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pohlim12_8_23.xlsb" sheetId="1" r:id="rId4"/>
  </sheets>
  <definedNames/>
  <calcPr/>
</workbook>
</file>

<file path=xl/sharedStrings.xml><?xml version="1.0" encoding="utf-8"?>
<sst xmlns="http://schemas.openxmlformats.org/spreadsheetml/2006/main" count="26" uniqueCount="26">
  <si>
    <t>תאריך</t>
  </si>
  <si>
    <t>שער נעילה (באגורות)</t>
  </si>
  <si>
    <t>צפי לפי אחוזים</t>
  </si>
  <si>
    <t>צפי לפי חותך</t>
  </si>
  <si>
    <t>שינוי (%)</t>
  </si>
  <si>
    <t>צובר</t>
  </si>
  <si>
    <t>צובר צפי</t>
  </si>
  <si>
    <t>num</t>
  </si>
  <si>
    <t>שער פתיחה</t>
  </si>
  <si>
    <t>שער בסיס</t>
  </si>
  <si>
    <t>שער גבוה</t>
  </si>
  <si>
    <t>שער נמוך</t>
  </si>
  <si>
    <t>הון רשום למסחר</t>
  </si>
  <si>
    <t>שווי שוק (אלפי ש"ח)</t>
  </si>
  <si>
    <t>מחזור המסחר (₪)</t>
  </si>
  <si>
    <t xml:space="preserve">מחזור ביחידות </t>
  </si>
  <si>
    <t>מספר עסקאות</t>
  </si>
  <si>
    <t>rank</t>
  </si>
  <si>
    <t>22,1</t>
  </si>
  <si>
    <t>22,2</t>
  </si>
  <si>
    <t>11,1</t>
  </si>
  <si>
    <t>11,2</t>
  </si>
  <si>
    <t>21,1</t>
  </si>
  <si>
    <t>12,1</t>
  </si>
  <si>
    <t>12,2</t>
  </si>
  <si>
    <t>בדיקה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</si>
</sst>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1.0"/>
      <color theme="1"/>
      <name val="Arial"/>
      <scheme val="minor"/>
    </font>
    <font>
      <color theme="1"/>
      <name val="Arial"/>
      <scheme val="minor"/>
    </font>
    <font>
      <sz val="11.0"/>
      <color theme="1"/>
      <name val="Arial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6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0" xfId="0" applyFont="1"/>
    <xf borderId="0" fillId="0" fontId="2" numFmtId="14" xfId="0" applyFont="1" applyNumberFormat="1"/>
    <xf borderId="0" fillId="0" fontId="1" numFmtId="0" xfId="0" applyAlignment="1" applyFont="1">
      <alignment readingOrder="0"/>
    </xf>
    <xf borderId="0" fillId="0" fontId="2" numFmtId="10" xfId="0" applyFont="1" applyNumberFormat="1"/>
  </cellXfs>
  <cellStyles count="1">
    <cellStyle xfId="0" name="Normal" builtinId="0"/>
  </cellStyles>
  <dxfs count="2">
    <dxf>
      <font>
        <color rgb="FF006100"/>
      </font>
      <fill>
        <patternFill patternType="solid">
          <fgColor rgb="FFC6EFCE"/>
          <bgColor rgb="FFC6EFCE"/>
        </patternFill>
      </fill>
      <border/>
    </dxf>
    <dxf>
      <font>
        <color rgb="FF9C5700"/>
      </font>
      <fill>
        <patternFill patternType="solid">
          <fgColor rgb="FFFFEB9C"/>
          <bgColor rgb="FFFFEB9C"/>
        </patternFill>
      </fill>
      <border/>
    </dxf>
  </dxfs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1" width="30.13"/>
    <col customWidth="1" min="2" max="2" width="23.0"/>
    <col customWidth="1" min="3" max="4" width="12.13"/>
    <col customWidth="1" min="5" max="5" width="12.0"/>
    <col customWidth="1" min="6" max="10" width="8.63"/>
    <col customWidth="1" min="11" max="11" width="12.75"/>
    <col customWidth="1" min="12" max="14" width="12.0"/>
    <col customWidth="1" min="15" max="51" width="8.63"/>
  </cols>
  <sheetData>
    <row r="1" ht="13.5" customHeight="1">
      <c r="A1" s="1" t="s">
        <v>0</v>
      </c>
      <c r="B1" s="1" t="s">
        <v>1</v>
      </c>
      <c r="C1" s="1"/>
      <c r="D1" s="1" t="s">
        <v>2</v>
      </c>
      <c r="E1" s="1" t="s">
        <v>3</v>
      </c>
      <c r="F1" s="1" t="s">
        <v>4</v>
      </c>
      <c r="H1" s="1" t="s">
        <v>5</v>
      </c>
      <c r="I1" s="1" t="s">
        <v>6</v>
      </c>
      <c r="J1" s="2">
        <v>100.0</v>
      </c>
      <c r="K1" s="2">
        <v>50.0</v>
      </c>
      <c r="L1" s="2">
        <f>100-K1</f>
        <v>50</v>
      </c>
      <c r="M1" s="2">
        <f t="shared" ref="M1:M4942" si="1">K1+L1</f>
        <v>100</v>
      </c>
      <c r="O1" s="2" t="s">
        <v>7</v>
      </c>
      <c r="P1" s="1" t="s">
        <v>8</v>
      </c>
      <c r="Q1" s="1" t="s">
        <v>9</v>
      </c>
      <c r="R1" s="1" t="s">
        <v>10</v>
      </c>
      <c r="S1" s="1" t="s">
        <v>11</v>
      </c>
      <c r="T1" s="1" t="s">
        <v>12</v>
      </c>
      <c r="U1" s="1" t="s">
        <v>13</v>
      </c>
      <c r="V1" s="1" t="s">
        <v>14</v>
      </c>
      <c r="W1" s="1" t="s">
        <v>15</v>
      </c>
      <c r="X1" s="1" t="s">
        <v>16</v>
      </c>
      <c r="Y1" s="2" t="s">
        <v>17</v>
      </c>
      <c r="Z1" s="2">
        <v>2.0</v>
      </c>
      <c r="AA1" s="2">
        <v>3.0</v>
      </c>
      <c r="AB1" s="2">
        <v>4.0</v>
      </c>
      <c r="AC1" s="2">
        <v>5.0</v>
      </c>
      <c r="AD1" s="2" t="s">
        <v>18</v>
      </c>
      <c r="AE1" s="2" t="s">
        <v>19</v>
      </c>
      <c r="AF1" s="2" t="s">
        <v>20</v>
      </c>
      <c r="AG1" s="2" t="s">
        <v>21</v>
      </c>
      <c r="AH1" s="2" t="s">
        <v>22</v>
      </c>
      <c r="AI1" s="2">
        <v>21.2</v>
      </c>
      <c r="AJ1" s="2" t="s">
        <v>23</v>
      </c>
      <c r="AK1" s="2" t="s">
        <v>24</v>
      </c>
      <c r="AL1" s="1" t="s">
        <v>25</v>
      </c>
    </row>
    <row r="2" ht="13.5" customHeight="1">
      <c r="A2" s="3">
        <v>37815.0</v>
      </c>
      <c r="B2" s="2">
        <v>923.0</v>
      </c>
      <c r="C2" s="2">
        <f t="shared" ref="C2:C4942" si="3">B2-($B$4944*B2+$B$4945)</f>
        <v>923</v>
      </c>
      <c r="D2" s="2">
        <v>923.0</v>
      </c>
      <c r="E2" s="2">
        <v>1132.6350639369343</v>
      </c>
      <c r="F2" s="2">
        <v>-0.75</v>
      </c>
      <c r="G2" s="2">
        <f t="shared" ref="G2:G4942" si="4">F2/100</f>
        <v>-0.0075</v>
      </c>
      <c r="H2" s="2">
        <f>F2/100</f>
        <v>-0.0075</v>
      </c>
      <c r="I2" s="2">
        <f>SLOPE(H2:H4942,O2:O4942)</f>
        <v>0.0004018271721</v>
      </c>
      <c r="J2" s="2">
        <f t="shared" ref="J2:J4942" si="5">J1*(1+G2)</f>
        <v>99.25</v>
      </c>
      <c r="K2" s="2">
        <f t="shared" ref="K2:K4941" si="6">IF(B2&lt;E2,K1*(1+G2)+(0.03*L1),K1*(1+G2)-(K1*N3))</f>
        <v>51.125</v>
      </c>
      <c r="L2" s="2">
        <f t="shared" ref="L2:L4941" si="7">IF(B2&lt;E2,L1*(1-G2)-L1*0.03,L1*(1-G2)+K1*N3)</f>
        <v>48.875</v>
      </c>
      <c r="M2" s="2">
        <f t="shared" si="1"/>
        <v>100</v>
      </c>
      <c r="N2" s="2">
        <v>0.3</v>
      </c>
      <c r="O2" s="2">
        <v>0.0</v>
      </c>
      <c r="P2" s="2">
        <v>925.0</v>
      </c>
      <c r="Q2" s="2">
        <v>930.0</v>
      </c>
      <c r="R2" s="2">
        <v>930.0</v>
      </c>
      <c r="S2" s="2">
        <v>915.0</v>
      </c>
      <c r="T2" s="2">
        <v>1.24854125E9</v>
      </c>
      <c r="U2" s="2">
        <v>1.1524036E7</v>
      </c>
      <c r="V2" s="2">
        <v>1.6612242E7</v>
      </c>
      <c r="W2" s="2">
        <v>1799177.0</v>
      </c>
      <c r="X2" s="2">
        <v>393.0</v>
      </c>
      <c r="Y2" s="2">
        <f t="shared" ref="Y2:Y4942" si="8">_xlfn.RANK.AVG(F2,$F$2:$F$4927,1)/COUNT($F$2:$F$4927)</f>
        <v>0.2851197726</v>
      </c>
      <c r="Z2" s="2">
        <f t="shared" ref="Z2:AC2" si="2">ROUNDDOWN($Y2*Z$1,0)-IF(MOD($Y2*Z$1,1)=0,1,0)+1</f>
        <v>1</v>
      </c>
      <c r="AA2" s="2">
        <f t="shared" si="2"/>
        <v>1</v>
      </c>
      <c r="AB2" s="2">
        <f t="shared" si="2"/>
        <v>2</v>
      </c>
      <c r="AC2" s="2">
        <f t="shared" si="2"/>
        <v>2</v>
      </c>
      <c r="AD2" s="2">
        <f t="shared" ref="AD2:AD4940" si="10">IF(AND($Z2=2,$Z3=2,$Z4=1),1,0)</f>
        <v>0</v>
      </c>
      <c r="AE2" s="2">
        <f t="shared" ref="AE2:AE4940" si="11">IF(AND($Z2=2,$Z3=2,$Z4=2),1,0)</f>
        <v>0</v>
      </c>
      <c r="AF2" s="2">
        <f t="shared" ref="AF2:AF4940" si="12">IF(AND($Z2=1,$Z3=1,$Z4=1),1,0)</f>
        <v>0</v>
      </c>
      <c r="AG2" s="2">
        <f t="shared" ref="AG2:AG4940" si="13">IF(AND($Z2=1,$Z3=1,$Z4=2),1,0)</f>
        <v>1</v>
      </c>
      <c r="AH2" s="2">
        <f t="shared" ref="AH2:AH4940" si="14">IF(AND($Z2=2,$Z3=1,$Z4=1),1,0)</f>
        <v>0</v>
      </c>
      <c r="AI2" s="2">
        <f t="shared" ref="AI2:AI4940" si="15">IF(AND($Z2=2,$Z3=1,$Z4=2),1,0)</f>
        <v>0</v>
      </c>
      <c r="AJ2" s="2">
        <f t="shared" ref="AJ2:AJ4940" si="16">IF(AND($Z2=1,$Z3=2,$Z4=1),1,0)</f>
        <v>0</v>
      </c>
      <c r="AK2" s="2">
        <f t="shared" ref="AK2:AK4940" si="17">IF(AND($Z2=1,$Z3=2,$Z4=2),1,0)</f>
        <v>0</v>
      </c>
      <c r="AL2" s="2">
        <f t="shared" ref="AL2:AL4940" si="18">SUM(AD2:AK2)</f>
        <v>1</v>
      </c>
      <c r="AO2" s="2">
        <v>1.0</v>
      </c>
      <c r="AP2" s="2">
        <v>2.0</v>
      </c>
    </row>
    <row r="3" ht="13.5" customHeight="1">
      <c r="A3" s="3">
        <v>37816.0</v>
      </c>
      <c r="B3" s="2">
        <v>921.0</v>
      </c>
      <c r="C3" s="2">
        <f t="shared" si="3"/>
        <v>921</v>
      </c>
      <c r="D3" s="2">
        <f>B2*(1+I2)</f>
        <v>923.3708865</v>
      </c>
      <c r="E3" s="2">
        <f t="shared" ref="E3:E4942" si="20">E2+0.342567712547585</f>
        <v>1132.977632</v>
      </c>
      <c r="F3" s="2">
        <v>-0.22</v>
      </c>
      <c r="G3" s="2">
        <f t="shared" si="4"/>
        <v>-0.0022</v>
      </c>
      <c r="H3" s="2">
        <f t="shared" ref="H3:H4942" si="21">H2+(F3/100)</f>
        <v>-0.0097</v>
      </c>
      <c r="I3" s="2">
        <f>H2+I2</f>
        <v>-0.007098172828</v>
      </c>
      <c r="J3" s="2">
        <f t="shared" si="5"/>
        <v>99.03165</v>
      </c>
      <c r="K3" s="2">
        <f t="shared" si="6"/>
        <v>52.478775</v>
      </c>
      <c r="L3" s="2">
        <f t="shared" si="7"/>
        <v>47.516275</v>
      </c>
      <c r="M3" s="2">
        <f t="shared" si="1"/>
        <v>99.99505</v>
      </c>
      <c r="N3" s="4">
        <v>0.05</v>
      </c>
      <c r="O3" s="2">
        <v>1.0</v>
      </c>
      <c r="P3" s="2">
        <v>918.0</v>
      </c>
      <c r="Q3" s="2">
        <v>923.0</v>
      </c>
      <c r="R3" s="2">
        <v>928.0</v>
      </c>
      <c r="S3" s="2">
        <v>918.0</v>
      </c>
      <c r="T3" s="2">
        <v>1.24859525E9</v>
      </c>
      <c r="U3" s="2">
        <v>1.1499562E7</v>
      </c>
      <c r="V3" s="2">
        <v>2.360851E7</v>
      </c>
      <c r="W3" s="2">
        <v>2560790.0</v>
      </c>
      <c r="X3" s="2">
        <v>477.0</v>
      </c>
      <c r="Y3" s="2">
        <f t="shared" si="8"/>
        <v>0.426410881</v>
      </c>
      <c r="Z3" s="2">
        <f t="shared" ref="Z3:AC3" si="9">ROUNDDOWN($Y3*Z$1,0)-IF(MOD($Y3*Z$1,1)=0,1,0)+1</f>
        <v>1</v>
      </c>
      <c r="AA3" s="2">
        <f t="shared" si="9"/>
        <v>2</v>
      </c>
      <c r="AB3" s="2">
        <f t="shared" si="9"/>
        <v>2</v>
      </c>
      <c r="AC3" s="2">
        <f t="shared" si="9"/>
        <v>3</v>
      </c>
      <c r="AD3" s="2">
        <f t="shared" si="10"/>
        <v>0</v>
      </c>
      <c r="AE3" s="2">
        <f t="shared" si="11"/>
        <v>0</v>
      </c>
      <c r="AF3" s="2">
        <f t="shared" si="12"/>
        <v>0</v>
      </c>
      <c r="AG3" s="2">
        <f t="shared" si="13"/>
        <v>0</v>
      </c>
      <c r="AH3" s="2">
        <f t="shared" si="14"/>
        <v>0</v>
      </c>
      <c r="AI3" s="2">
        <f t="shared" si="15"/>
        <v>0</v>
      </c>
      <c r="AJ3" s="2">
        <f t="shared" si="16"/>
        <v>1</v>
      </c>
      <c r="AK3" s="2">
        <f t="shared" si="17"/>
        <v>0</v>
      </c>
      <c r="AL3" s="2">
        <f t="shared" si="18"/>
        <v>1</v>
      </c>
      <c r="AN3" s="2">
        <v>1.0</v>
      </c>
      <c r="AO3" s="2">
        <f t="shared" ref="AO3:AP3" si="19">COUNTIFS($Z$2:$Z$4925,$AN3,$Z$3:$Z$4926,AO$2)</f>
        <v>1225</v>
      </c>
      <c r="AP3" s="2">
        <f t="shared" si="19"/>
        <v>1236</v>
      </c>
      <c r="AR3" s="5">
        <f t="shared" ref="AR3:AR4" si="24">AO3/SUM(AO3:AP3)</f>
        <v>0.4977651361</v>
      </c>
      <c r="AS3" s="5">
        <f t="shared" ref="AS3:AS4" si="25">AP3/SUM(AO3:AP3)</f>
        <v>0.5022348639</v>
      </c>
    </row>
    <row r="4" ht="13.5" customHeight="1">
      <c r="A4" s="3">
        <v>37817.0</v>
      </c>
      <c r="B4" s="2">
        <v>928.0</v>
      </c>
      <c r="C4" s="2">
        <f t="shared" si="3"/>
        <v>928</v>
      </c>
      <c r="D4" s="2">
        <f t="shared" ref="D4:D4942" si="26">D3*(1+$I$2)</f>
        <v>923.741922</v>
      </c>
      <c r="E4" s="2">
        <f t="shared" si="20"/>
        <v>1133.320199</v>
      </c>
      <c r="F4" s="2">
        <v>0.76</v>
      </c>
      <c r="G4" s="2">
        <f t="shared" si="4"/>
        <v>0.0076</v>
      </c>
      <c r="H4" s="2">
        <f t="shared" si="21"/>
        <v>-0.0021</v>
      </c>
      <c r="I4" s="2">
        <f t="shared" ref="I4:I4942" si="27">I3+$I$2</f>
        <v>-0.006696345656</v>
      </c>
      <c r="J4" s="2">
        <f t="shared" si="5"/>
        <v>99.78429054</v>
      </c>
      <c r="K4" s="2">
        <f t="shared" si="6"/>
        <v>54.30310194</v>
      </c>
      <c r="L4" s="2">
        <f t="shared" si="7"/>
        <v>45.72966306</v>
      </c>
      <c r="M4" s="2">
        <f t="shared" si="1"/>
        <v>100.032765</v>
      </c>
      <c r="O4" s="2">
        <v>2.0</v>
      </c>
      <c r="P4" s="2">
        <v>920.0</v>
      </c>
      <c r="Q4" s="2">
        <v>921.0</v>
      </c>
      <c r="R4" s="2">
        <v>930.0</v>
      </c>
      <c r="S4" s="2">
        <v>918.0</v>
      </c>
      <c r="T4" s="2">
        <v>1.24854125E9</v>
      </c>
      <c r="U4" s="2">
        <v>1.1586463E7</v>
      </c>
      <c r="V4" s="2">
        <v>1.613559E7</v>
      </c>
      <c r="W4" s="2">
        <v>1746229.0</v>
      </c>
      <c r="X4" s="2">
        <v>368.0</v>
      </c>
      <c r="Y4" s="2">
        <f t="shared" si="8"/>
        <v>0.6968128299</v>
      </c>
      <c r="Z4" s="2">
        <f t="shared" ref="Z4:AC4" si="22">ROUNDDOWN($Y4*Z$1,0)-IF(MOD($Y4*Z$1,1)=0,1,0)+1</f>
        <v>2</v>
      </c>
      <c r="AA4" s="2">
        <f t="shared" si="22"/>
        <v>3</v>
      </c>
      <c r="AB4" s="2">
        <f t="shared" si="22"/>
        <v>3</v>
      </c>
      <c r="AC4" s="2">
        <f t="shared" si="22"/>
        <v>4</v>
      </c>
      <c r="AD4" s="2">
        <f t="shared" si="10"/>
        <v>0</v>
      </c>
      <c r="AE4" s="2">
        <f t="shared" si="11"/>
        <v>0</v>
      </c>
      <c r="AF4" s="2">
        <f t="shared" si="12"/>
        <v>0</v>
      </c>
      <c r="AG4" s="2">
        <f t="shared" si="13"/>
        <v>0</v>
      </c>
      <c r="AH4" s="2">
        <f t="shared" si="14"/>
        <v>1</v>
      </c>
      <c r="AI4" s="2">
        <f t="shared" si="15"/>
        <v>0</v>
      </c>
      <c r="AJ4" s="2">
        <f t="shared" si="16"/>
        <v>0</v>
      </c>
      <c r="AK4" s="2">
        <f t="shared" si="17"/>
        <v>0</v>
      </c>
      <c r="AL4" s="2">
        <f t="shared" si="18"/>
        <v>1</v>
      </c>
      <c r="AN4" s="2">
        <v>2.0</v>
      </c>
      <c r="AO4" s="2">
        <f t="shared" ref="AO4:AP4" si="23">COUNTIFS($Z$2:$Z$4925,$AN4,$Z$3:$Z$4926,AO$2)</f>
        <v>1235</v>
      </c>
      <c r="AP4" s="2">
        <f t="shared" si="23"/>
        <v>1228</v>
      </c>
      <c r="AR4" s="5">
        <f t="shared" si="24"/>
        <v>0.5014210313</v>
      </c>
      <c r="AS4" s="5">
        <f t="shared" si="25"/>
        <v>0.4985789687</v>
      </c>
    </row>
    <row r="5" ht="13.5" customHeight="1">
      <c r="A5" s="3">
        <v>37818.0</v>
      </c>
      <c r="B5" s="2">
        <v>913.0</v>
      </c>
      <c r="C5" s="2">
        <f t="shared" si="3"/>
        <v>913</v>
      </c>
      <c r="D5" s="2">
        <f t="shared" si="26"/>
        <v>924.1131066</v>
      </c>
      <c r="E5" s="2">
        <f t="shared" si="20"/>
        <v>1133.662767</v>
      </c>
      <c r="F5" s="2">
        <v>-1.62</v>
      </c>
      <c r="G5" s="2">
        <f t="shared" si="4"/>
        <v>-0.0162</v>
      </c>
      <c r="H5" s="2">
        <f t="shared" si="21"/>
        <v>-0.0183</v>
      </c>
      <c r="I5" s="2">
        <f t="shared" si="27"/>
        <v>-0.006294518484</v>
      </c>
      <c r="J5" s="2">
        <f t="shared" si="5"/>
        <v>98.16778503</v>
      </c>
      <c r="K5" s="2">
        <f t="shared" si="6"/>
        <v>54.79528158</v>
      </c>
      <c r="L5" s="2">
        <f t="shared" si="7"/>
        <v>45.09859371</v>
      </c>
      <c r="M5" s="2">
        <f t="shared" si="1"/>
        <v>99.89387529</v>
      </c>
      <c r="O5" s="2">
        <v>3.0</v>
      </c>
      <c r="P5" s="2">
        <v>925.0</v>
      </c>
      <c r="Q5" s="2">
        <v>928.0</v>
      </c>
      <c r="R5" s="2">
        <v>931.0</v>
      </c>
      <c r="S5" s="2">
        <v>913.0</v>
      </c>
      <c r="T5" s="2">
        <v>1.24854125E9</v>
      </c>
      <c r="U5" s="2">
        <v>1.1399182E7</v>
      </c>
      <c r="V5" s="2">
        <v>3.9592401E7</v>
      </c>
      <c r="W5" s="2">
        <v>4304627.0</v>
      </c>
      <c r="X5" s="2">
        <v>666.0</v>
      </c>
      <c r="Y5" s="2">
        <f t="shared" si="8"/>
        <v>0.1261672757</v>
      </c>
      <c r="Z5" s="2">
        <f t="shared" ref="Z5:AC5" si="28">ROUNDDOWN($Y5*Z$1,0)-IF(MOD($Y5*Z$1,1)=0,1,0)+1</f>
        <v>1</v>
      </c>
      <c r="AA5" s="2">
        <f t="shared" si="28"/>
        <v>1</v>
      </c>
      <c r="AB5" s="2">
        <f t="shared" si="28"/>
        <v>1</v>
      </c>
      <c r="AC5" s="2">
        <f t="shared" si="28"/>
        <v>1</v>
      </c>
      <c r="AD5" s="2">
        <f t="shared" si="10"/>
        <v>0</v>
      </c>
      <c r="AE5" s="2">
        <f t="shared" si="11"/>
        <v>0</v>
      </c>
      <c r="AF5" s="2">
        <f t="shared" si="12"/>
        <v>0</v>
      </c>
      <c r="AG5" s="2">
        <f t="shared" si="13"/>
        <v>1</v>
      </c>
      <c r="AH5" s="2">
        <f t="shared" si="14"/>
        <v>0</v>
      </c>
      <c r="AI5" s="2">
        <f t="shared" si="15"/>
        <v>0</v>
      </c>
      <c r="AJ5" s="2">
        <f t="shared" si="16"/>
        <v>0</v>
      </c>
      <c r="AK5" s="2">
        <f t="shared" si="17"/>
        <v>0</v>
      </c>
      <c r="AL5" s="2">
        <f t="shared" si="18"/>
        <v>1</v>
      </c>
    </row>
    <row r="6" ht="13.5" customHeight="1">
      <c r="A6" s="3">
        <v>37819.0</v>
      </c>
      <c r="B6" s="2">
        <v>890.0</v>
      </c>
      <c r="C6" s="2">
        <f t="shared" si="3"/>
        <v>890</v>
      </c>
      <c r="D6" s="2">
        <f t="shared" si="26"/>
        <v>924.4844404</v>
      </c>
      <c r="E6" s="2">
        <f t="shared" si="20"/>
        <v>1134.005335</v>
      </c>
      <c r="F6" s="2">
        <v>-2.52</v>
      </c>
      <c r="G6" s="2">
        <f t="shared" si="4"/>
        <v>-0.0252</v>
      </c>
      <c r="H6" s="2">
        <f t="shared" si="21"/>
        <v>-0.0435</v>
      </c>
      <c r="I6" s="2">
        <f t="shared" si="27"/>
        <v>-0.005892691312</v>
      </c>
      <c r="J6" s="2">
        <f t="shared" si="5"/>
        <v>95.69395685</v>
      </c>
      <c r="K6" s="2">
        <f t="shared" si="6"/>
        <v>54.7673983</v>
      </c>
      <c r="L6" s="2">
        <f t="shared" si="7"/>
        <v>44.88212046</v>
      </c>
      <c r="M6" s="2">
        <f t="shared" si="1"/>
        <v>99.64951876</v>
      </c>
      <c r="O6" s="2">
        <v>4.0</v>
      </c>
      <c r="P6" s="2">
        <v>918.0</v>
      </c>
      <c r="Q6" s="2">
        <v>913.0</v>
      </c>
      <c r="R6" s="2">
        <v>919.0</v>
      </c>
      <c r="S6" s="2">
        <v>884.0</v>
      </c>
      <c r="T6" s="2">
        <v>1.24854125E9</v>
      </c>
      <c r="U6" s="2">
        <v>1.1112017E7</v>
      </c>
      <c r="V6" s="2">
        <v>4.0520446E7</v>
      </c>
      <c r="W6" s="2">
        <v>4494710.0</v>
      </c>
      <c r="X6" s="2">
        <v>865.0</v>
      </c>
      <c r="Y6" s="2">
        <f t="shared" si="8"/>
        <v>0.05308566788</v>
      </c>
      <c r="Z6" s="2">
        <f t="shared" ref="Z6:AC6" si="29">ROUNDDOWN($Y6*Z$1,0)-IF(MOD($Y6*Z$1,1)=0,1,0)+1</f>
        <v>1</v>
      </c>
      <c r="AA6" s="2">
        <f t="shared" si="29"/>
        <v>1</v>
      </c>
      <c r="AB6" s="2">
        <f t="shared" si="29"/>
        <v>1</v>
      </c>
      <c r="AC6" s="2">
        <f t="shared" si="29"/>
        <v>1</v>
      </c>
      <c r="AD6" s="2">
        <f t="shared" si="10"/>
        <v>0</v>
      </c>
      <c r="AE6" s="2">
        <f t="shared" si="11"/>
        <v>0</v>
      </c>
      <c r="AF6" s="2">
        <f t="shared" si="12"/>
        <v>0</v>
      </c>
      <c r="AG6" s="2">
        <f t="shared" si="13"/>
        <v>0</v>
      </c>
      <c r="AH6" s="2">
        <f t="shared" si="14"/>
        <v>0</v>
      </c>
      <c r="AI6" s="2">
        <f t="shared" si="15"/>
        <v>0</v>
      </c>
      <c r="AJ6" s="2">
        <f t="shared" si="16"/>
        <v>1</v>
      </c>
      <c r="AK6" s="2">
        <f t="shared" si="17"/>
        <v>0</v>
      </c>
      <c r="AL6" s="2">
        <f t="shared" si="18"/>
        <v>1</v>
      </c>
    </row>
    <row r="7" ht="13.5" customHeight="1">
      <c r="A7" s="3">
        <v>37822.0</v>
      </c>
      <c r="B7" s="2">
        <v>898.0</v>
      </c>
      <c r="C7" s="2">
        <f t="shared" si="3"/>
        <v>898</v>
      </c>
      <c r="D7" s="2">
        <f t="shared" si="26"/>
        <v>924.8559233</v>
      </c>
      <c r="E7" s="2">
        <f t="shared" si="20"/>
        <v>1134.347902</v>
      </c>
      <c r="F7" s="2">
        <v>0.9</v>
      </c>
      <c r="G7" s="2">
        <f t="shared" si="4"/>
        <v>0.009</v>
      </c>
      <c r="H7" s="2">
        <f t="shared" si="21"/>
        <v>-0.0345</v>
      </c>
      <c r="I7" s="2">
        <f t="shared" si="27"/>
        <v>-0.00549086414</v>
      </c>
      <c r="J7" s="2">
        <f t="shared" si="5"/>
        <v>96.55520246</v>
      </c>
      <c r="K7" s="2">
        <f t="shared" si="6"/>
        <v>56.60676849</v>
      </c>
      <c r="L7" s="2">
        <f t="shared" si="7"/>
        <v>43.13171776</v>
      </c>
      <c r="M7" s="2">
        <f t="shared" si="1"/>
        <v>99.73848626</v>
      </c>
      <c r="O7" s="2">
        <v>5.0</v>
      </c>
      <c r="P7" s="2">
        <v>904.0</v>
      </c>
      <c r="Q7" s="2">
        <v>890.0</v>
      </c>
      <c r="R7" s="2">
        <v>906.0</v>
      </c>
      <c r="S7" s="2">
        <v>896.0</v>
      </c>
      <c r="T7" s="2">
        <v>1.24854125E9</v>
      </c>
      <c r="U7" s="2">
        <v>1.12119E7</v>
      </c>
      <c r="V7" s="2">
        <v>1.6984847E7</v>
      </c>
      <c r="W7" s="2">
        <v>1884712.0</v>
      </c>
      <c r="X7" s="2">
        <v>399.0</v>
      </c>
      <c r="Y7" s="2">
        <f t="shared" si="8"/>
        <v>0.7320341048</v>
      </c>
      <c r="Z7" s="2">
        <f t="shared" ref="Z7:AC7" si="30">ROUNDDOWN($Y7*Z$1,0)-IF(MOD($Y7*Z$1,1)=0,1,0)+1</f>
        <v>2</v>
      </c>
      <c r="AA7" s="2">
        <f t="shared" si="30"/>
        <v>3</v>
      </c>
      <c r="AB7" s="2">
        <f t="shared" si="30"/>
        <v>3</v>
      </c>
      <c r="AC7" s="2">
        <f t="shared" si="30"/>
        <v>4</v>
      </c>
      <c r="AD7" s="2">
        <f t="shared" si="10"/>
        <v>0</v>
      </c>
      <c r="AE7" s="2">
        <f t="shared" si="11"/>
        <v>0</v>
      </c>
      <c r="AF7" s="2">
        <f t="shared" si="12"/>
        <v>0</v>
      </c>
      <c r="AG7" s="2">
        <f t="shared" si="13"/>
        <v>0</v>
      </c>
      <c r="AH7" s="2">
        <f t="shared" si="14"/>
        <v>0</v>
      </c>
      <c r="AI7" s="2">
        <f t="shared" si="15"/>
        <v>1</v>
      </c>
      <c r="AJ7" s="2">
        <f t="shared" si="16"/>
        <v>0</v>
      </c>
      <c r="AK7" s="2">
        <f t="shared" si="17"/>
        <v>0</v>
      </c>
      <c r="AL7" s="2">
        <f t="shared" si="18"/>
        <v>1</v>
      </c>
      <c r="AO7" s="2">
        <v>1.0</v>
      </c>
      <c r="AP7" s="2">
        <v>2.0</v>
      </c>
      <c r="AQ7" s="2">
        <v>3.0</v>
      </c>
    </row>
    <row r="8" ht="13.5" customHeight="1">
      <c r="A8" s="3">
        <v>37823.0</v>
      </c>
      <c r="B8" s="2">
        <v>898.0</v>
      </c>
      <c r="C8" s="2">
        <f t="shared" si="3"/>
        <v>898</v>
      </c>
      <c r="D8" s="2">
        <f t="shared" si="26"/>
        <v>925.2275556</v>
      </c>
      <c r="E8" s="2">
        <f t="shared" si="20"/>
        <v>1134.69047</v>
      </c>
      <c r="F8" s="2">
        <v>0.0</v>
      </c>
      <c r="G8" s="2">
        <f t="shared" si="4"/>
        <v>0</v>
      </c>
      <c r="H8" s="2">
        <f t="shared" si="21"/>
        <v>-0.0345</v>
      </c>
      <c r="I8" s="2">
        <f t="shared" si="27"/>
        <v>-0.005089036968</v>
      </c>
      <c r="J8" s="2">
        <f t="shared" si="5"/>
        <v>96.55520246</v>
      </c>
      <c r="K8" s="2">
        <f t="shared" si="6"/>
        <v>57.90072003</v>
      </c>
      <c r="L8" s="2">
        <f t="shared" si="7"/>
        <v>41.83776623</v>
      </c>
      <c r="M8" s="2">
        <f t="shared" si="1"/>
        <v>99.73848626</v>
      </c>
      <c r="O8" s="2">
        <v>6.0</v>
      </c>
      <c r="P8" s="2">
        <v>895.0</v>
      </c>
      <c r="Q8" s="2">
        <v>898.0</v>
      </c>
      <c r="R8" s="2">
        <v>902.0</v>
      </c>
      <c r="S8" s="2">
        <v>890.0</v>
      </c>
      <c r="T8" s="2">
        <v>1.24854125E9</v>
      </c>
      <c r="U8" s="2">
        <v>1.12119E7</v>
      </c>
      <c r="V8" s="2">
        <v>2.294177E7</v>
      </c>
      <c r="W8" s="2">
        <v>2563691.0</v>
      </c>
      <c r="X8" s="2">
        <v>519.0</v>
      </c>
      <c r="Y8" s="2">
        <f t="shared" si="8"/>
        <v>0.4880227365</v>
      </c>
      <c r="Z8" s="2">
        <f t="shared" ref="Z8:AC8" si="31">ROUNDDOWN($Y8*Z$1,0)-IF(MOD($Y8*Z$1,1)=0,1,0)+1</f>
        <v>1</v>
      </c>
      <c r="AA8" s="2">
        <f t="shared" si="31"/>
        <v>2</v>
      </c>
      <c r="AB8" s="2">
        <f t="shared" si="31"/>
        <v>2</v>
      </c>
      <c r="AC8" s="2">
        <f t="shared" si="31"/>
        <v>3</v>
      </c>
      <c r="AD8" s="2">
        <f t="shared" si="10"/>
        <v>0</v>
      </c>
      <c r="AE8" s="2">
        <f t="shared" si="11"/>
        <v>0</v>
      </c>
      <c r="AF8" s="2">
        <f t="shared" si="12"/>
        <v>0</v>
      </c>
      <c r="AG8" s="2">
        <f t="shared" si="13"/>
        <v>0</v>
      </c>
      <c r="AH8" s="2">
        <f t="shared" si="14"/>
        <v>0</v>
      </c>
      <c r="AI8" s="2">
        <f t="shared" si="15"/>
        <v>0</v>
      </c>
      <c r="AJ8" s="2">
        <f t="shared" si="16"/>
        <v>0</v>
      </c>
      <c r="AK8" s="2">
        <f t="shared" si="17"/>
        <v>1</v>
      </c>
      <c r="AL8" s="2">
        <f t="shared" si="18"/>
        <v>1</v>
      </c>
      <c r="AN8" s="2">
        <v>1.0</v>
      </c>
      <c r="AO8" s="2">
        <f t="shared" ref="AO8:AQ8" si="32">COUNTIFS($AA$2:$AA$4925,$AN8,$AA$3:$AA$4926,AO$7)</f>
        <v>590</v>
      </c>
      <c r="AP8" s="2">
        <f t="shared" si="32"/>
        <v>476</v>
      </c>
      <c r="AQ8" s="2">
        <f t="shared" si="32"/>
        <v>575</v>
      </c>
      <c r="AS8" s="5">
        <f t="shared" ref="AS8:AS10" si="35">AO8/SUM(AO8:AQ8)</f>
        <v>0.3595368678</v>
      </c>
      <c r="AT8" s="5">
        <f t="shared" ref="AT8:AT10" si="36">AP8/SUM(AO8:AQ8)</f>
        <v>0.2900670323</v>
      </c>
      <c r="AU8" s="5">
        <f t="shared" ref="AU8:AU10" si="37">AQ8/SUM(AO8:AQ8)</f>
        <v>0.3503960999</v>
      </c>
    </row>
    <row r="9" ht="13.5" customHeight="1">
      <c r="A9" s="3">
        <v>37824.0</v>
      </c>
      <c r="B9" s="2">
        <v>904.0</v>
      </c>
      <c r="C9" s="2">
        <f t="shared" si="3"/>
        <v>904</v>
      </c>
      <c r="D9" s="2">
        <f t="shared" si="26"/>
        <v>925.5993371</v>
      </c>
      <c r="E9" s="2">
        <f t="shared" si="20"/>
        <v>1135.033038</v>
      </c>
      <c r="F9" s="2">
        <v>0.67</v>
      </c>
      <c r="G9" s="2">
        <f t="shared" si="4"/>
        <v>0.0067</v>
      </c>
      <c r="H9" s="2">
        <f t="shared" si="21"/>
        <v>-0.0278</v>
      </c>
      <c r="I9" s="2">
        <f t="shared" si="27"/>
        <v>-0.004687209796</v>
      </c>
      <c r="J9" s="2">
        <f t="shared" si="5"/>
        <v>97.20212232</v>
      </c>
      <c r="K9" s="2">
        <f t="shared" si="6"/>
        <v>59.54378784</v>
      </c>
      <c r="L9" s="2">
        <f t="shared" si="7"/>
        <v>40.30232021</v>
      </c>
      <c r="M9" s="2">
        <f t="shared" si="1"/>
        <v>99.84610805</v>
      </c>
      <c r="O9" s="2">
        <v>7.0</v>
      </c>
      <c r="P9" s="2">
        <v>893.0</v>
      </c>
      <c r="Q9" s="2">
        <v>898.0</v>
      </c>
      <c r="R9" s="2">
        <v>912.0</v>
      </c>
      <c r="S9" s="2">
        <v>893.0</v>
      </c>
      <c r="T9" s="2">
        <v>1.24854125E9</v>
      </c>
      <c r="U9" s="2">
        <v>1.1286813E7</v>
      </c>
      <c r="V9" s="2">
        <v>2.0448075E7</v>
      </c>
      <c r="W9" s="2">
        <v>2256122.0</v>
      </c>
      <c r="X9" s="2">
        <v>437.0</v>
      </c>
      <c r="Y9" s="2">
        <f t="shared" si="8"/>
        <v>0.6709297605</v>
      </c>
      <c r="Z9" s="2">
        <f t="shared" ref="Z9:AC9" si="33">ROUNDDOWN($Y9*Z$1,0)-IF(MOD($Y9*Z$1,1)=0,1,0)+1</f>
        <v>2</v>
      </c>
      <c r="AA9" s="2">
        <f t="shared" si="33"/>
        <v>3</v>
      </c>
      <c r="AB9" s="2">
        <f t="shared" si="33"/>
        <v>3</v>
      </c>
      <c r="AC9" s="2">
        <f t="shared" si="33"/>
        <v>4</v>
      </c>
      <c r="AD9" s="2">
        <f t="shared" si="10"/>
        <v>1</v>
      </c>
      <c r="AE9" s="2">
        <f t="shared" si="11"/>
        <v>0</v>
      </c>
      <c r="AF9" s="2">
        <f t="shared" si="12"/>
        <v>0</v>
      </c>
      <c r="AG9" s="2">
        <f t="shared" si="13"/>
        <v>0</v>
      </c>
      <c r="AH9" s="2">
        <f t="shared" si="14"/>
        <v>0</v>
      </c>
      <c r="AI9" s="2">
        <f t="shared" si="15"/>
        <v>0</v>
      </c>
      <c r="AJ9" s="2">
        <f t="shared" si="16"/>
        <v>0</v>
      </c>
      <c r="AK9" s="2">
        <f t="shared" si="17"/>
        <v>0</v>
      </c>
      <c r="AL9" s="2">
        <f t="shared" si="18"/>
        <v>1</v>
      </c>
      <c r="AN9" s="2">
        <v>2.0</v>
      </c>
      <c r="AO9" s="2">
        <f t="shared" ref="AO9:AQ9" si="34">COUNTIFS($AA$2:$AA$4925,$AN9,$AA$3:$AA$4926,AO$7)</f>
        <v>517</v>
      </c>
      <c r="AP9" s="2">
        <f t="shared" si="34"/>
        <v>605</v>
      </c>
      <c r="AQ9" s="2">
        <f t="shared" si="34"/>
        <v>516</v>
      </c>
      <c r="AS9" s="5">
        <f t="shared" si="35"/>
        <v>0.3156288156</v>
      </c>
      <c r="AT9" s="5">
        <f t="shared" si="36"/>
        <v>0.3693528694</v>
      </c>
      <c r="AU9" s="5">
        <f t="shared" si="37"/>
        <v>0.315018315</v>
      </c>
    </row>
    <row r="10" ht="13.5" customHeight="1">
      <c r="A10" s="3">
        <v>37825.0</v>
      </c>
      <c r="B10" s="2">
        <v>919.0</v>
      </c>
      <c r="C10" s="2">
        <f t="shared" si="3"/>
        <v>919</v>
      </c>
      <c r="D10" s="2">
        <f t="shared" si="26"/>
        <v>925.9712681</v>
      </c>
      <c r="E10" s="2">
        <f t="shared" si="20"/>
        <v>1135.375606</v>
      </c>
      <c r="F10" s="2">
        <v>1.66</v>
      </c>
      <c r="G10" s="2">
        <f t="shared" si="4"/>
        <v>0.0166</v>
      </c>
      <c r="H10" s="2">
        <f t="shared" si="21"/>
        <v>-0.0112</v>
      </c>
      <c r="I10" s="2">
        <f t="shared" si="27"/>
        <v>-0.004285382623</v>
      </c>
      <c r="J10" s="2">
        <f t="shared" si="5"/>
        <v>98.81567755</v>
      </c>
      <c r="K10" s="2">
        <f t="shared" si="6"/>
        <v>61.74128432</v>
      </c>
      <c r="L10" s="2">
        <f t="shared" si="7"/>
        <v>38.42423209</v>
      </c>
      <c r="M10" s="2">
        <f t="shared" si="1"/>
        <v>100.1655164</v>
      </c>
      <c r="O10" s="2">
        <v>8.0</v>
      </c>
      <c r="P10" s="2">
        <v>910.0</v>
      </c>
      <c r="Q10" s="2">
        <v>904.0</v>
      </c>
      <c r="R10" s="2">
        <v>921.0</v>
      </c>
      <c r="S10" s="2">
        <v>908.0</v>
      </c>
      <c r="T10" s="2">
        <v>1.24854125E9</v>
      </c>
      <c r="U10" s="2">
        <v>1.1474094E7</v>
      </c>
      <c r="V10" s="2">
        <v>1.1501157E7</v>
      </c>
      <c r="W10" s="2">
        <v>1255937.0</v>
      </c>
      <c r="X10" s="2">
        <v>306.0</v>
      </c>
      <c r="Y10" s="2">
        <f t="shared" si="8"/>
        <v>0.8637840032</v>
      </c>
      <c r="Z10" s="2">
        <f t="shared" ref="Z10:AC10" si="38">ROUNDDOWN($Y10*Z$1,0)-IF(MOD($Y10*Z$1,1)=0,1,0)+1</f>
        <v>2</v>
      </c>
      <c r="AA10" s="2">
        <f t="shared" si="38"/>
        <v>3</v>
      </c>
      <c r="AB10" s="2">
        <f t="shared" si="38"/>
        <v>4</v>
      </c>
      <c r="AC10" s="2">
        <f t="shared" si="38"/>
        <v>5</v>
      </c>
      <c r="AD10" s="2">
        <f t="shared" si="10"/>
        <v>0</v>
      </c>
      <c r="AE10" s="2">
        <f t="shared" si="11"/>
        <v>0</v>
      </c>
      <c r="AF10" s="2">
        <f t="shared" si="12"/>
        <v>0</v>
      </c>
      <c r="AG10" s="2">
        <f t="shared" si="13"/>
        <v>0</v>
      </c>
      <c r="AH10" s="2">
        <f t="shared" si="14"/>
        <v>0</v>
      </c>
      <c r="AI10" s="2">
        <f t="shared" si="15"/>
        <v>1</v>
      </c>
      <c r="AJ10" s="2">
        <f t="shared" si="16"/>
        <v>0</v>
      </c>
      <c r="AK10" s="2">
        <f t="shared" si="17"/>
        <v>0</v>
      </c>
      <c r="AL10" s="2">
        <f t="shared" si="18"/>
        <v>1</v>
      </c>
      <c r="AN10" s="2">
        <v>3.0</v>
      </c>
      <c r="AO10" s="2">
        <f t="shared" ref="AO10:AQ10" si="39">COUNTIFS($AA$2:$AA$4925,$AN10,$AA$3:$AA$4926,AO$7)</f>
        <v>533</v>
      </c>
      <c r="AP10" s="2">
        <f t="shared" si="39"/>
        <v>557</v>
      </c>
      <c r="AQ10" s="2">
        <f t="shared" si="39"/>
        <v>555</v>
      </c>
      <c r="AS10" s="5">
        <f t="shared" si="35"/>
        <v>0.3240121581</v>
      </c>
      <c r="AT10" s="5">
        <f t="shared" si="36"/>
        <v>0.3386018237</v>
      </c>
      <c r="AU10" s="5">
        <f t="shared" si="37"/>
        <v>0.3373860182</v>
      </c>
    </row>
    <row r="11" ht="13.5" customHeight="1">
      <c r="A11" s="3">
        <v>37826.0</v>
      </c>
      <c r="B11" s="2">
        <v>911.0</v>
      </c>
      <c r="C11" s="2">
        <f t="shared" si="3"/>
        <v>911</v>
      </c>
      <c r="D11" s="2">
        <f t="shared" si="26"/>
        <v>926.3433485</v>
      </c>
      <c r="E11" s="2">
        <f t="shared" si="20"/>
        <v>1135.718173</v>
      </c>
      <c r="F11" s="2">
        <v>-0.87</v>
      </c>
      <c r="G11" s="2">
        <f t="shared" si="4"/>
        <v>-0.0087</v>
      </c>
      <c r="H11" s="2">
        <f t="shared" si="21"/>
        <v>-0.0199</v>
      </c>
      <c r="I11" s="2">
        <f t="shared" si="27"/>
        <v>-0.003883555451</v>
      </c>
      <c r="J11" s="2">
        <f t="shared" si="5"/>
        <v>97.95598115</v>
      </c>
      <c r="K11" s="2">
        <f t="shared" si="6"/>
        <v>62.35686211</v>
      </c>
      <c r="L11" s="2">
        <f t="shared" si="7"/>
        <v>37.60579594</v>
      </c>
      <c r="M11" s="2">
        <f t="shared" si="1"/>
        <v>99.96265805</v>
      </c>
      <c r="O11" s="2">
        <v>9.0</v>
      </c>
      <c r="P11" s="2">
        <v>912.0</v>
      </c>
      <c r="Q11" s="2">
        <v>919.0</v>
      </c>
      <c r="R11" s="2">
        <v>919.0</v>
      </c>
      <c r="S11" s="2">
        <v>908.0</v>
      </c>
      <c r="T11" s="2">
        <v>1.24854125E9</v>
      </c>
      <c r="U11" s="2">
        <v>1.1374211E7</v>
      </c>
      <c r="V11" s="2">
        <v>3.9377848E7</v>
      </c>
      <c r="W11" s="2">
        <v>4318398.0</v>
      </c>
      <c r="X11" s="2">
        <v>262.0</v>
      </c>
      <c r="Y11" s="2">
        <f t="shared" si="8"/>
        <v>0.2573081608</v>
      </c>
      <c r="Z11" s="2">
        <f t="shared" ref="Z11:AC11" si="40">ROUNDDOWN($Y11*Z$1,0)-IF(MOD($Y11*Z$1,1)=0,1,0)+1</f>
        <v>1</v>
      </c>
      <c r="AA11" s="2">
        <f t="shared" si="40"/>
        <v>1</v>
      </c>
      <c r="AB11" s="2">
        <f t="shared" si="40"/>
        <v>2</v>
      </c>
      <c r="AC11" s="2">
        <f t="shared" si="40"/>
        <v>2</v>
      </c>
      <c r="AD11" s="2">
        <f t="shared" si="10"/>
        <v>0</v>
      </c>
      <c r="AE11" s="2">
        <f t="shared" si="11"/>
        <v>0</v>
      </c>
      <c r="AF11" s="2">
        <f t="shared" si="12"/>
        <v>0</v>
      </c>
      <c r="AG11" s="2">
        <f t="shared" si="13"/>
        <v>0</v>
      </c>
      <c r="AH11" s="2">
        <f t="shared" si="14"/>
        <v>0</v>
      </c>
      <c r="AI11" s="2">
        <f t="shared" si="15"/>
        <v>0</v>
      </c>
      <c r="AJ11" s="2">
        <f t="shared" si="16"/>
        <v>1</v>
      </c>
      <c r="AK11" s="2">
        <f t="shared" si="17"/>
        <v>0</v>
      </c>
      <c r="AL11" s="2">
        <f t="shared" si="18"/>
        <v>1</v>
      </c>
    </row>
    <row r="12" ht="13.5" customHeight="1">
      <c r="A12" s="3">
        <v>37829.0</v>
      </c>
      <c r="B12" s="2">
        <v>920.0</v>
      </c>
      <c r="C12" s="2">
        <f t="shared" si="3"/>
        <v>920</v>
      </c>
      <c r="D12" s="2">
        <f t="shared" si="26"/>
        <v>926.7155784</v>
      </c>
      <c r="E12" s="2">
        <f t="shared" si="20"/>
        <v>1136.060741</v>
      </c>
      <c r="F12" s="2">
        <v>0.99</v>
      </c>
      <c r="G12" s="2">
        <f t="shared" si="4"/>
        <v>0.0099</v>
      </c>
      <c r="H12" s="2">
        <f t="shared" si="21"/>
        <v>-0.01</v>
      </c>
      <c r="I12" s="2">
        <f t="shared" si="27"/>
        <v>-0.003481728279</v>
      </c>
      <c r="J12" s="2">
        <f t="shared" si="5"/>
        <v>98.92574537</v>
      </c>
      <c r="K12" s="2">
        <f t="shared" si="6"/>
        <v>64.10236892</v>
      </c>
      <c r="L12" s="2">
        <f t="shared" si="7"/>
        <v>36.10532469</v>
      </c>
      <c r="M12" s="2">
        <f t="shared" si="1"/>
        <v>100.2076936</v>
      </c>
      <c r="O12" s="2">
        <v>10.0</v>
      </c>
      <c r="P12" s="2">
        <v>920.0</v>
      </c>
      <c r="Q12" s="2">
        <v>911.0</v>
      </c>
      <c r="R12" s="2">
        <v>925.0</v>
      </c>
      <c r="S12" s="2">
        <v>915.0</v>
      </c>
      <c r="T12" s="2">
        <v>1.24854125E9</v>
      </c>
      <c r="U12" s="2">
        <v>1.148658E7</v>
      </c>
      <c r="V12" s="2">
        <v>1.4274651E7</v>
      </c>
      <c r="W12" s="2">
        <v>1551210.0</v>
      </c>
      <c r="X12" s="2">
        <v>317.0</v>
      </c>
      <c r="Y12" s="2">
        <f t="shared" si="8"/>
        <v>0.7531465692</v>
      </c>
      <c r="Z12" s="2">
        <f t="shared" ref="Z12:AC12" si="41">ROUNDDOWN($Y12*Z$1,0)-IF(MOD($Y12*Z$1,1)=0,1,0)+1</f>
        <v>2</v>
      </c>
      <c r="AA12" s="2">
        <f t="shared" si="41"/>
        <v>3</v>
      </c>
      <c r="AB12" s="2">
        <f t="shared" si="41"/>
        <v>4</v>
      </c>
      <c r="AC12" s="2">
        <f t="shared" si="41"/>
        <v>4</v>
      </c>
      <c r="AD12" s="2">
        <f t="shared" si="10"/>
        <v>0</v>
      </c>
      <c r="AE12" s="2">
        <f t="shared" si="11"/>
        <v>0</v>
      </c>
      <c r="AF12" s="2">
        <f t="shared" si="12"/>
        <v>0</v>
      </c>
      <c r="AG12" s="2">
        <f t="shared" si="13"/>
        <v>0</v>
      </c>
      <c r="AH12" s="2">
        <f t="shared" si="14"/>
        <v>0</v>
      </c>
      <c r="AI12" s="2">
        <f t="shared" si="15"/>
        <v>1</v>
      </c>
      <c r="AJ12" s="2">
        <f t="shared" si="16"/>
        <v>0</v>
      </c>
      <c r="AK12" s="2">
        <f t="shared" si="17"/>
        <v>0</v>
      </c>
      <c r="AL12" s="2">
        <f t="shared" si="18"/>
        <v>1</v>
      </c>
      <c r="AO12" s="2">
        <v>1.0</v>
      </c>
      <c r="AP12" s="2">
        <v>2.0</v>
      </c>
      <c r="AQ12" s="2">
        <v>3.0</v>
      </c>
      <c r="AR12" s="2">
        <v>4.0</v>
      </c>
    </row>
    <row r="13" ht="13.5" customHeight="1">
      <c r="A13" s="3">
        <v>37830.0</v>
      </c>
      <c r="B13" s="2">
        <v>914.0</v>
      </c>
      <c r="C13" s="2">
        <f t="shared" si="3"/>
        <v>914</v>
      </c>
      <c r="D13" s="2">
        <f t="shared" si="26"/>
        <v>927.0879579</v>
      </c>
      <c r="E13" s="2">
        <f t="shared" si="20"/>
        <v>1136.403309</v>
      </c>
      <c r="F13" s="2">
        <v>-0.65</v>
      </c>
      <c r="G13" s="2">
        <f t="shared" si="4"/>
        <v>-0.0065</v>
      </c>
      <c r="H13" s="2">
        <f t="shared" si="21"/>
        <v>-0.0165</v>
      </c>
      <c r="I13" s="2">
        <f t="shared" si="27"/>
        <v>-0.003079901107</v>
      </c>
      <c r="J13" s="2">
        <f t="shared" si="5"/>
        <v>98.28272802</v>
      </c>
      <c r="K13" s="2">
        <f t="shared" si="6"/>
        <v>64.76886327</v>
      </c>
      <c r="L13" s="2">
        <f t="shared" si="7"/>
        <v>35.25684956</v>
      </c>
      <c r="M13" s="2">
        <f t="shared" si="1"/>
        <v>100.0257128</v>
      </c>
      <c r="O13" s="2">
        <v>11.0</v>
      </c>
      <c r="P13" s="2">
        <v>924.0</v>
      </c>
      <c r="Q13" s="2">
        <v>920.0</v>
      </c>
      <c r="R13" s="2">
        <v>924.0</v>
      </c>
      <c r="S13" s="2">
        <v>911.0</v>
      </c>
      <c r="T13" s="2">
        <v>1.24854125E9</v>
      </c>
      <c r="U13" s="2">
        <v>1.1411667E7</v>
      </c>
      <c r="V13" s="2">
        <v>1.012416E7</v>
      </c>
      <c r="W13" s="2">
        <v>1101405.0</v>
      </c>
      <c r="X13" s="2">
        <v>317.0</v>
      </c>
      <c r="Y13" s="2">
        <f t="shared" si="8"/>
        <v>0.3103938287</v>
      </c>
      <c r="Z13" s="2">
        <f t="shared" ref="Z13:AC13" si="42">ROUNDDOWN($Y13*Z$1,0)-IF(MOD($Y13*Z$1,1)=0,1,0)+1</f>
        <v>1</v>
      </c>
      <c r="AA13" s="2">
        <f t="shared" si="42"/>
        <v>1</v>
      </c>
      <c r="AB13" s="2">
        <f t="shared" si="42"/>
        <v>2</v>
      </c>
      <c r="AC13" s="2">
        <f t="shared" si="42"/>
        <v>2</v>
      </c>
      <c r="AD13" s="2">
        <f t="shared" si="10"/>
        <v>0</v>
      </c>
      <c r="AE13" s="2">
        <f t="shared" si="11"/>
        <v>0</v>
      </c>
      <c r="AF13" s="2">
        <f t="shared" si="12"/>
        <v>0</v>
      </c>
      <c r="AG13" s="2">
        <f t="shared" si="13"/>
        <v>0</v>
      </c>
      <c r="AH13" s="2">
        <f t="shared" si="14"/>
        <v>0</v>
      </c>
      <c r="AI13" s="2">
        <f t="shared" si="15"/>
        <v>0</v>
      </c>
      <c r="AJ13" s="2">
        <f t="shared" si="16"/>
        <v>1</v>
      </c>
      <c r="AK13" s="2">
        <f t="shared" si="17"/>
        <v>0</v>
      </c>
      <c r="AL13" s="2">
        <f t="shared" si="18"/>
        <v>1</v>
      </c>
      <c r="AN13" s="2">
        <v>1.0</v>
      </c>
      <c r="AO13" s="2">
        <f t="shared" ref="AO13:AR13" si="43">COUNTIFS($AB$2:$AB$4925,$AN13,$AB$3:$AB$4926,AO$12)</f>
        <v>381</v>
      </c>
      <c r="AP13" s="2">
        <f t="shared" si="43"/>
        <v>248</v>
      </c>
      <c r="AQ13" s="2">
        <f t="shared" si="43"/>
        <v>266</v>
      </c>
      <c r="AR13" s="2">
        <f t="shared" si="43"/>
        <v>338</v>
      </c>
      <c r="AT13" s="5">
        <f t="shared" ref="AT13:AT16" si="46">AO13/SUM(AO13:AR13)</f>
        <v>0.3090024331</v>
      </c>
      <c r="AU13" s="5">
        <f t="shared" ref="AU13:AU16" si="47">AP13/SUM(AO13:AR13)</f>
        <v>0.201135442</v>
      </c>
      <c r="AV13" s="5">
        <f t="shared" ref="AV13:AV16" si="48">AQ13/SUM(AO13:AR13)</f>
        <v>0.2157339822</v>
      </c>
      <c r="AW13" s="5">
        <f t="shared" ref="AW13:AW16" si="49">AR13/SUM(AO13:AR13)</f>
        <v>0.2741281427</v>
      </c>
    </row>
    <row r="14" ht="13.5" customHeight="1">
      <c r="A14" s="3">
        <v>37831.0</v>
      </c>
      <c r="B14" s="2">
        <v>919.0</v>
      </c>
      <c r="C14" s="2">
        <f t="shared" si="3"/>
        <v>919</v>
      </c>
      <c r="D14" s="2">
        <f t="shared" si="26"/>
        <v>927.4604871</v>
      </c>
      <c r="E14" s="2">
        <f t="shared" si="20"/>
        <v>1136.745876</v>
      </c>
      <c r="F14" s="2">
        <v>0.55</v>
      </c>
      <c r="G14" s="2">
        <f t="shared" si="4"/>
        <v>0.0055</v>
      </c>
      <c r="H14" s="2">
        <f t="shared" si="21"/>
        <v>-0.011</v>
      </c>
      <c r="I14" s="2">
        <f t="shared" si="27"/>
        <v>-0.002678073935</v>
      </c>
      <c r="J14" s="2">
        <f t="shared" si="5"/>
        <v>98.82328303</v>
      </c>
      <c r="K14" s="2">
        <f t="shared" si="6"/>
        <v>66.1827975</v>
      </c>
      <c r="L14" s="2">
        <f t="shared" si="7"/>
        <v>34.0052314</v>
      </c>
      <c r="M14" s="2">
        <f t="shared" si="1"/>
        <v>100.1880289</v>
      </c>
      <c r="O14" s="2">
        <v>12.0</v>
      </c>
      <c r="P14" s="2">
        <v>915.0</v>
      </c>
      <c r="Q14" s="2">
        <v>914.0</v>
      </c>
      <c r="R14" s="2">
        <v>922.0</v>
      </c>
      <c r="S14" s="2">
        <v>909.0</v>
      </c>
      <c r="T14" s="2">
        <v>1.24854125E9</v>
      </c>
      <c r="U14" s="2">
        <v>1.1474094E7</v>
      </c>
      <c r="V14" s="2">
        <v>1.5393254E7</v>
      </c>
      <c r="W14" s="2">
        <v>1679081.0</v>
      </c>
      <c r="X14" s="2">
        <v>389.0</v>
      </c>
      <c r="Y14" s="2">
        <f t="shared" si="8"/>
        <v>0.6405805928</v>
      </c>
      <c r="Z14" s="2">
        <f t="shared" ref="Z14:AC14" si="44">ROUNDDOWN($Y14*Z$1,0)-IF(MOD($Y14*Z$1,1)=0,1,0)+1</f>
        <v>2</v>
      </c>
      <c r="AA14" s="2">
        <f t="shared" si="44"/>
        <v>2</v>
      </c>
      <c r="AB14" s="2">
        <f t="shared" si="44"/>
        <v>3</v>
      </c>
      <c r="AC14" s="2">
        <f t="shared" si="44"/>
        <v>4</v>
      </c>
      <c r="AD14" s="2">
        <f t="shared" si="10"/>
        <v>0</v>
      </c>
      <c r="AE14" s="2">
        <f t="shared" si="11"/>
        <v>0</v>
      </c>
      <c r="AF14" s="2">
        <f t="shared" si="12"/>
        <v>0</v>
      </c>
      <c r="AG14" s="2">
        <f t="shared" si="13"/>
        <v>0</v>
      </c>
      <c r="AH14" s="2">
        <f t="shared" si="14"/>
        <v>1</v>
      </c>
      <c r="AI14" s="2">
        <f t="shared" si="15"/>
        <v>0</v>
      </c>
      <c r="AJ14" s="2">
        <f t="shared" si="16"/>
        <v>0</v>
      </c>
      <c r="AK14" s="2">
        <f t="shared" si="17"/>
        <v>0</v>
      </c>
      <c r="AL14" s="2">
        <f t="shared" si="18"/>
        <v>1</v>
      </c>
      <c r="AN14" s="2">
        <v>2.0</v>
      </c>
      <c r="AO14" s="2">
        <f t="shared" ref="AO14:AR14" si="45">COUNTIFS($AB$2:$AB$4925,$AN14,$AB$3:$AB$4926,AO$12)</f>
        <v>287</v>
      </c>
      <c r="AP14" s="2">
        <f t="shared" si="45"/>
        <v>309</v>
      </c>
      <c r="AQ14" s="2">
        <f t="shared" si="45"/>
        <v>334</v>
      </c>
      <c r="AR14" s="2">
        <f t="shared" si="45"/>
        <v>298</v>
      </c>
      <c r="AT14" s="5">
        <f t="shared" si="46"/>
        <v>0.233713355</v>
      </c>
      <c r="AU14" s="5">
        <f t="shared" si="47"/>
        <v>0.2516286645</v>
      </c>
      <c r="AV14" s="5">
        <f t="shared" si="48"/>
        <v>0.2719869707</v>
      </c>
      <c r="AW14" s="5">
        <f t="shared" si="49"/>
        <v>0.2426710098</v>
      </c>
    </row>
    <row r="15" ht="13.5" customHeight="1">
      <c r="A15" s="3">
        <v>37832.0</v>
      </c>
      <c r="B15" s="2">
        <v>898.0</v>
      </c>
      <c r="C15" s="2">
        <f t="shared" si="3"/>
        <v>898</v>
      </c>
      <c r="D15" s="2">
        <f t="shared" si="26"/>
        <v>927.8331659</v>
      </c>
      <c r="E15" s="2">
        <f t="shared" si="20"/>
        <v>1137.088444</v>
      </c>
      <c r="F15" s="2">
        <v>-2.29</v>
      </c>
      <c r="G15" s="2">
        <f t="shared" si="4"/>
        <v>-0.0229</v>
      </c>
      <c r="H15" s="2">
        <f t="shared" si="21"/>
        <v>-0.0339</v>
      </c>
      <c r="I15" s="2">
        <f t="shared" si="27"/>
        <v>-0.002276246763</v>
      </c>
      <c r="J15" s="2">
        <f t="shared" si="5"/>
        <v>96.56022985</v>
      </c>
      <c r="K15" s="2">
        <f t="shared" si="6"/>
        <v>65.68736838</v>
      </c>
      <c r="L15" s="2">
        <f t="shared" si="7"/>
        <v>33.76379425</v>
      </c>
      <c r="M15" s="2">
        <f t="shared" si="1"/>
        <v>99.45116263</v>
      </c>
      <c r="O15" s="2">
        <v>13.0</v>
      </c>
      <c r="P15" s="2">
        <v>909.0</v>
      </c>
      <c r="Q15" s="2">
        <v>919.0</v>
      </c>
      <c r="R15" s="2">
        <v>909.0</v>
      </c>
      <c r="S15" s="2">
        <v>895.0</v>
      </c>
      <c r="T15" s="2">
        <v>1.24854125E9</v>
      </c>
      <c r="U15" s="2">
        <v>1.12119E7</v>
      </c>
      <c r="V15" s="2">
        <v>1.6970429E7</v>
      </c>
      <c r="W15" s="2">
        <v>1886808.0</v>
      </c>
      <c r="X15" s="2">
        <v>415.0</v>
      </c>
      <c r="Y15" s="2">
        <f t="shared" si="8"/>
        <v>0.06557044255</v>
      </c>
      <c r="Z15" s="2">
        <f t="shared" ref="Z15:AC15" si="50">ROUNDDOWN($Y15*Z$1,0)-IF(MOD($Y15*Z$1,1)=0,1,0)+1</f>
        <v>1</v>
      </c>
      <c r="AA15" s="2">
        <f t="shared" si="50"/>
        <v>1</v>
      </c>
      <c r="AB15" s="2">
        <f t="shared" si="50"/>
        <v>1</v>
      </c>
      <c r="AC15" s="2">
        <f t="shared" si="50"/>
        <v>1</v>
      </c>
      <c r="AD15" s="2">
        <f t="shared" si="10"/>
        <v>0</v>
      </c>
      <c r="AE15" s="2">
        <f t="shared" si="11"/>
        <v>0</v>
      </c>
      <c r="AF15" s="2">
        <f t="shared" si="12"/>
        <v>1</v>
      </c>
      <c r="AG15" s="2">
        <f t="shared" si="13"/>
        <v>0</v>
      </c>
      <c r="AH15" s="2">
        <f t="shared" si="14"/>
        <v>0</v>
      </c>
      <c r="AI15" s="2">
        <f t="shared" si="15"/>
        <v>0</v>
      </c>
      <c r="AJ15" s="2">
        <f t="shared" si="16"/>
        <v>0</v>
      </c>
      <c r="AK15" s="2">
        <f t="shared" si="17"/>
        <v>0</v>
      </c>
      <c r="AL15" s="2">
        <f t="shared" si="18"/>
        <v>1</v>
      </c>
      <c r="AN15" s="2">
        <v>3.0</v>
      </c>
      <c r="AO15" s="2">
        <f t="shared" ref="AO15:AR15" si="51">COUNTIFS($AB$2:$AB$4925,$AN15,$AB$3:$AB$4926,AO$12)</f>
        <v>251</v>
      </c>
      <c r="AP15" s="2">
        <f t="shared" si="51"/>
        <v>355</v>
      </c>
      <c r="AQ15" s="2">
        <f t="shared" si="51"/>
        <v>354</v>
      </c>
      <c r="AR15" s="2">
        <f t="shared" si="51"/>
        <v>271</v>
      </c>
      <c r="AT15" s="5">
        <f t="shared" si="46"/>
        <v>0.2038992689</v>
      </c>
      <c r="AU15" s="5">
        <f t="shared" si="47"/>
        <v>0.2883834281</v>
      </c>
      <c r="AV15" s="5">
        <f t="shared" si="48"/>
        <v>0.2875710804</v>
      </c>
      <c r="AW15" s="5">
        <f t="shared" si="49"/>
        <v>0.2201462226</v>
      </c>
    </row>
    <row r="16" ht="13.5" customHeight="1">
      <c r="A16" s="3">
        <v>37833.0</v>
      </c>
      <c r="B16" s="2">
        <v>880.0</v>
      </c>
      <c r="C16" s="2">
        <f t="shared" si="3"/>
        <v>880</v>
      </c>
      <c r="D16" s="2">
        <f t="shared" si="26"/>
        <v>928.2059945</v>
      </c>
      <c r="E16" s="2">
        <f t="shared" si="20"/>
        <v>1137.431012</v>
      </c>
      <c r="F16" s="2">
        <v>-2.0</v>
      </c>
      <c r="G16" s="2">
        <f t="shared" si="4"/>
        <v>-0.02</v>
      </c>
      <c r="H16" s="2">
        <f t="shared" si="21"/>
        <v>-0.0539</v>
      </c>
      <c r="I16" s="2">
        <f t="shared" si="27"/>
        <v>-0.001874419591</v>
      </c>
      <c r="J16" s="2">
        <f t="shared" si="5"/>
        <v>94.62902525</v>
      </c>
      <c r="K16" s="2">
        <f t="shared" si="6"/>
        <v>65.38653484</v>
      </c>
      <c r="L16" s="2">
        <f t="shared" si="7"/>
        <v>33.42615631</v>
      </c>
      <c r="M16" s="2">
        <f t="shared" si="1"/>
        <v>98.81269115</v>
      </c>
      <c r="O16" s="2">
        <v>14.0</v>
      </c>
      <c r="P16" s="2">
        <v>878.0</v>
      </c>
      <c r="Q16" s="2">
        <v>898.0</v>
      </c>
      <c r="R16" s="2">
        <v>896.0</v>
      </c>
      <c r="S16" s="2">
        <v>862.0</v>
      </c>
      <c r="T16" s="2">
        <v>1.24854125E9</v>
      </c>
      <c r="U16" s="2">
        <v>1.0987163E7</v>
      </c>
      <c r="V16" s="2">
        <v>2.7101803E7</v>
      </c>
      <c r="W16" s="2">
        <v>3101625.0</v>
      </c>
      <c r="X16" s="2">
        <v>873.0</v>
      </c>
      <c r="Y16" s="2">
        <f t="shared" si="8"/>
        <v>0.08698741372</v>
      </c>
      <c r="Z16" s="2">
        <f t="shared" ref="Z16:AC16" si="52">ROUNDDOWN($Y16*Z$1,0)-IF(MOD($Y16*Z$1,1)=0,1,0)+1</f>
        <v>1</v>
      </c>
      <c r="AA16" s="2">
        <f t="shared" si="52"/>
        <v>1</v>
      </c>
      <c r="AB16" s="2">
        <f t="shared" si="52"/>
        <v>1</v>
      </c>
      <c r="AC16" s="2">
        <f t="shared" si="52"/>
        <v>1</v>
      </c>
      <c r="AD16" s="2">
        <f t="shared" si="10"/>
        <v>0</v>
      </c>
      <c r="AE16" s="2">
        <f t="shared" si="11"/>
        <v>0</v>
      </c>
      <c r="AF16" s="2">
        <f t="shared" si="12"/>
        <v>1</v>
      </c>
      <c r="AG16" s="2">
        <f t="shared" si="13"/>
        <v>0</v>
      </c>
      <c r="AH16" s="2">
        <f t="shared" si="14"/>
        <v>0</v>
      </c>
      <c r="AI16" s="2">
        <f t="shared" si="15"/>
        <v>0</v>
      </c>
      <c r="AJ16" s="2">
        <f t="shared" si="16"/>
        <v>0</v>
      </c>
      <c r="AK16" s="2">
        <f t="shared" si="17"/>
        <v>0</v>
      </c>
      <c r="AL16" s="2">
        <f t="shared" si="18"/>
        <v>1</v>
      </c>
      <c r="AN16" s="2">
        <v>4.0</v>
      </c>
      <c r="AO16" s="2">
        <f t="shared" ref="AO16:AR16" si="53">COUNTIFS($AB$2:$AB$4925,$AN16,$AB$3:$AB$4926,AO$12)</f>
        <v>314</v>
      </c>
      <c r="AP16" s="2">
        <f t="shared" si="53"/>
        <v>315</v>
      </c>
      <c r="AQ16" s="2">
        <f t="shared" si="53"/>
        <v>277</v>
      </c>
      <c r="AR16" s="2">
        <f t="shared" si="53"/>
        <v>326</v>
      </c>
      <c r="AT16" s="5">
        <f t="shared" si="46"/>
        <v>0.2548701299</v>
      </c>
      <c r="AU16" s="5">
        <f t="shared" si="47"/>
        <v>0.2556818182</v>
      </c>
      <c r="AV16" s="5">
        <f t="shared" si="48"/>
        <v>0.2248376623</v>
      </c>
      <c r="AW16" s="5">
        <f t="shared" si="49"/>
        <v>0.2646103896</v>
      </c>
    </row>
    <row r="17" ht="13.5" customHeight="1">
      <c r="A17" s="3">
        <v>37836.0</v>
      </c>
      <c r="B17" s="2">
        <v>848.0</v>
      </c>
      <c r="C17" s="2">
        <f t="shared" si="3"/>
        <v>848</v>
      </c>
      <c r="D17" s="2">
        <f t="shared" si="26"/>
        <v>928.5789729</v>
      </c>
      <c r="E17" s="2">
        <f t="shared" si="20"/>
        <v>1137.77358</v>
      </c>
      <c r="F17" s="2">
        <v>-3.64</v>
      </c>
      <c r="G17" s="2">
        <f t="shared" si="4"/>
        <v>-0.0364</v>
      </c>
      <c r="H17" s="2">
        <f t="shared" si="21"/>
        <v>-0.0903</v>
      </c>
      <c r="I17" s="2">
        <f t="shared" si="27"/>
        <v>-0.001472592419</v>
      </c>
      <c r="J17" s="2">
        <f t="shared" si="5"/>
        <v>91.18452873</v>
      </c>
      <c r="K17" s="2">
        <f t="shared" si="6"/>
        <v>64.00924966</v>
      </c>
      <c r="L17" s="2">
        <f t="shared" si="7"/>
        <v>33.64008371</v>
      </c>
      <c r="M17" s="2">
        <f t="shared" si="1"/>
        <v>97.64933337</v>
      </c>
      <c r="O17" s="2">
        <v>15.0</v>
      </c>
      <c r="P17" s="2">
        <v>880.0</v>
      </c>
      <c r="Q17" s="2">
        <v>880.0</v>
      </c>
      <c r="R17" s="2">
        <v>880.0</v>
      </c>
      <c r="S17" s="2">
        <v>846.0</v>
      </c>
      <c r="T17" s="2">
        <v>1.24854125E9</v>
      </c>
      <c r="U17" s="2">
        <v>1.058763E7</v>
      </c>
      <c r="V17" s="2">
        <v>2.6368654E7</v>
      </c>
      <c r="W17" s="2">
        <v>3065573.0</v>
      </c>
      <c r="X17" s="2">
        <v>699.0</v>
      </c>
      <c r="Y17" s="2">
        <f t="shared" si="8"/>
        <v>0.01877791311</v>
      </c>
      <c r="Z17" s="2">
        <f t="shared" ref="Z17:AC17" si="54">ROUNDDOWN($Y17*Z$1,0)-IF(MOD($Y17*Z$1,1)=0,1,0)+1</f>
        <v>1</v>
      </c>
      <c r="AA17" s="2">
        <f t="shared" si="54"/>
        <v>1</v>
      </c>
      <c r="AB17" s="2">
        <f t="shared" si="54"/>
        <v>1</v>
      </c>
      <c r="AC17" s="2">
        <f t="shared" si="54"/>
        <v>1</v>
      </c>
      <c r="AD17" s="2">
        <f t="shared" si="10"/>
        <v>0</v>
      </c>
      <c r="AE17" s="2">
        <f t="shared" si="11"/>
        <v>0</v>
      </c>
      <c r="AF17" s="2">
        <f t="shared" si="12"/>
        <v>0</v>
      </c>
      <c r="AG17" s="2">
        <f t="shared" si="13"/>
        <v>1</v>
      </c>
      <c r="AH17" s="2">
        <f t="shared" si="14"/>
        <v>0</v>
      </c>
      <c r="AI17" s="2">
        <f t="shared" si="15"/>
        <v>0</v>
      </c>
      <c r="AJ17" s="2">
        <f t="shared" si="16"/>
        <v>0</v>
      </c>
      <c r="AK17" s="2">
        <f t="shared" si="17"/>
        <v>0</v>
      </c>
      <c r="AL17" s="2">
        <f t="shared" si="18"/>
        <v>1</v>
      </c>
    </row>
    <row r="18" ht="13.5" customHeight="1">
      <c r="A18" s="3">
        <v>37837.0</v>
      </c>
      <c r="B18" s="2">
        <v>831.0</v>
      </c>
      <c r="C18" s="2">
        <f t="shared" si="3"/>
        <v>831</v>
      </c>
      <c r="D18" s="2">
        <f t="shared" si="26"/>
        <v>928.9521011</v>
      </c>
      <c r="E18" s="2">
        <f t="shared" si="20"/>
        <v>1138.116147</v>
      </c>
      <c r="F18" s="2">
        <v>-2.0</v>
      </c>
      <c r="G18" s="2">
        <f t="shared" si="4"/>
        <v>-0.02</v>
      </c>
      <c r="H18" s="2">
        <f t="shared" si="21"/>
        <v>-0.1103</v>
      </c>
      <c r="I18" s="2">
        <f t="shared" si="27"/>
        <v>-0.001070765247</v>
      </c>
      <c r="J18" s="2">
        <f t="shared" si="5"/>
        <v>89.36083816</v>
      </c>
      <c r="K18" s="2">
        <f t="shared" si="6"/>
        <v>63.73826718</v>
      </c>
      <c r="L18" s="2">
        <f t="shared" si="7"/>
        <v>33.30368287</v>
      </c>
      <c r="M18" s="2">
        <f t="shared" si="1"/>
        <v>97.04195005</v>
      </c>
      <c r="O18" s="2">
        <v>16.0</v>
      </c>
      <c r="P18" s="2">
        <v>846.0</v>
      </c>
      <c r="Q18" s="2">
        <v>848.0</v>
      </c>
      <c r="R18" s="2">
        <v>854.0</v>
      </c>
      <c r="S18" s="2">
        <v>830.0</v>
      </c>
      <c r="T18" s="2">
        <v>1.24854125E9</v>
      </c>
      <c r="U18" s="2">
        <v>1.0375378E7</v>
      </c>
      <c r="V18" s="2">
        <v>2.4051171E7</v>
      </c>
      <c r="W18" s="2">
        <v>2856502.0</v>
      </c>
      <c r="X18" s="2">
        <v>626.0</v>
      </c>
      <c r="Y18" s="2">
        <f t="shared" si="8"/>
        <v>0.08698741372</v>
      </c>
      <c r="Z18" s="2">
        <f t="shared" ref="Z18:AC18" si="55">ROUNDDOWN($Y18*Z$1,0)-IF(MOD($Y18*Z$1,1)=0,1,0)+1</f>
        <v>1</v>
      </c>
      <c r="AA18" s="2">
        <f t="shared" si="55"/>
        <v>1</v>
      </c>
      <c r="AB18" s="2">
        <f t="shared" si="55"/>
        <v>1</v>
      </c>
      <c r="AC18" s="2">
        <f t="shared" si="55"/>
        <v>1</v>
      </c>
      <c r="AD18" s="2">
        <f t="shared" si="10"/>
        <v>0</v>
      </c>
      <c r="AE18" s="2">
        <f t="shared" si="11"/>
        <v>0</v>
      </c>
      <c r="AF18" s="2">
        <f t="shared" si="12"/>
        <v>0</v>
      </c>
      <c r="AG18" s="2">
        <f t="shared" si="13"/>
        <v>0</v>
      </c>
      <c r="AH18" s="2">
        <f t="shared" si="14"/>
        <v>0</v>
      </c>
      <c r="AI18" s="2">
        <f t="shared" si="15"/>
        <v>0</v>
      </c>
      <c r="AJ18" s="2">
        <f t="shared" si="16"/>
        <v>0</v>
      </c>
      <c r="AK18" s="2">
        <f t="shared" si="17"/>
        <v>1</v>
      </c>
      <c r="AL18" s="2">
        <f t="shared" si="18"/>
        <v>1</v>
      </c>
    </row>
    <row r="19" ht="13.5" customHeight="1">
      <c r="A19" s="3">
        <v>37838.0</v>
      </c>
      <c r="B19" s="2">
        <v>845.0</v>
      </c>
      <c r="C19" s="2">
        <f t="shared" si="3"/>
        <v>845</v>
      </c>
      <c r="D19" s="2">
        <f t="shared" si="26"/>
        <v>929.3253793</v>
      </c>
      <c r="E19" s="2">
        <f t="shared" si="20"/>
        <v>1138.458715</v>
      </c>
      <c r="F19" s="2">
        <v>1.68</v>
      </c>
      <c r="G19" s="2">
        <f t="shared" si="4"/>
        <v>0.0168</v>
      </c>
      <c r="H19" s="2">
        <f t="shared" si="21"/>
        <v>-0.0935</v>
      </c>
      <c r="I19" s="2">
        <f t="shared" si="27"/>
        <v>-0.0006689380749</v>
      </c>
      <c r="J19" s="2">
        <f t="shared" si="5"/>
        <v>90.86210024</v>
      </c>
      <c r="K19" s="2">
        <f t="shared" si="6"/>
        <v>65.80818056</v>
      </c>
      <c r="L19" s="2">
        <f t="shared" si="7"/>
        <v>31.74507052</v>
      </c>
      <c r="M19" s="2">
        <f t="shared" si="1"/>
        <v>97.55325107</v>
      </c>
      <c r="O19" s="2">
        <v>17.0</v>
      </c>
      <c r="P19" s="2">
        <v>832.0</v>
      </c>
      <c r="Q19" s="2">
        <v>831.0</v>
      </c>
      <c r="R19" s="2">
        <v>846.0</v>
      </c>
      <c r="S19" s="2">
        <v>831.0</v>
      </c>
      <c r="T19" s="2">
        <v>1.24854125E9</v>
      </c>
      <c r="U19" s="2">
        <v>1.0550174E7</v>
      </c>
      <c r="V19" s="2">
        <v>1.2282996E7</v>
      </c>
      <c r="W19" s="2">
        <v>1462229.0</v>
      </c>
      <c r="X19" s="2">
        <v>413.0</v>
      </c>
      <c r="Y19" s="2">
        <f t="shared" si="8"/>
        <v>0.8657125457</v>
      </c>
      <c r="Z19" s="2">
        <f t="shared" ref="Z19:AC19" si="56">ROUNDDOWN($Y19*Z$1,0)-IF(MOD($Y19*Z$1,1)=0,1,0)+1</f>
        <v>2</v>
      </c>
      <c r="AA19" s="2">
        <f t="shared" si="56"/>
        <v>3</v>
      </c>
      <c r="AB19" s="2">
        <f t="shared" si="56"/>
        <v>4</v>
      </c>
      <c r="AC19" s="2">
        <f t="shared" si="56"/>
        <v>5</v>
      </c>
      <c r="AD19" s="2">
        <f t="shared" si="10"/>
        <v>1</v>
      </c>
      <c r="AE19" s="2">
        <f t="shared" si="11"/>
        <v>0</v>
      </c>
      <c r="AF19" s="2">
        <f t="shared" si="12"/>
        <v>0</v>
      </c>
      <c r="AG19" s="2">
        <f t="shared" si="13"/>
        <v>0</v>
      </c>
      <c r="AH19" s="2">
        <f t="shared" si="14"/>
        <v>0</v>
      </c>
      <c r="AI19" s="2">
        <f t="shared" si="15"/>
        <v>0</v>
      </c>
      <c r="AJ19" s="2">
        <f t="shared" si="16"/>
        <v>0</v>
      </c>
      <c r="AK19" s="2">
        <f t="shared" si="17"/>
        <v>0</v>
      </c>
      <c r="AL19" s="2">
        <f t="shared" si="18"/>
        <v>1</v>
      </c>
      <c r="AO19" s="2">
        <v>1.0</v>
      </c>
      <c r="AP19" s="2">
        <v>2.0</v>
      </c>
      <c r="AQ19" s="2">
        <v>3.0</v>
      </c>
      <c r="AR19" s="2">
        <v>4.0</v>
      </c>
      <c r="AS19" s="2">
        <v>5.0</v>
      </c>
    </row>
    <row r="20" ht="13.5" customHeight="1">
      <c r="A20" s="3">
        <v>37839.0</v>
      </c>
      <c r="B20" s="2">
        <v>854.0</v>
      </c>
      <c r="C20" s="2">
        <f t="shared" si="3"/>
        <v>854</v>
      </c>
      <c r="D20" s="2">
        <f t="shared" si="26"/>
        <v>929.6988075</v>
      </c>
      <c r="E20" s="2">
        <f t="shared" si="20"/>
        <v>1138.801283</v>
      </c>
      <c r="F20" s="2">
        <v>1.07</v>
      </c>
      <c r="G20" s="2">
        <f t="shared" si="4"/>
        <v>0.0107</v>
      </c>
      <c r="H20" s="2">
        <f t="shared" si="21"/>
        <v>-0.0828</v>
      </c>
      <c r="I20" s="2">
        <f t="shared" si="27"/>
        <v>-0.0002671109028</v>
      </c>
      <c r="J20" s="2">
        <f t="shared" si="5"/>
        <v>91.83432471</v>
      </c>
      <c r="K20" s="2">
        <f t="shared" si="6"/>
        <v>67.4646802</v>
      </c>
      <c r="L20" s="2">
        <f t="shared" si="7"/>
        <v>30.45304615</v>
      </c>
      <c r="M20" s="2">
        <f t="shared" si="1"/>
        <v>97.91772635</v>
      </c>
      <c r="O20" s="2">
        <v>18.0</v>
      </c>
      <c r="P20" s="2">
        <v>841.0</v>
      </c>
      <c r="Q20" s="2">
        <v>845.0</v>
      </c>
      <c r="R20" s="2">
        <v>861.0</v>
      </c>
      <c r="S20" s="2">
        <v>838.0</v>
      </c>
      <c r="T20" s="2">
        <v>1.24854125E9</v>
      </c>
      <c r="U20" s="2">
        <v>1.0662542E7</v>
      </c>
      <c r="V20" s="2">
        <v>1.995332E7</v>
      </c>
      <c r="W20" s="2">
        <v>2356975.0</v>
      </c>
      <c r="X20" s="2">
        <v>448.0</v>
      </c>
      <c r="Y20" s="2">
        <f t="shared" si="8"/>
        <v>0.7703004466</v>
      </c>
      <c r="Z20" s="2">
        <f t="shared" ref="Z20:AC20" si="57">ROUNDDOWN($Y20*Z$1,0)-IF(MOD($Y20*Z$1,1)=0,1,0)+1</f>
        <v>2</v>
      </c>
      <c r="AA20" s="2">
        <f t="shared" si="57"/>
        <v>3</v>
      </c>
      <c r="AB20" s="2">
        <f t="shared" si="57"/>
        <v>4</v>
      </c>
      <c r="AC20" s="2">
        <f t="shared" si="57"/>
        <v>4</v>
      </c>
      <c r="AD20" s="2">
        <f t="shared" si="10"/>
        <v>0</v>
      </c>
      <c r="AE20" s="2">
        <f t="shared" si="11"/>
        <v>0</v>
      </c>
      <c r="AF20" s="2">
        <f t="shared" si="12"/>
        <v>0</v>
      </c>
      <c r="AG20" s="2">
        <f t="shared" si="13"/>
        <v>0</v>
      </c>
      <c r="AH20" s="2">
        <f t="shared" si="14"/>
        <v>0</v>
      </c>
      <c r="AI20" s="2">
        <f t="shared" si="15"/>
        <v>1</v>
      </c>
      <c r="AJ20" s="2">
        <f t="shared" si="16"/>
        <v>0</v>
      </c>
      <c r="AK20" s="2">
        <f t="shared" si="17"/>
        <v>0</v>
      </c>
      <c r="AL20" s="2">
        <f t="shared" si="18"/>
        <v>1</v>
      </c>
      <c r="AN20" s="2">
        <v>1.0</v>
      </c>
      <c r="AO20" s="2">
        <f t="shared" ref="AO20:AS20" si="58">COUNTIFS($AC$2:$AC$4925,$AN20,$AC$3:$AC$4926,AO$19)</f>
        <v>271</v>
      </c>
      <c r="AP20" s="2">
        <f t="shared" si="58"/>
        <v>156</v>
      </c>
      <c r="AQ20" s="2">
        <f t="shared" si="58"/>
        <v>156</v>
      </c>
      <c r="AR20" s="2">
        <f t="shared" si="58"/>
        <v>175</v>
      </c>
      <c r="AS20" s="2">
        <f t="shared" si="58"/>
        <v>228</v>
      </c>
      <c r="AU20" s="5">
        <f t="shared" ref="AU20:AU24" si="61">AO20/SUM(AO20:AS20)</f>
        <v>0.2748478702</v>
      </c>
      <c r="AV20" s="5">
        <f t="shared" ref="AV20:AV24" si="62">AP20/SUM(AO20:AS20)</f>
        <v>0.1582150101</v>
      </c>
      <c r="AW20" s="5">
        <f t="shared" ref="AW20:AW24" si="63">AQ20/SUM(AO20:AS20)</f>
        <v>0.1582150101</v>
      </c>
      <c r="AX20" s="5">
        <f t="shared" ref="AX20:AX24" si="64">AR20/SUM(AO20:AS20)</f>
        <v>0.177484787</v>
      </c>
      <c r="AY20" s="5">
        <f t="shared" ref="AY20:AY24" si="65">AS20/SUM(AO20:AS20)</f>
        <v>0.2312373225</v>
      </c>
    </row>
    <row r="21" ht="13.5" customHeight="1">
      <c r="A21" s="3">
        <v>37843.0</v>
      </c>
      <c r="B21" s="2">
        <v>824.0</v>
      </c>
      <c r="C21" s="2">
        <f t="shared" si="3"/>
        <v>824</v>
      </c>
      <c r="D21" s="2">
        <f t="shared" si="26"/>
        <v>930.0723858</v>
      </c>
      <c r="E21" s="2">
        <f t="shared" si="20"/>
        <v>1139.14385</v>
      </c>
      <c r="F21" s="2">
        <v>-3.51</v>
      </c>
      <c r="G21" s="2">
        <f t="shared" si="4"/>
        <v>-0.0351</v>
      </c>
      <c r="H21" s="2">
        <f t="shared" si="21"/>
        <v>-0.1179</v>
      </c>
      <c r="I21" s="2">
        <f t="shared" si="27"/>
        <v>0.0001347162693</v>
      </c>
      <c r="J21" s="2">
        <f t="shared" si="5"/>
        <v>88.61093991</v>
      </c>
      <c r="K21" s="2">
        <f t="shared" si="6"/>
        <v>66.01026131</v>
      </c>
      <c r="L21" s="2">
        <f t="shared" si="7"/>
        <v>30.60835668</v>
      </c>
      <c r="M21" s="2">
        <f t="shared" si="1"/>
        <v>96.61861799</v>
      </c>
      <c r="O21" s="2">
        <v>19.0</v>
      </c>
      <c r="P21" s="2">
        <v>845.0</v>
      </c>
      <c r="Q21" s="2">
        <v>854.0</v>
      </c>
      <c r="R21" s="2">
        <v>852.0</v>
      </c>
      <c r="S21" s="2">
        <v>822.0</v>
      </c>
      <c r="T21" s="2">
        <v>1.24854125E9</v>
      </c>
      <c r="U21" s="2">
        <v>1.028798E7</v>
      </c>
      <c r="V21" s="2">
        <v>2.9217221E7</v>
      </c>
      <c r="W21" s="2">
        <v>3511671.0</v>
      </c>
      <c r="X21" s="2">
        <v>799.0</v>
      </c>
      <c r="Y21" s="2">
        <f t="shared" si="8"/>
        <v>0.02009744214</v>
      </c>
      <c r="Z21" s="2">
        <f t="shared" ref="Z21:AC21" si="59">ROUNDDOWN($Y21*Z$1,0)-IF(MOD($Y21*Z$1,1)=0,1,0)+1</f>
        <v>1</v>
      </c>
      <c r="AA21" s="2">
        <f t="shared" si="59"/>
        <v>1</v>
      </c>
      <c r="AB21" s="2">
        <f t="shared" si="59"/>
        <v>1</v>
      </c>
      <c r="AC21" s="2">
        <f t="shared" si="59"/>
        <v>1</v>
      </c>
      <c r="AD21" s="2">
        <f t="shared" si="10"/>
        <v>0</v>
      </c>
      <c r="AE21" s="2">
        <f t="shared" si="11"/>
        <v>0</v>
      </c>
      <c r="AF21" s="2">
        <f t="shared" si="12"/>
        <v>0</v>
      </c>
      <c r="AG21" s="2">
        <f t="shared" si="13"/>
        <v>0</v>
      </c>
      <c r="AH21" s="2">
        <f t="shared" si="14"/>
        <v>0</v>
      </c>
      <c r="AI21" s="2">
        <f t="shared" si="15"/>
        <v>0</v>
      </c>
      <c r="AJ21" s="2">
        <f t="shared" si="16"/>
        <v>0</v>
      </c>
      <c r="AK21" s="2">
        <f t="shared" si="17"/>
        <v>1</v>
      </c>
      <c r="AL21" s="2">
        <f t="shared" si="18"/>
        <v>1</v>
      </c>
      <c r="AN21" s="2">
        <v>2.0</v>
      </c>
      <c r="AO21" s="2">
        <f t="shared" ref="AO21:AS21" si="60">COUNTIFS($AC$2:$AC$4925,$AN21,$AC$3:$AC$4926,AO$19)</f>
        <v>197</v>
      </c>
      <c r="AP21" s="2">
        <f t="shared" si="60"/>
        <v>186</v>
      </c>
      <c r="AQ21" s="2">
        <f t="shared" si="60"/>
        <v>207</v>
      </c>
      <c r="AR21" s="2">
        <f t="shared" si="60"/>
        <v>220</v>
      </c>
      <c r="AS21" s="2">
        <f t="shared" si="60"/>
        <v>176</v>
      </c>
      <c r="AU21" s="5">
        <f t="shared" si="61"/>
        <v>0.1997971602</v>
      </c>
      <c r="AV21" s="5">
        <f t="shared" si="62"/>
        <v>0.1886409736</v>
      </c>
      <c r="AW21" s="5">
        <f t="shared" si="63"/>
        <v>0.2099391481</v>
      </c>
      <c r="AX21" s="5">
        <f t="shared" si="64"/>
        <v>0.2231237323</v>
      </c>
      <c r="AY21" s="5">
        <f t="shared" si="65"/>
        <v>0.1784989858</v>
      </c>
    </row>
    <row r="22" ht="13.5" customHeight="1">
      <c r="A22" s="3">
        <v>37844.0</v>
      </c>
      <c r="B22" s="2">
        <v>830.0</v>
      </c>
      <c r="C22" s="2">
        <f t="shared" si="3"/>
        <v>830</v>
      </c>
      <c r="D22" s="2">
        <f t="shared" si="26"/>
        <v>930.4461141</v>
      </c>
      <c r="E22" s="2">
        <f t="shared" si="20"/>
        <v>1139.486418</v>
      </c>
      <c r="F22" s="2">
        <v>0.73</v>
      </c>
      <c r="G22" s="2">
        <f t="shared" si="4"/>
        <v>0.0073</v>
      </c>
      <c r="H22" s="2">
        <f t="shared" si="21"/>
        <v>-0.1106</v>
      </c>
      <c r="I22" s="2">
        <f t="shared" si="27"/>
        <v>0.0005365434413</v>
      </c>
      <c r="J22" s="2">
        <f t="shared" si="5"/>
        <v>89.25779977</v>
      </c>
      <c r="K22" s="2">
        <f t="shared" si="6"/>
        <v>67.41038692</v>
      </c>
      <c r="L22" s="2">
        <f t="shared" si="7"/>
        <v>29.46666498</v>
      </c>
      <c r="M22" s="2">
        <f t="shared" si="1"/>
        <v>96.8770519</v>
      </c>
      <c r="O22" s="2">
        <v>20.0</v>
      </c>
      <c r="P22" s="2">
        <v>839.0</v>
      </c>
      <c r="Q22" s="2">
        <v>824.0</v>
      </c>
      <c r="R22" s="2">
        <v>841.0</v>
      </c>
      <c r="S22" s="2">
        <v>825.0</v>
      </c>
      <c r="T22" s="2">
        <v>1.24854125E9</v>
      </c>
      <c r="U22" s="2">
        <v>1.0362892E7</v>
      </c>
      <c r="V22" s="2">
        <v>1.8304043E7</v>
      </c>
      <c r="W22" s="2">
        <v>2191235.0</v>
      </c>
      <c r="X22" s="2">
        <v>541.0</v>
      </c>
      <c r="Y22" s="2">
        <f t="shared" si="8"/>
        <v>0.6882866423</v>
      </c>
      <c r="Z22" s="2">
        <f t="shared" ref="Z22:AC22" si="66">ROUNDDOWN($Y22*Z$1,0)-IF(MOD($Y22*Z$1,1)=0,1,0)+1</f>
        <v>2</v>
      </c>
      <c r="AA22" s="2">
        <f t="shared" si="66"/>
        <v>3</v>
      </c>
      <c r="AB22" s="2">
        <f t="shared" si="66"/>
        <v>3</v>
      </c>
      <c r="AC22" s="2">
        <f t="shared" si="66"/>
        <v>4</v>
      </c>
      <c r="AD22" s="2">
        <f t="shared" si="10"/>
        <v>0</v>
      </c>
      <c r="AE22" s="2">
        <f t="shared" si="11"/>
        <v>1</v>
      </c>
      <c r="AF22" s="2">
        <f t="shared" si="12"/>
        <v>0</v>
      </c>
      <c r="AG22" s="2">
        <f t="shared" si="13"/>
        <v>0</v>
      </c>
      <c r="AH22" s="2">
        <f t="shared" si="14"/>
        <v>0</v>
      </c>
      <c r="AI22" s="2">
        <f t="shared" si="15"/>
        <v>0</v>
      </c>
      <c r="AJ22" s="2">
        <f t="shared" si="16"/>
        <v>0</v>
      </c>
      <c r="AK22" s="2">
        <f t="shared" si="17"/>
        <v>0</v>
      </c>
      <c r="AL22" s="2">
        <f t="shared" si="18"/>
        <v>1</v>
      </c>
      <c r="AN22" s="2">
        <v>3.0</v>
      </c>
      <c r="AO22" s="2">
        <f t="shared" ref="AO22:AS22" si="67">COUNTIFS($AC$2:$AC$4925,$AN22,$AC$3:$AC$4926,AO$19)</f>
        <v>171</v>
      </c>
      <c r="AP22" s="2">
        <f t="shared" si="67"/>
        <v>226</v>
      </c>
      <c r="AQ22" s="2">
        <f t="shared" si="67"/>
        <v>204</v>
      </c>
      <c r="AR22" s="2">
        <f t="shared" si="67"/>
        <v>196</v>
      </c>
      <c r="AS22" s="2">
        <f t="shared" si="67"/>
        <v>180</v>
      </c>
      <c r="AU22" s="5">
        <f t="shared" si="61"/>
        <v>0.1750255885</v>
      </c>
      <c r="AV22" s="5">
        <f t="shared" si="62"/>
        <v>0.2313203685</v>
      </c>
      <c r="AW22" s="5">
        <f t="shared" si="63"/>
        <v>0.2088024565</v>
      </c>
      <c r="AX22" s="5">
        <f t="shared" si="64"/>
        <v>0.2006141249</v>
      </c>
      <c r="AY22" s="5">
        <f t="shared" si="65"/>
        <v>0.1842374616</v>
      </c>
    </row>
    <row r="23" ht="13.5" customHeight="1">
      <c r="A23" s="3">
        <v>37845.0</v>
      </c>
      <c r="B23" s="2">
        <v>844.0</v>
      </c>
      <c r="C23" s="2">
        <f t="shared" si="3"/>
        <v>844</v>
      </c>
      <c r="D23" s="2">
        <f t="shared" si="26"/>
        <v>930.8199926</v>
      </c>
      <c r="E23" s="2">
        <f t="shared" si="20"/>
        <v>1139.828986</v>
      </c>
      <c r="F23" s="2">
        <v>1.69</v>
      </c>
      <c r="G23" s="2">
        <f t="shared" si="4"/>
        <v>0.0169</v>
      </c>
      <c r="H23" s="2">
        <f t="shared" si="21"/>
        <v>-0.0937</v>
      </c>
      <c r="I23" s="2">
        <f t="shared" si="27"/>
        <v>0.0009383706134</v>
      </c>
      <c r="J23" s="2">
        <f t="shared" si="5"/>
        <v>90.76625659</v>
      </c>
      <c r="K23" s="2">
        <f t="shared" si="6"/>
        <v>69.43362241</v>
      </c>
      <c r="L23" s="2">
        <f t="shared" si="7"/>
        <v>28.08467839</v>
      </c>
      <c r="M23" s="2">
        <f t="shared" si="1"/>
        <v>97.5183008</v>
      </c>
      <c r="O23" s="2">
        <v>21.0</v>
      </c>
      <c r="P23" s="2">
        <v>833.0</v>
      </c>
      <c r="Q23" s="2">
        <v>830.0</v>
      </c>
      <c r="R23" s="2">
        <v>847.0</v>
      </c>
      <c r="S23" s="2">
        <v>830.0</v>
      </c>
      <c r="T23" s="2">
        <v>1.24854125E9</v>
      </c>
      <c r="U23" s="2">
        <v>1.0537688E7</v>
      </c>
      <c r="V23" s="2">
        <v>1.6001405E7</v>
      </c>
      <c r="W23" s="2">
        <v>1907750.0</v>
      </c>
      <c r="X23" s="2">
        <v>486.0</v>
      </c>
      <c r="Y23" s="2">
        <f t="shared" si="8"/>
        <v>0.8666260658</v>
      </c>
      <c r="Z23" s="2">
        <f t="shared" ref="Z23:AC23" si="68">ROUNDDOWN($Y23*Z$1,0)-IF(MOD($Y23*Z$1,1)=0,1,0)+1</f>
        <v>2</v>
      </c>
      <c r="AA23" s="2">
        <f t="shared" si="68"/>
        <v>3</v>
      </c>
      <c r="AB23" s="2">
        <f t="shared" si="68"/>
        <v>4</v>
      </c>
      <c r="AC23" s="2">
        <f t="shared" si="68"/>
        <v>5</v>
      </c>
      <c r="AD23" s="2">
        <f t="shared" si="10"/>
        <v>1</v>
      </c>
      <c r="AE23" s="2">
        <f t="shared" si="11"/>
        <v>0</v>
      </c>
      <c r="AF23" s="2">
        <f t="shared" si="12"/>
        <v>0</v>
      </c>
      <c r="AG23" s="2">
        <f t="shared" si="13"/>
        <v>0</v>
      </c>
      <c r="AH23" s="2">
        <f t="shared" si="14"/>
        <v>0</v>
      </c>
      <c r="AI23" s="2">
        <f t="shared" si="15"/>
        <v>0</v>
      </c>
      <c r="AJ23" s="2">
        <f t="shared" si="16"/>
        <v>0</v>
      </c>
      <c r="AK23" s="2">
        <f t="shared" si="17"/>
        <v>0</v>
      </c>
      <c r="AL23" s="2">
        <f t="shared" si="18"/>
        <v>1</v>
      </c>
      <c r="AN23" s="2">
        <v>4.0</v>
      </c>
      <c r="AO23" s="2">
        <f t="shared" ref="AO23:AS23" si="69">COUNTIFS($AC$2:$AC$4925,$AN23,$AC$3:$AC$4926,AO$19)</f>
        <v>148</v>
      </c>
      <c r="AP23" s="2">
        <f t="shared" si="69"/>
        <v>216</v>
      </c>
      <c r="AQ23" s="2">
        <f t="shared" si="69"/>
        <v>229</v>
      </c>
      <c r="AR23" s="2">
        <f t="shared" si="69"/>
        <v>226</v>
      </c>
      <c r="AS23" s="2">
        <f t="shared" si="69"/>
        <v>175</v>
      </c>
      <c r="AU23" s="5">
        <f t="shared" si="61"/>
        <v>0.1488933602</v>
      </c>
      <c r="AV23" s="5">
        <f t="shared" si="62"/>
        <v>0.2173038229</v>
      </c>
      <c r="AW23" s="5">
        <f t="shared" si="63"/>
        <v>0.2303822938</v>
      </c>
      <c r="AX23" s="5">
        <f t="shared" si="64"/>
        <v>0.2273641851</v>
      </c>
      <c r="AY23" s="5">
        <f t="shared" si="65"/>
        <v>0.176056338</v>
      </c>
    </row>
    <row r="24" ht="13.5" customHeight="1">
      <c r="A24" s="3">
        <v>37846.0</v>
      </c>
      <c r="B24" s="2">
        <v>853.0</v>
      </c>
      <c r="C24" s="2">
        <f t="shared" si="3"/>
        <v>853</v>
      </c>
      <c r="D24" s="2">
        <f t="shared" si="26"/>
        <v>931.1940214</v>
      </c>
      <c r="E24" s="2">
        <f t="shared" si="20"/>
        <v>1140.171554</v>
      </c>
      <c r="F24" s="2">
        <v>1.07</v>
      </c>
      <c r="G24" s="2">
        <f t="shared" si="4"/>
        <v>0.0107</v>
      </c>
      <c r="H24" s="2">
        <f t="shared" si="21"/>
        <v>-0.083</v>
      </c>
      <c r="I24" s="2">
        <f t="shared" si="27"/>
        <v>0.001340197785</v>
      </c>
      <c r="J24" s="2">
        <f t="shared" si="5"/>
        <v>91.73745553</v>
      </c>
      <c r="K24" s="2">
        <f t="shared" si="6"/>
        <v>71.01910252</v>
      </c>
      <c r="L24" s="2">
        <f t="shared" si="7"/>
        <v>26.94163198</v>
      </c>
      <c r="M24" s="2">
        <f t="shared" si="1"/>
        <v>97.9607345</v>
      </c>
      <c r="O24" s="2">
        <v>22.0</v>
      </c>
      <c r="P24" s="2">
        <v>860.0</v>
      </c>
      <c r="Q24" s="2">
        <v>844.0</v>
      </c>
      <c r="R24" s="2">
        <v>863.0</v>
      </c>
      <c r="S24" s="2">
        <v>845.0</v>
      </c>
      <c r="T24" s="2">
        <v>1.24854125E9</v>
      </c>
      <c r="U24" s="2">
        <v>1.0650057E7</v>
      </c>
      <c r="V24" s="2">
        <v>1.5845793E7</v>
      </c>
      <c r="W24" s="2">
        <v>1857784.0</v>
      </c>
      <c r="X24" s="2">
        <v>460.0</v>
      </c>
      <c r="Y24" s="2">
        <f t="shared" si="8"/>
        <v>0.7703004466</v>
      </c>
      <c r="Z24" s="2">
        <f t="shared" ref="Z24:AC24" si="70">ROUNDDOWN($Y24*Z$1,0)-IF(MOD($Y24*Z$1,1)=0,1,0)+1</f>
        <v>2</v>
      </c>
      <c r="AA24" s="2">
        <f t="shared" si="70"/>
        <v>3</v>
      </c>
      <c r="AB24" s="2">
        <f t="shared" si="70"/>
        <v>4</v>
      </c>
      <c r="AC24" s="2">
        <f t="shared" si="70"/>
        <v>4</v>
      </c>
      <c r="AD24" s="2">
        <f t="shared" si="10"/>
        <v>0</v>
      </c>
      <c r="AE24" s="2">
        <f t="shared" si="11"/>
        <v>0</v>
      </c>
      <c r="AF24" s="2">
        <f t="shared" si="12"/>
        <v>0</v>
      </c>
      <c r="AG24" s="2">
        <f t="shared" si="13"/>
        <v>0</v>
      </c>
      <c r="AH24" s="2">
        <f t="shared" si="14"/>
        <v>0</v>
      </c>
      <c r="AI24" s="2">
        <f t="shared" si="15"/>
        <v>1</v>
      </c>
      <c r="AJ24" s="2">
        <f t="shared" si="16"/>
        <v>0</v>
      </c>
      <c r="AK24" s="2">
        <f t="shared" si="17"/>
        <v>0</v>
      </c>
      <c r="AL24" s="2">
        <f t="shared" si="18"/>
        <v>1</v>
      </c>
      <c r="AN24" s="2">
        <v>5.0</v>
      </c>
      <c r="AO24" s="2">
        <f t="shared" ref="AO24:AS24" si="71">COUNTIFS($AC$2:$AC$4925,$AN24,$AC$3:$AC$4926,AO$19)</f>
        <v>199</v>
      </c>
      <c r="AP24" s="2">
        <f t="shared" si="71"/>
        <v>201</v>
      </c>
      <c r="AQ24" s="2">
        <f t="shared" si="71"/>
        <v>181</v>
      </c>
      <c r="AR24" s="2">
        <f t="shared" si="71"/>
        <v>177</v>
      </c>
      <c r="AS24" s="2">
        <f t="shared" si="71"/>
        <v>223</v>
      </c>
      <c r="AU24" s="5">
        <f t="shared" si="61"/>
        <v>0.2028542304</v>
      </c>
      <c r="AV24" s="5">
        <f t="shared" si="62"/>
        <v>0.2048929664</v>
      </c>
      <c r="AW24" s="5">
        <f t="shared" si="63"/>
        <v>0.1845056065</v>
      </c>
      <c r="AX24" s="5">
        <f t="shared" si="64"/>
        <v>0.1804281346</v>
      </c>
      <c r="AY24" s="5">
        <f t="shared" si="65"/>
        <v>0.2273190622</v>
      </c>
    </row>
    <row r="25" ht="13.5" customHeight="1">
      <c r="A25" s="3">
        <v>37847.0</v>
      </c>
      <c r="B25" s="2">
        <v>848.0</v>
      </c>
      <c r="C25" s="2">
        <f t="shared" si="3"/>
        <v>848</v>
      </c>
      <c r="D25" s="2">
        <f t="shared" si="26"/>
        <v>931.5682005</v>
      </c>
      <c r="E25" s="2">
        <f t="shared" si="20"/>
        <v>1140.514121</v>
      </c>
      <c r="F25" s="2">
        <v>-0.59</v>
      </c>
      <c r="G25" s="2">
        <f t="shared" si="4"/>
        <v>-0.0059</v>
      </c>
      <c r="H25" s="2">
        <f t="shared" si="21"/>
        <v>-0.0889</v>
      </c>
      <c r="I25" s="2">
        <f t="shared" si="27"/>
        <v>0.001742024958</v>
      </c>
      <c r="J25" s="2">
        <f t="shared" si="5"/>
        <v>91.19620455</v>
      </c>
      <c r="K25" s="2">
        <f t="shared" si="6"/>
        <v>71.40833877</v>
      </c>
      <c r="L25" s="2">
        <f t="shared" si="7"/>
        <v>26.29233865</v>
      </c>
      <c r="M25" s="2">
        <f t="shared" si="1"/>
        <v>97.70067742</v>
      </c>
      <c r="O25" s="2">
        <v>23.0</v>
      </c>
      <c r="P25" s="2">
        <v>850.0</v>
      </c>
      <c r="Q25" s="2">
        <v>853.0</v>
      </c>
      <c r="R25" s="2">
        <v>854.0</v>
      </c>
      <c r="S25" s="2">
        <v>844.0</v>
      </c>
      <c r="T25" s="2">
        <v>1.24854125E9</v>
      </c>
      <c r="U25" s="2">
        <v>1.058763E7</v>
      </c>
      <c r="V25" s="2">
        <v>1.7091834E7</v>
      </c>
      <c r="W25" s="2">
        <v>2017107.0</v>
      </c>
      <c r="X25" s="2">
        <v>419.0</v>
      </c>
      <c r="Y25" s="2">
        <f t="shared" si="8"/>
        <v>0.3242996346</v>
      </c>
      <c r="Z25" s="2">
        <f t="shared" ref="Z25:AC25" si="72">ROUNDDOWN($Y25*Z$1,0)-IF(MOD($Y25*Z$1,1)=0,1,0)+1</f>
        <v>1</v>
      </c>
      <c r="AA25" s="2">
        <f t="shared" si="72"/>
        <v>1</v>
      </c>
      <c r="AB25" s="2">
        <f t="shared" si="72"/>
        <v>2</v>
      </c>
      <c r="AC25" s="2">
        <f t="shared" si="72"/>
        <v>2</v>
      </c>
      <c r="AD25" s="2">
        <f t="shared" si="10"/>
        <v>0</v>
      </c>
      <c r="AE25" s="2">
        <f t="shared" si="11"/>
        <v>0</v>
      </c>
      <c r="AF25" s="2">
        <f t="shared" si="12"/>
        <v>0</v>
      </c>
      <c r="AG25" s="2">
        <f t="shared" si="13"/>
        <v>0</v>
      </c>
      <c r="AH25" s="2">
        <f t="shared" si="14"/>
        <v>0</v>
      </c>
      <c r="AI25" s="2">
        <f t="shared" si="15"/>
        <v>0</v>
      </c>
      <c r="AJ25" s="2">
        <f t="shared" si="16"/>
        <v>0</v>
      </c>
      <c r="AK25" s="2">
        <f t="shared" si="17"/>
        <v>1</v>
      </c>
      <c r="AL25" s="2">
        <f t="shared" si="18"/>
        <v>1</v>
      </c>
    </row>
    <row r="26" ht="13.5" customHeight="1">
      <c r="A26" s="3">
        <v>37850.0</v>
      </c>
      <c r="B26" s="2">
        <v>866.0</v>
      </c>
      <c r="C26" s="2">
        <f t="shared" si="3"/>
        <v>866</v>
      </c>
      <c r="D26" s="2">
        <f t="shared" si="26"/>
        <v>931.9425299</v>
      </c>
      <c r="E26" s="2">
        <f t="shared" si="20"/>
        <v>1140.856689</v>
      </c>
      <c r="F26" s="2">
        <v>2.12</v>
      </c>
      <c r="G26" s="2">
        <f t="shared" si="4"/>
        <v>0.0212</v>
      </c>
      <c r="H26" s="2">
        <f t="shared" si="21"/>
        <v>-0.0677</v>
      </c>
      <c r="I26" s="2">
        <f t="shared" si="27"/>
        <v>0.00214385213</v>
      </c>
      <c r="J26" s="2">
        <f t="shared" si="5"/>
        <v>93.12956408</v>
      </c>
      <c r="K26" s="2">
        <f t="shared" si="6"/>
        <v>73.71096572</v>
      </c>
      <c r="L26" s="2">
        <f t="shared" si="7"/>
        <v>24.94617091</v>
      </c>
      <c r="M26" s="2">
        <f t="shared" si="1"/>
        <v>98.65713662</v>
      </c>
      <c r="O26" s="2">
        <v>24.0</v>
      </c>
      <c r="P26" s="2">
        <v>859.0</v>
      </c>
      <c r="Q26" s="2">
        <v>848.0</v>
      </c>
      <c r="R26" s="2">
        <v>867.0</v>
      </c>
      <c r="S26" s="2">
        <v>856.0</v>
      </c>
      <c r="T26" s="2">
        <v>1.24854125E9</v>
      </c>
      <c r="U26" s="2">
        <v>1.0812367E7</v>
      </c>
      <c r="V26" s="2">
        <v>9664918.0</v>
      </c>
      <c r="W26" s="2">
        <v>1122022.0</v>
      </c>
      <c r="X26" s="2">
        <v>272.0</v>
      </c>
      <c r="Y26" s="2">
        <f t="shared" si="8"/>
        <v>0.9094600081</v>
      </c>
      <c r="Z26" s="2">
        <f t="shared" ref="Z26:AC26" si="73">ROUNDDOWN($Y26*Z$1,0)-IF(MOD($Y26*Z$1,1)=0,1,0)+1</f>
        <v>2</v>
      </c>
      <c r="AA26" s="2">
        <f t="shared" si="73"/>
        <v>3</v>
      </c>
      <c r="AB26" s="2">
        <f t="shared" si="73"/>
        <v>4</v>
      </c>
      <c r="AC26" s="2">
        <f t="shared" si="73"/>
        <v>5</v>
      </c>
      <c r="AD26" s="2">
        <f t="shared" si="10"/>
        <v>1</v>
      </c>
      <c r="AE26" s="2">
        <f t="shared" si="11"/>
        <v>0</v>
      </c>
      <c r="AF26" s="2">
        <f t="shared" si="12"/>
        <v>0</v>
      </c>
      <c r="AG26" s="2">
        <f t="shared" si="13"/>
        <v>0</v>
      </c>
      <c r="AH26" s="2">
        <f t="shared" si="14"/>
        <v>0</v>
      </c>
      <c r="AI26" s="2">
        <f t="shared" si="15"/>
        <v>0</v>
      </c>
      <c r="AJ26" s="2">
        <f t="shared" si="16"/>
        <v>0</v>
      </c>
      <c r="AK26" s="2">
        <f t="shared" si="17"/>
        <v>0</v>
      </c>
      <c r="AL26" s="2">
        <f t="shared" si="18"/>
        <v>1</v>
      </c>
      <c r="AO26" s="2">
        <v>11.0</v>
      </c>
      <c r="AP26" s="2">
        <v>12.0</v>
      </c>
      <c r="AQ26" s="2">
        <v>21.0</v>
      </c>
      <c r="AR26" s="2">
        <v>22.0</v>
      </c>
      <c r="AU26" s="2">
        <v>11.0</v>
      </c>
      <c r="AV26" s="2">
        <v>12.0</v>
      </c>
      <c r="AW26" s="2">
        <v>21.0</v>
      </c>
      <c r="AX26" s="2">
        <v>22.0</v>
      </c>
    </row>
    <row r="27" ht="13.5" customHeight="1">
      <c r="A27" s="3">
        <v>37851.0</v>
      </c>
      <c r="B27" s="2">
        <v>877.0</v>
      </c>
      <c r="C27" s="2">
        <f t="shared" si="3"/>
        <v>877</v>
      </c>
      <c r="D27" s="2">
        <f t="shared" si="26"/>
        <v>932.3170097</v>
      </c>
      <c r="E27" s="2">
        <f t="shared" si="20"/>
        <v>1141.199257</v>
      </c>
      <c r="F27" s="2">
        <v>1.27</v>
      </c>
      <c r="G27" s="2">
        <f t="shared" si="4"/>
        <v>0.0127</v>
      </c>
      <c r="H27" s="2">
        <f t="shared" si="21"/>
        <v>-0.055</v>
      </c>
      <c r="I27" s="2">
        <f t="shared" si="27"/>
        <v>0.002545679302</v>
      </c>
      <c r="J27" s="2">
        <f t="shared" si="5"/>
        <v>94.31230955</v>
      </c>
      <c r="K27" s="2">
        <f t="shared" si="6"/>
        <v>75.39548011</v>
      </c>
      <c r="L27" s="2">
        <f t="shared" si="7"/>
        <v>23.88096941</v>
      </c>
      <c r="M27" s="2">
        <f t="shared" si="1"/>
        <v>99.27644952</v>
      </c>
      <c r="O27" s="2">
        <v>25.0</v>
      </c>
      <c r="P27" s="2">
        <v>860.0</v>
      </c>
      <c r="Q27" s="2">
        <v>866.0</v>
      </c>
      <c r="R27" s="2">
        <v>880.0</v>
      </c>
      <c r="S27" s="2">
        <v>855.0</v>
      </c>
      <c r="T27" s="2">
        <v>1.24854125E9</v>
      </c>
      <c r="U27" s="2">
        <v>1.0949707E7</v>
      </c>
      <c r="V27" s="2">
        <v>2.6234772E7</v>
      </c>
      <c r="W27" s="2">
        <v>2999959.0</v>
      </c>
      <c r="X27" s="2">
        <v>490.0</v>
      </c>
      <c r="Y27" s="2">
        <f t="shared" si="8"/>
        <v>0.8057247259</v>
      </c>
      <c r="Z27" s="2">
        <f t="shared" ref="Z27:AC27" si="74">ROUNDDOWN($Y27*Z$1,0)-IF(MOD($Y27*Z$1,1)=0,1,0)+1</f>
        <v>2</v>
      </c>
      <c r="AA27" s="2">
        <f t="shared" si="74"/>
        <v>3</v>
      </c>
      <c r="AB27" s="2">
        <f t="shared" si="74"/>
        <v>4</v>
      </c>
      <c r="AC27" s="2">
        <f t="shared" si="74"/>
        <v>5</v>
      </c>
      <c r="AD27" s="2">
        <f t="shared" si="10"/>
        <v>0</v>
      </c>
      <c r="AE27" s="2">
        <f t="shared" si="11"/>
        <v>0</v>
      </c>
      <c r="AF27" s="2">
        <f t="shared" si="12"/>
        <v>0</v>
      </c>
      <c r="AG27" s="2">
        <f t="shared" si="13"/>
        <v>0</v>
      </c>
      <c r="AH27" s="2">
        <f t="shared" si="14"/>
        <v>1</v>
      </c>
      <c r="AI27" s="2">
        <f t="shared" si="15"/>
        <v>0</v>
      </c>
      <c r="AJ27" s="2">
        <f t="shared" si="16"/>
        <v>0</v>
      </c>
      <c r="AK27" s="2">
        <f t="shared" si="17"/>
        <v>0</v>
      </c>
      <c r="AL27" s="2">
        <f t="shared" si="18"/>
        <v>1</v>
      </c>
      <c r="AN27" s="2">
        <v>11.0</v>
      </c>
      <c r="AO27" s="2">
        <f t="shared" ref="AO27:AP27" si="75">SUM(AF2:AF4925)</f>
        <v>581</v>
      </c>
      <c r="AP27" s="2">
        <f t="shared" si="75"/>
        <v>644</v>
      </c>
      <c r="AQ27" s="2">
        <v>0.0</v>
      </c>
      <c r="AR27" s="2">
        <v>0.0</v>
      </c>
      <c r="AT27" s="2">
        <v>11.0</v>
      </c>
      <c r="AU27" s="5">
        <f>AO27/(AO27+AP27)</f>
        <v>0.4742857143</v>
      </c>
      <c r="AV27" s="5">
        <f>AP27/(AP27+AO27)</f>
        <v>0.5257142857</v>
      </c>
      <c r="AW27" s="5">
        <v>0.0</v>
      </c>
      <c r="AX27" s="5">
        <v>0.0</v>
      </c>
    </row>
    <row r="28" ht="13.5" customHeight="1">
      <c r="A28" s="3">
        <v>37852.0</v>
      </c>
      <c r="B28" s="2">
        <v>874.0</v>
      </c>
      <c r="C28" s="2">
        <f t="shared" si="3"/>
        <v>874</v>
      </c>
      <c r="D28" s="2">
        <f t="shared" si="26"/>
        <v>932.69164</v>
      </c>
      <c r="E28" s="2">
        <f t="shared" si="20"/>
        <v>1141.541824</v>
      </c>
      <c r="F28" s="2">
        <v>-0.34</v>
      </c>
      <c r="G28" s="2">
        <f t="shared" si="4"/>
        <v>-0.0034</v>
      </c>
      <c r="H28" s="2">
        <f t="shared" si="21"/>
        <v>-0.0584</v>
      </c>
      <c r="I28" s="2">
        <f t="shared" si="27"/>
        <v>0.002947506474</v>
      </c>
      <c r="J28" s="2">
        <f t="shared" si="5"/>
        <v>93.99164769</v>
      </c>
      <c r="K28" s="2">
        <f t="shared" si="6"/>
        <v>75.85556456</v>
      </c>
      <c r="L28" s="2">
        <f t="shared" si="7"/>
        <v>23.24573563</v>
      </c>
      <c r="M28" s="2">
        <f t="shared" si="1"/>
        <v>99.10130018</v>
      </c>
      <c r="O28" s="2">
        <v>26.0</v>
      </c>
      <c r="P28" s="2">
        <v>880.0</v>
      </c>
      <c r="Q28" s="2">
        <v>877.0</v>
      </c>
      <c r="R28" s="2">
        <v>886.0</v>
      </c>
      <c r="S28" s="2">
        <v>871.0</v>
      </c>
      <c r="T28" s="2">
        <v>1.24854125E9</v>
      </c>
      <c r="U28" s="2">
        <v>1.0912251E7</v>
      </c>
      <c r="V28" s="2">
        <v>3.0520852E7</v>
      </c>
      <c r="W28" s="2">
        <v>3473400.0</v>
      </c>
      <c r="X28" s="2">
        <v>513.0</v>
      </c>
      <c r="Y28" s="2">
        <f t="shared" si="8"/>
        <v>0.3907835972</v>
      </c>
      <c r="Z28" s="2">
        <f t="shared" ref="Z28:AC28" si="76">ROUNDDOWN($Y28*Z$1,0)-IF(MOD($Y28*Z$1,1)=0,1,0)+1</f>
        <v>1</v>
      </c>
      <c r="AA28" s="2">
        <f t="shared" si="76"/>
        <v>2</v>
      </c>
      <c r="AB28" s="2">
        <f t="shared" si="76"/>
        <v>2</v>
      </c>
      <c r="AC28" s="2">
        <f t="shared" si="76"/>
        <v>2</v>
      </c>
      <c r="AD28" s="2">
        <f t="shared" si="10"/>
        <v>0</v>
      </c>
      <c r="AE28" s="2">
        <f t="shared" si="11"/>
        <v>0</v>
      </c>
      <c r="AF28" s="2">
        <f t="shared" si="12"/>
        <v>0</v>
      </c>
      <c r="AG28" s="2">
        <f t="shared" si="13"/>
        <v>1</v>
      </c>
      <c r="AH28" s="2">
        <f t="shared" si="14"/>
        <v>0</v>
      </c>
      <c r="AI28" s="2">
        <f t="shared" si="15"/>
        <v>0</v>
      </c>
      <c r="AJ28" s="2">
        <f t="shared" si="16"/>
        <v>0</v>
      </c>
      <c r="AK28" s="2">
        <f t="shared" si="17"/>
        <v>0</v>
      </c>
      <c r="AL28" s="2">
        <f t="shared" si="18"/>
        <v>1</v>
      </c>
      <c r="AN28" s="2">
        <v>12.0</v>
      </c>
      <c r="AO28" s="2">
        <v>0.0</v>
      </c>
      <c r="AP28" s="2">
        <v>0.0</v>
      </c>
      <c r="AQ28" s="2">
        <f t="shared" ref="AQ28:AR28" si="77">SUM(AJ2:AJ4925)</f>
        <v>609</v>
      </c>
      <c r="AR28" s="2">
        <f t="shared" si="77"/>
        <v>627</v>
      </c>
      <c r="AT28" s="2">
        <v>12.0</v>
      </c>
      <c r="AU28" s="5">
        <v>0.0</v>
      </c>
      <c r="AV28" s="5">
        <v>0.0</v>
      </c>
      <c r="AW28" s="5">
        <f>AQ28/(AQ28+AR28)</f>
        <v>0.4927184466</v>
      </c>
      <c r="AX28" s="5">
        <f>AR28/(AR28+AQ28)</f>
        <v>0.5072815534</v>
      </c>
    </row>
    <row r="29" ht="13.5" customHeight="1">
      <c r="A29" s="3">
        <v>37853.0</v>
      </c>
      <c r="B29" s="2">
        <v>850.0</v>
      </c>
      <c r="C29" s="2">
        <f t="shared" si="3"/>
        <v>850</v>
      </c>
      <c r="D29" s="2">
        <f t="shared" si="26"/>
        <v>933.0664209</v>
      </c>
      <c r="E29" s="2">
        <f t="shared" si="20"/>
        <v>1141.884392</v>
      </c>
      <c r="F29" s="2">
        <v>-2.75</v>
      </c>
      <c r="G29" s="2">
        <f t="shared" si="4"/>
        <v>-0.0275</v>
      </c>
      <c r="H29" s="2">
        <f t="shared" si="21"/>
        <v>-0.0859</v>
      </c>
      <c r="I29" s="2">
        <f t="shared" si="27"/>
        <v>0.003349333646</v>
      </c>
      <c r="J29" s="2">
        <f t="shared" si="5"/>
        <v>91.40687738</v>
      </c>
      <c r="K29" s="2">
        <f t="shared" si="6"/>
        <v>74.4669086</v>
      </c>
      <c r="L29" s="2">
        <f t="shared" si="7"/>
        <v>23.18762129</v>
      </c>
      <c r="M29" s="2">
        <f t="shared" si="1"/>
        <v>97.65452989</v>
      </c>
      <c r="O29" s="2">
        <v>27.0</v>
      </c>
      <c r="P29" s="2">
        <v>851.0</v>
      </c>
      <c r="Q29" s="2">
        <v>874.0</v>
      </c>
      <c r="R29" s="2">
        <v>853.0</v>
      </c>
      <c r="S29" s="2">
        <v>842.0</v>
      </c>
      <c r="T29" s="2">
        <v>1.24854125E9</v>
      </c>
      <c r="U29" s="2">
        <v>1.0612601E7</v>
      </c>
      <c r="V29" s="2">
        <v>3.7137595E7</v>
      </c>
      <c r="W29" s="2">
        <v>4378056.0</v>
      </c>
      <c r="X29" s="2">
        <v>842.0</v>
      </c>
      <c r="Y29" s="2">
        <f t="shared" si="8"/>
        <v>0.04232643118</v>
      </c>
      <c r="Z29" s="2">
        <f t="shared" ref="Z29:AC29" si="78">ROUNDDOWN($Y29*Z$1,0)-IF(MOD($Y29*Z$1,1)=0,1,0)+1</f>
        <v>1</v>
      </c>
      <c r="AA29" s="2">
        <f t="shared" si="78"/>
        <v>1</v>
      </c>
      <c r="AB29" s="2">
        <f t="shared" si="78"/>
        <v>1</v>
      </c>
      <c r="AC29" s="2">
        <f t="shared" si="78"/>
        <v>1</v>
      </c>
      <c r="AD29" s="2">
        <f t="shared" si="10"/>
        <v>0</v>
      </c>
      <c r="AE29" s="2">
        <f t="shared" si="11"/>
        <v>0</v>
      </c>
      <c r="AF29" s="2">
        <f t="shared" si="12"/>
        <v>0</v>
      </c>
      <c r="AG29" s="2">
        <f t="shared" si="13"/>
        <v>0</v>
      </c>
      <c r="AH29" s="2">
        <f t="shared" si="14"/>
        <v>0</v>
      </c>
      <c r="AI29" s="2">
        <f t="shared" si="15"/>
        <v>0</v>
      </c>
      <c r="AJ29" s="2">
        <f t="shared" si="16"/>
        <v>1</v>
      </c>
      <c r="AK29" s="2">
        <f t="shared" si="17"/>
        <v>0</v>
      </c>
      <c r="AL29" s="2">
        <f t="shared" si="18"/>
        <v>1</v>
      </c>
      <c r="AN29" s="2">
        <v>21.0</v>
      </c>
      <c r="AO29" s="2">
        <f t="shared" ref="AO29:AP29" si="79">SUM(AH2:AH4925)</f>
        <v>643</v>
      </c>
      <c r="AP29" s="2">
        <f t="shared" si="79"/>
        <v>592</v>
      </c>
      <c r="AQ29" s="2">
        <v>0.0</v>
      </c>
      <c r="AR29" s="2">
        <v>0.0</v>
      </c>
      <c r="AT29" s="2">
        <v>21.0</v>
      </c>
      <c r="AU29" s="5">
        <f>AO29/(AO29+AP29)</f>
        <v>0.5206477733</v>
      </c>
      <c r="AV29" s="5">
        <f>AP29/(AO29+AP29)</f>
        <v>0.4793522267</v>
      </c>
      <c r="AW29" s="5">
        <v>0.0</v>
      </c>
      <c r="AX29" s="5">
        <v>0.0</v>
      </c>
    </row>
    <row r="30" ht="13.5" customHeight="1">
      <c r="A30" s="3">
        <v>37854.0</v>
      </c>
      <c r="B30" s="2">
        <v>851.0</v>
      </c>
      <c r="C30" s="2">
        <f t="shared" si="3"/>
        <v>851</v>
      </c>
      <c r="D30" s="2">
        <f t="shared" si="26"/>
        <v>933.4413523</v>
      </c>
      <c r="E30" s="2">
        <f t="shared" si="20"/>
        <v>1142.22696</v>
      </c>
      <c r="F30" s="2">
        <v>0.12</v>
      </c>
      <c r="G30" s="2">
        <f t="shared" si="4"/>
        <v>0.0012</v>
      </c>
      <c r="H30" s="2">
        <f t="shared" si="21"/>
        <v>-0.0847</v>
      </c>
      <c r="I30" s="2">
        <f t="shared" si="27"/>
        <v>0.003751160818</v>
      </c>
      <c r="J30" s="2">
        <f t="shared" si="5"/>
        <v>91.51656564</v>
      </c>
      <c r="K30" s="2">
        <f t="shared" si="6"/>
        <v>75.25189753</v>
      </c>
      <c r="L30" s="2">
        <f t="shared" si="7"/>
        <v>22.4641675</v>
      </c>
      <c r="M30" s="2">
        <f t="shared" si="1"/>
        <v>97.71606503</v>
      </c>
      <c r="O30" s="2">
        <v>28.0</v>
      </c>
      <c r="P30" s="2">
        <v>852.0</v>
      </c>
      <c r="Q30" s="2">
        <v>850.0</v>
      </c>
      <c r="R30" s="2">
        <v>868.0</v>
      </c>
      <c r="S30" s="2">
        <v>835.0</v>
      </c>
      <c r="T30" s="2">
        <v>1.24859525E9</v>
      </c>
      <c r="U30" s="2">
        <v>1.0625546E7</v>
      </c>
      <c r="V30" s="2">
        <v>4.0673433E7</v>
      </c>
      <c r="W30" s="2">
        <v>4777867.0</v>
      </c>
      <c r="X30" s="2">
        <v>797.0</v>
      </c>
      <c r="Y30" s="2">
        <f t="shared" si="8"/>
        <v>0.5258830694</v>
      </c>
      <c r="Z30" s="2">
        <f t="shared" ref="Z30:AC30" si="80">ROUNDDOWN($Y30*Z$1,0)-IF(MOD($Y30*Z$1,1)=0,1,0)+1</f>
        <v>2</v>
      </c>
      <c r="AA30" s="2">
        <f t="shared" si="80"/>
        <v>2</v>
      </c>
      <c r="AB30" s="2">
        <f t="shared" si="80"/>
        <v>3</v>
      </c>
      <c r="AC30" s="2">
        <f t="shared" si="80"/>
        <v>3</v>
      </c>
      <c r="AD30" s="2">
        <f t="shared" si="10"/>
        <v>0</v>
      </c>
      <c r="AE30" s="2">
        <f t="shared" si="11"/>
        <v>0</v>
      </c>
      <c r="AF30" s="2">
        <f t="shared" si="12"/>
        <v>0</v>
      </c>
      <c r="AG30" s="2">
        <f t="shared" si="13"/>
        <v>0</v>
      </c>
      <c r="AH30" s="2">
        <f t="shared" si="14"/>
        <v>0</v>
      </c>
      <c r="AI30" s="2">
        <f t="shared" si="15"/>
        <v>1</v>
      </c>
      <c r="AJ30" s="2">
        <f t="shared" si="16"/>
        <v>0</v>
      </c>
      <c r="AK30" s="2">
        <f t="shared" si="17"/>
        <v>0</v>
      </c>
      <c r="AL30" s="2">
        <f t="shared" si="18"/>
        <v>1</v>
      </c>
      <c r="AN30" s="2">
        <v>22.0</v>
      </c>
      <c r="AO30" s="2">
        <v>0.0</v>
      </c>
      <c r="AP30" s="2">
        <v>0.0</v>
      </c>
      <c r="AQ30" s="2">
        <f t="shared" ref="AQ30:AR30" si="81">SUM(AD2:AD4925)</f>
        <v>627</v>
      </c>
      <c r="AR30" s="2">
        <f t="shared" si="81"/>
        <v>601</v>
      </c>
      <c r="AT30" s="2">
        <v>22.0</v>
      </c>
      <c r="AU30" s="5">
        <v>0.0</v>
      </c>
      <c r="AV30" s="5">
        <v>0.0</v>
      </c>
      <c r="AW30" s="5">
        <f>AQ30/(AQ30+AR30)</f>
        <v>0.5105863192</v>
      </c>
      <c r="AX30" s="5">
        <f>AR30/(AR30+AQ30)</f>
        <v>0.4894136808</v>
      </c>
    </row>
    <row r="31" ht="13.5" customHeight="1">
      <c r="A31" s="3">
        <v>37857.0</v>
      </c>
      <c r="B31" s="2">
        <v>845.0</v>
      </c>
      <c r="C31" s="2">
        <f t="shared" si="3"/>
        <v>845</v>
      </c>
      <c r="D31" s="2">
        <f t="shared" si="26"/>
        <v>933.8164344</v>
      </c>
      <c r="E31" s="2">
        <f t="shared" si="20"/>
        <v>1142.569528</v>
      </c>
      <c r="F31" s="2">
        <v>-0.71</v>
      </c>
      <c r="G31" s="2">
        <f t="shared" si="4"/>
        <v>-0.0071</v>
      </c>
      <c r="H31" s="2">
        <f t="shared" si="21"/>
        <v>-0.0918</v>
      </c>
      <c r="I31" s="2">
        <f t="shared" si="27"/>
        <v>0.00415298799</v>
      </c>
      <c r="J31" s="2">
        <f t="shared" si="5"/>
        <v>90.86679802</v>
      </c>
      <c r="K31" s="2">
        <f t="shared" si="6"/>
        <v>75.39153408</v>
      </c>
      <c r="L31" s="2">
        <f t="shared" si="7"/>
        <v>21.94973807</v>
      </c>
      <c r="M31" s="2">
        <f t="shared" si="1"/>
        <v>97.34127215</v>
      </c>
      <c r="O31" s="2">
        <v>29.0</v>
      </c>
      <c r="P31" s="2">
        <v>847.0</v>
      </c>
      <c r="Q31" s="2">
        <v>851.0</v>
      </c>
      <c r="R31" s="2">
        <v>853.0</v>
      </c>
      <c r="S31" s="2">
        <v>845.0</v>
      </c>
      <c r="T31" s="2">
        <v>1.24854125E9</v>
      </c>
      <c r="U31" s="2">
        <v>1.0550174E7</v>
      </c>
      <c r="V31" s="2">
        <v>1.8249695E7</v>
      </c>
      <c r="W31" s="2">
        <v>2153636.0</v>
      </c>
      <c r="X31" s="2">
        <v>453.0</v>
      </c>
      <c r="Y31" s="2">
        <f t="shared" si="8"/>
        <v>0.2926309379</v>
      </c>
      <c r="Z31" s="2">
        <f t="shared" ref="Z31:AC31" si="82">ROUNDDOWN($Y31*Z$1,0)-IF(MOD($Y31*Z$1,1)=0,1,0)+1</f>
        <v>1</v>
      </c>
      <c r="AA31" s="2">
        <f t="shared" si="82"/>
        <v>1</v>
      </c>
      <c r="AB31" s="2">
        <f t="shared" si="82"/>
        <v>2</v>
      </c>
      <c r="AC31" s="2">
        <f t="shared" si="82"/>
        <v>2</v>
      </c>
      <c r="AD31" s="2">
        <f t="shared" si="10"/>
        <v>0</v>
      </c>
      <c r="AE31" s="2">
        <f t="shared" si="11"/>
        <v>0</v>
      </c>
      <c r="AF31" s="2">
        <f t="shared" si="12"/>
        <v>0</v>
      </c>
      <c r="AG31" s="2">
        <f t="shared" si="13"/>
        <v>0</v>
      </c>
      <c r="AH31" s="2">
        <f t="shared" si="14"/>
        <v>0</v>
      </c>
      <c r="AI31" s="2">
        <f t="shared" si="15"/>
        <v>0</v>
      </c>
      <c r="AJ31" s="2">
        <f t="shared" si="16"/>
        <v>0</v>
      </c>
      <c r="AK31" s="2">
        <f t="shared" si="17"/>
        <v>1</v>
      </c>
      <c r="AL31" s="2">
        <f t="shared" si="18"/>
        <v>1</v>
      </c>
    </row>
    <row r="32" ht="13.5" customHeight="1">
      <c r="A32" s="3">
        <v>37858.0</v>
      </c>
      <c r="B32" s="2">
        <v>859.0</v>
      </c>
      <c r="C32" s="2">
        <f t="shared" si="3"/>
        <v>859</v>
      </c>
      <c r="D32" s="2">
        <f t="shared" si="26"/>
        <v>934.1916672</v>
      </c>
      <c r="E32" s="2">
        <f t="shared" si="20"/>
        <v>1142.912095</v>
      </c>
      <c r="F32" s="2">
        <v>1.66</v>
      </c>
      <c r="G32" s="2">
        <f t="shared" si="4"/>
        <v>0.0166</v>
      </c>
      <c r="H32" s="2">
        <f t="shared" si="21"/>
        <v>-0.0752</v>
      </c>
      <c r="I32" s="2">
        <f t="shared" si="27"/>
        <v>0.004554815162</v>
      </c>
      <c r="J32" s="2">
        <f t="shared" si="5"/>
        <v>92.37518687</v>
      </c>
      <c r="K32" s="2">
        <f t="shared" si="6"/>
        <v>77.30152569</v>
      </c>
      <c r="L32" s="2">
        <f t="shared" si="7"/>
        <v>20.92688027</v>
      </c>
      <c r="M32" s="2">
        <f t="shared" si="1"/>
        <v>98.22840596</v>
      </c>
      <c r="O32" s="2">
        <v>30.0</v>
      </c>
      <c r="P32" s="2">
        <v>847.0</v>
      </c>
      <c r="Q32" s="2">
        <v>845.0</v>
      </c>
      <c r="R32" s="2">
        <v>863.0</v>
      </c>
      <c r="S32" s="2">
        <v>844.0</v>
      </c>
      <c r="T32" s="2">
        <v>1.24854125E9</v>
      </c>
      <c r="U32" s="2">
        <v>1.0724969E7</v>
      </c>
      <c r="V32" s="2">
        <v>1.8223639E7</v>
      </c>
      <c r="W32" s="2">
        <v>2142022.0</v>
      </c>
      <c r="X32" s="2">
        <v>550.0</v>
      </c>
      <c r="Y32" s="2">
        <f t="shared" si="8"/>
        <v>0.8637840032</v>
      </c>
      <c r="Z32" s="2">
        <f t="shared" ref="Z32:AC32" si="83">ROUNDDOWN($Y32*Z$1,0)-IF(MOD($Y32*Z$1,1)=0,1,0)+1</f>
        <v>2</v>
      </c>
      <c r="AA32" s="2">
        <f t="shared" si="83"/>
        <v>3</v>
      </c>
      <c r="AB32" s="2">
        <f t="shared" si="83"/>
        <v>4</v>
      </c>
      <c r="AC32" s="2">
        <f t="shared" si="83"/>
        <v>5</v>
      </c>
      <c r="AD32" s="2">
        <f t="shared" si="10"/>
        <v>0</v>
      </c>
      <c r="AE32" s="2">
        <f t="shared" si="11"/>
        <v>1</v>
      </c>
      <c r="AF32" s="2">
        <f t="shared" si="12"/>
        <v>0</v>
      </c>
      <c r="AG32" s="2">
        <f t="shared" si="13"/>
        <v>0</v>
      </c>
      <c r="AH32" s="2">
        <f t="shared" si="14"/>
        <v>0</v>
      </c>
      <c r="AI32" s="2">
        <f t="shared" si="15"/>
        <v>0</v>
      </c>
      <c r="AJ32" s="2">
        <f t="shared" si="16"/>
        <v>0</v>
      </c>
      <c r="AK32" s="2">
        <f t="shared" si="17"/>
        <v>0</v>
      </c>
      <c r="AL32" s="2">
        <f t="shared" si="18"/>
        <v>1</v>
      </c>
    </row>
    <row r="33" ht="13.5" customHeight="1">
      <c r="A33" s="3">
        <v>37859.0</v>
      </c>
      <c r="B33" s="2">
        <v>874.0</v>
      </c>
      <c r="C33" s="2">
        <f t="shared" si="3"/>
        <v>874</v>
      </c>
      <c r="D33" s="2">
        <f t="shared" si="26"/>
        <v>934.5670508</v>
      </c>
      <c r="E33" s="2">
        <f t="shared" si="20"/>
        <v>1143.254663</v>
      </c>
      <c r="F33" s="2">
        <v>1.75</v>
      </c>
      <c r="G33" s="2">
        <f t="shared" si="4"/>
        <v>0.0175</v>
      </c>
      <c r="H33" s="2">
        <f t="shared" si="21"/>
        <v>-0.0577</v>
      </c>
      <c r="I33" s="2">
        <f t="shared" si="27"/>
        <v>0.004956642334</v>
      </c>
      <c r="J33" s="2">
        <f t="shared" si="5"/>
        <v>93.99175264</v>
      </c>
      <c r="K33" s="2">
        <f t="shared" si="6"/>
        <v>79.2821088</v>
      </c>
      <c r="L33" s="2">
        <f t="shared" si="7"/>
        <v>19.93285346</v>
      </c>
      <c r="M33" s="2">
        <f t="shared" si="1"/>
        <v>99.21496226</v>
      </c>
      <c r="O33" s="2">
        <v>31.0</v>
      </c>
      <c r="P33" s="2">
        <v>865.0</v>
      </c>
      <c r="Q33" s="2">
        <v>859.0</v>
      </c>
      <c r="R33" s="2">
        <v>877.0</v>
      </c>
      <c r="S33" s="2">
        <v>859.0</v>
      </c>
      <c r="T33" s="2">
        <v>1.24854125E9</v>
      </c>
      <c r="U33" s="2">
        <v>1.0912251E7</v>
      </c>
      <c r="V33" s="2">
        <v>1.9768055E7</v>
      </c>
      <c r="W33" s="2">
        <v>2280711.0</v>
      </c>
      <c r="X33" s="2">
        <v>538.0</v>
      </c>
      <c r="Y33" s="2">
        <f t="shared" si="8"/>
        <v>0.8727161998</v>
      </c>
      <c r="Z33" s="2">
        <f t="shared" ref="Z33:AC33" si="84">ROUNDDOWN($Y33*Z$1,0)-IF(MOD($Y33*Z$1,1)=0,1,0)+1</f>
        <v>2</v>
      </c>
      <c r="AA33" s="2">
        <f t="shared" si="84"/>
        <v>3</v>
      </c>
      <c r="AB33" s="2">
        <f t="shared" si="84"/>
        <v>4</v>
      </c>
      <c r="AC33" s="2">
        <f t="shared" si="84"/>
        <v>5</v>
      </c>
      <c r="AD33" s="2">
        <f t="shared" si="10"/>
        <v>1</v>
      </c>
      <c r="AE33" s="2">
        <f t="shared" si="11"/>
        <v>0</v>
      </c>
      <c r="AF33" s="2">
        <f t="shared" si="12"/>
        <v>0</v>
      </c>
      <c r="AG33" s="2">
        <f t="shared" si="13"/>
        <v>0</v>
      </c>
      <c r="AH33" s="2">
        <f t="shared" si="14"/>
        <v>0</v>
      </c>
      <c r="AI33" s="2">
        <f t="shared" si="15"/>
        <v>0</v>
      </c>
      <c r="AJ33" s="2">
        <f t="shared" si="16"/>
        <v>0</v>
      </c>
      <c r="AK33" s="2">
        <f t="shared" si="17"/>
        <v>0</v>
      </c>
      <c r="AL33" s="2">
        <f t="shared" si="18"/>
        <v>1</v>
      </c>
    </row>
    <row r="34" ht="13.5" customHeight="1">
      <c r="A34" s="3">
        <v>37860.0</v>
      </c>
      <c r="B34" s="2">
        <v>887.0</v>
      </c>
      <c r="C34" s="2">
        <f t="shared" si="3"/>
        <v>887</v>
      </c>
      <c r="D34" s="2">
        <f t="shared" si="26"/>
        <v>934.9425853</v>
      </c>
      <c r="E34" s="2">
        <f t="shared" si="20"/>
        <v>1143.597231</v>
      </c>
      <c r="F34" s="2">
        <v>1.49</v>
      </c>
      <c r="G34" s="2">
        <f t="shared" si="4"/>
        <v>0.0149</v>
      </c>
      <c r="H34" s="2">
        <f t="shared" si="21"/>
        <v>-0.0428</v>
      </c>
      <c r="I34" s="2">
        <f t="shared" si="27"/>
        <v>0.005358469506</v>
      </c>
      <c r="J34" s="2">
        <f t="shared" si="5"/>
        <v>95.39222975</v>
      </c>
      <c r="K34" s="2">
        <f t="shared" si="6"/>
        <v>81.06139782</v>
      </c>
      <c r="L34" s="2">
        <f t="shared" si="7"/>
        <v>19.03786834</v>
      </c>
      <c r="M34" s="2">
        <f t="shared" si="1"/>
        <v>100.0992662</v>
      </c>
      <c r="O34" s="2">
        <v>32.0</v>
      </c>
      <c r="P34" s="2">
        <v>880.0</v>
      </c>
      <c r="Q34" s="2">
        <v>874.0</v>
      </c>
      <c r="R34" s="2">
        <v>895.0</v>
      </c>
      <c r="S34" s="2">
        <v>877.0</v>
      </c>
      <c r="T34" s="2">
        <v>1.24854125E9</v>
      </c>
      <c r="U34" s="2">
        <v>1.1074561E7</v>
      </c>
      <c r="V34" s="2">
        <v>1.9467619E7</v>
      </c>
      <c r="W34" s="2">
        <v>2206919.0</v>
      </c>
      <c r="X34" s="2">
        <v>394.0</v>
      </c>
      <c r="Y34" s="2">
        <f t="shared" si="8"/>
        <v>0.8412505075</v>
      </c>
      <c r="Z34" s="2">
        <f t="shared" ref="Z34:AC34" si="85">ROUNDDOWN($Y34*Z$1,0)-IF(MOD($Y34*Z$1,1)=0,1,0)+1</f>
        <v>2</v>
      </c>
      <c r="AA34" s="2">
        <f t="shared" si="85"/>
        <v>3</v>
      </c>
      <c r="AB34" s="2">
        <f t="shared" si="85"/>
        <v>4</v>
      </c>
      <c r="AC34" s="2">
        <f t="shared" si="85"/>
        <v>5</v>
      </c>
      <c r="AD34" s="2">
        <f t="shared" si="10"/>
        <v>0</v>
      </c>
      <c r="AE34" s="2">
        <f t="shared" si="11"/>
        <v>0</v>
      </c>
      <c r="AF34" s="2">
        <f t="shared" si="12"/>
        <v>0</v>
      </c>
      <c r="AG34" s="2">
        <f t="shared" si="13"/>
        <v>0</v>
      </c>
      <c r="AH34" s="2">
        <f t="shared" si="14"/>
        <v>1</v>
      </c>
      <c r="AI34" s="2">
        <f t="shared" si="15"/>
        <v>0</v>
      </c>
      <c r="AJ34" s="2">
        <f t="shared" si="16"/>
        <v>0</v>
      </c>
      <c r="AK34" s="2">
        <f t="shared" si="17"/>
        <v>0</v>
      </c>
      <c r="AL34" s="2">
        <f t="shared" si="18"/>
        <v>1</v>
      </c>
    </row>
    <row r="35" ht="13.5" customHeight="1">
      <c r="A35" s="3">
        <v>37861.0</v>
      </c>
      <c r="B35" s="2">
        <v>867.0</v>
      </c>
      <c r="C35" s="2">
        <f t="shared" si="3"/>
        <v>867</v>
      </c>
      <c r="D35" s="2">
        <f t="shared" si="26"/>
        <v>935.3182706</v>
      </c>
      <c r="E35" s="2">
        <f t="shared" si="20"/>
        <v>1143.939798</v>
      </c>
      <c r="F35" s="2">
        <v>-2.25</v>
      </c>
      <c r="G35" s="2">
        <f t="shared" si="4"/>
        <v>-0.0225</v>
      </c>
      <c r="H35" s="2">
        <f t="shared" si="21"/>
        <v>-0.0653</v>
      </c>
      <c r="I35" s="2">
        <f t="shared" si="27"/>
        <v>0.005760296678</v>
      </c>
      <c r="J35" s="2">
        <f t="shared" si="5"/>
        <v>93.24590458</v>
      </c>
      <c r="K35" s="2">
        <f t="shared" si="6"/>
        <v>79.80865242</v>
      </c>
      <c r="L35" s="2">
        <f t="shared" si="7"/>
        <v>18.89508433</v>
      </c>
      <c r="M35" s="2">
        <f t="shared" si="1"/>
        <v>98.70373675</v>
      </c>
      <c r="O35" s="2">
        <v>33.0</v>
      </c>
      <c r="P35" s="2">
        <v>875.0</v>
      </c>
      <c r="Q35" s="2">
        <v>887.0</v>
      </c>
      <c r="R35" s="2">
        <v>888.0</v>
      </c>
      <c r="S35" s="2">
        <v>859.0</v>
      </c>
      <c r="T35" s="2">
        <v>1.24854125E9</v>
      </c>
      <c r="U35" s="2">
        <v>1.0824853E7</v>
      </c>
      <c r="V35" s="2">
        <v>6.6868788E7</v>
      </c>
      <c r="W35" s="2">
        <v>7667978.0</v>
      </c>
      <c r="X35" s="2">
        <v>788.0</v>
      </c>
      <c r="Y35" s="2">
        <f t="shared" si="8"/>
        <v>0.06810799838</v>
      </c>
      <c r="Z35" s="2">
        <f t="shared" ref="Z35:AC35" si="86">ROUNDDOWN($Y35*Z$1,0)-IF(MOD($Y35*Z$1,1)=0,1,0)+1</f>
        <v>1</v>
      </c>
      <c r="AA35" s="2">
        <f t="shared" si="86"/>
        <v>1</v>
      </c>
      <c r="AB35" s="2">
        <f t="shared" si="86"/>
        <v>1</v>
      </c>
      <c r="AC35" s="2">
        <f t="shared" si="86"/>
        <v>1</v>
      </c>
      <c r="AD35" s="2">
        <f t="shared" si="10"/>
        <v>0</v>
      </c>
      <c r="AE35" s="2">
        <f t="shared" si="11"/>
        <v>0</v>
      </c>
      <c r="AF35" s="2">
        <f t="shared" si="12"/>
        <v>1</v>
      </c>
      <c r="AG35" s="2">
        <f t="shared" si="13"/>
        <v>0</v>
      </c>
      <c r="AH35" s="2">
        <f t="shared" si="14"/>
        <v>0</v>
      </c>
      <c r="AI35" s="2">
        <f t="shared" si="15"/>
        <v>0</v>
      </c>
      <c r="AJ35" s="2">
        <f t="shared" si="16"/>
        <v>0</v>
      </c>
      <c r="AK35" s="2">
        <f t="shared" si="17"/>
        <v>0</v>
      </c>
      <c r="AL35" s="2">
        <f t="shared" si="18"/>
        <v>1</v>
      </c>
    </row>
    <row r="36" ht="13.5" customHeight="1">
      <c r="A36" s="3">
        <v>37864.0</v>
      </c>
      <c r="B36" s="2">
        <v>858.0</v>
      </c>
      <c r="C36" s="2">
        <f t="shared" si="3"/>
        <v>858</v>
      </c>
      <c r="D36" s="2">
        <f t="shared" si="26"/>
        <v>935.6941069</v>
      </c>
      <c r="E36" s="2">
        <f t="shared" si="20"/>
        <v>1144.282366</v>
      </c>
      <c r="F36" s="2">
        <v>-1.04</v>
      </c>
      <c r="G36" s="2">
        <f t="shared" si="4"/>
        <v>-0.0104</v>
      </c>
      <c r="H36" s="2">
        <f t="shared" si="21"/>
        <v>-0.0757</v>
      </c>
      <c r="I36" s="2">
        <f t="shared" si="27"/>
        <v>0.00616212385</v>
      </c>
      <c r="J36" s="2">
        <f t="shared" si="5"/>
        <v>92.27614717</v>
      </c>
      <c r="K36" s="2">
        <f t="shared" si="6"/>
        <v>79.54549497</v>
      </c>
      <c r="L36" s="2">
        <f t="shared" si="7"/>
        <v>18.52474067</v>
      </c>
      <c r="M36" s="2">
        <f t="shared" si="1"/>
        <v>98.07023564</v>
      </c>
      <c r="O36" s="2">
        <v>34.0</v>
      </c>
      <c r="P36" s="2">
        <v>873.0</v>
      </c>
      <c r="Q36" s="2">
        <v>867.0</v>
      </c>
      <c r="R36" s="2">
        <v>873.0</v>
      </c>
      <c r="S36" s="2">
        <v>858.0</v>
      </c>
      <c r="T36" s="2">
        <v>1.24854125E9</v>
      </c>
      <c r="U36" s="2">
        <v>1.0712484E7</v>
      </c>
      <c r="V36" s="2">
        <v>1.2429877E7</v>
      </c>
      <c r="W36" s="2">
        <v>1442828.0</v>
      </c>
      <c r="X36" s="2">
        <v>322.0</v>
      </c>
      <c r="Y36" s="2">
        <f t="shared" si="8"/>
        <v>0.2210718636</v>
      </c>
      <c r="Z36" s="2">
        <f t="shared" ref="Z36:AC36" si="87">ROUNDDOWN($Y36*Z$1,0)-IF(MOD($Y36*Z$1,1)=0,1,0)+1</f>
        <v>1</v>
      </c>
      <c r="AA36" s="2">
        <f t="shared" si="87"/>
        <v>1</v>
      </c>
      <c r="AB36" s="2">
        <f t="shared" si="87"/>
        <v>1</v>
      </c>
      <c r="AC36" s="2">
        <f t="shared" si="87"/>
        <v>2</v>
      </c>
      <c r="AD36" s="2">
        <f t="shared" si="10"/>
        <v>0</v>
      </c>
      <c r="AE36" s="2">
        <f t="shared" si="11"/>
        <v>0</v>
      </c>
      <c r="AF36" s="2">
        <f t="shared" si="12"/>
        <v>0</v>
      </c>
      <c r="AG36" s="2">
        <f t="shared" si="13"/>
        <v>1</v>
      </c>
      <c r="AH36" s="2">
        <f t="shared" si="14"/>
        <v>0</v>
      </c>
      <c r="AI36" s="2">
        <f t="shared" si="15"/>
        <v>0</v>
      </c>
      <c r="AJ36" s="2">
        <f t="shared" si="16"/>
        <v>0</v>
      </c>
      <c r="AK36" s="2">
        <f t="shared" si="17"/>
        <v>0</v>
      </c>
      <c r="AL36" s="2">
        <f t="shared" si="18"/>
        <v>1</v>
      </c>
    </row>
    <row r="37" ht="13.5" customHeight="1">
      <c r="A37" s="3">
        <v>37865.0</v>
      </c>
      <c r="B37" s="2">
        <v>853.0</v>
      </c>
      <c r="C37" s="2">
        <f t="shared" si="3"/>
        <v>853</v>
      </c>
      <c r="D37" s="2">
        <f t="shared" si="26"/>
        <v>936.0700942</v>
      </c>
      <c r="E37" s="2">
        <f t="shared" si="20"/>
        <v>1144.624934</v>
      </c>
      <c r="F37" s="2">
        <v>-0.58</v>
      </c>
      <c r="G37" s="2">
        <f t="shared" si="4"/>
        <v>-0.0058</v>
      </c>
      <c r="H37" s="2">
        <f t="shared" si="21"/>
        <v>-0.0815</v>
      </c>
      <c r="I37" s="2">
        <f t="shared" si="27"/>
        <v>0.006563951022</v>
      </c>
      <c r="J37" s="2">
        <f t="shared" si="5"/>
        <v>91.74094552</v>
      </c>
      <c r="K37" s="2">
        <f t="shared" si="6"/>
        <v>79.63987332</v>
      </c>
      <c r="L37" s="2">
        <f t="shared" si="7"/>
        <v>18.07644195</v>
      </c>
      <c r="M37" s="2">
        <f t="shared" si="1"/>
        <v>97.71631526</v>
      </c>
      <c r="O37" s="2">
        <v>35.0</v>
      </c>
      <c r="P37" s="2">
        <v>851.0</v>
      </c>
      <c r="Q37" s="2">
        <v>858.0</v>
      </c>
      <c r="R37" s="2">
        <v>863.0</v>
      </c>
      <c r="S37" s="2">
        <v>851.0</v>
      </c>
      <c r="T37" s="2">
        <v>1.24854125E9</v>
      </c>
      <c r="U37" s="2">
        <v>1.0650057E7</v>
      </c>
      <c r="V37" s="2">
        <v>7181019.0</v>
      </c>
      <c r="W37" s="2">
        <v>839082.0</v>
      </c>
      <c r="X37" s="2">
        <v>253.0</v>
      </c>
      <c r="Y37" s="2">
        <f t="shared" si="8"/>
        <v>0.3268371904</v>
      </c>
      <c r="Z37" s="2">
        <f t="shared" ref="Z37:AC37" si="88">ROUNDDOWN($Y37*Z$1,0)-IF(MOD($Y37*Z$1,1)=0,1,0)+1</f>
        <v>1</v>
      </c>
      <c r="AA37" s="2">
        <f t="shared" si="88"/>
        <v>1</v>
      </c>
      <c r="AB37" s="2">
        <f t="shared" si="88"/>
        <v>2</v>
      </c>
      <c r="AC37" s="2">
        <f t="shared" si="88"/>
        <v>2</v>
      </c>
      <c r="AD37" s="2">
        <f t="shared" si="10"/>
        <v>0</v>
      </c>
      <c r="AE37" s="2">
        <f t="shared" si="11"/>
        <v>0</v>
      </c>
      <c r="AF37" s="2">
        <f t="shared" si="12"/>
        <v>0</v>
      </c>
      <c r="AG37" s="2">
        <f t="shared" si="13"/>
        <v>0</v>
      </c>
      <c r="AH37" s="2">
        <f t="shared" si="14"/>
        <v>0</v>
      </c>
      <c r="AI37" s="2">
        <f t="shared" si="15"/>
        <v>0</v>
      </c>
      <c r="AJ37" s="2">
        <f t="shared" si="16"/>
        <v>0</v>
      </c>
      <c r="AK37" s="2">
        <f t="shared" si="17"/>
        <v>1</v>
      </c>
      <c r="AL37" s="2">
        <f t="shared" si="18"/>
        <v>1</v>
      </c>
    </row>
    <row r="38" ht="13.5" customHeight="1">
      <c r="A38" s="3">
        <v>37866.0</v>
      </c>
      <c r="B38" s="2">
        <v>859.0</v>
      </c>
      <c r="C38" s="2">
        <f t="shared" si="3"/>
        <v>859</v>
      </c>
      <c r="D38" s="2">
        <f t="shared" si="26"/>
        <v>936.4462326</v>
      </c>
      <c r="E38" s="2">
        <f t="shared" si="20"/>
        <v>1144.967502</v>
      </c>
      <c r="F38" s="2">
        <v>0.7</v>
      </c>
      <c r="G38" s="2">
        <f t="shared" si="4"/>
        <v>0.007</v>
      </c>
      <c r="H38" s="2">
        <f t="shared" si="21"/>
        <v>-0.0745</v>
      </c>
      <c r="I38" s="2">
        <f t="shared" si="27"/>
        <v>0.006965778194</v>
      </c>
      <c r="J38" s="2">
        <f t="shared" si="5"/>
        <v>92.38313214</v>
      </c>
      <c r="K38" s="2">
        <f t="shared" si="6"/>
        <v>80.73964569</v>
      </c>
      <c r="L38" s="2">
        <f t="shared" si="7"/>
        <v>17.4076136</v>
      </c>
      <c r="M38" s="2">
        <f t="shared" si="1"/>
        <v>98.14725928</v>
      </c>
      <c r="O38" s="2">
        <v>36.0</v>
      </c>
      <c r="P38" s="2">
        <v>852.0</v>
      </c>
      <c r="Q38" s="2">
        <v>853.0</v>
      </c>
      <c r="R38" s="2">
        <v>863.0</v>
      </c>
      <c r="S38" s="2">
        <v>852.0</v>
      </c>
      <c r="T38" s="2">
        <v>1.24859525E9</v>
      </c>
      <c r="U38" s="2">
        <v>1.0725433E7</v>
      </c>
      <c r="V38" s="2">
        <v>1.4289893E7</v>
      </c>
      <c r="W38" s="2">
        <v>1669116.0</v>
      </c>
      <c r="X38" s="2">
        <v>264.0</v>
      </c>
      <c r="Y38" s="2">
        <f t="shared" si="8"/>
        <v>0.6776289078</v>
      </c>
      <c r="Z38" s="2">
        <f t="shared" ref="Z38:AC38" si="89">ROUNDDOWN($Y38*Z$1,0)-IF(MOD($Y38*Z$1,1)=0,1,0)+1</f>
        <v>2</v>
      </c>
      <c r="AA38" s="2">
        <f t="shared" si="89"/>
        <v>3</v>
      </c>
      <c r="AB38" s="2">
        <f t="shared" si="89"/>
        <v>3</v>
      </c>
      <c r="AC38" s="2">
        <f t="shared" si="89"/>
        <v>4</v>
      </c>
      <c r="AD38" s="2">
        <f t="shared" si="10"/>
        <v>1</v>
      </c>
      <c r="AE38" s="2">
        <f t="shared" si="11"/>
        <v>0</v>
      </c>
      <c r="AF38" s="2">
        <f t="shared" si="12"/>
        <v>0</v>
      </c>
      <c r="AG38" s="2">
        <f t="shared" si="13"/>
        <v>0</v>
      </c>
      <c r="AH38" s="2">
        <f t="shared" si="14"/>
        <v>0</v>
      </c>
      <c r="AI38" s="2">
        <f t="shared" si="15"/>
        <v>0</v>
      </c>
      <c r="AJ38" s="2">
        <f t="shared" si="16"/>
        <v>0</v>
      </c>
      <c r="AK38" s="2">
        <f t="shared" si="17"/>
        <v>0</v>
      </c>
      <c r="AL38" s="2">
        <f t="shared" si="18"/>
        <v>1</v>
      </c>
    </row>
    <row r="39" ht="13.5" customHeight="1">
      <c r="A39" s="3">
        <v>37867.0</v>
      </c>
      <c r="B39" s="2">
        <v>882.0</v>
      </c>
      <c r="C39" s="2">
        <f t="shared" si="3"/>
        <v>882</v>
      </c>
      <c r="D39" s="2">
        <f t="shared" si="26"/>
        <v>936.8225221</v>
      </c>
      <c r="E39" s="2">
        <f t="shared" si="20"/>
        <v>1145.310069</v>
      </c>
      <c r="F39" s="2">
        <v>2.68</v>
      </c>
      <c r="G39" s="2">
        <f t="shared" si="4"/>
        <v>0.0268</v>
      </c>
      <c r="H39" s="2">
        <f t="shared" si="21"/>
        <v>-0.0477</v>
      </c>
      <c r="I39" s="2">
        <f t="shared" si="27"/>
        <v>0.007367605366</v>
      </c>
      <c r="J39" s="2">
        <f t="shared" si="5"/>
        <v>94.85900008</v>
      </c>
      <c r="K39" s="2">
        <f t="shared" si="6"/>
        <v>83.4256966</v>
      </c>
      <c r="L39" s="2">
        <f t="shared" si="7"/>
        <v>16.41886114</v>
      </c>
      <c r="M39" s="2">
        <f t="shared" si="1"/>
        <v>99.84455774</v>
      </c>
      <c r="O39" s="2">
        <v>37.0</v>
      </c>
      <c r="P39" s="2">
        <v>865.0</v>
      </c>
      <c r="Q39" s="2">
        <v>859.0</v>
      </c>
      <c r="R39" s="2">
        <v>888.0</v>
      </c>
      <c r="S39" s="2">
        <v>865.0</v>
      </c>
      <c r="T39" s="2">
        <v>1.24854125E9</v>
      </c>
      <c r="U39" s="2">
        <v>1.1012134E7</v>
      </c>
      <c r="V39" s="2">
        <v>2.3113133E7</v>
      </c>
      <c r="W39" s="2">
        <v>2627908.0</v>
      </c>
      <c r="X39" s="2">
        <v>559.0</v>
      </c>
      <c r="Y39" s="2">
        <f t="shared" si="8"/>
        <v>0.9487413723</v>
      </c>
      <c r="Z39" s="2">
        <f t="shared" ref="Z39:AC39" si="90">ROUNDDOWN($Y39*Z$1,0)-IF(MOD($Y39*Z$1,1)=0,1,0)+1</f>
        <v>2</v>
      </c>
      <c r="AA39" s="2">
        <f t="shared" si="90"/>
        <v>3</v>
      </c>
      <c r="AB39" s="2">
        <f t="shared" si="90"/>
        <v>4</v>
      </c>
      <c r="AC39" s="2">
        <f t="shared" si="90"/>
        <v>5</v>
      </c>
      <c r="AD39" s="2">
        <f t="shared" si="10"/>
        <v>0</v>
      </c>
      <c r="AE39" s="2">
        <f t="shared" si="11"/>
        <v>0</v>
      </c>
      <c r="AF39" s="2">
        <f t="shared" si="12"/>
        <v>0</v>
      </c>
      <c r="AG39" s="2">
        <f t="shared" si="13"/>
        <v>0</v>
      </c>
      <c r="AH39" s="2">
        <f t="shared" si="14"/>
        <v>1</v>
      </c>
      <c r="AI39" s="2">
        <f t="shared" si="15"/>
        <v>0</v>
      </c>
      <c r="AJ39" s="2">
        <f t="shared" si="16"/>
        <v>0</v>
      </c>
      <c r="AK39" s="2">
        <f t="shared" si="17"/>
        <v>0</v>
      </c>
      <c r="AL39" s="2">
        <f t="shared" si="18"/>
        <v>1</v>
      </c>
    </row>
    <row r="40" ht="13.5" customHeight="1">
      <c r="A40" s="3">
        <v>37868.0</v>
      </c>
      <c r="B40" s="2">
        <v>880.0</v>
      </c>
      <c r="C40" s="2">
        <f t="shared" si="3"/>
        <v>880</v>
      </c>
      <c r="D40" s="2">
        <f t="shared" si="26"/>
        <v>937.1989629</v>
      </c>
      <c r="E40" s="2">
        <f t="shared" si="20"/>
        <v>1145.652637</v>
      </c>
      <c r="F40" s="2">
        <v>-0.23</v>
      </c>
      <c r="G40" s="2">
        <f t="shared" si="4"/>
        <v>-0.0023</v>
      </c>
      <c r="H40" s="2">
        <f t="shared" si="21"/>
        <v>-0.05</v>
      </c>
      <c r="I40" s="2">
        <f t="shared" si="27"/>
        <v>0.007769432539</v>
      </c>
      <c r="J40" s="2">
        <f t="shared" si="5"/>
        <v>94.64082438</v>
      </c>
      <c r="K40" s="2">
        <f t="shared" si="6"/>
        <v>83.72638333</v>
      </c>
      <c r="L40" s="2">
        <f t="shared" si="7"/>
        <v>15.96405869</v>
      </c>
      <c r="M40" s="2">
        <f t="shared" si="1"/>
        <v>99.69044202</v>
      </c>
      <c r="O40" s="2">
        <v>38.0</v>
      </c>
      <c r="P40" s="2">
        <v>880.0</v>
      </c>
      <c r="Q40" s="2">
        <v>882.0</v>
      </c>
      <c r="R40" s="2">
        <v>893.0</v>
      </c>
      <c r="S40" s="2">
        <v>873.0</v>
      </c>
      <c r="T40" s="2">
        <v>1.24859525E9</v>
      </c>
      <c r="U40" s="2">
        <v>1.0987638E7</v>
      </c>
      <c r="V40" s="2">
        <v>2.2193872E7</v>
      </c>
      <c r="W40" s="2">
        <v>2507038.0</v>
      </c>
      <c r="X40" s="2">
        <v>504.0</v>
      </c>
      <c r="Y40" s="2">
        <f t="shared" si="8"/>
        <v>0.4236703207</v>
      </c>
      <c r="Z40" s="2">
        <f t="shared" ref="Z40:AC40" si="91">ROUNDDOWN($Y40*Z$1,0)-IF(MOD($Y40*Z$1,1)=0,1,0)+1</f>
        <v>1</v>
      </c>
      <c r="AA40" s="2">
        <f t="shared" si="91"/>
        <v>2</v>
      </c>
      <c r="AB40" s="2">
        <f t="shared" si="91"/>
        <v>2</v>
      </c>
      <c r="AC40" s="2">
        <f t="shared" si="91"/>
        <v>3</v>
      </c>
      <c r="AD40" s="2">
        <f t="shared" si="10"/>
        <v>0</v>
      </c>
      <c r="AE40" s="2">
        <f t="shared" si="11"/>
        <v>0</v>
      </c>
      <c r="AF40" s="2">
        <f t="shared" si="12"/>
        <v>0</v>
      </c>
      <c r="AG40" s="2">
        <f t="shared" si="13"/>
        <v>1</v>
      </c>
      <c r="AH40" s="2">
        <f t="shared" si="14"/>
        <v>0</v>
      </c>
      <c r="AI40" s="2">
        <f t="shared" si="15"/>
        <v>0</v>
      </c>
      <c r="AJ40" s="2">
        <f t="shared" si="16"/>
        <v>0</v>
      </c>
      <c r="AK40" s="2">
        <f t="shared" si="17"/>
        <v>0</v>
      </c>
      <c r="AL40" s="2">
        <f t="shared" si="18"/>
        <v>1</v>
      </c>
    </row>
    <row r="41" ht="13.5" customHeight="1">
      <c r="A41" s="3">
        <v>37871.0</v>
      </c>
      <c r="B41" s="2">
        <v>851.0</v>
      </c>
      <c r="C41" s="2">
        <f t="shared" si="3"/>
        <v>851</v>
      </c>
      <c r="D41" s="2">
        <f t="shared" si="26"/>
        <v>937.5755549</v>
      </c>
      <c r="E41" s="2">
        <f t="shared" si="20"/>
        <v>1145.995205</v>
      </c>
      <c r="F41" s="2">
        <v>-3.3</v>
      </c>
      <c r="G41" s="2">
        <f t="shared" si="4"/>
        <v>-0.033</v>
      </c>
      <c r="H41" s="2">
        <f t="shared" si="21"/>
        <v>-0.083</v>
      </c>
      <c r="I41" s="2">
        <f t="shared" si="27"/>
        <v>0.008171259711</v>
      </c>
      <c r="J41" s="2">
        <f t="shared" si="5"/>
        <v>91.51767718</v>
      </c>
      <c r="K41" s="2">
        <f t="shared" si="6"/>
        <v>81.44233444</v>
      </c>
      <c r="L41" s="2">
        <f t="shared" si="7"/>
        <v>16.01195087</v>
      </c>
      <c r="M41" s="2">
        <f t="shared" si="1"/>
        <v>97.45428531</v>
      </c>
      <c r="O41" s="2">
        <v>39.0</v>
      </c>
      <c r="P41" s="2">
        <v>859.0</v>
      </c>
      <c r="Q41" s="2">
        <v>880.0</v>
      </c>
      <c r="R41" s="2">
        <v>860.0</v>
      </c>
      <c r="S41" s="2">
        <v>850.0</v>
      </c>
      <c r="T41" s="2">
        <v>1.24854125E9</v>
      </c>
      <c r="U41" s="2">
        <v>1.0625086E7</v>
      </c>
      <c r="V41" s="2">
        <v>1.9321056E7</v>
      </c>
      <c r="W41" s="2">
        <v>2260431.0</v>
      </c>
      <c r="X41" s="2">
        <v>474.0</v>
      </c>
      <c r="Y41" s="2">
        <f t="shared" si="8"/>
        <v>0.0248680471</v>
      </c>
      <c r="Z41" s="2">
        <f t="shared" ref="Z41:AC41" si="92">ROUNDDOWN($Y41*Z$1,0)-IF(MOD($Y41*Z$1,1)=0,1,0)+1</f>
        <v>1</v>
      </c>
      <c r="AA41" s="2">
        <f t="shared" si="92"/>
        <v>1</v>
      </c>
      <c r="AB41" s="2">
        <f t="shared" si="92"/>
        <v>1</v>
      </c>
      <c r="AC41" s="2">
        <f t="shared" si="92"/>
        <v>1</v>
      </c>
      <c r="AD41" s="2">
        <f t="shared" si="10"/>
        <v>0</v>
      </c>
      <c r="AE41" s="2">
        <f t="shared" si="11"/>
        <v>0</v>
      </c>
      <c r="AF41" s="2">
        <f t="shared" si="12"/>
        <v>0</v>
      </c>
      <c r="AG41" s="2">
        <f t="shared" si="13"/>
        <v>0</v>
      </c>
      <c r="AH41" s="2">
        <f t="shared" si="14"/>
        <v>0</v>
      </c>
      <c r="AI41" s="2">
        <f t="shared" si="15"/>
        <v>0</v>
      </c>
      <c r="AJ41" s="2">
        <f t="shared" si="16"/>
        <v>0</v>
      </c>
      <c r="AK41" s="2">
        <f t="shared" si="17"/>
        <v>1</v>
      </c>
      <c r="AL41" s="2">
        <f t="shared" si="18"/>
        <v>1</v>
      </c>
    </row>
    <row r="42" ht="13.5" customHeight="1">
      <c r="A42" s="3">
        <v>37872.0</v>
      </c>
      <c r="B42" s="2">
        <v>869.0</v>
      </c>
      <c r="C42" s="2">
        <f t="shared" si="3"/>
        <v>869</v>
      </c>
      <c r="D42" s="2">
        <f t="shared" si="26"/>
        <v>937.9522982</v>
      </c>
      <c r="E42" s="2">
        <f t="shared" si="20"/>
        <v>1146.337772</v>
      </c>
      <c r="F42" s="2">
        <v>2.12</v>
      </c>
      <c r="G42" s="2">
        <f t="shared" si="4"/>
        <v>0.0212</v>
      </c>
      <c r="H42" s="2">
        <f t="shared" si="21"/>
        <v>-0.0618</v>
      </c>
      <c r="I42" s="2">
        <f t="shared" si="27"/>
        <v>0.008573086883</v>
      </c>
      <c r="J42" s="2">
        <f t="shared" si="5"/>
        <v>93.45785193</v>
      </c>
      <c r="K42" s="2">
        <f t="shared" si="6"/>
        <v>83.64927046</v>
      </c>
      <c r="L42" s="2">
        <f t="shared" si="7"/>
        <v>15.19213898</v>
      </c>
      <c r="M42" s="2">
        <f t="shared" si="1"/>
        <v>98.84140944</v>
      </c>
      <c r="O42" s="2">
        <v>40.0</v>
      </c>
      <c r="P42" s="2">
        <v>851.0</v>
      </c>
      <c r="Q42" s="2">
        <v>851.0</v>
      </c>
      <c r="R42" s="2">
        <v>873.0</v>
      </c>
      <c r="S42" s="2">
        <v>851.0</v>
      </c>
      <c r="T42" s="2">
        <v>1.24854125E9</v>
      </c>
      <c r="U42" s="2">
        <v>1.0849823E7</v>
      </c>
      <c r="V42" s="2">
        <v>4.0335032E7</v>
      </c>
      <c r="W42" s="2">
        <v>4672508.0</v>
      </c>
      <c r="X42" s="2">
        <v>734.0</v>
      </c>
      <c r="Y42" s="2">
        <f t="shared" si="8"/>
        <v>0.9094600081</v>
      </c>
      <c r="Z42" s="2">
        <f t="shared" ref="Z42:AC42" si="93">ROUNDDOWN($Y42*Z$1,0)-IF(MOD($Y42*Z$1,1)=0,1,0)+1</f>
        <v>2</v>
      </c>
      <c r="AA42" s="2">
        <f t="shared" si="93"/>
        <v>3</v>
      </c>
      <c r="AB42" s="2">
        <f t="shared" si="93"/>
        <v>4</v>
      </c>
      <c r="AC42" s="2">
        <f t="shared" si="93"/>
        <v>5</v>
      </c>
      <c r="AD42" s="2">
        <f t="shared" si="10"/>
        <v>1</v>
      </c>
      <c r="AE42" s="2">
        <f t="shared" si="11"/>
        <v>0</v>
      </c>
      <c r="AF42" s="2">
        <f t="shared" si="12"/>
        <v>0</v>
      </c>
      <c r="AG42" s="2">
        <f t="shared" si="13"/>
        <v>0</v>
      </c>
      <c r="AH42" s="2">
        <f t="shared" si="14"/>
        <v>0</v>
      </c>
      <c r="AI42" s="2">
        <f t="shared" si="15"/>
        <v>0</v>
      </c>
      <c r="AJ42" s="2">
        <f t="shared" si="16"/>
        <v>0</v>
      </c>
      <c r="AK42" s="2">
        <f t="shared" si="17"/>
        <v>0</v>
      </c>
      <c r="AL42" s="2">
        <f t="shared" si="18"/>
        <v>1</v>
      </c>
    </row>
    <row r="43" ht="13.5" customHeight="1">
      <c r="A43" s="3">
        <v>37873.0</v>
      </c>
      <c r="B43" s="2">
        <v>885.0</v>
      </c>
      <c r="C43" s="2">
        <f t="shared" si="3"/>
        <v>885</v>
      </c>
      <c r="D43" s="2">
        <f t="shared" si="26"/>
        <v>938.329193</v>
      </c>
      <c r="E43" s="2">
        <f t="shared" si="20"/>
        <v>1146.68034</v>
      </c>
      <c r="F43" s="2">
        <v>1.84</v>
      </c>
      <c r="G43" s="2">
        <f t="shared" si="4"/>
        <v>0.0184</v>
      </c>
      <c r="H43" s="2">
        <f t="shared" si="21"/>
        <v>-0.0434</v>
      </c>
      <c r="I43" s="2">
        <f t="shared" si="27"/>
        <v>0.008974914055</v>
      </c>
      <c r="J43" s="2">
        <f t="shared" si="5"/>
        <v>95.17747641</v>
      </c>
      <c r="K43" s="2">
        <f t="shared" si="6"/>
        <v>85.6441812</v>
      </c>
      <c r="L43" s="2">
        <f t="shared" si="7"/>
        <v>14.45683946</v>
      </c>
      <c r="M43" s="2">
        <f t="shared" si="1"/>
        <v>100.1010207</v>
      </c>
      <c r="O43" s="2">
        <v>41.0</v>
      </c>
      <c r="P43" s="2">
        <v>880.0</v>
      </c>
      <c r="Q43" s="2">
        <v>869.0</v>
      </c>
      <c r="R43" s="2">
        <v>888.0</v>
      </c>
      <c r="S43" s="2">
        <v>880.0</v>
      </c>
      <c r="T43" s="2">
        <v>1.24854125E9</v>
      </c>
      <c r="U43" s="2">
        <v>1.104959E7</v>
      </c>
      <c r="V43" s="2">
        <v>4.8621276E7</v>
      </c>
      <c r="W43" s="2">
        <v>5493251.0</v>
      </c>
      <c r="X43" s="2">
        <v>807.0</v>
      </c>
      <c r="Y43" s="2">
        <f t="shared" si="8"/>
        <v>0.8829679253</v>
      </c>
      <c r="Z43" s="2">
        <f t="shared" ref="Z43:AC43" si="94">ROUNDDOWN($Y43*Z$1,0)-IF(MOD($Y43*Z$1,1)=0,1,0)+1</f>
        <v>2</v>
      </c>
      <c r="AA43" s="2">
        <f t="shared" si="94"/>
        <v>3</v>
      </c>
      <c r="AB43" s="2">
        <f t="shared" si="94"/>
        <v>4</v>
      </c>
      <c r="AC43" s="2">
        <f t="shared" si="94"/>
        <v>5</v>
      </c>
      <c r="AD43" s="2">
        <f t="shared" si="10"/>
        <v>0</v>
      </c>
      <c r="AE43" s="2">
        <f t="shared" si="11"/>
        <v>0</v>
      </c>
      <c r="AF43" s="2">
        <f t="shared" si="12"/>
        <v>0</v>
      </c>
      <c r="AG43" s="2">
        <f t="shared" si="13"/>
        <v>0</v>
      </c>
      <c r="AH43" s="2">
        <f t="shared" si="14"/>
        <v>1</v>
      </c>
      <c r="AI43" s="2">
        <f t="shared" si="15"/>
        <v>0</v>
      </c>
      <c r="AJ43" s="2">
        <f t="shared" si="16"/>
        <v>0</v>
      </c>
      <c r="AK43" s="2">
        <f t="shared" si="17"/>
        <v>0</v>
      </c>
      <c r="AL43" s="2">
        <f t="shared" si="18"/>
        <v>1</v>
      </c>
    </row>
    <row r="44" ht="13.5" customHeight="1">
      <c r="A44" s="3">
        <v>37874.0</v>
      </c>
      <c r="B44" s="2">
        <v>871.0</v>
      </c>
      <c r="C44" s="2">
        <f t="shared" si="3"/>
        <v>871</v>
      </c>
      <c r="D44" s="2">
        <f t="shared" si="26"/>
        <v>938.7062391</v>
      </c>
      <c r="E44" s="2">
        <f t="shared" si="20"/>
        <v>1147.022908</v>
      </c>
      <c r="F44" s="2">
        <v>-1.58</v>
      </c>
      <c r="G44" s="2">
        <f t="shared" si="4"/>
        <v>-0.0158</v>
      </c>
      <c r="H44" s="2">
        <f t="shared" si="21"/>
        <v>-0.0592</v>
      </c>
      <c r="I44" s="2">
        <f t="shared" si="27"/>
        <v>0.009376741227</v>
      </c>
      <c r="J44" s="2">
        <f t="shared" si="5"/>
        <v>93.67367228</v>
      </c>
      <c r="K44" s="2">
        <f t="shared" si="6"/>
        <v>84.72470833</v>
      </c>
      <c r="L44" s="2">
        <f t="shared" si="7"/>
        <v>14.25155234</v>
      </c>
      <c r="M44" s="2">
        <f t="shared" si="1"/>
        <v>98.97626066</v>
      </c>
      <c r="O44" s="2">
        <v>42.0</v>
      </c>
      <c r="P44" s="2">
        <v>872.0</v>
      </c>
      <c r="Q44" s="2">
        <v>885.0</v>
      </c>
      <c r="R44" s="2">
        <v>881.0</v>
      </c>
      <c r="S44" s="2">
        <v>867.0</v>
      </c>
      <c r="T44" s="2">
        <v>1.24854125E9</v>
      </c>
      <c r="U44" s="2">
        <v>1.0874794E7</v>
      </c>
      <c r="V44" s="2">
        <v>3.4257974E7</v>
      </c>
      <c r="W44" s="2">
        <v>3925351.0</v>
      </c>
      <c r="X44" s="2">
        <v>683.0</v>
      </c>
      <c r="Y44" s="2">
        <f t="shared" si="8"/>
        <v>0.1311408851</v>
      </c>
      <c r="Z44" s="2">
        <f t="shared" ref="Z44:AC44" si="95">ROUNDDOWN($Y44*Z$1,0)-IF(MOD($Y44*Z$1,1)=0,1,0)+1</f>
        <v>1</v>
      </c>
      <c r="AA44" s="2">
        <f t="shared" si="95"/>
        <v>1</v>
      </c>
      <c r="AB44" s="2">
        <f t="shared" si="95"/>
        <v>1</v>
      </c>
      <c r="AC44" s="2">
        <f t="shared" si="95"/>
        <v>1</v>
      </c>
      <c r="AD44" s="2">
        <f t="shared" si="10"/>
        <v>0</v>
      </c>
      <c r="AE44" s="2">
        <f t="shared" si="11"/>
        <v>0</v>
      </c>
      <c r="AF44" s="2">
        <f t="shared" si="12"/>
        <v>1</v>
      </c>
      <c r="AG44" s="2">
        <f t="shared" si="13"/>
        <v>0</v>
      </c>
      <c r="AH44" s="2">
        <f t="shared" si="14"/>
        <v>0</v>
      </c>
      <c r="AI44" s="2">
        <f t="shared" si="15"/>
        <v>0</v>
      </c>
      <c r="AJ44" s="2">
        <f t="shared" si="16"/>
        <v>0</v>
      </c>
      <c r="AK44" s="2">
        <f t="shared" si="17"/>
        <v>0</v>
      </c>
      <c r="AL44" s="2">
        <f t="shared" si="18"/>
        <v>1</v>
      </c>
    </row>
    <row r="45" ht="13.5" customHeight="1">
      <c r="A45" s="3">
        <v>37875.0</v>
      </c>
      <c r="B45" s="2">
        <v>859.0</v>
      </c>
      <c r="C45" s="2">
        <f t="shared" si="3"/>
        <v>859</v>
      </c>
      <c r="D45" s="2">
        <f t="shared" si="26"/>
        <v>939.0834368</v>
      </c>
      <c r="E45" s="2">
        <f t="shared" si="20"/>
        <v>1147.365476</v>
      </c>
      <c r="F45" s="2">
        <v>-1.38</v>
      </c>
      <c r="G45" s="2">
        <f t="shared" si="4"/>
        <v>-0.0138</v>
      </c>
      <c r="H45" s="2">
        <f t="shared" si="21"/>
        <v>-0.073</v>
      </c>
      <c r="I45" s="2">
        <f t="shared" si="27"/>
        <v>0.009778568399</v>
      </c>
      <c r="J45" s="2">
        <f t="shared" si="5"/>
        <v>92.3809756</v>
      </c>
      <c r="K45" s="2">
        <f t="shared" si="6"/>
        <v>83.98305392</v>
      </c>
      <c r="L45" s="2">
        <f t="shared" si="7"/>
        <v>14.02067719</v>
      </c>
      <c r="M45" s="2">
        <f t="shared" si="1"/>
        <v>98.00373111</v>
      </c>
      <c r="O45" s="2">
        <v>43.0</v>
      </c>
      <c r="P45" s="2">
        <v>866.0</v>
      </c>
      <c r="Q45" s="2">
        <v>871.0</v>
      </c>
      <c r="R45" s="2">
        <v>875.0</v>
      </c>
      <c r="S45" s="2">
        <v>850.0</v>
      </c>
      <c r="T45" s="2">
        <v>1.24854125E9</v>
      </c>
      <c r="U45" s="2">
        <v>1.0724969E7</v>
      </c>
      <c r="V45" s="2">
        <v>3.7889075E7</v>
      </c>
      <c r="W45" s="2">
        <v>4381291.0</v>
      </c>
      <c r="X45" s="2">
        <v>492.0</v>
      </c>
      <c r="Y45" s="2">
        <f t="shared" si="8"/>
        <v>0.162911084</v>
      </c>
      <c r="Z45" s="2">
        <f t="shared" ref="Z45:AC45" si="96">ROUNDDOWN($Y45*Z$1,0)-IF(MOD($Y45*Z$1,1)=0,1,0)+1</f>
        <v>1</v>
      </c>
      <c r="AA45" s="2">
        <f t="shared" si="96"/>
        <v>1</v>
      </c>
      <c r="AB45" s="2">
        <f t="shared" si="96"/>
        <v>1</v>
      </c>
      <c r="AC45" s="2">
        <f t="shared" si="96"/>
        <v>1</v>
      </c>
      <c r="AD45" s="2">
        <f t="shared" si="10"/>
        <v>0</v>
      </c>
      <c r="AE45" s="2">
        <f t="shared" si="11"/>
        <v>0</v>
      </c>
      <c r="AF45" s="2">
        <f t="shared" si="12"/>
        <v>0</v>
      </c>
      <c r="AG45" s="2">
        <f t="shared" si="13"/>
        <v>1</v>
      </c>
      <c r="AH45" s="2">
        <f t="shared" si="14"/>
        <v>0</v>
      </c>
      <c r="AI45" s="2">
        <f t="shared" si="15"/>
        <v>0</v>
      </c>
      <c r="AJ45" s="2">
        <f t="shared" si="16"/>
        <v>0</v>
      </c>
      <c r="AK45" s="2">
        <f t="shared" si="17"/>
        <v>0</v>
      </c>
      <c r="AL45" s="2">
        <f t="shared" si="18"/>
        <v>1</v>
      </c>
    </row>
    <row r="46" ht="13.5" customHeight="1">
      <c r="A46" s="3">
        <v>37878.0</v>
      </c>
      <c r="B46" s="2">
        <v>851.0</v>
      </c>
      <c r="C46" s="2">
        <f t="shared" si="3"/>
        <v>851</v>
      </c>
      <c r="D46" s="2">
        <f t="shared" si="26"/>
        <v>939.460786</v>
      </c>
      <c r="E46" s="2">
        <f t="shared" si="20"/>
        <v>1147.708043</v>
      </c>
      <c r="F46" s="2">
        <v>-0.93</v>
      </c>
      <c r="G46" s="2">
        <f t="shared" si="4"/>
        <v>-0.0093</v>
      </c>
      <c r="H46" s="2">
        <f t="shared" si="21"/>
        <v>-0.0823</v>
      </c>
      <c r="I46" s="2">
        <f t="shared" si="27"/>
        <v>0.01018039557</v>
      </c>
      <c r="J46" s="2">
        <f t="shared" si="5"/>
        <v>91.52183253</v>
      </c>
      <c r="K46" s="2">
        <f t="shared" si="6"/>
        <v>83.62263183</v>
      </c>
      <c r="L46" s="2">
        <f t="shared" si="7"/>
        <v>13.73044917</v>
      </c>
      <c r="M46" s="2">
        <f t="shared" si="1"/>
        <v>97.353081</v>
      </c>
      <c r="O46" s="2">
        <v>44.0</v>
      </c>
      <c r="P46" s="2">
        <v>859.0</v>
      </c>
      <c r="Q46" s="2">
        <v>859.0</v>
      </c>
      <c r="R46" s="2">
        <v>859.0</v>
      </c>
      <c r="S46" s="2">
        <v>846.0</v>
      </c>
      <c r="T46" s="2">
        <v>1.24854125E9</v>
      </c>
      <c r="U46" s="2">
        <v>1.0625086E7</v>
      </c>
      <c r="V46" s="2">
        <v>1.0154053E7</v>
      </c>
      <c r="W46" s="2">
        <v>1194193.0</v>
      </c>
      <c r="X46" s="2">
        <v>284.0</v>
      </c>
      <c r="Y46" s="2">
        <f t="shared" si="8"/>
        <v>0.2453308973</v>
      </c>
      <c r="Z46" s="2">
        <f t="shared" ref="Z46:AC46" si="97">ROUNDDOWN($Y46*Z$1,0)-IF(MOD($Y46*Z$1,1)=0,1,0)+1</f>
        <v>1</v>
      </c>
      <c r="AA46" s="2">
        <f t="shared" si="97"/>
        <v>1</v>
      </c>
      <c r="AB46" s="2">
        <f t="shared" si="97"/>
        <v>1</v>
      </c>
      <c r="AC46" s="2">
        <f t="shared" si="97"/>
        <v>2</v>
      </c>
      <c r="AD46" s="2">
        <f t="shared" si="10"/>
        <v>0</v>
      </c>
      <c r="AE46" s="2">
        <f t="shared" si="11"/>
        <v>0</v>
      </c>
      <c r="AF46" s="2">
        <f t="shared" si="12"/>
        <v>0</v>
      </c>
      <c r="AG46" s="2">
        <f t="shared" si="13"/>
        <v>0</v>
      </c>
      <c r="AH46" s="2">
        <f t="shared" si="14"/>
        <v>0</v>
      </c>
      <c r="AI46" s="2">
        <f t="shared" si="15"/>
        <v>0</v>
      </c>
      <c r="AJ46" s="2">
        <f t="shared" si="16"/>
        <v>0</v>
      </c>
      <c r="AK46" s="2">
        <f t="shared" si="17"/>
        <v>1</v>
      </c>
      <c r="AL46" s="2">
        <f t="shared" si="18"/>
        <v>1</v>
      </c>
    </row>
    <row r="47" ht="13.5" customHeight="1">
      <c r="A47" s="3">
        <v>37879.0</v>
      </c>
      <c r="B47" s="2">
        <v>867.0</v>
      </c>
      <c r="C47" s="2">
        <f t="shared" si="3"/>
        <v>867</v>
      </c>
      <c r="D47" s="2">
        <f t="shared" si="26"/>
        <v>939.8382869</v>
      </c>
      <c r="E47" s="2">
        <f t="shared" si="20"/>
        <v>1148.050611</v>
      </c>
      <c r="F47" s="2">
        <v>1.88</v>
      </c>
      <c r="G47" s="2">
        <f t="shared" si="4"/>
        <v>0.0188</v>
      </c>
      <c r="H47" s="2">
        <f t="shared" si="21"/>
        <v>-0.0635</v>
      </c>
      <c r="I47" s="2">
        <f t="shared" si="27"/>
        <v>0.01058222274</v>
      </c>
      <c r="J47" s="2">
        <f t="shared" si="5"/>
        <v>93.24244298</v>
      </c>
      <c r="K47" s="2">
        <f t="shared" si="6"/>
        <v>85.60665079</v>
      </c>
      <c r="L47" s="2">
        <f t="shared" si="7"/>
        <v>13.06040325</v>
      </c>
      <c r="M47" s="2">
        <f t="shared" si="1"/>
        <v>98.66705404</v>
      </c>
      <c r="O47" s="2">
        <v>45.0</v>
      </c>
      <c r="P47" s="2">
        <v>845.0</v>
      </c>
      <c r="Q47" s="2">
        <v>851.0</v>
      </c>
      <c r="R47" s="2">
        <v>868.0</v>
      </c>
      <c r="S47" s="2">
        <v>845.0</v>
      </c>
      <c r="T47" s="2">
        <v>1.24854125E9</v>
      </c>
      <c r="U47" s="2">
        <v>1.0824853E7</v>
      </c>
      <c r="V47" s="2">
        <v>2.2926932E7</v>
      </c>
      <c r="W47" s="2">
        <v>2667164.0</v>
      </c>
      <c r="X47" s="2">
        <v>468.0</v>
      </c>
      <c r="Y47" s="2">
        <f t="shared" si="8"/>
        <v>0.8884490459</v>
      </c>
      <c r="Z47" s="2">
        <f t="shared" ref="Z47:AC47" si="98">ROUNDDOWN($Y47*Z$1,0)-IF(MOD($Y47*Z$1,1)=0,1,0)+1</f>
        <v>2</v>
      </c>
      <c r="AA47" s="2">
        <f t="shared" si="98"/>
        <v>3</v>
      </c>
      <c r="AB47" s="2">
        <f t="shared" si="98"/>
        <v>4</v>
      </c>
      <c r="AC47" s="2">
        <f t="shared" si="98"/>
        <v>5</v>
      </c>
      <c r="AD47" s="2">
        <f t="shared" si="10"/>
        <v>0</v>
      </c>
      <c r="AE47" s="2">
        <f t="shared" si="11"/>
        <v>1</v>
      </c>
      <c r="AF47" s="2">
        <f t="shared" si="12"/>
        <v>0</v>
      </c>
      <c r="AG47" s="2">
        <f t="shared" si="13"/>
        <v>0</v>
      </c>
      <c r="AH47" s="2">
        <f t="shared" si="14"/>
        <v>0</v>
      </c>
      <c r="AI47" s="2">
        <f t="shared" si="15"/>
        <v>0</v>
      </c>
      <c r="AJ47" s="2">
        <f t="shared" si="16"/>
        <v>0</v>
      </c>
      <c r="AK47" s="2">
        <f t="shared" si="17"/>
        <v>0</v>
      </c>
      <c r="AL47" s="2">
        <f t="shared" si="18"/>
        <v>1</v>
      </c>
    </row>
    <row r="48" ht="13.5" customHeight="1">
      <c r="A48" s="3">
        <v>37880.0</v>
      </c>
      <c r="B48" s="2">
        <v>876.0</v>
      </c>
      <c r="C48" s="2">
        <f t="shared" si="3"/>
        <v>876</v>
      </c>
      <c r="D48" s="2">
        <f t="shared" si="26"/>
        <v>940.2159395</v>
      </c>
      <c r="E48" s="2">
        <f t="shared" si="20"/>
        <v>1148.393179</v>
      </c>
      <c r="F48" s="2">
        <v>1.04</v>
      </c>
      <c r="G48" s="2">
        <f t="shared" si="4"/>
        <v>0.0104</v>
      </c>
      <c r="H48" s="2">
        <f t="shared" si="21"/>
        <v>-0.0531</v>
      </c>
      <c r="I48" s="2">
        <f t="shared" si="27"/>
        <v>0.01098404992</v>
      </c>
      <c r="J48" s="2">
        <f t="shared" si="5"/>
        <v>94.21216439</v>
      </c>
      <c r="K48" s="2">
        <f t="shared" si="6"/>
        <v>86.88877205</v>
      </c>
      <c r="L48" s="2">
        <f t="shared" si="7"/>
        <v>12.53276296</v>
      </c>
      <c r="M48" s="2">
        <f t="shared" si="1"/>
        <v>99.42153501</v>
      </c>
      <c r="O48" s="2">
        <v>46.0</v>
      </c>
      <c r="P48" s="2">
        <v>864.0</v>
      </c>
      <c r="Q48" s="2">
        <v>867.0</v>
      </c>
      <c r="R48" s="2">
        <v>879.0</v>
      </c>
      <c r="S48" s="2">
        <v>864.0</v>
      </c>
      <c r="T48" s="2">
        <v>1.24854125E9</v>
      </c>
      <c r="U48" s="2">
        <v>1.0937221E7</v>
      </c>
      <c r="V48" s="2">
        <v>2.4280455E7</v>
      </c>
      <c r="W48" s="2">
        <v>2790337.0</v>
      </c>
      <c r="X48" s="2">
        <v>536.0</v>
      </c>
      <c r="Y48" s="2">
        <f t="shared" si="8"/>
        <v>0.763499797</v>
      </c>
      <c r="Z48" s="2">
        <f t="shared" ref="Z48:AC48" si="99">ROUNDDOWN($Y48*Z$1,0)-IF(MOD($Y48*Z$1,1)=0,1,0)+1</f>
        <v>2</v>
      </c>
      <c r="AA48" s="2">
        <f t="shared" si="99"/>
        <v>3</v>
      </c>
      <c r="AB48" s="2">
        <f t="shared" si="99"/>
        <v>4</v>
      </c>
      <c r="AC48" s="2">
        <f t="shared" si="99"/>
        <v>4</v>
      </c>
      <c r="AD48" s="2">
        <f t="shared" si="10"/>
        <v>1</v>
      </c>
      <c r="AE48" s="2">
        <f t="shared" si="11"/>
        <v>0</v>
      </c>
      <c r="AF48" s="2">
        <f t="shared" si="12"/>
        <v>0</v>
      </c>
      <c r="AG48" s="2">
        <f t="shared" si="13"/>
        <v>0</v>
      </c>
      <c r="AH48" s="2">
        <f t="shared" si="14"/>
        <v>0</v>
      </c>
      <c r="AI48" s="2">
        <f t="shared" si="15"/>
        <v>0</v>
      </c>
      <c r="AJ48" s="2">
        <f t="shared" si="16"/>
        <v>0</v>
      </c>
      <c r="AK48" s="2">
        <f t="shared" si="17"/>
        <v>0</v>
      </c>
      <c r="AL48" s="2">
        <f t="shared" si="18"/>
        <v>1</v>
      </c>
    </row>
    <row r="49" ht="13.5" customHeight="1">
      <c r="A49" s="3">
        <v>37881.0</v>
      </c>
      <c r="B49" s="2">
        <v>880.0</v>
      </c>
      <c r="C49" s="2">
        <f t="shared" si="3"/>
        <v>880</v>
      </c>
      <c r="D49" s="2">
        <f t="shared" si="26"/>
        <v>940.5937438</v>
      </c>
      <c r="E49" s="2">
        <f t="shared" si="20"/>
        <v>1148.735746</v>
      </c>
      <c r="F49" s="2">
        <v>0.46</v>
      </c>
      <c r="G49" s="2">
        <f t="shared" si="4"/>
        <v>0.0046</v>
      </c>
      <c r="H49" s="2">
        <f t="shared" si="21"/>
        <v>-0.0485</v>
      </c>
      <c r="I49" s="2">
        <f t="shared" si="27"/>
        <v>0.01138587709</v>
      </c>
      <c r="J49" s="2">
        <f t="shared" si="5"/>
        <v>94.64554034</v>
      </c>
      <c r="K49" s="2">
        <f t="shared" si="6"/>
        <v>87.66444329</v>
      </c>
      <c r="L49" s="2">
        <f t="shared" si="7"/>
        <v>12.09912936</v>
      </c>
      <c r="M49" s="2">
        <f t="shared" si="1"/>
        <v>99.76357266</v>
      </c>
      <c r="O49" s="2">
        <v>47.0</v>
      </c>
      <c r="P49" s="2">
        <v>880.0</v>
      </c>
      <c r="Q49" s="2">
        <v>876.0</v>
      </c>
      <c r="R49" s="2">
        <v>885.0</v>
      </c>
      <c r="S49" s="2">
        <v>871.0</v>
      </c>
      <c r="T49" s="2">
        <v>1.24854125E9</v>
      </c>
      <c r="U49" s="2">
        <v>1.0987163E7</v>
      </c>
      <c r="V49" s="2">
        <v>2.6319903E7</v>
      </c>
      <c r="W49" s="2">
        <v>2988097.0</v>
      </c>
      <c r="X49" s="2">
        <v>549.0</v>
      </c>
      <c r="Y49" s="2">
        <f t="shared" si="8"/>
        <v>0.6145960211</v>
      </c>
      <c r="Z49" s="2">
        <f t="shared" ref="Z49:AC49" si="100">ROUNDDOWN($Y49*Z$1,0)-IF(MOD($Y49*Z$1,1)=0,1,0)+1</f>
        <v>2</v>
      </c>
      <c r="AA49" s="2">
        <f t="shared" si="100"/>
        <v>2</v>
      </c>
      <c r="AB49" s="2">
        <f t="shared" si="100"/>
        <v>3</v>
      </c>
      <c r="AC49" s="2">
        <f t="shared" si="100"/>
        <v>4</v>
      </c>
      <c r="AD49" s="2">
        <f t="shared" si="10"/>
        <v>0</v>
      </c>
      <c r="AE49" s="2">
        <f t="shared" si="11"/>
        <v>0</v>
      </c>
      <c r="AF49" s="2">
        <f t="shared" si="12"/>
        <v>0</v>
      </c>
      <c r="AG49" s="2">
        <f t="shared" si="13"/>
        <v>0</v>
      </c>
      <c r="AH49" s="2">
        <f t="shared" si="14"/>
        <v>1</v>
      </c>
      <c r="AI49" s="2">
        <f t="shared" si="15"/>
        <v>0</v>
      </c>
      <c r="AJ49" s="2">
        <f t="shared" si="16"/>
        <v>0</v>
      </c>
      <c r="AK49" s="2">
        <f t="shared" si="17"/>
        <v>0</v>
      </c>
      <c r="AL49" s="2">
        <f t="shared" si="18"/>
        <v>1</v>
      </c>
    </row>
    <row r="50" ht="13.5" customHeight="1">
      <c r="A50" s="3">
        <v>37882.0</v>
      </c>
      <c r="B50" s="2">
        <v>874.0</v>
      </c>
      <c r="C50" s="2">
        <f t="shared" si="3"/>
        <v>874</v>
      </c>
      <c r="D50" s="2">
        <f t="shared" si="26"/>
        <v>940.9716999</v>
      </c>
      <c r="E50" s="2">
        <f t="shared" si="20"/>
        <v>1149.078314</v>
      </c>
      <c r="F50" s="2">
        <v>-0.68</v>
      </c>
      <c r="G50" s="2">
        <f t="shared" si="4"/>
        <v>-0.0068</v>
      </c>
      <c r="H50" s="2">
        <f t="shared" si="21"/>
        <v>-0.0553</v>
      </c>
      <c r="I50" s="2">
        <f t="shared" si="27"/>
        <v>0.01178770426</v>
      </c>
      <c r="J50" s="2">
        <f t="shared" si="5"/>
        <v>94.00195067</v>
      </c>
      <c r="K50" s="2">
        <f t="shared" si="6"/>
        <v>87.43129896</v>
      </c>
      <c r="L50" s="2">
        <f t="shared" si="7"/>
        <v>11.81842956</v>
      </c>
      <c r="M50" s="2">
        <f t="shared" si="1"/>
        <v>99.24972852</v>
      </c>
      <c r="O50" s="2">
        <v>48.0</v>
      </c>
      <c r="P50" s="2">
        <v>884.0</v>
      </c>
      <c r="Q50" s="2">
        <v>880.0</v>
      </c>
      <c r="R50" s="2">
        <v>889.0</v>
      </c>
      <c r="S50" s="2">
        <v>872.0</v>
      </c>
      <c r="T50" s="2">
        <v>1.24854125E9</v>
      </c>
      <c r="U50" s="2">
        <v>1.0912251E7</v>
      </c>
      <c r="V50" s="2">
        <v>2.3270158E7</v>
      </c>
      <c r="W50" s="2">
        <v>2647805.0</v>
      </c>
      <c r="X50" s="2">
        <v>481.0</v>
      </c>
      <c r="Y50" s="2">
        <f t="shared" si="8"/>
        <v>0.300954121</v>
      </c>
      <c r="Z50" s="2">
        <f t="shared" ref="Z50:AC50" si="101">ROUNDDOWN($Y50*Z$1,0)-IF(MOD($Y50*Z$1,1)=0,1,0)+1</f>
        <v>1</v>
      </c>
      <c r="AA50" s="2">
        <f t="shared" si="101"/>
        <v>1</v>
      </c>
      <c r="AB50" s="2">
        <f t="shared" si="101"/>
        <v>2</v>
      </c>
      <c r="AC50" s="2">
        <f t="shared" si="101"/>
        <v>2</v>
      </c>
      <c r="AD50" s="2">
        <f t="shared" si="10"/>
        <v>0</v>
      </c>
      <c r="AE50" s="2">
        <f t="shared" si="11"/>
        <v>0</v>
      </c>
      <c r="AF50" s="2">
        <f t="shared" si="12"/>
        <v>0</v>
      </c>
      <c r="AG50" s="2">
        <f t="shared" si="13"/>
        <v>1</v>
      </c>
      <c r="AH50" s="2">
        <f t="shared" si="14"/>
        <v>0</v>
      </c>
      <c r="AI50" s="2">
        <f t="shared" si="15"/>
        <v>0</v>
      </c>
      <c r="AJ50" s="2">
        <f t="shared" si="16"/>
        <v>0</v>
      </c>
      <c r="AK50" s="2">
        <f t="shared" si="17"/>
        <v>0</v>
      </c>
      <c r="AL50" s="2">
        <f t="shared" si="18"/>
        <v>1</v>
      </c>
    </row>
    <row r="51" ht="13.5" customHeight="1">
      <c r="A51" s="3">
        <v>37885.0</v>
      </c>
      <c r="B51" s="2">
        <v>872.0</v>
      </c>
      <c r="C51" s="2">
        <f t="shared" si="3"/>
        <v>872</v>
      </c>
      <c r="D51" s="2">
        <f t="shared" si="26"/>
        <v>941.3498079</v>
      </c>
      <c r="E51" s="2">
        <f t="shared" si="20"/>
        <v>1149.420882</v>
      </c>
      <c r="F51" s="2">
        <v>-0.23</v>
      </c>
      <c r="G51" s="2">
        <f t="shared" si="4"/>
        <v>-0.0023</v>
      </c>
      <c r="H51" s="2">
        <f t="shared" si="21"/>
        <v>-0.0576</v>
      </c>
      <c r="I51" s="2">
        <f t="shared" si="27"/>
        <v>0.01218953143</v>
      </c>
      <c r="J51" s="2">
        <f t="shared" si="5"/>
        <v>93.78574618</v>
      </c>
      <c r="K51" s="2">
        <f t="shared" si="6"/>
        <v>87.58475986</v>
      </c>
      <c r="L51" s="2">
        <f t="shared" si="7"/>
        <v>11.49105906</v>
      </c>
      <c r="M51" s="2">
        <f t="shared" si="1"/>
        <v>99.07581892</v>
      </c>
      <c r="O51" s="2">
        <v>49.0</v>
      </c>
      <c r="P51" s="2">
        <v>862.0</v>
      </c>
      <c r="Q51" s="2">
        <v>874.0</v>
      </c>
      <c r="R51" s="2">
        <v>873.0</v>
      </c>
      <c r="S51" s="2">
        <v>855.0</v>
      </c>
      <c r="T51" s="2">
        <v>1.24854125E9</v>
      </c>
      <c r="U51" s="2">
        <v>1.088728E7</v>
      </c>
      <c r="V51" s="2">
        <v>1.4909472E7</v>
      </c>
      <c r="W51" s="2">
        <v>1718155.0</v>
      </c>
      <c r="X51" s="2">
        <v>444.0</v>
      </c>
      <c r="Y51" s="2">
        <f t="shared" si="8"/>
        <v>0.4236703207</v>
      </c>
      <c r="Z51" s="2">
        <f t="shared" ref="Z51:AC51" si="102">ROUNDDOWN($Y51*Z$1,0)-IF(MOD($Y51*Z$1,1)=0,1,0)+1</f>
        <v>1</v>
      </c>
      <c r="AA51" s="2">
        <f t="shared" si="102"/>
        <v>2</v>
      </c>
      <c r="AB51" s="2">
        <f t="shared" si="102"/>
        <v>2</v>
      </c>
      <c r="AC51" s="2">
        <f t="shared" si="102"/>
        <v>3</v>
      </c>
      <c r="AD51" s="2">
        <f t="shared" si="10"/>
        <v>0</v>
      </c>
      <c r="AE51" s="2">
        <f t="shared" si="11"/>
        <v>0</v>
      </c>
      <c r="AF51" s="2">
        <f t="shared" si="12"/>
        <v>0</v>
      </c>
      <c r="AG51" s="2">
        <f t="shared" si="13"/>
        <v>0</v>
      </c>
      <c r="AH51" s="2">
        <f t="shared" si="14"/>
        <v>0</v>
      </c>
      <c r="AI51" s="2">
        <f t="shared" si="15"/>
        <v>0</v>
      </c>
      <c r="AJ51" s="2">
        <f t="shared" si="16"/>
        <v>1</v>
      </c>
      <c r="AK51" s="2">
        <f t="shared" si="17"/>
        <v>0</v>
      </c>
      <c r="AL51" s="2">
        <f t="shared" si="18"/>
        <v>1</v>
      </c>
    </row>
    <row r="52" ht="13.5" customHeight="1">
      <c r="A52" s="3">
        <v>37886.0</v>
      </c>
      <c r="B52" s="2">
        <v>876.0</v>
      </c>
      <c r="C52" s="2">
        <f t="shared" si="3"/>
        <v>876</v>
      </c>
      <c r="D52" s="2">
        <f t="shared" si="26"/>
        <v>941.7280678</v>
      </c>
      <c r="E52" s="2">
        <f t="shared" si="20"/>
        <v>1149.76345</v>
      </c>
      <c r="F52" s="2">
        <v>0.46</v>
      </c>
      <c r="G52" s="2">
        <f t="shared" si="4"/>
        <v>0.0046</v>
      </c>
      <c r="H52" s="2">
        <f t="shared" si="21"/>
        <v>-0.053</v>
      </c>
      <c r="I52" s="2">
        <f t="shared" si="27"/>
        <v>0.0125913586</v>
      </c>
      <c r="J52" s="2">
        <f t="shared" si="5"/>
        <v>94.21716062</v>
      </c>
      <c r="K52" s="2">
        <f t="shared" si="6"/>
        <v>88.33238153</v>
      </c>
      <c r="L52" s="2">
        <f t="shared" si="7"/>
        <v>11.09346842</v>
      </c>
      <c r="M52" s="2">
        <f t="shared" si="1"/>
        <v>99.42584994</v>
      </c>
      <c r="O52" s="2">
        <v>50.0</v>
      </c>
      <c r="P52" s="2">
        <v>870.0</v>
      </c>
      <c r="Q52" s="2">
        <v>872.0</v>
      </c>
      <c r="R52" s="2">
        <v>878.0</v>
      </c>
      <c r="S52" s="2">
        <v>865.0</v>
      </c>
      <c r="T52" s="2">
        <v>1.24854125E9</v>
      </c>
      <c r="U52" s="2">
        <v>1.0937221E7</v>
      </c>
      <c r="V52" s="2">
        <v>2.951604E7</v>
      </c>
      <c r="W52" s="2">
        <v>3393925.0</v>
      </c>
      <c r="X52" s="2">
        <v>451.0</v>
      </c>
      <c r="Y52" s="2">
        <f t="shared" si="8"/>
        <v>0.6145960211</v>
      </c>
      <c r="Z52" s="2">
        <f t="shared" ref="Z52:AC52" si="103">ROUNDDOWN($Y52*Z$1,0)-IF(MOD($Y52*Z$1,1)=0,1,0)+1</f>
        <v>2</v>
      </c>
      <c r="AA52" s="2">
        <f t="shared" si="103"/>
        <v>2</v>
      </c>
      <c r="AB52" s="2">
        <f t="shared" si="103"/>
        <v>3</v>
      </c>
      <c r="AC52" s="2">
        <f t="shared" si="103"/>
        <v>4</v>
      </c>
      <c r="AD52" s="2">
        <f t="shared" si="10"/>
        <v>0</v>
      </c>
      <c r="AE52" s="2">
        <f t="shared" si="11"/>
        <v>0</v>
      </c>
      <c r="AF52" s="2">
        <f t="shared" si="12"/>
        <v>0</v>
      </c>
      <c r="AG52" s="2">
        <f t="shared" si="13"/>
        <v>0</v>
      </c>
      <c r="AH52" s="2">
        <f t="shared" si="14"/>
        <v>0</v>
      </c>
      <c r="AI52" s="2">
        <f t="shared" si="15"/>
        <v>1</v>
      </c>
      <c r="AJ52" s="2">
        <f t="shared" si="16"/>
        <v>0</v>
      </c>
      <c r="AK52" s="2">
        <f t="shared" si="17"/>
        <v>0</v>
      </c>
      <c r="AL52" s="2">
        <f t="shared" si="18"/>
        <v>1</v>
      </c>
    </row>
    <row r="53" ht="13.5" customHeight="1">
      <c r="A53" s="3">
        <v>37887.0</v>
      </c>
      <c r="B53" s="2">
        <v>865.0</v>
      </c>
      <c r="C53" s="2">
        <f t="shared" si="3"/>
        <v>865</v>
      </c>
      <c r="D53" s="2">
        <f t="shared" si="26"/>
        <v>942.1064798</v>
      </c>
      <c r="E53" s="2">
        <f t="shared" si="20"/>
        <v>1150.106017</v>
      </c>
      <c r="F53" s="2">
        <v>-1.26</v>
      </c>
      <c r="G53" s="2">
        <f t="shared" si="4"/>
        <v>-0.0126</v>
      </c>
      <c r="H53" s="2">
        <f t="shared" si="21"/>
        <v>-0.0656</v>
      </c>
      <c r="I53" s="2">
        <f t="shared" si="27"/>
        <v>0.01299318578</v>
      </c>
      <c r="J53" s="2">
        <f t="shared" si="5"/>
        <v>93.03002439</v>
      </c>
      <c r="K53" s="2">
        <f t="shared" si="6"/>
        <v>87.55219757</v>
      </c>
      <c r="L53" s="2">
        <f t="shared" si="7"/>
        <v>10.90044207</v>
      </c>
      <c r="M53" s="2">
        <f t="shared" si="1"/>
        <v>98.45263964</v>
      </c>
      <c r="O53" s="2">
        <v>51.0</v>
      </c>
      <c r="P53" s="2">
        <v>882.0</v>
      </c>
      <c r="Q53" s="2">
        <v>876.0</v>
      </c>
      <c r="R53" s="2">
        <v>883.0</v>
      </c>
      <c r="S53" s="2">
        <v>863.0</v>
      </c>
      <c r="T53" s="2">
        <v>1.24854125E9</v>
      </c>
      <c r="U53" s="2">
        <v>1.0799882E7</v>
      </c>
      <c r="V53" s="2">
        <v>2.1749452E7</v>
      </c>
      <c r="W53" s="2">
        <v>2492012.0</v>
      </c>
      <c r="X53" s="2">
        <v>724.0</v>
      </c>
      <c r="Y53" s="2">
        <f t="shared" si="8"/>
        <v>0.1822980106</v>
      </c>
      <c r="Z53" s="2">
        <f t="shared" ref="Z53:AC53" si="104">ROUNDDOWN($Y53*Z$1,0)-IF(MOD($Y53*Z$1,1)=0,1,0)+1</f>
        <v>1</v>
      </c>
      <c r="AA53" s="2">
        <f t="shared" si="104"/>
        <v>1</v>
      </c>
      <c r="AB53" s="2">
        <f t="shared" si="104"/>
        <v>1</v>
      </c>
      <c r="AC53" s="2">
        <f t="shared" si="104"/>
        <v>1</v>
      </c>
      <c r="AD53" s="2">
        <f t="shared" si="10"/>
        <v>0</v>
      </c>
      <c r="AE53" s="2">
        <f t="shared" si="11"/>
        <v>0</v>
      </c>
      <c r="AF53" s="2">
        <f t="shared" si="12"/>
        <v>0</v>
      </c>
      <c r="AG53" s="2">
        <f t="shared" si="13"/>
        <v>0</v>
      </c>
      <c r="AH53" s="2">
        <f t="shared" si="14"/>
        <v>0</v>
      </c>
      <c r="AI53" s="2">
        <f t="shared" si="15"/>
        <v>0</v>
      </c>
      <c r="AJ53" s="2">
        <f t="shared" si="16"/>
        <v>1</v>
      </c>
      <c r="AK53" s="2">
        <f t="shared" si="17"/>
        <v>0</v>
      </c>
      <c r="AL53" s="2">
        <f t="shared" si="18"/>
        <v>1</v>
      </c>
    </row>
    <row r="54" ht="13.5" customHeight="1">
      <c r="A54" s="3">
        <v>37888.0</v>
      </c>
      <c r="B54" s="2">
        <v>884.0</v>
      </c>
      <c r="C54" s="2">
        <f t="shared" si="3"/>
        <v>884</v>
      </c>
      <c r="D54" s="2">
        <f t="shared" si="26"/>
        <v>942.4850437</v>
      </c>
      <c r="E54" s="2">
        <f t="shared" si="20"/>
        <v>1150.448585</v>
      </c>
      <c r="F54" s="2">
        <v>2.2</v>
      </c>
      <c r="G54" s="2">
        <f t="shared" si="4"/>
        <v>0.022</v>
      </c>
      <c r="H54" s="2">
        <f t="shared" si="21"/>
        <v>-0.0436</v>
      </c>
      <c r="I54" s="2">
        <f t="shared" si="27"/>
        <v>0.01339501295</v>
      </c>
      <c r="J54" s="2">
        <f t="shared" si="5"/>
        <v>95.07668493</v>
      </c>
      <c r="K54" s="2">
        <f t="shared" si="6"/>
        <v>89.80535918</v>
      </c>
      <c r="L54" s="2">
        <f t="shared" si="7"/>
        <v>10.33361908</v>
      </c>
      <c r="M54" s="2">
        <f t="shared" si="1"/>
        <v>100.1389783</v>
      </c>
      <c r="O54" s="2">
        <v>52.0</v>
      </c>
      <c r="P54" s="2">
        <v>875.0</v>
      </c>
      <c r="Q54" s="2">
        <v>865.0</v>
      </c>
      <c r="R54" s="2">
        <v>885.0</v>
      </c>
      <c r="S54" s="2">
        <v>870.0</v>
      </c>
      <c r="T54" s="2">
        <v>1.24854125E9</v>
      </c>
      <c r="U54" s="2">
        <v>1.1037105E7</v>
      </c>
      <c r="V54" s="2">
        <v>1.807015E7</v>
      </c>
      <c r="W54" s="2">
        <v>2057989.0</v>
      </c>
      <c r="X54" s="2">
        <v>405.0</v>
      </c>
      <c r="Y54" s="2">
        <f t="shared" si="8"/>
        <v>0.917681689</v>
      </c>
      <c r="Z54" s="2">
        <f t="shared" ref="Z54:AC54" si="105">ROUNDDOWN($Y54*Z$1,0)-IF(MOD($Y54*Z$1,1)=0,1,0)+1</f>
        <v>2</v>
      </c>
      <c r="AA54" s="2">
        <f t="shared" si="105"/>
        <v>3</v>
      </c>
      <c r="AB54" s="2">
        <f t="shared" si="105"/>
        <v>4</v>
      </c>
      <c r="AC54" s="2">
        <f t="shared" si="105"/>
        <v>5</v>
      </c>
      <c r="AD54" s="2">
        <f t="shared" si="10"/>
        <v>0</v>
      </c>
      <c r="AE54" s="2">
        <f t="shared" si="11"/>
        <v>0</v>
      </c>
      <c r="AF54" s="2">
        <f t="shared" si="12"/>
        <v>0</v>
      </c>
      <c r="AG54" s="2">
        <f t="shared" si="13"/>
        <v>0</v>
      </c>
      <c r="AH54" s="2">
        <f t="shared" si="14"/>
        <v>0</v>
      </c>
      <c r="AI54" s="2">
        <f t="shared" si="15"/>
        <v>1</v>
      </c>
      <c r="AJ54" s="2">
        <f t="shared" si="16"/>
        <v>0</v>
      </c>
      <c r="AK54" s="2">
        <f t="shared" si="17"/>
        <v>0</v>
      </c>
      <c r="AL54" s="2">
        <f t="shared" si="18"/>
        <v>1</v>
      </c>
    </row>
    <row r="55" ht="13.5" customHeight="1">
      <c r="A55" s="3">
        <v>37889.0</v>
      </c>
      <c r="B55" s="2">
        <v>879.0</v>
      </c>
      <c r="C55" s="2">
        <f t="shared" si="3"/>
        <v>879</v>
      </c>
      <c r="D55" s="2">
        <f t="shared" si="26"/>
        <v>942.8637598</v>
      </c>
      <c r="E55" s="2">
        <f t="shared" si="20"/>
        <v>1150.791153</v>
      </c>
      <c r="F55" s="2">
        <v>-0.57</v>
      </c>
      <c r="G55" s="2">
        <f t="shared" si="4"/>
        <v>-0.0057</v>
      </c>
      <c r="H55" s="2">
        <f t="shared" si="21"/>
        <v>-0.0493</v>
      </c>
      <c r="I55" s="2">
        <f t="shared" si="27"/>
        <v>0.01379684012</v>
      </c>
      <c r="J55" s="2">
        <f t="shared" si="5"/>
        <v>94.53474782</v>
      </c>
      <c r="K55" s="2">
        <f t="shared" si="6"/>
        <v>89.60347721</v>
      </c>
      <c r="L55" s="2">
        <f t="shared" si="7"/>
        <v>10.08251214</v>
      </c>
      <c r="M55" s="2">
        <f t="shared" si="1"/>
        <v>99.68598934</v>
      </c>
      <c r="O55" s="2">
        <v>53.0</v>
      </c>
      <c r="P55" s="2">
        <v>880.0</v>
      </c>
      <c r="Q55" s="2">
        <v>884.0</v>
      </c>
      <c r="R55" s="2">
        <v>883.0</v>
      </c>
      <c r="S55" s="2">
        <v>873.0</v>
      </c>
      <c r="T55" s="2">
        <v>1.24854125E9</v>
      </c>
      <c r="U55" s="2">
        <v>1.0974678E7</v>
      </c>
      <c r="V55" s="2">
        <v>5.552363E7</v>
      </c>
      <c r="W55" s="2">
        <v>6311979.0</v>
      </c>
      <c r="X55" s="2">
        <v>517.0</v>
      </c>
      <c r="Y55" s="2">
        <f t="shared" si="8"/>
        <v>0.3298822574</v>
      </c>
      <c r="Z55" s="2">
        <f t="shared" ref="Z55:AC55" si="106">ROUNDDOWN($Y55*Z$1,0)-IF(MOD($Y55*Z$1,1)=0,1,0)+1</f>
        <v>1</v>
      </c>
      <c r="AA55" s="2">
        <f t="shared" si="106"/>
        <v>1</v>
      </c>
      <c r="AB55" s="2">
        <f t="shared" si="106"/>
        <v>2</v>
      </c>
      <c r="AC55" s="2">
        <f t="shared" si="106"/>
        <v>2</v>
      </c>
      <c r="AD55" s="2">
        <f t="shared" si="10"/>
        <v>0</v>
      </c>
      <c r="AE55" s="2">
        <f t="shared" si="11"/>
        <v>0</v>
      </c>
      <c r="AF55" s="2">
        <f t="shared" si="12"/>
        <v>0</v>
      </c>
      <c r="AG55" s="2">
        <f t="shared" si="13"/>
        <v>0</v>
      </c>
      <c r="AH55" s="2">
        <f t="shared" si="14"/>
        <v>0</v>
      </c>
      <c r="AI55" s="2">
        <f t="shared" si="15"/>
        <v>0</v>
      </c>
      <c r="AJ55" s="2">
        <f t="shared" si="16"/>
        <v>1</v>
      </c>
      <c r="AK55" s="2">
        <f t="shared" si="17"/>
        <v>0</v>
      </c>
      <c r="AL55" s="2">
        <f t="shared" si="18"/>
        <v>1</v>
      </c>
    </row>
    <row r="56" ht="13.5" customHeight="1">
      <c r="A56" s="3">
        <v>37893.0</v>
      </c>
      <c r="B56" s="2">
        <v>885.0</v>
      </c>
      <c r="C56" s="2">
        <f t="shared" si="3"/>
        <v>885</v>
      </c>
      <c r="D56" s="2">
        <f t="shared" si="26"/>
        <v>943.2426281</v>
      </c>
      <c r="E56" s="2">
        <f t="shared" si="20"/>
        <v>1151.13372</v>
      </c>
      <c r="F56" s="2">
        <v>0.68</v>
      </c>
      <c r="G56" s="2">
        <f t="shared" si="4"/>
        <v>0.0068</v>
      </c>
      <c r="H56" s="2">
        <f t="shared" si="21"/>
        <v>-0.0425</v>
      </c>
      <c r="I56" s="2">
        <f t="shared" si="27"/>
        <v>0.01419866729</v>
      </c>
      <c r="J56" s="2">
        <f t="shared" si="5"/>
        <v>95.17758411</v>
      </c>
      <c r="K56" s="2">
        <f t="shared" si="6"/>
        <v>90.51525622</v>
      </c>
      <c r="L56" s="2">
        <f t="shared" si="7"/>
        <v>9.711475689</v>
      </c>
      <c r="M56" s="2">
        <f t="shared" si="1"/>
        <v>100.2267319</v>
      </c>
      <c r="O56" s="2">
        <v>54.0</v>
      </c>
      <c r="P56" s="2">
        <v>879.0</v>
      </c>
      <c r="Q56" s="2">
        <v>879.0</v>
      </c>
      <c r="R56" s="2">
        <v>887.0</v>
      </c>
      <c r="S56" s="2">
        <v>870.0</v>
      </c>
      <c r="T56" s="2">
        <v>1.24854125E9</v>
      </c>
      <c r="U56" s="2">
        <v>1.104959E7</v>
      </c>
      <c r="V56" s="2">
        <v>1.1630063E7</v>
      </c>
      <c r="W56" s="2">
        <v>1323347.0</v>
      </c>
      <c r="X56" s="2">
        <v>406.0</v>
      </c>
      <c r="Y56" s="2">
        <f t="shared" si="8"/>
        <v>0.6732643118</v>
      </c>
      <c r="Z56" s="2">
        <f t="shared" ref="Z56:AC56" si="107">ROUNDDOWN($Y56*Z$1,0)-IF(MOD($Y56*Z$1,1)=0,1,0)+1</f>
        <v>2</v>
      </c>
      <c r="AA56" s="2">
        <f t="shared" si="107"/>
        <v>3</v>
      </c>
      <c r="AB56" s="2">
        <f t="shared" si="107"/>
        <v>3</v>
      </c>
      <c r="AC56" s="2">
        <f t="shared" si="107"/>
        <v>4</v>
      </c>
      <c r="AD56" s="2">
        <f t="shared" si="10"/>
        <v>0</v>
      </c>
      <c r="AE56" s="2">
        <f t="shared" si="11"/>
        <v>0</v>
      </c>
      <c r="AF56" s="2">
        <f t="shared" si="12"/>
        <v>0</v>
      </c>
      <c r="AG56" s="2">
        <f t="shared" si="13"/>
        <v>0</v>
      </c>
      <c r="AH56" s="2">
        <f t="shared" si="14"/>
        <v>0</v>
      </c>
      <c r="AI56" s="2">
        <f t="shared" si="15"/>
        <v>1</v>
      </c>
      <c r="AJ56" s="2">
        <f t="shared" si="16"/>
        <v>0</v>
      </c>
      <c r="AK56" s="2">
        <f t="shared" si="17"/>
        <v>0</v>
      </c>
      <c r="AL56" s="2">
        <f t="shared" si="18"/>
        <v>1</v>
      </c>
    </row>
    <row r="57" ht="13.5" customHeight="1">
      <c r="A57" s="3">
        <v>37894.0</v>
      </c>
      <c r="B57" s="2">
        <v>875.0</v>
      </c>
      <c r="C57" s="2">
        <f t="shared" si="3"/>
        <v>875</v>
      </c>
      <c r="D57" s="2">
        <f t="shared" si="26"/>
        <v>943.6216486</v>
      </c>
      <c r="E57" s="2">
        <f t="shared" si="20"/>
        <v>1151.476288</v>
      </c>
      <c r="F57" s="2">
        <v>-1.13</v>
      </c>
      <c r="G57" s="2">
        <f t="shared" si="4"/>
        <v>-0.0113</v>
      </c>
      <c r="H57" s="2">
        <f t="shared" si="21"/>
        <v>-0.0538</v>
      </c>
      <c r="I57" s="2">
        <f t="shared" si="27"/>
        <v>0.01460049446</v>
      </c>
      <c r="J57" s="2">
        <f t="shared" si="5"/>
        <v>94.10207741</v>
      </c>
      <c r="K57" s="2">
        <f t="shared" si="6"/>
        <v>89.78377809</v>
      </c>
      <c r="L57" s="2">
        <f t="shared" si="7"/>
        <v>9.529871094</v>
      </c>
      <c r="M57" s="2">
        <f t="shared" si="1"/>
        <v>99.31364918</v>
      </c>
      <c r="O57" s="2">
        <v>55.0</v>
      </c>
      <c r="P57" s="2">
        <v>890.0</v>
      </c>
      <c r="Q57" s="2">
        <v>885.0</v>
      </c>
      <c r="R57" s="2">
        <v>890.0</v>
      </c>
      <c r="S57" s="2">
        <v>873.0</v>
      </c>
      <c r="T57" s="2">
        <v>1.24854125E9</v>
      </c>
      <c r="U57" s="2">
        <v>1.0924736E7</v>
      </c>
      <c r="V57" s="2">
        <v>1.8275158E7</v>
      </c>
      <c r="W57" s="2">
        <v>2070961.0</v>
      </c>
      <c r="X57" s="2">
        <v>392.0</v>
      </c>
      <c r="Y57" s="2">
        <f t="shared" si="8"/>
        <v>0.2048315063</v>
      </c>
      <c r="Z57" s="2">
        <f t="shared" ref="Z57:AC57" si="108">ROUNDDOWN($Y57*Z$1,0)-IF(MOD($Y57*Z$1,1)=0,1,0)+1</f>
        <v>1</v>
      </c>
      <c r="AA57" s="2">
        <f t="shared" si="108"/>
        <v>1</v>
      </c>
      <c r="AB57" s="2">
        <f t="shared" si="108"/>
        <v>1</v>
      </c>
      <c r="AC57" s="2">
        <f t="shared" si="108"/>
        <v>2</v>
      </c>
      <c r="AD57" s="2">
        <f t="shared" si="10"/>
        <v>0</v>
      </c>
      <c r="AE57" s="2">
        <f t="shared" si="11"/>
        <v>0</v>
      </c>
      <c r="AF57" s="2">
        <f t="shared" si="12"/>
        <v>0</v>
      </c>
      <c r="AG57" s="2">
        <f t="shared" si="13"/>
        <v>0</v>
      </c>
      <c r="AH57" s="2">
        <f t="shared" si="14"/>
        <v>0</v>
      </c>
      <c r="AI57" s="2">
        <f t="shared" si="15"/>
        <v>0</v>
      </c>
      <c r="AJ57" s="2">
        <f t="shared" si="16"/>
        <v>1</v>
      </c>
      <c r="AK57" s="2">
        <f t="shared" si="17"/>
        <v>0</v>
      </c>
      <c r="AL57" s="2">
        <f t="shared" si="18"/>
        <v>1</v>
      </c>
    </row>
    <row r="58" ht="13.5" customHeight="1">
      <c r="A58" s="3">
        <v>37895.0</v>
      </c>
      <c r="B58" s="2">
        <v>882.0</v>
      </c>
      <c r="C58" s="2">
        <f t="shared" si="3"/>
        <v>882</v>
      </c>
      <c r="D58" s="2">
        <f t="shared" si="26"/>
        <v>944.0008215</v>
      </c>
      <c r="E58" s="2">
        <f t="shared" si="20"/>
        <v>1151.818856</v>
      </c>
      <c r="F58" s="2">
        <v>0.8</v>
      </c>
      <c r="G58" s="2">
        <f t="shared" si="4"/>
        <v>0.008</v>
      </c>
      <c r="H58" s="2">
        <f t="shared" si="21"/>
        <v>-0.0458</v>
      </c>
      <c r="I58" s="2">
        <f t="shared" si="27"/>
        <v>0.01500232164</v>
      </c>
      <c r="J58" s="2">
        <f t="shared" si="5"/>
        <v>94.85489403</v>
      </c>
      <c r="K58" s="2">
        <f t="shared" si="6"/>
        <v>90.78794445</v>
      </c>
      <c r="L58" s="2">
        <f t="shared" si="7"/>
        <v>9.167735992</v>
      </c>
      <c r="M58" s="2">
        <f t="shared" si="1"/>
        <v>99.95568044</v>
      </c>
      <c r="O58" s="2">
        <v>56.0</v>
      </c>
      <c r="P58" s="2">
        <v>883.0</v>
      </c>
      <c r="Q58" s="2">
        <v>875.0</v>
      </c>
      <c r="R58" s="2">
        <v>885.0</v>
      </c>
      <c r="S58" s="2">
        <v>872.0</v>
      </c>
      <c r="T58" s="2">
        <v>1.24854125E9</v>
      </c>
      <c r="U58" s="2">
        <v>1.1012134E7</v>
      </c>
      <c r="V58" s="2">
        <v>2.9976305E7</v>
      </c>
      <c r="W58" s="2">
        <v>3404940.0</v>
      </c>
      <c r="X58" s="2">
        <v>578.0</v>
      </c>
      <c r="Y58" s="2">
        <f t="shared" si="8"/>
        <v>0.706861551</v>
      </c>
      <c r="Z58" s="2">
        <f t="shared" ref="Z58:AC58" si="109">ROUNDDOWN($Y58*Z$1,0)-IF(MOD($Y58*Z$1,1)=0,1,0)+1</f>
        <v>2</v>
      </c>
      <c r="AA58" s="2">
        <f t="shared" si="109"/>
        <v>3</v>
      </c>
      <c r="AB58" s="2">
        <f t="shared" si="109"/>
        <v>3</v>
      </c>
      <c r="AC58" s="2">
        <f t="shared" si="109"/>
        <v>4</v>
      </c>
      <c r="AD58" s="2">
        <f t="shared" si="10"/>
        <v>0</v>
      </c>
      <c r="AE58" s="2">
        <f t="shared" si="11"/>
        <v>0</v>
      </c>
      <c r="AF58" s="2">
        <f t="shared" si="12"/>
        <v>0</v>
      </c>
      <c r="AG58" s="2">
        <f t="shared" si="13"/>
        <v>0</v>
      </c>
      <c r="AH58" s="2">
        <f t="shared" si="14"/>
        <v>0</v>
      </c>
      <c r="AI58" s="2">
        <f t="shared" si="15"/>
        <v>1</v>
      </c>
      <c r="AJ58" s="2">
        <f t="shared" si="16"/>
        <v>0</v>
      </c>
      <c r="AK58" s="2">
        <f t="shared" si="17"/>
        <v>0</v>
      </c>
      <c r="AL58" s="2">
        <f t="shared" si="18"/>
        <v>1</v>
      </c>
    </row>
    <row r="59" ht="13.5" customHeight="1">
      <c r="A59" s="3">
        <v>37896.0</v>
      </c>
      <c r="B59" s="2">
        <v>882.0</v>
      </c>
      <c r="C59" s="2">
        <f t="shared" si="3"/>
        <v>882</v>
      </c>
      <c r="D59" s="2">
        <f t="shared" si="26"/>
        <v>944.3801466</v>
      </c>
      <c r="E59" s="2">
        <f t="shared" si="20"/>
        <v>1152.161424</v>
      </c>
      <c r="F59" s="2">
        <v>0.0</v>
      </c>
      <c r="G59" s="2">
        <f t="shared" si="4"/>
        <v>0</v>
      </c>
      <c r="H59" s="2">
        <f t="shared" si="21"/>
        <v>-0.0458</v>
      </c>
      <c r="I59" s="2">
        <f t="shared" si="27"/>
        <v>0.01540414881</v>
      </c>
      <c r="J59" s="2">
        <f t="shared" si="5"/>
        <v>94.85489403</v>
      </c>
      <c r="K59" s="2">
        <f t="shared" si="6"/>
        <v>91.06297653</v>
      </c>
      <c r="L59" s="2">
        <f t="shared" si="7"/>
        <v>8.892703913</v>
      </c>
      <c r="M59" s="2">
        <f t="shared" si="1"/>
        <v>99.95568044</v>
      </c>
      <c r="O59" s="2">
        <v>57.0</v>
      </c>
      <c r="P59" s="2">
        <v>888.0</v>
      </c>
      <c r="Q59" s="2">
        <v>882.0</v>
      </c>
      <c r="R59" s="2">
        <v>889.0</v>
      </c>
      <c r="S59" s="2">
        <v>880.0</v>
      </c>
      <c r="T59" s="2">
        <v>1.24854125E9</v>
      </c>
      <c r="U59" s="2">
        <v>1.1012134E7</v>
      </c>
      <c r="V59" s="2">
        <v>2.4555034E7</v>
      </c>
      <c r="W59" s="2">
        <v>2775256.0</v>
      </c>
      <c r="X59" s="2">
        <v>606.0</v>
      </c>
      <c r="Y59" s="2">
        <f t="shared" si="8"/>
        <v>0.4880227365</v>
      </c>
      <c r="Z59" s="2">
        <f t="shared" ref="Z59:AC59" si="110">ROUNDDOWN($Y59*Z$1,0)-IF(MOD($Y59*Z$1,1)=0,1,0)+1</f>
        <v>1</v>
      </c>
      <c r="AA59" s="2">
        <f t="shared" si="110"/>
        <v>2</v>
      </c>
      <c r="AB59" s="2">
        <f t="shared" si="110"/>
        <v>2</v>
      </c>
      <c r="AC59" s="2">
        <f t="shared" si="110"/>
        <v>3</v>
      </c>
      <c r="AD59" s="2">
        <f t="shared" si="10"/>
        <v>0</v>
      </c>
      <c r="AE59" s="2">
        <f t="shared" si="11"/>
        <v>0</v>
      </c>
      <c r="AF59" s="2">
        <f t="shared" si="12"/>
        <v>0</v>
      </c>
      <c r="AG59" s="2">
        <f t="shared" si="13"/>
        <v>0</v>
      </c>
      <c r="AH59" s="2">
        <f t="shared" si="14"/>
        <v>0</v>
      </c>
      <c r="AI59" s="2">
        <f t="shared" si="15"/>
        <v>0</v>
      </c>
      <c r="AJ59" s="2">
        <f t="shared" si="16"/>
        <v>1</v>
      </c>
      <c r="AK59" s="2">
        <f t="shared" si="17"/>
        <v>0</v>
      </c>
      <c r="AL59" s="2">
        <f t="shared" si="18"/>
        <v>1</v>
      </c>
    </row>
    <row r="60" ht="13.5" customHeight="1">
      <c r="A60" s="3">
        <v>37901.0</v>
      </c>
      <c r="B60" s="2">
        <v>891.0</v>
      </c>
      <c r="C60" s="2">
        <f t="shared" si="3"/>
        <v>891</v>
      </c>
      <c r="D60" s="2">
        <f t="shared" si="26"/>
        <v>944.7596242</v>
      </c>
      <c r="E60" s="2">
        <f t="shared" si="20"/>
        <v>1152.503991</v>
      </c>
      <c r="F60" s="2">
        <v>1.02</v>
      </c>
      <c r="G60" s="2">
        <f t="shared" si="4"/>
        <v>0.0102</v>
      </c>
      <c r="H60" s="2">
        <f t="shared" si="21"/>
        <v>-0.0356</v>
      </c>
      <c r="I60" s="2">
        <f t="shared" si="27"/>
        <v>0.01580597598</v>
      </c>
      <c r="J60" s="2">
        <f t="shared" si="5"/>
        <v>95.82241395</v>
      </c>
      <c r="K60" s="2">
        <f t="shared" si="6"/>
        <v>92.25860001</v>
      </c>
      <c r="L60" s="2">
        <f t="shared" si="7"/>
        <v>8.535217215</v>
      </c>
      <c r="M60" s="2">
        <f t="shared" si="1"/>
        <v>100.7938172</v>
      </c>
      <c r="O60" s="2">
        <v>58.0</v>
      </c>
      <c r="P60" s="2">
        <v>882.0</v>
      </c>
      <c r="Q60" s="2">
        <v>882.0</v>
      </c>
      <c r="R60" s="2">
        <v>896.0</v>
      </c>
      <c r="S60" s="2">
        <v>881.0</v>
      </c>
      <c r="T60" s="2">
        <v>1.24854125E9</v>
      </c>
      <c r="U60" s="2">
        <v>1.1124503E7</v>
      </c>
      <c r="V60" s="2">
        <v>3.3120356E7</v>
      </c>
      <c r="W60" s="2">
        <v>3725086.0</v>
      </c>
      <c r="X60" s="2">
        <v>674.0</v>
      </c>
      <c r="Y60" s="2">
        <f t="shared" si="8"/>
        <v>0.7590336987</v>
      </c>
      <c r="Z60" s="2">
        <f t="shared" ref="Z60:AC60" si="111">ROUNDDOWN($Y60*Z$1,0)-IF(MOD($Y60*Z$1,1)=0,1,0)+1</f>
        <v>2</v>
      </c>
      <c r="AA60" s="2">
        <f t="shared" si="111"/>
        <v>3</v>
      </c>
      <c r="AB60" s="2">
        <f t="shared" si="111"/>
        <v>4</v>
      </c>
      <c r="AC60" s="2">
        <f t="shared" si="111"/>
        <v>4</v>
      </c>
      <c r="AD60" s="2">
        <f t="shared" si="10"/>
        <v>0</v>
      </c>
      <c r="AE60" s="2">
        <f t="shared" si="11"/>
        <v>0</v>
      </c>
      <c r="AF60" s="2">
        <f t="shared" si="12"/>
        <v>0</v>
      </c>
      <c r="AG60" s="2">
        <f t="shared" si="13"/>
        <v>0</v>
      </c>
      <c r="AH60" s="2">
        <f t="shared" si="14"/>
        <v>1</v>
      </c>
      <c r="AI60" s="2">
        <f t="shared" si="15"/>
        <v>0</v>
      </c>
      <c r="AJ60" s="2">
        <f t="shared" si="16"/>
        <v>0</v>
      </c>
      <c r="AK60" s="2">
        <f t="shared" si="17"/>
        <v>0</v>
      </c>
      <c r="AL60" s="2">
        <f t="shared" si="18"/>
        <v>1</v>
      </c>
    </row>
    <row r="61" ht="13.5" customHeight="1">
      <c r="A61" s="3">
        <v>37902.0</v>
      </c>
      <c r="B61" s="2">
        <v>885.0</v>
      </c>
      <c r="C61" s="2">
        <f t="shared" si="3"/>
        <v>885</v>
      </c>
      <c r="D61" s="2">
        <f t="shared" si="26"/>
        <v>945.1392543</v>
      </c>
      <c r="E61" s="2">
        <f t="shared" si="20"/>
        <v>1152.846559</v>
      </c>
      <c r="F61" s="2">
        <v>-0.67</v>
      </c>
      <c r="G61" s="2">
        <f t="shared" si="4"/>
        <v>-0.0067</v>
      </c>
      <c r="H61" s="2">
        <f t="shared" si="21"/>
        <v>-0.0423</v>
      </c>
      <c r="I61" s="2">
        <f t="shared" si="27"/>
        <v>0.01620780315</v>
      </c>
      <c r="J61" s="2">
        <f t="shared" si="5"/>
        <v>95.18040377</v>
      </c>
      <c r="K61" s="2">
        <f t="shared" si="6"/>
        <v>91.8965239</v>
      </c>
      <c r="L61" s="2">
        <f t="shared" si="7"/>
        <v>8.336346654</v>
      </c>
      <c r="M61" s="2">
        <f t="shared" si="1"/>
        <v>100.2328706</v>
      </c>
      <c r="O61" s="2">
        <v>59.0</v>
      </c>
      <c r="P61" s="2">
        <v>894.0</v>
      </c>
      <c r="Q61" s="2">
        <v>891.0</v>
      </c>
      <c r="R61" s="2">
        <v>895.0</v>
      </c>
      <c r="S61" s="2">
        <v>876.0</v>
      </c>
      <c r="T61" s="2">
        <v>1.24854125E9</v>
      </c>
      <c r="U61" s="2">
        <v>1.104959E7</v>
      </c>
      <c r="V61" s="2">
        <v>1.8367716E7</v>
      </c>
      <c r="W61" s="2">
        <v>2075260.0</v>
      </c>
      <c r="X61" s="2">
        <v>351.0</v>
      </c>
      <c r="Y61" s="2">
        <f t="shared" si="8"/>
        <v>0.3031871701</v>
      </c>
      <c r="Z61" s="2">
        <f t="shared" ref="Z61:AC61" si="112">ROUNDDOWN($Y61*Z$1,0)-IF(MOD($Y61*Z$1,1)=0,1,0)+1</f>
        <v>1</v>
      </c>
      <c r="AA61" s="2">
        <f t="shared" si="112"/>
        <v>1</v>
      </c>
      <c r="AB61" s="2">
        <f t="shared" si="112"/>
        <v>2</v>
      </c>
      <c r="AC61" s="2">
        <f t="shared" si="112"/>
        <v>2</v>
      </c>
      <c r="AD61" s="2">
        <f t="shared" si="10"/>
        <v>0</v>
      </c>
      <c r="AE61" s="2">
        <f t="shared" si="11"/>
        <v>0</v>
      </c>
      <c r="AF61" s="2">
        <f t="shared" si="12"/>
        <v>0</v>
      </c>
      <c r="AG61" s="2">
        <f t="shared" si="13"/>
        <v>1</v>
      </c>
      <c r="AH61" s="2">
        <f t="shared" si="14"/>
        <v>0</v>
      </c>
      <c r="AI61" s="2">
        <f t="shared" si="15"/>
        <v>0</v>
      </c>
      <c r="AJ61" s="2">
        <f t="shared" si="16"/>
        <v>0</v>
      </c>
      <c r="AK61" s="2">
        <f t="shared" si="17"/>
        <v>0</v>
      </c>
      <c r="AL61" s="2">
        <f t="shared" si="18"/>
        <v>1</v>
      </c>
    </row>
    <row r="62" ht="13.5" customHeight="1">
      <c r="A62" s="3">
        <v>37903.0</v>
      </c>
      <c r="B62" s="2">
        <v>882.0</v>
      </c>
      <c r="C62" s="2">
        <f t="shared" si="3"/>
        <v>882</v>
      </c>
      <c r="D62" s="2">
        <f t="shared" si="26"/>
        <v>945.519037</v>
      </c>
      <c r="E62" s="2">
        <f t="shared" si="20"/>
        <v>1153.189127</v>
      </c>
      <c r="F62" s="2">
        <v>-0.34</v>
      </c>
      <c r="G62" s="2">
        <f t="shared" si="4"/>
        <v>-0.0034</v>
      </c>
      <c r="H62" s="2">
        <f t="shared" si="21"/>
        <v>-0.0457</v>
      </c>
      <c r="I62" s="2">
        <f t="shared" si="27"/>
        <v>0.01660963032</v>
      </c>
      <c r="J62" s="2">
        <f t="shared" si="5"/>
        <v>94.8567904</v>
      </c>
      <c r="K62" s="2">
        <f t="shared" si="6"/>
        <v>91.83416612</v>
      </c>
      <c r="L62" s="2">
        <f t="shared" si="7"/>
        <v>8.114599833</v>
      </c>
      <c r="M62" s="2">
        <f t="shared" si="1"/>
        <v>99.94876595</v>
      </c>
      <c r="O62" s="2">
        <v>60.0</v>
      </c>
      <c r="P62" s="2">
        <v>876.0</v>
      </c>
      <c r="Q62" s="2">
        <v>885.0</v>
      </c>
      <c r="R62" s="2">
        <v>884.0</v>
      </c>
      <c r="S62" s="2">
        <v>874.0</v>
      </c>
      <c r="T62" s="2">
        <v>1.24854125E9</v>
      </c>
      <c r="U62" s="2">
        <v>1.1012134E7</v>
      </c>
      <c r="V62" s="2">
        <v>1.4032097E7</v>
      </c>
      <c r="W62" s="2">
        <v>1594665.0</v>
      </c>
      <c r="X62" s="2">
        <v>363.0</v>
      </c>
      <c r="Y62" s="2">
        <f t="shared" si="8"/>
        <v>0.3907835972</v>
      </c>
      <c r="Z62" s="2">
        <f t="shared" ref="Z62:AC62" si="113">ROUNDDOWN($Y62*Z$1,0)-IF(MOD($Y62*Z$1,1)=0,1,0)+1</f>
        <v>1</v>
      </c>
      <c r="AA62" s="2">
        <f t="shared" si="113"/>
        <v>2</v>
      </c>
      <c r="AB62" s="2">
        <f t="shared" si="113"/>
        <v>2</v>
      </c>
      <c r="AC62" s="2">
        <f t="shared" si="113"/>
        <v>2</v>
      </c>
      <c r="AD62" s="2">
        <f t="shared" si="10"/>
        <v>0</v>
      </c>
      <c r="AE62" s="2">
        <f t="shared" si="11"/>
        <v>0</v>
      </c>
      <c r="AF62" s="2">
        <f t="shared" si="12"/>
        <v>0</v>
      </c>
      <c r="AG62" s="2">
        <f t="shared" si="13"/>
        <v>0</v>
      </c>
      <c r="AH62" s="2">
        <f t="shared" si="14"/>
        <v>0</v>
      </c>
      <c r="AI62" s="2">
        <f t="shared" si="15"/>
        <v>0</v>
      </c>
      <c r="AJ62" s="2">
        <f t="shared" si="16"/>
        <v>1</v>
      </c>
      <c r="AK62" s="2">
        <f t="shared" si="17"/>
        <v>0</v>
      </c>
      <c r="AL62" s="2">
        <f t="shared" si="18"/>
        <v>1</v>
      </c>
    </row>
    <row r="63" ht="13.5" customHeight="1">
      <c r="A63" s="3">
        <v>37906.0</v>
      </c>
      <c r="B63" s="2">
        <v>889.0</v>
      </c>
      <c r="C63" s="2">
        <f t="shared" si="3"/>
        <v>889</v>
      </c>
      <c r="D63" s="2">
        <f t="shared" si="26"/>
        <v>945.8989722</v>
      </c>
      <c r="E63" s="2">
        <f t="shared" si="20"/>
        <v>1153.531694</v>
      </c>
      <c r="F63" s="2">
        <v>0.79</v>
      </c>
      <c r="G63" s="2">
        <f t="shared" si="4"/>
        <v>0.0079</v>
      </c>
      <c r="H63" s="2">
        <f t="shared" si="21"/>
        <v>-0.0378</v>
      </c>
      <c r="I63" s="2">
        <f t="shared" si="27"/>
        <v>0.0170114575</v>
      </c>
      <c r="J63" s="2">
        <f t="shared" si="5"/>
        <v>95.60615905</v>
      </c>
      <c r="K63" s="2">
        <f t="shared" si="6"/>
        <v>92.80309403</v>
      </c>
      <c r="L63" s="2">
        <f t="shared" si="7"/>
        <v>7.807056499</v>
      </c>
      <c r="M63" s="2">
        <f t="shared" si="1"/>
        <v>100.6101505</v>
      </c>
      <c r="O63" s="2">
        <v>61.0</v>
      </c>
      <c r="P63" s="2">
        <v>882.0</v>
      </c>
      <c r="Q63" s="2">
        <v>882.0</v>
      </c>
      <c r="R63" s="2">
        <v>891.0</v>
      </c>
      <c r="S63" s="2">
        <v>882.0</v>
      </c>
      <c r="T63" s="2">
        <v>1.24854125E9</v>
      </c>
      <c r="U63" s="2">
        <v>1.1099532E7</v>
      </c>
      <c r="V63" s="2">
        <v>7623857.0</v>
      </c>
      <c r="W63" s="2">
        <v>858822.0</v>
      </c>
      <c r="X63" s="2">
        <v>216.0</v>
      </c>
      <c r="Y63" s="2">
        <f t="shared" si="8"/>
        <v>0.7037149817</v>
      </c>
      <c r="Z63" s="2">
        <f t="shared" ref="Z63:AC63" si="114">ROUNDDOWN($Y63*Z$1,0)-IF(MOD($Y63*Z$1,1)=0,1,0)+1</f>
        <v>2</v>
      </c>
      <c r="AA63" s="2">
        <f t="shared" si="114"/>
        <v>3</v>
      </c>
      <c r="AB63" s="2">
        <f t="shared" si="114"/>
        <v>3</v>
      </c>
      <c r="AC63" s="2">
        <f t="shared" si="114"/>
        <v>4</v>
      </c>
      <c r="AD63" s="2">
        <f t="shared" si="10"/>
        <v>0</v>
      </c>
      <c r="AE63" s="2">
        <f t="shared" si="11"/>
        <v>0</v>
      </c>
      <c r="AF63" s="2">
        <f t="shared" si="12"/>
        <v>0</v>
      </c>
      <c r="AG63" s="2">
        <f t="shared" si="13"/>
        <v>0</v>
      </c>
      <c r="AH63" s="2">
        <f t="shared" si="14"/>
        <v>0</v>
      </c>
      <c r="AI63" s="2">
        <f t="shared" si="15"/>
        <v>1</v>
      </c>
      <c r="AJ63" s="2">
        <f t="shared" si="16"/>
        <v>0</v>
      </c>
      <c r="AK63" s="2">
        <f t="shared" si="17"/>
        <v>0</v>
      </c>
      <c r="AL63" s="2">
        <f t="shared" si="18"/>
        <v>1</v>
      </c>
    </row>
    <row r="64" ht="13.5" customHeight="1">
      <c r="A64" s="3">
        <v>37907.0</v>
      </c>
      <c r="B64" s="2">
        <v>888.0</v>
      </c>
      <c r="C64" s="2">
        <f t="shared" si="3"/>
        <v>888</v>
      </c>
      <c r="D64" s="2">
        <f t="shared" si="26"/>
        <v>946.2790601</v>
      </c>
      <c r="E64" s="2">
        <f t="shared" si="20"/>
        <v>1153.874262</v>
      </c>
      <c r="F64" s="2">
        <v>-0.11</v>
      </c>
      <c r="G64" s="2">
        <f t="shared" si="4"/>
        <v>-0.0011</v>
      </c>
      <c r="H64" s="2">
        <f t="shared" si="21"/>
        <v>-0.0389</v>
      </c>
      <c r="I64" s="2">
        <f t="shared" si="27"/>
        <v>0.01741328467</v>
      </c>
      <c r="J64" s="2">
        <f t="shared" si="5"/>
        <v>95.50099227</v>
      </c>
      <c r="K64" s="2">
        <f t="shared" si="6"/>
        <v>92.93522232</v>
      </c>
      <c r="L64" s="2">
        <f t="shared" si="7"/>
        <v>7.581432567</v>
      </c>
      <c r="M64" s="2">
        <f t="shared" si="1"/>
        <v>100.5166549</v>
      </c>
      <c r="O64" s="2">
        <v>62.0</v>
      </c>
      <c r="P64" s="2">
        <v>886.0</v>
      </c>
      <c r="Q64" s="2">
        <v>889.0</v>
      </c>
      <c r="R64" s="2">
        <v>889.0</v>
      </c>
      <c r="S64" s="2">
        <v>884.0</v>
      </c>
      <c r="T64" s="2">
        <v>1.24854125E9</v>
      </c>
      <c r="U64" s="2">
        <v>1.1087046E7</v>
      </c>
      <c r="V64" s="2">
        <v>9327177.0</v>
      </c>
      <c r="W64" s="2">
        <v>1052393.0</v>
      </c>
      <c r="X64" s="2">
        <v>279.0</v>
      </c>
      <c r="Y64" s="2">
        <f t="shared" si="8"/>
        <v>0.4529029639</v>
      </c>
      <c r="Z64" s="2">
        <f t="shared" ref="Z64:AC64" si="115">ROUNDDOWN($Y64*Z$1,0)-IF(MOD($Y64*Z$1,1)=0,1,0)+1</f>
        <v>1</v>
      </c>
      <c r="AA64" s="2">
        <f t="shared" si="115"/>
        <v>2</v>
      </c>
      <c r="AB64" s="2">
        <f t="shared" si="115"/>
        <v>2</v>
      </c>
      <c r="AC64" s="2">
        <f t="shared" si="115"/>
        <v>3</v>
      </c>
      <c r="AD64" s="2">
        <f t="shared" si="10"/>
        <v>0</v>
      </c>
      <c r="AE64" s="2">
        <f t="shared" si="11"/>
        <v>0</v>
      </c>
      <c r="AF64" s="2">
        <f t="shared" si="12"/>
        <v>0</v>
      </c>
      <c r="AG64" s="2">
        <f t="shared" si="13"/>
        <v>0</v>
      </c>
      <c r="AH64" s="2">
        <f t="shared" si="14"/>
        <v>0</v>
      </c>
      <c r="AI64" s="2">
        <f t="shared" si="15"/>
        <v>0</v>
      </c>
      <c r="AJ64" s="2">
        <f t="shared" si="16"/>
        <v>0</v>
      </c>
      <c r="AK64" s="2">
        <f t="shared" si="17"/>
        <v>1</v>
      </c>
      <c r="AL64" s="2">
        <f t="shared" si="18"/>
        <v>1</v>
      </c>
    </row>
    <row r="65" ht="13.5" customHeight="1">
      <c r="A65" s="3">
        <v>37908.0</v>
      </c>
      <c r="B65" s="2">
        <v>891.0</v>
      </c>
      <c r="C65" s="2">
        <f t="shared" si="3"/>
        <v>891</v>
      </c>
      <c r="D65" s="2">
        <f t="shared" si="26"/>
        <v>946.6593007</v>
      </c>
      <c r="E65" s="2">
        <f t="shared" si="20"/>
        <v>1154.21683</v>
      </c>
      <c r="F65" s="2">
        <v>0.34</v>
      </c>
      <c r="G65" s="2">
        <f t="shared" si="4"/>
        <v>0.0034</v>
      </c>
      <c r="H65" s="2">
        <f t="shared" si="21"/>
        <v>-0.0355</v>
      </c>
      <c r="I65" s="2">
        <f t="shared" si="27"/>
        <v>0.01781511184</v>
      </c>
      <c r="J65" s="2">
        <f t="shared" si="5"/>
        <v>95.82569564</v>
      </c>
      <c r="K65" s="2">
        <f t="shared" si="6"/>
        <v>93.47864505</v>
      </c>
      <c r="L65" s="2">
        <f t="shared" si="7"/>
        <v>7.328212719</v>
      </c>
      <c r="M65" s="2">
        <f t="shared" si="1"/>
        <v>100.8068578</v>
      </c>
      <c r="O65" s="2">
        <v>63.0</v>
      </c>
      <c r="P65" s="2">
        <v>889.0</v>
      </c>
      <c r="Q65" s="2">
        <v>888.0</v>
      </c>
      <c r="R65" s="2">
        <v>894.0</v>
      </c>
      <c r="S65" s="2">
        <v>888.0</v>
      </c>
      <c r="T65" s="2">
        <v>1.24854125E9</v>
      </c>
      <c r="U65" s="2">
        <v>1.1124503E7</v>
      </c>
      <c r="V65" s="2">
        <v>1.0049931E7</v>
      </c>
      <c r="W65" s="2">
        <v>1128418.0</v>
      </c>
      <c r="X65" s="2">
        <v>285.0</v>
      </c>
      <c r="Y65" s="2">
        <f t="shared" si="8"/>
        <v>0.585363378</v>
      </c>
      <c r="Z65" s="2">
        <f t="shared" ref="Z65:AC65" si="116">ROUNDDOWN($Y65*Z$1,0)-IF(MOD($Y65*Z$1,1)=0,1,0)+1</f>
        <v>2</v>
      </c>
      <c r="AA65" s="2">
        <f t="shared" si="116"/>
        <v>2</v>
      </c>
      <c r="AB65" s="2">
        <f t="shared" si="116"/>
        <v>3</v>
      </c>
      <c r="AC65" s="2">
        <f t="shared" si="116"/>
        <v>3</v>
      </c>
      <c r="AD65" s="2">
        <f t="shared" si="10"/>
        <v>0</v>
      </c>
      <c r="AE65" s="2">
        <f t="shared" si="11"/>
        <v>1</v>
      </c>
      <c r="AF65" s="2">
        <f t="shared" si="12"/>
        <v>0</v>
      </c>
      <c r="AG65" s="2">
        <f t="shared" si="13"/>
        <v>0</v>
      </c>
      <c r="AH65" s="2">
        <f t="shared" si="14"/>
        <v>0</v>
      </c>
      <c r="AI65" s="2">
        <f t="shared" si="15"/>
        <v>0</v>
      </c>
      <c r="AJ65" s="2">
        <f t="shared" si="16"/>
        <v>0</v>
      </c>
      <c r="AK65" s="2">
        <f t="shared" si="17"/>
        <v>0</v>
      </c>
      <c r="AL65" s="2">
        <f t="shared" si="18"/>
        <v>1</v>
      </c>
    </row>
    <row r="66" ht="13.5" customHeight="1">
      <c r="A66" s="3">
        <v>37909.0</v>
      </c>
      <c r="B66" s="2">
        <v>903.0</v>
      </c>
      <c r="C66" s="2">
        <f t="shared" si="3"/>
        <v>903</v>
      </c>
      <c r="D66" s="2">
        <f t="shared" si="26"/>
        <v>947.0396942</v>
      </c>
      <c r="E66" s="2">
        <f t="shared" si="20"/>
        <v>1154.559398</v>
      </c>
      <c r="F66" s="2">
        <v>1.35</v>
      </c>
      <c r="G66" s="2">
        <f t="shared" si="4"/>
        <v>0.0135</v>
      </c>
      <c r="H66" s="2">
        <f t="shared" si="21"/>
        <v>-0.022</v>
      </c>
      <c r="I66" s="2">
        <f t="shared" si="27"/>
        <v>0.01821693901</v>
      </c>
      <c r="J66" s="2">
        <f t="shared" si="5"/>
        <v>97.11934254</v>
      </c>
      <c r="K66" s="2">
        <f t="shared" si="6"/>
        <v>94.96045314</v>
      </c>
      <c r="L66" s="2">
        <f t="shared" si="7"/>
        <v>7.009435466</v>
      </c>
      <c r="M66" s="2">
        <f t="shared" si="1"/>
        <v>101.9698886</v>
      </c>
      <c r="O66" s="2">
        <v>64.0</v>
      </c>
      <c r="P66" s="2">
        <v>896.0</v>
      </c>
      <c r="Q66" s="2">
        <v>891.0</v>
      </c>
      <c r="R66" s="2">
        <v>908.0</v>
      </c>
      <c r="S66" s="2">
        <v>895.0</v>
      </c>
      <c r="T66" s="2">
        <v>1.24854125E9</v>
      </c>
      <c r="U66" s="2">
        <v>1.1274327E7</v>
      </c>
      <c r="V66" s="2">
        <v>2.3716322E7</v>
      </c>
      <c r="W66" s="2">
        <v>2632710.0</v>
      </c>
      <c r="X66" s="2">
        <v>463.0</v>
      </c>
      <c r="Y66" s="2">
        <f t="shared" si="8"/>
        <v>0.8192245229</v>
      </c>
      <c r="Z66" s="2">
        <f t="shared" ref="Z66:AC66" si="117">ROUNDDOWN($Y66*Z$1,0)-IF(MOD($Y66*Z$1,1)=0,1,0)+1</f>
        <v>2</v>
      </c>
      <c r="AA66" s="2">
        <f t="shared" si="117"/>
        <v>3</v>
      </c>
      <c r="AB66" s="2">
        <f t="shared" si="117"/>
        <v>4</v>
      </c>
      <c r="AC66" s="2">
        <f t="shared" si="117"/>
        <v>5</v>
      </c>
      <c r="AD66" s="2">
        <f t="shared" si="10"/>
        <v>0</v>
      </c>
      <c r="AE66" s="2">
        <f t="shared" si="11"/>
        <v>1</v>
      </c>
      <c r="AF66" s="2">
        <f t="shared" si="12"/>
        <v>0</v>
      </c>
      <c r="AG66" s="2">
        <f t="shared" si="13"/>
        <v>0</v>
      </c>
      <c r="AH66" s="2">
        <f t="shared" si="14"/>
        <v>0</v>
      </c>
      <c r="AI66" s="2">
        <f t="shared" si="15"/>
        <v>0</v>
      </c>
      <c r="AJ66" s="2">
        <f t="shared" si="16"/>
        <v>0</v>
      </c>
      <c r="AK66" s="2">
        <f t="shared" si="17"/>
        <v>0</v>
      </c>
      <c r="AL66" s="2">
        <f t="shared" si="18"/>
        <v>1</v>
      </c>
    </row>
    <row r="67" ht="13.5" customHeight="1">
      <c r="A67" s="3">
        <v>37910.0</v>
      </c>
      <c r="B67" s="2">
        <v>906.0</v>
      </c>
      <c r="C67" s="2">
        <f t="shared" si="3"/>
        <v>906</v>
      </c>
      <c r="D67" s="2">
        <f t="shared" si="26"/>
        <v>947.4202405</v>
      </c>
      <c r="E67" s="2">
        <f t="shared" si="20"/>
        <v>1154.901965</v>
      </c>
      <c r="F67" s="2">
        <v>0.33</v>
      </c>
      <c r="G67" s="2">
        <f t="shared" si="4"/>
        <v>0.0033</v>
      </c>
      <c r="H67" s="2">
        <f t="shared" si="21"/>
        <v>-0.0187</v>
      </c>
      <c r="I67" s="2">
        <f t="shared" si="27"/>
        <v>0.01861876618</v>
      </c>
      <c r="J67" s="2">
        <f t="shared" si="5"/>
        <v>97.43983637</v>
      </c>
      <c r="K67" s="2">
        <f t="shared" si="6"/>
        <v>95.4841057</v>
      </c>
      <c r="L67" s="2">
        <f t="shared" si="7"/>
        <v>6.776021265</v>
      </c>
      <c r="M67" s="2">
        <f t="shared" si="1"/>
        <v>102.260127</v>
      </c>
      <c r="O67" s="2">
        <v>65.0</v>
      </c>
      <c r="P67" s="2">
        <v>904.0</v>
      </c>
      <c r="Q67" s="2">
        <v>903.0</v>
      </c>
      <c r="R67" s="2">
        <v>912.0</v>
      </c>
      <c r="S67" s="2">
        <v>897.0</v>
      </c>
      <c r="T67" s="2">
        <v>1.24854125E9</v>
      </c>
      <c r="U67" s="2">
        <v>1.1311784E7</v>
      </c>
      <c r="V67" s="2">
        <v>2.4421927E7</v>
      </c>
      <c r="W67" s="2">
        <v>2696455.0</v>
      </c>
      <c r="X67" s="2">
        <v>527.0</v>
      </c>
      <c r="Y67" s="2">
        <f t="shared" si="8"/>
        <v>0.5820138043</v>
      </c>
      <c r="Z67" s="2">
        <f t="shared" ref="Z67:AC67" si="118">ROUNDDOWN($Y67*Z$1,0)-IF(MOD($Y67*Z$1,1)=0,1,0)+1</f>
        <v>2</v>
      </c>
      <c r="AA67" s="2">
        <f t="shared" si="118"/>
        <v>2</v>
      </c>
      <c r="AB67" s="2">
        <f t="shared" si="118"/>
        <v>3</v>
      </c>
      <c r="AC67" s="2">
        <f t="shared" si="118"/>
        <v>3</v>
      </c>
      <c r="AD67" s="2">
        <f t="shared" si="10"/>
        <v>0</v>
      </c>
      <c r="AE67" s="2">
        <f t="shared" si="11"/>
        <v>1</v>
      </c>
      <c r="AF67" s="2">
        <f t="shared" si="12"/>
        <v>0</v>
      </c>
      <c r="AG67" s="2">
        <f t="shared" si="13"/>
        <v>0</v>
      </c>
      <c r="AH67" s="2">
        <f t="shared" si="14"/>
        <v>0</v>
      </c>
      <c r="AI67" s="2">
        <f t="shared" si="15"/>
        <v>0</v>
      </c>
      <c r="AJ67" s="2">
        <f t="shared" si="16"/>
        <v>0</v>
      </c>
      <c r="AK67" s="2">
        <f t="shared" si="17"/>
        <v>0</v>
      </c>
      <c r="AL67" s="2">
        <f t="shared" si="18"/>
        <v>1</v>
      </c>
    </row>
    <row r="68" ht="13.5" customHeight="1">
      <c r="A68" s="3">
        <v>37913.0</v>
      </c>
      <c r="B68" s="2">
        <v>912.0</v>
      </c>
      <c r="C68" s="2">
        <f t="shared" si="3"/>
        <v>912</v>
      </c>
      <c r="D68" s="2">
        <f t="shared" si="26"/>
        <v>947.8009397</v>
      </c>
      <c r="E68" s="2">
        <f t="shared" si="20"/>
        <v>1155.244533</v>
      </c>
      <c r="F68" s="2">
        <v>0.66</v>
      </c>
      <c r="G68" s="2">
        <f t="shared" si="4"/>
        <v>0.0066</v>
      </c>
      <c r="H68" s="2">
        <f t="shared" si="21"/>
        <v>-0.0121</v>
      </c>
      <c r="I68" s="2">
        <f t="shared" si="27"/>
        <v>0.01902059336</v>
      </c>
      <c r="J68" s="2">
        <f t="shared" si="5"/>
        <v>98.08293929</v>
      </c>
      <c r="K68" s="2">
        <f t="shared" si="6"/>
        <v>96.31758144</v>
      </c>
      <c r="L68" s="2">
        <f t="shared" si="7"/>
        <v>6.528018886</v>
      </c>
      <c r="M68" s="2">
        <f t="shared" si="1"/>
        <v>102.8456003</v>
      </c>
      <c r="O68" s="2">
        <v>66.0</v>
      </c>
      <c r="P68" s="2">
        <v>902.0</v>
      </c>
      <c r="Q68" s="2">
        <v>906.0</v>
      </c>
      <c r="R68" s="2">
        <v>919.0</v>
      </c>
      <c r="S68" s="2">
        <v>902.0</v>
      </c>
      <c r="T68" s="2">
        <v>1.24854125E9</v>
      </c>
      <c r="U68" s="2">
        <v>1.1386696E7</v>
      </c>
      <c r="V68" s="2">
        <v>1.8904137E7</v>
      </c>
      <c r="W68" s="2">
        <v>2073420.0</v>
      </c>
      <c r="X68" s="2">
        <v>424.0</v>
      </c>
      <c r="Y68" s="2">
        <f t="shared" si="8"/>
        <v>0.6675801868</v>
      </c>
      <c r="Z68" s="2">
        <f t="shared" ref="Z68:AC68" si="119">ROUNDDOWN($Y68*Z$1,0)-IF(MOD($Y68*Z$1,1)=0,1,0)+1</f>
        <v>2</v>
      </c>
      <c r="AA68" s="2">
        <f t="shared" si="119"/>
        <v>3</v>
      </c>
      <c r="AB68" s="2">
        <f t="shared" si="119"/>
        <v>3</v>
      </c>
      <c r="AC68" s="2">
        <f t="shared" si="119"/>
        <v>4</v>
      </c>
      <c r="AD68" s="2">
        <f t="shared" si="10"/>
        <v>0</v>
      </c>
      <c r="AE68" s="2">
        <f t="shared" si="11"/>
        <v>1</v>
      </c>
      <c r="AF68" s="2">
        <f t="shared" si="12"/>
        <v>0</v>
      </c>
      <c r="AG68" s="2">
        <f t="shared" si="13"/>
        <v>0</v>
      </c>
      <c r="AH68" s="2">
        <f t="shared" si="14"/>
        <v>0</v>
      </c>
      <c r="AI68" s="2">
        <f t="shared" si="15"/>
        <v>0</v>
      </c>
      <c r="AJ68" s="2">
        <f t="shared" si="16"/>
        <v>0</v>
      </c>
      <c r="AK68" s="2">
        <f t="shared" si="17"/>
        <v>0</v>
      </c>
      <c r="AL68" s="2">
        <f t="shared" si="18"/>
        <v>1</v>
      </c>
    </row>
    <row r="69" ht="13.5" customHeight="1">
      <c r="A69" s="3">
        <v>37914.0</v>
      </c>
      <c r="B69" s="2">
        <v>920.0</v>
      </c>
      <c r="C69" s="2">
        <f t="shared" si="3"/>
        <v>920</v>
      </c>
      <c r="D69" s="2">
        <f t="shared" si="26"/>
        <v>948.1817918</v>
      </c>
      <c r="E69" s="2">
        <f t="shared" si="20"/>
        <v>1155.587101</v>
      </c>
      <c r="F69" s="2">
        <v>0.88</v>
      </c>
      <c r="G69" s="2">
        <f t="shared" si="4"/>
        <v>0.0088</v>
      </c>
      <c r="H69" s="2">
        <f t="shared" si="21"/>
        <v>-0.0033</v>
      </c>
      <c r="I69" s="2">
        <f t="shared" si="27"/>
        <v>0.01942242053</v>
      </c>
      <c r="J69" s="2">
        <f t="shared" si="5"/>
        <v>98.94606915</v>
      </c>
      <c r="K69" s="2">
        <f t="shared" si="6"/>
        <v>97.36101672</v>
      </c>
      <c r="L69" s="2">
        <f t="shared" si="7"/>
        <v>6.274731754</v>
      </c>
      <c r="M69" s="2">
        <f t="shared" si="1"/>
        <v>103.6357485</v>
      </c>
      <c r="O69" s="2">
        <v>67.0</v>
      </c>
      <c r="P69" s="2">
        <v>912.0</v>
      </c>
      <c r="Q69" s="2">
        <v>912.0</v>
      </c>
      <c r="R69" s="2">
        <v>922.0</v>
      </c>
      <c r="S69" s="2">
        <v>910.0</v>
      </c>
      <c r="T69" s="2">
        <v>1.24854125E9</v>
      </c>
      <c r="U69" s="2">
        <v>1.148658E7</v>
      </c>
      <c r="V69" s="2">
        <v>2.0396332E7</v>
      </c>
      <c r="W69" s="2">
        <v>2223101.0</v>
      </c>
      <c r="X69" s="2">
        <v>485.0</v>
      </c>
      <c r="Y69" s="2">
        <f t="shared" si="8"/>
        <v>0.7274665043</v>
      </c>
      <c r="Z69" s="2">
        <f t="shared" ref="Z69:AC69" si="120">ROUNDDOWN($Y69*Z$1,0)-IF(MOD($Y69*Z$1,1)=0,1,0)+1</f>
        <v>2</v>
      </c>
      <c r="AA69" s="2">
        <f t="shared" si="120"/>
        <v>3</v>
      </c>
      <c r="AB69" s="2">
        <f t="shared" si="120"/>
        <v>3</v>
      </c>
      <c r="AC69" s="2">
        <f t="shared" si="120"/>
        <v>4</v>
      </c>
      <c r="AD69" s="2">
        <f t="shared" si="10"/>
        <v>1</v>
      </c>
      <c r="AE69" s="2">
        <f t="shared" si="11"/>
        <v>0</v>
      </c>
      <c r="AF69" s="2">
        <f t="shared" si="12"/>
        <v>0</v>
      </c>
      <c r="AG69" s="2">
        <f t="shared" si="13"/>
        <v>0</v>
      </c>
      <c r="AH69" s="2">
        <f t="shared" si="14"/>
        <v>0</v>
      </c>
      <c r="AI69" s="2">
        <f t="shared" si="15"/>
        <v>0</v>
      </c>
      <c r="AJ69" s="2">
        <f t="shared" si="16"/>
        <v>0</v>
      </c>
      <c r="AK69" s="2">
        <f t="shared" si="17"/>
        <v>0</v>
      </c>
      <c r="AL69" s="2">
        <f t="shared" si="18"/>
        <v>1</v>
      </c>
    </row>
    <row r="70" ht="13.5" customHeight="1">
      <c r="A70" s="3">
        <v>37915.0</v>
      </c>
      <c r="B70" s="2">
        <v>938.0</v>
      </c>
      <c r="C70" s="2">
        <f t="shared" si="3"/>
        <v>938</v>
      </c>
      <c r="D70" s="2">
        <f t="shared" si="26"/>
        <v>948.562797</v>
      </c>
      <c r="E70" s="2">
        <f t="shared" si="20"/>
        <v>1155.929668</v>
      </c>
      <c r="F70" s="2">
        <v>1.96</v>
      </c>
      <c r="G70" s="2">
        <f t="shared" si="4"/>
        <v>0.0196</v>
      </c>
      <c r="H70" s="2">
        <f t="shared" si="21"/>
        <v>0.0163</v>
      </c>
      <c r="I70" s="2">
        <f t="shared" si="27"/>
        <v>0.0198242477</v>
      </c>
      <c r="J70" s="2">
        <f t="shared" si="5"/>
        <v>100.8854121</v>
      </c>
      <c r="K70" s="2">
        <f t="shared" si="6"/>
        <v>99.4575346</v>
      </c>
      <c r="L70" s="2">
        <f t="shared" si="7"/>
        <v>5.963505059</v>
      </c>
      <c r="M70" s="2">
        <f t="shared" si="1"/>
        <v>105.4210397</v>
      </c>
      <c r="O70" s="2">
        <v>68.0</v>
      </c>
      <c r="P70" s="2">
        <v>918.0</v>
      </c>
      <c r="Q70" s="2">
        <v>920.0</v>
      </c>
      <c r="R70" s="2">
        <v>945.0</v>
      </c>
      <c r="S70" s="2">
        <v>915.0</v>
      </c>
      <c r="T70" s="2">
        <v>1.24854125E9</v>
      </c>
      <c r="U70" s="2">
        <v>1.1711317E7</v>
      </c>
      <c r="V70" s="2">
        <v>3.0353592E7</v>
      </c>
      <c r="W70" s="2">
        <v>3253173.0</v>
      </c>
      <c r="X70" s="2">
        <v>633.0</v>
      </c>
      <c r="Y70" s="2">
        <f t="shared" si="8"/>
        <v>0.8941331709</v>
      </c>
      <c r="Z70" s="2">
        <f t="shared" ref="Z70:AC70" si="121">ROUNDDOWN($Y70*Z$1,0)-IF(MOD($Y70*Z$1,1)=0,1,0)+1</f>
        <v>2</v>
      </c>
      <c r="AA70" s="2">
        <f t="shared" si="121"/>
        <v>3</v>
      </c>
      <c r="AB70" s="2">
        <f t="shared" si="121"/>
        <v>4</v>
      </c>
      <c r="AC70" s="2">
        <f t="shared" si="121"/>
        <v>5</v>
      </c>
      <c r="AD70" s="2">
        <f t="shared" si="10"/>
        <v>0</v>
      </c>
      <c r="AE70" s="2">
        <f t="shared" si="11"/>
        <v>0</v>
      </c>
      <c r="AF70" s="2">
        <f t="shared" si="12"/>
        <v>0</v>
      </c>
      <c r="AG70" s="2">
        <f t="shared" si="13"/>
        <v>0</v>
      </c>
      <c r="AH70" s="2">
        <f t="shared" si="14"/>
        <v>1</v>
      </c>
      <c r="AI70" s="2">
        <f t="shared" si="15"/>
        <v>0</v>
      </c>
      <c r="AJ70" s="2">
        <f t="shared" si="16"/>
        <v>0</v>
      </c>
      <c r="AK70" s="2">
        <f t="shared" si="17"/>
        <v>0</v>
      </c>
      <c r="AL70" s="2">
        <f t="shared" si="18"/>
        <v>1</v>
      </c>
    </row>
    <row r="71" ht="13.5" customHeight="1">
      <c r="A71" s="3">
        <v>37916.0</v>
      </c>
      <c r="B71" s="2">
        <v>938.0</v>
      </c>
      <c r="C71" s="2">
        <f t="shared" si="3"/>
        <v>938</v>
      </c>
      <c r="D71" s="2">
        <f t="shared" si="26"/>
        <v>948.9439553</v>
      </c>
      <c r="E71" s="2">
        <f t="shared" si="20"/>
        <v>1156.272236</v>
      </c>
      <c r="F71" s="2">
        <v>0.0</v>
      </c>
      <c r="G71" s="2">
        <f t="shared" si="4"/>
        <v>0</v>
      </c>
      <c r="H71" s="2">
        <f t="shared" si="21"/>
        <v>0.0163</v>
      </c>
      <c r="I71" s="2">
        <f t="shared" si="27"/>
        <v>0.02022607487</v>
      </c>
      <c r="J71" s="2">
        <f t="shared" si="5"/>
        <v>100.8854121</v>
      </c>
      <c r="K71" s="2">
        <f t="shared" si="6"/>
        <v>99.63643975</v>
      </c>
      <c r="L71" s="2">
        <f t="shared" si="7"/>
        <v>5.784599907</v>
      </c>
      <c r="M71" s="2">
        <f t="shared" si="1"/>
        <v>105.4210397</v>
      </c>
      <c r="O71" s="2">
        <v>69.0</v>
      </c>
      <c r="P71" s="2">
        <v>933.0</v>
      </c>
      <c r="Q71" s="2">
        <v>938.0</v>
      </c>
      <c r="R71" s="2">
        <v>944.0</v>
      </c>
      <c r="S71" s="2">
        <v>933.0</v>
      </c>
      <c r="T71" s="2">
        <v>1.24854125E9</v>
      </c>
      <c r="U71" s="2">
        <v>1.1711317E7</v>
      </c>
      <c r="V71" s="2">
        <v>4.391652E7</v>
      </c>
      <c r="W71" s="2">
        <v>4675568.0</v>
      </c>
      <c r="X71" s="2">
        <v>738.0</v>
      </c>
      <c r="Y71" s="2">
        <f t="shared" si="8"/>
        <v>0.4880227365</v>
      </c>
      <c r="Z71" s="2">
        <f t="shared" ref="Z71:AC71" si="122">ROUNDDOWN($Y71*Z$1,0)-IF(MOD($Y71*Z$1,1)=0,1,0)+1</f>
        <v>1</v>
      </c>
      <c r="AA71" s="2">
        <f t="shared" si="122"/>
        <v>2</v>
      </c>
      <c r="AB71" s="2">
        <f t="shared" si="122"/>
        <v>2</v>
      </c>
      <c r="AC71" s="2">
        <f t="shared" si="122"/>
        <v>3</v>
      </c>
      <c r="AD71" s="2">
        <f t="shared" si="10"/>
        <v>0</v>
      </c>
      <c r="AE71" s="2">
        <f t="shared" si="11"/>
        <v>0</v>
      </c>
      <c r="AF71" s="2">
        <f t="shared" si="12"/>
        <v>1</v>
      </c>
      <c r="AG71" s="2">
        <f t="shared" si="13"/>
        <v>0</v>
      </c>
      <c r="AH71" s="2">
        <f t="shared" si="14"/>
        <v>0</v>
      </c>
      <c r="AI71" s="2">
        <f t="shared" si="15"/>
        <v>0</v>
      </c>
      <c r="AJ71" s="2">
        <f t="shared" si="16"/>
        <v>0</v>
      </c>
      <c r="AK71" s="2">
        <f t="shared" si="17"/>
        <v>0</v>
      </c>
      <c r="AL71" s="2">
        <f t="shared" si="18"/>
        <v>1</v>
      </c>
    </row>
    <row r="72" ht="13.5" customHeight="1">
      <c r="A72" s="3">
        <v>37917.0</v>
      </c>
      <c r="B72" s="2">
        <v>934.0</v>
      </c>
      <c r="C72" s="2">
        <f t="shared" si="3"/>
        <v>934</v>
      </c>
      <c r="D72" s="2">
        <f t="shared" si="26"/>
        <v>949.3252668</v>
      </c>
      <c r="E72" s="2">
        <f t="shared" si="20"/>
        <v>1156.614804</v>
      </c>
      <c r="F72" s="2">
        <v>-0.43</v>
      </c>
      <c r="G72" s="2">
        <f t="shared" si="4"/>
        <v>-0.0043</v>
      </c>
      <c r="H72" s="2">
        <f t="shared" si="21"/>
        <v>0.012</v>
      </c>
      <c r="I72" s="2">
        <f t="shared" si="27"/>
        <v>0.02062790204</v>
      </c>
      <c r="J72" s="2">
        <f t="shared" si="5"/>
        <v>100.4516048</v>
      </c>
      <c r="K72" s="2">
        <f t="shared" si="6"/>
        <v>99.38154106</v>
      </c>
      <c r="L72" s="2">
        <f t="shared" si="7"/>
        <v>5.635935689</v>
      </c>
      <c r="M72" s="2">
        <f t="shared" si="1"/>
        <v>105.0174767</v>
      </c>
      <c r="O72" s="2">
        <v>70.0</v>
      </c>
      <c r="P72" s="2">
        <v>930.0</v>
      </c>
      <c r="Q72" s="2">
        <v>938.0</v>
      </c>
      <c r="R72" s="2">
        <v>938.0</v>
      </c>
      <c r="S72" s="2">
        <v>925.0</v>
      </c>
      <c r="T72" s="2">
        <v>1.24854125E9</v>
      </c>
      <c r="U72" s="2">
        <v>1.1661375E7</v>
      </c>
      <c r="V72" s="2">
        <v>2.494887E7</v>
      </c>
      <c r="W72" s="2">
        <v>2683405.0</v>
      </c>
      <c r="X72" s="2">
        <v>569.0</v>
      </c>
      <c r="Y72" s="2">
        <f t="shared" si="8"/>
        <v>0.3668290702</v>
      </c>
      <c r="Z72" s="2">
        <f t="shared" ref="Z72:AC72" si="123">ROUNDDOWN($Y72*Z$1,0)-IF(MOD($Y72*Z$1,1)=0,1,0)+1</f>
        <v>1</v>
      </c>
      <c r="AA72" s="2">
        <f t="shared" si="123"/>
        <v>2</v>
      </c>
      <c r="AB72" s="2">
        <f t="shared" si="123"/>
        <v>2</v>
      </c>
      <c r="AC72" s="2">
        <f t="shared" si="123"/>
        <v>2</v>
      </c>
      <c r="AD72" s="2">
        <f t="shared" si="10"/>
        <v>0</v>
      </c>
      <c r="AE72" s="2">
        <f t="shared" si="11"/>
        <v>0</v>
      </c>
      <c r="AF72" s="2">
        <f t="shared" si="12"/>
        <v>0</v>
      </c>
      <c r="AG72" s="2">
        <f t="shared" si="13"/>
        <v>1</v>
      </c>
      <c r="AH72" s="2">
        <f t="shared" si="14"/>
        <v>0</v>
      </c>
      <c r="AI72" s="2">
        <f t="shared" si="15"/>
        <v>0</v>
      </c>
      <c r="AJ72" s="2">
        <f t="shared" si="16"/>
        <v>0</v>
      </c>
      <c r="AK72" s="2">
        <f t="shared" si="17"/>
        <v>0</v>
      </c>
      <c r="AL72" s="2">
        <f t="shared" si="18"/>
        <v>1</v>
      </c>
    </row>
    <row r="73" ht="13.5" customHeight="1">
      <c r="A73" s="3">
        <v>37920.0</v>
      </c>
      <c r="B73" s="2">
        <v>923.0</v>
      </c>
      <c r="C73" s="2">
        <f t="shared" si="3"/>
        <v>923</v>
      </c>
      <c r="D73" s="2">
        <f t="shared" si="26"/>
        <v>949.7067315</v>
      </c>
      <c r="E73" s="2">
        <f t="shared" si="20"/>
        <v>1156.957372</v>
      </c>
      <c r="F73" s="2">
        <v>-1.18</v>
      </c>
      <c r="G73" s="2">
        <f t="shared" si="4"/>
        <v>-0.0118</v>
      </c>
      <c r="H73" s="2">
        <f t="shared" si="21"/>
        <v>0.0002</v>
      </c>
      <c r="I73" s="2">
        <f t="shared" si="27"/>
        <v>0.02102972922</v>
      </c>
      <c r="J73" s="2">
        <f t="shared" si="5"/>
        <v>99.2662759</v>
      </c>
      <c r="K73" s="2">
        <f t="shared" si="6"/>
        <v>98.37791694</v>
      </c>
      <c r="L73" s="2">
        <f t="shared" si="7"/>
        <v>5.53336166</v>
      </c>
      <c r="M73" s="2">
        <f t="shared" si="1"/>
        <v>103.9112786</v>
      </c>
      <c r="O73" s="2">
        <v>71.0</v>
      </c>
      <c r="P73" s="2">
        <v>925.0</v>
      </c>
      <c r="Q73" s="2">
        <v>934.0</v>
      </c>
      <c r="R73" s="2">
        <v>926.0</v>
      </c>
      <c r="S73" s="2">
        <v>920.0</v>
      </c>
      <c r="T73" s="2">
        <v>1.24854125E9</v>
      </c>
      <c r="U73" s="2">
        <v>1.1524036E7</v>
      </c>
      <c r="V73" s="2">
        <v>9420411.0</v>
      </c>
      <c r="W73" s="2">
        <v>1020774.0</v>
      </c>
      <c r="X73" s="2">
        <v>298.0</v>
      </c>
      <c r="Y73" s="2">
        <f t="shared" si="8"/>
        <v>0.1947827852</v>
      </c>
      <c r="Z73" s="2">
        <f t="shared" ref="Z73:AC73" si="124">ROUNDDOWN($Y73*Z$1,0)-IF(MOD($Y73*Z$1,1)=0,1,0)+1</f>
        <v>1</v>
      </c>
      <c r="AA73" s="2">
        <f t="shared" si="124"/>
        <v>1</v>
      </c>
      <c r="AB73" s="2">
        <f t="shared" si="124"/>
        <v>1</v>
      </c>
      <c r="AC73" s="2">
        <f t="shared" si="124"/>
        <v>1</v>
      </c>
      <c r="AD73" s="2">
        <f t="shared" si="10"/>
        <v>0</v>
      </c>
      <c r="AE73" s="2">
        <f t="shared" si="11"/>
        <v>0</v>
      </c>
      <c r="AF73" s="2">
        <f t="shared" si="12"/>
        <v>0</v>
      </c>
      <c r="AG73" s="2">
        <f t="shared" si="13"/>
        <v>0</v>
      </c>
      <c r="AH73" s="2">
        <f t="shared" si="14"/>
        <v>0</v>
      </c>
      <c r="AI73" s="2">
        <f t="shared" si="15"/>
        <v>0</v>
      </c>
      <c r="AJ73" s="2">
        <f t="shared" si="16"/>
        <v>0</v>
      </c>
      <c r="AK73" s="2">
        <f t="shared" si="17"/>
        <v>1</v>
      </c>
      <c r="AL73" s="2">
        <f t="shared" si="18"/>
        <v>1</v>
      </c>
    </row>
    <row r="74" ht="13.5" customHeight="1">
      <c r="A74" s="3">
        <v>37921.0</v>
      </c>
      <c r="B74" s="2">
        <v>924.0</v>
      </c>
      <c r="C74" s="2">
        <f t="shared" si="3"/>
        <v>924</v>
      </c>
      <c r="D74" s="2">
        <f t="shared" si="26"/>
        <v>950.0883495</v>
      </c>
      <c r="E74" s="2">
        <f t="shared" si="20"/>
        <v>1157.299939</v>
      </c>
      <c r="F74" s="2">
        <v>0.11</v>
      </c>
      <c r="G74" s="2">
        <f t="shared" si="4"/>
        <v>0.0011</v>
      </c>
      <c r="H74" s="2">
        <f t="shared" si="21"/>
        <v>0.0013</v>
      </c>
      <c r="I74" s="2">
        <f t="shared" si="27"/>
        <v>0.02143155639</v>
      </c>
      <c r="J74" s="2">
        <f t="shared" si="5"/>
        <v>99.3754688</v>
      </c>
      <c r="K74" s="2">
        <f t="shared" si="6"/>
        <v>98.6521335</v>
      </c>
      <c r="L74" s="2">
        <f t="shared" si="7"/>
        <v>5.361274112</v>
      </c>
      <c r="M74" s="2">
        <f t="shared" si="1"/>
        <v>104.0134076</v>
      </c>
      <c r="O74" s="2">
        <v>72.0</v>
      </c>
      <c r="P74" s="2">
        <v>921.0</v>
      </c>
      <c r="Q74" s="2">
        <v>923.0</v>
      </c>
      <c r="R74" s="2">
        <v>934.0</v>
      </c>
      <c r="S74" s="2">
        <v>921.0</v>
      </c>
      <c r="T74" s="2">
        <v>1.24854125E9</v>
      </c>
      <c r="U74" s="2">
        <v>1.1536521E7</v>
      </c>
      <c r="V74" s="2">
        <v>2.1573893E7</v>
      </c>
      <c r="W74" s="2">
        <v>2322618.0</v>
      </c>
      <c r="X74" s="2">
        <v>540.0</v>
      </c>
      <c r="Y74" s="2">
        <f t="shared" si="8"/>
        <v>0.5233455136</v>
      </c>
      <c r="Z74" s="2">
        <f t="shared" ref="Z74:AC74" si="125">ROUNDDOWN($Y74*Z$1,0)-IF(MOD($Y74*Z$1,1)=0,1,0)+1</f>
        <v>2</v>
      </c>
      <c r="AA74" s="2">
        <f t="shared" si="125"/>
        <v>2</v>
      </c>
      <c r="AB74" s="2">
        <f t="shared" si="125"/>
        <v>3</v>
      </c>
      <c r="AC74" s="2">
        <f t="shared" si="125"/>
        <v>3</v>
      </c>
      <c r="AD74" s="2">
        <f t="shared" si="10"/>
        <v>0</v>
      </c>
      <c r="AE74" s="2">
        <f t="shared" si="11"/>
        <v>1</v>
      </c>
      <c r="AF74" s="2">
        <f t="shared" si="12"/>
        <v>0</v>
      </c>
      <c r="AG74" s="2">
        <f t="shared" si="13"/>
        <v>0</v>
      </c>
      <c r="AH74" s="2">
        <f t="shared" si="14"/>
        <v>0</v>
      </c>
      <c r="AI74" s="2">
        <f t="shared" si="15"/>
        <v>0</v>
      </c>
      <c r="AJ74" s="2">
        <f t="shared" si="16"/>
        <v>0</v>
      </c>
      <c r="AK74" s="2">
        <f t="shared" si="17"/>
        <v>0</v>
      </c>
      <c r="AL74" s="2">
        <f t="shared" si="18"/>
        <v>1</v>
      </c>
    </row>
    <row r="75" ht="13.5" customHeight="1">
      <c r="A75" s="3">
        <v>37922.0</v>
      </c>
      <c r="B75" s="2">
        <v>945.0</v>
      </c>
      <c r="C75" s="2">
        <f t="shared" si="3"/>
        <v>945</v>
      </c>
      <c r="D75" s="2">
        <f t="shared" si="26"/>
        <v>950.4701208</v>
      </c>
      <c r="E75" s="2">
        <f t="shared" si="20"/>
        <v>1157.642507</v>
      </c>
      <c r="F75" s="2">
        <v>2.27</v>
      </c>
      <c r="G75" s="2">
        <f t="shared" si="4"/>
        <v>0.0227</v>
      </c>
      <c r="H75" s="2">
        <f t="shared" si="21"/>
        <v>0.024</v>
      </c>
      <c r="I75" s="2">
        <f t="shared" si="27"/>
        <v>0.02183338356</v>
      </c>
      <c r="J75" s="2">
        <f t="shared" si="5"/>
        <v>101.6312919</v>
      </c>
      <c r="K75" s="2">
        <f t="shared" si="6"/>
        <v>101.0523752</v>
      </c>
      <c r="L75" s="2">
        <f t="shared" si="7"/>
        <v>5.078734966</v>
      </c>
      <c r="M75" s="2">
        <f t="shared" si="1"/>
        <v>106.1311101</v>
      </c>
      <c r="O75" s="2">
        <v>73.0</v>
      </c>
      <c r="P75" s="2">
        <v>924.0</v>
      </c>
      <c r="Q75" s="2">
        <v>924.0</v>
      </c>
      <c r="R75" s="2">
        <v>947.0</v>
      </c>
      <c r="S75" s="2">
        <v>924.0</v>
      </c>
      <c r="T75" s="2">
        <v>1.24854125E9</v>
      </c>
      <c r="U75" s="2">
        <v>1.1798715E7</v>
      </c>
      <c r="V75" s="2">
        <v>4.4740065E7</v>
      </c>
      <c r="W75" s="2">
        <v>4782247.0</v>
      </c>
      <c r="X75" s="2">
        <v>763.0</v>
      </c>
      <c r="Y75" s="2">
        <f t="shared" si="8"/>
        <v>0.9229598051</v>
      </c>
      <c r="Z75" s="2">
        <f t="shared" ref="Z75:AC75" si="126">ROUNDDOWN($Y75*Z$1,0)-IF(MOD($Y75*Z$1,1)=0,1,0)+1</f>
        <v>2</v>
      </c>
      <c r="AA75" s="2">
        <f t="shared" si="126"/>
        <v>3</v>
      </c>
      <c r="AB75" s="2">
        <f t="shared" si="126"/>
        <v>4</v>
      </c>
      <c r="AC75" s="2">
        <f t="shared" si="126"/>
        <v>5</v>
      </c>
      <c r="AD75" s="2">
        <f t="shared" si="10"/>
        <v>1</v>
      </c>
      <c r="AE75" s="2">
        <f t="shared" si="11"/>
        <v>0</v>
      </c>
      <c r="AF75" s="2">
        <f t="shared" si="12"/>
        <v>0</v>
      </c>
      <c r="AG75" s="2">
        <f t="shared" si="13"/>
        <v>0</v>
      </c>
      <c r="AH75" s="2">
        <f t="shared" si="14"/>
        <v>0</v>
      </c>
      <c r="AI75" s="2">
        <f t="shared" si="15"/>
        <v>0</v>
      </c>
      <c r="AJ75" s="2">
        <f t="shared" si="16"/>
        <v>0</v>
      </c>
      <c r="AK75" s="2">
        <f t="shared" si="17"/>
        <v>0</v>
      </c>
      <c r="AL75" s="2">
        <f t="shared" si="18"/>
        <v>1</v>
      </c>
    </row>
    <row r="76" ht="13.5" customHeight="1">
      <c r="A76" s="3">
        <v>37923.0</v>
      </c>
      <c r="B76" s="2">
        <v>964.0</v>
      </c>
      <c r="C76" s="2">
        <f t="shared" si="3"/>
        <v>964</v>
      </c>
      <c r="D76" s="2">
        <f t="shared" si="26"/>
        <v>950.8520455</v>
      </c>
      <c r="E76" s="2">
        <f t="shared" si="20"/>
        <v>1157.985075</v>
      </c>
      <c r="F76" s="2">
        <v>2.01</v>
      </c>
      <c r="G76" s="2">
        <f t="shared" si="4"/>
        <v>0.0201</v>
      </c>
      <c r="H76" s="2">
        <f t="shared" si="21"/>
        <v>0.0441</v>
      </c>
      <c r="I76" s="2">
        <f t="shared" si="27"/>
        <v>0.02223521073</v>
      </c>
      <c r="J76" s="2">
        <f t="shared" si="5"/>
        <v>103.6740809</v>
      </c>
      <c r="K76" s="2">
        <f t="shared" si="6"/>
        <v>103.2358899</v>
      </c>
      <c r="L76" s="2">
        <f t="shared" si="7"/>
        <v>4.824290345</v>
      </c>
      <c r="M76" s="2">
        <f t="shared" si="1"/>
        <v>108.0601803</v>
      </c>
      <c r="O76" s="2">
        <v>74.0</v>
      </c>
      <c r="P76" s="2">
        <v>951.0</v>
      </c>
      <c r="Q76" s="2">
        <v>945.0</v>
      </c>
      <c r="R76" s="2">
        <v>970.0</v>
      </c>
      <c r="S76" s="2">
        <v>947.0</v>
      </c>
      <c r="T76" s="2">
        <v>1.24854125E9</v>
      </c>
      <c r="U76" s="2">
        <v>1.2035938E7</v>
      </c>
      <c r="V76" s="2">
        <v>6.9990151E7</v>
      </c>
      <c r="W76" s="2">
        <v>7290792.0</v>
      </c>
      <c r="X76" s="2">
        <v>1145.0</v>
      </c>
      <c r="Y76" s="2">
        <f t="shared" si="8"/>
        <v>0.8996142915</v>
      </c>
      <c r="Z76" s="2">
        <f t="shared" ref="Z76:AC76" si="127">ROUNDDOWN($Y76*Z$1,0)-IF(MOD($Y76*Z$1,1)=0,1,0)+1</f>
        <v>2</v>
      </c>
      <c r="AA76" s="2">
        <f t="shared" si="127"/>
        <v>3</v>
      </c>
      <c r="AB76" s="2">
        <f t="shared" si="127"/>
        <v>4</v>
      </c>
      <c r="AC76" s="2">
        <f t="shared" si="127"/>
        <v>5</v>
      </c>
      <c r="AD76" s="2">
        <f t="shared" si="10"/>
        <v>0</v>
      </c>
      <c r="AE76" s="2">
        <f t="shared" si="11"/>
        <v>0</v>
      </c>
      <c r="AF76" s="2">
        <f t="shared" si="12"/>
        <v>0</v>
      </c>
      <c r="AG76" s="2">
        <f t="shared" si="13"/>
        <v>0</v>
      </c>
      <c r="AH76" s="2">
        <f t="shared" si="14"/>
        <v>0</v>
      </c>
      <c r="AI76" s="2">
        <f t="shared" si="15"/>
        <v>1</v>
      </c>
      <c r="AJ76" s="2">
        <f t="shared" si="16"/>
        <v>0</v>
      </c>
      <c r="AK76" s="2">
        <f t="shared" si="17"/>
        <v>0</v>
      </c>
      <c r="AL76" s="2">
        <f t="shared" si="18"/>
        <v>1</v>
      </c>
    </row>
    <row r="77" ht="13.5" customHeight="1">
      <c r="A77" s="3">
        <v>37924.0</v>
      </c>
      <c r="B77" s="2">
        <v>947.0</v>
      </c>
      <c r="C77" s="2">
        <f t="shared" si="3"/>
        <v>947</v>
      </c>
      <c r="D77" s="2">
        <f t="shared" si="26"/>
        <v>951.2341237</v>
      </c>
      <c r="E77" s="2">
        <f t="shared" si="20"/>
        <v>1158.327642</v>
      </c>
      <c r="F77" s="2">
        <v>-1.76</v>
      </c>
      <c r="G77" s="2">
        <f t="shared" si="4"/>
        <v>-0.0176</v>
      </c>
      <c r="H77" s="2">
        <f t="shared" si="21"/>
        <v>0.0265</v>
      </c>
      <c r="I77" s="2">
        <f t="shared" si="27"/>
        <v>0.02263703791</v>
      </c>
      <c r="J77" s="2">
        <f t="shared" si="5"/>
        <v>101.8494171</v>
      </c>
      <c r="K77" s="2">
        <f t="shared" si="6"/>
        <v>101.563667</v>
      </c>
      <c r="L77" s="2">
        <f t="shared" si="7"/>
        <v>4.764469144</v>
      </c>
      <c r="M77" s="2">
        <f t="shared" si="1"/>
        <v>106.3281361</v>
      </c>
      <c r="O77" s="2">
        <v>75.0</v>
      </c>
      <c r="P77" s="2">
        <v>964.0</v>
      </c>
      <c r="Q77" s="2">
        <v>964.0</v>
      </c>
      <c r="R77" s="2">
        <v>965.0</v>
      </c>
      <c r="S77" s="2">
        <v>942.0</v>
      </c>
      <c r="T77" s="2">
        <v>1.24854125E9</v>
      </c>
      <c r="U77" s="2">
        <v>1.1823686E7</v>
      </c>
      <c r="V77" s="2">
        <v>1.45463434E8</v>
      </c>
      <c r="W77" s="2">
        <v>1.5164942E7</v>
      </c>
      <c r="X77" s="2">
        <v>1142.0</v>
      </c>
      <c r="Y77" s="2">
        <f t="shared" si="8"/>
        <v>0.1089118961</v>
      </c>
      <c r="Z77" s="2">
        <f t="shared" ref="Z77:AC77" si="128">ROUNDDOWN($Y77*Z$1,0)-IF(MOD($Y77*Z$1,1)=0,1,0)+1</f>
        <v>1</v>
      </c>
      <c r="AA77" s="2">
        <f t="shared" si="128"/>
        <v>1</v>
      </c>
      <c r="AB77" s="2">
        <f t="shared" si="128"/>
        <v>1</v>
      </c>
      <c r="AC77" s="2">
        <f t="shared" si="128"/>
        <v>1</v>
      </c>
      <c r="AD77" s="2">
        <f t="shared" si="10"/>
        <v>0</v>
      </c>
      <c r="AE77" s="2">
        <f t="shared" si="11"/>
        <v>0</v>
      </c>
      <c r="AF77" s="2">
        <f t="shared" si="12"/>
        <v>0</v>
      </c>
      <c r="AG77" s="2">
        <f t="shared" si="13"/>
        <v>0</v>
      </c>
      <c r="AH77" s="2">
        <f t="shared" si="14"/>
        <v>0</v>
      </c>
      <c r="AI77" s="2">
        <f t="shared" si="15"/>
        <v>0</v>
      </c>
      <c r="AJ77" s="2">
        <f t="shared" si="16"/>
        <v>0</v>
      </c>
      <c r="AK77" s="2">
        <f t="shared" si="17"/>
        <v>1</v>
      </c>
      <c r="AL77" s="2">
        <f t="shared" si="18"/>
        <v>1</v>
      </c>
    </row>
    <row r="78" ht="13.5" customHeight="1">
      <c r="A78" s="3">
        <v>37927.0</v>
      </c>
      <c r="B78" s="2">
        <v>961.0</v>
      </c>
      <c r="C78" s="2">
        <f t="shared" si="3"/>
        <v>961</v>
      </c>
      <c r="D78" s="2">
        <f t="shared" si="26"/>
        <v>951.6163554</v>
      </c>
      <c r="E78" s="2">
        <f t="shared" si="20"/>
        <v>1158.67021</v>
      </c>
      <c r="F78" s="2">
        <v>1.48</v>
      </c>
      <c r="G78" s="2">
        <f t="shared" si="4"/>
        <v>0.0148</v>
      </c>
      <c r="H78" s="2">
        <f t="shared" si="21"/>
        <v>0.0413</v>
      </c>
      <c r="I78" s="2">
        <f t="shared" si="27"/>
        <v>0.02303886508</v>
      </c>
      <c r="J78" s="2">
        <f t="shared" si="5"/>
        <v>103.3567885</v>
      </c>
      <c r="K78" s="2">
        <f t="shared" si="6"/>
        <v>103.2097433</v>
      </c>
      <c r="L78" s="2">
        <f t="shared" si="7"/>
        <v>4.551020927</v>
      </c>
      <c r="M78" s="2">
        <f t="shared" si="1"/>
        <v>107.7607643</v>
      </c>
      <c r="O78" s="2">
        <v>76.0</v>
      </c>
      <c r="P78" s="2">
        <v>944.0</v>
      </c>
      <c r="Q78" s="2">
        <v>947.0</v>
      </c>
      <c r="R78" s="2">
        <v>962.0</v>
      </c>
      <c r="S78" s="2">
        <v>942.0</v>
      </c>
      <c r="T78" s="2">
        <v>1.24854125E9</v>
      </c>
      <c r="U78" s="2">
        <v>1.1998481E7</v>
      </c>
      <c r="V78" s="2">
        <v>3.8699892E7</v>
      </c>
      <c r="W78" s="2">
        <v>4049144.0</v>
      </c>
      <c r="X78" s="2">
        <v>807.0</v>
      </c>
      <c r="Y78" s="2">
        <f t="shared" si="8"/>
        <v>0.839727974</v>
      </c>
      <c r="Z78" s="2">
        <f t="shared" ref="Z78:AC78" si="129">ROUNDDOWN($Y78*Z$1,0)-IF(MOD($Y78*Z$1,1)=0,1,0)+1</f>
        <v>2</v>
      </c>
      <c r="AA78" s="2">
        <f t="shared" si="129"/>
        <v>3</v>
      </c>
      <c r="AB78" s="2">
        <f t="shared" si="129"/>
        <v>4</v>
      </c>
      <c r="AC78" s="2">
        <f t="shared" si="129"/>
        <v>5</v>
      </c>
      <c r="AD78" s="2">
        <f t="shared" si="10"/>
        <v>0</v>
      </c>
      <c r="AE78" s="2">
        <f t="shared" si="11"/>
        <v>1</v>
      </c>
      <c r="AF78" s="2">
        <f t="shared" si="12"/>
        <v>0</v>
      </c>
      <c r="AG78" s="2">
        <f t="shared" si="13"/>
        <v>0</v>
      </c>
      <c r="AH78" s="2">
        <f t="shared" si="14"/>
        <v>0</v>
      </c>
      <c r="AI78" s="2">
        <f t="shared" si="15"/>
        <v>0</v>
      </c>
      <c r="AJ78" s="2">
        <f t="shared" si="16"/>
        <v>0</v>
      </c>
      <c r="AK78" s="2">
        <f t="shared" si="17"/>
        <v>0</v>
      </c>
      <c r="AL78" s="2">
        <f t="shared" si="18"/>
        <v>1</v>
      </c>
    </row>
    <row r="79" ht="13.5" customHeight="1">
      <c r="A79" s="3">
        <v>37928.0</v>
      </c>
      <c r="B79" s="2">
        <v>980.0</v>
      </c>
      <c r="C79" s="2">
        <f t="shared" si="3"/>
        <v>980</v>
      </c>
      <c r="D79" s="2">
        <f t="shared" si="26"/>
        <v>951.9987407</v>
      </c>
      <c r="E79" s="2">
        <f t="shared" si="20"/>
        <v>1159.012778</v>
      </c>
      <c r="F79" s="2">
        <v>1.98</v>
      </c>
      <c r="G79" s="2">
        <f t="shared" si="4"/>
        <v>0.0198</v>
      </c>
      <c r="H79" s="2">
        <f t="shared" si="21"/>
        <v>0.0611</v>
      </c>
      <c r="I79" s="2">
        <f t="shared" si="27"/>
        <v>0.02344069225</v>
      </c>
      <c r="J79" s="2">
        <f t="shared" si="5"/>
        <v>105.4032529</v>
      </c>
      <c r="K79" s="2">
        <f t="shared" si="6"/>
        <v>105.3898269</v>
      </c>
      <c r="L79" s="2">
        <f t="shared" si="7"/>
        <v>4.324380084</v>
      </c>
      <c r="M79" s="2">
        <f t="shared" si="1"/>
        <v>109.714207</v>
      </c>
      <c r="O79" s="2">
        <v>77.0</v>
      </c>
      <c r="P79" s="2">
        <v>975.0</v>
      </c>
      <c r="Q79" s="2">
        <v>961.0</v>
      </c>
      <c r="R79" s="2">
        <v>992.0</v>
      </c>
      <c r="S79" s="2">
        <v>973.0</v>
      </c>
      <c r="T79" s="2">
        <v>1.24854125E9</v>
      </c>
      <c r="U79" s="2">
        <v>1.2235704E7</v>
      </c>
      <c r="V79" s="2">
        <v>2.9432455E7</v>
      </c>
      <c r="W79" s="2">
        <v>2996647.0</v>
      </c>
      <c r="X79" s="2">
        <v>599.0</v>
      </c>
      <c r="Y79" s="2">
        <f t="shared" si="8"/>
        <v>0.8968737312</v>
      </c>
      <c r="Z79" s="2">
        <f t="shared" ref="Z79:AC79" si="130">ROUNDDOWN($Y79*Z$1,0)-IF(MOD($Y79*Z$1,1)=0,1,0)+1</f>
        <v>2</v>
      </c>
      <c r="AA79" s="2">
        <f t="shared" si="130"/>
        <v>3</v>
      </c>
      <c r="AB79" s="2">
        <f t="shared" si="130"/>
        <v>4</v>
      </c>
      <c r="AC79" s="2">
        <f t="shared" si="130"/>
        <v>5</v>
      </c>
      <c r="AD79" s="2">
        <f t="shared" si="10"/>
        <v>0</v>
      </c>
      <c r="AE79" s="2">
        <f t="shared" si="11"/>
        <v>1</v>
      </c>
      <c r="AF79" s="2">
        <f t="shared" si="12"/>
        <v>0</v>
      </c>
      <c r="AG79" s="2">
        <f t="shared" si="13"/>
        <v>0</v>
      </c>
      <c r="AH79" s="2">
        <f t="shared" si="14"/>
        <v>0</v>
      </c>
      <c r="AI79" s="2">
        <f t="shared" si="15"/>
        <v>0</v>
      </c>
      <c r="AJ79" s="2">
        <f t="shared" si="16"/>
        <v>0</v>
      </c>
      <c r="AK79" s="2">
        <f t="shared" si="17"/>
        <v>0</v>
      </c>
      <c r="AL79" s="2">
        <f t="shared" si="18"/>
        <v>1</v>
      </c>
    </row>
    <row r="80" ht="13.5" customHeight="1">
      <c r="A80" s="3">
        <v>37929.0</v>
      </c>
      <c r="B80" s="2">
        <v>1001.0</v>
      </c>
      <c r="C80" s="2">
        <f t="shared" si="3"/>
        <v>1001</v>
      </c>
      <c r="D80" s="2">
        <f t="shared" si="26"/>
        <v>952.3812797</v>
      </c>
      <c r="E80" s="2">
        <f t="shared" si="20"/>
        <v>1159.355346</v>
      </c>
      <c r="F80" s="2">
        <v>2.14</v>
      </c>
      <c r="G80" s="2">
        <f t="shared" si="4"/>
        <v>0.0214</v>
      </c>
      <c r="H80" s="2">
        <f t="shared" si="21"/>
        <v>0.0825</v>
      </c>
      <c r="I80" s="2">
        <f t="shared" si="27"/>
        <v>0.02384251942</v>
      </c>
      <c r="J80" s="2">
        <f t="shared" si="5"/>
        <v>107.6588825</v>
      </c>
      <c r="K80" s="2">
        <f t="shared" si="6"/>
        <v>107.7749006</v>
      </c>
      <c r="L80" s="2">
        <f t="shared" si="7"/>
        <v>4.102106948</v>
      </c>
      <c r="M80" s="2">
        <f t="shared" si="1"/>
        <v>111.8770075</v>
      </c>
      <c r="O80" s="2">
        <v>78.0</v>
      </c>
      <c r="P80" s="2">
        <v>975.0</v>
      </c>
      <c r="Q80" s="2">
        <v>980.0</v>
      </c>
      <c r="R80" s="2">
        <v>1008.0</v>
      </c>
      <c r="S80" s="2">
        <v>975.0</v>
      </c>
      <c r="T80" s="2">
        <v>1.24854125E9</v>
      </c>
      <c r="U80" s="2">
        <v>1.2497898E7</v>
      </c>
      <c r="V80" s="2">
        <v>5.1498203E7</v>
      </c>
      <c r="W80" s="2">
        <v>5161259.0</v>
      </c>
      <c r="X80" s="2">
        <v>980.0</v>
      </c>
      <c r="Y80" s="2">
        <f t="shared" si="8"/>
        <v>0.9113885505</v>
      </c>
      <c r="Z80" s="2">
        <f t="shared" ref="Z80:AC80" si="131">ROUNDDOWN($Y80*Z$1,0)-IF(MOD($Y80*Z$1,1)=0,1,0)+1</f>
        <v>2</v>
      </c>
      <c r="AA80" s="2">
        <f t="shared" si="131"/>
        <v>3</v>
      </c>
      <c r="AB80" s="2">
        <f t="shared" si="131"/>
        <v>4</v>
      </c>
      <c r="AC80" s="2">
        <f t="shared" si="131"/>
        <v>5</v>
      </c>
      <c r="AD80" s="2">
        <f t="shared" si="10"/>
        <v>1</v>
      </c>
      <c r="AE80" s="2">
        <f t="shared" si="11"/>
        <v>0</v>
      </c>
      <c r="AF80" s="2">
        <f t="shared" si="12"/>
        <v>0</v>
      </c>
      <c r="AG80" s="2">
        <f t="shared" si="13"/>
        <v>0</v>
      </c>
      <c r="AH80" s="2">
        <f t="shared" si="14"/>
        <v>0</v>
      </c>
      <c r="AI80" s="2">
        <f t="shared" si="15"/>
        <v>0</v>
      </c>
      <c r="AJ80" s="2">
        <f t="shared" si="16"/>
        <v>0</v>
      </c>
      <c r="AK80" s="2">
        <f t="shared" si="17"/>
        <v>0</v>
      </c>
      <c r="AL80" s="2">
        <f t="shared" si="18"/>
        <v>1</v>
      </c>
    </row>
    <row r="81" ht="13.5" customHeight="1">
      <c r="A81" s="3">
        <v>37930.0</v>
      </c>
      <c r="B81" s="2">
        <v>1017.0</v>
      </c>
      <c r="C81" s="2">
        <f t="shared" si="3"/>
        <v>1017</v>
      </c>
      <c r="D81" s="2">
        <f t="shared" si="26"/>
        <v>952.7639724</v>
      </c>
      <c r="E81" s="2">
        <f t="shared" si="20"/>
        <v>1159.697913</v>
      </c>
      <c r="F81" s="2">
        <v>1.6</v>
      </c>
      <c r="G81" s="2">
        <f t="shared" si="4"/>
        <v>0.016</v>
      </c>
      <c r="H81" s="2">
        <f t="shared" si="21"/>
        <v>0.0985</v>
      </c>
      <c r="I81" s="2">
        <f t="shared" si="27"/>
        <v>0.02424434659</v>
      </c>
      <c r="J81" s="2">
        <f t="shared" si="5"/>
        <v>109.3814246</v>
      </c>
      <c r="K81" s="2">
        <f t="shared" si="6"/>
        <v>109.6223622</v>
      </c>
      <c r="L81" s="2">
        <f t="shared" si="7"/>
        <v>3.913410028</v>
      </c>
      <c r="M81" s="2">
        <f t="shared" si="1"/>
        <v>113.5357722</v>
      </c>
      <c r="O81" s="2">
        <v>79.0</v>
      </c>
      <c r="P81" s="2">
        <v>995.0</v>
      </c>
      <c r="Q81" s="2">
        <v>1001.0</v>
      </c>
      <c r="R81" s="2">
        <v>1022.0</v>
      </c>
      <c r="S81" s="2">
        <v>989.0</v>
      </c>
      <c r="T81" s="2">
        <v>1.24854125E9</v>
      </c>
      <c r="U81" s="2">
        <v>1.2697665E7</v>
      </c>
      <c r="V81" s="2">
        <v>2.4870983E7</v>
      </c>
      <c r="W81" s="2">
        <v>2476687.0</v>
      </c>
      <c r="X81" s="2">
        <v>746.0</v>
      </c>
      <c r="Y81" s="2">
        <f t="shared" si="8"/>
        <v>0.8576938693</v>
      </c>
      <c r="Z81" s="2">
        <f t="shared" ref="Z81:AC81" si="132">ROUNDDOWN($Y81*Z$1,0)-IF(MOD($Y81*Z$1,1)=0,1,0)+1</f>
        <v>2</v>
      </c>
      <c r="AA81" s="2">
        <f t="shared" si="132"/>
        <v>3</v>
      </c>
      <c r="AB81" s="2">
        <f t="shared" si="132"/>
        <v>4</v>
      </c>
      <c r="AC81" s="2">
        <f t="shared" si="132"/>
        <v>5</v>
      </c>
      <c r="AD81" s="2">
        <f t="shared" si="10"/>
        <v>0</v>
      </c>
      <c r="AE81" s="2">
        <f t="shared" si="11"/>
        <v>0</v>
      </c>
      <c r="AF81" s="2">
        <f t="shared" si="12"/>
        <v>0</v>
      </c>
      <c r="AG81" s="2">
        <f t="shared" si="13"/>
        <v>0</v>
      </c>
      <c r="AH81" s="2">
        <f t="shared" si="14"/>
        <v>0</v>
      </c>
      <c r="AI81" s="2">
        <f t="shared" si="15"/>
        <v>1</v>
      </c>
      <c r="AJ81" s="2">
        <f t="shared" si="16"/>
        <v>0</v>
      </c>
      <c r="AK81" s="2">
        <f t="shared" si="17"/>
        <v>0</v>
      </c>
      <c r="AL81" s="2">
        <f t="shared" si="18"/>
        <v>1</v>
      </c>
    </row>
    <row r="82" ht="13.5" customHeight="1">
      <c r="A82" s="3">
        <v>37931.0</v>
      </c>
      <c r="B82" s="2">
        <v>1015.0</v>
      </c>
      <c r="C82" s="2">
        <f t="shared" si="3"/>
        <v>1015</v>
      </c>
      <c r="D82" s="2">
        <f t="shared" si="26"/>
        <v>953.1468188</v>
      </c>
      <c r="E82" s="2">
        <f t="shared" si="20"/>
        <v>1160.040481</v>
      </c>
      <c r="F82" s="2">
        <v>-0.2</v>
      </c>
      <c r="G82" s="2">
        <f t="shared" si="4"/>
        <v>-0.002</v>
      </c>
      <c r="H82" s="2">
        <f t="shared" si="21"/>
        <v>0.0965</v>
      </c>
      <c r="I82" s="2">
        <f t="shared" si="27"/>
        <v>0.02464617377</v>
      </c>
      <c r="J82" s="2">
        <f t="shared" si="5"/>
        <v>109.1626618</v>
      </c>
      <c r="K82" s="2">
        <f t="shared" si="6"/>
        <v>109.5205198</v>
      </c>
      <c r="L82" s="2">
        <f t="shared" si="7"/>
        <v>3.803834548</v>
      </c>
      <c r="M82" s="2">
        <f t="shared" si="1"/>
        <v>113.3243543</v>
      </c>
      <c r="O82" s="2">
        <v>80.0</v>
      </c>
      <c r="P82" s="2">
        <v>1012.0</v>
      </c>
      <c r="Q82" s="2">
        <v>1017.0</v>
      </c>
      <c r="R82" s="2">
        <v>1026.0</v>
      </c>
      <c r="S82" s="2">
        <v>1012.0</v>
      </c>
      <c r="T82" s="2">
        <v>1.24854125E9</v>
      </c>
      <c r="U82" s="2">
        <v>1.2672694E7</v>
      </c>
      <c r="V82" s="2">
        <v>3.815974E7</v>
      </c>
      <c r="W82" s="2">
        <v>3757995.0</v>
      </c>
      <c r="X82" s="2">
        <v>904.0</v>
      </c>
      <c r="Y82" s="2">
        <f t="shared" si="8"/>
        <v>0.4312829882</v>
      </c>
      <c r="Z82" s="2">
        <f t="shared" ref="Z82:AC82" si="133">ROUNDDOWN($Y82*Z$1,0)-IF(MOD($Y82*Z$1,1)=0,1,0)+1</f>
        <v>1</v>
      </c>
      <c r="AA82" s="2">
        <f t="shared" si="133"/>
        <v>2</v>
      </c>
      <c r="AB82" s="2">
        <f t="shared" si="133"/>
        <v>2</v>
      </c>
      <c r="AC82" s="2">
        <f t="shared" si="133"/>
        <v>3</v>
      </c>
      <c r="AD82" s="2">
        <f t="shared" si="10"/>
        <v>0</v>
      </c>
      <c r="AE82" s="2">
        <f t="shared" si="11"/>
        <v>0</v>
      </c>
      <c r="AF82" s="2">
        <f t="shared" si="12"/>
        <v>0</v>
      </c>
      <c r="AG82" s="2">
        <f t="shared" si="13"/>
        <v>0</v>
      </c>
      <c r="AH82" s="2">
        <f t="shared" si="14"/>
        <v>0</v>
      </c>
      <c r="AI82" s="2">
        <f t="shared" si="15"/>
        <v>0</v>
      </c>
      <c r="AJ82" s="2">
        <f t="shared" si="16"/>
        <v>1</v>
      </c>
      <c r="AK82" s="2">
        <f t="shared" si="17"/>
        <v>0</v>
      </c>
      <c r="AL82" s="2">
        <f t="shared" si="18"/>
        <v>1</v>
      </c>
    </row>
    <row r="83" ht="13.5" customHeight="1">
      <c r="A83" s="3">
        <v>37934.0</v>
      </c>
      <c r="B83" s="2">
        <v>1021.0</v>
      </c>
      <c r="C83" s="2">
        <f t="shared" si="3"/>
        <v>1021</v>
      </c>
      <c r="D83" s="2">
        <f t="shared" si="26"/>
        <v>953.5298191</v>
      </c>
      <c r="E83" s="2">
        <f t="shared" si="20"/>
        <v>1160.383049</v>
      </c>
      <c r="F83" s="2">
        <v>0.59</v>
      </c>
      <c r="G83" s="2">
        <f t="shared" si="4"/>
        <v>0.0059</v>
      </c>
      <c r="H83" s="2">
        <f t="shared" si="21"/>
        <v>0.1024</v>
      </c>
      <c r="I83" s="2">
        <f t="shared" si="27"/>
        <v>0.02504800094</v>
      </c>
      <c r="J83" s="2">
        <f t="shared" si="5"/>
        <v>109.8067215</v>
      </c>
      <c r="K83" s="2">
        <f t="shared" si="6"/>
        <v>110.2808059</v>
      </c>
      <c r="L83" s="2">
        <f t="shared" si="7"/>
        <v>3.667276887</v>
      </c>
      <c r="M83" s="2">
        <f t="shared" si="1"/>
        <v>113.9480828</v>
      </c>
      <c r="O83" s="2">
        <v>81.0</v>
      </c>
      <c r="P83" s="2">
        <v>1010.0</v>
      </c>
      <c r="Q83" s="2">
        <v>1015.0</v>
      </c>
      <c r="R83" s="2">
        <v>1030.0</v>
      </c>
      <c r="S83" s="2">
        <v>1009.0</v>
      </c>
      <c r="T83" s="2">
        <v>1.24854125E9</v>
      </c>
      <c r="U83" s="2">
        <v>1.2747606E7</v>
      </c>
      <c r="V83" s="2">
        <v>2.1847695E7</v>
      </c>
      <c r="W83" s="2">
        <v>2139655.0</v>
      </c>
      <c r="X83" s="2">
        <v>651.0</v>
      </c>
      <c r="Y83" s="2">
        <f t="shared" si="8"/>
        <v>0.649411287</v>
      </c>
      <c r="Z83" s="2">
        <f t="shared" ref="Z83:AC83" si="134">ROUNDDOWN($Y83*Z$1,0)-IF(MOD($Y83*Z$1,1)=0,1,0)+1</f>
        <v>2</v>
      </c>
      <c r="AA83" s="2">
        <f t="shared" si="134"/>
        <v>2</v>
      </c>
      <c r="AB83" s="2">
        <f t="shared" si="134"/>
        <v>3</v>
      </c>
      <c r="AC83" s="2">
        <f t="shared" si="134"/>
        <v>4</v>
      </c>
      <c r="AD83" s="2">
        <f t="shared" si="10"/>
        <v>0</v>
      </c>
      <c r="AE83" s="2">
        <f t="shared" si="11"/>
        <v>0</v>
      </c>
      <c r="AF83" s="2">
        <f t="shared" si="12"/>
        <v>0</v>
      </c>
      <c r="AG83" s="2">
        <f t="shared" si="13"/>
        <v>0</v>
      </c>
      <c r="AH83" s="2">
        <f t="shared" si="14"/>
        <v>1</v>
      </c>
      <c r="AI83" s="2">
        <f t="shared" si="15"/>
        <v>0</v>
      </c>
      <c r="AJ83" s="2">
        <f t="shared" si="16"/>
        <v>0</v>
      </c>
      <c r="AK83" s="2">
        <f t="shared" si="17"/>
        <v>0</v>
      </c>
      <c r="AL83" s="2">
        <f t="shared" si="18"/>
        <v>1</v>
      </c>
    </row>
    <row r="84" ht="13.5" customHeight="1">
      <c r="A84" s="3">
        <v>37935.0</v>
      </c>
      <c r="B84" s="2">
        <v>1017.0</v>
      </c>
      <c r="C84" s="2">
        <f t="shared" si="3"/>
        <v>1017</v>
      </c>
      <c r="D84" s="2">
        <f t="shared" si="26"/>
        <v>953.9129733</v>
      </c>
      <c r="E84" s="2">
        <f t="shared" si="20"/>
        <v>1160.725616</v>
      </c>
      <c r="F84" s="2">
        <v>-0.39</v>
      </c>
      <c r="G84" s="2">
        <f t="shared" si="4"/>
        <v>-0.0039</v>
      </c>
      <c r="H84" s="2">
        <f t="shared" si="21"/>
        <v>0.0985</v>
      </c>
      <c r="I84" s="2">
        <f t="shared" si="27"/>
        <v>0.02544982811</v>
      </c>
      <c r="J84" s="2">
        <f t="shared" si="5"/>
        <v>109.3784752</v>
      </c>
      <c r="K84" s="2">
        <f t="shared" si="6"/>
        <v>109.960729</v>
      </c>
      <c r="L84" s="2">
        <f t="shared" si="7"/>
        <v>3.571560961</v>
      </c>
      <c r="M84" s="2">
        <f t="shared" si="1"/>
        <v>113.53229</v>
      </c>
      <c r="O84" s="2">
        <v>82.0</v>
      </c>
      <c r="P84" s="2">
        <v>1015.0</v>
      </c>
      <c r="Q84" s="2">
        <v>1021.0</v>
      </c>
      <c r="R84" s="2">
        <v>1023.0</v>
      </c>
      <c r="S84" s="2">
        <v>1012.0</v>
      </c>
      <c r="T84" s="2">
        <v>1.24854125E9</v>
      </c>
      <c r="U84" s="2">
        <v>1.2697665E7</v>
      </c>
      <c r="V84" s="2">
        <v>1.7212622E7</v>
      </c>
      <c r="W84" s="2">
        <v>1690867.0</v>
      </c>
      <c r="X84" s="2">
        <v>587.0</v>
      </c>
      <c r="Y84" s="2">
        <f t="shared" si="8"/>
        <v>0.3764717824</v>
      </c>
      <c r="Z84" s="2">
        <f t="shared" ref="Z84:AC84" si="135">ROUNDDOWN($Y84*Z$1,0)-IF(MOD($Y84*Z$1,1)=0,1,0)+1</f>
        <v>1</v>
      </c>
      <c r="AA84" s="2">
        <f t="shared" si="135"/>
        <v>2</v>
      </c>
      <c r="AB84" s="2">
        <f t="shared" si="135"/>
        <v>2</v>
      </c>
      <c r="AC84" s="2">
        <f t="shared" si="135"/>
        <v>2</v>
      </c>
      <c r="AD84" s="2">
        <f t="shared" si="10"/>
        <v>0</v>
      </c>
      <c r="AE84" s="2">
        <f t="shared" si="11"/>
        <v>0</v>
      </c>
      <c r="AF84" s="2">
        <f t="shared" si="12"/>
        <v>0</v>
      </c>
      <c r="AG84" s="2">
        <f t="shared" si="13"/>
        <v>1</v>
      </c>
      <c r="AH84" s="2">
        <f t="shared" si="14"/>
        <v>0</v>
      </c>
      <c r="AI84" s="2">
        <f t="shared" si="15"/>
        <v>0</v>
      </c>
      <c r="AJ84" s="2">
        <f t="shared" si="16"/>
        <v>0</v>
      </c>
      <c r="AK84" s="2">
        <f t="shared" si="17"/>
        <v>0</v>
      </c>
      <c r="AL84" s="2">
        <f t="shared" si="18"/>
        <v>1</v>
      </c>
    </row>
    <row r="85" ht="13.5" customHeight="1">
      <c r="A85" s="3">
        <v>37936.0</v>
      </c>
      <c r="B85" s="2">
        <v>1003.0</v>
      </c>
      <c r="C85" s="2">
        <f t="shared" si="3"/>
        <v>1003</v>
      </c>
      <c r="D85" s="2">
        <f t="shared" si="26"/>
        <v>954.2962814</v>
      </c>
      <c r="E85" s="2">
        <f t="shared" si="20"/>
        <v>1161.068184</v>
      </c>
      <c r="F85" s="2">
        <v>-1.38</v>
      </c>
      <c r="G85" s="2">
        <f t="shared" si="4"/>
        <v>-0.0138</v>
      </c>
      <c r="H85" s="2">
        <f t="shared" si="21"/>
        <v>0.0847</v>
      </c>
      <c r="I85" s="2">
        <f t="shared" si="27"/>
        <v>0.02585165528</v>
      </c>
      <c r="J85" s="2">
        <f t="shared" si="5"/>
        <v>107.8690523</v>
      </c>
      <c r="K85" s="2">
        <f t="shared" si="6"/>
        <v>108.5504178</v>
      </c>
      <c r="L85" s="2">
        <f t="shared" si="7"/>
        <v>3.513701673</v>
      </c>
      <c r="M85" s="2">
        <f t="shared" si="1"/>
        <v>112.0641195</v>
      </c>
      <c r="O85" s="2">
        <v>83.0</v>
      </c>
      <c r="P85" s="2">
        <v>1005.0</v>
      </c>
      <c r="Q85" s="2">
        <v>1017.0</v>
      </c>
      <c r="R85" s="2">
        <v>1017.0</v>
      </c>
      <c r="S85" s="2">
        <v>1000.0</v>
      </c>
      <c r="T85" s="2">
        <v>1.24854125E9</v>
      </c>
      <c r="U85" s="2">
        <v>1.2522869E7</v>
      </c>
      <c r="V85" s="2">
        <v>4.3961186E7</v>
      </c>
      <c r="W85" s="2">
        <v>4366382.0</v>
      </c>
      <c r="X85" s="2">
        <v>733.0</v>
      </c>
      <c r="Y85" s="2">
        <f t="shared" si="8"/>
        <v>0.162911084</v>
      </c>
      <c r="Z85" s="2">
        <f t="shared" ref="Z85:AC85" si="136">ROUNDDOWN($Y85*Z$1,0)-IF(MOD($Y85*Z$1,1)=0,1,0)+1</f>
        <v>1</v>
      </c>
      <c r="AA85" s="2">
        <f t="shared" si="136"/>
        <v>1</v>
      </c>
      <c r="AB85" s="2">
        <f t="shared" si="136"/>
        <v>1</v>
      </c>
      <c r="AC85" s="2">
        <f t="shared" si="136"/>
        <v>1</v>
      </c>
      <c r="AD85" s="2">
        <f t="shared" si="10"/>
        <v>0</v>
      </c>
      <c r="AE85" s="2">
        <f t="shared" si="11"/>
        <v>0</v>
      </c>
      <c r="AF85" s="2">
        <f t="shared" si="12"/>
        <v>0</v>
      </c>
      <c r="AG85" s="2">
        <f t="shared" si="13"/>
        <v>0</v>
      </c>
      <c r="AH85" s="2">
        <f t="shared" si="14"/>
        <v>0</v>
      </c>
      <c r="AI85" s="2">
        <f t="shared" si="15"/>
        <v>0</v>
      </c>
      <c r="AJ85" s="2">
        <f t="shared" si="16"/>
        <v>0</v>
      </c>
      <c r="AK85" s="2">
        <f t="shared" si="17"/>
        <v>1</v>
      </c>
      <c r="AL85" s="2">
        <f t="shared" si="18"/>
        <v>1</v>
      </c>
    </row>
    <row r="86" ht="13.5" customHeight="1">
      <c r="A86" s="3">
        <v>37937.0</v>
      </c>
      <c r="B86" s="2">
        <v>1033.0</v>
      </c>
      <c r="C86" s="2">
        <f t="shared" si="3"/>
        <v>1033</v>
      </c>
      <c r="D86" s="2">
        <f t="shared" si="26"/>
        <v>954.6797436</v>
      </c>
      <c r="E86" s="2">
        <f t="shared" si="20"/>
        <v>1161.410752</v>
      </c>
      <c r="F86" s="2">
        <v>2.99</v>
      </c>
      <c r="G86" s="2">
        <f t="shared" si="4"/>
        <v>0.0299</v>
      </c>
      <c r="H86" s="2">
        <f t="shared" si="21"/>
        <v>0.1146</v>
      </c>
      <c r="I86" s="2">
        <f t="shared" si="27"/>
        <v>0.02625348245</v>
      </c>
      <c r="J86" s="2">
        <f t="shared" si="5"/>
        <v>111.0943369</v>
      </c>
      <c r="K86" s="2">
        <f t="shared" si="6"/>
        <v>111.9014864</v>
      </c>
      <c r="L86" s="2">
        <f t="shared" si="7"/>
        <v>3.303230943</v>
      </c>
      <c r="M86" s="2">
        <f t="shared" si="1"/>
        <v>115.2047173</v>
      </c>
      <c r="O86" s="2">
        <v>84.0</v>
      </c>
      <c r="P86" s="2">
        <v>1010.0</v>
      </c>
      <c r="Q86" s="2">
        <v>1003.0</v>
      </c>
      <c r="R86" s="2">
        <v>1037.0</v>
      </c>
      <c r="S86" s="2">
        <v>1006.0</v>
      </c>
      <c r="T86" s="2">
        <v>1.24854125E9</v>
      </c>
      <c r="U86" s="2">
        <v>1.2897431E7</v>
      </c>
      <c r="V86" s="2">
        <v>3.0103464E7</v>
      </c>
      <c r="W86" s="2">
        <v>2944245.0</v>
      </c>
      <c r="X86" s="2">
        <v>707.0</v>
      </c>
      <c r="Y86" s="2">
        <f t="shared" si="8"/>
        <v>0.9622411693</v>
      </c>
      <c r="Z86" s="2">
        <f t="shared" ref="Z86:AC86" si="137">ROUNDDOWN($Y86*Z$1,0)-IF(MOD($Y86*Z$1,1)=0,1,0)+1</f>
        <v>2</v>
      </c>
      <c r="AA86" s="2">
        <f t="shared" si="137"/>
        <v>3</v>
      </c>
      <c r="AB86" s="2">
        <f t="shared" si="137"/>
        <v>4</v>
      </c>
      <c r="AC86" s="2">
        <f t="shared" si="137"/>
        <v>5</v>
      </c>
      <c r="AD86" s="2">
        <f t="shared" si="10"/>
        <v>1</v>
      </c>
      <c r="AE86" s="2">
        <f t="shared" si="11"/>
        <v>0</v>
      </c>
      <c r="AF86" s="2">
        <f t="shared" si="12"/>
        <v>0</v>
      </c>
      <c r="AG86" s="2">
        <f t="shared" si="13"/>
        <v>0</v>
      </c>
      <c r="AH86" s="2">
        <f t="shared" si="14"/>
        <v>0</v>
      </c>
      <c r="AI86" s="2">
        <f t="shared" si="15"/>
        <v>0</v>
      </c>
      <c r="AJ86" s="2">
        <f t="shared" si="16"/>
        <v>0</v>
      </c>
      <c r="AK86" s="2">
        <f t="shared" si="17"/>
        <v>0</v>
      </c>
      <c r="AL86" s="2">
        <f t="shared" si="18"/>
        <v>1</v>
      </c>
    </row>
    <row r="87" ht="13.5" customHeight="1">
      <c r="A87" s="3">
        <v>37938.0</v>
      </c>
      <c r="B87" s="2">
        <v>1036.0</v>
      </c>
      <c r="C87" s="2">
        <f t="shared" si="3"/>
        <v>1036</v>
      </c>
      <c r="D87" s="2">
        <f t="shared" si="26"/>
        <v>955.0633599</v>
      </c>
      <c r="E87" s="2">
        <f t="shared" si="20"/>
        <v>1161.75332</v>
      </c>
      <c r="F87" s="2">
        <v>0.29</v>
      </c>
      <c r="G87" s="2">
        <f t="shared" si="4"/>
        <v>0.0029</v>
      </c>
      <c r="H87" s="2">
        <f t="shared" si="21"/>
        <v>0.1175</v>
      </c>
      <c r="I87" s="2">
        <f t="shared" si="27"/>
        <v>0.02665530963</v>
      </c>
      <c r="J87" s="2">
        <f t="shared" si="5"/>
        <v>111.4165105</v>
      </c>
      <c r="K87" s="2">
        <f t="shared" si="6"/>
        <v>112.3250976</v>
      </c>
      <c r="L87" s="2">
        <f t="shared" si="7"/>
        <v>3.194554645</v>
      </c>
      <c r="M87" s="2">
        <f t="shared" si="1"/>
        <v>115.5196522</v>
      </c>
      <c r="O87" s="2">
        <v>85.0</v>
      </c>
      <c r="P87" s="2">
        <v>1049.0</v>
      </c>
      <c r="Q87" s="2">
        <v>1033.0</v>
      </c>
      <c r="R87" s="2">
        <v>1058.0</v>
      </c>
      <c r="S87" s="2">
        <v>1028.0</v>
      </c>
      <c r="T87" s="2">
        <v>1.24854125E9</v>
      </c>
      <c r="U87" s="2">
        <v>1.2934887E7</v>
      </c>
      <c r="V87" s="2">
        <v>6.4380056E7</v>
      </c>
      <c r="W87" s="2">
        <v>6166259.0</v>
      </c>
      <c r="X87" s="2">
        <v>913.0</v>
      </c>
      <c r="Y87" s="2">
        <f t="shared" si="8"/>
        <v>0.5706455542</v>
      </c>
      <c r="Z87" s="2">
        <f t="shared" ref="Z87:AC87" si="138">ROUNDDOWN($Y87*Z$1,0)-IF(MOD($Y87*Z$1,1)=0,1,0)+1</f>
        <v>2</v>
      </c>
      <c r="AA87" s="2">
        <f t="shared" si="138"/>
        <v>2</v>
      </c>
      <c r="AB87" s="2">
        <f t="shared" si="138"/>
        <v>3</v>
      </c>
      <c r="AC87" s="2">
        <f t="shared" si="138"/>
        <v>3</v>
      </c>
      <c r="AD87" s="2">
        <f t="shared" si="10"/>
        <v>0</v>
      </c>
      <c r="AE87" s="2">
        <f t="shared" si="11"/>
        <v>0</v>
      </c>
      <c r="AF87" s="2">
        <f t="shared" si="12"/>
        <v>0</v>
      </c>
      <c r="AG87" s="2">
        <f t="shared" si="13"/>
        <v>0</v>
      </c>
      <c r="AH87" s="2">
        <f t="shared" si="14"/>
        <v>1</v>
      </c>
      <c r="AI87" s="2">
        <f t="shared" si="15"/>
        <v>0</v>
      </c>
      <c r="AJ87" s="2">
        <f t="shared" si="16"/>
        <v>0</v>
      </c>
      <c r="AK87" s="2">
        <f t="shared" si="17"/>
        <v>0</v>
      </c>
      <c r="AL87" s="2">
        <f t="shared" si="18"/>
        <v>1</v>
      </c>
    </row>
    <row r="88" ht="13.5" customHeight="1">
      <c r="A88" s="3">
        <v>37941.0</v>
      </c>
      <c r="B88" s="2">
        <v>1032.0</v>
      </c>
      <c r="C88" s="2">
        <f t="shared" si="3"/>
        <v>1032</v>
      </c>
      <c r="D88" s="2">
        <f t="shared" si="26"/>
        <v>955.4471303</v>
      </c>
      <c r="E88" s="2">
        <f t="shared" si="20"/>
        <v>1162.095887</v>
      </c>
      <c r="F88" s="2">
        <v>-0.39</v>
      </c>
      <c r="G88" s="2">
        <f t="shared" si="4"/>
        <v>-0.0039</v>
      </c>
      <c r="H88" s="2">
        <f t="shared" si="21"/>
        <v>0.1136</v>
      </c>
      <c r="I88" s="2">
        <f t="shared" si="27"/>
        <v>0.0270571368</v>
      </c>
      <c r="J88" s="2">
        <f t="shared" si="5"/>
        <v>110.9819861</v>
      </c>
      <c r="K88" s="2">
        <f t="shared" si="6"/>
        <v>111.9828664</v>
      </c>
      <c r="L88" s="2">
        <f t="shared" si="7"/>
        <v>3.111176769</v>
      </c>
      <c r="M88" s="2">
        <f t="shared" si="1"/>
        <v>115.0940431</v>
      </c>
      <c r="O88" s="2">
        <v>86.0</v>
      </c>
      <c r="P88" s="2">
        <v>1027.0</v>
      </c>
      <c r="Q88" s="2">
        <v>1036.0</v>
      </c>
      <c r="R88" s="2">
        <v>1034.0</v>
      </c>
      <c r="S88" s="2">
        <v>1022.0</v>
      </c>
      <c r="T88" s="2">
        <v>1.24859525E9</v>
      </c>
      <c r="U88" s="2">
        <v>1.2885503E7</v>
      </c>
      <c r="V88" s="2">
        <v>2.1711932E7</v>
      </c>
      <c r="W88" s="2">
        <v>2108126.0</v>
      </c>
      <c r="X88" s="2">
        <v>410.0</v>
      </c>
      <c r="Y88" s="2">
        <f t="shared" si="8"/>
        <v>0.3764717824</v>
      </c>
      <c r="Z88" s="2">
        <f t="shared" ref="Z88:AC88" si="139">ROUNDDOWN($Y88*Z$1,0)-IF(MOD($Y88*Z$1,1)=0,1,0)+1</f>
        <v>1</v>
      </c>
      <c r="AA88" s="2">
        <f t="shared" si="139"/>
        <v>2</v>
      </c>
      <c r="AB88" s="2">
        <f t="shared" si="139"/>
        <v>2</v>
      </c>
      <c r="AC88" s="2">
        <f t="shared" si="139"/>
        <v>2</v>
      </c>
      <c r="AD88" s="2">
        <f t="shared" si="10"/>
        <v>0</v>
      </c>
      <c r="AE88" s="2">
        <f t="shared" si="11"/>
        <v>0</v>
      </c>
      <c r="AF88" s="2">
        <f t="shared" si="12"/>
        <v>0</v>
      </c>
      <c r="AG88" s="2">
        <f t="shared" si="13"/>
        <v>1</v>
      </c>
      <c r="AH88" s="2">
        <f t="shared" si="14"/>
        <v>0</v>
      </c>
      <c r="AI88" s="2">
        <f t="shared" si="15"/>
        <v>0</v>
      </c>
      <c r="AJ88" s="2">
        <f t="shared" si="16"/>
        <v>0</v>
      </c>
      <c r="AK88" s="2">
        <f t="shared" si="17"/>
        <v>0</v>
      </c>
      <c r="AL88" s="2">
        <f t="shared" si="18"/>
        <v>1</v>
      </c>
    </row>
    <row r="89" ht="13.5" customHeight="1">
      <c r="A89" s="3">
        <v>37942.0</v>
      </c>
      <c r="B89" s="2">
        <v>1030.0</v>
      </c>
      <c r="C89" s="2">
        <f t="shared" si="3"/>
        <v>1030</v>
      </c>
      <c r="D89" s="2">
        <f t="shared" si="26"/>
        <v>955.8310549</v>
      </c>
      <c r="E89" s="2">
        <f t="shared" si="20"/>
        <v>1162.438455</v>
      </c>
      <c r="F89" s="2">
        <v>-0.19</v>
      </c>
      <c r="G89" s="2">
        <f t="shared" si="4"/>
        <v>-0.0019</v>
      </c>
      <c r="H89" s="2">
        <f t="shared" si="21"/>
        <v>0.1117</v>
      </c>
      <c r="I89" s="2">
        <f t="shared" si="27"/>
        <v>0.02745896397</v>
      </c>
      <c r="J89" s="2">
        <f t="shared" si="5"/>
        <v>110.7711204</v>
      </c>
      <c r="K89" s="2">
        <f t="shared" si="6"/>
        <v>111.8634342</v>
      </c>
      <c r="L89" s="2">
        <f t="shared" si="7"/>
        <v>3.023752701</v>
      </c>
      <c r="M89" s="2">
        <f t="shared" si="1"/>
        <v>114.8871869</v>
      </c>
      <c r="O89" s="2">
        <v>87.0</v>
      </c>
      <c r="P89" s="2">
        <v>1028.0</v>
      </c>
      <c r="Q89" s="2">
        <v>1032.0</v>
      </c>
      <c r="R89" s="2">
        <v>1034.0</v>
      </c>
      <c r="S89" s="2">
        <v>1018.0</v>
      </c>
      <c r="T89" s="2">
        <v>1.24854125E9</v>
      </c>
      <c r="U89" s="2">
        <v>1.2859975E7</v>
      </c>
      <c r="V89" s="2">
        <v>2.4532437E7</v>
      </c>
      <c r="W89" s="2">
        <v>2390195.0</v>
      </c>
      <c r="X89" s="2">
        <v>477.0</v>
      </c>
      <c r="Y89" s="2">
        <f t="shared" si="8"/>
        <v>0.4336175396</v>
      </c>
      <c r="Z89" s="2">
        <f t="shared" ref="Z89:AC89" si="140">ROUNDDOWN($Y89*Z$1,0)-IF(MOD($Y89*Z$1,1)=0,1,0)+1</f>
        <v>1</v>
      </c>
      <c r="AA89" s="2">
        <f t="shared" si="140"/>
        <v>2</v>
      </c>
      <c r="AB89" s="2">
        <f t="shared" si="140"/>
        <v>2</v>
      </c>
      <c r="AC89" s="2">
        <f t="shared" si="140"/>
        <v>3</v>
      </c>
      <c r="AD89" s="2">
        <f t="shared" si="10"/>
        <v>0</v>
      </c>
      <c r="AE89" s="2">
        <f t="shared" si="11"/>
        <v>0</v>
      </c>
      <c r="AF89" s="2">
        <f t="shared" si="12"/>
        <v>0</v>
      </c>
      <c r="AG89" s="2">
        <f t="shared" si="13"/>
        <v>0</v>
      </c>
      <c r="AH89" s="2">
        <f t="shared" si="14"/>
        <v>0</v>
      </c>
      <c r="AI89" s="2">
        <f t="shared" si="15"/>
        <v>0</v>
      </c>
      <c r="AJ89" s="2">
        <f t="shared" si="16"/>
        <v>0</v>
      </c>
      <c r="AK89" s="2">
        <f t="shared" si="17"/>
        <v>1</v>
      </c>
      <c r="AL89" s="2">
        <f t="shared" si="18"/>
        <v>1</v>
      </c>
    </row>
    <row r="90" ht="13.5" customHeight="1">
      <c r="A90" s="3">
        <v>37943.0</v>
      </c>
      <c r="B90" s="2">
        <v>1063.0</v>
      </c>
      <c r="C90" s="2">
        <f t="shared" si="3"/>
        <v>1063</v>
      </c>
      <c r="D90" s="2">
        <f t="shared" si="26"/>
        <v>956.2151338</v>
      </c>
      <c r="E90" s="2">
        <f t="shared" si="20"/>
        <v>1162.781023</v>
      </c>
      <c r="F90" s="2">
        <v>3.2</v>
      </c>
      <c r="G90" s="2">
        <f t="shared" si="4"/>
        <v>0.032</v>
      </c>
      <c r="H90" s="2">
        <f t="shared" si="21"/>
        <v>0.1437</v>
      </c>
      <c r="I90" s="2">
        <f t="shared" si="27"/>
        <v>0.02786079114</v>
      </c>
      <c r="J90" s="2">
        <f t="shared" si="5"/>
        <v>114.3157962</v>
      </c>
      <c r="K90" s="2">
        <f t="shared" si="6"/>
        <v>115.5337767</v>
      </c>
      <c r="L90" s="2">
        <f t="shared" si="7"/>
        <v>2.836280034</v>
      </c>
      <c r="M90" s="2">
        <f t="shared" si="1"/>
        <v>118.3700567</v>
      </c>
      <c r="O90" s="2">
        <v>88.0</v>
      </c>
      <c r="P90" s="2">
        <v>1037.0</v>
      </c>
      <c r="Q90" s="2">
        <v>1030.0</v>
      </c>
      <c r="R90" s="2">
        <v>1069.0</v>
      </c>
      <c r="S90" s="2">
        <v>1036.0</v>
      </c>
      <c r="T90" s="2">
        <v>1.24854125E9</v>
      </c>
      <c r="U90" s="2">
        <v>1.3271993E7</v>
      </c>
      <c r="V90" s="2">
        <v>3.4741415E7</v>
      </c>
      <c r="W90" s="2">
        <v>3305005.0</v>
      </c>
      <c r="X90" s="2">
        <v>879.0</v>
      </c>
      <c r="Y90" s="2">
        <f t="shared" si="8"/>
        <v>0.9701583435</v>
      </c>
      <c r="Z90" s="2">
        <f t="shared" ref="Z90:AC90" si="141">ROUNDDOWN($Y90*Z$1,0)-IF(MOD($Y90*Z$1,1)=0,1,0)+1</f>
        <v>2</v>
      </c>
      <c r="AA90" s="2">
        <f t="shared" si="141"/>
        <v>3</v>
      </c>
      <c r="AB90" s="2">
        <f t="shared" si="141"/>
        <v>4</v>
      </c>
      <c r="AC90" s="2">
        <f t="shared" si="141"/>
        <v>5</v>
      </c>
      <c r="AD90" s="2">
        <f t="shared" si="10"/>
        <v>1</v>
      </c>
      <c r="AE90" s="2">
        <f t="shared" si="11"/>
        <v>0</v>
      </c>
      <c r="AF90" s="2">
        <f t="shared" si="12"/>
        <v>0</v>
      </c>
      <c r="AG90" s="2">
        <f t="shared" si="13"/>
        <v>0</v>
      </c>
      <c r="AH90" s="2">
        <f t="shared" si="14"/>
        <v>0</v>
      </c>
      <c r="AI90" s="2">
        <f t="shared" si="15"/>
        <v>0</v>
      </c>
      <c r="AJ90" s="2">
        <f t="shared" si="16"/>
        <v>0</v>
      </c>
      <c r="AK90" s="2">
        <f t="shared" si="17"/>
        <v>0</v>
      </c>
      <c r="AL90" s="2">
        <f t="shared" si="18"/>
        <v>1</v>
      </c>
    </row>
    <row r="91" ht="13.5" customHeight="1">
      <c r="A91" s="3">
        <v>37944.0</v>
      </c>
      <c r="B91" s="2">
        <v>1065.0</v>
      </c>
      <c r="C91" s="2">
        <f t="shared" si="3"/>
        <v>1065</v>
      </c>
      <c r="D91" s="2">
        <f t="shared" si="26"/>
        <v>956.599367</v>
      </c>
      <c r="E91" s="2">
        <f t="shared" si="20"/>
        <v>1163.12359</v>
      </c>
      <c r="F91" s="2">
        <v>0.19</v>
      </c>
      <c r="G91" s="2">
        <f t="shared" si="4"/>
        <v>0.0019</v>
      </c>
      <c r="H91" s="2">
        <f t="shared" si="21"/>
        <v>0.1456</v>
      </c>
      <c r="I91" s="2">
        <f t="shared" si="27"/>
        <v>0.02826261831</v>
      </c>
      <c r="J91" s="2">
        <f t="shared" si="5"/>
        <v>114.5329962</v>
      </c>
      <c r="K91" s="2">
        <f t="shared" si="6"/>
        <v>115.8383793</v>
      </c>
      <c r="L91" s="2">
        <f t="shared" si="7"/>
        <v>2.745802701</v>
      </c>
      <c r="M91" s="2">
        <f t="shared" si="1"/>
        <v>118.584182</v>
      </c>
      <c r="O91" s="2">
        <v>89.0</v>
      </c>
      <c r="P91" s="2">
        <v>1063.0</v>
      </c>
      <c r="Q91" s="2">
        <v>1063.0</v>
      </c>
      <c r="R91" s="2">
        <v>1083.0</v>
      </c>
      <c r="S91" s="2">
        <v>1055.0</v>
      </c>
      <c r="T91" s="2">
        <v>1.24854125E9</v>
      </c>
      <c r="U91" s="2">
        <v>1.3296964E7</v>
      </c>
      <c r="V91" s="2">
        <v>4.3741753E7</v>
      </c>
      <c r="W91" s="2">
        <v>4092717.0</v>
      </c>
      <c r="X91" s="2">
        <v>906.0</v>
      </c>
      <c r="Y91" s="2">
        <f t="shared" si="8"/>
        <v>0.5426309379</v>
      </c>
      <c r="Z91" s="2">
        <f t="shared" ref="Z91:AC91" si="142">ROUNDDOWN($Y91*Z$1,0)-IF(MOD($Y91*Z$1,1)=0,1,0)+1</f>
        <v>2</v>
      </c>
      <c r="AA91" s="2">
        <f t="shared" si="142"/>
        <v>2</v>
      </c>
      <c r="AB91" s="2">
        <f t="shared" si="142"/>
        <v>3</v>
      </c>
      <c r="AC91" s="2">
        <f t="shared" si="142"/>
        <v>3</v>
      </c>
      <c r="AD91" s="2">
        <f t="shared" si="10"/>
        <v>0</v>
      </c>
      <c r="AE91" s="2">
        <f t="shared" si="11"/>
        <v>0</v>
      </c>
      <c r="AF91" s="2">
        <f t="shared" si="12"/>
        <v>0</v>
      </c>
      <c r="AG91" s="2">
        <f t="shared" si="13"/>
        <v>0</v>
      </c>
      <c r="AH91" s="2">
        <f t="shared" si="14"/>
        <v>1</v>
      </c>
      <c r="AI91" s="2">
        <f t="shared" si="15"/>
        <v>0</v>
      </c>
      <c r="AJ91" s="2">
        <f t="shared" si="16"/>
        <v>0</v>
      </c>
      <c r="AK91" s="2">
        <f t="shared" si="17"/>
        <v>0</v>
      </c>
      <c r="AL91" s="2">
        <f t="shared" si="18"/>
        <v>1</v>
      </c>
    </row>
    <row r="92" ht="13.5" customHeight="1">
      <c r="A92" s="3">
        <v>37945.0</v>
      </c>
      <c r="B92" s="2">
        <v>1042.0</v>
      </c>
      <c r="C92" s="2">
        <f t="shared" si="3"/>
        <v>1042</v>
      </c>
      <c r="D92" s="2">
        <f t="shared" si="26"/>
        <v>956.9837546</v>
      </c>
      <c r="E92" s="2">
        <f t="shared" si="20"/>
        <v>1163.466158</v>
      </c>
      <c r="F92" s="2">
        <v>-2.16</v>
      </c>
      <c r="G92" s="2">
        <f t="shared" si="4"/>
        <v>-0.0216</v>
      </c>
      <c r="H92" s="2">
        <f t="shared" si="21"/>
        <v>0.124</v>
      </c>
      <c r="I92" s="2">
        <f t="shared" si="27"/>
        <v>0.02866444549</v>
      </c>
      <c r="J92" s="2">
        <f t="shared" si="5"/>
        <v>112.0590835</v>
      </c>
      <c r="K92" s="2">
        <f t="shared" si="6"/>
        <v>113.4186444</v>
      </c>
      <c r="L92" s="2">
        <f t="shared" si="7"/>
        <v>2.722737958</v>
      </c>
      <c r="M92" s="2">
        <f t="shared" si="1"/>
        <v>116.1413823</v>
      </c>
      <c r="O92" s="2">
        <v>90.0</v>
      </c>
      <c r="P92" s="2">
        <v>1061.0</v>
      </c>
      <c r="Q92" s="2">
        <v>1065.0</v>
      </c>
      <c r="R92" s="2">
        <v>1062.0</v>
      </c>
      <c r="S92" s="2">
        <v>1038.0</v>
      </c>
      <c r="T92" s="2">
        <v>1.24854125E9</v>
      </c>
      <c r="U92" s="2">
        <v>1.30098E7</v>
      </c>
      <c r="V92" s="2">
        <v>2.736316E7</v>
      </c>
      <c r="W92" s="2">
        <v>2607543.0</v>
      </c>
      <c r="X92" s="2">
        <v>707.0</v>
      </c>
      <c r="Y92" s="2">
        <f t="shared" si="8"/>
        <v>0.07429963459</v>
      </c>
      <c r="Z92" s="2">
        <f t="shared" ref="Z92:AC92" si="143">ROUNDDOWN($Y92*Z$1,0)-IF(MOD($Y92*Z$1,1)=0,1,0)+1</f>
        <v>1</v>
      </c>
      <c r="AA92" s="2">
        <f t="shared" si="143"/>
        <v>1</v>
      </c>
      <c r="AB92" s="2">
        <f t="shared" si="143"/>
        <v>1</v>
      </c>
      <c r="AC92" s="2">
        <f t="shared" si="143"/>
        <v>1</v>
      </c>
      <c r="AD92" s="2">
        <f t="shared" si="10"/>
        <v>0</v>
      </c>
      <c r="AE92" s="2">
        <f t="shared" si="11"/>
        <v>0</v>
      </c>
      <c r="AF92" s="2">
        <f t="shared" si="12"/>
        <v>0</v>
      </c>
      <c r="AG92" s="2">
        <f t="shared" si="13"/>
        <v>1</v>
      </c>
      <c r="AH92" s="2">
        <f t="shared" si="14"/>
        <v>0</v>
      </c>
      <c r="AI92" s="2">
        <f t="shared" si="15"/>
        <v>0</v>
      </c>
      <c r="AJ92" s="2">
        <f t="shared" si="16"/>
        <v>0</v>
      </c>
      <c r="AK92" s="2">
        <f t="shared" si="17"/>
        <v>0</v>
      </c>
      <c r="AL92" s="2">
        <f t="shared" si="18"/>
        <v>1</v>
      </c>
    </row>
    <row r="93" ht="13.5" customHeight="1">
      <c r="A93" s="3">
        <v>37948.0</v>
      </c>
      <c r="B93" s="2">
        <v>1032.0</v>
      </c>
      <c r="C93" s="2">
        <f t="shared" si="3"/>
        <v>1032</v>
      </c>
      <c r="D93" s="2">
        <f t="shared" si="26"/>
        <v>957.3682967</v>
      </c>
      <c r="E93" s="2">
        <f t="shared" si="20"/>
        <v>1163.808726</v>
      </c>
      <c r="F93" s="2">
        <v>-0.96</v>
      </c>
      <c r="G93" s="2">
        <f t="shared" si="4"/>
        <v>-0.0096</v>
      </c>
      <c r="H93" s="2">
        <f t="shared" si="21"/>
        <v>0.1144</v>
      </c>
      <c r="I93" s="2">
        <f t="shared" si="27"/>
        <v>0.02906627266</v>
      </c>
      <c r="J93" s="2">
        <f t="shared" si="5"/>
        <v>110.9833163</v>
      </c>
      <c r="K93" s="2">
        <f t="shared" si="6"/>
        <v>112.4115075</v>
      </c>
      <c r="L93" s="2">
        <f t="shared" si="7"/>
        <v>2.667194104</v>
      </c>
      <c r="M93" s="2">
        <f t="shared" si="1"/>
        <v>115.0787016</v>
      </c>
      <c r="O93" s="2">
        <v>91.0</v>
      </c>
      <c r="P93" s="2">
        <v>1042.0</v>
      </c>
      <c r="Q93" s="2">
        <v>1042.0</v>
      </c>
      <c r="R93" s="2">
        <v>1050.0</v>
      </c>
      <c r="S93" s="2">
        <v>1029.0</v>
      </c>
      <c r="T93" s="2">
        <v>1.24854125E9</v>
      </c>
      <c r="U93" s="2">
        <v>1.2884946E7</v>
      </c>
      <c r="V93" s="2">
        <v>2.0807043E7</v>
      </c>
      <c r="W93" s="2">
        <v>1995708.0</v>
      </c>
      <c r="X93" s="2">
        <v>414.0</v>
      </c>
      <c r="Y93" s="2">
        <f t="shared" si="8"/>
        <v>0.2390377588</v>
      </c>
      <c r="Z93" s="2">
        <f t="shared" ref="Z93:AC93" si="144">ROUNDDOWN($Y93*Z$1,0)-IF(MOD($Y93*Z$1,1)=0,1,0)+1</f>
        <v>1</v>
      </c>
      <c r="AA93" s="2">
        <f t="shared" si="144"/>
        <v>1</v>
      </c>
      <c r="AB93" s="2">
        <f t="shared" si="144"/>
        <v>1</v>
      </c>
      <c r="AC93" s="2">
        <f t="shared" si="144"/>
        <v>2</v>
      </c>
      <c r="AD93" s="2">
        <f t="shared" si="10"/>
        <v>0</v>
      </c>
      <c r="AE93" s="2">
        <f t="shared" si="11"/>
        <v>0</v>
      </c>
      <c r="AF93" s="2">
        <f t="shared" si="12"/>
        <v>0</v>
      </c>
      <c r="AG93" s="2">
        <f t="shared" si="13"/>
        <v>0</v>
      </c>
      <c r="AH93" s="2">
        <f t="shared" si="14"/>
        <v>0</v>
      </c>
      <c r="AI93" s="2">
        <f t="shared" si="15"/>
        <v>0</v>
      </c>
      <c r="AJ93" s="2">
        <f t="shared" si="16"/>
        <v>1</v>
      </c>
      <c r="AK93" s="2">
        <f t="shared" si="17"/>
        <v>0</v>
      </c>
      <c r="AL93" s="2">
        <f t="shared" si="18"/>
        <v>1</v>
      </c>
    </row>
    <row r="94" ht="13.5" customHeight="1">
      <c r="A94" s="3">
        <v>37949.0</v>
      </c>
      <c r="B94" s="2">
        <v>1047.0</v>
      </c>
      <c r="C94" s="2">
        <f t="shared" si="3"/>
        <v>1047</v>
      </c>
      <c r="D94" s="2">
        <f t="shared" si="26"/>
        <v>957.7529933</v>
      </c>
      <c r="E94" s="2">
        <f t="shared" si="20"/>
        <v>1164.151293</v>
      </c>
      <c r="F94" s="2">
        <v>1.45</v>
      </c>
      <c r="G94" s="2">
        <f t="shared" si="4"/>
        <v>0.0145</v>
      </c>
      <c r="H94" s="2">
        <f t="shared" si="21"/>
        <v>0.1289</v>
      </c>
      <c r="I94" s="2">
        <f t="shared" si="27"/>
        <v>0.02946809983</v>
      </c>
      <c r="J94" s="2">
        <f t="shared" si="5"/>
        <v>112.5925744</v>
      </c>
      <c r="K94" s="2">
        <f t="shared" si="6"/>
        <v>114.1214902</v>
      </c>
      <c r="L94" s="2">
        <f t="shared" si="7"/>
        <v>2.548503966</v>
      </c>
      <c r="M94" s="2">
        <f t="shared" si="1"/>
        <v>116.6699942</v>
      </c>
      <c r="O94" s="2">
        <v>92.0</v>
      </c>
      <c r="P94" s="2">
        <v>1032.0</v>
      </c>
      <c r="Q94" s="2">
        <v>1032.0</v>
      </c>
      <c r="R94" s="2">
        <v>1058.0</v>
      </c>
      <c r="S94" s="2">
        <v>1029.0</v>
      </c>
      <c r="T94" s="2">
        <v>1.24854125E9</v>
      </c>
      <c r="U94" s="2">
        <v>1.3072227E7</v>
      </c>
      <c r="V94" s="2">
        <v>2.4145453E7</v>
      </c>
      <c r="W94" s="2">
        <v>2314478.0</v>
      </c>
      <c r="X94" s="2">
        <v>501.0</v>
      </c>
      <c r="Y94" s="2">
        <f t="shared" si="8"/>
        <v>0.8352618758</v>
      </c>
      <c r="Z94" s="2">
        <f t="shared" ref="Z94:AC94" si="145">ROUNDDOWN($Y94*Z$1,0)-IF(MOD($Y94*Z$1,1)=0,1,0)+1</f>
        <v>2</v>
      </c>
      <c r="AA94" s="2">
        <f t="shared" si="145"/>
        <v>3</v>
      </c>
      <c r="AB94" s="2">
        <f t="shared" si="145"/>
        <v>4</v>
      </c>
      <c r="AC94" s="2">
        <f t="shared" si="145"/>
        <v>5</v>
      </c>
      <c r="AD94" s="2">
        <f t="shared" si="10"/>
        <v>0</v>
      </c>
      <c r="AE94" s="2">
        <f t="shared" si="11"/>
        <v>0</v>
      </c>
      <c r="AF94" s="2">
        <f t="shared" si="12"/>
        <v>0</v>
      </c>
      <c r="AG94" s="2">
        <f t="shared" si="13"/>
        <v>0</v>
      </c>
      <c r="AH94" s="2">
        <f t="shared" si="14"/>
        <v>1</v>
      </c>
      <c r="AI94" s="2">
        <f t="shared" si="15"/>
        <v>0</v>
      </c>
      <c r="AJ94" s="2">
        <f t="shared" si="16"/>
        <v>0</v>
      </c>
      <c r="AK94" s="2">
        <f t="shared" si="17"/>
        <v>0</v>
      </c>
      <c r="AL94" s="2">
        <f t="shared" si="18"/>
        <v>1</v>
      </c>
    </row>
    <row r="95" ht="13.5" customHeight="1">
      <c r="A95" s="3">
        <v>37950.0</v>
      </c>
      <c r="B95" s="2">
        <v>1041.0</v>
      </c>
      <c r="C95" s="2">
        <f t="shared" si="3"/>
        <v>1041</v>
      </c>
      <c r="D95" s="2">
        <f t="shared" si="26"/>
        <v>958.1378445</v>
      </c>
      <c r="E95" s="2">
        <f t="shared" si="20"/>
        <v>1164.493861</v>
      </c>
      <c r="F95" s="2">
        <v>-0.57</v>
      </c>
      <c r="G95" s="2">
        <f t="shared" si="4"/>
        <v>-0.0057</v>
      </c>
      <c r="H95" s="2">
        <f t="shared" si="21"/>
        <v>0.1232</v>
      </c>
      <c r="I95" s="2">
        <f t="shared" si="27"/>
        <v>0.029869927</v>
      </c>
      <c r="J95" s="2">
        <f t="shared" si="5"/>
        <v>111.9507967</v>
      </c>
      <c r="K95" s="2">
        <f t="shared" si="6"/>
        <v>113.5474528</v>
      </c>
      <c r="L95" s="2">
        <f t="shared" si="7"/>
        <v>2.48657532</v>
      </c>
      <c r="M95" s="2">
        <f t="shared" si="1"/>
        <v>116.0340281</v>
      </c>
      <c r="O95" s="2">
        <v>93.0</v>
      </c>
      <c r="P95" s="2">
        <v>1043.0</v>
      </c>
      <c r="Q95" s="2">
        <v>1047.0</v>
      </c>
      <c r="R95" s="2">
        <v>1055.0</v>
      </c>
      <c r="S95" s="2">
        <v>1038.0</v>
      </c>
      <c r="T95" s="2">
        <v>1.24854125E9</v>
      </c>
      <c r="U95" s="2">
        <v>1.2997314E7</v>
      </c>
      <c r="V95" s="2">
        <v>2.6340308E7</v>
      </c>
      <c r="W95" s="2">
        <v>2521082.0</v>
      </c>
      <c r="X95" s="2">
        <v>600.0</v>
      </c>
      <c r="Y95" s="2">
        <f t="shared" si="8"/>
        <v>0.3298822574</v>
      </c>
      <c r="Z95" s="2">
        <f t="shared" ref="Z95:AC95" si="146">ROUNDDOWN($Y95*Z$1,0)-IF(MOD($Y95*Z$1,1)=0,1,0)+1</f>
        <v>1</v>
      </c>
      <c r="AA95" s="2">
        <f t="shared" si="146"/>
        <v>1</v>
      </c>
      <c r="AB95" s="2">
        <f t="shared" si="146"/>
        <v>2</v>
      </c>
      <c r="AC95" s="2">
        <f t="shared" si="146"/>
        <v>2</v>
      </c>
      <c r="AD95" s="2">
        <f t="shared" si="10"/>
        <v>0</v>
      </c>
      <c r="AE95" s="2">
        <f t="shared" si="11"/>
        <v>0</v>
      </c>
      <c r="AF95" s="2">
        <f t="shared" si="12"/>
        <v>0</v>
      </c>
      <c r="AG95" s="2">
        <f t="shared" si="13"/>
        <v>1</v>
      </c>
      <c r="AH95" s="2">
        <f t="shared" si="14"/>
        <v>0</v>
      </c>
      <c r="AI95" s="2">
        <f t="shared" si="15"/>
        <v>0</v>
      </c>
      <c r="AJ95" s="2">
        <f t="shared" si="16"/>
        <v>0</v>
      </c>
      <c r="AK95" s="2">
        <f t="shared" si="17"/>
        <v>0</v>
      </c>
      <c r="AL95" s="2">
        <f t="shared" si="18"/>
        <v>1</v>
      </c>
    </row>
    <row r="96" ht="13.5" customHeight="1">
      <c r="A96" s="3">
        <v>37951.0</v>
      </c>
      <c r="B96" s="2">
        <v>1031.0</v>
      </c>
      <c r="C96" s="2">
        <f t="shared" si="3"/>
        <v>1031</v>
      </c>
      <c r="D96" s="2">
        <f t="shared" si="26"/>
        <v>958.5228503</v>
      </c>
      <c r="E96" s="2">
        <f t="shared" si="20"/>
        <v>1164.836429</v>
      </c>
      <c r="F96" s="2">
        <v>-0.96</v>
      </c>
      <c r="G96" s="2">
        <f t="shared" si="4"/>
        <v>-0.0096</v>
      </c>
      <c r="H96" s="2">
        <f t="shared" si="21"/>
        <v>0.1136</v>
      </c>
      <c r="I96" s="2">
        <f t="shared" si="27"/>
        <v>0.03027175417</v>
      </c>
      <c r="J96" s="2">
        <f t="shared" si="5"/>
        <v>110.8760691</v>
      </c>
      <c r="K96" s="2">
        <f t="shared" si="6"/>
        <v>112.5319945</v>
      </c>
      <c r="L96" s="2">
        <f t="shared" si="7"/>
        <v>2.435849183</v>
      </c>
      <c r="M96" s="2">
        <f t="shared" si="1"/>
        <v>114.9678437</v>
      </c>
      <c r="O96" s="2">
        <v>94.0</v>
      </c>
      <c r="P96" s="2">
        <v>1039.0</v>
      </c>
      <c r="Q96" s="2">
        <v>1041.0</v>
      </c>
      <c r="R96" s="2">
        <v>1043.0</v>
      </c>
      <c r="S96" s="2">
        <v>1026.0</v>
      </c>
      <c r="T96" s="2">
        <v>1.24854125E9</v>
      </c>
      <c r="U96" s="2">
        <v>1.287246E7</v>
      </c>
      <c r="V96" s="2">
        <v>1.9372268E7</v>
      </c>
      <c r="W96" s="2">
        <v>1868341.0</v>
      </c>
      <c r="X96" s="2">
        <v>413.0</v>
      </c>
      <c r="Y96" s="2">
        <f t="shared" si="8"/>
        <v>0.2390377588</v>
      </c>
      <c r="Z96" s="2">
        <f t="shared" ref="Z96:AC96" si="147">ROUNDDOWN($Y96*Z$1,0)-IF(MOD($Y96*Z$1,1)=0,1,0)+1</f>
        <v>1</v>
      </c>
      <c r="AA96" s="2">
        <f t="shared" si="147"/>
        <v>1</v>
      </c>
      <c r="AB96" s="2">
        <f t="shared" si="147"/>
        <v>1</v>
      </c>
      <c r="AC96" s="2">
        <f t="shared" si="147"/>
        <v>2</v>
      </c>
      <c r="AD96" s="2">
        <f t="shared" si="10"/>
        <v>0</v>
      </c>
      <c r="AE96" s="2">
        <f t="shared" si="11"/>
        <v>0</v>
      </c>
      <c r="AF96" s="2">
        <f t="shared" si="12"/>
        <v>0</v>
      </c>
      <c r="AG96" s="2">
        <f t="shared" si="13"/>
        <v>0</v>
      </c>
      <c r="AH96" s="2">
        <f t="shared" si="14"/>
        <v>0</v>
      </c>
      <c r="AI96" s="2">
        <f t="shared" si="15"/>
        <v>0</v>
      </c>
      <c r="AJ96" s="2">
        <f t="shared" si="16"/>
        <v>0</v>
      </c>
      <c r="AK96" s="2">
        <f t="shared" si="17"/>
        <v>1</v>
      </c>
      <c r="AL96" s="2">
        <f t="shared" si="18"/>
        <v>1</v>
      </c>
    </row>
    <row r="97" ht="13.5" customHeight="1">
      <c r="A97" s="3">
        <v>37952.0</v>
      </c>
      <c r="B97" s="2">
        <v>1037.0</v>
      </c>
      <c r="C97" s="2">
        <f t="shared" si="3"/>
        <v>1037</v>
      </c>
      <c r="D97" s="2">
        <f t="shared" si="26"/>
        <v>958.9080108</v>
      </c>
      <c r="E97" s="2">
        <f t="shared" si="20"/>
        <v>1165.178997</v>
      </c>
      <c r="F97" s="2">
        <v>0.58</v>
      </c>
      <c r="G97" s="2">
        <f t="shared" si="4"/>
        <v>0.0058</v>
      </c>
      <c r="H97" s="2">
        <f t="shared" si="21"/>
        <v>0.1194</v>
      </c>
      <c r="I97" s="2">
        <f t="shared" si="27"/>
        <v>0.03067358135</v>
      </c>
      <c r="J97" s="2">
        <f t="shared" si="5"/>
        <v>111.5191503</v>
      </c>
      <c r="K97" s="2">
        <f t="shared" si="6"/>
        <v>113.2577556</v>
      </c>
      <c r="L97" s="2">
        <f t="shared" si="7"/>
        <v>2.348645783</v>
      </c>
      <c r="M97" s="2">
        <f t="shared" si="1"/>
        <v>115.6064014</v>
      </c>
      <c r="O97" s="2">
        <v>95.0</v>
      </c>
      <c r="P97" s="2">
        <v>1043.0</v>
      </c>
      <c r="Q97" s="2">
        <v>1031.0</v>
      </c>
      <c r="R97" s="2">
        <v>1052.0</v>
      </c>
      <c r="S97" s="2">
        <v>1036.0</v>
      </c>
      <c r="T97" s="2">
        <v>1.24854125E9</v>
      </c>
      <c r="U97" s="2">
        <v>1.2947373E7</v>
      </c>
      <c r="V97" s="2">
        <v>6.9274404E7</v>
      </c>
      <c r="W97" s="2">
        <v>6640106.0</v>
      </c>
      <c r="X97" s="2">
        <v>538.0</v>
      </c>
      <c r="Y97" s="2">
        <f t="shared" si="8"/>
        <v>0.6469752335</v>
      </c>
      <c r="Z97" s="2">
        <f t="shared" ref="Z97:AC97" si="148">ROUNDDOWN($Y97*Z$1,0)-IF(MOD($Y97*Z$1,1)=0,1,0)+1</f>
        <v>2</v>
      </c>
      <c r="AA97" s="2">
        <f t="shared" si="148"/>
        <v>2</v>
      </c>
      <c r="AB97" s="2">
        <f t="shared" si="148"/>
        <v>3</v>
      </c>
      <c r="AC97" s="2">
        <f t="shared" si="148"/>
        <v>4</v>
      </c>
      <c r="AD97" s="2">
        <f t="shared" si="10"/>
        <v>0</v>
      </c>
      <c r="AE97" s="2">
        <f t="shared" si="11"/>
        <v>1</v>
      </c>
      <c r="AF97" s="2">
        <f t="shared" si="12"/>
        <v>0</v>
      </c>
      <c r="AG97" s="2">
        <f t="shared" si="13"/>
        <v>0</v>
      </c>
      <c r="AH97" s="2">
        <f t="shared" si="14"/>
        <v>0</v>
      </c>
      <c r="AI97" s="2">
        <f t="shared" si="15"/>
        <v>0</v>
      </c>
      <c r="AJ97" s="2">
        <f t="shared" si="16"/>
        <v>0</v>
      </c>
      <c r="AK97" s="2">
        <f t="shared" si="17"/>
        <v>0</v>
      </c>
      <c r="AL97" s="2">
        <f t="shared" si="18"/>
        <v>1</v>
      </c>
    </row>
    <row r="98" ht="13.5" customHeight="1">
      <c r="A98" s="3">
        <v>37955.0</v>
      </c>
      <c r="B98" s="2">
        <v>1042.0</v>
      </c>
      <c r="C98" s="2">
        <f t="shared" si="3"/>
        <v>1042</v>
      </c>
      <c r="D98" s="2">
        <f t="shared" si="26"/>
        <v>959.2933261</v>
      </c>
      <c r="E98" s="2">
        <f t="shared" si="20"/>
        <v>1165.521564</v>
      </c>
      <c r="F98" s="2">
        <v>0.48</v>
      </c>
      <c r="G98" s="2">
        <f t="shared" si="4"/>
        <v>0.0048</v>
      </c>
      <c r="H98" s="2">
        <f t="shared" si="21"/>
        <v>0.1242</v>
      </c>
      <c r="I98" s="2">
        <f t="shared" si="27"/>
        <v>0.03107540852</v>
      </c>
      <c r="J98" s="2">
        <f t="shared" si="5"/>
        <v>112.0544422</v>
      </c>
      <c r="K98" s="2">
        <f t="shared" si="6"/>
        <v>113.8718522</v>
      </c>
      <c r="L98" s="2">
        <f t="shared" si="7"/>
        <v>2.266912909</v>
      </c>
      <c r="M98" s="2">
        <f t="shared" si="1"/>
        <v>116.1387651</v>
      </c>
      <c r="O98" s="2">
        <v>96.0</v>
      </c>
      <c r="P98" s="2">
        <v>1040.0</v>
      </c>
      <c r="Q98" s="2">
        <v>1037.0</v>
      </c>
      <c r="R98" s="2">
        <v>1056.0</v>
      </c>
      <c r="S98" s="2">
        <v>1040.0</v>
      </c>
      <c r="T98" s="2">
        <v>1.24854125E9</v>
      </c>
      <c r="U98" s="2">
        <v>1.30098E7</v>
      </c>
      <c r="V98" s="2">
        <v>2.4063334E7</v>
      </c>
      <c r="W98" s="2">
        <v>2295149.0</v>
      </c>
      <c r="X98" s="2">
        <v>572.0</v>
      </c>
      <c r="Y98" s="2">
        <f t="shared" si="8"/>
        <v>0.6206861551</v>
      </c>
      <c r="Z98" s="2">
        <f t="shared" ref="Z98:AC98" si="149">ROUNDDOWN($Y98*Z$1,0)-IF(MOD($Y98*Z$1,1)=0,1,0)+1</f>
        <v>2</v>
      </c>
      <c r="AA98" s="2">
        <f t="shared" si="149"/>
        <v>2</v>
      </c>
      <c r="AB98" s="2">
        <f t="shared" si="149"/>
        <v>3</v>
      </c>
      <c r="AC98" s="2">
        <f t="shared" si="149"/>
        <v>4</v>
      </c>
      <c r="AD98" s="2">
        <f t="shared" si="10"/>
        <v>1</v>
      </c>
      <c r="AE98" s="2">
        <f t="shared" si="11"/>
        <v>0</v>
      </c>
      <c r="AF98" s="2">
        <f t="shared" si="12"/>
        <v>0</v>
      </c>
      <c r="AG98" s="2">
        <f t="shared" si="13"/>
        <v>0</v>
      </c>
      <c r="AH98" s="2">
        <f t="shared" si="14"/>
        <v>0</v>
      </c>
      <c r="AI98" s="2">
        <f t="shared" si="15"/>
        <v>0</v>
      </c>
      <c r="AJ98" s="2">
        <f t="shared" si="16"/>
        <v>0</v>
      </c>
      <c r="AK98" s="2">
        <f t="shared" si="17"/>
        <v>0</v>
      </c>
      <c r="AL98" s="2">
        <f t="shared" si="18"/>
        <v>1</v>
      </c>
    </row>
    <row r="99" ht="13.5" customHeight="1">
      <c r="A99" s="3">
        <v>37956.0</v>
      </c>
      <c r="B99" s="2">
        <v>1056.0</v>
      </c>
      <c r="C99" s="2">
        <f t="shared" si="3"/>
        <v>1056</v>
      </c>
      <c r="D99" s="2">
        <f t="shared" si="26"/>
        <v>959.6787962</v>
      </c>
      <c r="E99" s="2">
        <f t="shared" si="20"/>
        <v>1165.864132</v>
      </c>
      <c r="F99" s="2">
        <v>1.34</v>
      </c>
      <c r="G99" s="2">
        <f t="shared" si="4"/>
        <v>0.0134</v>
      </c>
      <c r="H99" s="2">
        <f t="shared" si="21"/>
        <v>0.1376</v>
      </c>
      <c r="I99" s="2">
        <f t="shared" si="27"/>
        <v>0.03147723569</v>
      </c>
      <c r="J99" s="2">
        <f t="shared" si="5"/>
        <v>113.5559717</v>
      </c>
      <c r="K99" s="2">
        <f t="shared" si="6"/>
        <v>115.4657424</v>
      </c>
      <c r="L99" s="2">
        <f t="shared" si="7"/>
        <v>2.168528889</v>
      </c>
      <c r="M99" s="2">
        <f t="shared" si="1"/>
        <v>117.6342713</v>
      </c>
      <c r="O99" s="2">
        <v>97.0</v>
      </c>
      <c r="P99" s="2">
        <v>1050.0</v>
      </c>
      <c r="Q99" s="2">
        <v>1042.0</v>
      </c>
      <c r="R99" s="2">
        <v>1065.0</v>
      </c>
      <c r="S99" s="2">
        <v>1047.0</v>
      </c>
      <c r="T99" s="2">
        <v>1.24854125E9</v>
      </c>
      <c r="U99" s="2">
        <v>1.3184596E7</v>
      </c>
      <c r="V99" s="2">
        <v>3.1176813E7</v>
      </c>
      <c r="W99" s="2">
        <v>2948613.0</v>
      </c>
      <c r="X99" s="2">
        <v>733.0</v>
      </c>
      <c r="Y99" s="2">
        <f t="shared" si="8"/>
        <v>0.8172959805</v>
      </c>
      <c r="Z99" s="2">
        <f t="shared" ref="Z99:AC99" si="150">ROUNDDOWN($Y99*Z$1,0)-IF(MOD($Y99*Z$1,1)=0,1,0)+1</f>
        <v>2</v>
      </c>
      <c r="AA99" s="2">
        <f t="shared" si="150"/>
        <v>3</v>
      </c>
      <c r="AB99" s="2">
        <f t="shared" si="150"/>
        <v>4</v>
      </c>
      <c r="AC99" s="2">
        <f t="shared" si="150"/>
        <v>5</v>
      </c>
      <c r="AD99" s="2">
        <f t="shared" si="10"/>
        <v>0</v>
      </c>
      <c r="AE99" s="2">
        <f t="shared" si="11"/>
        <v>0</v>
      </c>
      <c r="AF99" s="2">
        <f t="shared" si="12"/>
        <v>0</v>
      </c>
      <c r="AG99" s="2">
        <f t="shared" si="13"/>
        <v>0</v>
      </c>
      <c r="AH99" s="2">
        <f t="shared" si="14"/>
        <v>0</v>
      </c>
      <c r="AI99" s="2">
        <f t="shared" si="15"/>
        <v>1</v>
      </c>
      <c r="AJ99" s="2">
        <f t="shared" si="16"/>
        <v>0</v>
      </c>
      <c r="AK99" s="2">
        <f t="shared" si="17"/>
        <v>0</v>
      </c>
      <c r="AL99" s="2">
        <f t="shared" si="18"/>
        <v>1</v>
      </c>
    </row>
    <row r="100" ht="13.5" customHeight="1">
      <c r="A100" s="3">
        <v>37957.0</v>
      </c>
      <c r="B100" s="2">
        <v>1047.0</v>
      </c>
      <c r="C100" s="2">
        <f t="shared" si="3"/>
        <v>1047</v>
      </c>
      <c r="D100" s="2">
        <f t="shared" si="26"/>
        <v>960.0644213</v>
      </c>
      <c r="E100" s="2">
        <f t="shared" si="20"/>
        <v>1166.2067</v>
      </c>
      <c r="F100" s="2">
        <v>-0.85</v>
      </c>
      <c r="G100" s="2">
        <f t="shared" si="4"/>
        <v>-0.0085</v>
      </c>
      <c r="H100" s="2">
        <f t="shared" si="21"/>
        <v>0.1291</v>
      </c>
      <c r="I100" s="2">
        <f t="shared" si="27"/>
        <v>0.03187906286</v>
      </c>
      <c r="J100" s="2">
        <f t="shared" si="5"/>
        <v>112.590746</v>
      </c>
      <c r="K100" s="2">
        <f t="shared" si="6"/>
        <v>114.5493394</v>
      </c>
      <c r="L100" s="2">
        <f t="shared" si="7"/>
        <v>2.121905518</v>
      </c>
      <c r="M100" s="2">
        <f t="shared" si="1"/>
        <v>116.6712449</v>
      </c>
      <c r="O100" s="2">
        <v>98.0</v>
      </c>
      <c r="P100" s="2">
        <v>1053.0</v>
      </c>
      <c r="Q100" s="2">
        <v>1056.0</v>
      </c>
      <c r="R100" s="2">
        <v>1058.0</v>
      </c>
      <c r="S100" s="2">
        <v>1045.0</v>
      </c>
      <c r="T100" s="2">
        <v>1.24859525E9</v>
      </c>
      <c r="U100" s="2">
        <v>1.3072792E7</v>
      </c>
      <c r="V100" s="2">
        <v>1.627657E7</v>
      </c>
      <c r="W100" s="2">
        <v>1546195.0</v>
      </c>
      <c r="X100" s="2">
        <v>493.0</v>
      </c>
      <c r="Y100" s="2">
        <f t="shared" si="8"/>
        <v>0.2627892814</v>
      </c>
      <c r="Z100" s="2">
        <f t="shared" ref="Z100:AC100" si="151">ROUNDDOWN($Y100*Z$1,0)-IF(MOD($Y100*Z$1,1)=0,1,0)+1</f>
        <v>1</v>
      </c>
      <c r="AA100" s="2">
        <f t="shared" si="151"/>
        <v>1</v>
      </c>
      <c r="AB100" s="2">
        <f t="shared" si="151"/>
        <v>2</v>
      </c>
      <c r="AC100" s="2">
        <f t="shared" si="151"/>
        <v>2</v>
      </c>
      <c r="AD100" s="2">
        <f t="shared" si="10"/>
        <v>0</v>
      </c>
      <c r="AE100" s="2">
        <f t="shared" si="11"/>
        <v>0</v>
      </c>
      <c r="AF100" s="2">
        <f t="shared" si="12"/>
        <v>0</v>
      </c>
      <c r="AG100" s="2">
        <f t="shared" si="13"/>
        <v>0</v>
      </c>
      <c r="AH100" s="2">
        <f t="shared" si="14"/>
        <v>0</v>
      </c>
      <c r="AI100" s="2">
        <f t="shared" si="15"/>
        <v>0</v>
      </c>
      <c r="AJ100" s="2">
        <f t="shared" si="16"/>
        <v>1</v>
      </c>
      <c r="AK100" s="2">
        <f t="shared" si="17"/>
        <v>0</v>
      </c>
      <c r="AL100" s="2">
        <f t="shared" si="18"/>
        <v>1</v>
      </c>
    </row>
    <row r="101" ht="13.5" customHeight="1">
      <c r="A101" s="3">
        <v>37958.0</v>
      </c>
      <c r="B101" s="2">
        <v>1054.0</v>
      </c>
      <c r="C101" s="2">
        <f t="shared" si="3"/>
        <v>1054</v>
      </c>
      <c r="D101" s="2">
        <f t="shared" si="26"/>
        <v>960.4502012</v>
      </c>
      <c r="E101" s="2">
        <f t="shared" si="20"/>
        <v>1166.549267</v>
      </c>
      <c r="F101" s="2">
        <v>0.67</v>
      </c>
      <c r="G101" s="2">
        <f t="shared" si="4"/>
        <v>0.0067</v>
      </c>
      <c r="H101" s="2">
        <f t="shared" si="21"/>
        <v>0.1358</v>
      </c>
      <c r="I101" s="2">
        <f t="shared" si="27"/>
        <v>0.03228089003</v>
      </c>
      <c r="J101" s="2">
        <f t="shared" si="5"/>
        <v>113.345104</v>
      </c>
      <c r="K101" s="2">
        <f t="shared" si="6"/>
        <v>115.3804772</v>
      </c>
      <c r="L101" s="2">
        <f t="shared" si="7"/>
        <v>2.044031585</v>
      </c>
      <c r="M101" s="2">
        <f t="shared" si="1"/>
        <v>117.4245088</v>
      </c>
      <c r="O101" s="2">
        <v>99.0</v>
      </c>
      <c r="P101" s="2">
        <v>1050.0</v>
      </c>
      <c r="Q101" s="2">
        <v>1047.0</v>
      </c>
      <c r="R101" s="2">
        <v>1058.0</v>
      </c>
      <c r="S101" s="2">
        <v>1046.0</v>
      </c>
      <c r="T101" s="2">
        <v>1.24854125E9</v>
      </c>
      <c r="U101" s="2">
        <v>1.3159625E7</v>
      </c>
      <c r="V101" s="2">
        <v>2.9256398E7</v>
      </c>
      <c r="W101" s="2">
        <v>2779913.0</v>
      </c>
      <c r="X101" s="2">
        <v>626.0</v>
      </c>
      <c r="Y101" s="2">
        <f t="shared" si="8"/>
        <v>0.6709297605</v>
      </c>
      <c r="Z101" s="2">
        <f t="shared" ref="Z101:AC101" si="152">ROUNDDOWN($Y101*Z$1,0)-IF(MOD($Y101*Z$1,1)=0,1,0)+1</f>
        <v>2</v>
      </c>
      <c r="AA101" s="2">
        <f t="shared" si="152"/>
        <v>3</v>
      </c>
      <c r="AB101" s="2">
        <f t="shared" si="152"/>
        <v>3</v>
      </c>
      <c r="AC101" s="2">
        <f t="shared" si="152"/>
        <v>4</v>
      </c>
      <c r="AD101" s="2">
        <f t="shared" si="10"/>
        <v>0</v>
      </c>
      <c r="AE101" s="2">
        <f t="shared" si="11"/>
        <v>0</v>
      </c>
      <c r="AF101" s="2">
        <f t="shared" si="12"/>
        <v>0</v>
      </c>
      <c r="AG101" s="2">
        <f t="shared" si="13"/>
        <v>0</v>
      </c>
      <c r="AH101" s="2">
        <f t="shared" si="14"/>
        <v>1</v>
      </c>
      <c r="AI101" s="2">
        <f t="shared" si="15"/>
        <v>0</v>
      </c>
      <c r="AJ101" s="2">
        <f t="shared" si="16"/>
        <v>0</v>
      </c>
      <c r="AK101" s="2">
        <f t="shared" si="17"/>
        <v>0</v>
      </c>
      <c r="AL101" s="2">
        <f t="shared" si="18"/>
        <v>1</v>
      </c>
    </row>
    <row r="102" ht="13.5" customHeight="1">
      <c r="A102" s="3">
        <v>37959.0</v>
      </c>
      <c r="B102" s="2">
        <v>1045.0</v>
      </c>
      <c r="C102" s="2">
        <f t="shared" si="3"/>
        <v>1045</v>
      </c>
      <c r="D102" s="2">
        <f t="shared" si="26"/>
        <v>960.8361362</v>
      </c>
      <c r="E102" s="2">
        <f t="shared" si="20"/>
        <v>1166.891835</v>
      </c>
      <c r="F102" s="2">
        <v>-0.85</v>
      </c>
      <c r="G102" s="2">
        <f t="shared" si="4"/>
        <v>-0.0085</v>
      </c>
      <c r="H102" s="2">
        <f t="shared" si="21"/>
        <v>0.1273</v>
      </c>
      <c r="I102" s="2">
        <f t="shared" si="27"/>
        <v>0.03268271721</v>
      </c>
      <c r="J102" s="2">
        <f t="shared" si="5"/>
        <v>112.3816706</v>
      </c>
      <c r="K102" s="2">
        <f t="shared" si="6"/>
        <v>114.4610641</v>
      </c>
      <c r="L102" s="2">
        <f t="shared" si="7"/>
        <v>2.000084906</v>
      </c>
      <c r="M102" s="2">
        <f t="shared" si="1"/>
        <v>116.461149</v>
      </c>
      <c r="O102" s="2">
        <v>100.0</v>
      </c>
      <c r="P102" s="2">
        <v>1042.0</v>
      </c>
      <c r="Q102" s="2">
        <v>1054.0</v>
      </c>
      <c r="R102" s="2">
        <v>1048.0</v>
      </c>
      <c r="S102" s="2">
        <v>1035.0</v>
      </c>
      <c r="T102" s="2">
        <v>1.24854125E9</v>
      </c>
      <c r="U102" s="2">
        <v>1.3047256E7</v>
      </c>
      <c r="V102" s="2">
        <v>2.5613056E7</v>
      </c>
      <c r="W102" s="2">
        <v>2462397.0</v>
      </c>
      <c r="X102" s="2">
        <v>631.0</v>
      </c>
      <c r="Y102" s="2">
        <f t="shared" si="8"/>
        <v>0.2627892814</v>
      </c>
      <c r="Z102" s="2">
        <f t="shared" ref="Z102:AC102" si="153">ROUNDDOWN($Y102*Z$1,0)-IF(MOD($Y102*Z$1,1)=0,1,0)+1</f>
        <v>1</v>
      </c>
      <c r="AA102" s="2">
        <f t="shared" si="153"/>
        <v>1</v>
      </c>
      <c r="AB102" s="2">
        <f t="shared" si="153"/>
        <v>2</v>
      </c>
      <c r="AC102" s="2">
        <f t="shared" si="153"/>
        <v>2</v>
      </c>
      <c r="AD102" s="2">
        <f t="shared" si="10"/>
        <v>0</v>
      </c>
      <c r="AE102" s="2">
        <f t="shared" si="11"/>
        <v>0</v>
      </c>
      <c r="AF102" s="2">
        <f t="shared" si="12"/>
        <v>1</v>
      </c>
      <c r="AG102" s="2">
        <f t="shared" si="13"/>
        <v>0</v>
      </c>
      <c r="AH102" s="2">
        <f t="shared" si="14"/>
        <v>0</v>
      </c>
      <c r="AI102" s="2">
        <f t="shared" si="15"/>
        <v>0</v>
      </c>
      <c r="AJ102" s="2">
        <f t="shared" si="16"/>
        <v>0</v>
      </c>
      <c r="AK102" s="2">
        <f t="shared" si="17"/>
        <v>0</v>
      </c>
      <c r="AL102" s="2">
        <f t="shared" si="18"/>
        <v>1</v>
      </c>
    </row>
    <row r="103" ht="13.5" customHeight="1">
      <c r="A103" s="3">
        <v>37962.0</v>
      </c>
      <c r="B103" s="2">
        <v>1023.0</v>
      </c>
      <c r="C103" s="2">
        <f t="shared" si="3"/>
        <v>1023</v>
      </c>
      <c r="D103" s="2">
        <f t="shared" si="26"/>
        <v>961.2222263</v>
      </c>
      <c r="E103" s="2">
        <f t="shared" si="20"/>
        <v>1167.234403</v>
      </c>
      <c r="F103" s="2">
        <v>-2.11</v>
      </c>
      <c r="G103" s="2">
        <f t="shared" si="4"/>
        <v>-0.0211</v>
      </c>
      <c r="H103" s="2">
        <f t="shared" si="21"/>
        <v>0.1062</v>
      </c>
      <c r="I103" s="2">
        <f t="shared" si="27"/>
        <v>0.03308454438</v>
      </c>
      <c r="J103" s="2">
        <f t="shared" si="5"/>
        <v>110.0104173</v>
      </c>
      <c r="K103" s="2">
        <f t="shared" si="6"/>
        <v>112.1059382</v>
      </c>
      <c r="L103" s="2">
        <f t="shared" si="7"/>
        <v>1.982284151</v>
      </c>
      <c r="M103" s="2">
        <f t="shared" si="1"/>
        <v>114.0882223</v>
      </c>
      <c r="O103" s="2">
        <v>101.0</v>
      </c>
      <c r="P103" s="2">
        <v>1032.0</v>
      </c>
      <c r="Q103" s="2">
        <v>1045.0</v>
      </c>
      <c r="R103" s="2">
        <v>1040.0</v>
      </c>
      <c r="S103" s="2">
        <v>1016.0</v>
      </c>
      <c r="T103" s="2">
        <v>1.24854125E9</v>
      </c>
      <c r="U103" s="2">
        <v>1.2772577E7</v>
      </c>
      <c r="V103" s="2">
        <v>1.8461098E7</v>
      </c>
      <c r="W103" s="2">
        <v>1790898.0</v>
      </c>
      <c r="X103" s="2">
        <v>558.0</v>
      </c>
      <c r="Y103" s="2">
        <f t="shared" si="8"/>
        <v>0.07886723508</v>
      </c>
      <c r="Z103" s="2">
        <f t="shared" ref="Z103:AC103" si="154">ROUNDDOWN($Y103*Z$1,0)-IF(MOD($Y103*Z$1,1)=0,1,0)+1</f>
        <v>1</v>
      </c>
      <c r="AA103" s="2">
        <f t="shared" si="154"/>
        <v>1</v>
      </c>
      <c r="AB103" s="2">
        <f t="shared" si="154"/>
        <v>1</v>
      </c>
      <c r="AC103" s="2">
        <f t="shared" si="154"/>
        <v>1</v>
      </c>
      <c r="AD103" s="2">
        <f t="shared" si="10"/>
        <v>0</v>
      </c>
      <c r="AE103" s="2">
        <f t="shared" si="11"/>
        <v>0</v>
      </c>
      <c r="AF103" s="2">
        <f t="shared" si="12"/>
        <v>0</v>
      </c>
      <c r="AG103" s="2">
        <f t="shared" si="13"/>
        <v>1</v>
      </c>
      <c r="AH103" s="2">
        <f t="shared" si="14"/>
        <v>0</v>
      </c>
      <c r="AI103" s="2">
        <f t="shared" si="15"/>
        <v>0</v>
      </c>
      <c r="AJ103" s="2">
        <f t="shared" si="16"/>
        <v>0</v>
      </c>
      <c r="AK103" s="2">
        <f t="shared" si="17"/>
        <v>0</v>
      </c>
      <c r="AL103" s="2">
        <f t="shared" si="18"/>
        <v>1</v>
      </c>
    </row>
    <row r="104" ht="13.5" customHeight="1">
      <c r="A104" s="3">
        <v>37963.0</v>
      </c>
      <c r="B104" s="2">
        <v>1015.0</v>
      </c>
      <c r="C104" s="2">
        <f t="shared" si="3"/>
        <v>1015</v>
      </c>
      <c r="D104" s="2">
        <f t="shared" si="26"/>
        <v>961.6084715</v>
      </c>
      <c r="E104" s="2">
        <f t="shared" si="20"/>
        <v>1167.576971</v>
      </c>
      <c r="F104" s="2">
        <v>-0.78</v>
      </c>
      <c r="G104" s="2">
        <f t="shared" si="4"/>
        <v>-0.0078</v>
      </c>
      <c r="H104" s="2">
        <f t="shared" si="21"/>
        <v>0.0984</v>
      </c>
      <c r="I104" s="2">
        <f t="shared" si="27"/>
        <v>0.03348637155</v>
      </c>
      <c r="J104" s="2">
        <f t="shared" si="5"/>
        <v>109.1523361</v>
      </c>
      <c r="K104" s="2">
        <f t="shared" si="6"/>
        <v>111.2909804</v>
      </c>
      <c r="L104" s="2">
        <f t="shared" si="7"/>
        <v>1.938277443</v>
      </c>
      <c r="M104" s="2">
        <f t="shared" si="1"/>
        <v>113.2292578</v>
      </c>
      <c r="O104" s="2">
        <v>102.0</v>
      </c>
      <c r="P104" s="2">
        <v>1016.0</v>
      </c>
      <c r="Q104" s="2">
        <v>1023.0</v>
      </c>
      <c r="R104" s="2">
        <v>1026.0</v>
      </c>
      <c r="S104" s="2">
        <v>1009.0</v>
      </c>
      <c r="T104" s="2">
        <v>1.24854125E9</v>
      </c>
      <c r="U104" s="2">
        <v>1.2672694E7</v>
      </c>
      <c r="V104" s="2">
        <v>3.7666729E7</v>
      </c>
      <c r="W104" s="2">
        <v>3712935.0</v>
      </c>
      <c r="X104" s="2">
        <v>778.0</v>
      </c>
      <c r="Y104" s="2">
        <f t="shared" si="8"/>
        <v>0.2782176208</v>
      </c>
      <c r="Z104" s="2">
        <f t="shared" ref="Z104:AC104" si="155">ROUNDDOWN($Y104*Z$1,0)-IF(MOD($Y104*Z$1,1)=0,1,0)+1</f>
        <v>1</v>
      </c>
      <c r="AA104" s="2">
        <f t="shared" si="155"/>
        <v>1</v>
      </c>
      <c r="AB104" s="2">
        <f t="shared" si="155"/>
        <v>2</v>
      </c>
      <c r="AC104" s="2">
        <f t="shared" si="155"/>
        <v>2</v>
      </c>
      <c r="AD104" s="2">
        <f t="shared" si="10"/>
        <v>0</v>
      </c>
      <c r="AE104" s="2">
        <f t="shared" si="11"/>
        <v>0</v>
      </c>
      <c r="AF104" s="2">
        <f t="shared" si="12"/>
        <v>0</v>
      </c>
      <c r="AG104" s="2">
        <f t="shared" si="13"/>
        <v>0</v>
      </c>
      <c r="AH104" s="2">
        <f t="shared" si="14"/>
        <v>0</v>
      </c>
      <c r="AI104" s="2">
        <f t="shared" si="15"/>
        <v>0</v>
      </c>
      <c r="AJ104" s="2">
        <f t="shared" si="16"/>
        <v>1</v>
      </c>
      <c r="AK104" s="2">
        <f t="shared" si="17"/>
        <v>0</v>
      </c>
      <c r="AL104" s="2">
        <f t="shared" si="18"/>
        <v>1</v>
      </c>
    </row>
    <row r="105" ht="13.5" customHeight="1">
      <c r="A105" s="3">
        <v>37964.0</v>
      </c>
      <c r="B105" s="2">
        <v>1014.0</v>
      </c>
      <c r="C105" s="2">
        <f t="shared" si="3"/>
        <v>1014</v>
      </c>
      <c r="D105" s="2">
        <f t="shared" si="26"/>
        <v>961.9948719</v>
      </c>
      <c r="E105" s="2">
        <f t="shared" si="20"/>
        <v>1167.919538</v>
      </c>
      <c r="F105" s="2">
        <v>2.74</v>
      </c>
      <c r="G105" s="2">
        <f t="shared" si="4"/>
        <v>0.0274</v>
      </c>
      <c r="H105" s="2">
        <f t="shared" si="21"/>
        <v>0.1258</v>
      </c>
      <c r="I105" s="2">
        <f t="shared" si="27"/>
        <v>0.03388819872</v>
      </c>
      <c r="J105" s="2">
        <f t="shared" si="5"/>
        <v>112.1431101</v>
      </c>
      <c r="K105" s="2">
        <f t="shared" si="6"/>
        <v>114.3985015</v>
      </c>
      <c r="L105" s="2">
        <f t="shared" si="7"/>
        <v>1.827020317</v>
      </c>
      <c r="M105" s="2">
        <f t="shared" si="1"/>
        <v>116.2255219</v>
      </c>
      <c r="O105" s="2">
        <v>103.0</v>
      </c>
      <c r="P105" s="2">
        <v>987.0</v>
      </c>
      <c r="Q105" s="2">
        <v>987.0</v>
      </c>
      <c r="R105" s="2">
        <v>1015.0</v>
      </c>
      <c r="S105" s="2">
        <v>987.0</v>
      </c>
      <c r="T105" s="2">
        <v>1.24854125E9</v>
      </c>
      <c r="U105" s="2">
        <v>1.2660208E7</v>
      </c>
      <c r="V105" s="2">
        <v>3.1124671E7</v>
      </c>
      <c r="W105" s="2">
        <v>3111275.0</v>
      </c>
      <c r="X105" s="2">
        <v>714.0</v>
      </c>
      <c r="Y105" s="2">
        <f t="shared" si="8"/>
        <v>0.9512789281</v>
      </c>
      <c r="Z105" s="2">
        <f t="shared" ref="Z105:AC105" si="156">ROUNDDOWN($Y105*Z$1,0)-IF(MOD($Y105*Z$1,1)=0,1,0)+1</f>
        <v>2</v>
      </c>
      <c r="AA105" s="2">
        <f t="shared" si="156"/>
        <v>3</v>
      </c>
      <c r="AB105" s="2">
        <f t="shared" si="156"/>
        <v>4</v>
      </c>
      <c r="AC105" s="2">
        <f t="shared" si="156"/>
        <v>5</v>
      </c>
      <c r="AD105" s="2">
        <f t="shared" si="10"/>
        <v>0</v>
      </c>
      <c r="AE105" s="2">
        <f t="shared" si="11"/>
        <v>0</v>
      </c>
      <c r="AF105" s="2">
        <f t="shared" si="12"/>
        <v>0</v>
      </c>
      <c r="AG105" s="2">
        <f t="shared" si="13"/>
        <v>0</v>
      </c>
      <c r="AH105" s="2">
        <f t="shared" si="14"/>
        <v>0</v>
      </c>
      <c r="AI105" s="2">
        <f t="shared" si="15"/>
        <v>1</v>
      </c>
      <c r="AJ105" s="2">
        <f t="shared" si="16"/>
        <v>0</v>
      </c>
      <c r="AK105" s="2">
        <f t="shared" si="17"/>
        <v>0</v>
      </c>
      <c r="AL105" s="2">
        <f t="shared" si="18"/>
        <v>1</v>
      </c>
    </row>
    <row r="106" ht="13.5" customHeight="1">
      <c r="A106" s="3">
        <v>37965.0</v>
      </c>
      <c r="B106" s="2">
        <v>1007.0</v>
      </c>
      <c r="C106" s="2">
        <f t="shared" si="3"/>
        <v>1007</v>
      </c>
      <c r="D106" s="2">
        <f t="shared" si="26"/>
        <v>962.3814276</v>
      </c>
      <c r="E106" s="2">
        <f t="shared" si="20"/>
        <v>1168.262106</v>
      </c>
      <c r="F106" s="2">
        <v>-0.69</v>
      </c>
      <c r="G106" s="2">
        <f t="shared" si="4"/>
        <v>-0.0069</v>
      </c>
      <c r="H106" s="2">
        <f t="shared" si="21"/>
        <v>0.1189</v>
      </c>
      <c r="I106" s="2">
        <f t="shared" si="27"/>
        <v>0.03429002589</v>
      </c>
      <c r="J106" s="2">
        <f t="shared" si="5"/>
        <v>111.3693226</v>
      </c>
      <c r="K106" s="2">
        <f t="shared" si="6"/>
        <v>113.6639625</v>
      </c>
      <c r="L106" s="2">
        <f t="shared" si="7"/>
        <v>1.784816148</v>
      </c>
      <c r="M106" s="2">
        <f t="shared" si="1"/>
        <v>115.4487786</v>
      </c>
      <c r="O106" s="2">
        <v>104.0</v>
      </c>
      <c r="P106" s="2">
        <v>1006.0</v>
      </c>
      <c r="Q106" s="2">
        <v>1014.0</v>
      </c>
      <c r="R106" s="2">
        <v>1017.0</v>
      </c>
      <c r="S106" s="2">
        <v>1005.0</v>
      </c>
      <c r="T106" s="2">
        <v>1.24854125E9</v>
      </c>
      <c r="U106" s="2">
        <v>1.257281E7</v>
      </c>
      <c r="V106" s="2">
        <v>2.443812E7</v>
      </c>
      <c r="W106" s="2">
        <v>2421883.0</v>
      </c>
      <c r="X106" s="2">
        <v>604.0</v>
      </c>
      <c r="Y106" s="2">
        <f t="shared" si="8"/>
        <v>0.2981120585</v>
      </c>
      <c r="Z106" s="2">
        <f t="shared" ref="Z106:AC106" si="157">ROUNDDOWN($Y106*Z$1,0)-IF(MOD($Y106*Z$1,1)=0,1,0)+1</f>
        <v>1</v>
      </c>
      <c r="AA106" s="2">
        <f t="shared" si="157"/>
        <v>1</v>
      </c>
      <c r="AB106" s="2">
        <f t="shared" si="157"/>
        <v>2</v>
      </c>
      <c r="AC106" s="2">
        <f t="shared" si="157"/>
        <v>2</v>
      </c>
      <c r="AD106" s="2">
        <f t="shared" si="10"/>
        <v>0</v>
      </c>
      <c r="AE106" s="2">
        <f t="shared" si="11"/>
        <v>0</v>
      </c>
      <c r="AF106" s="2">
        <f t="shared" si="12"/>
        <v>0</v>
      </c>
      <c r="AG106" s="2">
        <f t="shared" si="13"/>
        <v>0</v>
      </c>
      <c r="AH106" s="2">
        <f t="shared" si="14"/>
        <v>0</v>
      </c>
      <c r="AI106" s="2">
        <f t="shared" si="15"/>
        <v>0</v>
      </c>
      <c r="AJ106" s="2">
        <f t="shared" si="16"/>
        <v>0</v>
      </c>
      <c r="AK106" s="2">
        <f t="shared" si="17"/>
        <v>1</v>
      </c>
      <c r="AL106" s="2">
        <f t="shared" si="18"/>
        <v>1</v>
      </c>
    </row>
    <row r="107" ht="13.5" customHeight="1">
      <c r="A107" s="3">
        <v>37966.0</v>
      </c>
      <c r="B107" s="2">
        <v>1035.0</v>
      </c>
      <c r="C107" s="2">
        <f t="shared" si="3"/>
        <v>1035</v>
      </c>
      <c r="D107" s="2">
        <f t="shared" si="26"/>
        <v>962.7681386</v>
      </c>
      <c r="E107" s="2">
        <f t="shared" si="20"/>
        <v>1168.604674</v>
      </c>
      <c r="F107" s="2">
        <v>2.78</v>
      </c>
      <c r="G107" s="2">
        <f t="shared" si="4"/>
        <v>0.0278</v>
      </c>
      <c r="H107" s="2">
        <f t="shared" si="21"/>
        <v>0.1467</v>
      </c>
      <c r="I107" s="2">
        <f t="shared" si="27"/>
        <v>0.03469185307</v>
      </c>
      <c r="J107" s="2">
        <f t="shared" si="5"/>
        <v>114.4653898</v>
      </c>
      <c r="K107" s="2">
        <f t="shared" si="6"/>
        <v>116.8773651</v>
      </c>
      <c r="L107" s="2">
        <f t="shared" si="7"/>
        <v>1.681653775</v>
      </c>
      <c r="M107" s="2">
        <f t="shared" si="1"/>
        <v>118.5590189</v>
      </c>
      <c r="O107" s="2">
        <v>105.0</v>
      </c>
      <c r="P107" s="2">
        <v>1015.0</v>
      </c>
      <c r="Q107" s="2">
        <v>1007.0</v>
      </c>
      <c r="R107" s="2">
        <v>1038.0</v>
      </c>
      <c r="S107" s="2">
        <v>1011.0</v>
      </c>
      <c r="T107" s="2">
        <v>1.24854125E9</v>
      </c>
      <c r="U107" s="2">
        <v>1.2922402E7</v>
      </c>
      <c r="V107" s="2">
        <v>3.3710136E7</v>
      </c>
      <c r="W107" s="2">
        <v>3293432.0</v>
      </c>
      <c r="X107" s="2">
        <v>666.0</v>
      </c>
      <c r="Y107" s="2">
        <f t="shared" si="8"/>
        <v>0.9524969549</v>
      </c>
      <c r="Z107" s="2">
        <f t="shared" ref="Z107:AC107" si="158">ROUNDDOWN($Y107*Z$1,0)-IF(MOD($Y107*Z$1,1)=0,1,0)+1</f>
        <v>2</v>
      </c>
      <c r="AA107" s="2">
        <f t="shared" si="158"/>
        <v>3</v>
      </c>
      <c r="AB107" s="2">
        <f t="shared" si="158"/>
        <v>4</v>
      </c>
      <c r="AC107" s="2">
        <f t="shared" si="158"/>
        <v>5</v>
      </c>
      <c r="AD107" s="2">
        <f t="shared" si="10"/>
        <v>1</v>
      </c>
      <c r="AE107" s="2">
        <f t="shared" si="11"/>
        <v>0</v>
      </c>
      <c r="AF107" s="2">
        <f t="shared" si="12"/>
        <v>0</v>
      </c>
      <c r="AG107" s="2">
        <f t="shared" si="13"/>
        <v>0</v>
      </c>
      <c r="AH107" s="2">
        <f t="shared" si="14"/>
        <v>0</v>
      </c>
      <c r="AI107" s="2">
        <f t="shared" si="15"/>
        <v>0</v>
      </c>
      <c r="AJ107" s="2">
        <f t="shared" si="16"/>
        <v>0</v>
      </c>
      <c r="AK107" s="2">
        <f t="shared" si="17"/>
        <v>0</v>
      </c>
      <c r="AL107" s="2">
        <f t="shared" si="18"/>
        <v>1</v>
      </c>
    </row>
    <row r="108" ht="13.5" customHeight="1">
      <c r="A108" s="3">
        <v>37969.0</v>
      </c>
      <c r="B108" s="2">
        <v>1062.0</v>
      </c>
      <c r="C108" s="2">
        <f t="shared" si="3"/>
        <v>1062</v>
      </c>
      <c r="D108" s="2">
        <f t="shared" si="26"/>
        <v>963.155005</v>
      </c>
      <c r="E108" s="2">
        <f t="shared" si="20"/>
        <v>1168.947241</v>
      </c>
      <c r="F108" s="2">
        <v>2.61</v>
      </c>
      <c r="G108" s="2">
        <f t="shared" si="4"/>
        <v>0.0261</v>
      </c>
      <c r="H108" s="2">
        <f t="shared" si="21"/>
        <v>0.1728</v>
      </c>
      <c r="I108" s="2">
        <f t="shared" si="27"/>
        <v>0.03509368024</v>
      </c>
      <c r="J108" s="2">
        <f t="shared" si="5"/>
        <v>117.4529365</v>
      </c>
      <c r="K108" s="2">
        <f t="shared" si="6"/>
        <v>119.978314</v>
      </c>
      <c r="L108" s="2">
        <f t="shared" si="7"/>
        <v>1.587312998</v>
      </c>
      <c r="M108" s="2">
        <f t="shared" si="1"/>
        <v>121.565627</v>
      </c>
      <c r="O108" s="2">
        <v>106.0</v>
      </c>
      <c r="P108" s="2">
        <v>1050.0</v>
      </c>
      <c r="Q108" s="2">
        <v>1035.0</v>
      </c>
      <c r="R108" s="2">
        <v>1085.0</v>
      </c>
      <c r="S108" s="2">
        <v>1047.0</v>
      </c>
      <c r="T108" s="2">
        <v>1.24854125E9</v>
      </c>
      <c r="U108" s="2">
        <v>1.3259508E7</v>
      </c>
      <c r="V108" s="2">
        <v>1.01431971E8</v>
      </c>
      <c r="W108" s="2">
        <v>9500205.0</v>
      </c>
      <c r="X108" s="2">
        <v>1176.0</v>
      </c>
      <c r="Y108" s="2">
        <f t="shared" si="8"/>
        <v>0.9453917986</v>
      </c>
      <c r="Z108" s="2">
        <f t="shared" ref="Z108:AC108" si="159">ROUNDDOWN($Y108*Z$1,0)-IF(MOD($Y108*Z$1,1)=0,1,0)+1</f>
        <v>2</v>
      </c>
      <c r="AA108" s="2">
        <f t="shared" si="159"/>
        <v>3</v>
      </c>
      <c r="AB108" s="2">
        <f t="shared" si="159"/>
        <v>4</v>
      </c>
      <c r="AC108" s="2">
        <f t="shared" si="159"/>
        <v>5</v>
      </c>
      <c r="AD108" s="2">
        <f t="shared" si="10"/>
        <v>0</v>
      </c>
      <c r="AE108" s="2">
        <f t="shared" si="11"/>
        <v>0</v>
      </c>
      <c r="AF108" s="2">
        <f t="shared" si="12"/>
        <v>0</v>
      </c>
      <c r="AG108" s="2">
        <f t="shared" si="13"/>
        <v>0</v>
      </c>
      <c r="AH108" s="2">
        <f t="shared" si="14"/>
        <v>1</v>
      </c>
      <c r="AI108" s="2">
        <f t="shared" si="15"/>
        <v>0</v>
      </c>
      <c r="AJ108" s="2">
        <f t="shared" si="16"/>
        <v>0</v>
      </c>
      <c r="AK108" s="2">
        <f t="shared" si="17"/>
        <v>0</v>
      </c>
      <c r="AL108" s="2">
        <f t="shared" si="18"/>
        <v>1</v>
      </c>
    </row>
    <row r="109" ht="13.5" customHeight="1">
      <c r="A109" s="3">
        <v>37970.0</v>
      </c>
      <c r="B109" s="2">
        <v>1055.0</v>
      </c>
      <c r="C109" s="2">
        <f t="shared" si="3"/>
        <v>1055</v>
      </c>
      <c r="D109" s="2">
        <f t="shared" si="26"/>
        <v>963.5420269</v>
      </c>
      <c r="E109" s="2">
        <f t="shared" si="20"/>
        <v>1169.289809</v>
      </c>
      <c r="F109" s="2">
        <v>-0.66</v>
      </c>
      <c r="G109" s="2">
        <f t="shared" si="4"/>
        <v>-0.0066</v>
      </c>
      <c r="H109" s="2">
        <f t="shared" si="21"/>
        <v>0.1662</v>
      </c>
      <c r="I109" s="2">
        <f t="shared" si="27"/>
        <v>0.03549550741</v>
      </c>
      <c r="J109" s="2">
        <f t="shared" si="5"/>
        <v>116.6777471</v>
      </c>
      <c r="K109" s="2">
        <f t="shared" si="6"/>
        <v>119.2340765</v>
      </c>
      <c r="L109" s="2">
        <f t="shared" si="7"/>
        <v>1.550169874</v>
      </c>
      <c r="M109" s="2">
        <f t="shared" si="1"/>
        <v>120.7842464</v>
      </c>
      <c r="O109" s="2">
        <v>107.0</v>
      </c>
      <c r="P109" s="2">
        <v>1057.0</v>
      </c>
      <c r="Q109" s="2">
        <v>1062.0</v>
      </c>
      <c r="R109" s="2">
        <v>1069.0</v>
      </c>
      <c r="S109" s="2">
        <v>1047.0</v>
      </c>
      <c r="T109" s="2">
        <v>1.24854125E9</v>
      </c>
      <c r="U109" s="2">
        <v>1.317211E7</v>
      </c>
      <c r="V109" s="2">
        <v>3.8077105E7</v>
      </c>
      <c r="W109" s="2">
        <v>3610018.0</v>
      </c>
      <c r="X109" s="2">
        <v>679.0</v>
      </c>
      <c r="Y109" s="2">
        <f t="shared" si="8"/>
        <v>0.3061307349</v>
      </c>
      <c r="Z109" s="2">
        <f t="shared" ref="Z109:AC109" si="160">ROUNDDOWN($Y109*Z$1,0)-IF(MOD($Y109*Z$1,1)=0,1,0)+1</f>
        <v>1</v>
      </c>
      <c r="AA109" s="2">
        <f t="shared" si="160"/>
        <v>1</v>
      </c>
      <c r="AB109" s="2">
        <f t="shared" si="160"/>
        <v>2</v>
      </c>
      <c r="AC109" s="2">
        <f t="shared" si="160"/>
        <v>2</v>
      </c>
      <c r="AD109" s="2">
        <f t="shared" si="10"/>
        <v>0</v>
      </c>
      <c r="AE109" s="2">
        <f t="shared" si="11"/>
        <v>0</v>
      </c>
      <c r="AF109" s="2">
        <f t="shared" si="12"/>
        <v>1</v>
      </c>
      <c r="AG109" s="2">
        <f t="shared" si="13"/>
        <v>0</v>
      </c>
      <c r="AH109" s="2">
        <f t="shared" si="14"/>
        <v>0</v>
      </c>
      <c r="AI109" s="2">
        <f t="shared" si="15"/>
        <v>0</v>
      </c>
      <c r="AJ109" s="2">
        <f t="shared" si="16"/>
        <v>0</v>
      </c>
      <c r="AK109" s="2">
        <f t="shared" si="17"/>
        <v>0</v>
      </c>
      <c r="AL109" s="2">
        <f t="shared" si="18"/>
        <v>1</v>
      </c>
    </row>
    <row r="110" ht="13.5" customHeight="1">
      <c r="A110" s="3">
        <v>37971.0</v>
      </c>
      <c r="B110" s="2">
        <v>1050.0</v>
      </c>
      <c r="C110" s="2">
        <f t="shared" si="3"/>
        <v>1050</v>
      </c>
      <c r="D110" s="2">
        <f t="shared" si="26"/>
        <v>963.9292042</v>
      </c>
      <c r="E110" s="2">
        <f t="shared" si="20"/>
        <v>1169.632377</v>
      </c>
      <c r="F110" s="2">
        <v>-0.47</v>
      </c>
      <c r="G110" s="2">
        <f t="shared" si="4"/>
        <v>-0.0047</v>
      </c>
      <c r="H110" s="2">
        <f t="shared" si="21"/>
        <v>0.1615</v>
      </c>
      <c r="I110" s="2">
        <f t="shared" si="27"/>
        <v>0.03589733458</v>
      </c>
      <c r="J110" s="2">
        <f t="shared" si="5"/>
        <v>116.1293617</v>
      </c>
      <c r="K110" s="2">
        <f t="shared" si="6"/>
        <v>118.7201814</v>
      </c>
      <c r="L110" s="2">
        <f t="shared" si="7"/>
        <v>1.510950576</v>
      </c>
      <c r="M110" s="2">
        <f t="shared" si="1"/>
        <v>120.231132</v>
      </c>
      <c r="O110" s="2">
        <v>108.0</v>
      </c>
      <c r="P110" s="2">
        <v>1045.0</v>
      </c>
      <c r="Q110" s="2">
        <v>1055.0</v>
      </c>
      <c r="R110" s="2">
        <v>1054.0</v>
      </c>
      <c r="S110" s="2">
        <v>1031.0</v>
      </c>
      <c r="T110" s="2">
        <v>1.24854125E9</v>
      </c>
      <c r="U110" s="2">
        <v>1.3109683E7</v>
      </c>
      <c r="V110" s="2">
        <v>3.336662E7</v>
      </c>
      <c r="W110" s="2">
        <v>3193096.0</v>
      </c>
      <c r="X110" s="2">
        <v>565.0</v>
      </c>
      <c r="Y110" s="2">
        <f t="shared" si="8"/>
        <v>0.3557653268</v>
      </c>
      <c r="Z110" s="2">
        <f t="shared" ref="Z110:AC110" si="161">ROUNDDOWN($Y110*Z$1,0)-IF(MOD($Y110*Z$1,1)=0,1,0)+1</f>
        <v>1</v>
      </c>
      <c r="AA110" s="2">
        <f t="shared" si="161"/>
        <v>2</v>
      </c>
      <c r="AB110" s="2">
        <f t="shared" si="161"/>
        <v>2</v>
      </c>
      <c r="AC110" s="2">
        <f t="shared" si="161"/>
        <v>2</v>
      </c>
      <c r="AD110" s="2">
        <f t="shared" si="10"/>
        <v>0</v>
      </c>
      <c r="AE110" s="2">
        <f t="shared" si="11"/>
        <v>0</v>
      </c>
      <c r="AF110" s="2">
        <f t="shared" si="12"/>
        <v>0</v>
      </c>
      <c r="AG110" s="2">
        <f t="shared" si="13"/>
        <v>1</v>
      </c>
      <c r="AH110" s="2">
        <f t="shared" si="14"/>
        <v>0</v>
      </c>
      <c r="AI110" s="2">
        <f t="shared" si="15"/>
        <v>0</v>
      </c>
      <c r="AJ110" s="2">
        <f t="shared" si="16"/>
        <v>0</v>
      </c>
      <c r="AK110" s="2">
        <f t="shared" si="17"/>
        <v>0</v>
      </c>
      <c r="AL110" s="2">
        <f t="shared" si="18"/>
        <v>1</v>
      </c>
    </row>
    <row r="111" ht="13.5" customHeight="1">
      <c r="A111" s="3">
        <v>37972.0</v>
      </c>
      <c r="B111" s="2">
        <v>1032.0</v>
      </c>
      <c r="C111" s="2">
        <f t="shared" si="3"/>
        <v>1032</v>
      </c>
      <c r="D111" s="2">
        <f t="shared" si="26"/>
        <v>964.3165372</v>
      </c>
      <c r="E111" s="2">
        <f t="shared" si="20"/>
        <v>1169.974945</v>
      </c>
      <c r="F111" s="2">
        <v>-1.71</v>
      </c>
      <c r="G111" s="2">
        <f t="shared" si="4"/>
        <v>-0.0171</v>
      </c>
      <c r="H111" s="2">
        <f t="shared" si="21"/>
        <v>0.1444</v>
      </c>
      <c r="I111" s="2">
        <f t="shared" si="27"/>
        <v>0.03629916176</v>
      </c>
      <c r="J111" s="2">
        <f t="shared" si="5"/>
        <v>114.1435496</v>
      </c>
      <c r="K111" s="2">
        <f t="shared" si="6"/>
        <v>116.7353949</v>
      </c>
      <c r="L111" s="2">
        <f t="shared" si="7"/>
        <v>1.491459313</v>
      </c>
      <c r="M111" s="2">
        <f t="shared" si="1"/>
        <v>118.2268542</v>
      </c>
      <c r="O111" s="2">
        <v>109.0</v>
      </c>
      <c r="P111" s="2">
        <v>1050.0</v>
      </c>
      <c r="Q111" s="2">
        <v>1050.0</v>
      </c>
      <c r="R111" s="2">
        <v>1059.0</v>
      </c>
      <c r="S111" s="2">
        <v>1028.0</v>
      </c>
      <c r="T111" s="2">
        <v>1.24854125E9</v>
      </c>
      <c r="U111" s="2">
        <v>1.2884946E7</v>
      </c>
      <c r="V111" s="2">
        <v>1.9262851E7</v>
      </c>
      <c r="W111" s="2">
        <v>1850398.0</v>
      </c>
      <c r="X111" s="2">
        <v>520.0</v>
      </c>
      <c r="Y111" s="2">
        <f t="shared" si="8"/>
        <v>0.1147990256</v>
      </c>
      <c r="Z111" s="2">
        <f t="shared" ref="Z111:AC111" si="162">ROUNDDOWN($Y111*Z$1,0)-IF(MOD($Y111*Z$1,1)=0,1,0)+1</f>
        <v>1</v>
      </c>
      <c r="AA111" s="2">
        <f t="shared" si="162"/>
        <v>1</v>
      </c>
      <c r="AB111" s="2">
        <f t="shared" si="162"/>
        <v>1</v>
      </c>
      <c r="AC111" s="2">
        <f t="shared" si="162"/>
        <v>1</v>
      </c>
      <c r="AD111" s="2">
        <f t="shared" si="10"/>
        <v>0</v>
      </c>
      <c r="AE111" s="2">
        <f t="shared" si="11"/>
        <v>0</v>
      </c>
      <c r="AF111" s="2">
        <f t="shared" si="12"/>
        <v>0</v>
      </c>
      <c r="AG111" s="2">
        <f t="shared" si="13"/>
        <v>0</v>
      </c>
      <c r="AH111" s="2">
        <f t="shared" si="14"/>
        <v>0</v>
      </c>
      <c r="AI111" s="2">
        <f t="shared" si="15"/>
        <v>0</v>
      </c>
      <c r="AJ111" s="2">
        <f t="shared" si="16"/>
        <v>1</v>
      </c>
      <c r="AK111" s="2">
        <f t="shared" si="17"/>
        <v>0</v>
      </c>
      <c r="AL111" s="2">
        <f t="shared" si="18"/>
        <v>1</v>
      </c>
    </row>
    <row r="112" ht="13.5" customHeight="1">
      <c r="A112" s="3">
        <v>37973.0</v>
      </c>
      <c r="B112" s="2">
        <v>1039.0</v>
      </c>
      <c r="C112" s="2">
        <f t="shared" si="3"/>
        <v>1039</v>
      </c>
      <c r="D112" s="2">
        <f t="shared" si="26"/>
        <v>964.7040258</v>
      </c>
      <c r="E112" s="2">
        <f t="shared" si="20"/>
        <v>1170.317512</v>
      </c>
      <c r="F112" s="2">
        <v>0.68</v>
      </c>
      <c r="G112" s="2">
        <f t="shared" si="4"/>
        <v>0.0068</v>
      </c>
      <c r="H112" s="2">
        <f t="shared" si="21"/>
        <v>0.1512</v>
      </c>
      <c r="I112" s="2">
        <f t="shared" si="27"/>
        <v>0.03670098893</v>
      </c>
      <c r="J112" s="2">
        <f t="shared" si="5"/>
        <v>114.9197257</v>
      </c>
      <c r="K112" s="2">
        <f t="shared" si="6"/>
        <v>117.5739393</v>
      </c>
      <c r="L112" s="2">
        <f t="shared" si="7"/>
        <v>1.436573611</v>
      </c>
      <c r="M112" s="2">
        <f t="shared" si="1"/>
        <v>119.0105129</v>
      </c>
      <c r="O112" s="2">
        <v>110.0</v>
      </c>
      <c r="P112" s="2">
        <v>1032.0</v>
      </c>
      <c r="Q112" s="2">
        <v>1032.0</v>
      </c>
      <c r="R112" s="2">
        <v>1047.0</v>
      </c>
      <c r="S112" s="2">
        <v>1030.0</v>
      </c>
      <c r="T112" s="2">
        <v>1.24854125E9</v>
      </c>
      <c r="U112" s="2">
        <v>1.2972344E7</v>
      </c>
      <c r="V112" s="2">
        <v>3.1444638E7</v>
      </c>
      <c r="W112" s="2">
        <v>3019666.0</v>
      </c>
      <c r="X112" s="2">
        <v>500.0</v>
      </c>
      <c r="Y112" s="2">
        <f t="shared" si="8"/>
        <v>0.6732643118</v>
      </c>
      <c r="Z112" s="2">
        <f t="shared" ref="Z112:AC112" si="163">ROUNDDOWN($Y112*Z$1,0)-IF(MOD($Y112*Z$1,1)=0,1,0)+1</f>
        <v>2</v>
      </c>
      <c r="AA112" s="2">
        <f t="shared" si="163"/>
        <v>3</v>
      </c>
      <c r="AB112" s="2">
        <f t="shared" si="163"/>
        <v>3</v>
      </c>
      <c r="AC112" s="2">
        <f t="shared" si="163"/>
        <v>4</v>
      </c>
      <c r="AD112" s="2">
        <f t="shared" si="10"/>
        <v>0</v>
      </c>
      <c r="AE112" s="2">
        <f t="shared" si="11"/>
        <v>0</v>
      </c>
      <c r="AF112" s="2">
        <f t="shared" si="12"/>
        <v>0</v>
      </c>
      <c r="AG112" s="2">
        <f t="shared" si="13"/>
        <v>0</v>
      </c>
      <c r="AH112" s="2">
        <f t="shared" si="14"/>
        <v>1</v>
      </c>
      <c r="AI112" s="2">
        <f t="shared" si="15"/>
        <v>0</v>
      </c>
      <c r="AJ112" s="2">
        <f t="shared" si="16"/>
        <v>0</v>
      </c>
      <c r="AK112" s="2">
        <f t="shared" si="17"/>
        <v>0</v>
      </c>
      <c r="AL112" s="2">
        <f t="shared" si="18"/>
        <v>1</v>
      </c>
    </row>
    <row r="113" ht="13.5" customHeight="1">
      <c r="A113" s="3">
        <v>37976.0</v>
      </c>
      <c r="B113" s="2">
        <v>1029.0</v>
      </c>
      <c r="C113" s="2">
        <f t="shared" si="3"/>
        <v>1029</v>
      </c>
      <c r="D113" s="2">
        <f t="shared" si="26"/>
        <v>965.09167</v>
      </c>
      <c r="E113" s="2">
        <f t="shared" si="20"/>
        <v>1170.66008</v>
      </c>
      <c r="F113" s="2">
        <v>-0.96</v>
      </c>
      <c r="G113" s="2">
        <f t="shared" si="4"/>
        <v>-0.0096</v>
      </c>
      <c r="H113" s="2">
        <f t="shared" si="21"/>
        <v>0.1416</v>
      </c>
      <c r="I113" s="2">
        <f t="shared" si="27"/>
        <v>0.0371028161</v>
      </c>
      <c r="J113" s="2">
        <f t="shared" si="5"/>
        <v>113.8164964</v>
      </c>
      <c r="K113" s="2">
        <f t="shared" si="6"/>
        <v>116.4883267</v>
      </c>
      <c r="L113" s="2">
        <f t="shared" si="7"/>
        <v>1.407267509</v>
      </c>
      <c r="M113" s="2">
        <f t="shared" si="1"/>
        <v>117.8955942</v>
      </c>
      <c r="O113" s="2">
        <v>111.0</v>
      </c>
      <c r="P113" s="2">
        <v>1050.0</v>
      </c>
      <c r="Q113" s="2">
        <v>1039.0</v>
      </c>
      <c r="R113" s="2">
        <v>1051.0</v>
      </c>
      <c r="S113" s="2">
        <v>1027.0</v>
      </c>
      <c r="T113" s="2">
        <v>1.24859525E9</v>
      </c>
      <c r="U113" s="2">
        <v>1.2848045E7</v>
      </c>
      <c r="V113" s="2">
        <v>1.7617737E7</v>
      </c>
      <c r="W113" s="2">
        <v>1694122.0</v>
      </c>
      <c r="X113" s="2">
        <v>438.0</v>
      </c>
      <c r="Y113" s="2">
        <f t="shared" si="8"/>
        <v>0.2390377588</v>
      </c>
      <c r="Z113" s="2">
        <f t="shared" ref="Z113:AC113" si="164">ROUNDDOWN($Y113*Z$1,0)-IF(MOD($Y113*Z$1,1)=0,1,0)+1</f>
        <v>1</v>
      </c>
      <c r="AA113" s="2">
        <f t="shared" si="164"/>
        <v>1</v>
      </c>
      <c r="AB113" s="2">
        <f t="shared" si="164"/>
        <v>1</v>
      </c>
      <c r="AC113" s="2">
        <f t="shared" si="164"/>
        <v>2</v>
      </c>
      <c r="AD113" s="2">
        <f t="shared" si="10"/>
        <v>0</v>
      </c>
      <c r="AE113" s="2">
        <f t="shared" si="11"/>
        <v>0</v>
      </c>
      <c r="AF113" s="2">
        <f t="shared" si="12"/>
        <v>1</v>
      </c>
      <c r="AG113" s="2">
        <f t="shared" si="13"/>
        <v>0</v>
      </c>
      <c r="AH113" s="2">
        <f t="shared" si="14"/>
        <v>0</v>
      </c>
      <c r="AI113" s="2">
        <f t="shared" si="15"/>
        <v>0</v>
      </c>
      <c r="AJ113" s="2">
        <f t="shared" si="16"/>
        <v>0</v>
      </c>
      <c r="AK113" s="2">
        <f t="shared" si="17"/>
        <v>0</v>
      </c>
      <c r="AL113" s="2">
        <f t="shared" si="18"/>
        <v>1</v>
      </c>
    </row>
    <row r="114" ht="13.5" customHeight="1">
      <c r="A114" s="3">
        <v>37977.0</v>
      </c>
      <c r="B114" s="2">
        <v>1021.0</v>
      </c>
      <c r="C114" s="2">
        <f t="shared" si="3"/>
        <v>1021</v>
      </c>
      <c r="D114" s="2">
        <f t="shared" si="26"/>
        <v>965.4794701</v>
      </c>
      <c r="E114" s="2">
        <f t="shared" si="20"/>
        <v>1171.002648</v>
      </c>
      <c r="F114" s="2">
        <v>-0.78</v>
      </c>
      <c r="G114" s="2">
        <f t="shared" si="4"/>
        <v>-0.0078</v>
      </c>
      <c r="H114" s="2">
        <f t="shared" si="21"/>
        <v>0.1338</v>
      </c>
      <c r="I114" s="2">
        <f t="shared" si="27"/>
        <v>0.03750464327</v>
      </c>
      <c r="J114" s="2">
        <f t="shared" si="5"/>
        <v>112.9287277</v>
      </c>
      <c r="K114" s="2">
        <f t="shared" si="6"/>
        <v>115.6219358</v>
      </c>
      <c r="L114" s="2">
        <f t="shared" si="7"/>
        <v>1.37602617</v>
      </c>
      <c r="M114" s="2">
        <f t="shared" si="1"/>
        <v>116.997962</v>
      </c>
      <c r="O114" s="2">
        <v>112.0</v>
      </c>
      <c r="P114" s="2">
        <v>1030.0</v>
      </c>
      <c r="Q114" s="2">
        <v>1029.0</v>
      </c>
      <c r="R114" s="2">
        <v>1037.0</v>
      </c>
      <c r="S114" s="2">
        <v>1017.0</v>
      </c>
      <c r="T114" s="2">
        <v>1.24854125E9</v>
      </c>
      <c r="U114" s="2">
        <v>1.2747606E7</v>
      </c>
      <c r="V114" s="2">
        <v>1.9227738E7</v>
      </c>
      <c r="W114" s="2">
        <v>1877289.0</v>
      </c>
      <c r="X114" s="2">
        <v>451.0</v>
      </c>
      <c r="Y114" s="2">
        <f t="shared" si="8"/>
        <v>0.2782176208</v>
      </c>
      <c r="Z114" s="2">
        <f t="shared" ref="Z114:AC114" si="165">ROUNDDOWN($Y114*Z$1,0)-IF(MOD($Y114*Z$1,1)=0,1,0)+1</f>
        <v>1</v>
      </c>
      <c r="AA114" s="2">
        <f t="shared" si="165"/>
        <v>1</v>
      </c>
      <c r="AB114" s="2">
        <f t="shared" si="165"/>
        <v>2</v>
      </c>
      <c r="AC114" s="2">
        <f t="shared" si="165"/>
        <v>2</v>
      </c>
      <c r="AD114" s="2">
        <f t="shared" si="10"/>
        <v>0</v>
      </c>
      <c r="AE114" s="2">
        <f t="shared" si="11"/>
        <v>0</v>
      </c>
      <c r="AF114" s="2">
        <f t="shared" si="12"/>
        <v>0</v>
      </c>
      <c r="AG114" s="2">
        <f t="shared" si="13"/>
        <v>1</v>
      </c>
      <c r="AH114" s="2">
        <f t="shared" si="14"/>
        <v>0</v>
      </c>
      <c r="AI114" s="2">
        <f t="shared" si="15"/>
        <v>0</v>
      </c>
      <c r="AJ114" s="2">
        <f t="shared" si="16"/>
        <v>0</v>
      </c>
      <c r="AK114" s="2">
        <f t="shared" si="17"/>
        <v>0</v>
      </c>
      <c r="AL114" s="2">
        <f t="shared" si="18"/>
        <v>1</v>
      </c>
    </row>
    <row r="115" ht="13.5" customHeight="1">
      <c r="A115" s="3">
        <v>37978.0</v>
      </c>
      <c r="B115" s="2">
        <v>1009.0</v>
      </c>
      <c r="C115" s="2">
        <f t="shared" si="3"/>
        <v>1009</v>
      </c>
      <c r="D115" s="2">
        <f t="shared" si="26"/>
        <v>965.867426</v>
      </c>
      <c r="E115" s="2">
        <f t="shared" si="20"/>
        <v>1171.345215</v>
      </c>
      <c r="F115" s="2">
        <v>-1.18</v>
      </c>
      <c r="G115" s="2">
        <f t="shared" si="4"/>
        <v>-0.0118</v>
      </c>
      <c r="H115" s="2">
        <f t="shared" si="21"/>
        <v>0.122</v>
      </c>
      <c r="I115" s="2">
        <f t="shared" si="27"/>
        <v>0.03790647044</v>
      </c>
      <c r="J115" s="2">
        <f t="shared" si="5"/>
        <v>111.5961687</v>
      </c>
      <c r="K115" s="2">
        <f t="shared" si="6"/>
        <v>114.2988777</v>
      </c>
      <c r="L115" s="2">
        <f t="shared" si="7"/>
        <v>1.350982494</v>
      </c>
      <c r="M115" s="2">
        <f t="shared" si="1"/>
        <v>115.6498602</v>
      </c>
      <c r="O115" s="2">
        <v>113.0</v>
      </c>
      <c r="P115" s="2">
        <v>1021.0</v>
      </c>
      <c r="Q115" s="2">
        <v>1021.0</v>
      </c>
      <c r="R115" s="2">
        <v>1030.0</v>
      </c>
      <c r="S115" s="2">
        <v>1007.0</v>
      </c>
      <c r="T115" s="2">
        <v>1.24854125E9</v>
      </c>
      <c r="U115" s="2">
        <v>1.2597781E7</v>
      </c>
      <c r="V115" s="2">
        <v>1.9035501E7</v>
      </c>
      <c r="W115" s="2">
        <v>1878231.0</v>
      </c>
      <c r="X115" s="2">
        <v>488.0</v>
      </c>
      <c r="Y115" s="2">
        <f t="shared" si="8"/>
        <v>0.1947827852</v>
      </c>
      <c r="Z115" s="2">
        <f t="shared" ref="Z115:AC115" si="166">ROUNDDOWN($Y115*Z$1,0)-IF(MOD($Y115*Z$1,1)=0,1,0)+1</f>
        <v>1</v>
      </c>
      <c r="AA115" s="2">
        <f t="shared" si="166"/>
        <v>1</v>
      </c>
      <c r="AB115" s="2">
        <f t="shared" si="166"/>
        <v>1</v>
      </c>
      <c r="AC115" s="2">
        <f t="shared" si="166"/>
        <v>1</v>
      </c>
      <c r="AD115" s="2">
        <f t="shared" si="10"/>
        <v>0</v>
      </c>
      <c r="AE115" s="2">
        <f t="shared" si="11"/>
        <v>0</v>
      </c>
      <c r="AF115" s="2">
        <f t="shared" si="12"/>
        <v>0</v>
      </c>
      <c r="AG115" s="2">
        <f t="shared" si="13"/>
        <v>0</v>
      </c>
      <c r="AH115" s="2">
        <f t="shared" si="14"/>
        <v>0</v>
      </c>
      <c r="AI115" s="2">
        <f t="shared" si="15"/>
        <v>0</v>
      </c>
      <c r="AJ115" s="2">
        <f t="shared" si="16"/>
        <v>0</v>
      </c>
      <c r="AK115" s="2">
        <f t="shared" si="17"/>
        <v>1</v>
      </c>
      <c r="AL115" s="2">
        <f t="shared" si="18"/>
        <v>1</v>
      </c>
    </row>
    <row r="116" ht="13.5" customHeight="1">
      <c r="A116" s="3">
        <v>37979.0</v>
      </c>
      <c r="B116" s="2">
        <v>1010.0</v>
      </c>
      <c r="C116" s="2">
        <f t="shared" si="3"/>
        <v>1010</v>
      </c>
      <c r="D116" s="2">
        <f t="shared" si="26"/>
        <v>966.2555378</v>
      </c>
      <c r="E116" s="2">
        <f t="shared" si="20"/>
        <v>1171.687783</v>
      </c>
      <c r="F116" s="2">
        <v>0.1</v>
      </c>
      <c r="G116" s="2">
        <f t="shared" si="4"/>
        <v>0.001</v>
      </c>
      <c r="H116" s="2">
        <f t="shared" si="21"/>
        <v>0.123</v>
      </c>
      <c r="I116" s="2">
        <f t="shared" si="27"/>
        <v>0.03830829762</v>
      </c>
      <c r="J116" s="2">
        <f t="shared" si="5"/>
        <v>111.7077649</v>
      </c>
      <c r="K116" s="2">
        <f t="shared" si="6"/>
        <v>114.4537061</v>
      </c>
      <c r="L116" s="2">
        <f t="shared" si="7"/>
        <v>1.309102037</v>
      </c>
      <c r="M116" s="2">
        <f t="shared" si="1"/>
        <v>115.7628081</v>
      </c>
      <c r="O116" s="2">
        <v>114.0</v>
      </c>
      <c r="P116" s="2">
        <v>1014.0</v>
      </c>
      <c r="Q116" s="2">
        <v>1009.0</v>
      </c>
      <c r="R116" s="2">
        <v>1018.0</v>
      </c>
      <c r="S116" s="2">
        <v>1000.0</v>
      </c>
      <c r="T116" s="2">
        <v>1.24854125E9</v>
      </c>
      <c r="U116" s="2">
        <v>1.2610267E7</v>
      </c>
      <c r="V116" s="2">
        <v>2.4575781E7</v>
      </c>
      <c r="W116" s="2">
        <v>2437154.0</v>
      </c>
      <c r="X116" s="2">
        <v>602.0</v>
      </c>
      <c r="Y116" s="2">
        <f t="shared" si="8"/>
        <v>0.5204019488</v>
      </c>
      <c r="Z116" s="2">
        <f t="shared" ref="Z116:AC116" si="167">ROUNDDOWN($Y116*Z$1,0)-IF(MOD($Y116*Z$1,1)=0,1,0)+1</f>
        <v>2</v>
      </c>
      <c r="AA116" s="2">
        <f t="shared" si="167"/>
        <v>2</v>
      </c>
      <c r="AB116" s="2">
        <f t="shared" si="167"/>
        <v>3</v>
      </c>
      <c r="AC116" s="2">
        <f t="shared" si="167"/>
        <v>3</v>
      </c>
      <c r="AD116" s="2">
        <f t="shared" si="10"/>
        <v>0</v>
      </c>
      <c r="AE116" s="2">
        <f t="shared" si="11"/>
        <v>1</v>
      </c>
      <c r="AF116" s="2">
        <f t="shared" si="12"/>
        <v>0</v>
      </c>
      <c r="AG116" s="2">
        <f t="shared" si="13"/>
        <v>0</v>
      </c>
      <c r="AH116" s="2">
        <f t="shared" si="14"/>
        <v>0</v>
      </c>
      <c r="AI116" s="2">
        <f t="shared" si="15"/>
        <v>0</v>
      </c>
      <c r="AJ116" s="2">
        <f t="shared" si="16"/>
        <v>0</v>
      </c>
      <c r="AK116" s="2">
        <f t="shared" si="17"/>
        <v>0</v>
      </c>
      <c r="AL116" s="2">
        <f t="shared" si="18"/>
        <v>1</v>
      </c>
    </row>
    <row r="117" ht="13.5" customHeight="1">
      <c r="A117" s="3">
        <v>37980.0</v>
      </c>
      <c r="B117" s="2">
        <v>1023.0</v>
      </c>
      <c r="C117" s="2">
        <f t="shared" si="3"/>
        <v>1023</v>
      </c>
      <c r="D117" s="2">
        <f t="shared" si="26"/>
        <v>966.6438055</v>
      </c>
      <c r="E117" s="2">
        <f t="shared" si="20"/>
        <v>1172.030351</v>
      </c>
      <c r="F117" s="2">
        <v>1.29</v>
      </c>
      <c r="G117" s="2">
        <f t="shared" si="4"/>
        <v>0.0129</v>
      </c>
      <c r="H117" s="2">
        <f t="shared" si="21"/>
        <v>0.1359</v>
      </c>
      <c r="I117" s="2">
        <f t="shared" si="27"/>
        <v>0.03871012479</v>
      </c>
      <c r="J117" s="2">
        <f t="shared" si="5"/>
        <v>113.148795</v>
      </c>
      <c r="K117" s="2">
        <f t="shared" si="6"/>
        <v>115.9694319</v>
      </c>
      <c r="L117" s="2">
        <f t="shared" si="7"/>
        <v>1.252941559</v>
      </c>
      <c r="M117" s="2">
        <f t="shared" si="1"/>
        <v>117.2223735</v>
      </c>
      <c r="O117" s="2">
        <v>115.0</v>
      </c>
      <c r="P117" s="2">
        <v>1029.0</v>
      </c>
      <c r="Q117" s="2">
        <v>1010.0</v>
      </c>
      <c r="R117" s="2">
        <v>1032.0</v>
      </c>
      <c r="S117" s="2">
        <v>1022.0</v>
      </c>
      <c r="T117" s="2">
        <v>1.24854125E9</v>
      </c>
      <c r="U117" s="2">
        <v>1.2772577E7</v>
      </c>
      <c r="V117" s="2">
        <v>9.6849464E7</v>
      </c>
      <c r="W117" s="2">
        <v>9416681.0</v>
      </c>
      <c r="X117" s="2">
        <v>578.0</v>
      </c>
      <c r="Y117" s="2">
        <f t="shared" si="8"/>
        <v>0.8085667885</v>
      </c>
      <c r="Z117" s="2">
        <f t="shared" ref="Z117:AC117" si="168">ROUNDDOWN($Y117*Z$1,0)-IF(MOD($Y117*Z$1,1)=0,1,0)+1</f>
        <v>2</v>
      </c>
      <c r="AA117" s="2">
        <f t="shared" si="168"/>
        <v>3</v>
      </c>
      <c r="AB117" s="2">
        <f t="shared" si="168"/>
        <v>4</v>
      </c>
      <c r="AC117" s="2">
        <f t="shared" si="168"/>
        <v>5</v>
      </c>
      <c r="AD117" s="2">
        <f t="shared" si="10"/>
        <v>0</v>
      </c>
      <c r="AE117" s="2">
        <f t="shared" si="11"/>
        <v>1</v>
      </c>
      <c r="AF117" s="2">
        <f t="shared" si="12"/>
        <v>0</v>
      </c>
      <c r="AG117" s="2">
        <f t="shared" si="13"/>
        <v>0</v>
      </c>
      <c r="AH117" s="2">
        <f t="shared" si="14"/>
        <v>0</v>
      </c>
      <c r="AI117" s="2">
        <f t="shared" si="15"/>
        <v>0</v>
      </c>
      <c r="AJ117" s="2">
        <f t="shared" si="16"/>
        <v>0</v>
      </c>
      <c r="AK117" s="2">
        <f t="shared" si="17"/>
        <v>0</v>
      </c>
      <c r="AL117" s="2">
        <f t="shared" si="18"/>
        <v>1</v>
      </c>
    </row>
    <row r="118" ht="13.5" customHeight="1">
      <c r="A118" s="3">
        <v>37983.0</v>
      </c>
      <c r="B118" s="2">
        <v>1053.0</v>
      </c>
      <c r="C118" s="2">
        <f t="shared" si="3"/>
        <v>1053</v>
      </c>
      <c r="D118" s="2">
        <f t="shared" si="26"/>
        <v>967.0322292</v>
      </c>
      <c r="E118" s="2">
        <f t="shared" si="20"/>
        <v>1172.372919</v>
      </c>
      <c r="F118" s="2">
        <v>2.93</v>
      </c>
      <c r="G118" s="2">
        <f t="shared" si="4"/>
        <v>0.0293</v>
      </c>
      <c r="H118" s="2">
        <f t="shared" si="21"/>
        <v>0.1652</v>
      </c>
      <c r="I118" s="2">
        <f t="shared" si="27"/>
        <v>0.03911195196</v>
      </c>
      <c r="J118" s="2">
        <f t="shared" si="5"/>
        <v>116.4640547</v>
      </c>
      <c r="K118" s="2">
        <f t="shared" si="6"/>
        <v>119.4049246</v>
      </c>
      <c r="L118" s="2">
        <f t="shared" si="7"/>
        <v>1.178642125</v>
      </c>
      <c r="M118" s="2">
        <f t="shared" si="1"/>
        <v>120.5835667</v>
      </c>
      <c r="O118" s="2">
        <v>116.0</v>
      </c>
      <c r="P118" s="2">
        <v>1032.0</v>
      </c>
      <c r="Q118" s="2">
        <v>1023.0</v>
      </c>
      <c r="R118" s="2">
        <v>1057.0</v>
      </c>
      <c r="S118" s="2">
        <v>1032.0</v>
      </c>
      <c r="T118" s="2">
        <v>1.24859525E9</v>
      </c>
      <c r="U118" s="2">
        <v>1.3147708E7</v>
      </c>
      <c r="V118" s="2">
        <v>1.664675E7</v>
      </c>
      <c r="W118" s="2">
        <v>1590669.0</v>
      </c>
      <c r="X118" s="2">
        <v>509.0</v>
      </c>
      <c r="Y118" s="2">
        <f t="shared" si="8"/>
        <v>0.9585870889</v>
      </c>
      <c r="Z118" s="2">
        <f t="shared" ref="Z118:AC118" si="169">ROUNDDOWN($Y118*Z$1,0)-IF(MOD($Y118*Z$1,1)=0,1,0)+1</f>
        <v>2</v>
      </c>
      <c r="AA118" s="2">
        <f t="shared" si="169"/>
        <v>3</v>
      </c>
      <c r="AB118" s="2">
        <f t="shared" si="169"/>
        <v>4</v>
      </c>
      <c r="AC118" s="2">
        <f t="shared" si="169"/>
        <v>5</v>
      </c>
      <c r="AD118" s="2">
        <f t="shared" si="10"/>
        <v>0</v>
      </c>
      <c r="AE118" s="2">
        <f t="shared" si="11"/>
        <v>1</v>
      </c>
      <c r="AF118" s="2">
        <f t="shared" si="12"/>
        <v>0</v>
      </c>
      <c r="AG118" s="2">
        <f t="shared" si="13"/>
        <v>0</v>
      </c>
      <c r="AH118" s="2">
        <f t="shared" si="14"/>
        <v>0</v>
      </c>
      <c r="AI118" s="2">
        <f t="shared" si="15"/>
        <v>0</v>
      </c>
      <c r="AJ118" s="2">
        <f t="shared" si="16"/>
        <v>0</v>
      </c>
      <c r="AK118" s="2">
        <f t="shared" si="17"/>
        <v>0</v>
      </c>
      <c r="AL118" s="2">
        <f t="shared" si="18"/>
        <v>1</v>
      </c>
    </row>
    <row r="119" ht="13.5" customHeight="1">
      <c r="A119" s="3">
        <v>37984.0</v>
      </c>
      <c r="B119" s="2">
        <v>1060.0</v>
      </c>
      <c r="C119" s="2">
        <f t="shared" si="3"/>
        <v>1060</v>
      </c>
      <c r="D119" s="2">
        <f t="shared" si="26"/>
        <v>967.4208091</v>
      </c>
      <c r="E119" s="2">
        <f t="shared" si="20"/>
        <v>1172.715486</v>
      </c>
      <c r="F119" s="2">
        <v>0.66</v>
      </c>
      <c r="G119" s="2">
        <f t="shared" si="4"/>
        <v>0.0066</v>
      </c>
      <c r="H119" s="2">
        <f t="shared" si="21"/>
        <v>0.1718</v>
      </c>
      <c r="I119" s="2">
        <f t="shared" si="27"/>
        <v>0.03951377913</v>
      </c>
      <c r="J119" s="2">
        <f t="shared" si="5"/>
        <v>117.2327175</v>
      </c>
      <c r="K119" s="2">
        <f t="shared" si="6"/>
        <v>120.2283563</v>
      </c>
      <c r="L119" s="2">
        <f t="shared" si="7"/>
        <v>1.135503823</v>
      </c>
      <c r="M119" s="2">
        <f t="shared" si="1"/>
        <v>121.3638601</v>
      </c>
      <c r="O119" s="2">
        <v>117.0</v>
      </c>
      <c r="P119" s="2">
        <v>1053.0</v>
      </c>
      <c r="Q119" s="2">
        <v>1053.0</v>
      </c>
      <c r="R119" s="2">
        <v>1068.0</v>
      </c>
      <c r="S119" s="2">
        <v>1053.0</v>
      </c>
      <c r="T119" s="2">
        <v>1.24854125E9</v>
      </c>
      <c r="U119" s="2">
        <v>1.3234537E7</v>
      </c>
      <c r="V119" s="2">
        <v>2.4702554E7</v>
      </c>
      <c r="W119" s="2">
        <v>2331078.0</v>
      </c>
      <c r="X119" s="2">
        <v>611.0</v>
      </c>
      <c r="Y119" s="2">
        <f t="shared" si="8"/>
        <v>0.6675801868</v>
      </c>
      <c r="Z119" s="2">
        <f t="shared" ref="Z119:AC119" si="170">ROUNDDOWN($Y119*Z$1,0)-IF(MOD($Y119*Z$1,1)=0,1,0)+1</f>
        <v>2</v>
      </c>
      <c r="AA119" s="2">
        <f t="shared" si="170"/>
        <v>3</v>
      </c>
      <c r="AB119" s="2">
        <f t="shared" si="170"/>
        <v>3</v>
      </c>
      <c r="AC119" s="2">
        <f t="shared" si="170"/>
        <v>4</v>
      </c>
      <c r="AD119" s="2">
        <f t="shared" si="10"/>
        <v>0</v>
      </c>
      <c r="AE119" s="2">
        <f t="shared" si="11"/>
        <v>1</v>
      </c>
      <c r="AF119" s="2">
        <f t="shared" si="12"/>
        <v>0</v>
      </c>
      <c r="AG119" s="2">
        <f t="shared" si="13"/>
        <v>0</v>
      </c>
      <c r="AH119" s="2">
        <f t="shared" si="14"/>
        <v>0</v>
      </c>
      <c r="AI119" s="2">
        <f t="shared" si="15"/>
        <v>0</v>
      </c>
      <c r="AJ119" s="2">
        <f t="shared" si="16"/>
        <v>0</v>
      </c>
      <c r="AK119" s="2">
        <f t="shared" si="17"/>
        <v>0</v>
      </c>
      <c r="AL119" s="2">
        <f t="shared" si="18"/>
        <v>1</v>
      </c>
    </row>
    <row r="120" ht="13.5" customHeight="1">
      <c r="A120" s="3">
        <v>37985.0</v>
      </c>
      <c r="B120" s="2">
        <v>1067.0</v>
      </c>
      <c r="C120" s="2">
        <f t="shared" si="3"/>
        <v>1067</v>
      </c>
      <c r="D120" s="2">
        <f t="shared" si="26"/>
        <v>967.809545</v>
      </c>
      <c r="E120" s="2">
        <f t="shared" si="20"/>
        <v>1173.058054</v>
      </c>
      <c r="F120" s="2">
        <v>0.66</v>
      </c>
      <c r="G120" s="2">
        <f t="shared" si="4"/>
        <v>0.0066</v>
      </c>
      <c r="H120" s="2">
        <f t="shared" si="21"/>
        <v>0.1784</v>
      </c>
      <c r="I120" s="2">
        <f t="shared" si="27"/>
        <v>0.0399156063</v>
      </c>
      <c r="J120" s="2">
        <f t="shared" si="5"/>
        <v>118.0064534</v>
      </c>
      <c r="K120" s="2">
        <f t="shared" si="6"/>
        <v>121.0559286</v>
      </c>
      <c r="L120" s="2">
        <f t="shared" si="7"/>
        <v>1.093944383</v>
      </c>
      <c r="M120" s="2">
        <f t="shared" si="1"/>
        <v>122.149873</v>
      </c>
      <c r="O120" s="2">
        <v>118.0</v>
      </c>
      <c r="P120" s="2">
        <v>1055.0</v>
      </c>
      <c r="Q120" s="2">
        <v>1060.0</v>
      </c>
      <c r="R120" s="2">
        <v>1073.0</v>
      </c>
      <c r="S120" s="2">
        <v>1046.0</v>
      </c>
      <c r="T120" s="2">
        <v>1.24854125E9</v>
      </c>
      <c r="U120" s="2">
        <v>1.3321935E7</v>
      </c>
      <c r="V120" s="2">
        <v>2.694741E7</v>
      </c>
      <c r="W120" s="2">
        <v>2545765.0</v>
      </c>
      <c r="X120" s="2">
        <v>743.0</v>
      </c>
      <c r="Y120" s="2">
        <f t="shared" si="8"/>
        <v>0.6675801868</v>
      </c>
      <c r="Z120" s="2">
        <f t="shared" ref="Z120:AC120" si="171">ROUNDDOWN($Y120*Z$1,0)-IF(MOD($Y120*Z$1,1)=0,1,0)+1</f>
        <v>2</v>
      </c>
      <c r="AA120" s="2">
        <f t="shared" si="171"/>
        <v>3</v>
      </c>
      <c r="AB120" s="2">
        <f t="shared" si="171"/>
        <v>3</v>
      </c>
      <c r="AC120" s="2">
        <f t="shared" si="171"/>
        <v>4</v>
      </c>
      <c r="AD120" s="2">
        <f t="shared" si="10"/>
        <v>0</v>
      </c>
      <c r="AE120" s="2">
        <f t="shared" si="11"/>
        <v>1</v>
      </c>
      <c r="AF120" s="2">
        <f t="shared" si="12"/>
        <v>0</v>
      </c>
      <c r="AG120" s="2">
        <f t="shared" si="13"/>
        <v>0</v>
      </c>
      <c r="AH120" s="2">
        <f t="shared" si="14"/>
        <v>0</v>
      </c>
      <c r="AI120" s="2">
        <f t="shared" si="15"/>
        <v>0</v>
      </c>
      <c r="AJ120" s="2">
        <f t="shared" si="16"/>
        <v>0</v>
      </c>
      <c r="AK120" s="2">
        <f t="shared" si="17"/>
        <v>0</v>
      </c>
      <c r="AL120" s="2">
        <f t="shared" si="18"/>
        <v>1</v>
      </c>
    </row>
    <row r="121" ht="13.5" customHeight="1">
      <c r="A121" s="3">
        <v>37986.0</v>
      </c>
      <c r="B121" s="2">
        <v>1080.0</v>
      </c>
      <c r="C121" s="2">
        <f t="shared" si="3"/>
        <v>1080</v>
      </c>
      <c r="D121" s="2">
        <f t="shared" si="26"/>
        <v>968.1984372</v>
      </c>
      <c r="E121" s="2">
        <f t="shared" si="20"/>
        <v>1173.400622</v>
      </c>
      <c r="F121" s="2">
        <v>1.22</v>
      </c>
      <c r="G121" s="2">
        <f t="shared" si="4"/>
        <v>0.0122</v>
      </c>
      <c r="H121" s="2">
        <f t="shared" si="21"/>
        <v>0.1906</v>
      </c>
      <c r="I121" s="2">
        <f t="shared" si="27"/>
        <v>0.04031743348</v>
      </c>
      <c r="J121" s="2">
        <f t="shared" si="5"/>
        <v>119.4461322</v>
      </c>
      <c r="K121" s="2">
        <f t="shared" si="6"/>
        <v>122.5656292</v>
      </c>
      <c r="L121" s="2">
        <f t="shared" si="7"/>
        <v>1.04777993</v>
      </c>
      <c r="M121" s="2">
        <f t="shared" si="1"/>
        <v>123.6134092</v>
      </c>
      <c r="O121" s="2">
        <v>119.0</v>
      </c>
      <c r="P121" s="2">
        <v>1067.0</v>
      </c>
      <c r="Q121" s="2">
        <v>1067.0</v>
      </c>
      <c r="R121" s="2">
        <v>1084.0</v>
      </c>
      <c r="S121" s="2">
        <v>1067.0</v>
      </c>
      <c r="T121" s="2">
        <v>1.24854125E9</v>
      </c>
      <c r="U121" s="2">
        <v>1.3484246E7</v>
      </c>
      <c r="V121" s="2">
        <v>3.1135947E7</v>
      </c>
      <c r="W121" s="2">
        <v>2894617.0</v>
      </c>
      <c r="X121" s="2">
        <v>740.0</v>
      </c>
      <c r="Y121" s="2">
        <f t="shared" si="8"/>
        <v>0.7980105562</v>
      </c>
      <c r="Z121" s="2">
        <f t="shared" ref="Z121:AC121" si="172">ROUNDDOWN($Y121*Z$1,0)-IF(MOD($Y121*Z$1,1)=0,1,0)+1</f>
        <v>2</v>
      </c>
      <c r="AA121" s="2">
        <f t="shared" si="172"/>
        <v>3</v>
      </c>
      <c r="AB121" s="2">
        <f t="shared" si="172"/>
        <v>4</v>
      </c>
      <c r="AC121" s="2">
        <f t="shared" si="172"/>
        <v>4</v>
      </c>
      <c r="AD121" s="2">
        <f t="shared" si="10"/>
        <v>0</v>
      </c>
      <c r="AE121" s="2">
        <f t="shared" si="11"/>
        <v>1</v>
      </c>
      <c r="AF121" s="2">
        <f t="shared" si="12"/>
        <v>0</v>
      </c>
      <c r="AG121" s="2">
        <f t="shared" si="13"/>
        <v>0</v>
      </c>
      <c r="AH121" s="2">
        <f t="shared" si="14"/>
        <v>0</v>
      </c>
      <c r="AI121" s="2">
        <f t="shared" si="15"/>
        <v>0</v>
      </c>
      <c r="AJ121" s="2">
        <f t="shared" si="16"/>
        <v>0</v>
      </c>
      <c r="AK121" s="2">
        <f t="shared" si="17"/>
        <v>0</v>
      </c>
      <c r="AL121" s="2">
        <f t="shared" si="18"/>
        <v>1</v>
      </c>
    </row>
    <row r="122" ht="13.5" customHeight="1">
      <c r="A122" s="3">
        <v>37990.0</v>
      </c>
      <c r="B122" s="2">
        <v>1098.0</v>
      </c>
      <c r="C122" s="2">
        <f t="shared" si="3"/>
        <v>1098</v>
      </c>
      <c r="D122" s="2">
        <f t="shared" si="26"/>
        <v>968.5874856</v>
      </c>
      <c r="E122" s="2">
        <f t="shared" si="20"/>
        <v>1173.743189</v>
      </c>
      <c r="F122" s="2">
        <v>1.67</v>
      </c>
      <c r="G122" s="2">
        <f t="shared" si="4"/>
        <v>0.0167</v>
      </c>
      <c r="H122" s="2">
        <f t="shared" si="21"/>
        <v>0.2073</v>
      </c>
      <c r="I122" s="2">
        <f t="shared" si="27"/>
        <v>0.04071926065</v>
      </c>
      <c r="J122" s="2">
        <f t="shared" si="5"/>
        <v>121.4408826</v>
      </c>
      <c r="K122" s="2">
        <f t="shared" si="6"/>
        <v>124.6439087</v>
      </c>
      <c r="L122" s="2">
        <f t="shared" si="7"/>
        <v>0.9988486075</v>
      </c>
      <c r="M122" s="2">
        <f t="shared" si="1"/>
        <v>125.6427573</v>
      </c>
      <c r="O122" s="2">
        <v>120.0</v>
      </c>
      <c r="P122" s="2">
        <v>1095.0</v>
      </c>
      <c r="Q122" s="2">
        <v>1080.0</v>
      </c>
      <c r="R122" s="2">
        <v>1102.0</v>
      </c>
      <c r="S122" s="2">
        <v>1091.0</v>
      </c>
      <c r="T122" s="2">
        <v>1.24854125E9</v>
      </c>
      <c r="U122" s="2">
        <v>1.3708983E7</v>
      </c>
      <c r="V122" s="2">
        <v>2.9408942E7</v>
      </c>
      <c r="W122" s="2">
        <v>2681660.0</v>
      </c>
      <c r="X122" s="2">
        <v>715.0</v>
      </c>
      <c r="Y122" s="2">
        <f t="shared" si="8"/>
        <v>0.8649005278</v>
      </c>
      <c r="Z122" s="2">
        <f t="shared" ref="Z122:AC122" si="173">ROUNDDOWN($Y122*Z$1,0)-IF(MOD($Y122*Z$1,1)=0,1,0)+1</f>
        <v>2</v>
      </c>
      <c r="AA122" s="2">
        <f t="shared" si="173"/>
        <v>3</v>
      </c>
      <c r="AB122" s="2">
        <f t="shared" si="173"/>
        <v>4</v>
      </c>
      <c r="AC122" s="2">
        <f t="shared" si="173"/>
        <v>5</v>
      </c>
      <c r="AD122" s="2">
        <f t="shared" si="10"/>
        <v>1</v>
      </c>
      <c r="AE122" s="2">
        <f t="shared" si="11"/>
        <v>0</v>
      </c>
      <c r="AF122" s="2">
        <f t="shared" si="12"/>
        <v>0</v>
      </c>
      <c r="AG122" s="2">
        <f t="shared" si="13"/>
        <v>0</v>
      </c>
      <c r="AH122" s="2">
        <f t="shared" si="14"/>
        <v>0</v>
      </c>
      <c r="AI122" s="2">
        <f t="shared" si="15"/>
        <v>0</v>
      </c>
      <c r="AJ122" s="2">
        <f t="shared" si="16"/>
        <v>0</v>
      </c>
      <c r="AK122" s="2">
        <f t="shared" si="17"/>
        <v>0</v>
      </c>
      <c r="AL122" s="2">
        <f t="shared" si="18"/>
        <v>1</v>
      </c>
    </row>
    <row r="123" ht="13.5" customHeight="1">
      <c r="A123" s="3">
        <v>37991.0</v>
      </c>
      <c r="B123" s="2">
        <v>1121.0</v>
      </c>
      <c r="C123" s="2">
        <f t="shared" si="3"/>
        <v>1121</v>
      </c>
      <c r="D123" s="2">
        <f t="shared" si="26"/>
        <v>968.9766904</v>
      </c>
      <c r="E123" s="2">
        <f t="shared" si="20"/>
        <v>1174.085757</v>
      </c>
      <c r="F123" s="2">
        <v>2.09</v>
      </c>
      <c r="G123" s="2">
        <f t="shared" si="4"/>
        <v>0.0209</v>
      </c>
      <c r="H123" s="2">
        <f t="shared" si="21"/>
        <v>0.2282</v>
      </c>
      <c r="I123" s="2">
        <f t="shared" si="27"/>
        <v>0.04112108782</v>
      </c>
      <c r="J123" s="2">
        <f t="shared" si="5"/>
        <v>123.978997</v>
      </c>
      <c r="K123" s="2">
        <f t="shared" si="6"/>
        <v>127.2789318</v>
      </c>
      <c r="L123" s="2">
        <f t="shared" si="7"/>
        <v>0.9480072134</v>
      </c>
      <c r="M123" s="2">
        <f t="shared" si="1"/>
        <v>128.226939</v>
      </c>
      <c r="O123" s="2">
        <v>121.0</v>
      </c>
      <c r="P123" s="2">
        <v>1100.0</v>
      </c>
      <c r="Q123" s="2">
        <v>1098.0</v>
      </c>
      <c r="R123" s="2">
        <v>1130.0</v>
      </c>
      <c r="S123" s="2">
        <v>1100.0</v>
      </c>
      <c r="T123" s="2">
        <v>1.24859525E9</v>
      </c>
      <c r="U123" s="2">
        <v>1.3996753E7</v>
      </c>
      <c r="V123" s="2">
        <v>5.531512E7</v>
      </c>
      <c r="W123" s="2">
        <v>4949417.0</v>
      </c>
      <c r="X123" s="2">
        <v>1032.0</v>
      </c>
      <c r="Y123" s="2">
        <f t="shared" si="8"/>
        <v>0.9057044255</v>
      </c>
      <c r="Z123" s="2">
        <f t="shared" ref="Z123:AC123" si="174">ROUNDDOWN($Y123*Z$1,0)-IF(MOD($Y123*Z$1,1)=0,1,0)+1</f>
        <v>2</v>
      </c>
      <c r="AA123" s="2">
        <f t="shared" si="174"/>
        <v>3</v>
      </c>
      <c r="AB123" s="2">
        <f t="shared" si="174"/>
        <v>4</v>
      </c>
      <c r="AC123" s="2">
        <f t="shared" si="174"/>
        <v>5</v>
      </c>
      <c r="AD123" s="2">
        <f t="shared" si="10"/>
        <v>0</v>
      </c>
      <c r="AE123" s="2">
        <f t="shared" si="11"/>
        <v>0</v>
      </c>
      <c r="AF123" s="2">
        <f t="shared" si="12"/>
        <v>0</v>
      </c>
      <c r="AG123" s="2">
        <f t="shared" si="13"/>
        <v>0</v>
      </c>
      <c r="AH123" s="2">
        <f t="shared" si="14"/>
        <v>1</v>
      </c>
      <c r="AI123" s="2">
        <f t="shared" si="15"/>
        <v>0</v>
      </c>
      <c r="AJ123" s="2">
        <f t="shared" si="16"/>
        <v>0</v>
      </c>
      <c r="AK123" s="2">
        <f t="shared" si="17"/>
        <v>0</v>
      </c>
      <c r="AL123" s="2">
        <f t="shared" si="18"/>
        <v>1</v>
      </c>
    </row>
    <row r="124" ht="13.5" customHeight="1">
      <c r="A124" s="3">
        <v>37992.0</v>
      </c>
      <c r="B124" s="2">
        <v>1112.0</v>
      </c>
      <c r="C124" s="2">
        <f t="shared" si="3"/>
        <v>1112</v>
      </c>
      <c r="D124" s="2">
        <f t="shared" si="26"/>
        <v>969.3660516</v>
      </c>
      <c r="E124" s="2">
        <f t="shared" si="20"/>
        <v>1174.428325</v>
      </c>
      <c r="F124" s="2">
        <v>-0.8</v>
      </c>
      <c r="G124" s="2">
        <f t="shared" si="4"/>
        <v>-0.008</v>
      </c>
      <c r="H124" s="2">
        <f t="shared" si="21"/>
        <v>0.2202</v>
      </c>
      <c r="I124" s="2">
        <f t="shared" si="27"/>
        <v>0.04152291499</v>
      </c>
      <c r="J124" s="2">
        <f t="shared" si="5"/>
        <v>122.987165</v>
      </c>
      <c r="K124" s="2">
        <f t="shared" si="6"/>
        <v>126.2891406</v>
      </c>
      <c r="L124" s="2">
        <f t="shared" si="7"/>
        <v>0.9271510547</v>
      </c>
      <c r="M124" s="2">
        <f t="shared" si="1"/>
        <v>127.2162916</v>
      </c>
      <c r="O124" s="2">
        <v>122.0</v>
      </c>
      <c r="P124" s="2">
        <v>1126.0</v>
      </c>
      <c r="Q124" s="2">
        <v>1121.0</v>
      </c>
      <c r="R124" s="2">
        <v>1127.0</v>
      </c>
      <c r="S124" s="2">
        <v>1111.0</v>
      </c>
      <c r="T124" s="2">
        <v>1.24854125E9</v>
      </c>
      <c r="U124" s="2">
        <v>1.3883779E7</v>
      </c>
      <c r="V124" s="2">
        <v>2.3351441E7</v>
      </c>
      <c r="W124" s="2">
        <v>2083215.0</v>
      </c>
      <c r="X124" s="2">
        <v>813.0</v>
      </c>
      <c r="Y124" s="2">
        <f t="shared" si="8"/>
        <v>0.2745635404</v>
      </c>
      <c r="Z124" s="2">
        <f t="shared" ref="Z124:AC124" si="175">ROUNDDOWN($Y124*Z$1,0)-IF(MOD($Y124*Z$1,1)=0,1,0)+1</f>
        <v>1</v>
      </c>
      <c r="AA124" s="2">
        <f t="shared" si="175"/>
        <v>1</v>
      </c>
      <c r="AB124" s="2">
        <f t="shared" si="175"/>
        <v>2</v>
      </c>
      <c r="AC124" s="2">
        <f t="shared" si="175"/>
        <v>2</v>
      </c>
      <c r="AD124" s="2">
        <f t="shared" si="10"/>
        <v>0</v>
      </c>
      <c r="AE124" s="2">
        <f t="shared" si="11"/>
        <v>0</v>
      </c>
      <c r="AF124" s="2">
        <f t="shared" si="12"/>
        <v>1</v>
      </c>
      <c r="AG124" s="2">
        <f t="shared" si="13"/>
        <v>0</v>
      </c>
      <c r="AH124" s="2">
        <f t="shared" si="14"/>
        <v>0</v>
      </c>
      <c r="AI124" s="2">
        <f t="shared" si="15"/>
        <v>0</v>
      </c>
      <c r="AJ124" s="2">
        <f t="shared" si="16"/>
        <v>0</v>
      </c>
      <c r="AK124" s="2">
        <f t="shared" si="17"/>
        <v>0</v>
      </c>
      <c r="AL124" s="2">
        <f t="shared" si="18"/>
        <v>1</v>
      </c>
    </row>
    <row r="125" ht="13.5" customHeight="1">
      <c r="A125" s="3">
        <v>37993.0</v>
      </c>
      <c r="B125" s="2">
        <v>1109.0</v>
      </c>
      <c r="C125" s="2">
        <f t="shared" si="3"/>
        <v>1109</v>
      </c>
      <c r="D125" s="2">
        <f t="shared" si="26"/>
        <v>969.7555692</v>
      </c>
      <c r="E125" s="2">
        <f t="shared" si="20"/>
        <v>1174.770893</v>
      </c>
      <c r="F125" s="2">
        <v>-0.27</v>
      </c>
      <c r="G125" s="2">
        <f t="shared" si="4"/>
        <v>-0.0027</v>
      </c>
      <c r="H125" s="2">
        <f t="shared" si="21"/>
        <v>0.2175</v>
      </c>
      <c r="I125" s="2">
        <f t="shared" si="27"/>
        <v>0.04192474216</v>
      </c>
      <c r="J125" s="2">
        <f t="shared" si="5"/>
        <v>122.6550997</v>
      </c>
      <c r="K125" s="2">
        <f t="shared" si="6"/>
        <v>125.9759744</v>
      </c>
      <c r="L125" s="2">
        <f t="shared" si="7"/>
        <v>0.9018398309</v>
      </c>
      <c r="M125" s="2">
        <f t="shared" si="1"/>
        <v>126.8778142</v>
      </c>
      <c r="O125" s="2">
        <v>123.0</v>
      </c>
      <c r="P125" s="2">
        <v>1102.0</v>
      </c>
      <c r="Q125" s="2">
        <v>1112.0</v>
      </c>
      <c r="R125" s="2">
        <v>1126.0</v>
      </c>
      <c r="S125" s="2">
        <v>1101.0</v>
      </c>
      <c r="T125" s="2">
        <v>1.24854125E9</v>
      </c>
      <c r="U125" s="2">
        <v>1.3846322E7</v>
      </c>
      <c r="V125" s="2">
        <v>1.8992568E7</v>
      </c>
      <c r="W125" s="2">
        <v>1702553.0</v>
      </c>
      <c r="X125" s="2">
        <v>663.0</v>
      </c>
      <c r="Y125" s="2">
        <f t="shared" si="8"/>
        <v>0.4093585059</v>
      </c>
      <c r="Z125" s="2">
        <f t="shared" ref="Z125:AC125" si="176">ROUNDDOWN($Y125*Z$1,0)-IF(MOD($Y125*Z$1,1)=0,1,0)+1</f>
        <v>1</v>
      </c>
      <c r="AA125" s="2">
        <f t="shared" si="176"/>
        <v>2</v>
      </c>
      <c r="AB125" s="2">
        <f t="shared" si="176"/>
        <v>2</v>
      </c>
      <c r="AC125" s="2">
        <f t="shared" si="176"/>
        <v>3</v>
      </c>
      <c r="AD125" s="2">
        <f t="shared" si="10"/>
        <v>0</v>
      </c>
      <c r="AE125" s="2">
        <f t="shared" si="11"/>
        <v>0</v>
      </c>
      <c r="AF125" s="2">
        <f t="shared" si="12"/>
        <v>0</v>
      </c>
      <c r="AG125" s="2">
        <f t="shared" si="13"/>
        <v>1</v>
      </c>
      <c r="AH125" s="2">
        <f t="shared" si="14"/>
        <v>0</v>
      </c>
      <c r="AI125" s="2">
        <f t="shared" si="15"/>
        <v>0</v>
      </c>
      <c r="AJ125" s="2">
        <f t="shared" si="16"/>
        <v>0</v>
      </c>
      <c r="AK125" s="2">
        <f t="shared" si="17"/>
        <v>0</v>
      </c>
      <c r="AL125" s="2">
        <f t="shared" si="18"/>
        <v>1</v>
      </c>
    </row>
    <row r="126" ht="13.5" customHeight="1">
      <c r="A126" s="3">
        <v>37994.0</v>
      </c>
      <c r="B126" s="2">
        <v>1089.0</v>
      </c>
      <c r="C126" s="2">
        <f t="shared" si="3"/>
        <v>1089</v>
      </c>
      <c r="D126" s="2">
        <f t="shared" si="26"/>
        <v>970.1452433</v>
      </c>
      <c r="E126" s="2">
        <f t="shared" si="20"/>
        <v>1175.11346</v>
      </c>
      <c r="F126" s="2">
        <v>-1.8</v>
      </c>
      <c r="G126" s="2">
        <f t="shared" si="4"/>
        <v>-0.018</v>
      </c>
      <c r="H126" s="2">
        <f t="shared" si="21"/>
        <v>0.1995</v>
      </c>
      <c r="I126" s="2">
        <f t="shared" si="27"/>
        <v>0.04232656934</v>
      </c>
      <c r="J126" s="2">
        <f t="shared" si="5"/>
        <v>120.4473079</v>
      </c>
      <c r="K126" s="2">
        <f t="shared" si="6"/>
        <v>123.7354621</v>
      </c>
      <c r="L126" s="2">
        <f t="shared" si="7"/>
        <v>0.8910177529</v>
      </c>
      <c r="M126" s="2">
        <f t="shared" si="1"/>
        <v>124.6264798</v>
      </c>
      <c r="O126" s="2">
        <v>124.0</v>
      </c>
      <c r="P126" s="2">
        <v>1111.0</v>
      </c>
      <c r="Q126" s="2">
        <v>1109.0</v>
      </c>
      <c r="R126" s="2">
        <v>1112.0</v>
      </c>
      <c r="S126" s="2">
        <v>1078.0</v>
      </c>
      <c r="T126" s="2">
        <v>1.24854125E9</v>
      </c>
      <c r="U126" s="2">
        <v>1.3596614E7</v>
      </c>
      <c r="V126" s="2">
        <v>6.6039919E7</v>
      </c>
      <c r="W126" s="2">
        <v>6070485.0</v>
      </c>
      <c r="X126" s="2">
        <v>1022.0</v>
      </c>
      <c r="Y126" s="2">
        <f t="shared" si="8"/>
        <v>0.1052578157</v>
      </c>
      <c r="Z126" s="2">
        <f t="shared" ref="Z126:AC126" si="177">ROUNDDOWN($Y126*Z$1,0)-IF(MOD($Y126*Z$1,1)=0,1,0)+1</f>
        <v>1</v>
      </c>
      <c r="AA126" s="2">
        <f t="shared" si="177"/>
        <v>1</v>
      </c>
      <c r="AB126" s="2">
        <f t="shared" si="177"/>
        <v>1</v>
      </c>
      <c r="AC126" s="2">
        <f t="shared" si="177"/>
        <v>1</v>
      </c>
      <c r="AD126" s="2">
        <f t="shared" si="10"/>
        <v>0</v>
      </c>
      <c r="AE126" s="2">
        <f t="shared" si="11"/>
        <v>0</v>
      </c>
      <c r="AF126" s="2">
        <f t="shared" si="12"/>
        <v>0</v>
      </c>
      <c r="AG126" s="2">
        <f t="shared" si="13"/>
        <v>0</v>
      </c>
      <c r="AH126" s="2">
        <f t="shared" si="14"/>
        <v>0</v>
      </c>
      <c r="AI126" s="2">
        <f t="shared" si="15"/>
        <v>0</v>
      </c>
      <c r="AJ126" s="2">
        <f t="shared" si="16"/>
        <v>0</v>
      </c>
      <c r="AK126" s="2">
        <f t="shared" si="17"/>
        <v>1</v>
      </c>
      <c r="AL126" s="2">
        <f t="shared" si="18"/>
        <v>1</v>
      </c>
    </row>
    <row r="127" ht="13.5" customHeight="1">
      <c r="A127" s="3">
        <v>37997.0</v>
      </c>
      <c r="B127" s="2">
        <v>1091.0</v>
      </c>
      <c r="C127" s="2">
        <f t="shared" si="3"/>
        <v>1091</v>
      </c>
      <c r="D127" s="2">
        <f t="shared" si="26"/>
        <v>970.5350741</v>
      </c>
      <c r="E127" s="2">
        <f t="shared" si="20"/>
        <v>1175.456028</v>
      </c>
      <c r="F127" s="2">
        <v>0.18</v>
      </c>
      <c r="G127" s="2">
        <f t="shared" si="4"/>
        <v>0.0018</v>
      </c>
      <c r="H127" s="2">
        <f t="shared" si="21"/>
        <v>0.2013</v>
      </c>
      <c r="I127" s="2">
        <f t="shared" si="27"/>
        <v>0.04272839651</v>
      </c>
      <c r="J127" s="2">
        <f t="shared" si="5"/>
        <v>120.664113</v>
      </c>
      <c r="K127" s="2">
        <f t="shared" si="6"/>
        <v>123.9849164</v>
      </c>
      <c r="L127" s="2">
        <f t="shared" si="7"/>
        <v>0.8626833884</v>
      </c>
      <c r="M127" s="2">
        <f t="shared" si="1"/>
        <v>124.8475998</v>
      </c>
      <c r="O127" s="2">
        <v>125.0</v>
      </c>
      <c r="P127" s="2">
        <v>1090.0</v>
      </c>
      <c r="Q127" s="2">
        <v>1089.0</v>
      </c>
      <c r="R127" s="2">
        <v>1106.0</v>
      </c>
      <c r="S127" s="2">
        <v>1089.0</v>
      </c>
      <c r="T127" s="2">
        <v>1.24854125E9</v>
      </c>
      <c r="U127" s="2">
        <v>1.3621585E7</v>
      </c>
      <c r="V127" s="2">
        <v>2.4964372E7</v>
      </c>
      <c r="W127" s="2">
        <v>2274195.0</v>
      </c>
      <c r="X127" s="2">
        <v>702.0</v>
      </c>
      <c r="Y127" s="2">
        <f t="shared" si="8"/>
        <v>0.539179862</v>
      </c>
      <c r="Z127" s="2">
        <f t="shared" ref="Z127:AC127" si="178">ROUNDDOWN($Y127*Z$1,0)-IF(MOD($Y127*Z$1,1)=0,1,0)+1</f>
        <v>2</v>
      </c>
      <c r="AA127" s="2">
        <f t="shared" si="178"/>
        <v>2</v>
      </c>
      <c r="AB127" s="2">
        <f t="shared" si="178"/>
        <v>3</v>
      </c>
      <c r="AC127" s="2">
        <f t="shared" si="178"/>
        <v>3</v>
      </c>
      <c r="AD127" s="2">
        <f t="shared" si="10"/>
        <v>0</v>
      </c>
      <c r="AE127" s="2">
        <f t="shared" si="11"/>
        <v>1</v>
      </c>
      <c r="AF127" s="2">
        <f t="shared" si="12"/>
        <v>0</v>
      </c>
      <c r="AG127" s="2">
        <f t="shared" si="13"/>
        <v>0</v>
      </c>
      <c r="AH127" s="2">
        <f t="shared" si="14"/>
        <v>0</v>
      </c>
      <c r="AI127" s="2">
        <f t="shared" si="15"/>
        <v>0</v>
      </c>
      <c r="AJ127" s="2">
        <f t="shared" si="16"/>
        <v>0</v>
      </c>
      <c r="AK127" s="2">
        <f t="shared" si="17"/>
        <v>0</v>
      </c>
      <c r="AL127" s="2">
        <f t="shared" si="18"/>
        <v>1</v>
      </c>
    </row>
    <row r="128" ht="13.5" customHeight="1">
      <c r="A128" s="3">
        <v>37998.0</v>
      </c>
      <c r="B128" s="2">
        <v>1096.0</v>
      </c>
      <c r="C128" s="2">
        <f t="shared" si="3"/>
        <v>1096</v>
      </c>
      <c r="D128" s="2">
        <f t="shared" si="26"/>
        <v>970.9250614</v>
      </c>
      <c r="E128" s="2">
        <f t="shared" si="20"/>
        <v>1175.798596</v>
      </c>
      <c r="F128" s="2">
        <v>0.46</v>
      </c>
      <c r="G128" s="2">
        <f t="shared" si="4"/>
        <v>0.0046</v>
      </c>
      <c r="H128" s="2">
        <f t="shared" si="21"/>
        <v>0.2059</v>
      </c>
      <c r="I128" s="2">
        <f t="shared" si="27"/>
        <v>0.04313022368</v>
      </c>
      <c r="J128" s="2">
        <f t="shared" si="5"/>
        <v>121.219168</v>
      </c>
      <c r="K128" s="2">
        <f t="shared" si="6"/>
        <v>124.5811276</v>
      </c>
      <c r="L128" s="2">
        <f t="shared" si="7"/>
        <v>0.8328345432</v>
      </c>
      <c r="M128" s="2">
        <f t="shared" si="1"/>
        <v>125.4139621</v>
      </c>
      <c r="O128" s="2">
        <v>126.0</v>
      </c>
      <c r="P128" s="2">
        <v>1100.0</v>
      </c>
      <c r="Q128" s="2">
        <v>1091.0</v>
      </c>
      <c r="R128" s="2">
        <v>1112.0</v>
      </c>
      <c r="S128" s="2">
        <v>1093.0</v>
      </c>
      <c r="T128" s="2">
        <v>1.24854125E9</v>
      </c>
      <c r="U128" s="2">
        <v>1.3684012E7</v>
      </c>
      <c r="V128" s="2">
        <v>3.2715483E7</v>
      </c>
      <c r="W128" s="2">
        <v>2958591.0</v>
      </c>
      <c r="X128" s="2">
        <v>781.0</v>
      </c>
      <c r="Y128" s="2">
        <f t="shared" si="8"/>
        <v>0.6145960211</v>
      </c>
      <c r="Z128" s="2">
        <f t="shared" ref="Z128:AC128" si="179">ROUNDDOWN($Y128*Z$1,0)-IF(MOD($Y128*Z$1,1)=0,1,0)+1</f>
        <v>2</v>
      </c>
      <c r="AA128" s="2">
        <f t="shared" si="179"/>
        <v>2</v>
      </c>
      <c r="AB128" s="2">
        <f t="shared" si="179"/>
        <v>3</v>
      </c>
      <c r="AC128" s="2">
        <f t="shared" si="179"/>
        <v>4</v>
      </c>
      <c r="AD128" s="2">
        <f t="shared" si="10"/>
        <v>0</v>
      </c>
      <c r="AE128" s="2">
        <f t="shared" si="11"/>
        <v>1</v>
      </c>
      <c r="AF128" s="2">
        <f t="shared" si="12"/>
        <v>0</v>
      </c>
      <c r="AG128" s="2">
        <f t="shared" si="13"/>
        <v>0</v>
      </c>
      <c r="AH128" s="2">
        <f t="shared" si="14"/>
        <v>0</v>
      </c>
      <c r="AI128" s="2">
        <f t="shared" si="15"/>
        <v>0</v>
      </c>
      <c r="AJ128" s="2">
        <f t="shared" si="16"/>
        <v>0</v>
      </c>
      <c r="AK128" s="2">
        <f t="shared" si="17"/>
        <v>0</v>
      </c>
      <c r="AL128" s="2">
        <f t="shared" si="18"/>
        <v>1</v>
      </c>
    </row>
    <row r="129" ht="13.5" customHeight="1">
      <c r="A129" s="3">
        <v>37999.0</v>
      </c>
      <c r="B129" s="2">
        <v>1125.0</v>
      </c>
      <c r="C129" s="2">
        <f t="shared" si="3"/>
        <v>1125</v>
      </c>
      <c r="D129" s="2">
        <f t="shared" si="26"/>
        <v>971.3152055</v>
      </c>
      <c r="E129" s="2">
        <f t="shared" si="20"/>
        <v>1176.141163</v>
      </c>
      <c r="F129" s="2">
        <v>2.65</v>
      </c>
      <c r="G129" s="2">
        <f t="shared" si="4"/>
        <v>0.0265</v>
      </c>
      <c r="H129" s="2">
        <f t="shared" si="21"/>
        <v>0.2324</v>
      </c>
      <c r="I129" s="2">
        <f t="shared" si="27"/>
        <v>0.04353205085</v>
      </c>
      <c r="J129" s="2">
        <f t="shared" si="5"/>
        <v>124.4314759</v>
      </c>
      <c r="K129" s="2">
        <f t="shared" si="6"/>
        <v>127.9075125</v>
      </c>
      <c r="L129" s="2">
        <f t="shared" si="7"/>
        <v>0.7857793915</v>
      </c>
      <c r="M129" s="2">
        <f t="shared" si="1"/>
        <v>128.6932919</v>
      </c>
      <c r="O129" s="2">
        <v>127.0</v>
      </c>
      <c r="P129" s="2">
        <v>1096.0</v>
      </c>
      <c r="Q129" s="2">
        <v>1096.0</v>
      </c>
      <c r="R129" s="2">
        <v>1127.0</v>
      </c>
      <c r="S129" s="2">
        <v>1096.0</v>
      </c>
      <c r="T129" s="2">
        <v>1.24854125E9</v>
      </c>
      <c r="U129" s="2">
        <v>1.4046089E7</v>
      </c>
      <c r="V129" s="2">
        <v>4.8536142E7</v>
      </c>
      <c r="W129" s="2">
        <v>4335890.0</v>
      </c>
      <c r="X129" s="2">
        <v>784.0</v>
      </c>
      <c r="Y129" s="2">
        <f t="shared" si="8"/>
        <v>0.9472188388</v>
      </c>
      <c r="Z129" s="2">
        <f t="shared" ref="Z129:AC129" si="180">ROUNDDOWN($Y129*Z$1,0)-IF(MOD($Y129*Z$1,1)=0,1,0)+1</f>
        <v>2</v>
      </c>
      <c r="AA129" s="2">
        <f t="shared" si="180"/>
        <v>3</v>
      </c>
      <c r="AB129" s="2">
        <f t="shared" si="180"/>
        <v>4</v>
      </c>
      <c r="AC129" s="2">
        <f t="shared" si="180"/>
        <v>5</v>
      </c>
      <c r="AD129" s="2">
        <f t="shared" si="10"/>
        <v>0</v>
      </c>
      <c r="AE129" s="2">
        <f t="shared" si="11"/>
        <v>1</v>
      </c>
      <c r="AF129" s="2">
        <f t="shared" si="12"/>
        <v>0</v>
      </c>
      <c r="AG129" s="2">
        <f t="shared" si="13"/>
        <v>0</v>
      </c>
      <c r="AH129" s="2">
        <f t="shared" si="14"/>
        <v>0</v>
      </c>
      <c r="AI129" s="2">
        <f t="shared" si="15"/>
        <v>0</v>
      </c>
      <c r="AJ129" s="2">
        <f t="shared" si="16"/>
        <v>0</v>
      </c>
      <c r="AK129" s="2">
        <f t="shared" si="17"/>
        <v>0</v>
      </c>
      <c r="AL129" s="2">
        <f t="shared" si="18"/>
        <v>1</v>
      </c>
    </row>
    <row r="130" ht="13.5" customHeight="1">
      <c r="A130" s="3">
        <v>38000.0</v>
      </c>
      <c r="B130" s="2">
        <v>1133.0</v>
      </c>
      <c r="C130" s="2">
        <f t="shared" si="3"/>
        <v>1133</v>
      </c>
      <c r="D130" s="2">
        <f t="shared" si="26"/>
        <v>971.7055063</v>
      </c>
      <c r="E130" s="2">
        <f t="shared" si="20"/>
        <v>1176.483731</v>
      </c>
      <c r="F130" s="2">
        <v>0.71</v>
      </c>
      <c r="G130" s="2">
        <f t="shared" si="4"/>
        <v>0.0071</v>
      </c>
      <c r="H130" s="2">
        <f t="shared" si="21"/>
        <v>0.2395</v>
      </c>
      <c r="I130" s="2">
        <f t="shared" si="27"/>
        <v>0.04393387802</v>
      </c>
      <c r="J130" s="2">
        <f t="shared" si="5"/>
        <v>125.3149394</v>
      </c>
      <c r="K130" s="2">
        <f t="shared" si="6"/>
        <v>128.8392292</v>
      </c>
      <c r="L130" s="2">
        <f t="shared" si="7"/>
        <v>0.756626976</v>
      </c>
      <c r="M130" s="2">
        <f t="shared" si="1"/>
        <v>129.5958562</v>
      </c>
      <c r="O130" s="2">
        <v>128.0</v>
      </c>
      <c r="P130" s="2">
        <v>1125.0</v>
      </c>
      <c r="Q130" s="2">
        <v>1125.0</v>
      </c>
      <c r="R130" s="2">
        <v>1134.0</v>
      </c>
      <c r="S130" s="2">
        <v>1112.0</v>
      </c>
      <c r="T130" s="2">
        <v>1.24854125E9</v>
      </c>
      <c r="U130" s="2">
        <v>1.4145972E7</v>
      </c>
      <c r="V130" s="2">
        <v>3.2107805E7</v>
      </c>
      <c r="W130" s="2">
        <v>2859761.0</v>
      </c>
      <c r="X130" s="2">
        <v>626.0</v>
      </c>
      <c r="Y130" s="2">
        <f t="shared" si="8"/>
        <v>0.6816889972</v>
      </c>
      <c r="Z130" s="2">
        <f t="shared" ref="Z130:AC130" si="181">ROUNDDOWN($Y130*Z$1,0)-IF(MOD($Y130*Z$1,1)=0,1,0)+1</f>
        <v>2</v>
      </c>
      <c r="AA130" s="2">
        <f t="shared" si="181"/>
        <v>3</v>
      </c>
      <c r="AB130" s="2">
        <f t="shared" si="181"/>
        <v>3</v>
      </c>
      <c r="AC130" s="2">
        <f t="shared" si="181"/>
        <v>4</v>
      </c>
      <c r="AD130" s="2">
        <f t="shared" si="10"/>
        <v>0</v>
      </c>
      <c r="AE130" s="2">
        <f t="shared" si="11"/>
        <v>1</v>
      </c>
      <c r="AF130" s="2">
        <f t="shared" si="12"/>
        <v>0</v>
      </c>
      <c r="AG130" s="2">
        <f t="shared" si="13"/>
        <v>0</v>
      </c>
      <c r="AH130" s="2">
        <f t="shared" si="14"/>
        <v>0</v>
      </c>
      <c r="AI130" s="2">
        <f t="shared" si="15"/>
        <v>0</v>
      </c>
      <c r="AJ130" s="2">
        <f t="shared" si="16"/>
        <v>0</v>
      </c>
      <c r="AK130" s="2">
        <f t="shared" si="17"/>
        <v>0</v>
      </c>
      <c r="AL130" s="2">
        <f t="shared" si="18"/>
        <v>1</v>
      </c>
    </row>
    <row r="131" ht="13.5" customHeight="1">
      <c r="A131" s="3">
        <v>38001.0</v>
      </c>
      <c r="B131" s="2">
        <v>1166.0</v>
      </c>
      <c r="C131" s="2">
        <f t="shared" si="3"/>
        <v>1166</v>
      </c>
      <c r="D131" s="2">
        <f t="shared" si="26"/>
        <v>972.095964</v>
      </c>
      <c r="E131" s="2">
        <f t="shared" si="20"/>
        <v>1176.826299</v>
      </c>
      <c r="F131" s="2">
        <v>2.91</v>
      </c>
      <c r="G131" s="2">
        <f t="shared" si="4"/>
        <v>0.0291</v>
      </c>
      <c r="H131" s="2">
        <f t="shared" si="21"/>
        <v>0.2686</v>
      </c>
      <c r="I131" s="2">
        <f t="shared" si="27"/>
        <v>0.0443357052</v>
      </c>
      <c r="J131" s="2">
        <f t="shared" si="5"/>
        <v>128.9616041</v>
      </c>
      <c r="K131" s="2">
        <f t="shared" si="6"/>
        <v>132.6111496</v>
      </c>
      <c r="L131" s="2">
        <f t="shared" si="7"/>
        <v>0.7119103218</v>
      </c>
      <c r="M131" s="2">
        <f t="shared" si="1"/>
        <v>133.3230599</v>
      </c>
      <c r="O131" s="2">
        <v>129.0</v>
      </c>
      <c r="P131" s="2">
        <v>1130.0</v>
      </c>
      <c r="Q131" s="2">
        <v>1133.0</v>
      </c>
      <c r="R131" s="2">
        <v>1170.0</v>
      </c>
      <c r="S131" s="2">
        <v>1125.0</v>
      </c>
      <c r="T131" s="2">
        <v>1.24854125E9</v>
      </c>
      <c r="U131" s="2">
        <v>1.4557991E7</v>
      </c>
      <c r="V131" s="2">
        <v>4.2329315E7</v>
      </c>
      <c r="W131" s="2">
        <v>3676430.0</v>
      </c>
      <c r="X131" s="2">
        <v>895.0</v>
      </c>
      <c r="Y131" s="2">
        <f t="shared" si="8"/>
        <v>0.9578765733</v>
      </c>
      <c r="Z131" s="2">
        <f t="shared" ref="Z131:AC131" si="182">ROUNDDOWN($Y131*Z$1,0)-IF(MOD($Y131*Z$1,1)=0,1,0)+1</f>
        <v>2</v>
      </c>
      <c r="AA131" s="2">
        <f t="shared" si="182"/>
        <v>3</v>
      </c>
      <c r="AB131" s="2">
        <f t="shared" si="182"/>
        <v>4</v>
      </c>
      <c r="AC131" s="2">
        <f t="shared" si="182"/>
        <v>5</v>
      </c>
      <c r="AD131" s="2">
        <f t="shared" si="10"/>
        <v>1</v>
      </c>
      <c r="AE131" s="2">
        <f t="shared" si="11"/>
        <v>0</v>
      </c>
      <c r="AF131" s="2">
        <f t="shared" si="12"/>
        <v>0</v>
      </c>
      <c r="AG131" s="2">
        <f t="shared" si="13"/>
        <v>0</v>
      </c>
      <c r="AH131" s="2">
        <f t="shared" si="14"/>
        <v>0</v>
      </c>
      <c r="AI131" s="2">
        <f t="shared" si="15"/>
        <v>0</v>
      </c>
      <c r="AJ131" s="2">
        <f t="shared" si="16"/>
        <v>0</v>
      </c>
      <c r="AK131" s="2">
        <f t="shared" si="17"/>
        <v>0</v>
      </c>
      <c r="AL131" s="2">
        <f t="shared" si="18"/>
        <v>1</v>
      </c>
    </row>
    <row r="132" ht="13.5" customHeight="1">
      <c r="A132" s="3">
        <v>38004.0</v>
      </c>
      <c r="B132" s="2">
        <v>1170.0</v>
      </c>
      <c r="C132" s="2">
        <f t="shared" si="3"/>
        <v>1170</v>
      </c>
      <c r="D132" s="2">
        <f t="shared" si="26"/>
        <v>972.4865786</v>
      </c>
      <c r="E132" s="2">
        <f t="shared" si="20"/>
        <v>1177.168867</v>
      </c>
      <c r="F132" s="2">
        <v>0.34</v>
      </c>
      <c r="G132" s="2">
        <f t="shared" si="4"/>
        <v>0.0034</v>
      </c>
      <c r="H132" s="2">
        <f t="shared" si="21"/>
        <v>0.272</v>
      </c>
      <c r="I132" s="2">
        <f t="shared" si="27"/>
        <v>0.04473753237</v>
      </c>
      <c r="J132" s="2">
        <f t="shared" si="5"/>
        <v>129.4000736</v>
      </c>
      <c r="K132" s="2">
        <f t="shared" si="6"/>
        <v>133.0833848</v>
      </c>
      <c r="L132" s="2">
        <f t="shared" si="7"/>
        <v>0.688132517</v>
      </c>
      <c r="M132" s="2">
        <f t="shared" si="1"/>
        <v>133.7715173</v>
      </c>
      <c r="O132" s="2">
        <v>130.0</v>
      </c>
      <c r="P132" s="2">
        <v>1180.0</v>
      </c>
      <c r="Q132" s="2">
        <v>1166.0</v>
      </c>
      <c r="R132" s="2">
        <v>1195.0</v>
      </c>
      <c r="S132" s="2">
        <v>1168.0</v>
      </c>
      <c r="T132" s="2">
        <v>1.24854125E9</v>
      </c>
      <c r="U132" s="2">
        <v>1.4607933E7</v>
      </c>
      <c r="V132" s="2">
        <v>4.0113443E7</v>
      </c>
      <c r="W132" s="2">
        <v>3404044.0</v>
      </c>
      <c r="X132" s="2">
        <v>862.0</v>
      </c>
      <c r="Y132" s="2">
        <f t="shared" si="8"/>
        <v>0.585363378</v>
      </c>
      <c r="Z132" s="2">
        <f t="shared" ref="Z132:AC132" si="183">ROUNDDOWN($Y132*Z$1,0)-IF(MOD($Y132*Z$1,1)=0,1,0)+1</f>
        <v>2</v>
      </c>
      <c r="AA132" s="2">
        <f t="shared" si="183"/>
        <v>2</v>
      </c>
      <c r="AB132" s="2">
        <f t="shared" si="183"/>
        <v>3</v>
      </c>
      <c r="AC132" s="2">
        <f t="shared" si="183"/>
        <v>3</v>
      </c>
      <c r="AD132" s="2">
        <f t="shared" si="10"/>
        <v>0</v>
      </c>
      <c r="AE132" s="2">
        <f t="shared" si="11"/>
        <v>0</v>
      </c>
      <c r="AF132" s="2">
        <f t="shared" si="12"/>
        <v>0</v>
      </c>
      <c r="AG132" s="2">
        <f t="shared" si="13"/>
        <v>0</v>
      </c>
      <c r="AH132" s="2">
        <f t="shared" si="14"/>
        <v>0</v>
      </c>
      <c r="AI132" s="2">
        <f t="shared" si="15"/>
        <v>1</v>
      </c>
      <c r="AJ132" s="2">
        <f t="shared" si="16"/>
        <v>0</v>
      </c>
      <c r="AK132" s="2">
        <f t="shared" si="17"/>
        <v>0</v>
      </c>
      <c r="AL132" s="2">
        <f t="shared" si="18"/>
        <v>1</v>
      </c>
    </row>
    <row r="133" ht="13.5" customHeight="1">
      <c r="A133" s="3">
        <v>38005.0</v>
      </c>
      <c r="B133" s="2">
        <v>1165.0</v>
      </c>
      <c r="C133" s="2">
        <f t="shared" si="3"/>
        <v>1165</v>
      </c>
      <c r="D133" s="2">
        <f t="shared" si="26"/>
        <v>972.8773501</v>
      </c>
      <c r="E133" s="2">
        <f t="shared" si="20"/>
        <v>1177.511434</v>
      </c>
      <c r="F133" s="2">
        <v>-0.43</v>
      </c>
      <c r="G133" s="2">
        <f t="shared" si="4"/>
        <v>-0.0043</v>
      </c>
      <c r="H133" s="2">
        <f t="shared" si="21"/>
        <v>0.2677</v>
      </c>
      <c r="I133" s="2">
        <f t="shared" si="27"/>
        <v>0.04513935954</v>
      </c>
      <c r="J133" s="2">
        <f t="shared" si="5"/>
        <v>128.8436533</v>
      </c>
      <c r="K133" s="2">
        <f t="shared" si="6"/>
        <v>132.5317702</v>
      </c>
      <c r="L133" s="2">
        <f t="shared" si="7"/>
        <v>0.6704475113</v>
      </c>
      <c r="M133" s="2">
        <f t="shared" si="1"/>
        <v>133.2022177</v>
      </c>
      <c r="O133" s="2">
        <v>131.0</v>
      </c>
      <c r="P133" s="2">
        <v>1166.0</v>
      </c>
      <c r="Q133" s="2">
        <v>1170.0</v>
      </c>
      <c r="R133" s="2">
        <v>1169.0</v>
      </c>
      <c r="S133" s="2">
        <v>1153.0</v>
      </c>
      <c r="T133" s="2">
        <v>1.24854125E9</v>
      </c>
      <c r="U133" s="2">
        <v>1.4545506E7</v>
      </c>
      <c r="V133" s="2">
        <v>3.5416717E7</v>
      </c>
      <c r="W133" s="2">
        <v>3049623.0</v>
      </c>
      <c r="X133" s="2">
        <v>881.0</v>
      </c>
      <c r="Y133" s="2">
        <f t="shared" si="8"/>
        <v>0.3668290702</v>
      </c>
      <c r="Z133" s="2">
        <f t="shared" ref="Z133:AC133" si="184">ROUNDDOWN($Y133*Z$1,0)-IF(MOD($Y133*Z$1,1)=0,1,0)+1</f>
        <v>1</v>
      </c>
      <c r="AA133" s="2">
        <f t="shared" si="184"/>
        <v>2</v>
      </c>
      <c r="AB133" s="2">
        <f t="shared" si="184"/>
        <v>2</v>
      </c>
      <c r="AC133" s="2">
        <f t="shared" si="184"/>
        <v>2</v>
      </c>
      <c r="AD133" s="2">
        <f t="shared" si="10"/>
        <v>0</v>
      </c>
      <c r="AE133" s="2">
        <f t="shared" si="11"/>
        <v>0</v>
      </c>
      <c r="AF133" s="2">
        <f t="shared" si="12"/>
        <v>0</v>
      </c>
      <c r="AG133" s="2">
        <f t="shared" si="13"/>
        <v>0</v>
      </c>
      <c r="AH133" s="2">
        <f t="shared" si="14"/>
        <v>0</v>
      </c>
      <c r="AI133" s="2">
        <f t="shared" si="15"/>
        <v>0</v>
      </c>
      <c r="AJ133" s="2">
        <f t="shared" si="16"/>
        <v>1</v>
      </c>
      <c r="AK133" s="2">
        <f t="shared" si="17"/>
        <v>0</v>
      </c>
      <c r="AL133" s="2">
        <f t="shared" si="18"/>
        <v>1</v>
      </c>
    </row>
    <row r="134" ht="13.5" customHeight="1">
      <c r="A134" s="3">
        <v>38006.0</v>
      </c>
      <c r="B134" s="2">
        <v>1175.0</v>
      </c>
      <c r="C134" s="2">
        <f t="shared" si="3"/>
        <v>1175</v>
      </c>
      <c r="D134" s="2">
        <f t="shared" si="26"/>
        <v>973.2682787</v>
      </c>
      <c r="E134" s="2">
        <f t="shared" si="20"/>
        <v>1177.854002</v>
      </c>
      <c r="F134" s="2">
        <v>0.86</v>
      </c>
      <c r="G134" s="2">
        <f t="shared" si="4"/>
        <v>0.0086</v>
      </c>
      <c r="H134" s="2">
        <f t="shared" si="21"/>
        <v>0.2763</v>
      </c>
      <c r="I134" s="2">
        <f t="shared" si="27"/>
        <v>0.04554118671</v>
      </c>
      <c r="J134" s="2">
        <f t="shared" si="5"/>
        <v>129.9517087</v>
      </c>
      <c r="K134" s="2">
        <f t="shared" si="6"/>
        <v>133.6916569</v>
      </c>
      <c r="L134" s="2">
        <f t="shared" si="7"/>
        <v>0.6445682374</v>
      </c>
      <c r="M134" s="2">
        <f t="shared" si="1"/>
        <v>134.3362251</v>
      </c>
      <c r="O134" s="2">
        <v>132.0</v>
      </c>
      <c r="P134" s="2">
        <v>1165.0</v>
      </c>
      <c r="Q134" s="2">
        <v>1165.0</v>
      </c>
      <c r="R134" s="2">
        <v>1178.0</v>
      </c>
      <c r="S134" s="2">
        <v>1158.0</v>
      </c>
      <c r="T134" s="2">
        <v>1.24854125E9</v>
      </c>
      <c r="U134" s="2">
        <v>1.467036E7</v>
      </c>
      <c r="V134" s="2">
        <v>5.2953969E7</v>
      </c>
      <c r="W134" s="2">
        <v>4521210.0</v>
      </c>
      <c r="X134" s="2">
        <v>799.0</v>
      </c>
      <c r="Y134" s="2">
        <f t="shared" si="8"/>
        <v>0.7235079172</v>
      </c>
      <c r="Z134" s="2">
        <f t="shared" ref="Z134:AC134" si="185">ROUNDDOWN($Y134*Z$1,0)-IF(MOD($Y134*Z$1,1)=0,1,0)+1</f>
        <v>2</v>
      </c>
      <c r="AA134" s="2">
        <f t="shared" si="185"/>
        <v>3</v>
      </c>
      <c r="AB134" s="2">
        <f t="shared" si="185"/>
        <v>3</v>
      </c>
      <c r="AC134" s="2">
        <f t="shared" si="185"/>
        <v>4</v>
      </c>
      <c r="AD134" s="2">
        <f t="shared" si="10"/>
        <v>0</v>
      </c>
      <c r="AE134" s="2">
        <f t="shared" si="11"/>
        <v>0</v>
      </c>
      <c r="AF134" s="2">
        <f t="shared" si="12"/>
        <v>0</v>
      </c>
      <c r="AG134" s="2">
        <f t="shared" si="13"/>
        <v>0</v>
      </c>
      <c r="AH134" s="2">
        <f t="shared" si="14"/>
        <v>1</v>
      </c>
      <c r="AI134" s="2">
        <f t="shared" si="15"/>
        <v>0</v>
      </c>
      <c r="AJ134" s="2">
        <f t="shared" si="16"/>
        <v>0</v>
      </c>
      <c r="AK134" s="2">
        <f t="shared" si="17"/>
        <v>0</v>
      </c>
      <c r="AL134" s="2">
        <f t="shared" si="18"/>
        <v>1</v>
      </c>
    </row>
    <row r="135" ht="13.5" customHeight="1">
      <c r="A135" s="3">
        <v>38007.0</v>
      </c>
      <c r="B135" s="2">
        <v>1147.0</v>
      </c>
      <c r="C135" s="2">
        <f t="shared" si="3"/>
        <v>1147</v>
      </c>
      <c r="D135" s="2">
        <f t="shared" si="26"/>
        <v>973.6593643</v>
      </c>
      <c r="E135" s="2">
        <f t="shared" si="20"/>
        <v>1178.19657</v>
      </c>
      <c r="F135" s="2">
        <v>-2.38</v>
      </c>
      <c r="G135" s="2">
        <f t="shared" si="4"/>
        <v>-0.0238</v>
      </c>
      <c r="H135" s="2">
        <f t="shared" si="21"/>
        <v>0.2525</v>
      </c>
      <c r="I135" s="2">
        <f t="shared" si="27"/>
        <v>0.04594301388</v>
      </c>
      <c r="J135" s="2">
        <f t="shared" si="5"/>
        <v>126.858858</v>
      </c>
      <c r="K135" s="2">
        <f t="shared" si="6"/>
        <v>130.5291325</v>
      </c>
      <c r="L135" s="2">
        <f t="shared" si="7"/>
        <v>0.6405719143</v>
      </c>
      <c r="M135" s="2">
        <f t="shared" si="1"/>
        <v>131.1697044</v>
      </c>
      <c r="O135" s="2">
        <v>133.0</v>
      </c>
      <c r="P135" s="2">
        <v>1164.0</v>
      </c>
      <c r="Q135" s="2">
        <v>1175.0</v>
      </c>
      <c r="R135" s="2">
        <v>1169.0</v>
      </c>
      <c r="S135" s="2">
        <v>1140.0</v>
      </c>
      <c r="T135" s="2">
        <v>1.24854125E9</v>
      </c>
      <c r="U135" s="2">
        <v>1.4320768E7</v>
      </c>
      <c r="V135" s="2">
        <v>4.6001565E7</v>
      </c>
      <c r="W135" s="2">
        <v>3976834.0</v>
      </c>
      <c r="X135" s="2">
        <v>971.0</v>
      </c>
      <c r="Y135" s="2">
        <f t="shared" si="8"/>
        <v>0.06069833536</v>
      </c>
      <c r="Z135" s="2">
        <f t="shared" ref="Z135:AC135" si="186">ROUNDDOWN($Y135*Z$1,0)-IF(MOD($Y135*Z$1,1)=0,1,0)+1</f>
        <v>1</v>
      </c>
      <c r="AA135" s="2">
        <f t="shared" si="186"/>
        <v>1</v>
      </c>
      <c r="AB135" s="2">
        <f t="shared" si="186"/>
        <v>1</v>
      </c>
      <c r="AC135" s="2">
        <f t="shared" si="186"/>
        <v>1</v>
      </c>
      <c r="AD135" s="2">
        <f t="shared" si="10"/>
        <v>0</v>
      </c>
      <c r="AE135" s="2">
        <f t="shared" si="11"/>
        <v>0</v>
      </c>
      <c r="AF135" s="2">
        <f t="shared" si="12"/>
        <v>1</v>
      </c>
      <c r="AG135" s="2">
        <f t="shared" si="13"/>
        <v>0</v>
      </c>
      <c r="AH135" s="2">
        <f t="shared" si="14"/>
        <v>0</v>
      </c>
      <c r="AI135" s="2">
        <f t="shared" si="15"/>
        <v>0</v>
      </c>
      <c r="AJ135" s="2">
        <f t="shared" si="16"/>
        <v>0</v>
      </c>
      <c r="AK135" s="2">
        <f t="shared" si="17"/>
        <v>0</v>
      </c>
      <c r="AL135" s="2">
        <f t="shared" si="18"/>
        <v>1</v>
      </c>
    </row>
    <row r="136" ht="13.5" customHeight="1">
      <c r="A136" s="3">
        <v>38008.0</v>
      </c>
      <c r="B136" s="2">
        <v>1137.0</v>
      </c>
      <c r="C136" s="2">
        <f t="shared" si="3"/>
        <v>1137</v>
      </c>
      <c r="D136" s="2">
        <f t="shared" si="26"/>
        <v>974.0506071</v>
      </c>
      <c r="E136" s="2">
        <f t="shared" si="20"/>
        <v>1178.539137</v>
      </c>
      <c r="F136" s="2">
        <v>-0.87</v>
      </c>
      <c r="G136" s="2">
        <f t="shared" si="4"/>
        <v>-0.0087</v>
      </c>
      <c r="H136" s="2">
        <f t="shared" si="21"/>
        <v>0.2438</v>
      </c>
      <c r="I136" s="2">
        <f t="shared" si="27"/>
        <v>0.04634484106</v>
      </c>
      <c r="J136" s="2">
        <f t="shared" si="5"/>
        <v>125.755186</v>
      </c>
      <c r="K136" s="2">
        <f t="shared" si="6"/>
        <v>129.4127462</v>
      </c>
      <c r="L136" s="2">
        <f t="shared" si="7"/>
        <v>0.6269277325</v>
      </c>
      <c r="M136" s="2">
        <f t="shared" si="1"/>
        <v>130.0396739</v>
      </c>
      <c r="O136" s="2">
        <v>134.0</v>
      </c>
      <c r="P136" s="2">
        <v>1140.0</v>
      </c>
      <c r="Q136" s="2">
        <v>1147.0</v>
      </c>
      <c r="R136" s="2">
        <v>1145.0</v>
      </c>
      <c r="S136" s="2">
        <v>1092.0</v>
      </c>
      <c r="T136" s="2">
        <v>1.248713584E9</v>
      </c>
      <c r="U136" s="2">
        <v>1.4197873E7</v>
      </c>
      <c r="V136" s="2">
        <v>7.6237182E7</v>
      </c>
      <c r="W136" s="2">
        <v>6779593.0</v>
      </c>
      <c r="X136" s="2">
        <v>1609.0</v>
      </c>
      <c r="Y136" s="2">
        <f t="shared" si="8"/>
        <v>0.2573081608</v>
      </c>
      <c r="Z136" s="2">
        <f t="shared" ref="Z136:AC136" si="187">ROUNDDOWN($Y136*Z$1,0)-IF(MOD($Y136*Z$1,1)=0,1,0)+1</f>
        <v>1</v>
      </c>
      <c r="AA136" s="2">
        <f t="shared" si="187"/>
        <v>1</v>
      </c>
      <c r="AB136" s="2">
        <f t="shared" si="187"/>
        <v>2</v>
      </c>
      <c r="AC136" s="2">
        <f t="shared" si="187"/>
        <v>2</v>
      </c>
      <c r="AD136" s="2">
        <f t="shared" si="10"/>
        <v>0</v>
      </c>
      <c r="AE136" s="2">
        <f t="shared" si="11"/>
        <v>0</v>
      </c>
      <c r="AF136" s="2">
        <f t="shared" si="12"/>
        <v>1</v>
      </c>
      <c r="AG136" s="2">
        <f t="shared" si="13"/>
        <v>0</v>
      </c>
      <c r="AH136" s="2">
        <f t="shared" si="14"/>
        <v>0</v>
      </c>
      <c r="AI136" s="2">
        <f t="shared" si="15"/>
        <v>0</v>
      </c>
      <c r="AJ136" s="2">
        <f t="shared" si="16"/>
        <v>0</v>
      </c>
      <c r="AK136" s="2">
        <f t="shared" si="17"/>
        <v>0</v>
      </c>
      <c r="AL136" s="2">
        <f t="shared" si="18"/>
        <v>1</v>
      </c>
    </row>
    <row r="137" ht="13.5" customHeight="1">
      <c r="A137" s="3">
        <v>38011.0</v>
      </c>
      <c r="B137" s="2">
        <v>1119.0</v>
      </c>
      <c r="C137" s="2">
        <f t="shared" si="3"/>
        <v>1119</v>
      </c>
      <c r="D137" s="2">
        <f t="shared" si="26"/>
        <v>974.4420071</v>
      </c>
      <c r="E137" s="2">
        <f t="shared" si="20"/>
        <v>1178.881705</v>
      </c>
      <c r="F137" s="2">
        <v>-1.58</v>
      </c>
      <c r="G137" s="2">
        <f t="shared" si="4"/>
        <v>-0.0158</v>
      </c>
      <c r="H137" s="2">
        <f t="shared" si="21"/>
        <v>0.228</v>
      </c>
      <c r="I137" s="2">
        <f t="shared" si="27"/>
        <v>0.04674666823</v>
      </c>
      <c r="J137" s="2">
        <f t="shared" si="5"/>
        <v>123.768254</v>
      </c>
      <c r="K137" s="2">
        <f t="shared" si="6"/>
        <v>127.3868326</v>
      </c>
      <c r="L137" s="2">
        <f t="shared" si="7"/>
        <v>0.6180253587</v>
      </c>
      <c r="M137" s="2">
        <f t="shared" si="1"/>
        <v>128.004858</v>
      </c>
      <c r="O137" s="2">
        <v>135.0</v>
      </c>
      <c r="P137" s="2">
        <v>1159.0</v>
      </c>
      <c r="Q137" s="2">
        <v>1137.0</v>
      </c>
      <c r="R137" s="2">
        <v>1163.0</v>
      </c>
      <c r="S137" s="2">
        <v>1116.0</v>
      </c>
      <c r="T137" s="2">
        <v>1.248713584E9</v>
      </c>
      <c r="U137" s="2">
        <v>1.3973105E7</v>
      </c>
      <c r="V137" s="2">
        <v>2.5031032E7</v>
      </c>
      <c r="W137" s="2">
        <v>2196998.0</v>
      </c>
      <c r="X137" s="2">
        <v>875.0</v>
      </c>
      <c r="Y137" s="2">
        <f t="shared" si="8"/>
        <v>0.1311408851</v>
      </c>
      <c r="Z137" s="2">
        <f t="shared" ref="Z137:AC137" si="188">ROUNDDOWN($Y137*Z$1,0)-IF(MOD($Y137*Z$1,1)=0,1,0)+1</f>
        <v>1</v>
      </c>
      <c r="AA137" s="2">
        <f t="shared" si="188"/>
        <v>1</v>
      </c>
      <c r="AB137" s="2">
        <f t="shared" si="188"/>
        <v>1</v>
      </c>
      <c r="AC137" s="2">
        <f t="shared" si="188"/>
        <v>1</v>
      </c>
      <c r="AD137" s="2">
        <f t="shared" si="10"/>
        <v>0</v>
      </c>
      <c r="AE137" s="2">
        <f t="shared" si="11"/>
        <v>0</v>
      </c>
      <c r="AF137" s="2">
        <f t="shared" si="12"/>
        <v>0</v>
      </c>
      <c r="AG137" s="2">
        <f t="shared" si="13"/>
        <v>1</v>
      </c>
      <c r="AH137" s="2">
        <f t="shared" si="14"/>
        <v>0</v>
      </c>
      <c r="AI137" s="2">
        <f t="shared" si="15"/>
        <v>0</v>
      </c>
      <c r="AJ137" s="2">
        <f t="shared" si="16"/>
        <v>0</v>
      </c>
      <c r="AK137" s="2">
        <f t="shared" si="17"/>
        <v>0</v>
      </c>
      <c r="AL137" s="2">
        <f t="shared" si="18"/>
        <v>1</v>
      </c>
    </row>
    <row r="138" ht="13.5" customHeight="1">
      <c r="A138" s="3">
        <v>38012.0</v>
      </c>
      <c r="B138" s="2">
        <v>1119.0</v>
      </c>
      <c r="C138" s="2">
        <f t="shared" si="3"/>
        <v>1119</v>
      </c>
      <c r="D138" s="2">
        <f t="shared" si="26"/>
        <v>974.8335644</v>
      </c>
      <c r="E138" s="2">
        <f t="shared" si="20"/>
        <v>1179.224273</v>
      </c>
      <c r="F138" s="2">
        <v>0.0</v>
      </c>
      <c r="G138" s="2">
        <f t="shared" si="4"/>
        <v>0</v>
      </c>
      <c r="H138" s="2">
        <f t="shared" si="21"/>
        <v>0.228</v>
      </c>
      <c r="I138" s="2">
        <f t="shared" si="27"/>
        <v>0.0471484954</v>
      </c>
      <c r="J138" s="2">
        <f t="shared" si="5"/>
        <v>123.768254</v>
      </c>
      <c r="K138" s="2">
        <f t="shared" si="6"/>
        <v>127.4053734</v>
      </c>
      <c r="L138" s="2">
        <f t="shared" si="7"/>
        <v>0.599484598</v>
      </c>
      <c r="M138" s="2">
        <f t="shared" si="1"/>
        <v>128.004858</v>
      </c>
      <c r="O138" s="2">
        <v>136.0</v>
      </c>
      <c r="P138" s="2">
        <v>1119.0</v>
      </c>
      <c r="Q138" s="2">
        <v>1119.0</v>
      </c>
      <c r="R138" s="2">
        <v>1135.0</v>
      </c>
      <c r="S138" s="2">
        <v>1100.0</v>
      </c>
      <c r="T138" s="2">
        <v>1.248713584E9</v>
      </c>
      <c r="U138" s="2">
        <v>1.3973105E7</v>
      </c>
      <c r="V138" s="2">
        <v>3.0494329E7</v>
      </c>
      <c r="W138" s="2">
        <v>2715361.0</v>
      </c>
      <c r="X138" s="2">
        <v>603.0</v>
      </c>
      <c r="Y138" s="2">
        <f t="shared" si="8"/>
        <v>0.4880227365</v>
      </c>
      <c r="Z138" s="2">
        <f t="shared" ref="Z138:AC138" si="189">ROUNDDOWN($Y138*Z$1,0)-IF(MOD($Y138*Z$1,1)=0,1,0)+1</f>
        <v>1</v>
      </c>
      <c r="AA138" s="2">
        <f t="shared" si="189"/>
        <v>2</v>
      </c>
      <c r="AB138" s="2">
        <f t="shared" si="189"/>
        <v>2</v>
      </c>
      <c r="AC138" s="2">
        <f t="shared" si="189"/>
        <v>3</v>
      </c>
      <c r="AD138" s="2">
        <f t="shared" si="10"/>
        <v>0</v>
      </c>
      <c r="AE138" s="2">
        <f t="shared" si="11"/>
        <v>0</v>
      </c>
      <c r="AF138" s="2">
        <f t="shared" si="12"/>
        <v>0</v>
      </c>
      <c r="AG138" s="2">
        <f t="shared" si="13"/>
        <v>0</v>
      </c>
      <c r="AH138" s="2">
        <f t="shared" si="14"/>
        <v>0</v>
      </c>
      <c r="AI138" s="2">
        <f t="shared" si="15"/>
        <v>0</v>
      </c>
      <c r="AJ138" s="2">
        <f t="shared" si="16"/>
        <v>1</v>
      </c>
      <c r="AK138" s="2">
        <f t="shared" si="17"/>
        <v>0</v>
      </c>
      <c r="AL138" s="2">
        <f t="shared" si="18"/>
        <v>1</v>
      </c>
    </row>
    <row r="139" ht="13.5" customHeight="1">
      <c r="A139" s="3">
        <v>38013.0</v>
      </c>
      <c r="B139" s="2">
        <v>1141.0</v>
      </c>
      <c r="C139" s="2">
        <f t="shared" si="3"/>
        <v>1141</v>
      </c>
      <c r="D139" s="2">
        <f t="shared" si="26"/>
        <v>975.225279</v>
      </c>
      <c r="E139" s="2">
        <f t="shared" si="20"/>
        <v>1179.566841</v>
      </c>
      <c r="F139" s="2">
        <v>1.97</v>
      </c>
      <c r="G139" s="2">
        <f t="shared" si="4"/>
        <v>0.0197</v>
      </c>
      <c r="H139" s="2">
        <f t="shared" si="21"/>
        <v>0.2477</v>
      </c>
      <c r="I139" s="2">
        <f t="shared" si="27"/>
        <v>0.04755032257</v>
      </c>
      <c r="J139" s="2">
        <f t="shared" si="5"/>
        <v>126.2064886</v>
      </c>
      <c r="K139" s="2">
        <f t="shared" si="6"/>
        <v>129.9332438</v>
      </c>
      <c r="L139" s="2">
        <f t="shared" si="7"/>
        <v>0.5696902135</v>
      </c>
      <c r="M139" s="2">
        <f t="shared" si="1"/>
        <v>130.502934</v>
      </c>
      <c r="O139" s="2">
        <v>137.0</v>
      </c>
      <c r="P139" s="2">
        <v>1133.0</v>
      </c>
      <c r="Q139" s="2">
        <v>1119.0</v>
      </c>
      <c r="R139" s="2">
        <v>1147.0</v>
      </c>
      <c r="S139" s="2">
        <v>1128.0</v>
      </c>
      <c r="T139" s="2">
        <v>1.248713584E9</v>
      </c>
      <c r="U139" s="2">
        <v>1.4247822E7</v>
      </c>
      <c r="V139" s="2">
        <v>3.4082548E7</v>
      </c>
      <c r="W139" s="2">
        <v>2986907.0</v>
      </c>
      <c r="X139" s="2">
        <v>732.0</v>
      </c>
      <c r="Y139" s="2">
        <f t="shared" si="8"/>
        <v>0.8953511977</v>
      </c>
      <c r="Z139" s="2">
        <f t="shared" ref="Z139:AC139" si="190">ROUNDDOWN($Y139*Z$1,0)-IF(MOD($Y139*Z$1,1)=0,1,0)+1</f>
        <v>2</v>
      </c>
      <c r="AA139" s="2">
        <f t="shared" si="190"/>
        <v>3</v>
      </c>
      <c r="AB139" s="2">
        <f t="shared" si="190"/>
        <v>4</v>
      </c>
      <c r="AC139" s="2">
        <f t="shared" si="190"/>
        <v>5</v>
      </c>
      <c r="AD139" s="2">
        <f t="shared" si="10"/>
        <v>0</v>
      </c>
      <c r="AE139" s="2">
        <f t="shared" si="11"/>
        <v>0</v>
      </c>
      <c r="AF139" s="2">
        <f t="shared" si="12"/>
        <v>0</v>
      </c>
      <c r="AG139" s="2">
        <f t="shared" si="13"/>
        <v>0</v>
      </c>
      <c r="AH139" s="2">
        <f t="shared" si="14"/>
        <v>1</v>
      </c>
      <c r="AI139" s="2">
        <f t="shared" si="15"/>
        <v>0</v>
      </c>
      <c r="AJ139" s="2">
        <f t="shared" si="16"/>
        <v>0</v>
      </c>
      <c r="AK139" s="2">
        <f t="shared" si="17"/>
        <v>0</v>
      </c>
      <c r="AL139" s="2">
        <f t="shared" si="18"/>
        <v>1</v>
      </c>
    </row>
    <row r="140" ht="13.5" customHeight="1">
      <c r="A140" s="3">
        <v>38014.0</v>
      </c>
      <c r="B140" s="2">
        <v>1119.0</v>
      </c>
      <c r="C140" s="2">
        <f t="shared" si="3"/>
        <v>1119</v>
      </c>
      <c r="D140" s="2">
        <f t="shared" si="26"/>
        <v>975.617151</v>
      </c>
      <c r="E140" s="2">
        <f t="shared" si="20"/>
        <v>1179.909408</v>
      </c>
      <c r="F140" s="2">
        <v>-1.93</v>
      </c>
      <c r="G140" s="2">
        <f t="shared" si="4"/>
        <v>-0.0193</v>
      </c>
      <c r="H140" s="2">
        <f t="shared" si="21"/>
        <v>0.2284</v>
      </c>
      <c r="I140" s="2">
        <f t="shared" si="27"/>
        <v>0.04795214975</v>
      </c>
      <c r="J140" s="2">
        <f t="shared" si="5"/>
        <v>123.7707034</v>
      </c>
      <c r="K140" s="2">
        <f t="shared" si="6"/>
        <v>127.4426229</v>
      </c>
      <c r="L140" s="2">
        <f t="shared" si="7"/>
        <v>0.5635945282</v>
      </c>
      <c r="M140" s="2">
        <f t="shared" si="1"/>
        <v>128.0062174</v>
      </c>
      <c r="O140" s="2">
        <v>138.0</v>
      </c>
      <c r="P140" s="2">
        <v>1136.0</v>
      </c>
      <c r="Q140" s="2">
        <v>1141.0</v>
      </c>
      <c r="R140" s="2">
        <v>1148.0</v>
      </c>
      <c r="S140" s="2">
        <v>1116.0</v>
      </c>
      <c r="T140" s="2">
        <v>1.248713584E9</v>
      </c>
      <c r="U140" s="2">
        <v>1.3973105E7</v>
      </c>
      <c r="V140" s="2">
        <v>2.4184606E7</v>
      </c>
      <c r="W140" s="2">
        <v>2136138.0</v>
      </c>
      <c r="X140" s="2">
        <v>742.0</v>
      </c>
      <c r="Y140" s="2">
        <f t="shared" si="8"/>
        <v>0.09287454324</v>
      </c>
      <c r="Z140" s="2">
        <f t="shared" ref="Z140:AC140" si="191">ROUNDDOWN($Y140*Z$1,0)-IF(MOD($Y140*Z$1,1)=0,1,0)+1</f>
        <v>1</v>
      </c>
      <c r="AA140" s="2">
        <f t="shared" si="191"/>
        <v>1</v>
      </c>
      <c r="AB140" s="2">
        <f t="shared" si="191"/>
        <v>1</v>
      </c>
      <c r="AC140" s="2">
        <f t="shared" si="191"/>
        <v>1</v>
      </c>
      <c r="AD140" s="2">
        <f t="shared" si="10"/>
        <v>0</v>
      </c>
      <c r="AE140" s="2">
        <f t="shared" si="11"/>
        <v>0</v>
      </c>
      <c r="AF140" s="2">
        <f t="shared" si="12"/>
        <v>1</v>
      </c>
      <c r="AG140" s="2">
        <f t="shared" si="13"/>
        <v>0</v>
      </c>
      <c r="AH140" s="2">
        <f t="shared" si="14"/>
        <v>0</v>
      </c>
      <c r="AI140" s="2">
        <f t="shared" si="15"/>
        <v>0</v>
      </c>
      <c r="AJ140" s="2">
        <f t="shared" si="16"/>
        <v>0</v>
      </c>
      <c r="AK140" s="2">
        <f t="shared" si="17"/>
        <v>0</v>
      </c>
      <c r="AL140" s="2">
        <f t="shared" si="18"/>
        <v>1</v>
      </c>
    </row>
    <row r="141" ht="13.5" customHeight="1">
      <c r="A141" s="3">
        <v>38015.0</v>
      </c>
      <c r="B141" s="2">
        <v>1118.0</v>
      </c>
      <c r="C141" s="2">
        <f t="shared" si="3"/>
        <v>1118</v>
      </c>
      <c r="D141" s="2">
        <f t="shared" si="26"/>
        <v>976.0091805</v>
      </c>
      <c r="E141" s="2">
        <f t="shared" si="20"/>
        <v>1180.251976</v>
      </c>
      <c r="F141" s="2">
        <v>-0.09</v>
      </c>
      <c r="G141" s="2">
        <f t="shared" si="4"/>
        <v>-0.0009</v>
      </c>
      <c r="H141" s="2">
        <f t="shared" si="21"/>
        <v>0.2275</v>
      </c>
      <c r="I141" s="2">
        <f t="shared" si="27"/>
        <v>0.04835397692</v>
      </c>
      <c r="J141" s="2">
        <f t="shared" si="5"/>
        <v>123.6593098</v>
      </c>
      <c r="K141" s="2">
        <f t="shared" si="6"/>
        <v>127.3448323</v>
      </c>
      <c r="L141" s="2">
        <f t="shared" si="7"/>
        <v>0.5471939274</v>
      </c>
      <c r="M141" s="2">
        <f t="shared" si="1"/>
        <v>127.8920263</v>
      </c>
      <c r="O141" s="2">
        <v>139.0</v>
      </c>
      <c r="P141" s="2">
        <v>1091.0</v>
      </c>
      <c r="Q141" s="2">
        <v>1119.0</v>
      </c>
      <c r="R141" s="2">
        <v>1132.0</v>
      </c>
      <c r="S141" s="2">
        <v>1091.0</v>
      </c>
      <c r="T141" s="2">
        <v>1.248713584E9</v>
      </c>
      <c r="U141" s="2">
        <v>1.3960618E7</v>
      </c>
      <c r="V141" s="2">
        <v>9.443658E7</v>
      </c>
      <c r="W141" s="2">
        <v>8574371.0</v>
      </c>
      <c r="X141" s="2">
        <v>985.0</v>
      </c>
      <c r="Y141" s="2">
        <f t="shared" si="8"/>
        <v>0.4585870889</v>
      </c>
      <c r="Z141" s="2">
        <f t="shared" ref="Z141:AC141" si="192">ROUNDDOWN($Y141*Z$1,0)-IF(MOD($Y141*Z$1,1)=0,1,0)+1</f>
        <v>1</v>
      </c>
      <c r="AA141" s="2">
        <f t="shared" si="192"/>
        <v>2</v>
      </c>
      <c r="AB141" s="2">
        <f t="shared" si="192"/>
        <v>2</v>
      </c>
      <c r="AC141" s="2">
        <f t="shared" si="192"/>
        <v>3</v>
      </c>
      <c r="AD141" s="2">
        <f t="shared" si="10"/>
        <v>0</v>
      </c>
      <c r="AE141" s="2">
        <f t="shared" si="11"/>
        <v>0</v>
      </c>
      <c r="AF141" s="2">
        <f t="shared" si="12"/>
        <v>0</v>
      </c>
      <c r="AG141" s="2">
        <f t="shared" si="13"/>
        <v>1</v>
      </c>
      <c r="AH141" s="2">
        <f t="shared" si="14"/>
        <v>0</v>
      </c>
      <c r="AI141" s="2">
        <f t="shared" si="15"/>
        <v>0</v>
      </c>
      <c r="AJ141" s="2">
        <f t="shared" si="16"/>
        <v>0</v>
      </c>
      <c r="AK141" s="2">
        <f t="shared" si="17"/>
        <v>0</v>
      </c>
      <c r="AL141" s="2">
        <f t="shared" si="18"/>
        <v>1</v>
      </c>
    </row>
    <row r="142" ht="13.5" customHeight="1">
      <c r="A142" s="3">
        <v>38018.0</v>
      </c>
      <c r="B142" s="2">
        <v>1101.0</v>
      </c>
      <c r="C142" s="2">
        <f t="shared" si="3"/>
        <v>1101</v>
      </c>
      <c r="D142" s="2">
        <f t="shared" si="26"/>
        <v>976.4013675</v>
      </c>
      <c r="E142" s="2">
        <f t="shared" si="20"/>
        <v>1180.594544</v>
      </c>
      <c r="F142" s="2">
        <v>-1.52</v>
      </c>
      <c r="G142" s="2">
        <f t="shared" si="4"/>
        <v>-0.0152</v>
      </c>
      <c r="H142" s="2">
        <f t="shared" si="21"/>
        <v>0.2123</v>
      </c>
      <c r="I142" s="2">
        <f t="shared" si="27"/>
        <v>0.04875580409</v>
      </c>
      <c r="J142" s="2">
        <f t="shared" si="5"/>
        <v>121.7796882</v>
      </c>
      <c r="K142" s="2">
        <f t="shared" si="6"/>
        <v>125.4256067</v>
      </c>
      <c r="L142" s="2">
        <f t="shared" si="7"/>
        <v>0.5390954573</v>
      </c>
      <c r="M142" s="2">
        <f t="shared" si="1"/>
        <v>125.9647022</v>
      </c>
      <c r="O142" s="2">
        <v>140.0</v>
      </c>
      <c r="P142" s="2">
        <v>1120.0</v>
      </c>
      <c r="Q142" s="2">
        <v>1118.0</v>
      </c>
      <c r="R142" s="2">
        <v>1126.0</v>
      </c>
      <c r="S142" s="2">
        <v>1100.0</v>
      </c>
      <c r="T142" s="2">
        <v>1.248713584E9</v>
      </c>
      <c r="U142" s="2">
        <v>1.3748337E7</v>
      </c>
      <c r="V142" s="2">
        <v>2.6339566E7</v>
      </c>
      <c r="W142" s="2">
        <v>2367968.0</v>
      </c>
      <c r="X142" s="2">
        <v>634.0</v>
      </c>
      <c r="Y142" s="2">
        <f t="shared" si="8"/>
        <v>0.1411896062</v>
      </c>
      <c r="Z142" s="2">
        <f t="shared" ref="Z142:AC142" si="193">ROUNDDOWN($Y142*Z$1,0)-IF(MOD($Y142*Z$1,1)=0,1,0)+1</f>
        <v>1</v>
      </c>
      <c r="AA142" s="2">
        <f t="shared" si="193"/>
        <v>1</v>
      </c>
      <c r="AB142" s="2">
        <f t="shared" si="193"/>
        <v>1</v>
      </c>
      <c r="AC142" s="2">
        <f t="shared" si="193"/>
        <v>1</v>
      </c>
      <c r="AD142" s="2">
        <f t="shared" si="10"/>
        <v>0</v>
      </c>
      <c r="AE142" s="2">
        <f t="shared" si="11"/>
        <v>0</v>
      </c>
      <c r="AF142" s="2">
        <f t="shared" si="12"/>
        <v>0</v>
      </c>
      <c r="AG142" s="2">
        <f t="shared" si="13"/>
        <v>0</v>
      </c>
      <c r="AH142" s="2">
        <f t="shared" si="14"/>
        <v>0</v>
      </c>
      <c r="AI142" s="2">
        <f t="shared" si="15"/>
        <v>0</v>
      </c>
      <c r="AJ142" s="2">
        <f t="shared" si="16"/>
        <v>1</v>
      </c>
      <c r="AK142" s="2">
        <f t="shared" si="17"/>
        <v>0</v>
      </c>
      <c r="AL142" s="2">
        <f t="shared" si="18"/>
        <v>1</v>
      </c>
    </row>
    <row r="143" ht="13.5" customHeight="1">
      <c r="A143" s="3">
        <v>38019.0</v>
      </c>
      <c r="B143" s="2">
        <v>1120.0</v>
      </c>
      <c r="C143" s="2">
        <f t="shared" si="3"/>
        <v>1120</v>
      </c>
      <c r="D143" s="2">
        <f t="shared" si="26"/>
        <v>976.7937121</v>
      </c>
      <c r="E143" s="2">
        <f t="shared" si="20"/>
        <v>1180.937111</v>
      </c>
      <c r="F143" s="2">
        <v>1.73</v>
      </c>
      <c r="G143" s="2">
        <f t="shared" si="4"/>
        <v>0.0173</v>
      </c>
      <c r="H143" s="2">
        <f t="shared" si="21"/>
        <v>0.2296</v>
      </c>
      <c r="I143" s="2">
        <f t="shared" si="27"/>
        <v>0.04915763126</v>
      </c>
      <c r="J143" s="2">
        <f t="shared" si="5"/>
        <v>123.8864769</v>
      </c>
      <c r="K143" s="2">
        <f t="shared" si="6"/>
        <v>127.6116426</v>
      </c>
      <c r="L143" s="2">
        <f t="shared" si="7"/>
        <v>0.5135962421</v>
      </c>
      <c r="M143" s="2">
        <f t="shared" si="1"/>
        <v>128.1252388</v>
      </c>
      <c r="O143" s="2">
        <v>141.0</v>
      </c>
      <c r="P143" s="2">
        <v>1108.0</v>
      </c>
      <c r="Q143" s="2">
        <v>1101.0</v>
      </c>
      <c r="R143" s="2">
        <v>1125.0</v>
      </c>
      <c r="S143" s="2">
        <v>1104.0</v>
      </c>
      <c r="T143" s="2">
        <v>1.248713584E9</v>
      </c>
      <c r="U143" s="2">
        <v>1.3985592E7</v>
      </c>
      <c r="V143" s="2">
        <v>2.2703343E7</v>
      </c>
      <c r="W143" s="2">
        <v>2029771.0</v>
      </c>
      <c r="X143" s="2">
        <v>628.0</v>
      </c>
      <c r="Y143" s="2">
        <f t="shared" si="8"/>
        <v>0.8709906618</v>
      </c>
      <c r="Z143" s="2">
        <f t="shared" ref="Z143:AC143" si="194">ROUNDDOWN($Y143*Z$1,0)-IF(MOD($Y143*Z$1,1)=0,1,0)+1</f>
        <v>2</v>
      </c>
      <c r="AA143" s="2">
        <f t="shared" si="194"/>
        <v>3</v>
      </c>
      <c r="AB143" s="2">
        <f t="shared" si="194"/>
        <v>4</v>
      </c>
      <c r="AC143" s="2">
        <f t="shared" si="194"/>
        <v>5</v>
      </c>
      <c r="AD143" s="2">
        <f t="shared" si="10"/>
        <v>0</v>
      </c>
      <c r="AE143" s="2">
        <f t="shared" si="11"/>
        <v>0</v>
      </c>
      <c r="AF143" s="2">
        <f t="shared" si="12"/>
        <v>0</v>
      </c>
      <c r="AG143" s="2">
        <f t="shared" si="13"/>
        <v>0</v>
      </c>
      <c r="AH143" s="2">
        <f t="shared" si="14"/>
        <v>0</v>
      </c>
      <c r="AI143" s="2">
        <f t="shared" si="15"/>
        <v>1</v>
      </c>
      <c r="AJ143" s="2">
        <f t="shared" si="16"/>
        <v>0</v>
      </c>
      <c r="AK143" s="2">
        <f t="shared" si="17"/>
        <v>0</v>
      </c>
      <c r="AL143" s="2">
        <f t="shared" si="18"/>
        <v>1</v>
      </c>
    </row>
    <row r="144" ht="13.5" customHeight="1">
      <c r="A144" s="3">
        <v>38020.0</v>
      </c>
      <c r="B144" s="2">
        <v>1118.0</v>
      </c>
      <c r="C144" s="2">
        <f t="shared" si="3"/>
        <v>1118</v>
      </c>
      <c r="D144" s="2">
        <f t="shared" si="26"/>
        <v>977.1862143</v>
      </c>
      <c r="E144" s="2">
        <f t="shared" si="20"/>
        <v>1181.279679</v>
      </c>
      <c r="F144" s="2">
        <v>-0.18</v>
      </c>
      <c r="G144" s="2">
        <f t="shared" si="4"/>
        <v>-0.0018</v>
      </c>
      <c r="H144" s="2">
        <f t="shared" si="21"/>
        <v>0.2278</v>
      </c>
      <c r="I144" s="2">
        <f t="shared" si="27"/>
        <v>0.04955945843</v>
      </c>
      <c r="J144" s="2">
        <f t="shared" si="5"/>
        <v>123.6634812</v>
      </c>
      <c r="K144" s="2">
        <f t="shared" si="6"/>
        <v>127.3973495</v>
      </c>
      <c r="L144" s="2">
        <f t="shared" si="7"/>
        <v>0.4991128281</v>
      </c>
      <c r="M144" s="2">
        <f t="shared" si="1"/>
        <v>127.8964623</v>
      </c>
      <c r="O144" s="2">
        <v>142.0</v>
      </c>
      <c r="P144" s="2">
        <v>1114.0</v>
      </c>
      <c r="Q144" s="2">
        <v>1120.0</v>
      </c>
      <c r="R144" s="2">
        <v>1131.0</v>
      </c>
      <c r="S144" s="2">
        <v>1110.0</v>
      </c>
      <c r="T144" s="2">
        <v>1.248713584E9</v>
      </c>
      <c r="U144" s="2">
        <v>1.3960618E7</v>
      </c>
      <c r="V144" s="2">
        <v>3.0058621E7</v>
      </c>
      <c r="W144" s="2">
        <v>2685786.0</v>
      </c>
      <c r="X144" s="2">
        <v>784.0</v>
      </c>
      <c r="Y144" s="2">
        <f t="shared" si="8"/>
        <v>0.4363580999</v>
      </c>
      <c r="Z144" s="2">
        <f t="shared" ref="Z144:AC144" si="195">ROUNDDOWN($Y144*Z$1,0)-IF(MOD($Y144*Z$1,1)=0,1,0)+1</f>
        <v>1</v>
      </c>
      <c r="AA144" s="2">
        <f t="shared" si="195"/>
        <v>2</v>
      </c>
      <c r="AB144" s="2">
        <f t="shared" si="195"/>
        <v>2</v>
      </c>
      <c r="AC144" s="2">
        <f t="shared" si="195"/>
        <v>3</v>
      </c>
      <c r="AD144" s="2">
        <f t="shared" si="10"/>
        <v>0</v>
      </c>
      <c r="AE144" s="2">
        <f t="shared" si="11"/>
        <v>0</v>
      </c>
      <c r="AF144" s="2">
        <f t="shared" si="12"/>
        <v>0</v>
      </c>
      <c r="AG144" s="2">
        <f t="shared" si="13"/>
        <v>0</v>
      </c>
      <c r="AH144" s="2">
        <f t="shared" si="14"/>
        <v>0</v>
      </c>
      <c r="AI144" s="2">
        <f t="shared" si="15"/>
        <v>0</v>
      </c>
      <c r="AJ144" s="2">
        <f t="shared" si="16"/>
        <v>0</v>
      </c>
      <c r="AK144" s="2">
        <f t="shared" si="17"/>
        <v>1</v>
      </c>
      <c r="AL144" s="2">
        <f t="shared" si="18"/>
        <v>1</v>
      </c>
    </row>
    <row r="145" ht="13.5" customHeight="1">
      <c r="A145" s="3">
        <v>38021.0</v>
      </c>
      <c r="B145" s="2">
        <v>1121.0</v>
      </c>
      <c r="C145" s="2">
        <f t="shared" si="3"/>
        <v>1121</v>
      </c>
      <c r="D145" s="2">
        <f t="shared" si="26"/>
        <v>977.5788743</v>
      </c>
      <c r="E145" s="2">
        <f t="shared" si="20"/>
        <v>1181.622247</v>
      </c>
      <c r="F145" s="2">
        <v>0.27</v>
      </c>
      <c r="G145" s="2">
        <f t="shared" si="4"/>
        <v>0.0027</v>
      </c>
      <c r="H145" s="2">
        <f t="shared" si="21"/>
        <v>0.2305</v>
      </c>
      <c r="I145" s="2">
        <f t="shared" si="27"/>
        <v>0.04996128561</v>
      </c>
      <c r="J145" s="2">
        <f t="shared" si="5"/>
        <v>123.9973726</v>
      </c>
      <c r="K145" s="2">
        <f t="shared" si="6"/>
        <v>127.7562957</v>
      </c>
      <c r="L145" s="2">
        <f t="shared" si="7"/>
        <v>0.4827918386</v>
      </c>
      <c r="M145" s="2">
        <f t="shared" si="1"/>
        <v>128.2390876</v>
      </c>
      <c r="O145" s="2">
        <v>143.0</v>
      </c>
      <c r="P145" s="2">
        <v>1118.0</v>
      </c>
      <c r="Q145" s="2">
        <v>1118.0</v>
      </c>
      <c r="R145" s="2">
        <v>1127.0</v>
      </c>
      <c r="S145" s="2">
        <v>1114.0</v>
      </c>
      <c r="T145" s="2">
        <v>1.248713584E9</v>
      </c>
      <c r="U145" s="2">
        <v>1.3998079E7</v>
      </c>
      <c r="V145" s="2">
        <v>3.1559073E7</v>
      </c>
      <c r="W145" s="2">
        <v>2815715.0</v>
      </c>
      <c r="X145" s="2">
        <v>658.0</v>
      </c>
      <c r="Y145" s="2">
        <f t="shared" si="8"/>
        <v>0.5654689403</v>
      </c>
      <c r="Z145" s="2">
        <f t="shared" ref="Z145:AC145" si="196">ROUNDDOWN($Y145*Z$1,0)-IF(MOD($Y145*Z$1,1)=0,1,0)+1</f>
        <v>2</v>
      </c>
      <c r="AA145" s="2">
        <f t="shared" si="196"/>
        <v>2</v>
      </c>
      <c r="AB145" s="2">
        <f t="shared" si="196"/>
        <v>3</v>
      </c>
      <c r="AC145" s="2">
        <f t="shared" si="196"/>
        <v>3</v>
      </c>
      <c r="AD145" s="2">
        <f t="shared" si="10"/>
        <v>0</v>
      </c>
      <c r="AE145" s="2">
        <f t="shared" si="11"/>
        <v>1</v>
      </c>
      <c r="AF145" s="2">
        <f t="shared" si="12"/>
        <v>0</v>
      </c>
      <c r="AG145" s="2">
        <f t="shared" si="13"/>
        <v>0</v>
      </c>
      <c r="AH145" s="2">
        <f t="shared" si="14"/>
        <v>0</v>
      </c>
      <c r="AI145" s="2">
        <f t="shared" si="15"/>
        <v>0</v>
      </c>
      <c r="AJ145" s="2">
        <f t="shared" si="16"/>
        <v>0</v>
      </c>
      <c r="AK145" s="2">
        <f t="shared" si="17"/>
        <v>0</v>
      </c>
      <c r="AL145" s="2">
        <f t="shared" si="18"/>
        <v>1</v>
      </c>
    </row>
    <row r="146" ht="13.5" customHeight="1">
      <c r="A146" s="3">
        <v>38022.0</v>
      </c>
      <c r="B146" s="2">
        <v>1136.0</v>
      </c>
      <c r="C146" s="2">
        <f t="shared" si="3"/>
        <v>1136</v>
      </c>
      <c r="D146" s="2">
        <f t="shared" si="26"/>
        <v>977.9716921</v>
      </c>
      <c r="E146" s="2">
        <f t="shared" si="20"/>
        <v>1181.964815</v>
      </c>
      <c r="F146" s="2">
        <v>1.34</v>
      </c>
      <c r="G146" s="2">
        <f t="shared" si="4"/>
        <v>0.0134</v>
      </c>
      <c r="H146" s="2">
        <f t="shared" si="21"/>
        <v>0.2439</v>
      </c>
      <c r="I146" s="2">
        <f t="shared" si="27"/>
        <v>0.05036311278</v>
      </c>
      <c r="J146" s="2">
        <f t="shared" si="5"/>
        <v>125.6589374</v>
      </c>
      <c r="K146" s="2">
        <f t="shared" si="6"/>
        <v>129.4827139</v>
      </c>
      <c r="L146" s="2">
        <f t="shared" si="7"/>
        <v>0.4618386728</v>
      </c>
      <c r="M146" s="2">
        <f t="shared" si="1"/>
        <v>129.9445525</v>
      </c>
      <c r="O146" s="2">
        <v>144.0</v>
      </c>
      <c r="P146" s="2">
        <v>1111.0</v>
      </c>
      <c r="Q146" s="2">
        <v>1121.0</v>
      </c>
      <c r="R146" s="2">
        <v>1140.0</v>
      </c>
      <c r="S146" s="2">
        <v>1111.0</v>
      </c>
      <c r="T146" s="2">
        <v>1.248713584E9</v>
      </c>
      <c r="U146" s="2">
        <v>1.4185386E7</v>
      </c>
      <c r="V146" s="2">
        <v>2.260488E7</v>
      </c>
      <c r="W146" s="2">
        <v>2006519.0</v>
      </c>
      <c r="X146" s="2">
        <v>666.0</v>
      </c>
      <c r="Y146" s="2">
        <f t="shared" si="8"/>
        <v>0.8172959805</v>
      </c>
      <c r="Z146" s="2">
        <f t="shared" ref="Z146:AC146" si="197">ROUNDDOWN($Y146*Z$1,0)-IF(MOD($Y146*Z$1,1)=0,1,0)+1</f>
        <v>2</v>
      </c>
      <c r="AA146" s="2">
        <f t="shared" si="197"/>
        <v>3</v>
      </c>
      <c r="AB146" s="2">
        <f t="shared" si="197"/>
        <v>4</v>
      </c>
      <c r="AC146" s="2">
        <f t="shared" si="197"/>
        <v>5</v>
      </c>
      <c r="AD146" s="2">
        <f t="shared" si="10"/>
        <v>0</v>
      </c>
      <c r="AE146" s="2">
        <f t="shared" si="11"/>
        <v>1</v>
      </c>
      <c r="AF146" s="2">
        <f t="shared" si="12"/>
        <v>0</v>
      </c>
      <c r="AG146" s="2">
        <f t="shared" si="13"/>
        <v>0</v>
      </c>
      <c r="AH146" s="2">
        <f t="shared" si="14"/>
        <v>0</v>
      </c>
      <c r="AI146" s="2">
        <f t="shared" si="15"/>
        <v>0</v>
      </c>
      <c r="AJ146" s="2">
        <f t="shared" si="16"/>
        <v>0</v>
      </c>
      <c r="AK146" s="2">
        <f t="shared" si="17"/>
        <v>0</v>
      </c>
      <c r="AL146" s="2">
        <f t="shared" si="18"/>
        <v>1</v>
      </c>
    </row>
    <row r="147" ht="13.5" customHeight="1">
      <c r="A147" s="3">
        <v>38025.0</v>
      </c>
      <c r="B147" s="2">
        <v>1152.0</v>
      </c>
      <c r="C147" s="2">
        <f t="shared" si="3"/>
        <v>1152</v>
      </c>
      <c r="D147" s="2">
        <f t="shared" si="26"/>
        <v>978.3646677</v>
      </c>
      <c r="E147" s="2">
        <f t="shared" si="20"/>
        <v>1182.307382</v>
      </c>
      <c r="F147" s="2">
        <v>1.41</v>
      </c>
      <c r="G147" s="2">
        <f t="shared" si="4"/>
        <v>0.0141</v>
      </c>
      <c r="H147" s="2">
        <f t="shared" si="21"/>
        <v>0.258</v>
      </c>
      <c r="I147" s="2">
        <f t="shared" si="27"/>
        <v>0.05076493995</v>
      </c>
      <c r="J147" s="2">
        <f t="shared" si="5"/>
        <v>127.4307284</v>
      </c>
      <c r="K147" s="2">
        <f t="shared" si="6"/>
        <v>131.3222753</v>
      </c>
      <c r="L147" s="2">
        <f t="shared" si="7"/>
        <v>0.4414715874</v>
      </c>
      <c r="M147" s="2">
        <f t="shared" si="1"/>
        <v>131.7637469</v>
      </c>
      <c r="O147" s="2">
        <v>145.0</v>
      </c>
      <c r="P147" s="2">
        <v>1150.0</v>
      </c>
      <c r="Q147" s="2">
        <v>1136.0</v>
      </c>
      <c r="R147" s="2">
        <v>1158.0</v>
      </c>
      <c r="S147" s="2">
        <v>1148.0</v>
      </c>
      <c r="T147" s="2">
        <v>1.248713584E9</v>
      </c>
      <c r="U147" s="2">
        <v>1.438518E7</v>
      </c>
      <c r="V147" s="2">
        <v>2.3523351E7</v>
      </c>
      <c r="W147" s="2">
        <v>2041581.0</v>
      </c>
      <c r="X147" s="2">
        <v>585.0</v>
      </c>
      <c r="Y147" s="2">
        <f t="shared" si="8"/>
        <v>0.8296792529</v>
      </c>
      <c r="Z147" s="2">
        <f t="shared" ref="Z147:AC147" si="198">ROUNDDOWN($Y147*Z$1,0)-IF(MOD($Y147*Z$1,1)=0,1,0)+1</f>
        <v>2</v>
      </c>
      <c r="AA147" s="2">
        <f t="shared" si="198"/>
        <v>3</v>
      </c>
      <c r="AB147" s="2">
        <f t="shared" si="198"/>
        <v>4</v>
      </c>
      <c r="AC147" s="2">
        <f t="shared" si="198"/>
        <v>5</v>
      </c>
      <c r="AD147" s="2">
        <f t="shared" si="10"/>
        <v>1</v>
      </c>
      <c r="AE147" s="2">
        <f t="shared" si="11"/>
        <v>0</v>
      </c>
      <c r="AF147" s="2">
        <f t="shared" si="12"/>
        <v>0</v>
      </c>
      <c r="AG147" s="2">
        <f t="shared" si="13"/>
        <v>0</v>
      </c>
      <c r="AH147" s="2">
        <f t="shared" si="14"/>
        <v>0</v>
      </c>
      <c r="AI147" s="2">
        <f t="shared" si="15"/>
        <v>0</v>
      </c>
      <c r="AJ147" s="2">
        <f t="shared" si="16"/>
        <v>0</v>
      </c>
      <c r="AK147" s="2">
        <f t="shared" si="17"/>
        <v>0</v>
      </c>
      <c r="AL147" s="2">
        <f t="shared" si="18"/>
        <v>1</v>
      </c>
    </row>
    <row r="148" ht="13.5" customHeight="1">
      <c r="A148" s="3">
        <v>38026.0</v>
      </c>
      <c r="B148" s="2">
        <v>1159.0</v>
      </c>
      <c r="C148" s="2">
        <f t="shared" si="3"/>
        <v>1159</v>
      </c>
      <c r="D148" s="2">
        <f t="shared" si="26"/>
        <v>978.7578012</v>
      </c>
      <c r="E148" s="2">
        <f t="shared" si="20"/>
        <v>1182.64995</v>
      </c>
      <c r="F148" s="2">
        <v>0.61</v>
      </c>
      <c r="G148" s="2">
        <f t="shared" si="4"/>
        <v>0.0061</v>
      </c>
      <c r="H148" s="2">
        <f t="shared" si="21"/>
        <v>0.2641</v>
      </c>
      <c r="I148" s="2">
        <f t="shared" si="27"/>
        <v>0.05116676712</v>
      </c>
      <c r="J148" s="2">
        <f t="shared" si="5"/>
        <v>128.2080558</v>
      </c>
      <c r="K148" s="2">
        <f t="shared" si="6"/>
        <v>132.1365853</v>
      </c>
      <c r="L148" s="2">
        <f t="shared" si="7"/>
        <v>0.4255344631</v>
      </c>
      <c r="M148" s="2">
        <f t="shared" si="1"/>
        <v>132.5621198</v>
      </c>
      <c r="O148" s="2">
        <v>146.0</v>
      </c>
      <c r="P148" s="2">
        <v>1150.0</v>
      </c>
      <c r="Q148" s="2">
        <v>1152.0</v>
      </c>
      <c r="R148" s="2">
        <v>1165.0</v>
      </c>
      <c r="S148" s="2">
        <v>1148.0</v>
      </c>
      <c r="T148" s="2">
        <v>1.248713584E9</v>
      </c>
      <c r="U148" s="2">
        <v>1.447259E7</v>
      </c>
      <c r="V148" s="2">
        <v>4.135412E7</v>
      </c>
      <c r="W148" s="2">
        <v>3567890.0</v>
      </c>
      <c r="X148" s="2">
        <v>802.0</v>
      </c>
      <c r="Y148" s="2">
        <f t="shared" si="8"/>
        <v>0.6549939099</v>
      </c>
      <c r="Z148" s="2">
        <f t="shared" ref="Z148:AC148" si="199">ROUNDDOWN($Y148*Z$1,0)-IF(MOD($Y148*Z$1,1)=0,1,0)+1</f>
        <v>2</v>
      </c>
      <c r="AA148" s="2">
        <f t="shared" si="199"/>
        <v>2</v>
      </c>
      <c r="AB148" s="2">
        <f t="shared" si="199"/>
        <v>3</v>
      </c>
      <c r="AC148" s="2">
        <f t="shared" si="199"/>
        <v>4</v>
      </c>
      <c r="AD148" s="2">
        <f t="shared" si="10"/>
        <v>0</v>
      </c>
      <c r="AE148" s="2">
        <f t="shared" si="11"/>
        <v>0</v>
      </c>
      <c r="AF148" s="2">
        <f t="shared" si="12"/>
        <v>0</v>
      </c>
      <c r="AG148" s="2">
        <f t="shared" si="13"/>
        <v>0</v>
      </c>
      <c r="AH148" s="2">
        <f t="shared" si="14"/>
        <v>0</v>
      </c>
      <c r="AI148" s="2">
        <f t="shared" si="15"/>
        <v>1</v>
      </c>
      <c r="AJ148" s="2">
        <f t="shared" si="16"/>
        <v>0</v>
      </c>
      <c r="AK148" s="2">
        <f t="shared" si="17"/>
        <v>0</v>
      </c>
      <c r="AL148" s="2">
        <f t="shared" si="18"/>
        <v>1</v>
      </c>
    </row>
    <row r="149" ht="13.5" customHeight="1">
      <c r="A149" s="3">
        <v>38027.0</v>
      </c>
      <c r="B149" s="2">
        <v>1156.0</v>
      </c>
      <c r="C149" s="2">
        <f t="shared" si="3"/>
        <v>1156</v>
      </c>
      <c r="D149" s="2">
        <f t="shared" si="26"/>
        <v>979.1510927</v>
      </c>
      <c r="E149" s="2">
        <f t="shared" si="20"/>
        <v>1182.992518</v>
      </c>
      <c r="F149" s="2">
        <v>-0.26</v>
      </c>
      <c r="G149" s="2">
        <f t="shared" si="4"/>
        <v>-0.0026</v>
      </c>
      <c r="H149" s="2">
        <f t="shared" si="21"/>
        <v>0.2615</v>
      </c>
      <c r="I149" s="2">
        <f t="shared" si="27"/>
        <v>0.05156859429</v>
      </c>
      <c r="J149" s="2">
        <f t="shared" si="5"/>
        <v>127.8747149</v>
      </c>
      <c r="K149" s="2">
        <f t="shared" si="6"/>
        <v>131.8057962</v>
      </c>
      <c r="L149" s="2">
        <f t="shared" si="7"/>
        <v>0.4138748188</v>
      </c>
      <c r="M149" s="2">
        <f t="shared" si="1"/>
        <v>132.219671</v>
      </c>
      <c r="O149" s="2">
        <v>147.0</v>
      </c>
      <c r="P149" s="2">
        <v>1155.0</v>
      </c>
      <c r="Q149" s="2">
        <v>1159.0</v>
      </c>
      <c r="R149" s="2">
        <v>1157.0</v>
      </c>
      <c r="S149" s="2">
        <v>1143.0</v>
      </c>
      <c r="T149" s="2">
        <v>1.248713584E9</v>
      </c>
      <c r="U149" s="2">
        <v>1.4435129E7</v>
      </c>
      <c r="V149" s="2">
        <v>2.7463675E7</v>
      </c>
      <c r="W149" s="2">
        <v>2385694.0</v>
      </c>
      <c r="X149" s="2">
        <v>740.0</v>
      </c>
      <c r="Y149" s="2">
        <f t="shared" si="8"/>
        <v>0.4124035729</v>
      </c>
      <c r="Z149" s="2">
        <f t="shared" ref="Z149:AC149" si="200">ROUNDDOWN($Y149*Z$1,0)-IF(MOD($Y149*Z$1,1)=0,1,0)+1</f>
        <v>1</v>
      </c>
      <c r="AA149" s="2">
        <f t="shared" si="200"/>
        <v>2</v>
      </c>
      <c r="AB149" s="2">
        <f t="shared" si="200"/>
        <v>2</v>
      </c>
      <c r="AC149" s="2">
        <f t="shared" si="200"/>
        <v>3</v>
      </c>
      <c r="AD149" s="2">
        <f t="shared" si="10"/>
        <v>0</v>
      </c>
      <c r="AE149" s="2">
        <f t="shared" si="11"/>
        <v>0</v>
      </c>
      <c r="AF149" s="2">
        <f t="shared" si="12"/>
        <v>0</v>
      </c>
      <c r="AG149" s="2">
        <f t="shared" si="13"/>
        <v>0</v>
      </c>
      <c r="AH149" s="2">
        <f t="shared" si="14"/>
        <v>0</v>
      </c>
      <c r="AI149" s="2">
        <f t="shared" si="15"/>
        <v>0</v>
      </c>
      <c r="AJ149" s="2">
        <f t="shared" si="16"/>
        <v>0</v>
      </c>
      <c r="AK149" s="2">
        <f t="shared" si="17"/>
        <v>1</v>
      </c>
      <c r="AL149" s="2">
        <f t="shared" si="18"/>
        <v>1</v>
      </c>
    </row>
    <row r="150" ht="13.5" customHeight="1">
      <c r="A150" s="3">
        <v>38028.0</v>
      </c>
      <c r="B150" s="2">
        <v>1162.0</v>
      </c>
      <c r="C150" s="2">
        <f t="shared" si="3"/>
        <v>1162</v>
      </c>
      <c r="D150" s="2">
        <f t="shared" si="26"/>
        <v>979.5445422</v>
      </c>
      <c r="E150" s="2">
        <f t="shared" si="20"/>
        <v>1183.335085</v>
      </c>
      <c r="F150" s="2">
        <v>0.52</v>
      </c>
      <c r="G150" s="2">
        <f t="shared" si="4"/>
        <v>0.0052</v>
      </c>
      <c r="H150" s="2">
        <f t="shared" si="21"/>
        <v>0.2667</v>
      </c>
      <c r="I150" s="2">
        <f t="shared" si="27"/>
        <v>0.05197042147</v>
      </c>
      <c r="J150" s="2">
        <f t="shared" si="5"/>
        <v>128.5396634</v>
      </c>
      <c r="K150" s="2">
        <f t="shared" si="6"/>
        <v>132.5036026</v>
      </c>
      <c r="L150" s="2">
        <f t="shared" si="7"/>
        <v>0.3993064252</v>
      </c>
      <c r="M150" s="2">
        <f t="shared" si="1"/>
        <v>132.902909</v>
      </c>
      <c r="O150" s="2">
        <v>148.0</v>
      </c>
      <c r="P150" s="2">
        <v>1164.0</v>
      </c>
      <c r="Q150" s="2">
        <v>1156.0</v>
      </c>
      <c r="R150" s="2">
        <v>1167.0</v>
      </c>
      <c r="S150" s="2">
        <v>1156.0</v>
      </c>
      <c r="T150" s="2">
        <v>1.248713584E9</v>
      </c>
      <c r="U150" s="2">
        <v>1.4510052E7</v>
      </c>
      <c r="V150" s="2">
        <v>2.062056E7</v>
      </c>
      <c r="W150" s="2">
        <v>1773985.0</v>
      </c>
      <c r="X150" s="2">
        <v>552.0</v>
      </c>
      <c r="Y150" s="2">
        <f t="shared" si="8"/>
        <v>0.6333739342</v>
      </c>
      <c r="Z150" s="2">
        <f t="shared" ref="Z150:AC150" si="201">ROUNDDOWN($Y150*Z$1,0)-IF(MOD($Y150*Z$1,1)=0,1,0)+1</f>
        <v>2</v>
      </c>
      <c r="AA150" s="2">
        <f t="shared" si="201"/>
        <v>2</v>
      </c>
      <c r="AB150" s="2">
        <f t="shared" si="201"/>
        <v>3</v>
      </c>
      <c r="AC150" s="2">
        <f t="shared" si="201"/>
        <v>4</v>
      </c>
      <c r="AD150" s="2">
        <f t="shared" si="10"/>
        <v>1</v>
      </c>
      <c r="AE150" s="2">
        <f t="shared" si="11"/>
        <v>0</v>
      </c>
      <c r="AF150" s="2">
        <f t="shared" si="12"/>
        <v>0</v>
      </c>
      <c r="AG150" s="2">
        <f t="shared" si="13"/>
        <v>0</v>
      </c>
      <c r="AH150" s="2">
        <f t="shared" si="14"/>
        <v>0</v>
      </c>
      <c r="AI150" s="2">
        <f t="shared" si="15"/>
        <v>0</v>
      </c>
      <c r="AJ150" s="2">
        <f t="shared" si="16"/>
        <v>0</v>
      </c>
      <c r="AK150" s="2">
        <f t="shared" si="17"/>
        <v>0</v>
      </c>
      <c r="AL150" s="2">
        <f t="shared" si="18"/>
        <v>1</v>
      </c>
    </row>
    <row r="151" ht="13.5" customHeight="1">
      <c r="A151" s="3">
        <v>38029.0</v>
      </c>
      <c r="B151" s="2">
        <v>1166.0</v>
      </c>
      <c r="C151" s="2">
        <f t="shared" si="3"/>
        <v>1166</v>
      </c>
      <c r="D151" s="2">
        <f t="shared" si="26"/>
        <v>979.9381498</v>
      </c>
      <c r="E151" s="2">
        <f t="shared" si="20"/>
        <v>1183.677653</v>
      </c>
      <c r="F151" s="2">
        <v>0.34</v>
      </c>
      <c r="G151" s="2">
        <f t="shared" si="4"/>
        <v>0.0034</v>
      </c>
      <c r="H151" s="2">
        <f t="shared" si="21"/>
        <v>0.2701</v>
      </c>
      <c r="I151" s="2">
        <f t="shared" si="27"/>
        <v>0.05237224864</v>
      </c>
      <c r="J151" s="2">
        <f t="shared" si="5"/>
        <v>128.9766983</v>
      </c>
      <c r="K151" s="2">
        <f t="shared" si="6"/>
        <v>132.966094</v>
      </c>
      <c r="L151" s="2">
        <f t="shared" si="7"/>
        <v>0.3859695906</v>
      </c>
      <c r="M151" s="2">
        <f t="shared" si="1"/>
        <v>133.3520636</v>
      </c>
      <c r="O151" s="2">
        <v>149.0</v>
      </c>
      <c r="P151" s="2">
        <v>1169.0</v>
      </c>
      <c r="Q151" s="2">
        <v>1162.0</v>
      </c>
      <c r="R151" s="2">
        <v>1170.0</v>
      </c>
      <c r="S151" s="2">
        <v>1154.0</v>
      </c>
      <c r="T151" s="2">
        <v>1.248821918E9</v>
      </c>
      <c r="U151" s="2">
        <v>1.4561264E7</v>
      </c>
      <c r="V151" s="2">
        <v>2.4833965E7</v>
      </c>
      <c r="W151" s="2">
        <v>2129405.0</v>
      </c>
      <c r="X151" s="2">
        <v>508.0</v>
      </c>
      <c r="Y151" s="2">
        <f t="shared" si="8"/>
        <v>0.585363378</v>
      </c>
      <c r="Z151" s="2">
        <f t="shared" ref="Z151:AC151" si="202">ROUNDDOWN($Y151*Z$1,0)-IF(MOD($Y151*Z$1,1)=0,1,0)+1</f>
        <v>2</v>
      </c>
      <c r="AA151" s="2">
        <f t="shared" si="202"/>
        <v>2</v>
      </c>
      <c r="AB151" s="2">
        <f t="shared" si="202"/>
        <v>3</v>
      </c>
      <c r="AC151" s="2">
        <f t="shared" si="202"/>
        <v>3</v>
      </c>
      <c r="AD151" s="2">
        <f t="shared" si="10"/>
        <v>0</v>
      </c>
      <c r="AE151" s="2">
        <f t="shared" si="11"/>
        <v>0</v>
      </c>
      <c r="AF151" s="2">
        <f t="shared" si="12"/>
        <v>0</v>
      </c>
      <c r="AG151" s="2">
        <f t="shared" si="13"/>
        <v>0</v>
      </c>
      <c r="AH151" s="2">
        <f t="shared" si="14"/>
        <v>0</v>
      </c>
      <c r="AI151" s="2">
        <f t="shared" si="15"/>
        <v>1</v>
      </c>
      <c r="AJ151" s="2">
        <f t="shared" si="16"/>
        <v>0</v>
      </c>
      <c r="AK151" s="2">
        <f t="shared" si="17"/>
        <v>0</v>
      </c>
      <c r="AL151" s="2">
        <f t="shared" si="18"/>
        <v>1</v>
      </c>
    </row>
    <row r="152" ht="13.5" customHeight="1">
      <c r="A152" s="3">
        <v>38032.0</v>
      </c>
      <c r="B152" s="2">
        <v>1159.0</v>
      </c>
      <c r="C152" s="2">
        <f t="shared" si="3"/>
        <v>1159</v>
      </c>
      <c r="D152" s="2">
        <f t="shared" si="26"/>
        <v>980.3319156</v>
      </c>
      <c r="E152" s="2">
        <f t="shared" si="20"/>
        <v>1184.020221</v>
      </c>
      <c r="F152" s="2">
        <v>-0.6</v>
      </c>
      <c r="G152" s="2">
        <f t="shared" si="4"/>
        <v>-0.006</v>
      </c>
      <c r="H152" s="2">
        <f t="shared" si="21"/>
        <v>0.2641</v>
      </c>
      <c r="I152" s="2">
        <f t="shared" si="27"/>
        <v>0.05277407581</v>
      </c>
      <c r="J152" s="2">
        <f t="shared" si="5"/>
        <v>128.2028381</v>
      </c>
      <c r="K152" s="2">
        <f t="shared" si="6"/>
        <v>132.1798766</v>
      </c>
      <c r="L152" s="2">
        <f t="shared" si="7"/>
        <v>0.3767063204</v>
      </c>
      <c r="M152" s="2">
        <f t="shared" si="1"/>
        <v>132.5565829</v>
      </c>
      <c r="O152" s="2">
        <v>150.0</v>
      </c>
      <c r="P152" s="2">
        <v>1160.0</v>
      </c>
      <c r="Q152" s="2">
        <v>1166.0</v>
      </c>
      <c r="R152" s="2">
        <v>1164.0</v>
      </c>
      <c r="S152" s="2">
        <v>1154.0</v>
      </c>
      <c r="T152" s="2">
        <v>1.248821918E9</v>
      </c>
      <c r="U152" s="2">
        <v>1.4473846E7</v>
      </c>
      <c r="V152" s="2">
        <v>7407607.0</v>
      </c>
      <c r="W152" s="2">
        <v>639182.0</v>
      </c>
      <c r="X152" s="2">
        <v>321.0</v>
      </c>
      <c r="Y152" s="2">
        <f t="shared" si="8"/>
        <v>0.3215590743</v>
      </c>
      <c r="Z152" s="2">
        <f t="shared" ref="Z152:AC152" si="203">ROUNDDOWN($Y152*Z$1,0)-IF(MOD($Y152*Z$1,1)=0,1,0)+1</f>
        <v>1</v>
      </c>
      <c r="AA152" s="2">
        <f t="shared" si="203"/>
        <v>1</v>
      </c>
      <c r="AB152" s="2">
        <f t="shared" si="203"/>
        <v>2</v>
      </c>
      <c r="AC152" s="2">
        <f t="shared" si="203"/>
        <v>2</v>
      </c>
      <c r="AD152" s="2">
        <f t="shared" si="10"/>
        <v>0</v>
      </c>
      <c r="AE152" s="2">
        <f t="shared" si="11"/>
        <v>0</v>
      </c>
      <c r="AF152" s="2">
        <f t="shared" si="12"/>
        <v>0</v>
      </c>
      <c r="AG152" s="2">
        <f t="shared" si="13"/>
        <v>0</v>
      </c>
      <c r="AH152" s="2">
        <f t="shared" si="14"/>
        <v>0</v>
      </c>
      <c r="AI152" s="2">
        <f t="shared" si="15"/>
        <v>0</v>
      </c>
      <c r="AJ152" s="2">
        <f t="shared" si="16"/>
        <v>1</v>
      </c>
      <c r="AK152" s="2">
        <f t="shared" si="17"/>
        <v>0</v>
      </c>
      <c r="AL152" s="2">
        <f t="shared" si="18"/>
        <v>1</v>
      </c>
    </row>
    <row r="153" ht="13.5" customHeight="1">
      <c r="A153" s="3">
        <v>38033.0</v>
      </c>
      <c r="B153" s="2">
        <v>1175.0</v>
      </c>
      <c r="C153" s="2">
        <f t="shared" si="3"/>
        <v>1175</v>
      </c>
      <c r="D153" s="2">
        <f t="shared" si="26"/>
        <v>980.7258396</v>
      </c>
      <c r="E153" s="2">
        <f t="shared" si="20"/>
        <v>1184.362789</v>
      </c>
      <c r="F153" s="2">
        <v>1.38</v>
      </c>
      <c r="G153" s="2">
        <f t="shared" si="4"/>
        <v>0.0138</v>
      </c>
      <c r="H153" s="2">
        <f t="shared" si="21"/>
        <v>0.2779</v>
      </c>
      <c r="I153" s="2">
        <f t="shared" si="27"/>
        <v>0.05317590298</v>
      </c>
      <c r="J153" s="2">
        <f t="shared" si="5"/>
        <v>129.9720373</v>
      </c>
      <c r="K153" s="2">
        <f t="shared" si="6"/>
        <v>134.0152601</v>
      </c>
      <c r="L153" s="2">
        <f t="shared" si="7"/>
        <v>0.3602065836</v>
      </c>
      <c r="M153" s="2">
        <f t="shared" si="1"/>
        <v>134.3754666</v>
      </c>
      <c r="O153" s="2">
        <v>151.0</v>
      </c>
      <c r="P153" s="2">
        <v>1164.0</v>
      </c>
      <c r="Q153" s="2">
        <v>1159.0</v>
      </c>
      <c r="R153" s="2">
        <v>1177.0</v>
      </c>
      <c r="S153" s="2">
        <v>1160.0</v>
      </c>
      <c r="T153" s="2">
        <v>1.248821918E9</v>
      </c>
      <c r="U153" s="2">
        <v>1.4673658E7</v>
      </c>
      <c r="V153" s="2">
        <v>3.5793551E7</v>
      </c>
      <c r="W153" s="2">
        <v>3055744.0</v>
      </c>
      <c r="X153" s="2">
        <v>654.0</v>
      </c>
      <c r="Y153" s="2">
        <f t="shared" si="8"/>
        <v>0.8238936257</v>
      </c>
      <c r="Z153" s="2">
        <f t="shared" ref="Z153:AC153" si="204">ROUNDDOWN($Y153*Z$1,0)-IF(MOD($Y153*Z$1,1)=0,1,0)+1</f>
        <v>2</v>
      </c>
      <c r="AA153" s="2">
        <f t="shared" si="204"/>
        <v>3</v>
      </c>
      <c r="AB153" s="2">
        <f t="shared" si="204"/>
        <v>4</v>
      </c>
      <c r="AC153" s="2">
        <f t="shared" si="204"/>
        <v>5</v>
      </c>
      <c r="AD153" s="2">
        <f t="shared" si="10"/>
        <v>0</v>
      </c>
      <c r="AE153" s="2">
        <f t="shared" si="11"/>
        <v>0</v>
      </c>
      <c r="AF153" s="2">
        <f t="shared" si="12"/>
        <v>0</v>
      </c>
      <c r="AG153" s="2">
        <f t="shared" si="13"/>
        <v>0</v>
      </c>
      <c r="AH153" s="2">
        <f t="shared" si="14"/>
        <v>1</v>
      </c>
      <c r="AI153" s="2">
        <f t="shared" si="15"/>
        <v>0</v>
      </c>
      <c r="AJ153" s="2">
        <f t="shared" si="16"/>
        <v>0</v>
      </c>
      <c r="AK153" s="2">
        <f t="shared" si="17"/>
        <v>0</v>
      </c>
      <c r="AL153" s="2">
        <f t="shared" si="18"/>
        <v>1</v>
      </c>
    </row>
    <row r="154" ht="13.5" customHeight="1">
      <c r="A154" s="3">
        <v>38034.0</v>
      </c>
      <c r="B154" s="2">
        <v>1170.0</v>
      </c>
      <c r="C154" s="2">
        <f t="shared" si="3"/>
        <v>1170</v>
      </c>
      <c r="D154" s="2">
        <f t="shared" si="26"/>
        <v>981.1199219</v>
      </c>
      <c r="E154" s="2">
        <f t="shared" si="20"/>
        <v>1184.705356</v>
      </c>
      <c r="F154" s="2">
        <v>-0.43</v>
      </c>
      <c r="G154" s="2">
        <f t="shared" si="4"/>
        <v>-0.0043</v>
      </c>
      <c r="H154" s="2">
        <f t="shared" si="21"/>
        <v>0.2736</v>
      </c>
      <c r="I154" s="2">
        <f t="shared" si="27"/>
        <v>0.05357773015</v>
      </c>
      <c r="J154" s="2">
        <f t="shared" si="5"/>
        <v>129.4131575</v>
      </c>
      <c r="K154" s="2">
        <f t="shared" si="6"/>
        <v>133.4498006</v>
      </c>
      <c r="L154" s="2">
        <f t="shared" si="7"/>
        <v>0.3509492744</v>
      </c>
      <c r="M154" s="2">
        <f t="shared" si="1"/>
        <v>133.8007499</v>
      </c>
      <c r="O154" s="2">
        <v>152.0</v>
      </c>
      <c r="P154" s="2">
        <v>1178.0</v>
      </c>
      <c r="Q154" s="2">
        <v>1175.0</v>
      </c>
      <c r="R154" s="2">
        <v>1186.0</v>
      </c>
      <c r="S154" s="2">
        <v>1167.0</v>
      </c>
      <c r="T154" s="2">
        <v>1.248821918E9</v>
      </c>
      <c r="U154" s="2">
        <v>1.4611216E7</v>
      </c>
      <c r="V154" s="2">
        <v>2.4340166E7</v>
      </c>
      <c r="W154" s="2">
        <v>2071910.0</v>
      </c>
      <c r="X154" s="2">
        <v>562.0</v>
      </c>
      <c r="Y154" s="2">
        <f t="shared" si="8"/>
        <v>0.3668290702</v>
      </c>
      <c r="Z154" s="2">
        <f t="shared" ref="Z154:AC154" si="205">ROUNDDOWN($Y154*Z$1,0)-IF(MOD($Y154*Z$1,1)=0,1,0)+1</f>
        <v>1</v>
      </c>
      <c r="AA154" s="2">
        <f t="shared" si="205"/>
        <v>2</v>
      </c>
      <c r="AB154" s="2">
        <f t="shared" si="205"/>
        <v>2</v>
      </c>
      <c r="AC154" s="2">
        <f t="shared" si="205"/>
        <v>2</v>
      </c>
      <c r="AD154" s="2">
        <f t="shared" si="10"/>
        <v>0</v>
      </c>
      <c r="AE154" s="2">
        <f t="shared" si="11"/>
        <v>0</v>
      </c>
      <c r="AF154" s="2">
        <f t="shared" si="12"/>
        <v>0</v>
      </c>
      <c r="AG154" s="2">
        <f t="shared" si="13"/>
        <v>1</v>
      </c>
      <c r="AH154" s="2">
        <f t="shared" si="14"/>
        <v>0</v>
      </c>
      <c r="AI154" s="2">
        <f t="shared" si="15"/>
        <v>0</v>
      </c>
      <c r="AJ154" s="2">
        <f t="shared" si="16"/>
        <v>0</v>
      </c>
      <c r="AK154" s="2">
        <f t="shared" si="17"/>
        <v>0</v>
      </c>
      <c r="AL154" s="2">
        <f t="shared" si="18"/>
        <v>1</v>
      </c>
    </row>
    <row r="155" ht="13.5" customHeight="1">
      <c r="A155" s="3">
        <v>38035.0</v>
      </c>
      <c r="B155" s="2">
        <v>1159.0</v>
      </c>
      <c r="C155" s="2">
        <f t="shared" si="3"/>
        <v>1159</v>
      </c>
      <c r="D155" s="2">
        <f t="shared" si="26"/>
        <v>981.5141625</v>
      </c>
      <c r="E155" s="2">
        <f t="shared" si="20"/>
        <v>1185.047924</v>
      </c>
      <c r="F155" s="2">
        <v>-0.94</v>
      </c>
      <c r="G155" s="2">
        <f t="shared" si="4"/>
        <v>-0.0094</v>
      </c>
      <c r="H155" s="2">
        <f t="shared" si="21"/>
        <v>0.2642</v>
      </c>
      <c r="I155" s="2">
        <f t="shared" si="27"/>
        <v>0.05397955733</v>
      </c>
      <c r="J155" s="2">
        <f t="shared" si="5"/>
        <v>128.1966738</v>
      </c>
      <c r="K155" s="2">
        <f t="shared" si="6"/>
        <v>132.205901</v>
      </c>
      <c r="L155" s="2">
        <f t="shared" si="7"/>
        <v>0.3437197193</v>
      </c>
      <c r="M155" s="2">
        <f t="shared" si="1"/>
        <v>132.5496207</v>
      </c>
      <c r="O155" s="2">
        <v>153.0</v>
      </c>
      <c r="P155" s="2">
        <v>1174.0</v>
      </c>
      <c r="Q155" s="2">
        <v>1170.0</v>
      </c>
      <c r="R155" s="2">
        <v>1174.0</v>
      </c>
      <c r="S155" s="2">
        <v>1155.0</v>
      </c>
      <c r="T155" s="2">
        <v>1.248930252E9</v>
      </c>
      <c r="U155" s="2">
        <v>1.4475102E7</v>
      </c>
      <c r="V155" s="2">
        <v>2.9150301E7</v>
      </c>
      <c r="W155" s="2">
        <v>2509976.0</v>
      </c>
      <c r="X155" s="2">
        <v>477.0</v>
      </c>
      <c r="Y155" s="2">
        <f t="shared" si="8"/>
        <v>0.2431993504</v>
      </c>
      <c r="Z155" s="2">
        <f t="shared" ref="Z155:AC155" si="206">ROUNDDOWN($Y155*Z$1,0)-IF(MOD($Y155*Z$1,1)=0,1,0)+1</f>
        <v>1</v>
      </c>
      <c r="AA155" s="2">
        <f t="shared" si="206"/>
        <v>1</v>
      </c>
      <c r="AB155" s="2">
        <f t="shared" si="206"/>
        <v>1</v>
      </c>
      <c r="AC155" s="2">
        <f t="shared" si="206"/>
        <v>2</v>
      </c>
      <c r="AD155" s="2">
        <f t="shared" si="10"/>
        <v>0</v>
      </c>
      <c r="AE155" s="2">
        <f t="shared" si="11"/>
        <v>0</v>
      </c>
      <c r="AF155" s="2">
        <f t="shared" si="12"/>
        <v>0</v>
      </c>
      <c r="AG155" s="2">
        <f t="shared" si="13"/>
        <v>0</v>
      </c>
      <c r="AH155" s="2">
        <f t="shared" si="14"/>
        <v>0</v>
      </c>
      <c r="AI155" s="2">
        <f t="shared" si="15"/>
        <v>0</v>
      </c>
      <c r="AJ155" s="2">
        <f t="shared" si="16"/>
        <v>0</v>
      </c>
      <c r="AK155" s="2">
        <f t="shared" si="17"/>
        <v>1</v>
      </c>
      <c r="AL155" s="2">
        <f t="shared" si="18"/>
        <v>1</v>
      </c>
    </row>
    <row r="156" ht="13.5" customHeight="1">
      <c r="A156" s="3">
        <v>38036.0</v>
      </c>
      <c r="B156" s="2">
        <v>1163.0</v>
      </c>
      <c r="C156" s="2">
        <f t="shared" si="3"/>
        <v>1163</v>
      </c>
      <c r="D156" s="2">
        <f t="shared" si="26"/>
        <v>981.9085616</v>
      </c>
      <c r="E156" s="2">
        <f t="shared" si="20"/>
        <v>1185.390492</v>
      </c>
      <c r="F156" s="2">
        <v>0.35</v>
      </c>
      <c r="G156" s="2">
        <f t="shared" si="4"/>
        <v>0.0035</v>
      </c>
      <c r="H156" s="2">
        <f t="shared" si="21"/>
        <v>0.2677</v>
      </c>
      <c r="I156" s="2">
        <f t="shared" si="27"/>
        <v>0.0543813845</v>
      </c>
      <c r="J156" s="2">
        <f t="shared" si="5"/>
        <v>128.6453622</v>
      </c>
      <c r="K156" s="2">
        <f t="shared" si="6"/>
        <v>132.6789332</v>
      </c>
      <c r="L156" s="2">
        <f t="shared" si="7"/>
        <v>0.3322051087</v>
      </c>
      <c r="M156" s="2">
        <f t="shared" si="1"/>
        <v>133.0111383</v>
      </c>
      <c r="O156" s="2">
        <v>154.0</v>
      </c>
      <c r="P156" s="2">
        <v>1159.0</v>
      </c>
      <c r="Q156" s="2">
        <v>1159.0</v>
      </c>
      <c r="R156" s="2">
        <v>1170.0</v>
      </c>
      <c r="S156" s="2">
        <v>1157.0</v>
      </c>
      <c r="T156" s="2">
        <v>1.248930252E9</v>
      </c>
      <c r="U156" s="2">
        <v>1.4525059E7</v>
      </c>
      <c r="V156" s="2">
        <v>3.0773391E7</v>
      </c>
      <c r="W156" s="2">
        <v>2641223.0</v>
      </c>
      <c r="X156" s="2">
        <v>449.0</v>
      </c>
      <c r="Y156" s="2">
        <f t="shared" si="8"/>
        <v>0.5885099472</v>
      </c>
      <c r="Z156" s="2">
        <f t="shared" ref="Z156:AC156" si="207">ROUNDDOWN($Y156*Z$1,0)-IF(MOD($Y156*Z$1,1)=0,1,0)+1</f>
        <v>2</v>
      </c>
      <c r="AA156" s="2">
        <f t="shared" si="207"/>
        <v>2</v>
      </c>
      <c r="AB156" s="2">
        <f t="shared" si="207"/>
        <v>3</v>
      </c>
      <c r="AC156" s="2">
        <f t="shared" si="207"/>
        <v>3</v>
      </c>
      <c r="AD156" s="2">
        <f t="shared" si="10"/>
        <v>0</v>
      </c>
      <c r="AE156" s="2">
        <f t="shared" si="11"/>
        <v>1</v>
      </c>
      <c r="AF156" s="2">
        <f t="shared" si="12"/>
        <v>0</v>
      </c>
      <c r="AG156" s="2">
        <f t="shared" si="13"/>
        <v>0</v>
      </c>
      <c r="AH156" s="2">
        <f t="shared" si="14"/>
        <v>0</v>
      </c>
      <c r="AI156" s="2">
        <f t="shared" si="15"/>
        <v>0</v>
      </c>
      <c r="AJ156" s="2">
        <f t="shared" si="16"/>
        <v>0</v>
      </c>
      <c r="AK156" s="2">
        <f t="shared" si="17"/>
        <v>0</v>
      </c>
      <c r="AL156" s="2">
        <f t="shared" si="18"/>
        <v>1</v>
      </c>
    </row>
    <row r="157" ht="13.5" customHeight="1">
      <c r="A157" s="3">
        <v>38039.0</v>
      </c>
      <c r="B157" s="2">
        <v>1170.0</v>
      </c>
      <c r="C157" s="2">
        <f t="shared" si="3"/>
        <v>1170</v>
      </c>
      <c r="D157" s="2">
        <f t="shared" si="26"/>
        <v>982.3031191</v>
      </c>
      <c r="E157" s="2">
        <f t="shared" si="20"/>
        <v>1185.733059</v>
      </c>
      <c r="F157" s="2">
        <v>0.6</v>
      </c>
      <c r="G157" s="2">
        <f t="shared" si="4"/>
        <v>0.006</v>
      </c>
      <c r="H157" s="2">
        <f t="shared" si="21"/>
        <v>0.2737</v>
      </c>
      <c r="I157" s="2">
        <f t="shared" si="27"/>
        <v>0.05478321167</v>
      </c>
      <c r="J157" s="2">
        <f t="shared" si="5"/>
        <v>129.4172343</v>
      </c>
      <c r="K157" s="2">
        <f t="shared" si="6"/>
        <v>133.484973</v>
      </c>
      <c r="L157" s="2">
        <f t="shared" si="7"/>
        <v>0.3202457248</v>
      </c>
      <c r="M157" s="2">
        <f t="shared" si="1"/>
        <v>133.8052187</v>
      </c>
      <c r="O157" s="2">
        <v>155.0</v>
      </c>
      <c r="P157" s="2">
        <v>1159.0</v>
      </c>
      <c r="Q157" s="2">
        <v>1163.0</v>
      </c>
      <c r="R157" s="2">
        <v>1175.0</v>
      </c>
      <c r="S157" s="2">
        <v>1155.0</v>
      </c>
      <c r="T157" s="2">
        <v>1.248930252E9</v>
      </c>
      <c r="U157" s="2">
        <v>1.4612484E7</v>
      </c>
      <c r="V157" s="2">
        <v>2.4003852E7</v>
      </c>
      <c r="W157" s="2">
        <v>2054534.0</v>
      </c>
      <c r="X157" s="2">
        <v>464.0</v>
      </c>
      <c r="Y157" s="2">
        <f t="shared" si="8"/>
        <v>0.6522533496</v>
      </c>
      <c r="Z157" s="2">
        <f t="shared" ref="Z157:AC157" si="208">ROUNDDOWN($Y157*Z$1,0)-IF(MOD($Y157*Z$1,1)=0,1,0)+1</f>
        <v>2</v>
      </c>
      <c r="AA157" s="2">
        <f t="shared" si="208"/>
        <v>2</v>
      </c>
      <c r="AB157" s="2">
        <f t="shared" si="208"/>
        <v>3</v>
      </c>
      <c r="AC157" s="2">
        <f t="shared" si="208"/>
        <v>4</v>
      </c>
      <c r="AD157" s="2">
        <f t="shared" si="10"/>
        <v>1</v>
      </c>
      <c r="AE157" s="2">
        <f t="shared" si="11"/>
        <v>0</v>
      </c>
      <c r="AF157" s="2">
        <f t="shared" si="12"/>
        <v>0</v>
      </c>
      <c r="AG157" s="2">
        <f t="shared" si="13"/>
        <v>0</v>
      </c>
      <c r="AH157" s="2">
        <f t="shared" si="14"/>
        <v>0</v>
      </c>
      <c r="AI157" s="2">
        <f t="shared" si="15"/>
        <v>0</v>
      </c>
      <c r="AJ157" s="2">
        <f t="shared" si="16"/>
        <v>0</v>
      </c>
      <c r="AK157" s="2">
        <f t="shared" si="17"/>
        <v>0</v>
      </c>
      <c r="AL157" s="2">
        <f t="shared" si="18"/>
        <v>1</v>
      </c>
    </row>
    <row r="158" ht="13.5" customHeight="1">
      <c r="A158" s="3">
        <v>38040.0</v>
      </c>
      <c r="B158" s="2">
        <v>1179.0</v>
      </c>
      <c r="C158" s="2">
        <f t="shared" si="3"/>
        <v>1179</v>
      </c>
      <c r="D158" s="2">
        <f t="shared" si="26"/>
        <v>982.6978352</v>
      </c>
      <c r="E158" s="2">
        <f t="shared" si="20"/>
        <v>1186.075627</v>
      </c>
      <c r="F158" s="2">
        <v>0.77</v>
      </c>
      <c r="G158" s="2">
        <f t="shared" si="4"/>
        <v>0.0077</v>
      </c>
      <c r="H158" s="2">
        <f t="shared" si="21"/>
        <v>0.2814</v>
      </c>
      <c r="I158" s="2">
        <f t="shared" si="27"/>
        <v>0.05518503884</v>
      </c>
      <c r="J158" s="2">
        <f t="shared" si="5"/>
        <v>130.413747</v>
      </c>
      <c r="K158" s="2">
        <f t="shared" si="6"/>
        <v>134.5224146</v>
      </c>
      <c r="L158" s="2">
        <f t="shared" si="7"/>
        <v>0.308172461</v>
      </c>
      <c r="M158" s="2">
        <f t="shared" si="1"/>
        <v>134.8305871</v>
      </c>
      <c r="O158" s="2">
        <v>156.0</v>
      </c>
      <c r="P158" s="2">
        <v>1172.0</v>
      </c>
      <c r="Q158" s="2">
        <v>1170.0</v>
      </c>
      <c r="R158" s="2">
        <v>1181.0</v>
      </c>
      <c r="S158" s="2">
        <v>1170.0</v>
      </c>
      <c r="T158" s="2">
        <v>1.248995252E9</v>
      </c>
      <c r="U158" s="2">
        <v>1.4725654E7</v>
      </c>
      <c r="V158" s="2">
        <v>3.1591563E7</v>
      </c>
      <c r="W158" s="2">
        <v>2682046.0</v>
      </c>
      <c r="X158" s="2">
        <v>542.0</v>
      </c>
      <c r="Y158" s="2">
        <f t="shared" si="8"/>
        <v>0.6993503857</v>
      </c>
      <c r="Z158" s="2">
        <f t="shared" ref="Z158:AC158" si="209">ROUNDDOWN($Y158*Z$1,0)-IF(MOD($Y158*Z$1,1)=0,1,0)+1</f>
        <v>2</v>
      </c>
      <c r="AA158" s="2">
        <f t="shared" si="209"/>
        <v>3</v>
      </c>
      <c r="AB158" s="2">
        <f t="shared" si="209"/>
        <v>3</v>
      </c>
      <c r="AC158" s="2">
        <f t="shared" si="209"/>
        <v>4</v>
      </c>
      <c r="AD158" s="2">
        <f t="shared" si="10"/>
        <v>0</v>
      </c>
      <c r="AE158" s="2">
        <f t="shared" si="11"/>
        <v>0</v>
      </c>
      <c r="AF158" s="2">
        <f t="shared" si="12"/>
        <v>0</v>
      </c>
      <c r="AG158" s="2">
        <f t="shared" si="13"/>
        <v>0</v>
      </c>
      <c r="AH158" s="2">
        <f t="shared" si="14"/>
        <v>1</v>
      </c>
      <c r="AI158" s="2">
        <f t="shared" si="15"/>
        <v>0</v>
      </c>
      <c r="AJ158" s="2">
        <f t="shared" si="16"/>
        <v>0</v>
      </c>
      <c r="AK158" s="2">
        <f t="shared" si="17"/>
        <v>0</v>
      </c>
      <c r="AL158" s="2">
        <f t="shared" si="18"/>
        <v>1</v>
      </c>
    </row>
    <row r="159" ht="13.5" customHeight="1">
      <c r="A159" s="3">
        <v>38041.0</v>
      </c>
      <c r="B159" s="2">
        <v>1178.0</v>
      </c>
      <c r="C159" s="2">
        <f t="shared" si="3"/>
        <v>1178</v>
      </c>
      <c r="D159" s="2">
        <f t="shared" si="26"/>
        <v>983.0927099</v>
      </c>
      <c r="E159" s="2">
        <f t="shared" si="20"/>
        <v>1186.418195</v>
      </c>
      <c r="F159" s="2">
        <v>-0.08</v>
      </c>
      <c r="G159" s="2">
        <f t="shared" si="4"/>
        <v>-0.0008</v>
      </c>
      <c r="H159" s="2">
        <f t="shared" si="21"/>
        <v>0.2806</v>
      </c>
      <c r="I159" s="2">
        <f t="shared" si="27"/>
        <v>0.05558686601</v>
      </c>
      <c r="J159" s="2">
        <f t="shared" si="5"/>
        <v>130.3094161</v>
      </c>
      <c r="K159" s="2">
        <f t="shared" si="6"/>
        <v>134.4240419</v>
      </c>
      <c r="L159" s="2">
        <f t="shared" si="7"/>
        <v>0.2991738251</v>
      </c>
      <c r="M159" s="2">
        <f t="shared" si="1"/>
        <v>134.7232157</v>
      </c>
      <c r="O159" s="2">
        <v>157.0</v>
      </c>
      <c r="P159" s="2">
        <v>1175.0</v>
      </c>
      <c r="Q159" s="2">
        <v>1179.0</v>
      </c>
      <c r="R159" s="2">
        <v>1179.0</v>
      </c>
      <c r="S159" s="2">
        <v>1175.0</v>
      </c>
      <c r="T159" s="2">
        <v>1.249278586E9</v>
      </c>
      <c r="U159" s="2">
        <v>1.4716502E7</v>
      </c>
      <c r="V159" s="2">
        <v>3.4068701E7</v>
      </c>
      <c r="W159" s="2">
        <v>2893244.0</v>
      </c>
      <c r="X159" s="2">
        <v>527.0</v>
      </c>
      <c r="Y159" s="2">
        <f t="shared" si="8"/>
        <v>0.4611246447</v>
      </c>
      <c r="Z159" s="2">
        <f t="shared" ref="Z159:AC159" si="210">ROUNDDOWN($Y159*Z$1,0)-IF(MOD($Y159*Z$1,1)=0,1,0)+1</f>
        <v>1</v>
      </c>
      <c r="AA159" s="2">
        <f t="shared" si="210"/>
        <v>2</v>
      </c>
      <c r="AB159" s="2">
        <f t="shared" si="210"/>
        <v>2</v>
      </c>
      <c r="AC159" s="2">
        <f t="shared" si="210"/>
        <v>3</v>
      </c>
      <c r="AD159" s="2">
        <f t="shared" si="10"/>
        <v>0</v>
      </c>
      <c r="AE159" s="2">
        <f t="shared" si="11"/>
        <v>0</v>
      </c>
      <c r="AF159" s="2">
        <f t="shared" si="12"/>
        <v>1</v>
      </c>
      <c r="AG159" s="2">
        <f t="shared" si="13"/>
        <v>0</v>
      </c>
      <c r="AH159" s="2">
        <f t="shared" si="14"/>
        <v>0</v>
      </c>
      <c r="AI159" s="2">
        <f t="shared" si="15"/>
        <v>0</v>
      </c>
      <c r="AJ159" s="2">
        <f t="shared" si="16"/>
        <v>0</v>
      </c>
      <c r="AK159" s="2">
        <f t="shared" si="17"/>
        <v>0</v>
      </c>
      <c r="AL159" s="2">
        <f t="shared" si="18"/>
        <v>1</v>
      </c>
    </row>
    <row r="160" ht="13.5" customHeight="1">
      <c r="A160" s="3">
        <v>38042.0</v>
      </c>
      <c r="B160" s="2">
        <v>1170.0</v>
      </c>
      <c r="C160" s="2">
        <f t="shared" si="3"/>
        <v>1170</v>
      </c>
      <c r="D160" s="2">
        <f t="shared" si="26"/>
        <v>983.4877432</v>
      </c>
      <c r="E160" s="2">
        <f t="shared" si="20"/>
        <v>1186.760763</v>
      </c>
      <c r="F160" s="2">
        <v>-0.68</v>
      </c>
      <c r="G160" s="2">
        <f t="shared" si="4"/>
        <v>-0.0068</v>
      </c>
      <c r="H160" s="2">
        <f t="shared" si="21"/>
        <v>0.2738</v>
      </c>
      <c r="I160" s="2">
        <f t="shared" si="27"/>
        <v>0.05598869319</v>
      </c>
      <c r="J160" s="2">
        <f t="shared" si="5"/>
        <v>129.423312</v>
      </c>
      <c r="K160" s="2">
        <f t="shared" si="6"/>
        <v>133.5189336</v>
      </c>
      <c r="L160" s="2">
        <f t="shared" si="7"/>
        <v>0.2922329924</v>
      </c>
      <c r="M160" s="2">
        <f t="shared" si="1"/>
        <v>133.8111666</v>
      </c>
      <c r="O160" s="2">
        <v>158.0</v>
      </c>
      <c r="P160" s="2">
        <v>1175.0</v>
      </c>
      <c r="Q160" s="2">
        <v>1178.0</v>
      </c>
      <c r="R160" s="2">
        <v>1181.0</v>
      </c>
      <c r="S160" s="2">
        <v>1167.0</v>
      </c>
      <c r="T160" s="2">
        <v>1.249103586E9</v>
      </c>
      <c r="U160" s="2">
        <v>1.4614512E7</v>
      </c>
      <c r="V160" s="2">
        <v>5.0402787E7</v>
      </c>
      <c r="W160" s="2">
        <v>4282221.0</v>
      </c>
      <c r="X160" s="2">
        <v>581.0</v>
      </c>
      <c r="Y160" s="2">
        <f t="shared" si="8"/>
        <v>0.300954121</v>
      </c>
      <c r="Z160" s="2">
        <f t="shared" ref="Z160:AC160" si="211">ROUNDDOWN($Y160*Z$1,0)-IF(MOD($Y160*Z$1,1)=0,1,0)+1</f>
        <v>1</v>
      </c>
      <c r="AA160" s="2">
        <f t="shared" si="211"/>
        <v>1</v>
      </c>
      <c r="AB160" s="2">
        <f t="shared" si="211"/>
        <v>2</v>
      </c>
      <c r="AC160" s="2">
        <f t="shared" si="211"/>
        <v>2</v>
      </c>
      <c r="AD160" s="2">
        <f t="shared" si="10"/>
        <v>0</v>
      </c>
      <c r="AE160" s="2">
        <f t="shared" si="11"/>
        <v>0</v>
      </c>
      <c r="AF160" s="2">
        <f t="shared" si="12"/>
        <v>0</v>
      </c>
      <c r="AG160" s="2">
        <f t="shared" si="13"/>
        <v>1</v>
      </c>
      <c r="AH160" s="2">
        <f t="shared" si="14"/>
        <v>0</v>
      </c>
      <c r="AI160" s="2">
        <f t="shared" si="15"/>
        <v>0</v>
      </c>
      <c r="AJ160" s="2">
        <f t="shared" si="16"/>
        <v>0</v>
      </c>
      <c r="AK160" s="2">
        <f t="shared" si="17"/>
        <v>0</v>
      </c>
      <c r="AL160" s="2">
        <f t="shared" si="18"/>
        <v>1</v>
      </c>
    </row>
    <row r="161" ht="13.5" customHeight="1">
      <c r="A161" s="3">
        <v>38043.0</v>
      </c>
      <c r="B161" s="2">
        <v>1134.0</v>
      </c>
      <c r="C161" s="2">
        <f t="shared" si="3"/>
        <v>1134</v>
      </c>
      <c r="D161" s="2">
        <f t="shared" si="26"/>
        <v>983.8829353</v>
      </c>
      <c r="E161" s="2">
        <f t="shared" si="20"/>
        <v>1187.10333</v>
      </c>
      <c r="F161" s="2">
        <v>-3.08</v>
      </c>
      <c r="G161" s="2">
        <f t="shared" si="4"/>
        <v>-0.0308</v>
      </c>
      <c r="H161" s="2">
        <f t="shared" si="21"/>
        <v>0.243</v>
      </c>
      <c r="I161" s="2">
        <f t="shared" si="27"/>
        <v>0.05639052036</v>
      </c>
      <c r="J161" s="2">
        <f t="shared" si="5"/>
        <v>125.437074</v>
      </c>
      <c r="K161" s="2">
        <f t="shared" si="6"/>
        <v>129.4153175</v>
      </c>
      <c r="L161" s="2">
        <f t="shared" si="7"/>
        <v>0.2924667788</v>
      </c>
      <c r="M161" s="2">
        <f t="shared" si="1"/>
        <v>129.7077842</v>
      </c>
      <c r="O161" s="2">
        <v>159.0</v>
      </c>
      <c r="P161" s="2">
        <v>1165.0</v>
      </c>
      <c r="Q161" s="2">
        <v>1170.0</v>
      </c>
      <c r="R161" s="2">
        <v>1168.0</v>
      </c>
      <c r="S161" s="2">
        <v>1127.0</v>
      </c>
      <c r="T161" s="2">
        <v>1.249103586E9</v>
      </c>
      <c r="U161" s="2">
        <v>1.4164835E7</v>
      </c>
      <c r="V161" s="2">
        <v>1.25964251E8</v>
      </c>
      <c r="W161" s="2">
        <v>1.0867192E7</v>
      </c>
      <c r="X161" s="2">
        <v>950.0</v>
      </c>
      <c r="Y161" s="2">
        <f t="shared" si="8"/>
        <v>0.03126268778</v>
      </c>
      <c r="Z161" s="2">
        <f t="shared" ref="Z161:AC161" si="212">ROUNDDOWN($Y161*Z$1,0)-IF(MOD($Y161*Z$1,1)=0,1,0)+1</f>
        <v>1</v>
      </c>
      <c r="AA161" s="2">
        <f t="shared" si="212"/>
        <v>1</v>
      </c>
      <c r="AB161" s="2">
        <f t="shared" si="212"/>
        <v>1</v>
      </c>
      <c r="AC161" s="2">
        <f t="shared" si="212"/>
        <v>1</v>
      </c>
      <c r="AD161" s="2">
        <f t="shared" si="10"/>
        <v>0</v>
      </c>
      <c r="AE161" s="2">
        <f t="shared" si="11"/>
        <v>0</v>
      </c>
      <c r="AF161" s="2">
        <f t="shared" si="12"/>
        <v>0</v>
      </c>
      <c r="AG161" s="2">
        <f t="shared" si="13"/>
        <v>0</v>
      </c>
      <c r="AH161" s="2">
        <f t="shared" si="14"/>
        <v>0</v>
      </c>
      <c r="AI161" s="2">
        <f t="shared" si="15"/>
        <v>0</v>
      </c>
      <c r="AJ161" s="2">
        <f t="shared" si="16"/>
        <v>0</v>
      </c>
      <c r="AK161" s="2">
        <f t="shared" si="17"/>
        <v>1</v>
      </c>
      <c r="AL161" s="2">
        <f t="shared" si="18"/>
        <v>1</v>
      </c>
    </row>
    <row r="162" ht="13.5" customHeight="1">
      <c r="A162" s="3">
        <v>38046.0</v>
      </c>
      <c r="B162" s="2">
        <v>1149.0</v>
      </c>
      <c r="C162" s="2">
        <f t="shared" si="3"/>
        <v>1149</v>
      </c>
      <c r="D162" s="2">
        <f t="shared" si="26"/>
        <v>984.2782862</v>
      </c>
      <c r="E162" s="2">
        <f t="shared" si="20"/>
        <v>1187.445898</v>
      </c>
      <c r="F162" s="2">
        <v>1.32</v>
      </c>
      <c r="G162" s="2">
        <f t="shared" si="4"/>
        <v>0.0132</v>
      </c>
      <c r="H162" s="2">
        <f t="shared" si="21"/>
        <v>0.2562</v>
      </c>
      <c r="I162" s="2">
        <f t="shared" si="27"/>
        <v>0.05679234753</v>
      </c>
      <c r="J162" s="2">
        <f t="shared" si="5"/>
        <v>127.0928434</v>
      </c>
      <c r="K162" s="2">
        <f t="shared" si="6"/>
        <v>131.1323736</v>
      </c>
      <c r="L162" s="2">
        <f t="shared" si="7"/>
        <v>0.2798322139</v>
      </c>
      <c r="M162" s="2">
        <f t="shared" si="1"/>
        <v>131.4122059</v>
      </c>
      <c r="O162" s="2">
        <v>160.0</v>
      </c>
      <c r="P162" s="2">
        <v>1143.0</v>
      </c>
      <c r="Q162" s="2">
        <v>1134.0</v>
      </c>
      <c r="R162" s="2">
        <v>1154.0</v>
      </c>
      <c r="S162" s="2">
        <v>1140.0</v>
      </c>
      <c r="T162" s="2">
        <v>1.249103586E9</v>
      </c>
      <c r="U162" s="2">
        <v>1.43522E7</v>
      </c>
      <c r="V162" s="2">
        <v>2.7006567E7</v>
      </c>
      <c r="W162" s="2">
        <v>2349362.0</v>
      </c>
      <c r="X162" s="2">
        <v>486.0</v>
      </c>
      <c r="Y162" s="2">
        <f t="shared" si="8"/>
        <v>0.8136419001</v>
      </c>
      <c r="Z162" s="2">
        <f t="shared" ref="Z162:AC162" si="213">ROUNDDOWN($Y162*Z$1,0)-IF(MOD($Y162*Z$1,1)=0,1,0)+1</f>
        <v>2</v>
      </c>
      <c r="AA162" s="2">
        <f t="shared" si="213"/>
        <v>3</v>
      </c>
      <c r="AB162" s="2">
        <f t="shared" si="213"/>
        <v>4</v>
      </c>
      <c r="AC162" s="2">
        <f t="shared" si="213"/>
        <v>5</v>
      </c>
      <c r="AD162" s="2">
        <f t="shared" si="10"/>
        <v>0</v>
      </c>
      <c r="AE162" s="2">
        <f t="shared" si="11"/>
        <v>1</v>
      </c>
      <c r="AF162" s="2">
        <f t="shared" si="12"/>
        <v>0</v>
      </c>
      <c r="AG162" s="2">
        <f t="shared" si="13"/>
        <v>0</v>
      </c>
      <c r="AH162" s="2">
        <f t="shared" si="14"/>
        <v>0</v>
      </c>
      <c r="AI162" s="2">
        <f t="shared" si="15"/>
        <v>0</v>
      </c>
      <c r="AJ162" s="2">
        <f t="shared" si="16"/>
        <v>0</v>
      </c>
      <c r="AK162" s="2">
        <f t="shared" si="17"/>
        <v>0</v>
      </c>
      <c r="AL162" s="2">
        <f t="shared" si="18"/>
        <v>1</v>
      </c>
    </row>
    <row r="163" ht="13.5" customHeight="1">
      <c r="A163" s="3">
        <v>38047.0</v>
      </c>
      <c r="B163" s="2">
        <v>1159.0</v>
      </c>
      <c r="C163" s="2">
        <f t="shared" si="3"/>
        <v>1159</v>
      </c>
      <c r="D163" s="2">
        <f t="shared" si="26"/>
        <v>984.673796</v>
      </c>
      <c r="E163" s="2">
        <f t="shared" si="20"/>
        <v>1187.788466</v>
      </c>
      <c r="F163" s="2">
        <v>0.87</v>
      </c>
      <c r="G163" s="2">
        <f t="shared" si="4"/>
        <v>0.0087</v>
      </c>
      <c r="H163" s="2">
        <f t="shared" si="21"/>
        <v>0.2649</v>
      </c>
      <c r="I163" s="2">
        <f t="shared" si="27"/>
        <v>0.0571941747</v>
      </c>
      <c r="J163" s="2">
        <f t="shared" si="5"/>
        <v>128.1985511</v>
      </c>
      <c r="K163" s="2">
        <f t="shared" si="6"/>
        <v>132.2816203</v>
      </c>
      <c r="L163" s="2">
        <f t="shared" si="7"/>
        <v>0.2690027072</v>
      </c>
      <c r="M163" s="2">
        <f t="shared" si="1"/>
        <v>132.550623</v>
      </c>
      <c r="O163" s="2">
        <v>161.0</v>
      </c>
      <c r="P163" s="2">
        <v>1161.0</v>
      </c>
      <c r="Q163" s="2">
        <v>1149.0</v>
      </c>
      <c r="R163" s="2">
        <v>1164.0</v>
      </c>
      <c r="S163" s="2">
        <v>1156.0</v>
      </c>
      <c r="T163" s="2">
        <v>1.249103586E9</v>
      </c>
      <c r="U163" s="2">
        <v>1.4477111E7</v>
      </c>
      <c r="V163" s="2">
        <v>5.1231511E7</v>
      </c>
      <c r="W163" s="2">
        <v>4419054.0</v>
      </c>
      <c r="X163" s="2">
        <v>690.0</v>
      </c>
      <c r="Y163" s="2">
        <f t="shared" si="8"/>
        <v>0.7253349574</v>
      </c>
      <c r="Z163" s="2">
        <f t="shared" ref="Z163:AC163" si="214">ROUNDDOWN($Y163*Z$1,0)-IF(MOD($Y163*Z$1,1)=0,1,0)+1</f>
        <v>2</v>
      </c>
      <c r="AA163" s="2">
        <f t="shared" si="214"/>
        <v>3</v>
      </c>
      <c r="AB163" s="2">
        <f t="shared" si="214"/>
        <v>3</v>
      </c>
      <c r="AC163" s="2">
        <f t="shared" si="214"/>
        <v>4</v>
      </c>
      <c r="AD163" s="2">
        <f t="shared" si="10"/>
        <v>1</v>
      </c>
      <c r="AE163" s="2">
        <f t="shared" si="11"/>
        <v>0</v>
      </c>
      <c r="AF163" s="2">
        <f t="shared" si="12"/>
        <v>0</v>
      </c>
      <c r="AG163" s="2">
        <f t="shared" si="13"/>
        <v>0</v>
      </c>
      <c r="AH163" s="2">
        <f t="shared" si="14"/>
        <v>0</v>
      </c>
      <c r="AI163" s="2">
        <f t="shared" si="15"/>
        <v>0</v>
      </c>
      <c r="AJ163" s="2">
        <f t="shared" si="16"/>
        <v>0</v>
      </c>
      <c r="AK163" s="2">
        <f t="shared" si="17"/>
        <v>0</v>
      </c>
      <c r="AL163" s="2">
        <f t="shared" si="18"/>
        <v>1</v>
      </c>
    </row>
    <row r="164" ht="13.5" customHeight="1">
      <c r="A164" s="3">
        <v>38048.0</v>
      </c>
      <c r="B164" s="2">
        <v>1160.0</v>
      </c>
      <c r="C164" s="2">
        <f t="shared" si="3"/>
        <v>1160</v>
      </c>
      <c r="D164" s="2">
        <f t="shared" si="26"/>
        <v>985.0694647</v>
      </c>
      <c r="E164" s="2">
        <f t="shared" si="20"/>
        <v>1188.131033</v>
      </c>
      <c r="F164" s="2">
        <v>0.09</v>
      </c>
      <c r="G164" s="2">
        <f t="shared" si="4"/>
        <v>0.0009</v>
      </c>
      <c r="H164" s="2">
        <f t="shared" si="21"/>
        <v>0.2658</v>
      </c>
      <c r="I164" s="2">
        <f t="shared" si="27"/>
        <v>0.05759600187</v>
      </c>
      <c r="J164" s="2">
        <f t="shared" si="5"/>
        <v>128.3139298</v>
      </c>
      <c r="K164" s="2">
        <f t="shared" si="6"/>
        <v>132.4087438</v>
      </c>
      <c r="L164" s="2">
        <f t="shared" si="7"/>
        <v>0.2606905236</v>
      </c>
      <c r="M164" s="2">
        <f t="shared" si="1"/>
        <v>132.6694343</v>
      </c>
      <c r="O164" s="2">
        <v>162.0</v>
      </c>
      <c r="P164" s="2">
        <v>1170.0</v>
      </c>
      <c r="Q164" s="2">
        <v>1159.0</v>
      </c>
      <c r="R164" s="2">
        <v>1170.0</v>
      </c>
      <c r="S164" s="2">
        <v>1159.0</v>
      </c>
      <c r="T164" s="2">
        <v>1.249103586E9</v>
      </c>
      <c r="U164" s="2">
        <v>1.4489602E7</v>
      </c>
      <c r="V164" s="2">
        <v>3.3529974E7</v>
      </c>
      <c r="W164" s="2">
        <v>2883696.0</v>
      </c>
      <c r="X164" s="2">
        <v>489.0</v>
      </c>
      <c r="Y164" s="2">
        <f t="shared" si="8"/>
        <v>0.5175598863</v>
      </c>
      <c r="Z164" s="2">
        <f t="shared" ref="Z164:AC164" si="215">ROUNDDOWN($Y164*Z$1,0)-IF(MOD($Y164*Z$1,1)=0,1,0)+1</f>
        <v>2</v>
      </c>
      <c r="AA164" s="2">
        <f t="shared" si="215"/>
        <v>2</v>
      </c>
      <c r="AB164" s="2">
        <f t="shared" si="215"/>
        <v>3</v>
      </c>
      <c r="AC164" s="2">
        <f t="shared" si="215"/>
        <v>3</v>
      </c>
      <c r="AD164" s="2">
        <f t="shared" si="10"/>
        <v>0</v>
      </c>
      <c r="AE164" s="2">
        <f t="shared" si="11"/>
        <v>0</v>
      </c>
      <c r="AF164" s="2">
        <f t="shared" si="12"/>
        <v>0</v>
      </c>
      <c r="AG164" s="2">
        <f t="shared" si="13"/>
        <v>0</v>
      </c>
      <c r="AH164" s="2">
        <f t="shared" si="14"/>
        <v>1</v>
      </c>
      <c r="AI164" s="2">
        <f t="shared" si="15"/>
        <v>0</v>
      </c>
      <c r="AJ164" s="2">
        <f t="shared" si="16"/>
        <v>0</v>
      </c>
      <c r="AK164" s="2">
        <f t="shared" si="17"/>
        <v>0</v>
      </c>
      <c r="AL164" s="2">
        <f t="shared" si="18"/>
        <v>1</v>
      </c>
    </row>
    <row r="165" ht="13.5" customHeight="1">
      <c r="A165" s="3">
        <v>38049.0</v>
      </c>
      <c r="B165" s="2">
        <v>1157.0</v>
      </c>
      <c r="C165" s="2">
        <f t="shared" si="3"/>
        <v>1157</v>
      </c>
      <c r="D165" s="2">
        <f t="shared" si="26"/>
        <v>985.4652924</v>
      </c>
      <c r="E165" s="2">
        <f t="shared" si="20"/>
        <v>1188.473601</v>
      </c>
      <c r="F165" s="2">
        <v>-0.26</v>
      </c>
      <c r="G165" s="2">
        <f t="shared" si="4"/>
        <v>-0.0026</v>
      </c>
      <c r="H165" s="2">
        <f t="shared" si="21"/>
        <v>0.2632</v>
      </c>
      <c r="I165" s="2">
        <f t="shared" si="27"/>
        <v>0.05799782905</v>
      </c>
      <c r="J165" s="2">
        <f t="shared" si="5"/>
        <v>127.9803136</v>
      </c>
      <c r="K165" s="2">
        <f t="shared" si="6"/>
        <v>132.0723018</v>
      </c>
      <c r="L165" s="2">
        <f t="shared" si="7"/>
        <v>0.2535476032</v>
      </c>
      <c r="M165" s="2">
        <f t="shared" si="1"/>
        <v>132.3258494</v>
      </c>
      <c r="O165" s="2">
        <v>163.0</v>
      </c>
      <c r="P165" s="2">
        <v>1155.0</v>
      </c>
      <c r="Q165" s="2">
        <v>1160.0</v>
      </c>
      <c r="R165" s="2">
        <v>1165.0</v>
      </c>
      <c r="S165" s="2">
        <v>1152.0</v>
      </c>
      <c r="T165" s="2">
        <v>1.249103586E9</v>
      </c>
      <c r="U165" s="2">
        <v>1.4452128E7</v>
      </c>
      <c r="V165" s="2">
        <v>1.6684064E7</v>
      </c>
      <c r="W165" s="2">
        <v>1440968.0</v>
      </c>
      <c r="X165" s="2">
        <v>521.0</v>
      </c>
      <c r="Y165" s="2">
        <f t="shared" si="8"/>
        <v>0.4124035729</v>
      </c>
      <c r="Z165" s="2">
        <f t="shared" ref="Z165:AC165" si="216">ROUNDDOWN($Y165*Z$1,0)-IF(MOD($Y165*Z$1,1)=0,1,0)+1</f>
        <v>1</v>
      </c>
      <c r="AA165" s="2">
        <f t="shared" si="216"/>
        <v>2</v>
      </c>
      <c r="AB165" s="2">
        <f t="shared" si="216"/>
        <v>2</v>
      </c>
      <c r="AC165" s="2">
        <f t="shared" si="216"/>
        <v>3</v>
      </c>
      <c r="AD165" s="2">
        <f t="shared" si="10"/>
        <v>0</v>
      </c>
      <c r="AE165" s="2">
        <f t="shared" si="11"/>
        <v>0</v>
      </c>
      <c r="AF165" s="2">
        <f t="shared" si="12"/>
        <v>0</v>
      </c>
      <c r="AG165" s="2">
        <f t="shared" si="13"/>
        <v>1</v>
      </c>
      <c r="AH165" s="2">
        <f t="shared" si="14"/>
        <v>0</v>
      </c>
      <c r="AI165" s="2">
        <f t="shared" si="15"/>
        <v>0</v>
      </c>
      <c r="AJ165" s="2">
        <f t="shared" si="16"/>
        <v>0</v>
      </c>
      <c r="AK165" s="2">
        <f t="shared" si="17"/>
        <v>0</v>
      </c>
      <c r="AL165" s="2">
        <f t="shared" si="18"/>
        <v>1</v>
      </c>
    </row>
    <row r="166" ht="13.5" customHeight="1">
      <c r="A166" s="3">
        <v>38050.0</v>
      </c>
      <c r="B166" s="2">
        <v>1142.0</v>
      </c>
      <c r="C166" s="2">
        <f t="shared" si="3"/>
        <v>1142</v>
      </c>
      <c r="D166" s="2">
        <f t="shared" si="26"/>
        <v>985.8612791</v>
      </c>
      <c r="E166" s="2">
        <f t="shared" si="20"/>
        <v>1188.816169</v>
      </c>
      <c r="F166" s="2">
        <v>-1.3</v>
      </c>
      <c r="G166" s="2">
        <f t="shared" si="4"/>
        <v>-0.013</v>
      </c>
      <c r="H166" s="2">
        <f t="shared" si="21"/>
        <v>0.2502</v>
      </c>
      <c r="I166" s="2">
        <f t="shared" si="27"/>
        <v>0.05839965622</v>
      </c>
      <c r="J166" s="2">
        <f t="shared" si="5"/>
        <v>126.3165695</v>
      </c>
      <c r="K166" s="2">
        <f t="shared" si="6"/>
        <v>130.3629683</v>
      </c>
      <c r="L166" s="2">
        <f t="shared" si="7"/>
        <v>0.249237294</v>
      </c>
      <c r="M166" s="2">
        <f t="shared" si="1"/>
        <v>130.6122056</v>
      </c>
      <c r="O166" s="2">
        <v>164.0</v>
      </c>
      <c r="P166" s="2">
        <v>1141.0</v>
      </c>
      <c r="Q166" s="2">
        <v>1157.0</v>
      </c>
      <c r="R166" s="2">
        <v>1153.0</v>
      </c>
      <c r="S166" s="2">
        <v>1135.0</v>
      </c>
      <c r="T166" s="2">
        <v>1.249278586E9</v>
      </c>
      <c r="U166" s="2">
        <v>1.4266761E7</v>
      </c>
      <c r="V166" s="2">
        <v>8.2666453E7</v>
      </c>
      <c r="W166" s="2">
        <v>7230993.0</v>
      </c>
      <c r="X166" s="2">
        <v>1020.0</v>
      </c>
      <c r="Y166" s="2">
        <f t="shared" si="8"/>
        <v>0.1751928542</v>
      </c>
      <c r="Z166" s="2">
        <f t="shared" ref="Z166:AC166" si="217">ROUNDDOWN($Y166*Z$1,0)-IF(MOD($Y166*Z$1,1)=0,1,0)+1</f>
        <v>1</v>
      </c>
      <c r="AA166" s="2">
        <f t="shared" si="217"/>
        <v>1</v>
      </c>
      <c r="AB166" s="2">
        <f t="shared" si="217"/>
        <v>1</v>
      </c>
      <c r="AC166" s="2">
        <f t="shared" si="217"/>
        <v>1</v>
      </c>
      <c r="AD166" s="2">
        <f t="shared" si="10"/>
        <v>0</v>
      </c>
      <c r="AE166" s="2">
        <f t="shared" si="11"/>
        <v>0</v>
      </c>
      <c r="AF166" s="2">
        <f t="shared" si="12"/>
        <v>0</v>
      </c>
      <c r="AG166" s="2">
        <f t="shared" si="13"/>
        <v>0</v>
      </c>
      <c r="AH166" s="2">
        <f t="shared" si="14"/>
        <v>0</v>
      </c>
      <c r="AI166" s="2">
        <f t="shared" si="15"/>
        <v>0</v>
      </c>
      <c r="AJ166" s="2">
        <f t="shared" si="16"/>
        <v>0</v>
      </c>
      <c r="AK166" s="2">
        <f t="shared" si="17"/>
        <v>1</v>
      </c>
      <c r="AL166" s="2">
        <f t="shared" si="18"/>
        <v>1</v>
      </c>
    </row>
    <row r="167" ht="13.5" customHeight="1">
      <c r="A167" s="3">
        <v>38054.0</v>
      </c>
      <c r="B167" s="2">
        <v>1155.0</v>
      </c>
      <c r="C167" s="2">
        <f t="shared" si="3"/>
        <v>1155</v>
      </c>
      <c r="D167" s="2">
        <f t="shared" si="26"/>
        <v>986.2574249</v>
      </c>
      <c r="E167" s="2">
        <f t="shared" si="20"/>
        <v>1189.158737</v>
      </c>
      <c r="F167" s="2">
        <v>1.14</v>
      </c>
      <c r="G167" s="2">
        <f t="shared" si="4"/>
        <v>0.0114</v>
      </c>
      <c r="H167" s="2">
        <f t="shared" si="21"/>
        <v>0.2616</v>
      </c>
      <c r="I167" s="2">
        <f t="shared" si="27"/>
        <v>0.05880148339</v>
      </c>
      <c r="J167" s="2">
        <f t="shared" si="5"/>
        <v>127.7565784</v>
      </c>
      <c r="K167" s="2">
        <f t="shared" si="6"/>
        <v>131.8565832</v>
      </c>
      <c r="L167" s="2">
        <f t="shared" si="7"/>
        <v>0.23891887</v>
      </c>
      <c r="M167" s="2">
        <f t="shared" si="1"/>
        <v>132.0955021</v>
      </c>
      <c r="O167" s="2">
        <v>165.0</v>
      </c>
      <c r="P167" s="2">
        <v>1157.0</v>
      </c>
      <c r="Q167" s="2">
        <v>1142.0</v>
      </c>
      <c r="R167" s="2">
        <v>1162.0</v>
      </c>
      <c r="S167" s="2">
        <v>1153.0</v>
      </c>
      <c r="T167" s="2">
        <v>1.249103586E9</v>
      </c>
      <c r="U167" s="2">
        <v>1.4427146E7</v>
      </c>
      <c r="V167" s="2">
        <v>2.4771434E7</v>
      </c>
      <c r="W167" s="2">
        <v>2139150.0</v>
      </c>
      <c r="X167" s="2">
        <v>599.0</v>
      </c>
      <c r="Y167" s="2">
        <f t="shared" si="8"/>
        <v>0.7836987414</v>
      </c>
      <c r="Z167" s="2">
        <f t="shared" ref="Z167:AC167" si="218">ROUNDDOWN($Y167*Z$1,0)-IF(MOD($Y167*Z$1,1)=0,1,0)+1</f>
        <v>2</v>
      </c>
      <c r="AA167" s="2">
        <f t="shared" si="218"/>
        <v>3</v>
      </c>
      <c r="AB167" s="2">
        <f t="shared" si="218"/>
        <v>4</v>
      </c>
      <c r="AC167" s="2">
        <f t="shared" si="218"/>
        <v>4</v>
      </c>
      <c r="AD167" s="2">
        <f t="shared" si="10"/>
        <v>0</v>
      </c>
      <c r="AE167" s="2">
        <f t="shared" si="11"/>
        <v>1</v>
      </c>
      <c r="AF167" s="2">
        <f t="shared" si="12"/>
        <v>0</v>
      </c>
      <c r="AG167" s="2">
        <f t="shared" si="13"/>
        <v>0</v>
      </c>
      <c r="AH167" s="2">
        <f t="shared" si="14"/>
        <v>0</v>
      </c>
      <c r="AI167" s="2">
        <f t="shared" si="15"/>
        <v>0</v>
      </c>
      <c r="AJ167" s="2">
        <f t="shared" si="16"/>
        <v>0</v>
      </c>
      <c r="AK167" s="2">
        <f t="shared" si="17"/>
        <v>0</v>
      </c>
      <c r="AL167" s="2">
        <f t="shared" si="18"/>
        <v>1</v>
      </c>
    </row>
    <row r="168" ht="13.5" customHeight="1">
      <c r="A168" s="3">
        <v>38055.0</v>
      </c>
      <c r="B168" s="2">
        <v>1164.0</v>
      </c>
      <c r="C168" s="2">
        <f t="shared" si="3"/>
        <v>1164</v>
      </c>
      <c r="D168" s="2">
        <f t="shared" si="26"/>
        <v>986.65373</v>
      </c>
      <c r="E168" s="2">
        <f t="shared" si="20"/>
        <v>1189.501304</v>
      </c>
      <c r="F168" s="2">
        <v>0.78</v>
      </c>
      <c r="G168" s="2">
        <f t="shared" si="4"/>
        <v>0.0078</v>
      </c>
      <c r="H168" s="2">
        <f t="shared" si="21"/>
        <v>0.2694</v>
      </c>
      <c r="I168" s="2">
        <f t="shared" si="27"/>
        <v>0.05920331056</v>
      </c>
      <c r="J168" s="2">
        <f t="shared" si="5"/>
        <v>128.7530797</v>
      </c>
      <c r="K168" s="2">
        <f t="shared" si="6"/>
        <v>132.8922322</v>
      </c>
      <c r="L168" s="2">
        <f t="shared" si="7"/>
        <v>0.2298877367</v>
      </c>
      <c r="M168" s="2">
        <f t="shared" si="1"/>
        <v>133.1221199</v>
      </c>
      <c r="O168" s="2">
        <v>166.0</v>
      </c>
      <c r="P168" s="2">
        <v>1158.0</v>
      </c>
      <c r="Q168" s="2">
        <v>1155.0</v>
      </c>
      <c r="R168" s="2">
        <v>1165.0</v>
      </c>
      <c r="S168" s="2">
        <v>1153.0</v>
      </c>
      <c r="T168" s="2">
        <v>1.249103586E9</v>
      </c>
      <c r="U168" s="2">
        <v>1.4539566E7</v>
      </c>
      <c r="V168" s="2">
        <v>2.6803537E7</v>
      </c>
      <c r="W168" s="2">
        <v>2306534.0</v>
      </c>
      <c r="X168" s="2">
        <v>550.0</v>
      </c>
      <c r="Y168" s="2">
        <f t="shared" si="8"/>
        <v>0.7012789281</v>
      </c>
      <c r="Z168" s="2">
        <f t="shared" ref="Z168:AC168" si="219">ROUNDDOWN($Y168*Z$1,0)-IF(MOD($Y168*Z$1,1)=0,1,0)+1</f>
        <v>2</v>
      </c>
      <c r="AA168" s="2">
        <f t="shared" si="219"/>
        <v>3</v>
      </c>
      <c r="AB168" s="2">
        <f t="shared" si="219"/>
        <v>3</v>
      </c>
      <c r="AC168" s="2">
        <f t="shared" si="219"/>
        <v>4</v>
      </c>
      <c r="AD168" s="2">
        <f t="shared" si="10"/>
        <v>1</v>
      </c>
      <c r="AE168" s="2">
        <f t="shared" si="11"/>
        <v>0</v>
      </c>
      <c r="AF168" s="2">
        <f t="shared" si="12"/>
        <v>0</v>
      </c>
      <c r="AG168" s="2">
        <f t="shared" si="13"/>
        <v>0</v>
      </c>
      <c r="AH168" s="2">
        <f t="shared" si="14"/>
        <v>0</v>
      </c>
      <c r="AI168" s="2">
        <f t="shared" si="15"/>
        <v>0</v>
      </c>
      <c r="AJ168" s="2">
        <f t="shared" si="16"/>
        <v>0</v>
      </c>
      <c r="AK168" s="2">
        <f t="shared" si="17"/>
        <v>0</v>
      </c>
      <c r="AL168" s="2">
        <f t="shared" si="18"/>
        <v>1</v>
      </c>
    </row>
    <row r="169" ht="13.5" customHeight="1">
      <c r="A169" s="3">
        <v>38056.0</v>
      </c>
      <c r="B169" s="2">
        <v>1171.0</v>
      </c>
      <c r="C169" s="2">
        <f t="shared" si="3"/>
        <v>1171</v>
      </c>
      <c r="D169" s="2">
        <f t="shared" si="26"/>
        <v>987.0501943</v>
      </c>
      <c r="E169" s="2">
        <f t="shared" si="20"/>
        <v>1189.843872</v>
      </c>
      <c r="F169" s="2">
        <v>0.6</v>
      </c>
      <c r="G169" s="2">
        <f t="shared" si="4"/>
        <v>0.006</v>
      </c>
      <c r="H169" s="2">
        <f t="shared" si="21"/>
        <v>0.2754</v>
      </c>
      <c r="I169" s="2">
        <f t="shared" si="27"/>
        <v>0.05960513774</v>
      </c>
      <c r="J169" s="2">
        <f t="shared" si="5"/>
        <v>129.5255982</v>
      </c>
      <c r="K169" s="2">
        <f t="shared" si="6"/>
        <v>133.6964822</v>
      </c>
      <c r="L169" s="2">
        <f t="shared" si="7"/>
        <v>0.2216117782</v>
      </c>
      <c r="M169" s="2">
        <f t="shared" si="1"/>
        <v>133.918094</v>
      </c>
      <c r="O169" s="2">
        <v>167.0</v>
      </c>
      <c r="P169" s="2">
        <v>1167.0</v>
      </c>
      <c r="Q169" s="2">
        <v>1164.0</v>
      </c>
      <c r="R169" s="2">
        <v>1180.0</v>
      </c>
      <c r="S169" s="2">
        <v>1165.0</v>
      </c>
      <c r="T169" s="2">
        <v>1.249103586E9</v>
      </c>
      <c r="U169" s="2">
        <v>1.4627003E7</v>
      </c>
      <c r="V169" s="2">
        <v>3.3317742E7</v>
      </c>
      <c r="W169" s="2">
        <v>2840700.0</v>
      </c>
      <c r="X169" s="2">
        <v>659.0</v>
      </c>
      <c r="Y169" s="2">
        <f t="shared" si="8"/>
        <v>0.6522533496</v>
      </c>
      <c r="Z169" s="2">
        <f t="shared" ref="Z169:AC169" si="220">ROUNDDOWN($Y169*Z$1,0)-IF(MOD($Y169*Z$1,1)=0,1,0)+1</f>
        <v>2</v>
      </c>
      <c r="AA169" s="2">
        <f t="shared" si="220"/>
        <v>2</v>
      </c>
      <c r="AB169" s="2">
        <f t="shared" si="220"/>
        <v>3</v>
      </c>
      <c r="AC169" s="2">
        <f t="shared" si="220"/>
        <v>4</v>
      </c>
      <c r="AD169" s="2">
        <f t="shared" si="10"/>
        <v>0</v>
      </c>
      <c r="AE169" s="2">
        <f t="shared" si="11"/>
        <v>0</v>
      </c>
      <c r="AF169" s="2">
        <f t="shared" si="12"/>
        <v>0</v>
      </c>
      <c r="AG169" s="2">
        <f t="shared" si="13"/>
        <v>0</v>
      </c>
      <c r="AH169" s="2">
        <f t="shared" si="14"/>
        <v>0</v>
      </c>
      <c r="AI169" s="2">
        <f t="shared" si="15"/>
        <v>1</v>
      </c>
      <c r="AJ169" s="2">
        <f t="shared" si="16"/>
        <v>0</v>
      </c>
      <c r="AK169" s="2">
        <f t="shared" si="17"/>
        <v>0</v>
      </c>
      <c r="AL169" s="2">
        <f t="shared" si="18"/>
        <v>1</v>
      </c>
    </row>
    <row r="170" ht="13.5" customHeight="1">
      <c r="A170" s="3">
        <v>38057.0</v>
      </c>
      <c r="B170" s="2">
        <v>1160.0</v>
      </c>
      <c r="C170" s="2">
        <f t="shared" si="3"/>
        <v>1160</v>
      </c>
      <c r="D170" s="2">
        <f t="shared" si="26"/>
        <v>987.4468178</v>
      </c>
      <c r="E170" s="2">
        <f t="shared" si="20"/>
        <v>1190.18644</v>
      </c>
      <c r="F170" s="2">
        <v>-0.94</v>
      </c>
      <c r="G170" s="2">
        <f t="shared" si="4"/>
        <v>-0.0094</v>
      </c>
      <c r="H170" s="2">
        <f t="shared" si="21"/>
        <v>0.266</v>
      </c>
      <c r="I170" s="2">
        <f t="shared" si="27"/>
        <v>0.06000696491</v>
      </c>
      <c r="J170" s="2">
        <f t="shared" si="5"/>
        <v>128.3080576</v>
      </c>
      <c r="K170" s="2">
        <f t="shared" si="6"/>
        <v>132.4463836</v>
      </c>
      <c r="L170" s="2">
        <f t="shared" si="7"/>
        <v>0.2170465756</v>
      </c>
      <c r="M170" s="2">
        <f t="shared" si="1"/>
        <v>132.6634302</v>
      </c>
      <c r="O170" s="2">
        <v>168.0</v>
      </c>
      <c r="P170" s="2">
        <v>1161.0</v>
      </c>
      <c r="Q170" s="2">
        <v>1171.0</v>
      </c>
      <c r="R170" s="2">
        <v>1163.0</v>
      </c>
      <c r="S170" s="2">
        <v>1155.0</v>
      </c>
      <c r="T170" s="2">
        <v>1.249103586E9</v>
      </c>
      <c r="U170" s="2">
        <v>1.4489602E7</v>
      </c>
      <c r="V170" s="2">
        <v>3.986232E7</v>
      </c>
      <c r="W170" s="2">
        <v>3438516.0</v>
      </c>
      <c r="X170" s="2">
        <v>595.0</v>
      </c>
      <c r="Y170" s="2">
        <f t="shared" si="8"/>
        <v>0.2431993504</v>
      </c>
      <c r="Z170" s="2">
        <f t="shared" ref="Z170:AC170" si="221">ROUNDDOWN($Y170*Z$1,0)-IF(MOD($Y170*Z$1,1)=0,1,0)+1</f>
        <v>1</v>
      </c>
      <c r="AA170" s="2">
        <f t="shared" si="221"/>
        <v>1</v>
      </c>
      <c r="AB170" s="2">
        <f t="shared" si="221"/>
        <v>1</v>
      </c>
      <c r="AC170" s="2">
        <f t="shared" si="221"/>
        <v>2</v>
      </c>
      <c r="AD170" s="2">
        <f t="shared" si="10"/>
        <v>0</v>
      </c>
      <c r="AE170" s="2">
        <f t="shared" si="11"/>
        <v>0</v>
      </c>
      <c r="AF170" s="2">
        <f t="shared" si="12"/>
        <v>0</v>
      </c>
      <c r="AG170" s="2">
        <f t="shared" si="13"/>
        <v>0</v>
      </c>
      <c r="AH170" s="2">
        <f t="shared" si="14"/>
        <v>0</v>
      </c>
      <c r="AI170" s="2">
        <f t="shared" si="15"/>
        <v>0</v>
      </c>
      <c r="AJ170" s="2">
        <f t="shared" si="16"/>
        <v>0</v>
      </c>
      <c r="AK170" s="2">
        <f t="shared" si="17"/>
        <v>1</v>
      </c>
      <c r="AL170" s="2">
        <f t="shared" si="18"/>
        <v>1</v>
      </c>
    </row>
    <row r="171" ht="13.5" customHeight="1">
      <c r="A171" s="3">
        <v>38060.0</v>
      </c>
      <c r="B171" s="2">
        <v>1172.0</v>
      </c>
      <c r="C171" s="2">
        <f t="shared" si="3"/>
        <v>1172</v>
      </c>
      <c r="D171" s="2">
        <f t="shared" si="26"/>
        <v>987.8436008</v>
      </c>
      <c r="E171" s="2">
        <f t="shared" si="20"/>
        <v>1190.529007</v>
      </c>
      <c r="F171" s="2">
        <v>1.03</v>
      </c>
      <c r="G171" s="2">
        <f t="shared" si="4"/>
        <v>0.0103</v>
      </c>
      <c r="H171" s="2">
        <f t="shared" si="21"/>
        <v>0.2763</v>
      </c>
      <c r="I171" s="2">
        <f t="shared" si="27"/>
        <v>0.06040879208</v>
      </c>
      <c r="J171" s="2">
        <f t="shared" si="5"/>
        <v>129.6296306</v>
      </c>
      <c r="K171" s="2">
        <f t="shared" si="6"/>
        <v>133.8170928</v>
      </c>
      <c r="L171" s="2">
        <f t="shared" si="7"/>
        <v>0.2082995986</v>
      </c>
      <c r="M171" s="2">
        <f t="shared" si="1"/>
        <v>134.0253924</v>
      </c>
      <c r="O171" s="2">
        <v>169.0</v>
      </c>
      <c r="P171" s="2">
        <v>1171.0</v>
      </c>
      <c r="Q171" s="2">
        <v>1160.0</v>
      </c>
      <c r="R171" s="2">
        <v>1173.0</v>
      </c>
      <c r="S171" s="2">
        <v>1167.0</v>
      </c>
      <c r="T171" s="2">
        <v>1.249103586E9</v>
      </c>
      <c r="U171" s="2">
        <v>1.4639494E7</v>
      </c>
      <c r="V171" s="2">
        <v>1.4193478E7</v>
      </c>
      <c r="W171" s="2">
        <v>1211611.0</v>
      </c>
      <c r="X171" s="2">
        <v>367.0</v>
      </c>
      <c r="Y171" s="2">
        <f t="shared" si="8"/>
        <v>0.7608607389</v>
      </c>
      <c r="Z171" s="2">
        <f t="shared" ref="Z171:AC171" si="222">ROUNDDOWN($Y171*Z$1,0)-IF(MOD($Y171*Z$1,1)=0,1,0)+1</f>
        <v>2</v>
      </c>
      <c r="AA171" s="2">
        <f t="shared" si="222"/>
        <v>3</v>
      </c>
      <c r="AB171" s="2">
        <f t="shared" si="222"/>
        <v>4</v>
      </c>
      <c r="AC171" s="2">
        <f t="shared" si="222"/>
        <v>4</v>
      </c>
      <c r="AD171" s="2">
        <f t="shared" si="10"/>
        <v>0</v>
      </c>
      <c r="AE171" s="2">
        <f t="shared" si="11"/>
        <v>1</v>
      </c>
      <c r="AF171" s="2">
        <f t="shared" si="12"/>
        <v>0</v>
      </c>
      <c r="AG171" s="2">
        <f t="shared" si="13"/>
        <v>0</v>
      </c>
      <c r="AH171" s="2">
        <f t="shared" si="14"/>
        <v>0</v>
      </c>
      <c r="AI171" s="2">
        <f t="shared" si="15"/>
        <v>0</v>
      </c>
      <c r="AJ171" s="2">
        <f t="shared" si="16"/>
        <v>0</v>
      </c>
      <c r="AK171" s="2">
        <f t="shared" si="17"/>
        <v>0</v>
      </c>
      <c r="AL171" s="2">
        <f t="shared" si="18"/>
        <v>1</v>
      </c>
    </row>
    <row r="172" ht="13.5" customHeight="1">
      <c r="A172" s="3">
        <v>38061.0</v>
      </c>
      <c r="B172" s="2">
        <v>1178.0</v>
      </c>
      <c r="C172" s="2">
        <f t="shared" si="3"/>
        <v>1178</v>
      </c>
      <c r="D172" s="2">
        <f t="shared" si="26"/>
        <v>988.2405432</v>
      </c>
      <c r="E172" s="2">
        <f t="shared" si="20"/>
        <v>1190.871575</v>
      </c>
      <c r="F172" s="2">
        <v>0.51</v>
      </c>
      <c r="G172" s="2">
        <f t="shared" si="4"/>
        <v>0.0051</v>
      </c>
      <c r="H172" s="2">
        <f t="shared" si="21"/>
        <v>0.2814</v>
      </c>
      <c r="I172" s="2">
        <f t="shared" si="27"/>
        <v>0.06081061925</v>
      </c>
      <c r="J172" s="2">
        <f t="shared" si="5"/>
        <v>130.2907417</v>
      </c>
      <c r="K172" s="2">
        <f t="shared" si="6"/>
        <v>134.5058089</v>
      </c>
      <c r="L172" s="2">
        <f t="shared" si="7"/>
        <v>0.2009882827</v>
      </c>
      <c r="M172" s="2">
        <f t="shared" si="1"/>
        <v>134.7067972</v>
      </c>
      <c r="O172" s="2">
        <v>170.0</v>
      </c>
      <c r="P172" s="2">
        <v>1172.0</v>
      </c>
      <c r="Q172" s="2">
        <v>1172.0</v>
      </c>
      <c r="R172" s="2">
        <v>1179.0</v>
      </c>
      <c r="S172" s="2">
        <v>1168.0</v>
      </c>
      <c r="T172" s="2">
        <v>1.249103586E9</v>
      </c>
      <c r="U172" s="2">
        <v>1.471444E7</v>
      </c>
      <c r="V172" s="2">
        <v>4.8579469E7</v>
      </c>
      <c r="W172" s="2">
        <v>4136567.0</v>
      </c>
      <c r="X172" s="2">
        <v>745.0</v>
      </c>
      <c r="Y172" s="2">
        <f t="shared" si="8"/>
        <v>0.6303288672</v>
      </c>
      <c r="Z172" s="2">
        <f t="shared" ref="Z172:AC172" si="223">ROUNDDOWN($Y172*Z$1,0)-IF(MOD($Y172*Z$1,1)=0,1,0)+1</f>
        <v>2</v>
      </c>
      <c r="AA172" s="2">
        <f t="shared" si="223"/>
        <v>2</v>
      </c>
      <c r="AB172" s="2">
        <f t="shared" si="223"/>
        <v>3</v>
      </c>
      <c r="AC172" s="2">
        <f t="shared" si="223"/>
        <v>4</v>
      </c>
      <c r="AD172" s="2">
        <f t="shared" si="10"/>
        <v>1</v>
      </c>
      <c r="AE172" s="2">
        <f t="shared" si="11"/>
        <v>0</v>
      </c>
      <c r="AF172" s="2">
        <f t="shared" si="12"/>
        <v>0</v>
      </c>
      <c r="AG172" s="2">
        <f t="shared" si="13"/>
        <v>0</v>
      </c>
      <c r="AH172" s="2">
        <f t="shared" si="14"/>
        <v>0</v>
      </c>
      <c r="AI172" s="2">
        <f t="shared" si="15"/>
        <v>0</v>
      </c>
      <c r="AJ172" s="2">
        <f t="shared" si="16"/>
        <v>0</v>
      </c>
      <c r="AK172" s="2">
        <f t="shared" si="17"/>
        <v>0</v>
      </c>
      <c r="AL172" s="2">
        <f t="shared" si="18"/>
        <v>1</v>
      </c>
    </row>
    <row r="173" ht="13.5" customHeight="1">
      <c r="A173" s="3">
        <v>38062.0</v>
      </c>
      <c r="B173" s="2">
        <v>1202.0</v>
      </c>
      <c r="C173" s="2">
        <f t="shared" si="3"/>
        <v>1202</v>
      </c>
      <c r="D173" s="2">
        <f t="shared" si="26"/>
        <v>988.6376451</v>
      </c>
      <c r="E173" s="2">
        <f t="shared" si="20"/>
        <v>1191.214143</v>
      </c>
      <c r="F173" s="2">
        <v>2.04</v>
      </c>
      <c r="G173" s="2">
        <f t="shared" si="4"/>
        <v>0.0204</v>
      </c>
      <c r="H173" s="2">
        <f t="shared" si="21"/>
        <v>0.3018</v>
      </c>
      <c r="I173" s="2">
        <f t="shared" si="27"/>
        <v>0.06121244642</v>
      </c>
      <c r="J173" s="2">
        <f t="shared" si="5"/>
        <v>132.9486728</v>
      </c>
      <c r="K173" s="2">
        <f t="shared" si="6"/>
        <v>137.2497274</v>
      </c>
      <c r="L173" s="2">
        <f t="shared" si="7"/>
        <v>0.1968881217</v>
      </c>
      <c r="M173" s="2">
        <f t="shared" si="1"/>
        <v>137.4466155</v>
      </c>
      <c r="O173" s="2">
        <v>171.0</v>
      </c>
      <c r="P173" s="2">
        <v>1175.0</v>
      </c>
      <c r="Q173" s="2">
        <v>1178.0</v>
      </c>
      <c r="R173" s="2">
        <v>1205.0</v>
      </c>
      <c r="S173" s="2">
        <v>1172.0</v>
      </c>
      <c r="T173" s="2">
        <v>1.249195253E9</v>
      </c>
      <c r="U173" s="2">
        <v>1.5015327E7</v>
      </c>
      <c r="V173" s="2">
        <v>5.7492536E7</v>
      </c>
      <c r="W173" s="2">
        <v>4808492.0</v>
      </c>
      <c r="X173" s="2">
        <v>1046.0</v>
      </c>
      <c r="Y173" s="2">
        <f t="shared" si="8"/>
        <v>0.9018473406</v>
      </c>
      <c r="Z173" s="2">
        <f t="shared" ref="Z173:AC173" si="224">ROUNDDOWN($Y173*Z$1,0)-IF(MOD($Y173*Z$1,1)=0,1,0)+1</f>
        <v>2</v>
      </c>
      <c r="AA173" s="2">
        <f t="shared" si="224"/>
        <v>3</v>
      </c>
      <c r="AB173" s="2">
        <f t="shared" si="224"/>
        <v>4</v>
      </c>
      <c r="AC173" s="2">
        <f t="shared" si="224"/>
        <v>5</v>
      </c>
      <c r="AD173" s="2">
        <f t="shared" si="10"/>
        <v>0</v>
      </c>
      <c r="AE173" s="2">
        <f t="shared" si="11"/>
        <v>0</v>
      </c>
      <c r="AF173" s="2">
        <f t="shared" si="12"/>
        <v>0</v>
      </c>
      <c r="AG173" s="2">
        <f t="shared" si="13"/>
        <v>0</v>
      </c>
      <c r="AH173" s="2">
        <f t="shared" si="14"/>
        <v>1</v>
      </c>
      <c r="AI173" s="2">
        <f t="shared" si="15"/>
        <v>0</v>
      </c>
      <c r="AJ173" s="2">
        <f t="shared" si="16"/>
        <v>0</v>
      </c>
      <c r="AK173" s="2">
        <f t="shared" si="17"/>
        <v>0</v>
      </c>
      <c r="AL173" s="2">
        <f t="shared" si="18"/>
        <v>1</v>
      </c>
    </row>
    <row r="174" ht="13.5" customHeight="1">
      <c r="A174" s="3">
        <v>38063.0</v>
      </c>
      <c r="B174" s="2">
        <v>1195.0</v>
      </c>
      <c r="C174" s="2">
        <f t="shared" si="3"/>
        <v>1195</v>
      </c>
      <c r="D174" s="2">
        <f t="shared" si="26"/>
        <v>989.0349066</v>
      </c>
      <c r="E174" s="2">
        <f t="shared" si="20"/>
        <v>1191.55671</v>
      </c>
      <c r="F174" s="2">
        <v>-0.58</v>
      </c>
      <c r="G174" s="2">
        <f t="shared" si="4"/>
        <v>-0.0058</v>
      </c>
      <c r="H174" s="2">
        <f t="shared" si="21"/>
        <v>0.296</v>
      </c>
      <c r="I174" s="2">
        <f t="shared" si="27"/>
        <v>0.0616142736</v>
      </c>
      <c r="J174" s="2">
        <f t="shared" si="5"/>
        <v>132.1775705</v>
      </c>
      <c r="K174" s="2">
        <f t="shared" si="6"/>
        <v>136.453679</v>
      </c>
      <c r="L174" s="2">
        <f t="shared" si="7"/>
        <v>0.1980300728</v>
      </c>
      <c r="M174" s="2">
        <f t="shared" si="1"/>
        <v>136.6517091</v>
      </c>
      <c r="O174" s="2">
        <v>172.0</v>
      </c>
      <c r="P174" s="2">
        <v>1205.0</v>
      </c>
      <c r="Q174" s="2">
        <v>1202.0</v>
      </c>
      <c r="R174" s="2">
        <v>1212.0</v>
      </c>
      <c r="S174" s="2">
        <v>1184.0</v>
      </c>
      <c r="T174" s="2">
        <v>1.249750253E9</v>
      </c>
      <c r="U174" s="2">
        <v>1.4934516E7</v>
      </c>
      <c r="V174" s="2">
        <v>7.8940945E7</v>
      </c>
      <c r="W174" s="2">
        <v>6582554.0</v>
      </c>
      <c r="X174" s="2">
        <v>1068.0</v>
      </c>
      <c r="Y174" s="2">
        <f t="shared" si="8"/>
        <v>0.3268371904</v>
      </c>
      <c r="Z174" s="2">
        <f t="shared" ref="Z174:AC174" si="225">ROUNDDOWN($Y174*Z$1,0)-IF(MOD($Y174*Z$1,1)=0,1,0)+1</f>
        <v>1</v>
      </c>
      <c r="AA174" s="2">
        <f t="shared" si="225"/>
        <v>1</v>
      </c>
      <c r="AB174" s="2">
        <f t="shared" si="225"/>
        <v>2</v>
      </c>
      <c r="AC174" s="2">
        <f t="shared" si="225"/>
        <v>2</v>
      </c>
      <c r="AD174" s="2">
        <f t="shared" si="10"/>
        <v>0</v>
      </c>
      <c r="AE174" s="2">
        <f t="shared" si="11"/>
        <v>0</v>
      </c>
      <c r="AF174" s="2">
        <f t="shared" si="12"/>
        <v>0</v>
      </c>
      <c r="AG174" s="2">
        <f t="shared" si="13"/>
        <v>1</v>
      </c>
      <c r="AH174" s="2">
        <f t="shared" si="14"/>
        <v>0</v>
      </c>
      <c r="AI174" s="2">
        <f t="shared" si="15"/>
        <v>0</v>
      </c>
      <c r="AJ174" s="2">
        <f t="shared" si="16"/>
        <v>0</v>
      </c>
      <c r="AK174" s="2">
        <f t="shared" si="17"/>
        <v>0</v>
      </c>
      <c r="AL174" s="2">
        <f t="shared" si="18"/>
        <v>1</v>
      </c>
    </row>
    <row r="175" ht="13.5" customHeight="1">
      <c r="A175" s="3">
        <v>38064.0</v>
      </c>
      <c r="B175" s="2">
        <v>1187.0</v>
      </c>
      <c r="C175" s="2">
        <f t="shared" si="3"/>
        <v>1187</v>
      </c>
      <c r="D175" s="2">
        <f t="shared" si="26"/>
        <v>989.4323277</v>
      </c>
      <c r="E175" s="2">
        <f t="shared" si="20"/>
        <v>1191.899278</v>
      </c>
      <c r="F175" s="2">
        <v>-0.67</v>
      </c>
      <c r="G175" s="2">
        <f t="shared" si="4"/>
        <v>-0.0067</v>
      </c>
      <c r="H175" s="2">
        <f t="shared" si="21"/>
        <v>0.2893</v>
      </c>
      <c r="I175" s="2">
        <f t="shared" si="27"/>
        <v>0.06201610077</v>
      </c>
      <c r="J175" s="2">
        <f t="shared" si="5"/>
        <v>131.2919808</v>
      </c>
      <c r="K175" s="2">
        <f t="shared" si="6"/>
        <v>135.5453803</v>
      </c>
      <c r="L175" s="2">
        <f t="shared" si="7"/>
        <v>0.1934159721</v>
      </c>
      <c r="M175" s="2">
        <f t="shared" si="1"/>
        <v>135.7387962</v>
      </c>
      <c r="O175" s="2">
        <v>173.0</v>
      </c>
      <c r="P175" s="2">
        <v>1182.0</v>
      </c>
      <c r="Q175" s="2">
        <v>1195.0</v>
      </c>
      <c r="R175" s="2">
        <v>1193.0</v>
      </c>
      <c r="S175" s="2">
        <v>1182.0</v>
      </c>
      <c r="T175" s="2">
        <v>1.24989192E9</v>
      </c>
      <c r="U175" s="2">
        <v>1.4836217E7</v>
      </c>
      <c r="V175" s="2">
        <v>7.2927979E7</v>
      </c>
      <c r="W175" s="2">
        <v>6133450.0</v>
      </c>
      <c r="X175" s="2">
        <v>714.0</v>
      </c>
      <c r="Y175" s="2">
        <f t="shared" si="8"/>
        <v>0.3031871701</v>
      </c>
      <c r="Z175" s="2">
        <f t="shared" ref="Z175:AC175" si="226">ROUNDDOWN($Y175*Z$1,0)-IF(MOD($Y175*Z$1,1)=0,1,0)+1</f>
        <v>1</v>
      </c>
      <c r="AA175" s="2">
        <f t="shared" si="226"/>
        <v>1</v>
      </c>
      <c r="AB175" s="2">
        <f t="shared" si="226"/>
        <v>2</v>
      </c>
      <c r="AC175" s="2">
        <f t="shared" si="226"/>
        <v>2</v>
      </c>
      <c r="AD175" s="2">
        <f t="shared" si="10"/>
        <v>0</v>
      </c>
      <c r="AE175" s="2">
        <f t="shared" si="11"/>
        <v>0</v>
      </c>
      <c r="AF175" s="2">
        <f t="shared" si="12"/>
        <v>0</v>
      </c>
      <c r="AG175" s="2">
        <f t="shared" si="13"/>
        <v>0</v>
      </c>
      <c r="AH175" s="2">
        <f t="shared" si="14"/>
        <v>0</v>
      </c>
      <c r="AI175" s="2">
        <f t="shared" si="15"/>
        <v>0</v>
      </c>
      <c r="AJ175" s="2">
        <f t="shared" si="16"/>
        <v>1</v>
      </c>
      <c r="AK175" s="2">
        <f t="shared" si="17"/>
        <v>0</v>
      </c>
      <c r="AL175" s="2">
        <f t="shared" si="18"/>
        <v>1</v>
      </c>
    </row>
    <row r="176" ht="13.5" customHeight="1">
      <c r="A176" s="3">
        <v>38067.0</v>
      </c>
      <c r="B176" s="2">
        <v>1199.0</v>
      </c>
      <c r="C176" s="2">
        <f t="shared" si="3"/>
        <v>1199</v>
      </c>
      <c r="D176" s="2">
        <f t="shared" si="26"/>
        <v>989.8299085</v>
      </c>
      <c r="E176" s="2">
        <f t="shared" si="20"/>
        <v>1192.241846</v>
      </c>
      <c r="F176" s="2">
        <v>1.01</v>
      </c>
      <c r="G176" s="2">
        <f t="shared" si="4"/>
        <v>0.0101</v>
      </c>
      <c r="H176" s="2">
        <f t="shared" si="21"/>
        <v>0.2994</v>
      </c>
      <c r="I176" s="2">
        <f t="shared" si="27"/>
        <v>0.06241792794</v>
      </c>
      <c r="J176" s="2">
        <f t="shared" si="5"/>
        <v>132.6180298</v>
      </c>
      <c r="K176" s="2">
        <f t="shared" si="6"/>
        <v>136.9143886</v>
      </c>
      <c r="L176" s="2">
        <f t="shared" si="7"/>
        <v>0.1914624708</v>
      </c>
      <c r="M176" s="2">
        <f t="shared" si="1"/>
        <v>137.1058511</v>
      </c>
      <c r="O176" s="2">
        <v>174.0</v>
      </c>
      <c r="P176" s="2">
        <v>1194.0</v>
      </c>
      <c r="Q176" s="2">
        <v>1187.0</v>
      </c>
      <c r="R176" s="2">
        <v>1204.0</v>
      </c>
      <c r="S176" s="2">
        <v>1181.0</v>
      </c>
      <c r="T176" s="2">
        <v>1.24989192E9</v>
      </c>
      <c r="U176" s="2">
        <v>1.4986204E7</v>
      </c>
      <c r="V176" s="2">
        <v>3.283249E7</v>
      </c>
      <c r="W176" s="2">
        <v>2750750.0</v>
      </c>
      <c r="X176" s="2">
        <v>623.0</v>
      </c>
      <c r="Y176" s="2">
        <f t="shared" si="8"/>
        <v>0.7572066585</v>
      </c>
      <c r="Z176" s="2">
        <f t="shared" ref="Z176:AC176" si="227">ROUNDDOWN($Y176*Z$1,0)-IF(MOD($Y176*Z$1,1)=0,1,0)+1</f>
        <v>2</v>
      </c>
      <c r="AA176" s="2">
        <f t="shared" si="227"/>
        <v>3</v>
      </c>
      <c r="AB176" s="2">
        <f t="shared" si="227"/>
        <v>4</v>
      </c>
      <c r="AC176" s="2">
        <f t="shared" si="227"/>
        <v>4</v>
      </c>
      <c r="AD176" s="2">
        <f t="shared" si="10"/>
        <v>0</v>
      </c>
      <c r="AE176" s="2">
        <f t="shared" si="11"/>
        <v>0</v>
      </c>
      <c r="AF176" s="2">
        <f t="shared" si="12"/>
        <v>0</v>
      </c>
      <c r="AG176" s="2">
        <f t="shared" si="13"/>
        <v>0</v>
      </c>
      <c r="AH176" s="2">
        <f t="shared" si="14"/>
        <v>1</v>
      </c>
      <c r="AI176" s="2">
        <f t="shared" si="15"/>
        <v>0</v>
      </c>
      <c r="AJ176" s="2">
        <f t="shared" si="16"/>
        <v>0</v>
      </c>
      <c r="AK176" s="2">
        <f t="shared" si="17"/>
        <v>0</v>
      </c>
      <c r="AL176" s="2">
        <f t="shared" si="18"/>
        <v>1</v>
      </c>
    </row>
    <row r="177" ht="13.5" customHeight="1">
      <c r="A177" s="3">
        <v>38068.0</v>
      </c>
      <c r="B177" s="2">
        <v>1188.0</v>
      </c>
      <c r="C177" s="2">
        <f t="shared" si="3"/>
        <v>1188</v>
      </c>
      <c r="D177" s="2">
        <f t="shared" si="26"/>
        <v>990.227649</v>
      </c>
      <c r="E177" s="2">
        <f t="shared" si="20"/>
        <v>1192.584414</v>
      </c>
      <c r="F177" s="2">
        <v>-0.92</v>
      </c>
      <c r="G177" s="2">
        <f t="shared" si="4"/>
        <v>-0.0092</v>
      </c>
      <c r="H177" s="2">
        <f t="shared" si="21"/>
        <v>0.2902</v>
      </c>
      <c r="I177" s="2">
        <f t="shared" si="27"/>
        <v>0.06281975511</v>
      </c>
      <c r="J177" s="2">
        <f t="shared" si="5"/>
        <v>131.3979439</v>
      </c>
      <c r="K177" s="2">
        <f t="shared" si="6"/>
        <v>135.6605201</v>
      </c>
      <c r="L177" s="2">
        <f t="shared" si="7"/>
        <v>0.1874800514</v>
      </c>
      <c r="M177" s="2">
        <f t="shared" si="1"/>
        <v>135.8480001</v>
      </c>
      <c r="O177" s="2">
        <v>175.0</v>
      </c>
      <c r="P177" s="2">
        <v>1186.0</v>
      </c>
      <c r="Q177" s="2">
        <v>1199.0</v>
      </c>
      <c r="R177" s="2">
        <v>1197.0</v>
      </c>
      <c r="S177" s="2">
        <v>1183.0</v>
      </c>
      <c r="T177" s="2">
        <v>1.24989192E9</v>
      </c>
      <c r="U177" s="2">
        <v>1.4848716E7</v>
      </c>
      <c r="V177" s="2">
        <v>5.6357996E7</v>
      </c>
      <c r="W177" s="2">
        <v>4733600.0</v>
      </c>
      <c r="X177" s="2">
        <v>929.0</v>
      </c>
      <c r="Y177" s="2">
        <f t="shared" si="8"/>
        <v>0.2471579375</v>
      </c>
      <c r="Z177" s="2">
        <f t="shared" ref="Z177:AC177" si="228">ROUNDDOWN($Y177*Z$1,0)-IF(MOD($Y177*Z$1,1)=0,1,0)+1</f>
        <v>1</v>
      </c>
      <c r="AA177" s="2">
        <f t="shared" si="228"/>
        <v>1</v>
      </c>
      <c r="AB177" s="2">
        <f t="shared" si="228"/>
        <v>1</v>
      </c>
      <c r="AC177" s="2">
        <f t="shared" si="228"/>
        <v>2</v>
      </c>
      <c r="AD177" s="2">
        <f t="shared" si="10"/>
        <v>0</v>
      </c>
      <c r="AE177" s="2">
        <f t="shared" si="11"/>
        <v>0</v>
      </c>
      <c r="AF177" s="2">
        <f t="shared" si="12"/>
        <v>1</v>
      </c>
      <c r="AG177" s="2">
        <f t="shared" si="13"/>
        <v>0</v>
      </c>
      <c r="AH177" s="2">
        <f t="shared" si="14"/>
        <v>0</v>
      </c>
      <c r="AI177" s="2">
        <f t="shared" si="15"/>
        <v>0</v>
      </c>
      <c r="AJ177" s="2">
        <f t="shared" si="16"/>
        <v>0</v>
      </c>
      <c r="AK177" s="2">
        <f t="shared" si="17"/>
        <v>0</v>
      </c>
      <c r="AL177" s="2">
        <f t="shared" si="18"/>
        <v>1</v>
      </c>
    </row>
    <row r="178" ht="13.5" customHeight="1">
      <c r="A178" s="3">
        <v>38069.0</v>
      </c>
      <c r="B178" s="2">
        <v>1185.0</v>
      </c>
      <c r="C178" s="2">
        <f t="shared" si="3"/>
        <v>1185</v>
      </c>
      <c r="D178" s="2">
        <f t="shared" si="26"/>
        <v>990.6255494</v>
      </c>
      <c r="E178" s="2">
        <f t="shared" si="20"/>
        <v>1192.926981</v>
      </c>
      <c r="F178" s="2">
        <v>-0.25</v>
      </c>
      <c r="G178" s="2">
        <f t="shared" si="4"/>
        <v>-0.0025</v>
      </c>
      <c r="H178" s="2">
        <f t="shared" si="21"/>
        <v>0.2877</v>
      </c>
      <c r="I178" s="2">
        <f t="shared" si="27"/>
        <v>0.06322158228</v>
      </c>
      <c r="J178" s="2">
        <f t="shared" si="5"/>
        <v>131.0694491</v>
      </c>
      <c r="K178" s="2">
        <f t="shared" si="6"/>
        <v>135.3269932</v>
      </c>
      <c r="L178" s="2">
        <f t="shared" si="7"/>
        <v>0.18232435</v>
      </c>
      <c r="M178" s="2">
        <f t="shared" si="1"/>
        <v>135.5093175</v>
      </c>
      <c r="O178" s="2">
        <v>176.0</v>
      </c>
      <c r="P178" s="2">
        <v>1199.0</v>
      </c>
      <c r="Q178" s="2">
        <v>1188.0</v>
      </c>
      <c r="R178" s="2">
        <v>1201.0</v>
      </c>
      <c r="S178" s="2">
        <v>1180.0</v>
      </c>
      <c r="T178" s="2">
        <v>1.24989192E9</v>
      </c>
      <c r="U178" s="2">
        <v>1.4811219E7</v>
      </c>
      <c r="V178" s="2">
        <v>4.1147041E7</v>
      </c>
      <c r="W178" s="2">
        <v>3453593.0</v>
      </c>
      <c r="X178" s="2">
        <v>601.0</v>
      </c>
      <c r="Y178" s="2">
        <f t="shared" si="8"/>
        <v>0.4164636622</v>
      </c>
      <c r="Z178" s="2">
        <f t="shared" ref="Z178:AC178" si="229">ROUNDDOWN($Y178*Z$1,0)-IF(MOD($Y178*Z$1,1)=0,1,0)+1</f>
        <v>1</v>
      </c>
      <c r="AA178" s="2">
        <f t="shared" si="229"/>
        <v>2</v>
      </c>
      <c r="AB178" s="2">
        <f t="shared" si="229"/>
        <v>2</v>
      </c>
      <c r="AC178" s="2">
        <f t="shared" si="229"/>
        <v>3</v>
      </c>
      <c r="AD178" s="2">
        <f t="shared" si="10"/>
        <v>0</v>
      </c>
      <c r="AE178" s="2">
        <f t="shared" si="11"/>
        <v>0</v>
      </c>
      <c r="AF178" s="2">
        <f t="shared" si="12"/>
        <v>1</v>
      </c>
      <c r="AG178" s="2">
        <f t="shared" si="13"/>
        <v>0</v>
      </c>
      <c r="AH178" s="2">
        <f t="shared" si="14"/>
        <v>0</v>
      </c>
      <c r="AI178" s="2">
        <f t="shared" si="15"/>
        <v>0</v>
      </c>
      <c r="AJ178" s="2">
        <f t="shared" si="16"/>
        <v>0</v>
      </c>
      <c r="AK178" s="2">
        <f t="shared" si="17"/>
        <v>0</v>
      </c>
      <c r="AL178" s="2">
        <f t="shared" si="18"/>
        <v>1</v>
      </c>
    </row>
    <row r="179" ht="13.5" customHeight="1">
      <c r="A179" s="3">
        <v>38070.0</v>
      </c>
      <c r="B179" s="2">
        <v>1175.0</v>
      </c>
      <c r="C179" s="2">
        <f t="shared" si="3"/>
        <v>1175</v>
      </c>
      <c r="D179" s="2">
        <f t="shared" si="26"/>
        <v>991.0236097</v>
      </c>
      <c r="E179" s="2">
        <f t="shared" si="20"/>
        <v>1193.269549</v>
      </c>
      <c r="F179" s="2">
        <v>-0.84</v>
      </c>
      <c r="G179" s="2">
        <f t="shared" si="4"/>
        <v>-0.0084</v>
      </c>
      <c r="H179" s="2">
        <f t="shared" si="21"/>
        <v>0.2793</v>
      </c>
      <c r="I179" s="2">
        <f t="shared" si="27"/>
        <v>0.06362340946</v>
      </c>
      <c r="J179" s="2">
        <f t="shared" si="5"/>
        <v>129.9684657</v>
      </c>
      <c r="K179" s="2">
        <f t="shared" si="6"/>
        <v>134.1957162</v>
      </c>
      <c r="L179" s="2">
        <f t="shared" si="7"/>
        <v>0.178386144</v>
      </c>
      <c r="M179" s="2">
        <f t="shared" si="1"/>
        <v>134.3741023</v>
      </c>
      <c r="O179" s="2">
        <v>177.0</v>
      </c>
      <c r="P179" s="2">
        <v>1187.0</v>
      </c>
      <c r="Q179" s="2">
        <v>1185.0</v>
      </c>
      <c r="R179" s="2">
        <v>1190.0</v>
      </c>
      <c r="S179" s="2">
        <v>1166.0</v>
      </c>
      <c r="T179" s="2">
        <v>1.24994692E9</v>
      </c>
      <c r="U179" s="2">
        <v>1.4686876E7</v>
      </c>
      <c r="V179" s="2">
        <v>7.2346129E7</v>
      </c>
      <c r="W179" s="2">
        <v>6142395.0</v>
      </c>
      <c r="X179" s="2">
        <v>814.0</v>
      </c>
      <c r="Y179" s="2">
        <f t="shared" si="8"/>
        <v>0.2663418595</v>
      </c>
      <c r="Z179" s="2">
        <f t="shared" ref="Z179:AC179" si="230">ROUNDDOWN($Y179*Z$1,0)-IF(MOD($Y179*Z$1,1)=0,1,0)+1</f>
        <v>1</v>
      </c>
      <c r="AA179" s="2">
        <f t="shared" si="230"/>
        <v>1</v>
      </c>
      <c r="AB179" s="2">
        <f t="shared" si="230"/>
        <v>2</v>
      </c>
      <c r="AC179" s="2">
        <f t="shared" si="230"/>
        <v>2</v>
      </c>
      <c r="AD179" s="2">
        <f t="shared" si="10"/>
        <v>0</v>
      </c>
      <c r="AE179" s="2">
        <f t="shared" si="11"/>
        <v>0</v>
      </c>
      <c r="AF179" s="2">
        <f t="shared" si="12"/>
        <v>1</v>
      </c>
      <c r="AG179" s="2">
        <f t="shared" si="13"/>
        <v>0</v>
      </c>
      <c r="AH179" s="2">
        <f t="shared" si="14"/>
        <v>0</v>
      </c>
      <c r="AI179" s="2">
        <f t="shared" si="15"/>
        <v>0</v>
      </c>
      <c r="AJ179" s="2">
        <f t="shared" si="16"/>
        <v>0</v>
      </c>
      <c r="AK179" s="2">
        <f t="shared" si="17"/>
        <v>0</v>
      </c>
      <c r="AL179" s="2">
        <f t="shared" si="18"/>
        <v>1</v>
      </c>
    </row>
    <row r="180" ht="13.5" customHeight="1">
      <c r="A180" s="3">
        <v>38071.0</v>
      </c>
      <c r="B180" s="2">
        <v>1167.0</v>
      </c>
      <c r="C180" s="2">
        <f t="shared" si="3"/>
        <v>1167</v>
      </c>
      <c r="D180" s="2">
        <f t="shared" si="26"/>
        <v>991.4218299</v>
      </c>
      <c r="E180" s="2">
        <f t="shared" si="20"/>
        <v>1193.612117</v>
      </c>
      <c r="F180" s="2">
        <v>-0.68</v>
      </c>
      <c r="G180" s="2">
        <f t="shared" si="4"/>
        <v>-0.0068</v>
      </c>
      <c r="H180" s="2">
        <f t="shared" si="21"/>
        <v>0.2725</v>
      </c>
      <c r="I180" s="2">
        <f t="shared" si="27"/>
        <v>0.06402523663</v>
      </c>
      <c r="J180" s="2">
        <f t="shared" si="5"/>
        <v>129.0846801</v>
      </c>
      <c r="K180" s="2">
        <f t="shared" si="6"/>
        <v>133.2885369</v>
      </c>
      <c r="L180" s="2">
        <f t="shared" si="7"/>
        <v>0.1742475855</v>
      </c>
      <c r="M180" s="2">
        <f t="shared" si="1"/>
        <v>133.4627845</v>
      </c>
      <c r="O180" s="2">
        <v>178.0</v>
      </c>
      <c r="P180" s="2">
        <v>1170.0</v>
      </c>
      <c r="Q180" s="2">
        <v>1175.0</v>
      </c>
      <c r="R180" s="2">
        <v>1189.0</v>
      </c>
      <c r="S180" s="2">
        <v>1163.0</v>
      </c>
      <c r="T180" s="2">
        <v>1.24994692E9</v>
      </c>
      <c r="U180" s="2">
        <v>1.4586881E7</v>
      </c>
      <c r="V180" s="2">
        <v>6.5835582E7</v>
      </c>
      <c r="W180" s="2">
        <v>5611796.0</v>
      </c>
      <c r="X180" s="2">
        <v>624.0</v>
      </c>
      <c r="Y180" s="2">
        <f t="shared" si="8"/>
        <v>0.300954121</v>
      </c>
      <c r="Z180" s="2">
        <f t="shared" ref="Z180:AC180" si="231">ROUNDDOWN($Y180*Z$1,0)-IF(MOD($Y180*Z$1,1)=0,1,0)+1</f>
        <v>1</v>
      </c>
      <c r="AA180" s="2">
        <f t="shared" si="231"/>
        <v>1</v>
      </c>
      <c r="AB180" s="2">
        <f t="shared" si="231"/>
        <v>2</v>
      </c>
      <c r="AC180" s="2">
        <f t="shared" si="231"/>
        <v>2</v>
      </c>
      <c r="AD180" s="2">
        <f t="shared" si="10"/>
        <v>0</v>
      </c>
      <c r="AE180" s="2">
        <f t="shared" si="11"/>
        <v>0</v>
      </c>
      <c r="AF180" s="2">
        <f t="shared" si="12"/>
        <v>0</v>
      </c>
      <c r="AG180" s="2">
        <f t="shared" si="13"/>
        <v>1</v>
      </c>
      <c r="AH180" s="2">
        <f t="shared" si="14"/>
        <v>0</v>
      </c>
      <c r="AI180" s="2">
        <f t="shared" si="15"/>
        <v>0</v>
      </c>
      <c r="AJ180" s="2">
        <f t="shared" si="16"/>
        <v>0</v>
      </c>
      <c r="AK180" s="2">
        <f t="shared" si="17"/>
        <v>0</v>
      </c>
      <c r="AL180" s="2">
        <f t="shared" si="18"/>
        <v>1</v>
      </c>
    </row>
    <row r="181" ht="13.5" customHeight="1">
      <c r="A181" s="3">
        <v>38074.0</v>
      </c>
      <c r="B181" s="2">
        <v>1154.0</v>
      </c>
      <c r="C181" s="2">
        <f t="shared" si="3"/>
        <v>1154</v>
      </c>
      <c r="D181" s="2">
        <f t="shared" si="26"/>
        <v>991.8202101</v>
      </c>
      <c r="E181" s="2">
        <f t="shared" si="20"/>
        <v>1193.954684</v>
      </c>
      <c r="F181" s="2">
        <v>-1.11</v>
      </c>
      <c r="G181" s="2">
        <f t="shared" si="4"/>
        <v>-0.0111</v>
      </c>
      <c r="H181" s="2">
        <f t="shared" si="21"/>
        <v>0.2614</v>
      </c>
      <c r="I181" s="2">
        <f t="shared" si="27"/>
        <v>0.0644270638</v>
      </c>
      <c r="J181" s="2">
        <f t="shared" si="5"/>
        <v>127.6518402</v>
      </c>
      <c r="K181" s="2">
        <f t="shared" si="6"/>
        <v>131.8142616</v>
      </c>
      <c r="L181" s="2">
        <f t="shared" si="7"/>
        <v>0.1709543061</v>
      </c>
      <c r="M181" s="2">
        <f t="shared" si="1"/>
        <v>131.9852159</v>
      </c>
      <c r="O181" s="2">
        <v>179.0</v>
      </c>
      <c r="P181" s="2">
        <v>1165.0</v>
      </c>
      <c r="Q181" s="2">
        <v>1167.0</v>
      </c>
      <c r="R181" s="2">
        <v>1173.0</v>
      </c>
      <c r="S181" s="2">
        <v>1150.0</v>
      </c>
      <c r="T181" s="2">
        <v>1.24994692E9</v>
      </c>
      <c r="U181" s="2">
        <v>1.4424387E7</v>
      </c>
      <c r="V181" s="2">
        <v>4.7278805E7</v>
      </c>
      <c r="W181" s="2">
        <v>4069934.0</v>
      </c>
      <c r="X181" s="2">
        <v>666.0</v>
      </c>
      <c r="Y181" s="2">
        <f t="shared" si="8"/>
        <v>0.2085870889</v>
      </c>
      <c r="Z181" s="2">
        <f t="shared" ref="Z181:AC181" si="232">ROUNDDOWN($Y181*Z$1,0)-IF(MOD($Y181*Z$1,1)=0,1,0)+1</f>
        <v>1</v>
      </c>
      <c r="AA181" s="2">
        <f t="shared" si="232"/>
        <v>1</v>
      </c>
      <c r="AB181" s="2">
        <f t="shared" si="232"/>
        <v>1</v>
      </c>
      <c r="AC181" s="2">
        <f t="shared" si="232"/>
        <v>2</v>
      </c>
      <c r="AD181" s="2">
        <f t="shared" si="10"/>
        <v>0</v>
      </c>
      <c r="AE181" s="2">
        <f t="shared" si="11"/>
        <v>0</v>
      </c>
      <c r="AF181" s="2">
        <f t="shared" si="12"/>
        <v>0</v>
      </c>
      <c r="AG181" s="2">
        <f t="shared" si="13"/>
        <v>0</v>
      </c>
      <c r="AH181" s="2">
        <f t="shared" si="14"/>
        <v>0</v>
      </c>
      <c r="AI181" s="2">
        <f t="shared" si="15"/>
        <v>0</v>
      </c>
      <c r="AJ181" s="2">
        <f t="shared" si="16"/>
        <v>1</v>
      </c>
      <c r="AK181" s="2">
        <f t="shared" si="17"/>
        <v>0</v>
      </c>
      <c r="AL181" s="2">
        <f t="shared" si="18"/>
        <v>1</v>
      </c>
    </row>
    <row r="182" ht="13.5" customHeight="1">
      <c r="A182" s="3">
        <v>38075.0</v>
      </c>
      <c r="B182" s="2">
        <v>1172.0</v>
      </c>
      <c r="C182" s="2">
        <f t="shared" si="3"/>
        <v>1172</v>
      </c>
      <c r="D182" s="2">
        <f t="shared" si="26"/>
        <v>992.2187504</v>
      </c>
      <c r="E182" s="2">
        <f t="shared" si="20"/>
        <v>1194.297252</v>
      </c>
      <c r="F182" s="2">
        <v>1.56</v>
      </c>
      <c r="G182" s="2">
        <f t="shared" si="4"/>
        <v>0.0156</v>
      </c>
      <c r="H182" s="2">
        <f t="shared" si="21"/>
        <v>0.277</v>
      </c>
      <c r="I182" s="2">
        <f t="shared" si="27"/>
        <v>0.06482889097</v>
      </c>
      <c r="J182" s="2">
        <f t="shared" si="5"/>
        <v>129.6432089</v>
      </c>
      <c r="K182" s="2">
        <f t="shared" si="6"/>
        <v>133.8756927</v>
      </c>
      <c r="L182" s="2">
        <f t="shared" si="7"/>
        <v>0.1631587898</v>
      </c>
      <c r="M182" s="2">
        <f t="shared" si="1"/>
        <v>134.0388515</v>
      </c>
      <c r="O182" s="2">
        <v>180.0</v>
      </c>
      <c r="P182" s="2">
        <v>1160.0</v>
      </c>
      <c r="Q182" s="2">
        <v>1154.0</v>
      </c>
      <c r="R182" s="2">
        <v>1174.0</v>
      </c>
      <c r="S182" s="2">
        <v>1160.0</v>
      </c>
      <c r="T182" s="2">
        <v>1.24994692E9</v>
      </c>
      <c r="U182" s="2">
        <v>1.4649378E7</v>
      </c>
      <c r="V182" s="2">
        <v>2.4274822E7</v>
      </c>
      <c r="W182" s="2">
        <v>2082290.0</v>
      </c>
      <c r="X182" s="2">
        <v>446.0</v>
      </c>
      <c r="Y182" s="2">
        <f t="shared" si="8"/>
        <v>0.8520097442</v>
      </c>
      <c r="Z182" s="2">
        <f t="shared" ref="Z182:AC182" si="233">ROUNDDOWN($Y182*Z$1,0)-IF(MOD($Y182*Z$1,1)=0,1,0)+1</f>
        <v>2</v>
      </c>
      <c r="AA182" s="2">
        <f t="shared" si="233"/>
        <v>3</v>
      </c>
      <c r="AB182" s="2">
        <f t="shared" si="233"/>
        <v>4</v>
      </c>
      <c r="AC182" s="2">
        <f t="shared" si="233"/>
        <v>5</v>
      </c>
      <c r="AD182" s="2">
        <f t="shared" si="10"/>
        <v>0</v>
      </c>
      <c r="AE182" s="2">
        <f t="shared" si="11"/>
        <v>0</v>
      </c>
      <c r="AF182" s="2">
        <f t="shared" si="12"/>
        <v>0</v>
      </c>
      <c r="AG182" s="2">
        <f t="shared" si="13"/>
        <v>0</v>
      </c>
      <c r="AH182" s="2">
        <f t="shared" si="14"/>
        <v>0</v>
      </c>
      <c r="AI182" s="2">
        <f t="shared" si="15"/>
        <v>1</v>
      </c>
      <c r="AJ182" s="2">
        <f t="shared" si="16"/>
        <v>0</v>
      </c>
      <c r="AK182" s="2">
        <f t="shared" si="17"/>
        <v>0</v>
      </c>
      <c r="AL182" s="2">
        <f t="shared" si="18"/>
        <v>1</v>
      </c>
    </row>
    <row r="183" ht="13.5" customHeight="1">
      <c r="A183" s="3">
        <v>38076.0</v>
      </c>
      <c r="B183" s="2">
        <v>1171.0</v>
      </c>
      <c r="C183" s="2">
        <f t="shared" si="3"/>
        <v>1171</v>
      </c>
      <c r="D183" s="2">
        <f t="shared" si="26"/>
        <v>992.6174509</v>
      </c>
      <c r="E183" s="2">
        <f t="shared" si="20"/>
        <v>1194.63982</v>
      </c>
      <c r="F183" s="2">
        <v>-0.09</v>
      </c>
      <c r="G183" s="2">
        <f t="shared" si="4"/>
        <v>-0.0009</v>
      </c>
      <c r="H183" s="2">
        <f t="shared" si="21"/>
        <v>0.2761</v>
      </c>
      <c r="I183" s="2">
        <f t="shared" si="27"/>
        <v>0.06523071814</v>
      </c>
      <c r="J183" s="2">
        <f t="shared" si="5"/>
        <v>129.52653</v>
      </c>
      <c r="K183" s="2">
        <f t="shared" si="6"/>
        <v>133.7600993</v>
      </c>
      <c r="L183" s="2">
        <f t="shared" si="7"/>
        <v>0.158410869</v>
      </c>
      <c r="M183" s="2">
        <f t="shared" si="1"/>
        <v>133.9185102</v>
      </c>
      <c r="O183" s="2">
        <v>181.0</v>
      </c>
      <c r="P183" s="2">
        <v>1177.0</v>
      </c>
      <c r="Q183" s="2">
        <v>1172.0</v>
      </c>
      <c r="R183" s="2">
        <v>1183.0</v>
      </c>
      <c r="S183" s="2">
        <v>1168.0</v>
      </c>
      <c r="T183" s="2">
        <v>1.24994692E9</v>
      </c>
      <c r="U183" s="2">
        <v>1.4636878E7</v>
      </c>
      <c r="V183" s="2">
        <v>2.9048901E7</v>
      </c>
      <c r="W183" s="2">
        <v>2472200.0</v>
      </c>
      <c r="X183" s="2">
        <v>571.0</v>
      </c>
      <c r="Y183" s="2">
        <f t="shared" si="8"/>
        <v>0.4585870889</v>
      </c>
      <c r="Z183" s="2">
        <f t="shared" ref="Z183:AC183" si="234">ROUNDDOWN($Y183*Z$1,0)-IF(MOD($Y183*Z$1,1)=0,1,0)+1</f>
        <v>1</v>
      </c>
      <c r="AA183" s="2">
        <f t="shared" si="234"/>
        <v>2</v>
      </c>
      <c r="AB183" s="2">
        <f t="shared" si="234"/>
        <v>2</v>
      </c>
      <c r="AC183" s="2">
        <f t="shared" si="234"/>
        <v>3</v>
      </c>
      <c r="AD183" s="2">
        <f t="shared" si="10"/>
        <v>0</v>
      </c>
      <c r="AE183" s="2">
        <f t="shared" si="11"/>
        <v>0</v>
      </c>
      <c r="AF183" s="2">
        <f t="shared" si="12"/>
        <v>0</v>
      </c>
      <c r="AG183" s="2">
        <f t="shared" si="13"/>
        <v>0</v>
      </c>
      <c r="AH183" s="2">
        <f t="shared" si="14"/>
        <v>0</v>
      </c>
      <c r="AI183" s="2">
        <f t="shared" si="15"/>
        <v>0</v>
      </c>
      <c r="AJ183" s="2">
        <f t="shared" si="16"/>
        <v>0</v>
      </c>
      <c r="AK183" s="2">
        <f t="shared" si="17"/>
        <v>1</v>
      </c>
      <c r="AL183" s="2">
        <f t="shared" si="18"/>
        <v>1</v>
      </c>
    </row>
    <row r="184" ht="13.5" customHeight="1">
      <c r="A184" s="3">
        <v>38077.0</v>
      </c>
      <c r="B184" s="2">
        <v>1185.0</v>
      </c>
      <c r="C184" s="2">
        <f t="shared" si="3"/>
        <v>1185</v>
      </c>
      <c r="D184" s="2">
        <f t="shared" si="26"/>
        <v>993.0163115</v>
      </c>
      <c r="E184" s="2">
        <f t="shared" si="20"/>
        <v>1194.982388</v>
      </c>
      <c r="F184" s="2">
        <v>1.2</v>
      </c>
      <c r="G184" s="2">
        <f t="shared" si="4"/>
        <v>0.012</v>
      </c>
      <c r="H184" s="2">
        <f t="shared" si="21"/>
        <v>0.2881</v>
      </c>
      <c r="I184" s="2">
        <f t="shared" si="27"/>
        <v>0.06563254532</v>
      </c>
      <c r="J184" s="2">
        <f t="shared" si="5"/>
        <v>131.0808484</v>
      </c>
      <c r="K184" s="2">
        <f t="shared" si="6"/>
        <v>135.3699728</v>
      </c>
      <c r="L184" s="2">
        <f t="shared" si="7"/>
        <v>0.1517576125</v>
      </c>
      <c r="M184" s="2">
        <f t="shared" si="1"/>
        <v>135.5217304</v>
      </c>
      <c r="O184" s="2">
        <v>182.0</v>
      </c>
      <c r="P184" s="2">
        <v>1185.0</v>
      </c>
      <c r="Q184" s="2">
        <v>1171.0</v>
      </c>
      <c r="R184" s="2">
        <v>1193.0</v>
      </c>
      <c r="S184" s="2">
        <v>1180.0</v>
      </c>
      <c r="T184" s="2">
        <v>1.24994692E9</v>
      </c>
      <c r="U184" s="2">
        <v>1.4811871E7</v>
      </c>
      <c r="V184" s="2">
        <v>5.6160595E7</v>
      </c>
      <c r="W184" s="2">
        <v>4728789.0</v>
      </c>
      <c r="X184" s="2">
        <v>756.0</v>
      </c>
      <c r="Y184" s="2">
        <f t="shared" si="8"/>
        <v>0.7943564758</v>
      </c>
      <c r="Z184" s="2">
        <f t="shared" ref="Z184:AC184" si="235">ROUNDDOWN($Y184*Z$1,0)-IF(MOD($Y184*Z$1,1)=0,1,0)+1</f>
        <v>2</v>
      </c>
      <c r="AA184" s="2">
        <f t="shared" si="235"/>
        <v>3</v>
      </c>
      <c r="AB184" s="2">
        <f t="shared" si="235"/>
        <v>4</v>
      </c>
      <c r="AC184" s="2">
        <f t="shared" si="235"/>
        <v>4</v>
      </c>
      <c r="AD184" s="2">
        <f t="shared" si="10"/>
        <v>0</v>
      </c>
      <c r="AE184" s="2">
        <f t="shared" si="11"/>
        <v>1</v>
      </c>
      <c r="AF184" s="2">
        <f t="shared" si="12"/>
        <v>0</v>
      </c>
      <c r="AG184" s="2">
        <f t="shared" si="13"/>
        <v>0</v>
      </c>
      <c r="AH184" s="2">
        <f t="shared" si="14"/>
        <v>0</v>
      </c>
      <c r="AI184" s="2">
        <f t="shared" si="15"/>
        <v>0</v>
      </c>
      <c r="AJ184" s="2">
        <f t="shared" si="16"/>
        <v>0</v>
      </c>
      <c r="AK184" s="2">
        <f t="shared" si="17"/>
        <v>0</v>
      </c>
      <c r="AL184" s="2">
        <f t="shared" si="18"/>
        <v>1</v>
      </c>
    </row>
    <row r="185" ht="13.5" customHeight="1">
      <c r="A185" s="3">
        <v>38078.0</v>
      </c>
      <c r="B185" s="2">
        <v>1188.0</v>
      </c>
      <c r="C185" s="2">
        <f t="shared" si="3"/>
        <v>1188</v>
      </c>
      <c r="D185" s="2">
        <f t="shared" si="26"/>
        <v>993.4153325</v>
      </c>
      <c r="E185" s="2">
        <f t="shared" si="20"/>
        <v>1195.324955</v>
      </c>
      <c r="F185" s="2">
        <v>0.25</v>
      </c>
      <c r="G185" s="2">
        <f t="shared" si="4"/>
        <v>0.0025</v>
      </c>
      <c r="H185" s="2">
        <f t="shared" si="21"/>
        <v>0.2906</v>
      </c>
      <c r="I185" s="2">
        <f t="shared" si="27"/>
        <v>0.06603437249</v>
      </c>
      <c r="J185" s="2">
        <f t="shared" si="5"/>
        <v>131.4085505</v>
      </c>
      <c r="K185" s="2">
        <f t="shared" si="6"/>
        <v>135.7129505</v>
      </c>
      <c r="L185" s="2">
        <f t="shared" si="7"/>
        <v>0.1468254901</v>
      </c>
      <c r="M185" s="2">
        <f t="shared" si="1"/>
        <v>135.859776</v>
      </c>
      <c r="O185" s="2">
        <v>183.0</v>
      </c>
      <c r="P185" s="2">
        <v>1193.0</v>
      </c>
      <c r="Q185" s="2">
        <v>1185.0</v>
      </c>
      <c r="R185" s="2">
        <v>1198.0</v>
      </c>
      <c r="S185" s="2">
        <v>1182.0</v>
      </c>
      <c r="T185" s="2">
        <v>1.250055254E9</v>
      </c>
      <c r="U185" s="2">
        <v>1.4850656E7</v>
      </c>
      <c r="V185" s="2">
        <v>2.6357628E7</v>
      </c>
      <c r="W185" s="2">
        <v>2215629.0</v>
      </c>
      <c r="X185" s="2">
        <v>608.0</v>
      </c>
      <c r="Y185" s="2">
        <f t="shared" si="8"/>
        <v>0.5592773041</v>
      </c>
      <c r="Z185" s="2">
        <f t="shared" ref="Z185:AC185" si="236">ROUNDDOWN($Y185*Z$1,0)-IF(MOD($Y185*Z$1,1)=0,1,0)+1</f>
        <v>2</v>
      </c>
      <c r="AA185" s="2">
        <f t="shared" si="236"/>
        <v>2</v>
      </c>
      <c r="AB185" s="2">
        <f t="shared" si="236"/>
        <v>3</v>
      </c>
      <c r="AC185" s="2">
        <f t="shared" si="236"/>
        <v>3</v>
      </c>
      <c r="AD185" s="2">
        <f t="shared" si="10"/>
        <v>0</v>
      </c>
      <c r="AE185" s="2">
        <f t="shared" si="11"/>
        <v>1</v>
      </c>
      <c r="AF185" s="2">
        <f t="shared" si="12"/>
        <v>0</v>
      </c>
      <c r="AG185" s="2">
        <f t="shared" si="13"/>
        <v>0</v>
      </c>
      <c r="AH185" s="2">
        <f t="shared" si="14"/>
        <v>0</v>
      </c>
      <c r="AI185" s="2">
        <f t="shared" si="15"/>
        <v>0</v>
      </c>
      <c r="AJ185" s="2">
        <f t="shared" si="16"/>
        <v>0</v>
      </c>
      <c r="AK185" s="2">
        <f t="shared" si="17"/>
        <v>0</v>
      </c>
      <c r="AL185" s="2">
        <f t="shared" si="18"/>
        <v>1</v>
      </c>
    </row>
    <row r="186" ht="13.5" customHeight="1">
      <c r="A186" s="3">
        <v>38081.0</v>
      </c>
      <c r="B186" s="2">
        <v>1191.0</v>
      </c>
      <c r="C186" s="2">
        <f t="shared" si="3"/>
        <v>1191</v>
      </c>
      <c r="D186" s="2">
        <f t="shared" si="26"/>
        <v>993.8145137</v>
      </c>
      <c r="E186" s="2">
        <f t="shared" si="20"/>
        <v>1195.667523</v>
      </c>
      <c r="F186" s="2">
        <v>0.25</v>
      </c>
      <c r="G186" s="2">
        <f t="shared" si="4"/>
        <v>0.0025</v>
      </c>
      <c r="H186" s="2">
        <f t="shared" si="21"/>
        <v>0.2931</v>
      </c>
      <c r="I186" s="2">
        <f t="shared" si="27"/>
        <v>0.06643619966</v>
      </c>
      <c r="J186" s="2">
        <f t="shared" si="5"/>
        <v>131.7370719</v>
      </c>
      <c r="K186" s="2">
        <f t="shared" si="6"/>
        <v>136.0566376</v>
      </c>
      <c r="L186" s="2">
        <f t="shared" si="7"/>
        <v>0.1420536616</v>
      </c>
      <c r="M186" s="2">
        <f t="shared" si="1"/>
        <v>136.1986913</v>
      </c>
      <c r="O186" s="2">
        <v>184.0</v>
      </c>
      <c r="P186" s="2">
        <v>1204.0</v>
      </c>
      <c r="Q186" s="2">
        <v>1188.0</v>
      </c>
      <c r="R186" s="2">
        <v>1205.0</v>
      </c>
      <c r="S186" s="2">
        <v>1187.0</v>
      </c>
      <c r="T186" s="2">
        <v>1.250055254E9</v>
      </c>
      <c r="U186" s="2">
        <v>1.4888158E7</v>
      </c>
      <c r="V186" s="2">
        <v>3.1120814E7</v>
      </c>
      <c r="W186" s="2">
        <v>2594092.0</v>
      </c>
      <c r="X186" s="2">
        <v>721.0</v>
      </c>
      <c r="Y186" s="2">
        <f t="shared" si="8"/>
        <v>0.5592773041</v>
      </c>
      <c r="Z186" s="2">
        <f t="shared" ref="Z186:AC186" si="237">ROUNDDOWN($Y186*Z$1,0)-IF(MOD($Y186*Z$1,1)=0,1,0)+1</f>
        <v>2</v>
      </c>
      <c r="AA186" s="2">
        <f t="shared" si="237"/>
        <v>2</v>
      </c>
      <c r="AB186" s="2">
        <f t="shared" si="237"/>
        <v>3</v>
      </c>
      <c r="AC186" s="2">
        <f t="shared" si="237"/>
        <v>3</v>
      </c>
      <c r="AD186" s="2">
        <f t="shared" si="10"/>
        <v>0</v>
      </c>
      <c r="AE186" s="2">
        <f t="shared" si="11"/>
        <v>1</v>
      </c>
      <c r="AF186" s="2">
        <f t="shared" si="12"/>
        <v>0</v>
      </c>
      <c r="AG186" s="2">
        <f t="shared" si="13"/>
        <v>0</v>
      </c>
      <c r="AH186" s="2">
        <f t="shared" si="14"/>
        <v>0</v>
      </c>
      <c r="AI186" s="2">
        <f t="shared" si="15"/>
        <v>0</v>
      </c>
      <c r="AJ186" s="2">
        <f t="shared" si="16"/>
        <v>0</v>
      </c>
      <c r="AK186" s="2">
        <f t="shared" si="17"/>
        <v>0</v>
      </c>
      <c r="AL186" s="2">
        <f t="shared" si="18"/>
        <v>1</v>
      </c>
    </row>
    <row r="187" ht="13.5" customHeight="1">
      <c r="A187" s="3">
        <v>38084.0</v>
      </c>
      <c r="B187" s="2">
        <v>1202.0</v>
      </c>
      <c r="C187" s="2">
        <f t="shared" si="3"/>
        <v>1202</v>
      </c>
      <c r="D187" s="2">
        <f t="shared" si="26"/>
        <v>994.2138554</v>
      </c>
      <c r="E187" s="2">
        <f t="shared" si="20"/>
        <v>1196.010091</v>
      </c>
      <c r="F187" s="2">
        <v>0.92</v>
      </c>
      <c r="G187" s="2">
        <f t="shared" si="4"/>
        <v>0.0092</v>
      </c>
      <c r="H187" s="2">
        <f t="shared" si="21"/>
        <v>0.3023</v>
      </c>
      <c r="I187" s="2">
        <f t="shared" si="27"/>
        <v>0.06683802683</v>
      </c>
      <c r="J187" s="2">
        <f t="shared" si="5"/>
        <v>132.9490529</v>
      </c>
      <c r="K187" s="2">
        <f t="shared" si="6"/>
        <v>137.3083587</v>
      </c>
      <c r="L187" s="2">
        <f t="shared" si="7"/>
        <v>0.140746768</v>
      </c>
      <c r="M187" s="2">
        <f t="shared" si="1"/>
        <v>137.4491055</v>
      </c>
      <c r="O187" s="2">
        <v>185.0</v>
      </c>
      <c r="P187" s="2">
        <v>1196.0</v>
      </c>
      <c r="Q187" s="2">
        <v>1191.0</v>
      </c>
      <c r="R187" s="2">
        <v>1224.0</v>
      </c>
      <c r="S187" s="2">
        <v>1193.0</v>
      </c>
      <c r="T187" s="2">
        <v>1.250163588E9</v>
      </c>
      <c r="U187" s="2">
        <v>1.5026966E7</v>
      </c>
      <c r="V187" s="2">
        <v>7.0271633E7</v>
      </c>
      <c r="W187" s="2">
        <v>5804855.0</v>
      </c>
      <c r="X187" s="2">
        <v>1038.0</v>
      </c>
      <c r="Y187" s="2">
        <f t="shared" si="8"/>
        <v>0.7375152253</v>
      </c>
      <c r="Z187" s="2">
        <f t="shared" ref="Z187:AC187" si="238">ROUNDDOWN($Y187*Z$1,0)-IF(MOD($Y187*Z$1,1)=0,1,0)+1</f>
        <v>2</v>
      </c>
      <c r="AA187" s="2">
        <f t="shared" si="238"/>
        <v>3</v>
      </c>
      <c r="AB187" s="2">
        <f t="shared" si="238"/>
        <v>3</v>
      </c>
      <c r="AC187" s="2">
        <f t="shared" si="238"/>
        <v>4</v>
      </c>
      <c r="AD187" s="2">
        <f t="shared" si="10"/>
        <v>1</v>
      </c>
      <c r="AE187" s="2">
        <f t="shared" si="11"/>
        <v>0</v>
      </c>
      <c r="AF187" s="2">
        <f t="shared" si="12"/>
        <v>0</v>
      </c>
      <c r="AG187" s="2">
        <f t="shared" si="13"/>
        <v>0</v>
      </c>
      <c r="AH187" s="2">
        <f t="shared" si="14"/>
        <v>0</v>
      </c>
      <c r="AI187" s="2">
        <f t="shared" si="15"/>
        <v>0</v>
      </c>
      <c r="AJ187" s="2">
        <f t="shared" si="16"/>
        <v>0</v>
      </c>
      <c r="AK187" s="2">
        <f t="shared" si="17"/>
        <v>0</v>
      </c>
      <c r="AL187" s="2">
        <f t="shared" si="18"/>
        <v>1</v>
      </c>
    </row>
    <row r="188" ht="13.5" customHeight="1">
      <c r="A188" s="3">
        <v>38085.0</v>
      </c>
      <c r="B188" s="2">
        <v>1220.0</v>
      </c>
      <c r="C188" s="2">
        <f t="shared" si="3"/>
        <v>1220</v>
      </c>
      <c r="D188" s="2">
        <f t="shared" si="26"/>
        <v>994.6133576</v>
      </c>
      <c r="E188" s="2">
        <f t="shared" si="20"/>
        <v>1196.352658</v>
      </c>
      <c r="F188" s="2">
        <v>1.5</v>
      </c>
      <c r="G188" s="2">
        <f t="shared" si="4"/>
        <v>0.015</v>
      </c>
      <c r="H188" s="2">
        <f t="shared" si="21"/>
        <v>0.3173</v>
      </c>
      <c r="I188" s="2">
        <f t="shared" si="27"/>
        <v>0.067239854</v>
      </c>
      <c r="J188" s="2">
        <f t="shared" si="5"/>
        <v>134.9432887</v>
      </c>
      <c r="K188" s="2">
        <f t="shared" si="6"/>
        <v>139.3679841</v>
      </c>
      <c r="L188" s="2">
        <f t="shared" si="7"/>
        <v>0.1386355664</v>
      </c>
      <c r="M188" s="2">
        <f t="shared" si="1"/>
        <v>139.5066196</v>
      </c>
      <c r="O188" s="2">
        <v>186.0</v>
      </c>
      <c r="P188" s="2">
        <v>1214.0</v>
      </c>
      <c r="Q188" s="2">
        <v>1202.0</v>
      </c>
      <c r="R188" s="2">
        <v>1221.0</v>
      </c>
      <c r="S188" s="2">
        <v>1209.0</v>
      </c>
      <c r="T188" s="2">
        <v>1.250163588E9</v>
      </c>
      <c r="U188" s="2">
        <v>1.5251996E7</v>
      </c>
      <c r="V188" s="2">
        <v>3.1237953E7</v>
      </c>
      <c r="W188" s="2">
        <v>2564633.0</v>
      </c>
      <c r="X188" s="2">
        <v>691.0</v>
      </c>
      <c r="Y188" s="2">
        <f t="shared" si="8"/>
        <v>0.8429760455</v>
      </c>
      <c r="Z188" s="2">
        <f t="shared" ref="Z188:AC188" si="239">ROUNDDOWN($Y188*Z$1,0)-IF(MOD($Y188*Z$1,1)=0,1,0)+1</f>
        <v>2</v>
      </c>
      <c r="AA188" s="2">
        <f t="shared" si="239"/>
        <v>3</v>
      </c>
      <c r="AB188" s="2">
        <f t="shared" si="239"/>
        <v>4</v>
      </c>
      <c r="AC188" s="2">
        <f t="shared" si="239"/>
        <v>5</v>
      </c>
      <c r="AD188" s="2">
        <f t="shared" si="10"/>
        <v>0</v>
      </c>
      <c r="AE188" s="2">
        <f t="shared" si="11"/>
        <v>0</v>
      </c>
      <c r="AF188" s="2">
        <f t="shared" si="12"/>
        <v>0</v>
      </c>
      <c r="AG188" s="2">
        <f t="shared" si="13"/>
        <v>0</v>
      </c>
      <c r="AH188" s="2">
        <f t="shared" si="14"/>
        <v>1</v>
      </c>
      <c r="AI188" s="2">
        <f t="shared" si="15"/>
        <v>0</v>
      </c>
      <c r="AJ188" s="2">
        <f t="shared" si="16"/>
        <v>0</v>
      </c>
      <c r="AK188" s="2">
        <f t="shared" si="17"/>
        <v>0</v>
      </c>
      <c r="AL188" s="2">
        <f t="shared" si="18"/>
        <v>1</v>
      </c>
    </row>
    <row r="189" ht="13.5" customHeight="1">
      <c r="A189" s="3">
        <v>38090.0</v>
      </c>
      <c r="B189" s="2">
        <v>1215.0</v>
      </c>
      <c r="C189" s="2">
        <f t="shared" si="3"/>
        <v>1215</v>
      </c>
      <c r="D189" s="2">
        <f t="shared" si="26"/>
        <v>995.0130202</v>
      </c>
      <c r="E189" s="2">
        <f t="shared" si="20"/>
        <v>1196.695226</v>
      </c>
      <c r="F189" s="2">
        <v>-0.41</v>
      </c>
      <c r="G189" s="2">
        <f t="shared" si="4"/>
        <v>-0.0041</v>
      </c>
      <c r="H189" s="2">
        <f t="shared" si="21"/>
        <v>0.3132</v>
      </c>
      <c r="I189" s="2">
        <f t="shared" si="27"/>
        <v>0.06764168118</v>
      </c>
      <c r="J189" s="2">
        <f t="shared" si="5"/>
        <v>134.3900212</v>
      </c>
      <c r="K189" s="2">
        <f t="shared" si="6"/>
        <v>138.7965753</v>
      </c>
      <c r="L189" s="2">
        <f t="shared" si="7"/>
        <v>0.1392039723</v>
      </c>
      <c r="M189" s="2">
        <f t="shared" si="1"/>
        <v>138.9357793</v>
      </c>
      <c r="O189" s="2">
        <v>187.0</v>
      </c>
      <c r="P189" s="2">
        <v>1225.0</v>
      </c>
      <c r="Q189" s="2">
        <v>1220.0</v>
      </c>
      <c r="R189" s="2">
        <v>1231.0</v>
      </c>
      <c r="S189" s="2">
        <v>1211.0</v>
      </c>
      <c r="T189" s="2">
        <v>1.250370255E9</v>
      </c>
      <c r="U189" s="2">
        <v>1.5191999E7</v>
      </c>
      <c r="V189" s="2">
        <v>5.2348232E7</v>
      </c>
      <c r="W189" s="2">
        <v>4273493.0</v>
      </c>
      <c r="X189" s="2">
        <v>1058.0</v>
      </c>
      <c r="Y189" s="2">
        <f t="shared" si="8"/>
        <v>0.371092164</v>
      </c>
      <c r="Z189" s="2">
        <f t="shared" ref="Z189:AC189" si="240">ROUNDDOWN($Y189*Z$1,0)-IF(MOD($Y189*Z$1,1)=0,1,0)+1</f>
        <v>1</v>
      </c>
      <c r="AA189" s="2">
        <f t="shared" si="240"/>
        <v>2</v>
      </c>
      <c r="AB189" s="2">
        <f t="shared" si="240"/>
        <v>2</v>
      </c>
      <c r="AC189" s="2">
        <f t="shared" si="240"/>
        <v>2</v>
      </c>
      <c r="AD189" s="2">
        <f t="shared" si="10"/>
        <v>0</v>
      </c>
      <c r="AE189" s="2">
        <f t="shared" si="11"/>
        <v>0</v>
      </c>
      <c r="AF189" s="2">
        <f t="shared" si="12"/>
        <v>0</v>
      </c>
      <c r="AG189" s="2">
        <f t="shared" si="13"/>
        <v>1</v>
      </c>
      <c r="AH189" s="2">
        <f t="shared" si="14"/>
        <v>0</v>
      </c>
      <c r="AI189" s="2">
        <f t="shared" si="15"/>
        <v>0</v>
      </c>
      <c r="AJ189" s="2">
        <f t="shared" si="16"/>
        <v>0</v>
      </c>
      <c r="AK189" s="2">
        <f t="shared" si="17"/>
        <v>0</v>
      </c>
      <c r="AL189" s="2">
        <f t="shared" si="18"/>
        <v>1</v>
      </c>
    </row>
    <row r="190" ht="13.5" customHeight="1">
      <c r="A190" s="3">
        <v>38091.0</v>
      </c>
      <c r="B190" s="2">
        <v>1206.0</v>
      </c>
      <c r="C190" s="2">
        <f t="shared" si="3"/>
        <v>1206</v>
      </c>
      <c r="D190" s="2">
        <f t="shared" si="26"/>
        <v>995.4128435</v>
      </c>
      <c r="E190" s="2">
        <f t="shared" si="20"/>
        <v>1197.037794</v>
      </c>
      <c r="F190" s="2">
        <v>-0.74</v>
      </c>
      <c r="G190" s="2">
        <f t="shared" si="4"/>
        <v>-0.0074</v>
      </c>
      <c r="H190" s="2">
        <f t="shared" si="21"/>
        <v>0.3058</v>
      </c>
      <c r="I190" s="2">
        <f t="shared" si="27"/>
        <v>0.06804350835</v>
      </c>
      <c r="J190" s="2">
        <f t="shared" si="5"/>
        <v>133.3955351</v>
      </c>
      <c r="K190" s="2">
        <f t="shared" si="6"/>
        <v>137.7694807</v>
      </c>
      <c r="L190" s="2">
        <f t="shared" si="7"/>
        <v>0.1402340817</v>
      </c>
      <c r="M190" s="2">
        <f t="shared" si="1"/>
        <v>137.9097148</v>
      </c>
      <c r="O190" s="2">
        <v>188.0</v>
      </c>
      <c r="P190" s="2">
        <v>1215.0</v>
      </c>
      <c r="Q190" s="2">
        <v>1215.0</v>
      </c>
      <c r="R190" s="2">
        <v>1219.0</v>
      </c>
      <c r="S190" s="2">
        <v>1198.0</v>
      </c>
      <c r="T190" s="2">
        <v>1.250370255E9</v>
      </c>
      <c r="U190" s="2">
        <v>1.5079465E7</v>
      </c>
      <c r="V190" s="2">
        <v>3.9249598E7</v>
      </c>
      <c r="W190" s="2">
        <v>3242010.0</v>
      </c>
      <c r="X190" s="2">
        <v>757.0</v>
      </c>
      <c r="Y190" s="2">
        <f t="shared" si="8"/>
        <v>0.2875558262</v>
      </c>
      <c r="Z190" s="2">
        <f t="shared" ref="Z190:AC190" si="241">ROUNDDOWN($Y190*Z$1,0)-IF(MOD($Y190*Z$1,1)=0,1,0)+1</f>
        <v>1</v>
      </c>
      <c r="AA190" s="2">
        <f t="shared" si="241"/>
        <v>1</v>
      </c>
      <c r="AB190" s="2">
        <f t="shared" si="241"/>
        <v>2</v>
      </c>
      <c r="AC190" s="2">
        <f t="shared" si="241"/>
        <v>2</v>
      </c>
      <c r="AD190" s="2">
        <f t="shared" si="10"/>
        <v>0</v>
      </c>
      <c r="AE190" s="2">
        <f t="shared" si="11"/>
        <v>0</v>
      </c>
      <c r="AF190" s="2">
        <f t="shared" si="12"/>
        <v>0</v>
      </c>
      <c r="AG190" s="2">
        <f t="shared" si="13"/>
        <v>0</v>
      </c>
      <c r="AH190" s="2">
        <f t="shared" si="14"/>
        <v>0</v>
      </c>
      <c r="AI190" s="2">
        <f t="shared" si="15"/>
        <v>0</v>
      </c>
      <c r="AJ190" s="2">
        <f t="shared" si="16"/>
        <v>1</v>
      </c>
      <c r="AK190" s="2">
        <f t="shared" si="17"/>
        <v>0</v>
      </c>
      <c r="AL190" s="2">
        <f t="shared" si="18"/>
        <v>1</v>
      </c>
    </row>
    <row r="191" ht="13.5" customHeight="1">
      <c r="A191" s="3">
        <v>38092.0</v>
      </c>
      <c r="B191" s="2">
        <v>1207.0</v>
      </c>
      <c r="C191" s="2">
        <f t="shared" si="3"/>
        <v>1207</v>
      </c>
      <c r="D191" s="2">
        <f t="shared" si="26"/>
        <v>995.8128274</v>
      </c>
      <c r="E191" s="2">
        <f t="shared" si="20"/>
        <v>1197.380362</v>
      </c>
      <c r="F191" s="2">
        <v>1.17</v>
      </c>
      <c r="G191" s="2">
        <f t="shared" si="4"/>
        <v>0.0117</v>
      </c>
      <c r="H191" s="2">
        <f t="shared" si="21"/>
        <v>0.3175</v>
      </c>
      <c r="I191" s="2">
        <f t="shared" si="27"/>
        <v>0.06844533552</v>
      </c>
      <c r="J191" s="2">
        <f t="shared" si="5"/>
        <v>134.9562628</v>
      </c>
      <c r="K191" s="2">
        <f t="shared" si="6"/>
        <v>139.3813836</v>
      </c>
      <c r="L191" s="2">
        <f t="shared" si="7"/>
        <v>0.1385933429</v>
      </c>
      <c r="M191" s="2">
        <f t="shared" si="1"/>
        <v>139.519977</v>
      </c>
      <c r="O191" s="2">
        <v>189.0</v>
      </c>
      <c r="P191" s="2">
        <v>1198.0</v>
      </c>
      <c r="Q191" s="2">
        <v>1193.0</v>
      </c>
      <c r="R191" s="2">
        <v>1215.0</v>
      </c>
      <c r="S191" s="2">
        <v>1197.0</v>
      </c>
      <c r="T191" s="2">
        <v>1.250370255E9</v>
      </c>
      <c r="U191" s="2">
        <v>1.5091969E7</v>
      </c>
      <c r="V191" s="2">
        <v>3.7453268E7</v>
      </c>
      <c r="W191" s="2">
        <v>3100228.0</v>
      </c>
      <c r="X191" s="2">
        <v>645.0</v>
      </c>
      <c r="Y191" s="2">
        <f t="shared" si="8"/>
        <v>0.7895858709</v>
      </c>
      <c r="Z191" s="2">
        <f t="shared" ref="Z191:AC191" si="242">ROUNDDOWN($Y191*Z$1,0)-IF(MOD($Y191*Z$1,1)=0,1,0)+1</f>
        <v>2</v>
      </c>
      <c r="AA191" s="2">
        <f t="shared" si="242"/>
        <v>3</v>
      </c>
      <c r="AB191" s="2">
        <f t="shared" si="242"/>
        <v>4</v>
      </c>
      <c r="AC191" s="2">
        <f t="shared" si="242"/>
        <v>4</v>
      </c>
      <c r="AD191" s="2">
        <f t="shared" si="10"/>
        <v>0</v>
      </c>
      <c r="AE191" s="2">
        <f t="shared" si="11"/>
        <v>0</v>
      </c>
      <c r="AF191" s="2">
        <f t="shared" si="12"/>
        <v>0</v>
      </c>
      <c r="AG191" s="2">
        <f t="shared" si="13"/>
        <v>0</v>
      </c>
      <c r="AH191" s="2">
        <f t="shared" si="14"/>
        <v>0</v>
      </c>
      <c r="AI191" s="2">
        <f t="shared" si="15"/>
        <v>1</v>
      </c>
      <c r="AJ191" s="2">
        <f t="shared" si="16"/>
        <v>0</v>
      </c>
      <c r="AK191" s="2">
        <f t="shared" si="17"/>
        <v>0</v>
      </c>
      <c r="AL191" s="2">
        <f t="shared" si="18"/>
        <v>1</v>
      </c>
    </row>
    <row r="192" ht="13.5" customHeight="1">
      <c r="A192" s="3">
        <v>38095.0</v>
      </c>
      <c r="B192" s="2">
        <v>1201.0</v>
      </c>
      <c r="C192" s="2">
        <f t="shared" si="3"/>
        <v>1201</v>
      </c>
      <c r="D192" s="2">
        <f t="shared" si="26"/>
        <v>996.2129721</v>
      </c>
      <c r="E192" s="2">
        <f t="shared" si="20"/>
        <v>1197.722929</v>
      </c>
      <c r="F192" s="2">
        <v>-0.5</v>
      </c>
      <c r="G192" s="2">
        <f t="shared" si="4"/>
        <v>-0.005</v>
      </c>
      <c r="H192" s="2">
        <f t="shared" si="21"/>
        <v>0.3125</v>
      </c>
      <c r="I192" s="2">
        <f t="shared" si="27"/>
        <v>0.06884716269</v>
      </c>
      <c r="J192" s="2">
        <f t="shared" si="5"/>
        <v>134.2814815</v>
      </c>
      <c r="K192" s="2">
        <f t="shared" si="6"/>
        <v>138.6844767</v>
      </c>
      <c r="L192" s="2">
        <f t="shared" si="7"/>
        <v>0.1392863096</v>
      </c>
      <c r="M192" s="2">
        <f t="shared" si="1"/>
        <v>138.823763</v>
      </c>
      <c r="O192" s="2">
        <v>190.0</v>
      </c>
      <c r="P192" s="2">
        <v>1202.0</v>
      </c>
      <c r="Q192" s="2">
        <v>1207.0</v>
      </c>
      <c r="R192" s="2">
        <v>1207.0</v>
      </c>
      <c r="S192" s="2">
        <v>1197.0</v>
      </c>
      <c r="T192" s="2">
        <v>1.250370255E9</v>
      </c>
      <c r="U192" s="2">
        <v>1.5016947E7</v>
      </c>
      <c r="V192" s="2">
        <v>1.5066845E7</v>
      </c>
      <c r="W192" s="2">
        <v>1253707.0</v>
      </c>
      <c r="X192" s="2">
        <v>515.0</v>
      </c>
      <c r="Y192" s="2">
        <f t="shared" si="8"/>
        <v>0.3463256192</v>
      </c>
      <c r="Z192" s="2">
        <f t="shared" ref="Z192:AC192" si="243">ROUNDDOWN($Y192*Z$1,0)-IF(MOD($Y192*Z$1,1)=0,1,0)+1</f>
        <v>1</v>
      </c>
      <c r="AA192" s="2">
        <f t="shared" si="243"/>
        <v>2</v>
      </c>
      <c r="AB192" s="2">
        <f t="shared" si="243"/>
        <v>2</v>
      </c>
      <c r="AC192" s="2">
        <f t="shared" si="243"/>
        <v>2</v>
      </c>
      <c r="AD192" s="2">
        <f t="shared" si="10"/>
        <v>0</v>
      </c>
      <c r="AE192" s="2">
        <f t="shared" si="11"/>
        <v>0</v>
      </c>
      <c r="AF192" s="2">
        <f t="shared" si="12"/>
        <v>0</v>
      </c>
      <c r="AG192" s="2">
        <f t="shared" si="13"/>
        <v>0</v>
      </c>
      <c r="AH192" s="2">
        <f t="shared" si="14"/>
        <v>0</v>
      </c>
      <c r="AI192" s="2">
        <f t="shared" si="15"/>
        <v>0</v>
      </c>
      <c r="AJ192" s="2">
        <f t="shared" si="16"/>
        <v>0</v>
      </c>
      <c r="AK192" s="2">
        <f t="shared" si="17"/>
        <v>1</v>
      </c>
      <c r="AL192" s="2">
        <f t="shared" si="18"/>
        <v>1</v>
      </c>
    </row>
    <row r="193" ht="13.5" customHeight="1">
      <c r="A193" s="3">
        <v>38096.0</v>
      </c>
      <c r="B193" s="2">
        <v>1215.0</v>
      </c>
      <c r="C193" s="2">
        <f t="shared" si="3"/>
        <v>1215</v>
      </c>
      <c r="D193" s="2">
        <f t="shared" si="26"/>
        <v>996.6132775</v>
      </c>
      <c r="E193" s="2">
        <f t="shared" si="20"/>
        <v>1198.065497</v>
      </c>
      <c r="F193" s="2">
        <v>1.17</v>
      </c>
      <c r="G193" s="2">
        <f t="shared" si="4"/>
        <v>0.0117</v>
      </c>
      <c r="H193" s="2">
        <f t="shared" si="21"/>
        <v>0.3242</v>
      </c>
      <c r="I193" s="2">
        <f t="shared" si="27"/>
        <v>0.06924898986</v>
      </c>
      <c r="J193" s="2">
        <f t="shared" si="5"/>
        <v>135.8525749</v>
      </c>
      <c r="K193" s="2">
        <f t="shared" si="6"/>
        <v>140.3070851</v>
      </c>
      <c r="L193" s="2">
        <f t="shared" si="7"/>
        <v>0.1376566598</v>
      </c>
      <c r="M193" s="2">
        <f t="shared" si="1"/>
        <v>140.4447417</v>
      </c>
      <c r="O193" s="2">
        <v>191.0</v>
      </c>
      <c r="P193" s="2">
        <v>1205.0</v>
      </c>
      <c r="Q193" s="2">
        <v>1201.0</v>
      </c>
      <c r="R193" s="2">
        <v>1223.0</v>
      </c>
      <c r="S193" s="2">
        <v>1197.0</v>
      </c>
      <c r="T193" s="2">
        <v>1.250370255E9</v>
      </c>
      <c r="U193" s="2">
        <v>1.5191999E7</v>
      </c>
      <c r="V193" s="2">
        <v>3.8266134E7</v>
      </c>
      <c r="W193" s="2">
        <v>3154982.0</v>
      </c>
      <c r="X193" s="2">
        <v>771.0</v>
      </c>
      <c r="Y193" s="2">
        <f t="shared" si="8"/>
        <v>0.7895858709</v>
      </c>
      <c r="Z193" s="2">
        <f t="shared" ref="Z193:AC193" si="244">ROUNDDOWN($Y193*Z$1,0)-IF(MOD($Y193*Z$1,1)=0,1,0)+1</f>
        <v>2</v>
      </c>
      <c r="AA193" s="2">
        <f t="shared" si="244"/>
        <v>3</v>
      </c>
      <c r="AB193" s="2">
        <f t="shared" si="244"/>
        <v>4</v>
      </c>
      <c r="AC193" s="2">
        <f t="shared" si="244"/>
        <v>4</v>
      </c>
      <c r="AD193" s="2">
        <f t="shared" si="10"/>
        <v>1</v>
      </c>
      <c r="AE193" s="2">
        <f t="shared" si="11"/>
        <v>0</v>
      </c>
      <c r="AF193" s="2">
        <f t="shared" si="12"/>
        <v>0</v>
      </c>
      <c r="AG193" s="2">
        <f t="shared" si="13"/>
        <v>0</v>
      </c>
      <c r="AH193" s="2">
        <f t="shared" si="14"/>
        <v>0</v>
      </c>
      <c r="AI193" s="2">
        <f t="shared" si="15"/>
        <v>0</v>
      </c>
      <c r="AJ193" s="2">
        <f t="shared" si="16"/>
        <v>0</v>
      </c>
      <c r="AK193" s="2">
        <f t="shared" si="17"/>
        <v>0</v>
      </c>
      <c r="AL193" s="2">
        <f t="shared" si="18"/>
        <v>1</v>
      </c>
    </row>
    <row r="194" ht="13.5" customHeight="1">
      <c r="A194" s="3">
        <v>38097.0</v>
      </c>
      <c r="B194" s="2">
        <v>1226.0</v>
      </c>
      <c r="C194" s="2">
        <f t="shared" si="3"/>
        <v>1226</v>
      </c>
      <c r="D194" s="2">
        <f t="shared" si="26"/>
        <v>997.0137438</v>
      </c>
      <c r="E194" s="2">
        <f t="shared" si="20"/>
        <v>1198.408065</v>
      </c>
      <c r="F194" s="2">
        <v>0.91</v>
      </c>
      <c r="G194" s="2">
        <f t="shared" si="4"/>
        <v>0.0091</v>
      </c>
      <c r="H194" s="2">
        <f t="shared" si="21"/>
        <v>0.3333</v>
      </c>
      <c r="I194" s="2">
        <f t="shared" si="27"/>
        <v>0.06965081704</v>
      </c>
      <c r="J194" s="2">
        <f t="shared" si="5"/>
        <v>137.0888333</v>
      </c>
      <c r="K194" s="2">
        <f t="shared" si="6"/>
        <v>141.5838795</v>
      </c>
      <c r="L194" s="2">
        <f t="shared" si="7"/>
        <v>0.1364039842</v>
      </c>
      <c r="M194" s="2">
        <f t="shared" si="1"/>
        <v>141.7202835</v>
      </c>
      <c r="O194" s="2">
        <v>192.0</v>
      </c>
      <c r="P194" s="2">
        <v>1224.0</v>
      </c>
      <c r="Q194" s="2">
        <v>1215.0</v>
      </c>
      <c r="R194" s="2">
        <v>1234.0</v>
      </c>
      <c r="S194" s="2">
        <v>1221.0</v>
      </c>
      <c r="T194" s="2">
        <v>1.250370255E9</v>
      </c>
      <c r="U194" s="2">
        <v>1.5329539E7</v>
      </c>
      <c r="V194" s="2">
        <v>7.5663599E7</v>
      </c>
      <c r="W194" s="2">
        <v>6158763.0</v>
      </c>
      <c r="X194" s="2">
        <v>823.0</v>
      </c>
      <c r="Y194" s="2">
        <f t="shared" si="8"/>
        <v>0.734774665</v>
      </c>
      <c r="Z194" s="2">
        <f t="shared" ref="Z194:AC194" si="245">ROUNDDOWN($Y194*Z$1,0)-IF(MOD($Y194*Z$1,1)=0,1,0)+1</f>
        <v>2</v>
      </c>
      <c r="AA194" s="2">
        <f t="shared" si="245"/>
        <v>3</v>
      </c>
      <c r="AB194" s="2">
        <f t="shared" si="245"/>
        <v>3</v>
      </c>
      <c r="AC194" s="2">
        <f t="shared" si="245"/>
        <v>4</v>
      </c>
      <c r="AD194" s="2">
        <f t="shared" si="10"/>
        <v>0</v>
      </c>
      <c r="AE194" s="2">
        <f t="shared" si="11"/>
        <v>0</v>
      </c>
      <c r="AF194" s="2">
        <f t="shared" si="12"/>
        <v>0</v>
      </c>
      <c r="AG194" s="2">
        <f t="shared" si="13"/>
        <v>0</v>
      </c>
      <c r="AH194" s="2">
        <f t="shared" si="14"/>
        <v>0</v>
      </c>
      <c r="AI194" s="2">
        <f t="shared" si="15"/>
        <v>1</v>
      </c>
      <c r="AJ194" s="2">
        <f t="shared" si="16"/>
        <v>0</v>
      </c>
      <c r="AK194" s="2">
        <f t="shared" si="17"/>
        <v>0</v>
      </c>
      <c r="AL194" s="2">
        <f t="shared" si="18"/>
        <v>1</v>
      </c>
    </row>
    <row r="195" ht="13.5" customHeight="1">
      <c r="A195" s="3">
        <v>38098.0</v>
      </c>
      <c r="B195" s="2">
        <v>1218.0</v>
      </c>
      <c r="C195" s="2">
        <f t="shared" si="3"/>
        <v>1218</v>
      </c>
      <c r="D195" s="2">
        <f t="shared" si="26"/>
        <v>997.414371</v>
      </c>
      <c r="E195" s="2">
        <f t="shared" si="20"/>
        <v>1198.750632</v>
      </c>
      <c r="F195" s="2">
        <v>-0.65</v>
      </c>
      <c r="G195" s="2">
        <f t="shared" si="4"/>
        <v>-0.0065</v>
      </c>
      <c r="H195" s="2">
        <f t="shared" si="21"/>
        <v>0.3268</v>
      </c>
      <c r="I195" s="2">
        <f t="shared" si="27"/>
        <v>0.07005264421</v>
      </c>
      <c r="J195" s="2">
        <f t="shared" si="5"/>
        <v>136.1977559</v>
      </c>
      <c r="K195" s="2">
        <f t="shared" si="6"/>
        <v>140.6635843</v>
      </c>
      <c r="L195" s="2">
        <f t="shared" si="7"/>
        <v>0.1372906101</v>
      </c>
      <c r="M195" s="2">
        <f t="shared" si="1"/>
        <v>140.8008749</v>
      </c>
      <c r="O195" s="2">
        <v>193.0</v>
      </c>
      <c r="P195" s="2">
        <v>1220.0</v>
      </c>
      <c r="Q195" s="2">
        <v>1226.0</v>
      </c>
      <c r="R195" s="2">
        <v>1224.0</v>
      </c>
      <c r="S195" s="2">
        <v>1211.0</v>
      </c>
      <c r="T195" s="2">
        <v>1.250570255E9</v>
      </c>
      <c r="U195" s="2">
        <v>1.5231946E7</v>
      </c>
      <c r="V195" s="2">
        <v>5.2575715E7</v>
      </c>
      <c r="W195" s="2">
        <v>4306745.0</v>
      </c>
      <c r="X195" s="2">
        <v>694.0</v>
      </c>
      <c r="Y195" s="2">
        <f t="shared" si="8"/>
        <v>0.3103938287</v>
      </c>
      <c r="Z195" s="2">
        <f t="shared" ref="Z195:AC195" si="246">ROUNDDOWN($Y195*Z$1,0)-IF(MOD($Y195*Z$1,1)=0,1,0)+1</f>
        <v>1</v>
      </c>
      <c r="AA195" s="2">
        <f t="shared" si="246"/>
        <v>1</v>
      </c>
      <c r="AB195" s="2">
        <f t="shared" si="246"/>
        <v>2</v>
      </c>
      <c r="AC195" s="2">
        <f t="shared" si="246"/>
        <v>2</v>
      </c>
      <c r="AD195" s="2">
        <f t="shared" si="10"/>
        <v>0</v>
      </c>
      <c r="AE195" s="2">
        <f t="shared" si="11"/>
        <v>0</v>
      </c>
      <c r="AF195" s="2">
        <f t="shared" si="12"/>
        <v>0</v>
      </c>
      <c r="AG195" s="2">
        <f t="shared" si="13"/>
        <v>0</v>
      </c>
      <c r="AH195" s="2">
        <f t="shared" si="14"/>
        <v>0</v>
      </c>
      <c r="AI195" s="2">
        <f t="shared" si="15"/>
        <v>0</v>
      </c>
      <c r="AJ195" s="2">
        <f t="shared" si="16"/>
        <v>0</v>
      </c>
      <c r="AK195" s="2">
        <f t="shared" si="17"/>
        <v>1</v>
      </c>
      <c r="AL195" s="2">
        <f t="shared" si="18"/>
        <v>1</v>
      </c>
    </row>
    <row r="196" ht="13.5" customHeight="1">
      <c r="A196" s="3">
        <v>38099.0</v>
      </c>
      <c r="B196" s="2">
        <v>1221.0</v>
      </c>
      <c r="C196" s="2">
        <f t="shared" si="3"/>
        <v>1221</v>
      </c>
      <c r="D196" s="2">
        <f t="shared" si="26"/>
        <v>997.8151592</v>
      </c>
      <c r="E196" s="2">
        <f t="shared" si="20"/>
        <v>1199.0932</v>
      </c>
      <c r="F196" s="2">
        <v>0.25</v>
      </c>
      <c r="G196" s="2">
        <f t="shared" si="4"/>
        <v>0.0025</v>
      </c>
      <c r="H196" s="2">
        <f t="shared" si="21"/>
        <v>0.3293</v>
      </c>
      <c r="I196" s="2">
        <f t="shared" si="27"/>
        <v>0.07045447138</v>
      </c>
      <c r="J196" s="2">
        <f t="shared" si="5"/>
        <v>136.5382503</v>
      </c>
      <c r="K196" s="2">
        <f t="shared" si="6"/>
        <v>141.0152433</v>
      </c>
      <c r="L196" s="2">
        <f t="shared" si="7"/>
        <v>0.1369473836</v>
      </c>
      <c r="M196" s="2">
        <f t="shared" si="1"/>
        <v>141.1521907</v>
      </c>
      <c r="O196" s="2">
        <v>194.0</v>
      </c>
      <c r="P196" s="2">
        <v>1226.0</v>
      </c>
      <c r="Q196" s="2">
        <v>1218.0</v>
      </c>
      <c r="R196" s="2">
        <v>1229.0</v>
      </c>
      <c r="S196" s="2">
        <v>1219.0</v>
      </c>
      <c r="T196" s="2">
        <v>1.250570255E9</v>
      </c>
      <c r="U196" s="2">
        <v>1.5269463E7</v>
      </c>
      <c r="V196" s="2">
        <v>4.7897018E7</v>
      </c>
      <c r="W196" s="2">
        <v>3914448.0</v>
      </c>
      <c r="X196" s="2">
        <v>682.0</v>
      </c>
      <c r="Y196" s="2">
        <f t="shared" si="8"/>
        <v>0.5592773041</v>
      </c>
      <c r="Z196" s="2">
        <f t="shared" ref="Z196:AC196" si="247">ROUNDDOWN($Y196*Z$1,0)-IF(MOD($Y196*Z$1,1)=0,1,0)+1</f>
        <v>2</v>
      </c>
      <c r="AA196" s="2">
        <f t="shared" si="247"/>
        <v>2</v>
      </c>
      <c r="AB196" s="2">
        <f t="shared" si="247"/>
        <v>3</v>
      </c>
      <c r="AC196" s="2">
        <f t="shared" si="247"/>
        <v>3</v>
      </c>
      <c r="AD196" s="2">
        <f t="shared" si="10"/>
        <v>1</v>
      </c>
      <c r="AE196" s="2">
        <f t="shared" si="11"/>
        <v>0</v>
      </c>
      <c r="AF196" s="2">
        <f t="shared" si="12"/>
        <v>0</v>
      </c>
      <c r="AG196" s="2">
        <f t="shared" si="13"/>
        <v>0</v>
      </c>
      <c r="AH196" s="2">
        <f t="shared" si="14"/>
        <v>0</v>
      </c>
      <c r="AI196" s="2">
        <f t="shared" si="15"/>
        <v>0</v>
      </c>
      <c r="AJ196" s="2">
        <f t="shared" si="16"/>
        <v>0</v>
      </c>
      <c r="AK196" s="2">
        <f t="shared" si="17"/>
        <v>0</v>
      </c>
      <c r="AL196" s="2">
        <f t="shared" si="18"/>
        <v>1</v>
      </c>
    </row>
    <row r="197" ht="13.5" customHeight="1">
      <c r="A197" s="3">
        <v>38102.0</v>
      </c>
      <c r="B197" s="2">
        <v>1224.0</v>
      </c>
      <c r="C197" s="2">
        <f t="shared" si="3"/>
        <v>1224</v>
      </c>
      <c r="D197" s="2">
        <f t="shared" si="26"/>
        <v>998.2161085</v>
      </c>
      <c r="E197" s="2">
        <f t="shared" si="20"/>
        <v>1199.435768</v>
      </c>
      <c r="F197" s="2">
        <v>0.25</v>
      </c>
      <c r="G197" s="2">
        <f t="shared" si="4"/>
        <v>0.0025</v>
      </c>
      <c r="H197" s="2">
        <f t="shared" si="21"/>
        <v>0.3318</v>
      </c>
      <c r="I197" s="2">
        <f t="shared" si="27"/>
        <v>0.07085629855</v>
      </c>
      <c r="J197" s="2">
        <f t="shared" si="5"/>
        <v>136.8795959</v>
      </c>
      <c r="K197" s="2">
        <f t="shared" si="6"/>
        <v>141.3677814</v>
      </c>
      <c r="L197" s="2">
        <f t="shared" si="7"/>
        <v>0.1366050151</v>
      </c>
      <c r="M197" s="2">
        <f t="shared" si="1"/>
        <v>141.5043864</v>
      </c>
      <c r="O197" s="2">
        <v>195.0</v>
      </c>
      <c r="P197" s="2">
        <v>1225.0</v>
      </c>
      <c r="Q197" s="2">
        <v>1221.0</v>
      </c>
      <c r="R197" s="2">
        <v>1230.0</v>
      </c>
      <c r="S197" s="2">
        <v>1222.0</v>
      </c>
      <c r="T197" s="2">
        <v>1.250570255E9</v>
      </c>
      <c r="U197" s="2">
        <v>1.530698E7</v>
      </c>
      <c r="V197" s="2">
        <v>5.0099946E7</v>
      </c>
      <c r="W197" s="2">
        <v>4090364.0</v>
      </c>
      <c r="X197" s="2">
        <v>542.0</v>
      </c>
      <c r="Y197" s="2">
        <f t="shared" si="8"/>
        <v>0.5592773041</v>
      </c>
      <c r="Z197" s="2">
        <f t="shared" ref="Z197:AC197" si="248">ROUNDDOWN($Y197*Z$1,0)-IF(MOD($Y197*Z$1,1)=0,1,0)+1</f>
        <v>2</v>
      </c>
      <c r="AA197" s="2">
        <f t="shared" si="248"/>
        <v>2</v>
      </c>
      <c r="AB197" s="2">
        <f t="shared" si="248"/>
        <v>3</v>
      </c>
      <c r="AC197" s="2">
        <f t="shared" si="248"/>
        <v>3</v>
      </c>
      <c r="AD197" s="2">
        <f t="shared" si="10"/>
        <v>0</v>
      </c>
      <c r="AE197" s="2">
        <f t="shared" si="11"/>
        <v>0</v>
      </c>
      <c r="AF197" s="2">
        <f t="shared" si="12"/>
        <v>0</v>
      </c>
      <c r="AG197" s="2">
        <f t="shared" si="13"/>
        <v>0</v>
      </c>
      <c r="AH197" s="2">
        <f t="shared" si="14"/>
        <v>1</v>
      </c>
      <c r="AI197" s="2">
        <f t="shared" si="15"/>
        <v>0</v>
      </c>
      <c r="AJ197" s="2">
        <f t="shared" si="16"/>
        <v>0</v>
      </c>
      <c r="AK197" s="2">
        <f t="shared" si="17"/>
        <v>0</v>
      </c>
      <c r="AL197" s="2">
        <f t="shared" si="18"/>
        <v>1</v>
      </c>
    </row>
    <row r="198" ht="13.5" customHeight="1">
      <c r="A198" s="3">
        <v>38105.0</v>
      </c>
      <c r="B198" s="2">
        <v>1198.0</v>
      </c>
      <c r="C198" s="2">
        <f t="shared" si="3"/>
        <v>1198</v>
      </c>
      <c r="D198" s="2">
        <f t="shared" si="26"/>
        <v>998.6172188</v>
      </c>
      <c r="E198" s="2">
        <f t="shared" si="20"/>
        <v>1199.778336</v>
      </c>
      <c r="F198" s="2">
        <v>-2.12</v>
      </c>
      <c r="G198" s="2">
        <f t="shared" si="4"/>
        <v>-0.0212</v>
      </c>
      <c r="H198" s="2">
        <f t="shared" si="21"/>
        <v>0.3106</v>
      </c>
      <c r="I198" s="2">
        <f t="shared" si="27"/>
        <v>0.07125812573</v>
      </c>
      <c r="J198" s="2">
        <f t="shared" si="5"/>
        <v>133.9777485</v>
      </c>
      <c r="K198" s="2">
        <f t="shared" si="6"/>
        <v>138.3748826</v>
      </c>
      <c r="L198" s="2">
        <f t="shared" si="7"/>
        <v>0.135402891</v>
      </c>
      <c r="M198" s="2">
        <f t="shared" si="1"/>
        <v>138.5102855</v>
      </c>
      <c r="O198" s="2">
        <v>196.0</v>
      </c>
      <c r="P198" s="2">
        <v>1228.0</v>
      </c>
      <c r="Q198" s="2">
        <v>1224.0</v>
      </c>
      <c r="R198" s="2">
        <v>1234.0</v>
      </c>
      <c r="S198" s="2">
        <v>1195.0</v>
      </c>
      <c r="T198" s="2">
        <v>1.250570255E9</v>
      </c>
      <c r="U198" s="2">
        <v>1.4981832E7</v>
      </c>
      <c r="V198" s="2">
        <v>9.1927619E7</v>
      </c>
      <c r="W198" s="2">
        <v>7518594.0</v>
      </c>
      <c r="X198" s="2">
        <v>1299.0</v>
      </c>
      <c r="Y198" s="2">
        <f t="shared" si="8"/>
        <v>0.07785221275</v>
      </c>
      <c r="Z198" s="2">
        <f t="shared" ref="Z198:AC198" si="249">ROUNDDOWN($Y198*Z$1,0)-IF(MOD($Y198*Z$1,1)=0,1,0)+1</f>
        <v>1</v>
      </c>
      <c r="AA198" s="2">
        <f t="shared" si="249"/>
        <v>1</v>
      </c>
      <c r="AB198" s="2">
        <f t="shared" si="249"/>
        <v>1</v>
      </c>
      <c r="AC198" s="2">
        <f t="shared" si="249"/>
        <v>1</v>
      </c>
      <c r="AD198" s="2">
        <f t="shared" si="10"/>
        <v>0</v>
      </c>
      <c r="AE198" s="2">
        <f t="shared" si="11"/>
        <v>0</v>
      </c>
      <c r="AF198" s="2">
        <f t="shared" si="12"/>
        <v>0</v>
      </c>
      <c r="AG198" s="2">
        <f t="shared" si="13"/>
        <v>1</v>
      </c>
      <c r="AH198" s="2">
        <f t="shared" si="14"/>
        <v>0</v>
      </c>
      <c r="AI198" s="2">
        <f t="shared" si="15"/>
        <v>0</v>
      </c>
      <c r="AJ198" s="2">
        <f t="shared" si="16"/>
        <v>0</v>
      </c>
      <c r="AK198" s="2">
        <f t="shared" si="17"/>
        <v>0</v>
      </c>
      <c r="AL198" s="2">
        <f t="shared" si="18"/>
        <v>1</v>
      </c>
    </row>
    <row r="199" ht="13.5" customHeight="1">
      <c r="A199" s="3">
        <v>38106.0</v>
      </c>
      <c r="B199" s="2">
        <v>1184.0</v>
      </c>
      <c r="C199" s="2">
        <f t="shared" si="3"/>
        <v>1184</v>
      </c>
      <c r="D199" s="2">
        <f t="shared" si="26"/>
        <v>999.0184904</v>
      </c>
      <c r="E199" s="2">
        <f t="shared" si="20"/>
        <v>1200.120903</v>
      </c>
      <c r="F199" s="2">
        <v>-1.17</v>
      </c>
      <c r="G199" s="2">
        <f t="shared" si="4"/>
        <v>-0.0117</v>
      </c>
      <c r="H199" s="2">
        <f t="shared" si="21"/>
        <v>0.2989</v>
      </c>
      <c r="I199" s="2">
        <f t="shared" si="27"/>
        <v>0.0716599529</v>
      </c>
      <c r="J199" s="2">
        <f t="shared" si="5"/>
        <v>132.4102088</v>
      </c>
      <c r="K199" s="2">
        <f t="shared" si="6"/>
        <v>136.7599585</v>
      </c>
      <c r="L199" s="2">
        <f t="shared" si="7"/>
        <v>0.1329250181</v>
      </c>
      <c r="M199" s="2">
        <f t="shared" si="1"/>
        <v>136.8928836</v>
      </c>
      <c r="O199" s="2">
        <v>197.0</v>
      </c>
      <c r="P199" s="2">
        <v>1192.0</v>
      </c>
      <c r="Q199" s="2">
        <v>1198.0</v>
      </c>
      <c r="R199" s="2">
        <v>1198.0</v>
      </c>
      <c r="S199" s="2">
        <v>1180.0</v>
      </c>
      <c r="T199" s="2">
        <v>1.250570255E9</v>
      </c>
      <c r="U199" s="2">
        <v>1.4806752E7</v>
      </c>
      <c r="V199" s="2">
        <v>1.23372111E8</v>
      </c>
      <c r="W199" s="2">
        <v>1.0363111E7</v>
      </c>
      <c r="X199" s="2">
        <v>911.0</v>
      </c>
      <c r="Y199" s="2">
        <f t="shared" si="8"/>
        <v>0.1971173366</v>
      </c>
      <c r="Z199" s="2">
        <f t="shared" ref="Z199:AC199" si="250">ROUNDDOWN($Y199*Z$1,0)-IF(MOD($Y199*Z$1,1)=0,1,0)+1</f>
        <v>1</v>
      </c>
      <c r="AA199" s="2">
        <f t="shared" si="250"/>
        <v>1</v>
      </c>
      <c r="AB199" s="2">
        <f t="shared" si="250"/>
        <v>1</v>
      </c>
      <c r="AC199" s="2">
        <f t="shared" si="250"/>
        <v>1</v>
      </c>
      <c r="AD199" s="2">
        <f t="shared" si="10"/>
        <v>0</v>
      </c>
      <c r="AE199" s="2">
        <f t="shared" si="11"/>
        <v>0</v>
      </c>
      <c r="AF199" s="2">
        <f t="shared" si="12"/>
        <v>0</v>
      </c>
      <c r="AG199" s="2">
        <f t="shared" si="13"/>
        <v>0</v>
      </c>
      <c r="AH199" s="2">
        <f t="shared" si="14"/>
        <v>0</v>
      </c>
      <c r="AI199" s="2">
        <f t="shared" si="15"/>
        <v>0</v>
      </c>
      <c r="AJ199" s="2">
        <f t="shared" si="16"/>
        <v>1</v>
      </c>
      <c r="AK199" s="2">
        <f t="shared" si="17"/>
        <v>0</v>
      </c>
      <c r="AL199" s="2">
        <f t="shared" si="18"/>
        <v>1</v>
      </c>
    </row>
    <row r="200" ht="13.5" customHeight="1">
      <c r="A200" s="3">
        <v>38109.0</v>
      </c>
      <c r="B200" s="2">
        <v>1186.0</v>
      </c>
      <c r="C200" s="2">
        <f t="shared" si="3"/>
        <v>1186</v>
      </c>
      <c r="D200" s="2">
        <f t="shared" si="26"/>
        <v>999.4199231</v>
      </c>
      <c r="E200" s="2">
        <f t="shared" si="20"/>
        <v>1200.463471</v>
      </c>
      <c r="F200" s="2">
        <v>0.17</v>
      </c>
      <c r="G200" s="2">
        <f t="shared" si="4"/>
        <v>0.0017</v>
      </c>
      <c r="H200" s="2">
        <f t="shared" si="21"/>
        <v>0.3006</v>
      </c>
      <c r="I200" s="2">
        <f t="shared" si="27"/>
        <v>0.07206178007</v>
      </c>
      <c r="J200" s="2">
        <f t="shared" si="5"/>
        <v>132.6353062</v>
      </c>
      <c r="K200" s="2">
        <f t="shared" si="6"/>
        <v>136.9964382</v>
      </c>
      <c r="L200" s="2">
        <f t="shared" si="7"/>
        <v>0.128711295</v>
      </c>
      <c r="M200" s="2">
        <f t="shared" si="1"/>
        <v>137.1251495</v>
      </c>
      <c r="O200" s="2">
        <v>198.0</v>
      </c>
      <c r="P200" s="2">
        <v>1172.0</v>
      </c>
      <c r="Q200" s="2">
        <v>1184.0</v>
      </c>
      <c r="R200" s="2">
        <v>1194.0</v>
      </c>
      <c r="S200" s="2">
        <v>1172.0</v>
      </c>
      <c r="T200" s="2">
        <v>1.250570255E9</v>
      </c>
      <c r="U200" s="2">
        <v>1.4831763E7</v>
      </c>
      <c r="V200" s="2">
        <v>1.525259E7</v>
      </c>
      <c r="W200" s="2">
        <v>1285275.0</v>
      </c>
      <c r="X200" s="2">
        <v>490.0</v>
      </c>
      <c r="Y200" s="2">
        <f t="shared" si="8"/>
        <v>0.5368453106</v>
      </c>
      <c r="Z200" s="2">
        <f t="shared" ref="Z200:AC200" si="251">ROUNDDOWN($Y200*Z$1,0)-IF(MOD($Y200*Z$1,1)=0,1,0)+1</f>
        <v>2</v>
      </c>
      <c r="AA200" s="2">
        <f t="shared" si="251"/>
        <v>2</v>
      </c>
      <c r="AB200" s="2">
        <f t="shared" si="251"/>
        <v>3</v>
      </c>
      <c r="AC200" s="2">
        <f t="shared" si="251"/>
        <v>3</v>
      </c>
      <c r="AD200" s="2">
        <f t="shared" si="10"/>
        <v>0</v>
      </c>
      <c r="AE200" s="2">
        <f t="shared" si="11"/>
        <v>0</v>
      </c>
      <c r="AF200" s="2">
        <f t="shared" si="12"/>
        <v>0</v>
      </c>
      <c r="AG200" s="2">
        <f t="shared" si="13"/>
        <v>0</v>
      </c>
      <c r="AH200" s="2">
        <f t="shared" si="14"/>
        <v>0</v>
      </c>
      <c r="AI200" s="2">
        <f t="shared" si="15"/>
        <v>1</v>
      </c>
      <c r="AJ200" s="2">
        <f t="shared" si="16"/>
        <v>0</v>
      </c>
      <c r="AK200" s="2">
        <f t="shared" si="17"/>
        <v>0</v>
      </c>
      <c r="AL200" s="2">
        <f t="shared" si="18"/>
        <v>1</v>
      </c>
    </row>
    <row r="201" ht="13.5" customHeight="1">
      <c r="A201" s="3">
        <v>38110.0</v>
      </c>
      <c r="B201" s="2">
        <v>1178.0</v>
      </c>
      <c r="C201" s="2">
        <f t="shared" si="3"/>
        <v>1178</v>
      </c>
      <c r="D201" s="2">
        <f t="shared" si="26"/>
        <v>999.8215172</v>
      </c>
      <c r="E201" s="2">
        <f t="shared" si="20"/>
        <v>1200.806039</v>
      </c>
      <c r="F201" s="2">
        <v>-0.67</v>
      </c>
      <c r="G201" s="2">
        <f t="shared" si="4"/>
        <v>-0.0067</v>
      </c>
      <c r="H201" s="2">
        <f t="shared" si="21"/>
        <v>0.2939</v>
      </c>
      <c r="I201" s="2">
        <f t="shared" si="27"/>
        <v>0.07246360724</v>
      </c>
      <c r="J201" s="2">
        <f t="shared" si="5"/>
        <v>131.7466496</v>
      </c>
      <c r="K201" s="2">
        <f t="shared" si="6"/>
        <v>136.0824234</v>
      </c>
      <c r="L201" s="2">
        <f t="shared" si="7"/>
        <v>0.1257123218</v>
      </c>
      <c r="M201" s="2">
        <f t="shared" si="1"/>
        <v>136.2081357</v>
      </c>
      <c r="O201" s="2">
        <v>199.0</v>
      </c>
      <c r="P201" s="2">
        <v>1185.0</v>
      </c>
      <c r="Q201" s="2">
        <v>1186.0</v>
      </c>
      <c r="R201" s="2">
        <v>1189.0</v>
      </c>
      <c r="S201" s="2">
        <v>1166.0</v>
      </c>
      <c r="T201" s="2">
        <v>1.250570255E9</v>
      </c>
      <c r="U201" s="2">
        <v>1.4731718E7</v>
      </c>
      <c r="V201" s="2">
        <v>3.3673514E7</v>
      </c>
      <c r="W201" s="2">
        <v>2863699.0</v>
      </c>
      <c r="X201" s="2">
        <v>773.0</v>
      </c>
      <c r="Y201" s="2">
        <f t="shared" si="8"/>
        <v>0.3031871701</v>
      </c>
      <c r="Z201" s="2">
        <f t="shared" ref="Z201:AC201" si="252">ROUNDDOWN($Y201*Z$1,0)-IF(MOD($Y201*Z$1,1)=0,1,0)+1</f>
        <v>1</v>
      </c>
      <c r="AA201" s="2">
        <f t="shared" si="252"/>
        <v>1</v>
      </c>
      <c r="AB201" s="2">
        <f t="shared" si="252"/>
        <v>2</v>
      </c>
      <c r="AC201" s="2">
        <f t="shared" si="252"/>
        <v>2</v>
      </c>
      <c r="AD201" s="2">
        <f t="shared" si="10"/>
        <v>0</v>
      </c>
      <c r="AE201" s="2">
        <f t="shared" si="11"/>
        <v>0</v>
      </c>
      <c r="AF201" s="2">
        <f t="shared" si="12"/>
        <v>0</v>
      </c>
      <c r="AG201" s="2">
        <f t="shared" si="13"/>
        <v>0</v>
      </c>
      <c r="AH201" s="2">
        <f t="shared" si="14"/>
        <v>0</v>
      </c>
      <c r="AI201" s="2">
        <f t="shared" si="15"/>
        <v>0</v>
      </c>
      <c r="AJ201" s="2">
        <f t="shared" si="16"/>
        <v>1</v>
      </c>
      <c r="AK201" s="2">
        <f t="shared" si="17"/>
        <v>0</v>
      </c>
      <c r="AL201" s="2">
        <f t="shared" si="18"/>
        <v>1</v>
      </c>
    </row>
    <row r="202" ht="13.5" customHeight="1">
      <c r="A202" s="3">
        <v>38111.0</v>
      </c>
      <c r="B202" s="2">
        <v>1192.0</v>
      </c>
      <c r="C202" s="2">
        <f t="shared" si="3"/>
        <v>1192</v>
      </c>
      <c r="D202" s="2">
        <f t="shared" si="26"/>
        <v>1000.223273</v>
      </c>
      <c r="E202" s="2">
        <f t="shared" si="20"/>
        <v>1201.148606</v>
      </c>
      <c r="F202" s="2">
        <v>1.19</v>
      </c>
      <c r="G202" s="2">
        <f t="shared" si="4"/>
        <v>0.0119</v>
      </c>
      <c r="H202" s="2">
        <f t="shared" si="21"/>
        <v>0.3058</v>
      </c>
      <c r="I202" s="2">
        <f t="shared" si="27"/>
        <v>0.07286543441</v>
      </c>
      <c r="J202" s="2">
        <f t="shared" si="5"/>
        <v>133.3144347</v>
      </c>
      <c r="K202" s="2">
        <f t="shared" si="6"/>
        <v>137.7055756</v>
      </c>
      <c r="L202" s="2">
        <f t="shared" si="7"/>
        <v>0.1204449755</v>
      </c>
      <c r="M202" s="2">
        <f t="shared" si="1"/>
        <v>137.8260206</v>
      </c>
      <c r="O202" s="2">
        <v>200.0</v>
      </c>
      <c r="P202" s="2">
        <v>1186.0</v>
      </c>
      <c r="Q202" s="2">
        <v>1178.0</v>
      </c>
      <c r="R202" s="2">
        <v>1195.0</v>
      </c>
      <c r="S202" s="2">
        <v>1180.0</v>
      </c>
      <c r="T202" s="2">
        <v>1.250570255E9</v>
      </c>
      <c r="U202" s="2">
        <v>1.4906797E7</v>
      </c>
      <c r="V202" s="2">
        <v>4.1067203E7</v>
      </c>
      <c r="W202" s="2">
        <v>3451792.0</v>
      </c>
      <c r="X202" s="2">
        <v>685.0</v>
      </c>
      <c r="Y202" s="2">
        <f t="shared" si="8"/>
        <v>0.7923264312</v>
      </c>
      <c r="Z202" s="2">
        <f t="shared" ref="Z202:AC202" si="253">ROUNDDOWN($Y202*Z$1,0)-IF(MOD($Y202*Z$1,1)=0,1,0)+1</f>
        <v>2</v>
      </c>
      <c r="AA202" s="2">
        <f t="shared" si="253"/>
        <v>3</v>
      </c>
      <c r="AB202" s="2">
        <f t="shared" si="253"/>
        <v>4</v>
      </c>
      <c r="AC202" s="2">
        <f t="shared" si="253"/>
        <v>4</v>
      </c>
      <c r="AD202" s="2">
        <f t="shared" si="10"/>
        <v>0</v>
      </c>
      <c r="AE202" s="2">
        <f t="shared" si="11"/>
        <v>0</v>
      </c>
      <c r="AF202" s="2">
        <f t="shared" si="12"/>
        <v>0</v>
      </c>
      <c r="AG202" s="2">
        <f t="shared" si="13"/>
        <v>0</v>
      </c>
      <c r="AH202" s="2">
        <f t="shared" si="14"/>
        <v>1</v>
      </c>
      <c r="AI202" s="2">
        <f t="shared" si="15"/>
        <v>0</v>
      </c>
      <c r="AJ202" s="2">
        <f t="shared" si="16"/>
        <v>0</v>
      </c>
      <c r="AK202" s="2">
        <f t="shared" si="17"/>
        <v>0</v>
      </c>
      <c r="AL202" s="2">
        <f t="shared" si="18"/>
        <v>1</v>
      </c>
    </row>
    <row r="203" ht="13.5" customHeight="1">
      <c r="A203" s="3">
        <v>38112.0</v>
      </c>
      <c r="B203" s="2">
        <v>1189.0</v>
      </c>
      <c r="C203" s="2">
        <f t="shared" si="3"/>
        <v>1189</v>
      </c>
      <c r="D203" s="2">
        <f t="shared" si="26"/>
        <v>1000.62519</v>
      </c>
      <c r="E203" s="2">
        <f t="shared" si="20"/>
        <v>1201.491174</v>
      </c>
      <c r="F203" s="2">
        <v>-0.25</v>
      </c>
      <c r="G203" s="2">
        <f t="shared" si="4"/>
        <v>-0.0025</v>
      </c>
      <c r="H203" s="2">
        <f t="shared" si="21"/>
        <v>0.3033</v>
      </c>
      <c r="I203" s="2">
        <f t="shared" si="27"/>
        <v>0.07326726159</v>
      </c>
      <c r="J203" s="2">
        <f t="shared" si="5"/>
        <v>132.9811486</v>
      </c>
      <c r="K203" s="2">
        <f t="shared" si="6"/>
        <v>137.364925</v>
      </c>
      <c r="L203" s="2">
        <f t="shared" si="7"/>
        <v>0.1171327387</v>
      </c>
      <c r="M203" s="2">
        <f t="shared" si="1"/>
        <v>137.4820578</v>
      </c>
      <c r="O203" s="2">
        <v>201.0</v>
      </c>
      <c r="P203" s="2">
        <v>1198.0</v>
      </c>
      <c r="Q203" s="2">
        <v>1192.0</v>
      </c>
      <c r="R203" s="2">
        <v>1204.0</v>
      </c>
      <c r="S203" s="2">
        <v>1188.0</v>
      </c>
      <c r="T203" s="2">
        <v>1.250570255E9</v>
      </c>
      <c r="U203" s="2">
        <v>1.486928E7</v>
      </c>
      <c r="V203" s="2">
        <v>3.5725791E7</v>
      </c>
      <c r="W203" s="2">
        <v>2985047.0</v>
      </c>
      <c r="X203" s="2">
        <v>613.0</v>
      </c>
      <c r="Y203" s="2">
        <f t="shared" si="8"/>
        <v>0.4164636622</v>
      </c>
      <c r="Z203" s="2">
        <f t="shared" ref="Z203:AC203" si="254">ROUNDDOWN($Y203*Z$1,0)-IF(MOD($Y203*Z$1,1)=0,1,0)+1</f>
        <v>1</v>
      </c>
      <c r="AA203" s="2">
        <f t="shared" si="254"/>
        <v>2</v>
      </c>
      <c r="AB203" s="2">
        <f t="shared" si="254"/>
        <v>2</v>
      </c>
      <c r="AC203" s="2">
        <f t="shared" si="254"/>
        <v>3</v>
      </c>
      <c r="AD203" s="2">
        <f t="shared" si="10"/>
        <v>0</v>
      </c>
      <c r="AE203" s="2">
        <f t="shared" si="11"/>
        <v>0</v>
      </c>
      <c r="AF203" s="2">
        <f t="shared" si="12"/>
        <v>1</v>
      </c>
      <c r="AG203" s="2">
        <f t="shared" si="13"/>
        <v>0</v>
      </c>
      <c r="AH203" s="2">
        <f t="shared" si="14"/>
        <v>0</v>
      </c>
      <c r="AI203" s="2">
        <f t="shared" si="15"/>
        <v>0</v>
      </c>
      <c r="AJ203" s="2">
        <f t="shared" si="16"/>
        <v>0</v>
      </c>
      <c r="AK203" s="2">
        <f t="shared" si="17"/>
        <v>0</v>
      </c>
      <c r="AL203" s="2">
        <f t="shared" si="18"/>
        <v>1</v>
      </c>
    </row>
    <row r="204" ht="13.5" customHeight="1">
      <c r="A204" s="3">
        <v>38113.0</v>
      </c>
      <c r="B204" s="2">
        <v>1168.0</v>
      </c>
      <c r="C204" s="2">
        <f t="shared" si="3"/>
        <v>1168</v>
      </c>
      <c r="D204" s="2">
        <f t="shared" si="26"/>
        <v>1001.027268</v>
      </c>
      <c r="E204" s="2">
        <f t="shared" si="20"/>
        <v>1201.833742</v>
      </c>
      <c r="F204" s="2">
        <v>-1.77</v>
      </c>
      <c r="G204" s="2">
        <f t="shared" si="4"/>
        <v>-0.0177</v>
      </c>
      <c r="H204" s="2">
        <f t="shared" si="21"/>
        <v>0.2856</v>
      </c>
      <c r="I204" s="2">
        <f t="shared" si="27"/>
        <v>0.07366908876</v>
      </c>
      <c r="J204" s="2">
        <f t="shared" si="5"/>
        <v>130.6273823</v>
      </c>
      <c r="K204" s="2">
        <f t="shared" si="6"/>
        <v>134.9370799</v>
      </c>
      <c r="L204" s="2">
        <f t="shared" si="7"/>
        <v>0.115692006</v>
      </c>
      <c r="M204" s="2">
        <f t="shared" si="1"/>
        <v>135.0527719</v>
      </c>
      <c r="O204" s="2">
        <v>202.0</v>
      </c>
      <c r="P204" s="2">
        <v>1182.0</v>
      </c>
      <c r="Q204" s="2">
        <v>1189.0</v>
      </c>
      <c r="R204" s="2">
        <v>1183.0</v>
      </c>
      <c r="S204" s="2">
        <v>1166.0</v>
      </c>
      <c r="T204" s="2">
        <v>1.250570255E9</v>
      </c>
      <c r="U204" s="2">
        <v>1.4606661E7</v>
      </c>
      <c r="V204" s="2">
        <v>4.7694884E7</v>
      </c>
      <c r="W204" s="2">
        <v>4066870.0</v>
      </c>
      <c r="X204" s="2">
        <v>845.0</v>
      </c>
      <c r="Y204" s="2">
        <f t="shared" si="8"/>
        <v>0.1080998782</v>
      </c>
      <c r="Z204" s="2">
        <f t="shared" ref="Z204:AC204" si="255">ROUNDDOWN($Y204*Z$1,0)-IF(MOD($Y204*Z$1,1)=0,1,0)+1</f>
        <v>1</v>
      </c>
      <c r="AA204" s="2">
        <f t="shared" si="255"/>
        <v>1</v>
      </c>
      <c r="AB204" s="2">
        <f t="shared" si="255"/>
        <v>1</v>
      </c>
      <c r="AC204" s="2">
        <f t="shared" si="255"/>
        <v>1</v>
      </c>
      <c r="AD204" s="2">
        <f t="shared" si="10"/>
        <v>0</v>
      </c>
      <c r="AE204" s="2">
        <f t="shared" si="11"/>
        <v>0</v>
      </c>
      <c r="AF204" s="2">
        <f t="shared" si="12"/>
        <v>1</v>
      </c>
      <c r="AG204" s="2">
        <f t="shared" si="13"/>
        <v>0</v>
      </c>
      <c r="AH204" s="2">
        <f t="shared" si="14"/>
        <v>0</v>
      </c>
      <c r="AI204" s="2">
        <f t="shared" si="15"/>
        <v>0</v>
      </c>
      <c r="AJ204" s="2">
        <f t="shared" si="16"/>
        <v>0</v>
      </c>
      <c r="AK204" s="2">
        <f t="shared" si="17"/>
        <v>0</v>
      </c>
      <c r="AL204" s="2">
        <f t="shared" si="18"/>
        <v>1</v>
      </c>
    </row>
    <row r="205" ht="13.5" customHeight="1">
      <c r="A205" s="3">
        <v>38116.0</v>
      </c>
      <c r="B205" s="2">
        <v>1151.0</v>
      </c>
      <c r="C205" s="2">
        <f t="shared" si="3"/>
        <v>1151</v>
      </c>
      <c r="D205" s="2">
        <f t="shared" si="26"/>
        <v>1001.429508</v>
      </c>
      <c r="E205" s="2">
        <f t="shared" si="20"/>
        <v>1202.17631</v>
      </c>
      <c r="F205" s="2">
        <v>-1.46</v>
      </c>
      <c r="G205" s="2">
        <f t="shared" si="4"/>
        <v>-0.0146</v>
      </c>
      <c r="H205" s="2">
        <f t="shared" si="21"/>
        <v>0.271</v>
      </c>
      <c r="I205" s="2">
        <f t="shared" si="27"/>
        <v>0.07407091593</v>
      </c>
      <c r="J205" s="2">
        <f t="shared" si="5"/>
        <v>128.7202225</v>
      </c>
      <c r="K205" s="2">
        <f t="shared" si="6"/>
        <v>132.9704692</v>
      </c>
      <c r="L205" s="2">
        <f t="shared" si="7"/>
        <v>0.1139103491</v>
      </c>
      <c r="M205" s="2">
        <f t="shared" si="1"/>
        <v>133.0843796</v>
      </c>
      <c r="O205" s="2">
        <v>203.0</v>
      </c>
      <c r="P205" s="2">
        <v>1163.0</v>
      </c>
      <c r="Q205" s="2">
        <v>1168.0</v>
      </c>
      <c r="R205" s="2">
        <v>1163.0</v>
      </c>
      <c r="S205" s="2">
        <v>1144.0</v>
      </c>
      <c r="T205" s="2">
        <v>1.250570255E9</v>
      </c>
      <c r="U205" s="2">
        <v>1.4394064E7</v>
      </c>
      <c r="V205" s="2">
        <v>3.5613384E7</v>
      </c>
      <c r="W205" s="2">
        <v>3093325.0</v>
      </c>
      <c r="X205" s="2">
        <v>832.0</v>
      </c>
      <c r="Y205" s="2">
        <f t="shared" si="8"/>
        <v>0.1514413317</v>
      </c>
      <c r="Z205" s="2">
        <f t="shared" ref="Z205:AC205" si="256">ROUNDDOWN($Y205*Z$1,0)-IF(MOD($Y205*Z$1,1)=0,1,0)+1</f>
        <v>1</v>
      </c>
      <c r="AA205" s="2">
        <f t="shared" si="256"/>
        <v>1</v>
      </c>
      <c r="AB205" s="2">
        <f t="shared" si="256"/>
        <v>1</v>
      </c>
      <c r="AC205" s="2">
        <f t="shared" si="256"/>
        <v>1</v>
      </c>
      <c r="AD205" s="2">
        <f t="shared" si="10"/>
        <v>0</v>
      </c>
      <c r="AE205" s="2">
        <f t="shared" si="11"/>
        <v>0</v>
      </c>
      <c r="AF205" s="2">
        <f t="shared" si="12"/>
        <v>1</v>
      </c>
      <c r="AG205" s="2">
        <f t="shared" si="13"/>
        <v>0</v>
      </c>
      <c r="AH205" s="2">
        <f t="shared" si="14"/>
        <v>0</v>
      </c>
      <c r="AI205" s="2">
        <f t="shared" si="15"/>
        <v>0</v>
      </c>
      <c r="AJ205" s="2">
        <f t="shared" si="16"/>
        <v>0</v>
      </c>
      <c r="AK205" s="2">
        <f t="shared" si="17"/>
        <v>0</v>
      </c>
      <c r="AL205" s="2">
        <f t="shared" si="18"/>
        <v>1</v>
      </c>
    </row>
    <row r="206" ht="13.5" customHeight="1">
      <c r="A206" s="3">
        <v>38117.0</v>
      </c>
      <c r="B206" s="2">
        <v>1121.0</v>
      </c>
      <c r="C206" s="2">
        <f t="shared" si="3"/>
        <v>1121</v>
      </c>
      <c r="D206" s="2">
        <f t="shared" si="26"/>
        <v>1001.831909</v>
      </c>
      <c r="E206" s="2">
        <f t="shared" si="20"/>
        <v>1202.518877</v>
      </c>
      <c r="F206" s="2">
        <v>-2.61</v>
      </c>
      <c r="G206" s="2">
        <f t="shared" si="4"/>
        <v>-0.0261</v>
      </c>
      <c r="H206" s="2">
        <f t="shared" si="21"/>
        <v>0.2449</v>
      </c>
      <c r="I206" s="2">
        <f t="shared" si="27"/>
        <v>0.0744727431</v>
      </c>
      <c r="J206" s="2">
        <f t="shared" si="5"/>
        <v>125.3606247</v>
      </c>
      <c r="K206" s="2">
        <f t="shared" si="6"/>
        <v>129.5033573</v>
      </c>
      <c r="L206" s="2">
        <f t="shared" si="7"/>
        <v>0.1134660988</v>
      </c>
      <c r="M206" s="2">
        <f t="shared" si="1"/>
        <v>129.6168234</v>
      </c>
      <c r="O206" s="2">
        <v>204.0</v>
      </c>
      <c r="P206" s="2">
        <v>1135.0</v>
      </c>
      <c r="Q206" s="2">
        <v>1151.0</v>
      </c>
      <c r="R206" s="2">
        <v>1141.0</v>
      </c>
      <c r="S206" s="2">
        <v>1117.0</v>
      </c>
      <c r="T206" s="2">
        <v>1.250570255E9</v>
      </c>
      <c r="U206" s="2">
        <v>1.4018893E7</v>
      </c>
      <c r="V206" s="2">
        <v>7.5096578E7</v>
      </c>
      <c r="W206" s="2">
        <v>6649469.0</v>
      </c>
      <c r="X206" s="2">
        <v>1265.0</v>
      </c>
      <c r="Y206" s="2">
        <f t="shared" si="8"/>
        <v>0.0482135607</v>
      </c>
      <c r="Z206" s="2">
        <f t="shared" ref="Z206:AC206" si="257">ROUNDDOWN($Y206*Z$1,0)-IF(MOD($Y206*Z$1,1)=0,1,0)+1</f>
        <v>1</v>
      </c>
      <c r="AA206" s="2">
        <f t="shared" si="257"/>
        <v>1</v>
      </c>
      <c r="AB206" s="2">
        <f t="shared" si="257"/>
        <v>1</v>
      </c>
      <c r="AC206" s="2">
        <f t="shared" si="257"/>
        <v>1</v>
      </c>
      <c r="AD206" s="2">
        <f t="shared" si="10"/>
        <v>0</v>
      </c>
      <c r="AE206" s="2">
        <f t="shared" si="11"/>
        <v>0</v>
      </c>
      <c r="AF206" s="2">
        <f t="shared" si="12"/>
        <v>1</v>
      </c>
      <c r="AG206" s="2">
        <f t="shared" si="13"/>
        <v>0</v>
      </c>
      <c r="AH206" s="2">
        <f t="shared" si="14"/>
        <v>0</v>
      </c>
      <c r="AI206" s="2">
        <f t="shared" si="15"/>
        <v>0</v>
      </c>
      <c r="AJ206" s="2">
        <f t="shared" si="16"/>
        <v>0</v>
      </c>
      <c r="AK206" s="2">
        <f t="shared" si="17"/>
        <v>0</v>
      </c>
      <c r="AL206" s="2">
        <f t="shared" si="18"/>
        <v>1</v>
      </c>
    </row>
    <row r="207" ht="13.5" customHeight="1">
      <c r="A207" s="3">
        <v>38118.0</v>
      </c>
      <c r="B207" s="2">
        <v>1106.0</v>
      </c>
      <c r="C207" s="2">
        <f t="shared" si="3"/>
        <v>1106</v>
      </c>
      <c r="D207" s="2">
        <f t="shared" si="26"/>
        <v>1002.234473</v>
      </c>
      <c r="E207" s="2">
        <f t="shared" si="20"/>
        <v>1202.861445</v>
      </c>
      <c r="F207" s="2">
        <v>-1.34</v>
      </c>
      <c r="G207" s="2">
        <f t="shared" si="4"/>
        <v>-0.0134</v>
      </c>
      <c r="H207" s="2">
        <f t="shared" si="21"/>
        <v>0.2315</v>
      </c>
      <c r="I207" s="2">
        <f t="shared" si="27"/>
        <v>0.07487457027</v>
      </c>
      <c r="J207" s="2">
        <f t="shared" si="5"/>
        <v>123.6807924</v>
      </c>
      <c r="K207" s="2">
        <f t="shared" si="6"/>
        <v>127.7714163</v>
      </c>
      <c r="L207" s="2">
        <f t="shared" si="7"/>
        <v>0.1115825615</v>
      </c>
      <c r="M207" s="2">
        <f t="shared" si="1"/>
        <v>127.8829989</v>
      </c>
      <c r="O207" s="2">
        <v>205.0</v>
      </c>
      <c r="P207" s="2">
        <v>1130.0</v>
      </c>
      <c r="Q207" s="2">
        <v>1121.0</v>
      </c>
      <c r="R207" s="2">
        <v>1130.0</v>
      </c>
      <c r="S207" s="2">
        <v>1100.0</v>
      </c>
      <c r="T207" s="2">
        <v>1.250570255E9</v>
      </c>
      <c r="U207" s="2">
        <v>1.3831307E7</v>
      </c>
      <c r="V207" s="2">
        <v>6.2742151E7</v>
      </c>
      <c r="W207" s="2">
        <v>5664055.0</v>
      </c>
      <c r="X207" s="2">
        <v>1122.0</v>
      </c>
      <c r="Y207" s="2">
        <f t="shared" si="8"/>
        <v>0.1686967113</v>
      </c>
      <c r="Z207" s="2">
        <f t="shared" ref="Z207:AC207" si="258">ROUNDDOWN($Y207*Z$1,0)-IF(MOD($Y207*Z$1,1)=0,1,0)+1</f>
        <v>1</v>
      </c>
      <c r="AA207" s="2">
        <f t="shared" si="258"/>
        <v>1</v>
      </c>
      <c r="AB207" s="2">
        <f t="shared" si="258"/>
        <v>1</v>
      </c>
      <c r="AC207" s="2">
        <f t="shared" si="258"/>
        <v>1</v>
      </c>
      <c r="AD207" s="2">
        <f t="shared" si="10"/>
        <v>0</v>
      </c>
      <c r="AE207" s="2">
        <f t="shared" si="11"/>
        <v>0</v>
      </c>
      <c r="AF207" s="2">
        <f t="shared" si="12"/>
        <v>1</v>
      </c>
      <c r="AG207" s="2">
        <f t="shared" si="13"/>
        <v>0</v>
      </c>
      <c r="AH207" s="2">
        <f t="shared" si="14"/>
        <v>0</v>
      </c>
      <c r="AI207" s="2">
        <f t="shared" si="15"/>
        <v>0</v>
      </c>
      <c r="AJ207" s="2">
        <f t="shared" si="16"/>
        <v>0</v>
      </c>
      <c r="AK207" s="2">
        <f t="shared" si="17"/>
        <v>0</v>
      </c>
      <c r="AL207" s="2">
        <f t="shared" si="18"/>
        <v>1</v>
      </c>
    </row>
    <row r="208" ht="13.5" customHeight="1">
      <c r="A208" s="3">
        <v>38119.0</v>
      </c>
      <c r="B208" s="2">
        <v>1092.0</v>
      </c>
      <c r="C208" s="2">
        <f t="shared" si="3"/>
        <v>1092</v>
      </c>
      <c r="D208" s="2">
        <f t="shared" si="26"/>
        <v>1002.637198</v>
      </c>
      <c r="E208" s="2">
        <f t="shared" si="20"/>
        <v>1203.204013</v>
      </c>
      <c r="F208" s="2">
        <v>-1.27</v>
      </c>
      <c r="G208" s="2">
        <f t="shared" si="4"/>
        <v>-0.0127</v>
      </c>
      <c r="H208" s="2">
        <f t="shared" si="21"/>
        <v>0.2188</v>
      </c>
      <c r="I208" s="2">
        <f t="shared" si="27"/>
        <v>0.07527639745</v>
      </c>
      <c r="J208" s="2">
        <f t="shared" si="5"/>
        <v>122.1100463</v>
      </c>
      <c r="K208" s="2">
        <f t="shared" si="6"/>
        <v>126.1520668</v>
      </c>
      <c r="L208" s="2">
        <f t="shared" si="7"/>
        <v>0.1096521832</v>
      </c>
      <c r="M208" s="2">
        <f t="shared" si="1"/>
        <v>126.261719</v>
      </c>
      <c r="O208" s="2">
        <v>206.0</v>
      </c>
      <c r="P208" s="2">
        <v>1112.0</v>
      </c>
      <c r="Q208" s="2">
        <v>1106.0</v>
      </c>
      <c r="R208" s="2">
        <v>1116.0</v>
      </c>
      <c r="S208" s="2">
        <v>1089.0</v>
      </c>
      <c r="T208" s="2">
        <v>1.250570255E9</v>
      </c>
      <c r="U208" s="2">
        <v>1.3656227E7</v>
      </c>
      <c r="V208" s="2">
        <v>4.968192E7</v>
      </c>
      <c r="W208" s="2">
        <v>4524696.0</v>
      </c>
      <c r="X208" s="2">
        <v>968.0</v>
      </c>
      <c r="Y208" s="2">
        <f t="shared" si="8"/>
        <v>0.1806739748</v>
      </c>
      <c r="Z208" s="2">
        <f t="shared" ref="Z208:AC208" si="259">ROUNDDOWN($Y208*Z$1,0)-IF(MOD($Y208*Z$1,1)=0,1,0)+1</f>
        <v>1</v>
      </c>
      <c r="AA208" s="2">
        <f t="shared" si="259"/>
        <v>1</v>
      </c>
      <c r="AB208" s="2">
        <f t="shared" si="259"/>
        <v>1</v>
      </c>
      <c r="AC208" s="2">
        <f t="shared" si="259"/>
        <v>1</v>
      </c>
      <c r="AD208" s="2">
        <f t="shared" si="10"/>
        <v>0</v>
      </c>
      <c r="AE208" s="2">
        <f t="shared" si="11"/>
        <v>0</v>
      </c>
      <c r="AF208" s="2">
        <f t="shared" si="12"/>
        <v>0</v>
      </c>
      <c r="AG208" s="2">
        <f t="shared" si="13"/>
        <v>1</v>
      </c>
      <c r="AH208" s="2">
        <f t="shared" si="14"/>
        <v>0</v>
      </c>
      <c r="AI208" s="2">
        <f t="shared" si="15"/>
        <v>0</v>
      </c>
      <c r="AJ208" s="2">
        <f t="shared" si="16"/>
        <v>0</v>
      </c>
      <c r="AK208" s="2">
        <f t="shared" si="17"/>
        <v>0</v>
      </c>
      <c r="AL208" s="2">
        <f t="shared" si="18"/>
        <v>1</v>
      </c>
    </row>
    <row r="209" ht="13.5" customHeight="1">
      <c r="A209" s="3">
        <v>38120.0</v>
      </c>
      <c r="B209" s="2">
        <v>1089.0</v>
      </c>
      <c r="C209" s="2">
        <f t="shared" si="3"/>
        <v>1089</v>
      </c>
      <c r="D209" s="2">
        <f t="shared" si="26"/>
        <v>1003.040085</v>
      </c>
      <c r="E209" s="2">
        <f t="shared" si="20"/>
        <v>1203.54658</v>
      </c>
      <c r="F209" s="2">
        <v>-0.27</v>
      </c>
      <c r="G209" s="2">
        <f t="shared" si="4"/>
        <v>-0.0027</v>
      </c>
      <c r="H209" s="2">
        <f t="shared" si="21"/>
        <v>0.2161</v>
      </c>
      <c r="I209" s="2">
        <f t="shared" si="27"/>
        <v>0.07567822462</v>
      </c>
      <c r="J209" s="2">
        <f t="shared" si="5"/>
        <v>121.7803492</v>
      </c>
      <c r="K209" s="2">
        <f t="shared" si="6"/>
        <v>125.8147458</v>
      </c>
      <c r="L209" s="2">
        <f t="shared" si="7"/>
        <v>0.1066586786</v>
      </c>
      <c r="M209" s="2">
        <f t="shared" si="1"/>
        <v>125.9214045</v>
      </c>
      <c r="O209" s="2">
        <v>207.0</v>
      </c>
      <c r="P209" s="2">
        <v>1089.0</v>
      </c>
      <c r="Q209" s="2">
        <v>1092.0</v>
      </c>
      <c r="R209" s="2">
        <v>1108.0</v>
      </c>
      <c r="S209" s="2">
        <v>1077.0</v>
      </c>
      <c r="T209" s="2">
        <v>1.250570255E9</v>
      </c>
      <c r="U209" s="2">
        <v>1.361871E7</v>
      </c>
      <c r="V209" s="2">
        <v>6.5297077E7</v>
      </c>
      <c r="W209" s="2">
        <v>5982112.0</v>
      </c>
      <c r="X209" s="2">
        <v>1304.0</v>
      </c>
      <c r="Y209" s="2">
        <f t="shared" si="8"/>
        <v>0.4093585059</v>
      </c>
      <c r="Z209" s="2">
        <f t="shared" ref="Z209:AC209" si="260">ROUNDDOWN($Y209*Z$1,0)-IF(MOD($Y209*Z$1,1)=0,1,0)+1</f>
        <v>1</v>
      </c>
      <c r="AA209" s="2">
        <f t="shared" si="260"/>
        <v>2</v>
      </c>
      <c r="AB209" s="2">
        <f t="shared" si="260"/>
        <v>2</v>
      </c>
      <c r="AC209" s="2">
        <f t="shared" si="260"/>
        <v>3</v>
      </c>
      <c r="AD209" s="2">
        <f t="shared" si="10"/>
        <v>0</v>
      </c>
      <c r="AE209" s="2">
        <f t="shared" si="11"/>
        <v>0</v>
      </c>
      <c r="AF209" s="2">
        <f t="shared" si="12"/>
        <v>0</v>
      </c>
      <c r="AG209" s="2">
        <f t="shared" si="13"/>
        <v>0</v>
      </c>
      <c r="AH209" s="2">
        <f t="shared" si="14"/>
        <v>0</v>
      </c>
      <c r="AI209" s="2">
        <f t="shared" si="15"/>
        <v>0</v>
      </c>
      <c r="AJ209" s="2">
        <f t="shared" si="16"/>
        <v>1</v>
      </c>
      <c r="AK209" s="2">
        <f t="shared" si="17"/>
        <v>0</v>
      </c>
      <c r="AL209" s="2">
        <f t="shared" si="18"/>
        <v>1</v>
      </c>
    </row>
    <row r="210" ht="13.5" customHeight="1">
      <c r="A210" s="3">
        <v>38123.0</v>
      </c>
      <c r="B210" s="2">
        <v>1106.0</v>
      </c>
      <c r="C210" s="2">
        <f t="shared" si="3"/>
        <v>1106</v>
      </c>
      <c r="D210" s="2">
        <f t="shared" si="26"/>
        <v>1003.443133</v>
      </c>
      <c r="E210" s="2">
        <f t="shared" si="20"/>
        <v>1203.889148</v>
      </c>
      <c r="F210" s="2">
        <v>1.56</v>
      </c>
      <c r="G210" s="2">
        <f t="shared" si="4"/>
        <v>0.0156</v>
      </c>
      <c r="H210" s="2">
        <f t="shared" si="21"/>
        <v>0.2317</v>
      </c>
      <c r="I210" s="2">
        <f t="shared" si="27"/>
        <v>0.07608005179</v>
      </c>
      <c r="J210" s="2">
        <f t="shared" si="5"/>
        <v>123.6801226</v>
      </c>
      <c r="K210" s="2">
        <f t="shared" si="6"/>
        <v>127.7806556</v>
      </c>
      <c r="L210" s="2">
        <f t="shared" si="7"/>
        <v>0.1017950429</v>
      </c>
      <c r="M210" s="2">
        <f t="shared" si="1"/>
        <v>127.8824506</v>
      </c>
      <c r="O210" s="2">
        <v>208.0</v>
      </c>
      <c r="P210" s="2">
        <v>1089.0</v>
      </c>
      <c r="Q210" s="2">
        <v>1089.0</v>
      </c>
      <c r="R210" s="2">
        <v>1109.0</v>
      </c>
      <c r="S210" s="2">
        <v>1086.0</v>
      </c>
      <c r="T210" s="2">
        <v>1.250570255E9</v>
      </c>
      <c r="U210" s="2">
        <v>1.3831307E7</v>
      </c>
      <c r="V210" s="2">
        <v>2.3627077E7</v>
      </c>
      <c r="W210" s="2">
        <v>2149978.0</v>
      </c>
      <c r="X210" s="2">
        <v>524.0</v>
      </c>
      <c r="Y210" s="2">
        <f t="shared" si="8"/>
        <v>0.8520097442</v>
      </c>
      <c r="Z210" s="2">
        <f t="shared" ref="Z210:AC210" si="261">ROUNDDOWN($Y210*Z$1,0)-IF(MOD($Y210*Z$1,1)=0,1,0)+1</f>
        <v>2</v>
      </c>
      <c r="AA210" s="2">
        <f t="shared" si="261"/>
        <v>3</v>
      </c>
      <c r="AB210" s="2">
        <f t="shared" si="261"/>
        <v>4</v>
      </c>
      <c r="AC210" s="2">
        <f t="shared" si="261"/>
        <v>5</v>
      </c>
      <c r="AD210" s="2">
        <f t="shared" si="10"/>
        <v>0</v>
      </c>
      <c r="AE210" s="2">
        <f t="shared" si="11"/>
        <v>0</v>
      </c>
      <c r="AF210" s="2">
        <f t="shared" si="12"/>
        <v>0</v>
      </c>
      <c r="AG210" s="2">
        <f t="shared" si="13"/>
        <v>0</v>
      </c>
      <c r="AH210" s="2">
        <f t="shared" si="14"/>
        <v>0</v>
      </c>
      <c r="AI210" s="2">
        <f t="shared" si="15"/>
        <v>1</v>
      </c>
      <c r="AJ210" s="2">
        <f t="shared" si="16"/>
        <v>0</v>
      </c>
      <c r="AK210" s="2">
        <f t="shared" si="17"/>
        <v>0</v>
      </c>
      <c r="AL210" s="2">
        <f t="shared" si="18"/>
        <v>1</v>
      </c>
    </row>
    <row r="211" ht="13.5" customHeight="1">
      <c r="A211" s="3">
        <v>38124.0</v>
      </c>
      <c r="B211" s="2">
        <v>1096.0</v>
      </c>
      <c r="C211" s="2">
        <f t="shared" si="3"/>
        <v>1096</v>
      </c>
      <c r="D211" s="2">
        <f t="shared" si="26"/>
        <v>1003.846344</v>
      </c>
      <c r="E211" s="2">
        <f t="shared" si="20"/>
        <v>1204.231716</v>
      </c>
      <c r="F211" s="2">
        <v>-0.9</v>
      </c>
      <c r="G211" s="2">
        <f t="shared" si="4"/>
        <v>-0.009</v>
      </c>
      <c r="H211" s="2">
        <f t="shared" si="21"/>
        <v>0.2227</v>
      </c>
      <c r="I211" s="2">
        <f t="shared" si="27"/>
        <v>0.07648187896</v>
      </c>
      <c r="J211" s="2">
        <f t="shared" si="5"/>
        <v>122.5670015</v>
      </c>
      <c r="K211" s="2">
        <f t="shared" si="6"/>
        <v>126.6336835</v>
      </c>
      <c r="L211" s="2">
        <f t="shared" si="7"/>
        <v>0.09965734697</v>
      </c>
      <c r="M211" s="2">
        <f t="shared" si="1"/>
        <v>126.7333409</v>
      </c>
      <c r="O211" s="2">
        <v>209.0</v>
      </c>
      <c r="P211" s="2">
        <v>1096.0</v>
      </c>
      <c r="Q211" s="2">
        <v>1106.0</v>
      </c>
      <c r="R211" s="2">
        <v>1105.0</v>
      </c>
      <c r="S211" s="2">
        <v>1092.0</v>
      </c>
      <c r="T211" s="2">
        <v>1.250570255E9</v>
      </c>
      <c r="U211" s="2">
        <v>1.370625E7</v>
      </c>
      <c r="V211" s="2">
        <v>2.828722E7</v>
      </c>
      <c r="W211" s="2">
        <v>2578824.0</v>
      </c>
      <c r="X211" s="2">
        <v>657.0</v>
      </c>
      <c r="Y211" s="2">
        <f t="shared" si="8"/>
        <v>0.2514210313</v>
      </c>
      <c r="Z211" s="2">
        <f t="shared" ref="Z211:AC211" si="262">ROUNDDOWN($Y211*Z$1,0)-IF(MOD($Y211*Z$1,1)=0,1,0)+1</f>
        <v>1</v>
      </c>
      <c r="AA211" s="2">
        <f t="shared" si="262"/>
        <v>1</v>
      </c>
      <c r="AB211" s="2">
        <f t="shared" si="262"/>
        <v>2</v>
      </c>
      <c r="AC211" s="2">
        <f t="shared" si="262"/>
        <v>2</v>
      </c>
      <c r="AD211" s="2">
        <f t="shared" si="10"/>
        <v>0</v>
      </c>
      <c r="AE211" s="2">
        <f t="shared" si="11"/>
        <v>0</v>
      </c>
      <c r="AF211" s="2">
        <f t="shared" si="12"/>
        <v>0</v>
      </c>
      <c r="AG211" s="2">
        <f t="shared" si="13"/>
        <v>0</v>
      </c>
      <c r="AH211" s="2">
        <f t="shared" si="14"/>
        <v>0</v>
      </c>
      <c r="AI211" s="2">
        <f t="shared" si="15"/>
        <v>0</v>
      </c>
      <c r="AJ211" s="2">
        <f t="shared" si="16"/>
        <v>0</v>
      </c>
      <c r="AK211" s="2">
        <f t="shared" si="17"/>
        <v>1</v>
      </c>
      <c r="AL211" s="2">
        <f t="shared" si="18"/>
        <v>1</v>
      </c>
    </row>
    <row r="212" ht="13.5" customHeight="1">
      <c r="A212" s="3">
        <v>38125.0</v>
      </c>
      <c r="B212" s="2">
        <v>1111.0</v>
      </c>
      <c r="C212" s="2">
        <f t="shared" si="3"/>
        <v>1111</v>
      </c>
      <c r="D212" s="2">
        <f t="shared" si="26"/>
        <v>1004.249717</v>
      </c>
      <c r="E212" s="2">
        <f t="shared" si="20"/>
        <v>1204.574284</v>
      </c>
      <c r="F212" s="2">
        <v>1.37</v>
      </c>
      <c r="G212" s="2">
        <f t="shared" si="4"/>
        <v>0.0137</v>
      </c>
      <c r="H212" s="2">
        <f t="shared" si="21"/>
        <v>0.2364</v>
      </c>
      <c r="I212" s="2">
        <f t="shared" si="27"/>
        <v>0.07688370613</v>
      </c>
      <c r="J212" s="2">
        <f t="shared" si="5"/>
        <v>124.2461694</v>
      </c>
      <c r="K212" s="2">
        <f t="shared" si="6"/>
        <v>128.3715547</v>
      </c>
      <c r="L212" s="2">
        <f t="shared" si="7"/>
        <v>0.0953023209</v>
      </c>
      <c r="M212" s="2">
        <f t="shared" si="1"/>
        <v>128.466857</v>
      </c>
      <c r="O212" s="2">
        <v>210.0</v>
      </c>
      <c r="P212" s="2">
        <v>1110.0</v>
      </c>
      <c r="Q212" s="2">
        <v>1096.0</v>
      </c>
      <c r="R212" s="2">
        <v>1115.0</v>
      </c>
      <c r="S212" s="2">
        <v>1106.0</v>
      </c>
      <c r="T212" s="2">
        <v>1.250570255E9</v>
      </c>
      <c r="U212" s="2">
        <v>1.3893836E7</v>
      </c>
      <c r="V212" s="2">
        <v>2.4597499E7</v>
      </c>
      <c r="W212" s="2">
        <v>2214990.0</v>
      </c>
      <c r="X212" s="2">
        <v>660.0</v>
      </c>
      <c r="Y212" s="2">
        <f t="shared" si="8"/>
        <v>0.8222695899</v>
      </c>
      <c r="Z212" s="2">
        <f t="shared" ref="Z212:AC212" si="263">ROUNDDOWN($Y212*Z$1,0)-IF(MOD($Y212*Z$1,1)=0,1,0)+1</f>
        <v>2</v>
      </c>
      <c r="AA212" s="2">
        <f t="shared" si="263"/>
        <v>3</v>
      </c>
      <c r="AB212" s="2">
        <f t="shared" si="263"/>
        <v>4</v>
      </c>
      <c r="AC212" s="2">
        <f t="shared" si="263"/>
        <v>5</v>
      </c>
      <c r="AD212" s="2">
        <f t="shared" si="10"/>
        <v>0</v>
      </c>
      <c r="AE212" s="2">
        <f t="shared" si="11"/>
        <v>1</v>
      </c>
      <c r="AF212" s="2">
        <f t="shared" si="12"/>
        <v>0</v>
      </c>
      <c r="AG212" s="2">
        <f t="shared" si="13"/>
        <v>0</v>
      </c>
      <c r="AH212" s="2">
        <f t="shared" si="14"/>
        <v>0</v>
      </c>
      <c r="AI212" s="2">
        <f t="shared" si="15"/>
        <v>0</v>
      </c>
      <c r="AJ212" s="2">
        <f t="shared" si="16"/>
        <v>0</v>
      </c>
      <c r="AK212" s="2">
        <f t="shared" si="17"/>
        <v>0</v>
      </c>
      <c r="AL212" s="2">
        <f t="shared" si="18"/>
        <v>1</v>
      </c>
    </row>
    <row r="213" ht="13.5" customHeight="1">
      <c r="A213" s="3">
        <v>38126.0</v>
      </c>
      <c r="B213" s="2">
        <v>1135.0</v>
      </c>
      <c r="C213" s="2">
        <f t="shared" si="3"/>
        <v>1135</v>
      </c>
      <c r="D213" s="2">
        <f t="shared" si="26"/>
        <v>1004.653252</v>
      </c>
      <c r="E213" s="2">
        <f t="shared" si="20"/>
        <v>1204.916851</v>
      </c>
      <c r="F213" s="2">
        <v>2.16</v>
      </c>
      <c r="G213" s="2">
        <f t="shared" si="4"/>
        <v>0.0216</v>
      </c>
      <c r="H213" s="2">
        <f t="shared" si="21"/>
        <v>0.258</v>
      </c>
      <c r="I213" s="2">
        <f t="shared" si="27"/>
        <v>0.07728553331</v>
      </c>
      <c r="J213" s="2">
        <f t="shared" si="5"/>
        <v>126.9298867</v>
      </c>
      <c r="K213" s="2">
        <f t="shared" si="6"/>
        <v>131.1472394</v>
      </c>
      <c r="L213" s="2">
        <f t="shared" si="7"/>
        <v>0.09038472115</v>
      </c>
      <c r="M213" s="2">
        <f t="shared" si="1"/>
        <v>131.2376241</v>
      </c>
      <c r="O213" s="2">
        <v>211.0</v>
      </c>
      <c r="P213" s="2">
        <v>1122.0</v>
      </c>
      <c r="Q213" s="2">
        <v>1111.0</v>
      </c>
      <c r="R213" s="2">
        <v>1152.0</v>
      </c>
      <c r="S213" s="2">
        <v>1121.0</v>
      </c>
      <c r="T213" s="2">
        <v>1.250570255E9</v>
      </c>
      <c r="U213" s="2">
        <v>1.4193972E7</v>
      </c>
      <c r="V213" s="2">
        <v>9.5012184E7</v>
      </c>
      <c r="W213" s="2">
        <v>8376375.0</v>
      </c>
      <c r="X213" s="2">
        <v>1407.0</v>
      </c>
      <c r="Y213" s="2">
        <f t="shared" si="8"/>
        <v>0.9139261064</v>
      </c>
      <c r="Z213" s="2">
        <f t="shared" ref="Z213:AC213" si="264">ROUNDDOWN($Y213*Z$1,0)-IF(MOD($Y213*Z$1,1)=0,1,0)+1</f>
        <v>2</v>
      </c>
      <c r="AA213" s="2">
        <f t="shared" si="264"/>
        <v>3</v>
      </c>
      <c r="AB213" s="2">
        <f t="shared" si="264"/>
        <v>4</v>
      </c>
      <c r="AC213" s="2">
        <f t="shared" si="264"/>
        <v>5</v>
      </c>
      <c r="AD213" s="2">
        <f t="shared" si="10"/>
        <v>0</v>
      </c>
      <c r="AE213" s="2">
        <f t="shared" si="11"/>
        <v>1</v>
      </c>
      <c r="AF213" s="2">
        <f t="shared" si="12"/>
        <v>0</v>
      </c>
      <c r="AG213" s="2">
        <f t="shared" si="13"/>
        <v>0</v>
      </c>
      <c r="AH213" s="2">
        <f t="shared" si="14"/>
        <v>0</v>
      </c>
      <c r="AI213" s="2">
        <f t="shared" si="15"/>
        <v>0</v>
      </c>
      <c r="AJ213" s="2">
        <f t="shared" si="16"/>
        <v>0</v>
      </c>
      <c r="AK213" s="2">
        <f t="shared" si="17"/>
        <v>0</v>
      </c>
      <c r="AL213" s="2">
        <f t="shared" si="18"/>
        <v>1</v>
      </c>
    </row>
    <row r="214" ht="13.5" customHeight="1">
      <c r="A214" s="3">
        <v>38127.0</v>
      </c>
      <c r="B214" s="2">
        <v>1139.0</v>
      </c>
      <c r="C214" s="2">
        <f t="shared" si="3"/>
        <v>1139</v>
      </c>
      <c r="D214" s="2">
        <f t="shared" si="26"/>
        <v>1005.056949</v>
      </c>
      <c r="E214" s="2">
        <f t="shared" si="20"/>
        <v>1205.259419</v>
      </c>
      <c r="F214" s="2">
        <v>0.35</v>
      </c>
      <c r="G214" s="2">
        <f t="shared" si="4"/>
        <v>0.0035</v>
      </c>
      <c r="H214" s="2">
        <f t="shared" si="21"/>
        <v>0.2615</v>
      </c>
      <c r="I214" s="2">
        <f t="shared" si="27"/>
        <v>0.07768736048</v>
      </c>
      <c r="J214" s="2">
        <f t="shared" si="5"/>
        <v>127.3741413</v>
      </c>
      <c r="K214" s="2">
        <f t="shared" si="6"/>
        <v>131.6089662</v>
      </c>
      <c r="L214" s="2">
        <f t="shared" si="7"/>
        <v>0.08735683299</v>
      </c>
      <c r="M214" s="2">
        <f t="shared" si="1"/>
        <v>131.6963231</v>
      </c>
      <c r="O214" s="2">
        <v>212.0</v>
      </c>
      <c r="P214" s="2">
        <v>1140.0</v>
      </c>
      <c r="Q214" s="2">
        <v>1135.0</v>
      </c>
      <c r="R214" s="2">
        <v>1150.0</v>
      </c>
      <c r="S214" s="2">
        <v>1136.0</v>
      </c>
      <c r="T214" s="2">
        <v>1.250570255E9</v>
      </c>
      <c r="U214" s="2">
        <v>1.4243995E7</v>
      </c>
      <c r="V214" s="2">
        <v>3.3281716E7</v>
      </c>
      <c r="W214" s="2">
        <v>2914021.0</v>
      </c>
      <c r="X214" s="2">
        <v>672.0</v>
      </c>
      <c r="Y214" s="2">
        <f t="shared" si="8"/>
        <v>0.5885099472</v>
      </c>
      <c r="Z214" s="2">
        <f t="shared" ref="Z214:AC214" si="265">ROUNDDOWN($Y214*Z$1,0)-IF(MOD($Y214*Z$1,1)=0,1,0)+1</f>
        <v>2</v>
      </c>
      <c r="AA214" s="2">
        <f t="shared" si="265"/>
        <v>2</v>
      </c>
      <c r="AB214" s="2">
        <f t="shared" si="265"/>
        <v>3</v>
      </c>
      <c r="AC214" s="2">
        <f t="shared" si="265"/>
        <v>3</v>
      </c>
      <c r="AD214" s="2">
        <f t="shared" si="10"/>
        <v>0</v>
      </c>
      <c r="AE214" s="2">
        <f t="shared" si="11"/>
        <v>1</v>
      </c>
      <c r="AF214" s="2">
        <f t="shared" si="12"/>
        <v>0</v>
      </c>
      <c r="AG214" s="2">
        <f t="shared" si="13"/>
        <v>0</v>
      </c>
      <c r="AH214" s="2">
        <f t="shared" si="14"/>
        <v>0</v>
      </c>
      <c r="AI214" s="2">
        <f t="shared" si="15"/>
        <v>0</v>
      </c>
      <c r="AJ214" s="2">
        <f t="shared" si="16"/>
        <v>0</v>
      </c>
      <c r="AK214" s="2">
        <f t="shared" si="17"/>
        <v>0</v>
      </c>
      <c r="AL214" s="2">
        <f t="shared" si="18"/>
        <v>1</v>
      </c>
    </row>
    <row r="215" ht="13.5" customHeight="1">
      <c r="A215" s="3">
        <v>38130.0</v>
      </c>
      <c r="B215" s="2">
        <v>1153.0</v>
      </c>
      <c r="C215" s="2">
        <f t="shared" si="3"/>
        <v>1153</v>
      </c>
      <c r="D215" s="2">
        <f t="shared" si="26"/>
        <v>1005.460808</v>
      </c>
      <c r="E215" s="2">
        <f t="shared" si="20"/>
        <v>1205.601987</v>
      </c>
      <c r="F215" s="2">
        <v>1.23</v>
      </c>
      <c r="G215" s="2">
        <f t="shared" si="4"/>
        <v>0.0123</v>
      </c>
      <c r="H215" s="2">
        <f t="shared" si="21"/>
        <v>0.2738</v>
      </c>
      <c r="I215" s="2">
        <f t="shared" si="27"/>
        <v>0.07808918765</v>
      </c>
      <c r="J215" s="2">
        <f t="shared" si="5"/>
        <v>128.9408432</v>
      </c>
      <c r="K215" s="2">
        <f t="shared" si="6"/>
        <v>133.2303772</v>
      </c>
      <c r="L215" s="2">
        <f t="shared" si="7"/>
        <v>0.08366163895</v>
      </c>
      <c r="M215" s="2">
        <f t="shared" si="1"/>
        <v>133.3140389</v>
      </c>
      <c r="O215" s="2">
        <v>213.0</v>
      </c>
      <c r="P215" s="2">
        <v>1150.0</v>
      </c>
      <c r="Q215" s="2">
        <v>1139.0</v>
      </c>
      <c r="R215" s="2">
        <v>1157.0</v>
      </c>
      <c r="S215" s="2">
        <v>1150.0</v>
      </c>
      <c r="T215" s="2">
        <v>1.250626505E9</v>
      </c>
      <c r="U215" s="2">
        <v>1.4419724E7</v>
      </c>
      <c r="V215" s="2">
        <v>2.1127033E7</v>
      </c>
      <c r="W215" s="2">
        <v>1830336.0</v>
      </c>
      <c r="X215" s="2">
        <v>446.0</v>
      </c>
      <c r="Y215" s="2">
        <f t="shared" si="8"/>
        <v>0.7999390987</v>
      </c>
      <c r="Z215" s="2">
        <f t="shared" ref="Z215:AC215" si="266">ROUNDDOWN($Y215*Z$1,0)-IF(MOD($Y215*Z$1,1)=0,1,0)+1</f>
        <v>2</v>
      </c>
      <c r="AA215" s="2">
        <f t="shared" si="266"/>
        <v>3</v>
      </c>
      <c r="AB215" s="2">
        <f t="shared" si="266"/>
        <v>4</v>
      </c>
      <c r="AC215" s="2">
        <f t="shared" si="266"/>
        <v>4</v>
      </c>
      <c r="AD215" s="2">
        <f t="shared" si="10"/>
        <v>0</v>
      </c>
      <c r="AE215" s="2">
        <f t="shared" si="11"/>
        <v>1</v>
      </c>
      <c r="AF215" s="2">
        <f t="shared" si="12"/>
        <v>0</v>
      </c>
      <c r="AG215" s="2">
        <f t="shared" si="13"/>
        <v>0</v>
      </c>
      <c r="AH215" s="2">
        <f t="shared" si="14"/>
        <v>0</v>
      </c>
      <c r="AI215" s="2">
        <f t="shared" si="15"/>
        <v>0</v>
      </c>
      <c r="AJ215" s="2">
        <f t="shared" si="16"/>
        <v>0</v>
      </c>
      <c r="AK215" s="2">
        <f t="shared" si="17"/>
        <v>0</v>
      </c>
      <c r="AL215" s="2">
        <f t="shared" si="18"/>
        <v>1</v>
      </c>
    </row>
    <row r="216" ht="13.5" customHeight="1">
      <c r="A216" s="3">
        <v>38131.0</v>
      </c>
      <c r="B216" s="2">
        <v>1157.0</v>
      </c>
      <c r="C216" s="2">
        <f t="shared" si="3"/>
        <v>1157</v>
      </c>
      <c r="D216" s="2">
        <f t="shared" si="26"/>
        <v>1005.864829</v>
      </c>
      <c r="E216" s="2">
        <f t="shared" si="20"/>
        <v>1205.944554</v>
      </c>
      <c r="F216" s="2">
        <v>0.35</v>
      </c>
      <c r="G216" s="2">
        <f t="shared" si="4"/>
        <v>0.0035</v>
      </c>
      <c r="H216" s="2">
        <f t="shared" si="21"/>
        <v>0.2773</v>
      </c>
      <c r="I216" s="2">
        <f t="shared" si="27"/>
        <v>0.07849101482</v>
      </c>
      <c r="J216" s="2">
        <f t="shared" si="5"/>
        <v>129.3921362</v>
      </c>
      <c r="K216" s="2">
        <f t="shared" si="6"/>
        <v>133.6991934</v>
      </c>
      <c r="L216" s="2">
        <f t="shared" si="7"/>
        <v>0.08085897405</v>
      </c>
      <c r="M216" s="2">
        <f t="shared" si="1"/>
        <v>133.7800524</v>
      </c>
      <c r="O216" s="2">
        <v>214.0</v>
      </c>
      <c r="P216" s="2">
        <v>1151.0</v>
      </c>
      <c r="Q216" s="2">
        <v>1153.0</v>
      </c>
      <c r="R216" s="2">
        <v>1159.0</v>
      </c>
      <c r="S216" s="2">
        <v>1151.0</v>
      </c>
      <c r="T216" s="2">
        <v>1.250626505E9</v>
      </c>
      <c r="U216" s="2">
        <v>1.4469749E7</v>
      </c>
      <c r="V216" s="2">
        <v>3.0484992E7</v>
      </c>
      <c r="W216" s="2">
        <v>2638879.0</v>
      </c>
      <c r="X216" s="2">
        <v>566.0</v>
      </c>
      <c r="Y216" s="2">
        <f t="shared" si="8"/>
        <v>0.5885099472</v>
      </c>
      <c r="Z216" s="2">
        <f t="shared" ref="Z216:AC216" si="267">ROUNDDOWN($Y216*Z$1,0)-IF(MOD($Y216*Z$1,1)=0,1,0)+1</f>
        <v>2</v>
      </c>
      <c r="AA216" s="2">
        <f t="shared" si="267"/>
        <v>2</v>
      </c>
      <c r="AB216" s="2">
        <f t="shared" si="267"/>
        <v>3</v>
      </c>
      <c r="AC216" s="2">
        <f t="shared" si="267"/>
        <v>3</v>
      </c>
      <c r="AD216" s="2">
        <f t="shared" si="10"/>
        <v>1</v>
      </c>
      <c r="AE216" s="2">
        <f t="shared" si="11"/>
        <v>0</v>
      </c>
      <c r="AF216" s="2">
        <f t="shared" si="12"/>
        <v>0</v>
      </c>
      <c r="AG216" s="2">
        <f t="shared" si="13"/>
        <v>0</v>
      </c>
      <c r="AH216" s="2">
        <f t="shared" si="14"/>
        <v>0</v>
      </c>
      <c r="AI216" s="2">
        <f t="shared" si="15"/>
        <v>0</v>
      </c>
      <c r="AJ216" s="2">
        <f t="shared" si="16"/>
        <v>0</v>
      </c>
      <c r="AK216" s="2">
        <f t="shared" si="17"/>
        <v>0</v>
      </c>
      <c r="AL216" s="2">
        <f t="shared" si="18"/>
        <v>1</v>
      </c>
    </row>
    <row r="217" ht="13.5" customHeight="1">
      <c r="A217" s="3">
        <v>38134.0</v>
      </c>
      <c r="B217" s="2">
        <v>1171.0</v>
      </c>
      <c r="C217" s="2">
        <f t="shared" si="3"/>
        <v>1171</v>
      </c>
      <c r="D217" s="2">
        <f t="shared" si="26"/>
        <v>1006.269013</v>
      </c>
      <c r="E217" s="2">
        <f t="shared" si="20"/>
        <v>1206.287122</v>
      </c>
      <c r="F217" s="2">
        <v>1.21</v>
      </c>
      <c r="G217" s="2">
        <f t="shared" si="4"/>
        <v>0.0121</v>
      </c>
      <c r="H217" s="2">
        <f t="shared" si="21"/>
        <v>0.2894</v>
      </c>
      <c r="I217" s="2">
        <f t="shared" si="27"/>
        <v>0.07889284199</v>
      </c>
      <c r="J217" s="2">
        <f t="shared" si="5"/>
        <v>130.957781</v>
      </c>
      <c r="K217" s="2">
        <f t="shared" si="6"/>
        <v>135.3193794</v>
      </c>
      <c r="L217" s="2">
        <f t="shared" si="7"/>
        <v>0.07745481124</v>
      </c>
      <c r="M217" s="2">
        <f t="shared" si="1"/>
        <v>135.3968342</v>
      </c>
      <c r="O217" s="2">
        <v>215.0</v>
      </c>
      <c r="P217" s="2">
        <v>1168.0</v>
      </c>
      <c r="Q217" s="2">
        <v>1157.0</v>
      </c>
      <c r="R217" s="2">
        <v>1175.0</v>
      </c>
      <c r="S217" s="2">
        <v>1167.0</v>
      </c>
      <c r="T217" s="2">
        <v>1.250626505E9</v>
      </c>
      <c r="U217" s="2">
        <v>1.4644836E7</v>
      </c>
      <c r="V217" s="2">
        <v>9.2560541E7</v>
      </c>
      <c r="W217" s="2">
        <v>7915543.0</v>
      </c>
      <c r="X217" s="2">
        <v>808.0</v>
      </c>
      <c r="Y217" s="2">
        <f t="shared" si="8"/>
        <v>0.796183516</v>
      </c>
      <c r="Z217" s="2">
        <f t="shared" ref="Z217:AC217" si="268">ROUNDDOWN($Y217*Z$1,0)-IF(MOD($Y217*Z$1,1)=0,1,0)+1</f>
        <v>2</v>
      </c>
      <c r="AA217" s="2">
        <f t="shared" si="268"/>
        <v>3</v>
      </c>
      <c r="AB217" s="2">
        <f t="shared" si="268"/>
        <v>4</v>
      </c>
      <c r="AC217" s="2">
        <f t="shared" si="268"/>
        <v>4</v>
      </c>
      <c r="AD217" s="2">
        <f t="shared" si="10"/>
        <v>0</v>
      </c>
      <c r="AE217" s="2">
        <f t="shared" si="11"/>
        <v>0</v>
      </c>
      <c r="AF217" s="2">
        <f t="shared" si="12"/>
        <v>0</v>
      </c>
      <c r="AG217" s="2">
        <f t="shared" si="13"/>
        <v>0</v>
      </c>
      <c r="AH217" s="2">
        <f t="shared" si="14"/>
        <v>1</v>
      </c>
      <c r="AI217" s="2">
        <f t="shared" si="15"/>
        <v>0</v>
      </c>
      <c r="AJ217" s="2">
        <f t="shared" si="16"/>
        <v>0</v>
      </c>
      <c r="AK217" s="2">
        <f t="shared" si="17"/>
        <v>0</v>
      </c>
      <c r="AL217" s="2">
        <f t="shared" si="18"/>
        <v>1</v>
      </c>
    </row>
    <row r="218" ht="13.5" customHeight="1">
      <c r="A218" s="3">
        <v>38137.0</v>
      </c>
      <c r="B218" s="2">
        <v>1158.0</v>
      </c>
      <c r="C218" s="2">
        <f t="shared" si="3"/>
        <v>1158</v>
      </c>
      <c r="D218" s="2">
        <f t="shared" si="26"/>
        <v>1006.673359</v>
      </c>
      <c r="E218" s="2">
        <f t="shared" si="20"/>
        <v>1206.62969</v>
      </c>
      <c r="F218" s="2">
        <v>-1.11</v>
      </c>
      <c r="G218" s="2">
        <f t="shared" si="4"/>
        <v>-0.0111</v>
      </c>
      <c r="H218" s="2">
        <f t="shared" si="21"/>
        <v>0.2783</v>
      </c>
      <c r="I218" s="2">
        <f t="shared" si="27"/>
        <v>0.07929466917</v>
      </c>
      <c r="J218" s="2">
        <f t="shared" si="5"/>
        <v>129.5041497</v>
      </c>
      <c r="K218" s="2">
        <f t="shared" si="6"/>
        <v>133.8196579</v>
      </c>
      <c r="L218" s="2">
        <f t="shared" si="7"/>
        <v>0.07599091531</v>
      </c>
      <c r="M218" s="2">
        <f t="shared" si="1"/>
        <v>133.8956489</v>
      </c>
      <c r="O218" s="2">
        <v>216.0</v>
      </c>
      <c r="P218" s="2">
        <v>1170.0</v>
      </c>
      <c r="Q218" s="2">
        <v>1171.0</v>
      </c>
      <c r="R218" s="2">
        <v>1170.0</v>
      </c>
      <c r="S218" s="2">
        <v>1156.0</v>
      </c>
      <c r="T218" s="2">
        <v>1.250626505E9</v>
      </c>
      <c r="U218" s="2">
        <v>1.4482255E7</v>
      </c>
      <c r="V218" s="2">
        <v>2.6997774E7</v>
      </c>
      <c r="W218" s="2">
        <v>2324953.0</v>
      </c>
      <c r="X218" s="2">
        <v>591.0</v>
      </c>
      <c r="Y218" s="2">
        <f t="shared" si="8"/>
        <v>0.2085870889</v>
      </c>
      <c r="Z218" s="2">
        <f t="shared" ref="Z218:AC218" si="269">ROUNDDOWN($Y218*Z$1,0)-IF(MOD($Y218*Z$1,1)=0,1,0)+1</f>
        <v>1</v>
      </c>
      <c r="AA218" s="2">
        <f t="shared" si="269"/>
        <v>1</v>
      </c>
      <c r="AB218" s="2">
        <f t="shared" si="269"/>
        <v>1</v>
      </c>
      <c r="AC218" s="2">
        <f t="shared" si="269"/>
        <v>2</v>
      </c>
      <c r="AD218" s="2">
        <f t="shared" si="10"/>
        <v>0</v>
      </c>
      <c r="AE218" s="2">
        <f t="shared" si="11"/>
        <v>0</v>
      </c>
      <c r="AF218" s="2">
        <f t="shared" si="12"/>
        <v>0</v>
      </c>
      <c r="AG218" s="2">
        <f t="shared" si="13"/>
        <v>1</v>
      </c>
      <c r="AH218" s="2">
        <f t="shared" si="14"/>
        <v>0</v>
      </c>
      <c r="AI218" s="2">
        <f t="shared" si="15"/>
        <v>0</v>
      </c>
      <c r="AJ218" s="2">
        <f t="shared" si="16"/>
        <v>0</v>
      </c>
      <c r="AK218" s="2">
        <f t="shared" si="17"/>
        <v>0</v>
      </c>
      <c r="AL218" s="2">
        <f t="shared" si="18"/>
        <v>1</v>
      </c>
    </row>
    <row r="219" ht="13.5" customHeight="1">
      <c r="A219" s="3">
        <v>38138.0</v>
      </c>
      <c r="B219" s="2">
        <v>1151.0</v>
      </c>
      <c r="C219" s="2">
        <f t="shared" si="3"/>
        <v>1151</v>
      </c>
      <c r="D219" s="2">
        <f t="shared" si="26"/>
        <v>1007.077868</v>
      </c>
      <c r="E219" s="2">
        <f t="shared" si="20"/>
        <v>1206.972258</v>
      </c>
      <c r="F219" s="2">
        <v>-0.6</v>
      </c>
      <c r="G219" s="2">
        <f t="shared" si="4"/>
        <v>-0.006</v>
      </c>
      <c r="H219" s="2">
        <f t="shared" si="21"/>
        <v>0.2723</v>
      </c>
      <c r="I219" s="2">
        <f t="shared" si="27"/>
        <v>0.07969649634</v>
      </c>
      <c r="J219" s="2">
        <f t="shared" si="5"/>
        <v>128.7271248</v>
      </c>
      <c r="K219" s="2">
        <f t="shared" si="6"/>
        <v>133.0190197</v>
      </c>
      <c r="L219" s="2">
        <f t="shared" si="7"/>
        <v>0.07416713334</v>
      </c>
      <c r="M219" s="2">
        <f t="shared" si="1"/>
        <v>133.0931869</v>
      </c>
      <c r="O219" s="2">
        <v>217.0</v>
      </c>
      <c r="P219" s="2">
        <v>1172.0</v>
      </c>
      <c r="Q219" s="2">
        <v>1158.0</v>
      </c>
      <c r="R219" s="2">
        <v>1174.0</v>
      </c>
      <c r="S219" s="2">
        <v>1149.0</v>
      </c>
      <c r="T219" s="2">
        <v>1.250626505E9</v>
      </c>
      <c r="U219" s="2">
        <v>1.4394711E7</v>
      </c>
      <c r="V219" s="2">
        <v>4.8042738E7</v>
      </c>
      <c r="W219" s="2">
        <v>4125089.0</v>
      </c>
      <c r="X219" s="2">
        <v>821.0</v>
      </c>
      <c r="Y219" s="2">
        <f t="shared" si="8"/>
        <v>0.3215590743</v>
      </c>
      <c r="Z219" s="2">
        <f t="shared" ref="Z219:AC219" si="270">ROUNDDOWN($Y219*Z$1,0)-IF(MOD($Y219*Z$1,1)=0,1,0)+1</f>
        <v>1</v>
      </c>
      <c r="AA219" s="2">
        <f t="shared" si="270"/>
        <v>1</v>
      </c>
      <c r="AB219" s="2">
        <f t="shared" si="270"/>
        <v>2</v>
      </c>
      <c r="AC219" s="2">
        <f t="shared" si="270"/>
        <v>2</v>
      </c>
      <c r="AD219" s="2">
        <f t="shared" si="10"/>
        <v>0</v>
      </c>
      <c r="AE219" s="2">
        <f t="shared" si="11"/>
        <v>0</v>
      </c>
      <c r="AF219" s="2">
        <f t="shared" si="12"/>
        <v>0</v>
      </c>
      <c r="AG219" s="2">
        <f t="shared" si="13"/>
        <v>0</v>
      </c>
      <c r="AH219" s="2">
        <f t="shared" si="14"/>
        <v>0</v>
      </c>
      <c r="AI219" s="2">
        <f t="shared" si="15"/>
        <v>0</v>
      </c>
      <c r="AJ219" s="2">
        <f t="shared" si="16"/>
        <v>0</v>
      </c>
      <c r="AK219" s="2">
        <f t="shared" si="17"/>
        <v>1</v>
      </c>
      <c r="AL219" s="2">
        <f t="shared" si="18"/>
        <v>1</v>
      </c>
    </row>
    <row r="220" ht="13.5" customHeight="1">
      <c r="A220" s="3">
        <v>38139.0</v>
      </c>
      <c r="B220" s="2">
        <v>1164.0</v>
      </c>
      <c r="C220" s="2">
        <f t="shared" si="3"/>
        <v>1164</v>
      </c>
      <c r="D220" s="2">
        <f t="shared" si="26"/>
        <v>1007.482539</v>
      </c>
      <c r="E220" s="2">
        <f t="shared" si="20"/>
        <v>1207.314825</v>
      </c>
      <c r="F220" s="2">
        <v>1.13</v>
      </c>
      <c r="G220" s="2">
        <f t="shared" si="4"/>
        <v>0.0113</v>
      </c>
      <c r="H220" s="2">
        <f t="shared" si="21"/>
        <v>0.2836</v>
      </c>
      <c r="I220" s="2">
        <f t="shared" si="27"/>
        <v>0.08009832351</v>
      </c>
      <c r="J220" s="2">
        <f t="shared" si="5"/>
        <v>130.1817413</v>
      </c>
      <c r="K220" s="2">
        <f t="shared" si="6"/>
        <v>134.5243597</v>
      </c>
      <c r="L220" s="2">
        <f t="shared" si="7"/>
        <v>0.07110403073</v>
      </c>
      <c r="M220" s="2">
        <f t="shared" si="1"/>
        <v>134.5954637</v>
      </c>
      <c r="O220" s="2">
        <v>218.0</v>
      </c>
      <c r="P220" s="2">
        <v>1158.0</v>
      </c>
      <c r="Q220" s="2">
        <v>1151.0</v>
      </c>
      <c r="R220" s="2">
        <v>1166.0</v>
      </c>
      <c r="S220" s="2">
        <v>1157.0</v>
      </c>
      <c r="T220" s="2">
        <v>1.250626505E9</v>
      </c>
      <c r="U220" s="2">
        <v>1.4557293E7</v>
      </c>
      <c r="V220" s="2">
        <v>3.9207438E7</v>
      </c>
      <c r="W220" s="2">
        <v>3374861.0</v>
      </c>
      <c r="X220" s="2">
        <v>830.0</v>
      </c>
      <c r="Y220" s="2">
        <f t="shared" si="8"/>
        <v>0.78136419</v>
      </c>
      <c r="Z220" s="2">
        <f t="shared" ref="Z220:AC220" si="271">ROUNDDOWN($Y220*Z$1,0)-IF(MOD($Y220*Z$1,1)=0,1,0)+1</f>
        <v>2</v>
      </c>
      <c r="AA220" s="2">
        <f t="shared" si="271"/>
        <v>3</v>
      </c>
      <c r="AB220" s="2">
        <f t="shared" si="271"/>
        <v>4</v>
      </c>
      <c r="AC220" s="2">
        <f t="shared" si="271"/>
        <v>4</v>
      </c>
      <c r="AD220" s="2">
        <f t="shared" si="10"/>
        <v>1</v>
      </c>
      <c r="AE220" s="2">
        <f t="shared" si="11"/>
        <v>0</v>
      </c>
      <c r="AF220" s="2">
        <f t="shared" si="12"/>
        <v>0</v>
      </c>
      <c r="AG220" s="2">
        <f t="shared" si="13"/>
        <v>0</v>
      </c>
      <c r="AH220" s="2">
        <f t="shared" si="14"/>
        <v>0</v>
      </c>
      <c r="AI220" s="2">
        <f t="shared" si="15"/>
        <v>0</v>
      </c>
      <c r="AJ220" s="2">
        <f t="shared" si="16"/>
        <v>0</v>
      </c>
      <c r="AK220" s="2">
        <f t="shared" si="17"/>
        <v>0</v>
      </c>
      <c r="AL220" s="2">
        <f t="shared" si="18"/>
        <v>1</v>
      </c>
    </row>
    <row r="221" ht="13.5" customHeight="1">
      <c r="A221" s="3">
        <v>38140.0</v>
      </c>
      <c r="B221" s="2">
        <v>1189.0</v>
      </c>
      <c r="C221" s="2">
        <f t="shared" si="3"/>
        <v>1189</v>
      </c>
      <c r="D221" s="2">
        <f t="shared" si="26"/>
        <v>1007.887373</v>
      </c>
      <c r="E221" s="2">
        <f t="shared" si="20"/>
        <v>1207.657393</v>
      </c>
      <c r="F221" s="2">
        <v>2.15</v>
      </c>
      <c r="G221" s="2">
        <f t="shared" si="4"/>
        <v>0.0215</v>
      </c>
      <c r="H221" s="2">
        <f t="shared" si="21"/>
        <v>0.3051</v>
      </c>
      <c r="I221" s="2">
        <f t="shared" si="27"/>
        <v>0.08050015068</v>
      </c>
      <c r="J221" s="2">
        <f t="shared" si="5"/>
        <v>132.9806487</v>
      </c>
      <c r="K221" s="2">
        <f t="shared" si="6"/>
        <v>137.4187665</v>
      </c>
      <c r="L221" s="2">
        <f t="shared" si="7"/>
        <v>0.06744217315</v>
      </c>
      <c r="M221" s="2">
        <f t="shared" si="1"/>
        <v>137.4862087</v>
      </c>
      <c r="O221" s="2">
        <v>219.0</v>
      </c>
      <c r="P221" s="2">
        <v>1175.0</v>
      </c>
      <c r="Q221" s="2">
        <v>1164.0</v>
      </c>
      <c r="R221" s="2">
        <v>1195.0</v>
      </c>
      <c r="S221" s="2">
        <v>1173.0</v>
      </c>
      <c r="T221" s="2">
        <v>1.250718172E9</v>
      </c>
      <c r="U221" s="2">
        <v>1.4871039E7</v>
      </c>
      <c r="V221" s="2">
        <v>7.9572692E7</v>
      </c>
      <c r="W221" s="2">
        <v>6705285.0</v>
      </c>
      <c r="X221" s="2">
        <v>1230.0</v>
      </c>
      <c r="Y221" s="2">
        <f t="shared" si="8"/>
        <v>0.9125050751</v>
      </c>
      <c r="Z221" s="2">
        <f t="shared" ref="Z221:AC221" si="272">ROUNDDOWN($Y221*Z$1,0)-IF(MOD($Y221*Z$1,1)=0,1,0)+1</f>
        <v>2</v>
      </c>
      <c r="AA221" s="2">
        <f t="shared" si="272"/>
        <v>3</v>
      </c>
      <c r="AB221" s="2">
        <f t="shared" si="272"/>
        <v>4</v>
      </c>
      <c r="AC221" s="2">
        <f t="shared" si="272"/>
        <v>5</v>
      </c>
      <c r="AD221" s="2">
        <f t="shared" si="10"/>
        <v>0</v>
      </c>
      <c r="AE221" s="2">
        <f t="shared" si="11"/>
        <v>0</v>
      </c>
      <c r="AF221" s="2">
        <f t="shared" si="12"/>
        <v>0</v>
      </c>
      <c r="AG221" s="2">
        <f t="shared" si="13"/>
        <v>0</v>
      </c>
      <c r="AH221" s="2">
        <f t="shared" si="14"/>
        <v>1</v>
      </c>
      <c r="AI221" s="2">
        <f t="shared" si="15"/>
        <v>0</v>
      </c>
      <c r="AJ221" s="2">
        <f t="shared" si="16"/>
        <v>0</v>
      </c>
      <c r="AK221" s="2">
        <f t="shared" si="17"/>
        <v>0</v>
      </c>
      <c r="AL221" s="2">
        <f t="shared" si="18"/>
        <v>1</v>
      </c>
    </row>
    <row r="222" ht="13.5" customHeight="1">
      <c r="A222" s="3">
        <v>38141.0</v>
      </c>
      <c r="B222" s="2">
        <v>1172.0</v>
      </c>
      <c r="C222" s="2">
        <f t="shared" si="3"/>
        <v>1172</v>
      </c>
      <c r="D222" s="2">
        <f t="shared" si="26"/>
        <v>1008.29237</v>
      </c>
      <c r="E222" s="2">
        <f t="shared" si="20"/>
        <v>1207.999961</v>
      </c>
      <c r="F222" s="2">
        <v>-1.43</v>
      </c>
      <c r="G222" s="2">
        <f t="shared" si="4"/>
        <v>-0.0143</v>
      </c>
      <c r="H222" s="2">
        <f t="shared" si="21"/>
        <v>0.2908</v>
      </c>
      <c r="I222" s="2">
        <f t="shared" si="27"/>
        <v>0.08090197785</v>
      </c>
      <c r="J222" s="2">
        <f t="shared" si="5"/>
        <v>131.0790254</v>
      </c>
      <c r="K222" s="2">
        <f t="shared" si="6"/>
        <v>135.4557014</v>
      </c>
      <c r="L222" s="2">
        <f t="shared" si="7"/>
        <v>0.06638333103</v>
      </c>
      <c r="M222" s="2">
        <f t="shared" si="1"/>
        <v>135.5220847</v>
      </c>
      <c r="O222" s="2">
        <v>220.0</v>
      </c>
      <c r="P222" s="2">
        <v>1189.0</v>
      </c>
      <c r="Q222" s="2">
        <v>1189.0</v>
      </c>
      <c r="R222" s="2">
        <v>1189.0</v>
      </c>
      <c r="S222" s="2">
        <v>1169.0</v>
      </c>
      <c r="T222" s="2">
        <v>1.250718172E9</v>
      </c>
      <c r="U222" s="2">
        <v>1.4658417E7</v>
      </c>
      <c r="V222" s="2">
        <v>4.5576306E7</v>
      </c>
      <c r="W222" s="2">
        <v>3870901.0</v>
      </c>
      <c r="X222" s="2">
        <v>926.0</v>
      </c>
      <c r="Y222" s="2">
        <f t="shared" si="8"/>
        <v>0.1562119367</v>
      </c>
      <c r="Z222" s="2">
        <f t="shared" ref="Z222:AC222" si="273">ROUNDDOWN($Y222*Z$1,0)-IF(MOD($Y222*Z$1,1)=0,1,0)+1</f>
        <v>1</v>
      </c>
      <c r="AA222" s="2">
        <f t="shared" si="273"/>
        <v>1</v>
      </c>
      <c r="AB222" s="2">
        <f t="shared" si="273"/>
        <v>1</v>
      </c>
      <c r="AC222" s="2">
        <f t="shared" si="273"/>
        <v>1</v>
      </c>
      <c r="AD222" s="2">
        <f t="shared" si="10"/>
        <v>0</v>
      </c>
      <c r="AE222" s="2">
        <f t="shared" si="11"/>
        <v>0</v>
      </c>
      <c r="AF222" s="2">
        <f t="shared" si="12"/>
        <v>0</v>
      </c>
      <c r="AG222" s="2">
        <f t="shared" si="13"/>
        <v>1</v>
      </c>
      <c r="AH222" s="2">
        <f t="shared" si="14"/>
        <v>0</v>
      </c>
      <c r="AI222" s="2">
        <f t="shared" si="15"/>
        <v>0</v>
      </c>
      <c r="AJ222" s="2">
        <f t="shared" si="16"/>
        <v>0</v>
      </c>
      <c r="AK222" s="2">
        <f t="shared" si="17"/>
        <v>0</v>
      </c>
      <c r="AL222" s="2">
        <f t="shared" si="18"/>
        <v>1</v>
      </c>
    </row>
    <row r="223" ht="13.5" customHeight="1">
      <c r="A223" s="3">
        <v>38144.0</v>
      </c>
      <c r="B223" s="2">
        <v>1169.0</v>
      </c>
      <c r="C223" s="2">
        <f t="shared" si="3"/>
        <v>1169</v>
      </c>
      <c r="D223" s="2">
        <f t="shared" si="26"/>
        <v>1008.697529</v>
      </c>
      <c r="E223" s="2">
        <f t="shared" si="20"/>
        <v>1208.342528</v>
      </c>
      <c r="F223" s="2">
        <v>-0.26</v>
      </c>
      <c r="G223" s="2">
        <f t="shared" si="4"/>
        <v>-0.0026</v>
      </c>
      <c r="H223" s="2">
        <f t="shared" si="21"/>
        <v>0.2882</v>
      </c>
      <c r="I223" s="2">
        <f t="shared" si="27"/>
        <v>0.08130380503</v>
      </c>
      <c r="J223" s="2">
        <f t="shared" si="5"/>
        <v>130.73822</v>
      </c>
      <c r="K223" s="2">
        <f t="shared" si="6"/>
        <v>135.1055081</v>
      </c>
      <c r="L223" s="2">
        <f t="shared" si="7"/>
        <v>0.06456442776</v>
      </c>
      <c r="M223" s="2">
        <f t="shared" si="1"/>
        <v>135.1700725</v>
      </c>
      <c r="O223" s="2">
        <v>221.0</v>
      </c>
      <c r="P223" s="2">
        <v>1170.0</v>
      </c>
      <c r="Q223" s="2">
        <v>1172.0</v>
      </c>
      <c r="R223" s="2">
        <v>1178.0</v>
      </c>
      <c r="S223" s="2">
        <v>1165.0</v>
      </c>
      <c r="T223" s="2">
        <v>1.250718172E9</v>
      </c>
      <c r="U223" s="2">
        <v>1.4620895E7</v>
      </c>
      <c r="V223" s="2">
        <v>3.2009495E7</v>
      </c>
      <c r="W223" s="2">
        <v>2734733.0</v>
      </c>
      <c r="X223" s="2">
        <v>692.0</v>
      </c>
      <c r="Y223" s="2">
        <f t="shared" si="8"/>
        <v>0.4124035729</v>
      </c>
      <c r="Z223" s="2">
        <f t="shared" ref="Z223:AC223" si="274">ROUNDDOWN($Y223*Z$1,0)-IF(MOD($Y223*Z$1,1)=0,1,0)+1</f>
        <v>1</v>
      </c>
      <c r="AA223" s="2">
        <f t="shared" si="274"/>
        <v>2</v>
      </c>
      <c r="AB223" s="2">
        <f t="shared" si="274"/>
        <v>2</v>
      </c>
      <c r="AC223" s="2">
        <f t="shared" si="274"/>
        <v>3</v>
      </c>
      <c r="AD223" s="2">
        <f t="shared" si="10"/>
        <v>0</v>
      </c>
      <c r="AE223" s="2">
        <f t="shared" si="11"/>
        <v>0</v>
      </c>
      <c r="AF223" s="2">
        <f t="shared" si="12"/>
        <v>0</v>
      </c>
      <c r="AG223" s="2">
        <f t="shared" si="13"/>
        <v>0</v>
      </c>
      <c r="AH223" s="2">
        <f t="shared" si="14"/>
        <v>0</v>
      </c>
      <c r="AI223" s="2">
        <f t="shared" si="15"/>
        <v>0</v>
      </c>
      <c r="AJ223" s="2">
        <f t="shared" si="16"/>
        <v>0</v>
      </c>
      <c r="AK223" s="2">
        <f t="shared" si="17"/>
        <v>1</v>
      </c>
      <c r="AL223" s="2">
        <f t="shared" si="18"/>
        <v>1</v>
      </c>
    </row>
    <row r="224" ht="13.5" customHeight="1">
      <c r="A224" s="3">
        <v>38145.0</v>
      </c>
      <c r="B224" s="2">
        <v>1205.0</v>
      </c>
      <c r="C224" s="2">
        <f t="shared" si="3"/>
        <v>1205</v>
      </c>
      <c r="D224" s="2">
        <f t="shared" si="26"/>
        <v>1009.102851</v>
      </c>
      <c r="E224" s="2">
        <f t="shared" si="20"/>
        <v>1208.685096</v>
      </c>
      <c r="F224" s="2">
        <v>3.08</v>
      </c>
      <c r="G224" s="2">
        <f t="shared" si="4"/>
        <v>0.0308</v>
      </c>
      <c r="H224" s="2">
        <f t="shared" si="21"/>
        <v>0.319</v>
      </c>
      <c r="I224" s="2">
        <f t="shared" si="27"/>
        <v>0.0817056322</v>
      </c>
      <c r="J224" s="2">
        <f t="shared" si="5"/>
        <v>134.7649571</v>
      </c>
      <c r="K224" s="2">
        <f t="shared" si="6"/>
        <v>139.2686947</v>
      </c>
      <c r="L224" s="2">
        <f t="shared" si="7"/>
        <v>0.06063891055</v>
      </c>
      <c r="M224" s="2">
        <f t="shared" si="1"/>
        <v>139.3293336</v>
      </c>
      <c r="O224" s="2">
        <v>222.0</v>
      </c>
      <c r="P224" s="2">
        <v>1190.0</v>
      </c>
      <c r="Q224" s="2">
        <v>1169.0</v>
      </c>
      <c r="R224" s="2">
        <v>1213.0</v>
      </c>
      <c r="S224" s="2">
        <v>1185.0</v>
      </c>
      <c r="T224" s="2">
        <v>1.250718172E9</v>
      </c>
      <c r="U224" s="2">
        <v>1.5071154E7</v>
      </c>
      <c r="V224" s="2">
        <v>1.50646347E8</v>
      </c>
      <c r="W224" s="2">
        <v>1.2587769E7</v>
      </c>
      <c r="X224" s="2">
        <v>2527.0</v>
      </c>
      <c r="Y224" s="2">
        <f t="shared" si="8"/>
        <v>0.9656922452</v>
      </c>
      <c r="Z224" s="2">
        <f t="shared" ref="Z224:AC224" si="275">ROUNDDOWN($Y224*Z$1,0)-IF(MOD($Y224*Z$1,1)=0,1,0)+1</f>
        <v>2</v>
      </c>
      <c r="AA224" s="2">
        <f t="shared" si="275"/>
        <v>3</v>
      </c>
      <c r="AB224" s="2">
        <f t="shared" si="275"/>
        <v>4</v>
      </c>
      <c r="AC224" s="2">
        <f t="shared" si="275"/>
        <v>5</v>
      </c>
      <c r="AD224" s="2">
        <f t="shared" si="10"/>
        <v>0</v>
      </c>
      <c r="AE224" s="2">
        <f t="shared" si="11"/>
        <v>1</v>
      </c>
      <c r="AF224" s="2">
        <f t="shared" si="12"/>
        <v>0</v>
      </c>
      <c r="AG224" s="2">
        <f t="shared" si="13"/>
        <v>0</v>
      </c>
      <c r="AH224" s="2">
        <f t="shared" si="14"/>
        <v>0</v>
      </c>
      <c r="AI224" s="2">
        <f t="shared" si="15"/>
        <v>0</v>
      </c>
      <c r="AJ224" s="2">
        <f t="shared" si="16"/>
        <v>0</v>
      </c>
      <c r="AK224" s="2">
        <f t="shared" si="17"/>
        <v>0</v>
      </c>
      <c r="AL224" s="2">
        <f t="shared" si="18"/>
        <v>1</v>
      </c>
    </row>
    <row r="225" ht="13.5" customHeight="1">
      <c r="A225" s="3">
        <v>38146.0</v>
      </c>
      <c r="B225" s="2">
        <v>1193.0</v>
      </c>
      <c r="C225" s="2">
        <f t="shared" si="3"/>
        <v>1193</v>
      </c>
      <c r="D225" s="2">
        <f t="shared" si="26"/>
        <v>1009.508336</v>
      </c>
      <c r="E225" s="2">
        <f t="shared" si="20"/>
        <v>1209.027664</v>
      </c>
      <c r="F225" s="2">
        <v>0.34</v>
      </c>
      <c r="G225" s="2">
        <f t="shared" si="4"/>
        <v>0.0034</v>
      </c>
      <c r="H225" s="2">
        <f t="shared" si="21"/>
        <v>0.3224</v>
      </c>
      <c r="I225" s="2">
        <f t="shared" si="27"/>
        <v>0.08210745937</v>
      </c>
      <c r="J225" s="2">
        <f t="shared" si="5"/>
        <v>135.223158</v>
      </c>
      <c r="K225" s="2">
        <f t="shared" si="6"/>
        <v>139.7440274</v>
      </c>
      <c r="L225" s="2">
        <f t="shared" si="7"/>
        <v>0.05861357094</v>
      </c>
      <c r="M225" s="2">
        <f t="shared" si="1"/>
        <v>139.802641</v>
      </c>
      <c r="O225" s="2">
        <v>223.0</v>
      </c>
      <c r="P225" s="2">
        <v>1190.0</v>
      </c>
      <c r="Q225" s="2">
        <v>1189.0</v>
      </c>
      <c r="R225" s="2">
        <v>1199.0</v>
      </c>
      <c r="S225" s="2">
        <v>1186.0</v>
      </c>
      <c r="T225" s="2">
        <v>1.250718172E9</v>
      </c>
      <c r="U225" s="2">
        <v>1.4921068E7</v>
      </c>
      <c r="V225" s="2">
        <v>4.8703661E7</v>
      </c>
      <c r="W225" s="2">
        <v>4080509.0</v>
      </c>
      <c r="X225" s="2">
        <v>1138.0</v>
      </c>
      <c r="Y225" s="2">
        <f t="shared" si="8"/>
        <v>0.585363378</v>
      </c>
      <c r="Z225" s="2">
        <f t="shared" ref="Z225:AC225" si="276">ROUNDDOWN($Y225*Z$1,0)-IF(MOD($Y225*Z$1,1)=0,1,0)+1</f>
        <v>2</v>
      </c>
      <c r="AA225" s="2">
        <f t="shared" si="276"/>
        <v>2</v>
      </c>
      <c r="AB225" s="2">
        <f t="shared" si="276"/>
        <v>3</v>
      </c>
      <c r="AC225" s="2">
        <f t="shared" si="276"/>
        <v>3</v>
      </c>
      <c r="AD225" s="2">
        <f t="shared" si="10"/>
        <v>1</v>
      </c>
      <c r="AE225" s="2">
        <f t="shared" si="11"/>
        <v>0</v>
      </c>
      <c r="AF225" s="2">
        <f t="shared" si="12"/>
        <v>0</v>
      </c>
      <c r="AG225" s="2">
        <f t="shared" si="13"/>
        <v>0</v>
      </c>
      <c r="AH225" s="2">
        <f t="shared" si="14"/>
        <v>0</v>
      </c>
      <c r="AI225" s="2">
        <f t="shared" si="15"/>
        <v>0</v>
      </c>
      <c r="AJ225" s="2">
        <f t="shared" si="16"/>
        <v>0</v>
      </c>
      <c r="AK225" s="2">
        <f t="shared" si="17"/>
        <v>0</v>
      </c>
      <c r="AL225" s="2">
        <f t="shared" si="18"/>
        <v>1</v>
      </c>
    </row>
    <row r="226" ht="13.5" customHeight="1">
      <c r="A226" s="3">
        <v>38147.0</v>
      </c>
      <c r="B226" s="2">
        <v>1199.0</v>
      </c>
      <c r="C226" s="2">
        <f t="shared" si="3"/>
        <v>1199</v>
      </c>
      <c r="D226" s="2">
        <f t="shared" si="26"/>
        <v>1009.913984</v>
      </c>
      <c r="E226" s="2">
        <f t="shared" si="20"/>
        <v>1209.370232</v>
      </c>
      <c r="F226" s="2">
        <v>0.5</v>
      </c>
      <c r="G226" s="2">
        <f t="shared" si="4"/>
        <v>0.005</v>
      </c>
      <c r="H226" s="2">
        <f t="shared" si="21"/>
        <v>0.3274</v>
      </c>
      <c r="I226" s="2">
        <f t="shared" si="27"/>
        <v>0.08250928654</v>
      </c>
      <c r="J226" s="2">
        <f t="shared" si="5"/>
        <v>135.8992738</v>
      </c>
      <c r="K226" s="2">
        <f t="shared" si="6"/>
        <v>140.4445059</v>
      </c>
      <c r="L226" s="2">
        <f t="shared" si="7"/>
        <v>0.05656209596</v>
      </c>
      <c r="M226" s="2">
        <f t="shared" si="1"/>
        <v>140.501068</v>
      </c>
      <c r="O226" s="2">
        <v>224.0</v>
      </c>
      <c r="P226" s="2">
        <v>1188.0</v>
      </c>
      <c r="Q226" s="2">
        <v>1193.0</v>
      </c>
      <c r="R226" s="2">
        <v>1202.0</v>
      </c>
      <c r="S226" s="2">
        <v>1188.0</v>
      </c>
      <c r="T226" s="2">
        <v>1.250718172E9</v>
      </c>
      <c r="U226" s="2">
        <v>1.4996111E7</v>
      </c>
      <c r="V226" s="2">
        <v>8.5105549E7</v>
      </c>
      <c r="W226" s="2">
        <v>7107215.0</v>
      </c>
      <c r="X226" s="2">
        <v>959.0</v>
      </c>
      <c r="Y226" s="2">
        <f t="shared" si="8"/>
        <v>0.6270807958</v>
      </c>
      <c r="Z226" s="2">
        <f t="shared" ref="Z226:AC226" si="277">ROUNDDOWN($Y226*Z$1,0)-IF(MOD($Y226*Z$1,1)=0,1,0)+1</f>
        <v>2</v>
      </c>
      <c r="AA226" s="2">
        <f t="shared" si="277"/>
        <v>2</v>
      </c>
      <c r="AB226" s="2">
        <f t="shared" si="277"/>
        <v>3</v>
      </c>
      <c r="AC226" s="2">
        <f t="shared" si="277"/>
        <v>4</v>
      </c>
      <c r="AD226" s="2">
        <f t="shared" si="10"/>
        <v>0</v>
      </c>
      <c r="AE226" s="2">
        <f t="shared" si="11"/>
        <v>0</v>
      </c>
      <c r="AF226" s="2">
        <f t="shared" si="12"/>
        <v>0</v>
      </c>
      <c r="AG226" s="2">
        <f t="shared" si="13"/>
        <v>0</v>
      </c>
      <c r="AH226" s="2">
        <f t="shared" si="14"/>
        <v>1</v>
      </c>
      <c r="AI226" s="2">
        <f t="shared" si="15"/>
        <v>0</v>
      </c>
      <c r="AJ226" s="2">
        <f t="shared" si="16"/>
        <v>0</v>
      </c>
      <c r="AK226" s="2">
        <f t="shared" si="17"/>
        <v>0</v>
      </c>
      <c r="AL226" s="2">
        <f t="shared" si="18"/>
        <v>1</v>
      </c>
    </row>
    <row r="227" ht="13.5" customHeight="1">
      <c r="A227" s="3">
        <v>38148.0</v>
      </c>
      <c r="B227" s="2">
        <v>1196.0</v>
      </c>
      <c r="C227" s="2">
        <f t="shared" si="3"/>
        <v>1196</v>
      </c>
      <c r="D227" s="2">
        <f t="shared" si="26"/>
        <v>1010.319795</v>
      </c>
      <c r="E227" s="2">
        <f t="shared" si="20"/>
        <v>1209.712799</v>
      </c>
      <c r="F227" s="2">
        <v>-0.25</v>
      </c>
      <c r="G227" s="2">
        <f t="shared" si="4"/>
        <v>-0.0025</v>
      </c>
      <c r="H227" s="2">
        <f t="shared" si="21"/>
        <v>0.3249</v>
      </c>
      <c r="I227" s="2">
        <f t="shared" si="27"/>
        <v>0.08291111372</v>
      </c>
      <c r="J227" s="2">
        <f t="shared" si="5"/>
        <v>135.5595256</v>
      </c>
      <c r="K227" s="2">
        <f t="shared" si="6"/>
        <v>140.0950915</v>
      </c>
      <c r="L227" s="2">
        <f t="shared" si="7"/>
        <v>0.05500663832</v>
      </c>
      <c r="M227" s="2">
        <f t="shared" si="1"/>
        <v>140.1500982</v>
      </c>
      <c r="O227" s="2">
        <v>225.0</v>
      </c>
      <c r="P227" s="2">
        <v>1195.0</v>
      </c>
      <c r="Q227" s="2">
        <v>1199.0</v>
      </c>
      <c r="R227" s="2">
        <v>1200.0</v>
      </c>
      <c r="S227" s="2">
        <v>1191.0</v>
      </c>
      <c r="T227" s="2">
        <v>1.250718172E9</v>
      </c>
      <c r="U227" s="2">
        <v>1.4958589E7</v>
      </c>
      <c r="V227" s="2">
        <v>3.8612216E7</v>
      </c>
      <c r="W227" s="2">
        <v>3226995.0</v>
      </c>
      <c r="X227" s="2">
        <v>718.0</v>
      </c>
      <c r="Y227" s="2">
        <f t="shared" si="8"/>
        <v>0.4164636622</v>
      </c>
      <c r="Z227" s="2">
        <f t="shared" ref="Z227:AC227" si="278">ROUNDDOWN($Y227*Z$1,0)-IF(MOD($Y227*Z$1,1)=0,1,0)+1</f>
        <v>1</v>
      </c>
      <c r="AA227" s="2">
        <f t="shared" si="278"/>
        <v>2</v>
      </c>
      <c r="AB227" s="2">
        <f t="shared" si="278"/>
        <v>2</v>
      </c>
      <c r="AC227" s="2">
        <f t="shared" si="278"/>
        <v>3</v>
      </c>
      <c r="AD227" s="2">
        <f t="shared" si="10"/>
        <v>0</v>
      </c>
      <c r="AE227" s="2">
        <f t="shared" si="11"/>
        <v>0</v>
      </c>
      <c r="AF227" s="2">
        <f t="shared" si="12"/>
        <v>0</v>
      </c>
      <c r="AG227" s="2">
        <f t="shared" si="13"/>
        <v>1</v>
      </c>
      <c r="AH227" s="2">
        <f t="shared" si="14"/>
        <v>0</v>
      </c>
      <c r="AI227" s="2">
        <f t="shared" si="15"/>
        <v>0</v>
      </c>
      <c r="AJ227" s="2">
        <f t="shared" si="16"/>
        <v>0</v>
      </c>
      <c r="AK227" s="2">
        <f t="shared" si="17"/>
        <v>0</v>
      </c>
      <c r="AL227" s="2">
        <f t="shared" si="18"/>
        <v>1</v>
      </c>
    </row>
    <row r="228" ht="13.5" customHeight="1">
      <c r="A228" s="3">
        <v>38151.0</v>
      </c>
      <c r="B228" s="2">
        <v>1189.0</v>
      </c>
      <c r="C228" s="2">
        <f t="shared" si="3"/>
        <v>1189</v>
      </c>
      <c r="D228" s="2">
        <f t="shared" si="26"/>
        <v>1010.725769</v>
      </c>
      <c r="E228" s="2">
        <f t="shared" si="20"/>
        <v>1210.055367</v>
      </c>
      <c r="F228" s="2">
        <v>-0.59</v>
      </c>
      <c r="G228" s="2">
        <f t="shared" si="4"/>
        <v>-0.0059</v>
      </c>
      <c r="H228" s="2">
        <f t="shared" si="21"/>
        <v>0.319</v>
      </c>
      <c r="I228" s="2">
        <f t="shared" si="27"/>
        <v>0.08331294089</v>
      </c>
      <c r="J228" s="2">
        <f t="shared" si="5"/>
        <v>134.7597244</v>
      </c>
      <c r="K228" s="2">
        <f t="shared" si="6"/>
        <v>139.2701807</v>
      </c>
      <c r="L228" s="2">
        <f t="shared" si="7"/>
        <v>0.05368097834</v>
      </c>
      <c r="M228" s="2">
        <f t="shared" si="1"/>
        <v>139.3238617</v>
      </c>
      <c r="O228" s="2">
        <v>226.0</v>
      </c>
      <c r="P228" s="2">
        <v>1198.0</v>
      </c>
      <c r="Q228" s="2">
        <v>1196.0</v>
      </c>
      <c r="R228" s="2">
        <v>1200.0</v>
      </c>
      <c r="S228" s="2">
        <v>1187.0</v>
      </c>
      <c r="T228" s="2">
        <v>1.250718172E9</v>
      </c>
      <c r="U228" s="2">
        <v>1.4871039E7</v>
      </c>
      <c r="V228" s="2">
        <v>2.6519352E7</v>
      </c>
      <c r="W228" s="2">
        <v>2218345.0</v>
      </c>
      <c r="X228" s="2">
        <v>610.0</v>
      </c>
      <c r="Y228" s="2">
        <f t="shared" si="8"/>
        <v>0.3242996346</v>
      </c>
      <c r="Z228" s="2">
        <f t="shared" ref="Z228:AC228" si="279">ROUNDDOWN($Y228*Z$1,0)-IF(MOD($Y228*Z$1,1)=0,1,0)+1</f>
        <v>1</v>
      </c>
      <c r="AA228" s="2">
        <f t="shared" si="279"/>
        <v>1</v>
      </c>
      <c r="AB228" s="2">
        <f t="shared" si="279"/>
        <v>2</v>
      </c>
      <c r="AC228" s="2">
        <f t="shared" si="279"/>
        <v>2</v>
      </c>
      <c r="AD228" s="2">
        <f t="shared" si="10"/>
        <v>0</v>
      </c>
      <c r="AE228" s="2">
        <f t="shared" si="11"/>
        <v>0</v>
      </c>
      <c r="AF228" s="2">
        <f t="shared" si="12"/>
        <v>0</v>
      </c>
      <c r="AG228" s="2">
        <f t="shared" si="13"/>
        <v>0</v>
      </c>
      <c r="AH228" s="2">
        <f t="shared" si="14"/>
        <v>0</v>
      </c>
      <c r="AI228" s="2">
        <f t="shared" si="15"/>
        <v>0</v>
      </c>
      <c r="AJ228" s="2">
        <f t="shared" si="16"/>
        <v>1</v>
      </c>
      <c r="AK228" s="2">
        <f t="shared" si="17"/>
        <v>0</v>
      </c>
      <c r="AL228" s="2">
        <f t="shared" si="18"/>
        <v>1</v>
      </c>
    </row>
    <row r="229" ht="13.5" customHeight="1">
      <c r="A229" s="3">
        <v>38152.0</v>
      </c>
      <c r="B229" s="2">
        <v>1194.0</v>
      </c>
      <c r="C229" s="2">
        <f t="shared" si="3"/>
        <v>1194</v>
      </c>
      <c r="D229" s="2">
        <f t="shared" si="26"/>
        <v>1011.131906</v>
      </c>
      <c r="E229" s="2">
        <f t="shared" si="20"/>
        <v>1210.397935</v>
      </c>
      <c r="F229" s="2">
        <v>0.42</v>
      </c>
      <c r="G229" s="2">
        <f t="shared" si="4"/>
        <v>0.0042</v>
      </c>
      <c r="H229" s="2">
        <f t="shared" si="21"/>
        <v>0.3232</v>
      </c>
      <c r="I229" s="2">
        <f t="shared" si="27"/>
        <v>0.08371476806</v>
      </c>
      <c r="J229" s="2">
        <f t="shared" si="5"/>
        <v>135.3257152</v>
      </c>
      <c r="K229" s="2">
        <f t="shared" si="6"/>
        <v>139.8567259</v>
      </c>
      <c r="L229" s="2">
        <f t="shared" si="7"/>
        <v>0.05184508888</v>
      </c>
      <c r="M229" s="2">
        <f t="shared" si="1"/>
        <v>139.908571</v>
      </c>
      <c r="O229" s="2">
        <v>227.0</v>
      </c>
      <c r="P229" s="2">
        <v>1187.0</v>
      </c>
      <c r="Q229" s="2">
        <v>1189.0</v>
      </c>
      <c r="R229" s="2">
        <v>1199.0</v>
      </c>
      <c r="S229" s="2">
        <v>1185.0</v>
      </c>
      <c r="T229" s="2">
        <v>1.250718172E9</v>
      </c>
      <c r="U229" s="2">
        <v>1.4933575E7</v>
      </c>
      <c r="V229" s="2">
        <v>6.2544234E7</v>
      </c>
      <c r="W229" s="2">
        <v>5235883.0</v>
      </c>
      <c r="X229" s="2">
        <v>803.0</v>
      </c>
      <c r="Y229" s="2">
        <f t="shared" si="8"/>
        <v>0.6058668291</v>
      </c>
      <c r="Z229" s="2">
        <f t="shared" ref="Z229:AC229" si="280">ROUNDDOWN($Y229*Z$1,0)-IF(MOD($Y229*Z$1,1)=0,1,0)+1</f>
        <v>2</v>
      </c>
      <c r="AA229" s="2">
        <f t="shared" si="280"/>
        <v>2</v>
      </c>
      <c r="AB229" s="2">
        <f t="shared" si="280"/>
        <v>3</v>
      </c>
      <c r="AC229" s="2">
        <f t="shared" si="280"/>
        <v>4</v>
      </c>
      <c r="AD229" s="2">
        <f t="shared" si="10"/>
        <v>0</v>
      </c>
      <c r="AE229" s="2">
        <f t="shared" si="11"/>
        <v>0</v>
      </c>
      <c r="AF229" s="2">
        <f t="shared" si="12"/>
        <v>0</v>
      </c>
      <c r="AG229" s="2">
        <f t="shared" si="13"/>
        <v>0</v>
      </c>
      <c r="AH229" s="2">
        <f t="shared" si="14"/>
        <v>1</v>
      </c>
      <c r="AI229" s="2">
        <f t="shared" si="15"/>
        <v>0</v>
      </c>
      <c r="AJ229" s="2">
        <f t="shared" si="16"/>
        <v>0</v>
      </c>
      <c r="AK229" s="2">
        <f t="shared" si="17"/>
        <v>0</v>
      </c>
      <c r="AL229" s="2">
        <f t="shared" si="18"/>
        <v>1</v>
      </c>
    </row>
    <row r="230" ht="13.5" customHeight="1">
      <c r="A230" s="3">
        <v>38153.0</v>
      </c>
      <c r="B230" s="2">
        <v>1183.0</v>
      </c>
      <c r="C230" s="2">
        <f t="shared" si="3"/>
        <v>1183</v>
      </c>
      <c r="D230" s="2">
        <f t="shared" si="26"/>
        <v>1011.538206</v>
      </c>
      <c r="E230" s="2">
        <f t="shared" si="20"/>
        <v>1210.740502</v>
      </c>
      <c r="F230" s="2">
        <v>-0.92</v>
      </c>
      <c r="G230" s="2">
        <f t="shared" si="4"/>
        <v>-0.0092</v>
      </c>
      <c r="H230" s="2">
        <f t="shared" si="21"/>
        <v>0.314</v>
      </c>
      <c r="I230" s="2">
        <f t="shared" si="27"/>
        <v>0.08411659523</v>
      </c>
      <c r="J230" s="2">
        <f t="shared" si="5"/>
        <v>134.0807187</v>
      </c>
      <c r="K230" s="2">
        <f t="shared" si="6"/>
        <v>138.5715994</v>
      </c>
      <c r="L230" s="2">
        <f t="shared" si="7"/>
        <v>0.05076671103</v>
      </c>
      <c r="M230" s="2">
        <f t="shared" si="1"/>
        <v>138.6223661</v>
      </c>
      <c r="O230" s="2">
        <v>228.0</v>
      </c>
      <c r="P230" s="2">
        <v>1189.0</v>
      </c>
      <c r="Q230" s="2">
        <v>1194.0</v>
      </c>
      <c r="R230" s="2">
        <v>1189.0</v>
      </c>
      <c r="S230" s="2">
        <v>1182.0</v>
      </c>
      <c r="T230" s="2">
        <v>1.250718172E9</v>
      </c>
      <c r="U230" s="2">
        <v>1.4795996E7</v>
      </c>
      <c r="V230" s="2">
        <v>6.197757E7</v>
      </c>
      <c r="W230" s="2">
        <v>5235131.0</v>
      </c>
      <c r="X230" s="2">
        <v>625.0</v>
      </c>
      <c r="Y230" s="2">
        <f t="shared" si="8"/>
        <v>0.2471579375</v>
      </c>
      <c r="Z230" s="2">
        <f t="shared" ref="Z230:AC230" si="281">ROUNDDOWN($Y230*Z$1,0)-IF(MOD($Y230*Z$1,1)=0,1,0)+1</f>
        <v>1</v>
      </c>
      <c r="AA230" s="2">
        <f t="shared" si="281"/>
        <v>1</v>
      </c>
      <c r="AB230" s="2">
        <f t="shared" si="281"/>
        <v>1</v>
      </c>
      <c r="AC230" s="2">
        <f t="shared" si="281"/>
        <v>2</v>
      </c>
      <c r="AD230" s="2">
        <f t="shared" si="10"/>
        <v>0</v>
      </c>
      <c r="AE230" s="2">
        <f t="shared" si="11"/>
        <v>0</v>
      </c>
      <c r="AF230" s="2">
        <f t="shared" si="12"/>
        <v>0</v>
      </c>
      <c r="AG230" s="2">
        <f t="shared" si="13"/>
        <v>1</v>
      </c>
      <c r="AH230" s="2">
        <f t="shared" si="14"/>
        <v>0</v>
      </c>
      <c r="AI230" s="2">
        <f t="shared" si="15"/>
        <v>0</v>
      </c>
      <c r="AJ230" s="2">
        <f t="shared" si="16"/>
        <v>0</v>
      </c>
      <c r="AK230" s="2">
        <f t="shared" si="17"/>
        <v>0</v>
      </c>
      <c r="AL230" s="2">
        <f t="shared" si="18"/>
        <v>1</v>
      </c>
    </row>
    <row r="231" ht="13.5" customHeight="1">
      <c r="A231" s="3">
        <v>38154.0</v>
      </c>
      <c r="B231" s="2">
        <v>1182.0</v>
      </c>
      <c r="C231" s="2">
        <f t="shared" si="3"/>
        <v>1182</v>
      </c>
      <c r="D231" s="2">
        <f t="shared" si="26"/>
        <v>1011.94467</v>
      </c>
      <c r="E231" s="2">
        <f t="shared" si="20"/>
        <v>1211.08307</v>
      </c>
      <c r="F231" s="2">
        <v>-0.08</v>
      </c>
      <c r="G231" s="2">
        <f t="shared" si="4"/>
        <v>-0.0008</v>
      </c>
      <c r="H231" s="2">
        <f t="shared" si="21"/>
        <v>0.3132</v>
      </c>
      <c r="I231" s="2">
        <f t="shared" si="27"/>
        <v>0.0845184224</v>
      </c>
      <c r="J231" s="2">
        <f t="shared" si="5"/>
        <v>133.9734541</v>
      </c>
      <c r="K231" s="2">
        <f t="shared" si="6"/>
        <v>138.4622651</v>
      </c>
      <c r="L231" s="2">
        <f t="shared" si="7"/>
        <v>0.04928432307</v>
      </c>
      <c r="M231" s="2">
        <f t="shared" si="1"/>
        <v>138.5115494</v>
      </c>
      <c r="O231" s="2">
        <v>229.0</v>
      </c>
      <c r="P231" s="2">
        <v>1182.0</v>
      </c>
      <c r="Q231" s="2">
        <v>1183.0</v>
      </c>
      <c r="R231" s="2">
        <v>1186.0</v>
      </c>
      <c r="S231" s="2">
        <v>1176.0</v>
      </c>
      <c r="T231" s="2">
        <v>1.250718172E9</v>
      </c>
      <c r="U231" s="2">
        <v>1.4783489E7</v>
      </c>
      <c r="V231" s="2">
        <v>3.6867142E7</v>
      </c>
      <c r="W231" s="2">
        <v>3119338.0</v>
      </c>
      <c r="X231" s="2">
        <v>686.0</v>
      </c>
      <c r="Y231" s="2">
        <f t="shared" si="8"/>
        <v>0.4611246447</v>
      </c>
      <c r="Z231" s="2">
        <f t="shared" ref="Z231:AC231" si="282">ROUNDDOWN($Y231*Z$1,0)-IF(MOD($Y231*Z$1,1)=0,1,0)+1</f>
        <v>1</v>
      </c>
      <c r="AA231" s="2">
        <f t="shared" si="282"/>
        <v>2</v>
      </c>
      <c r="AB231" s="2">
        <f t="shared" si="282"/>
        <v>2</v>
      </c>
      <c r="AC231" s="2">
        <f t="shared" si="282"/>
        <v>3</v>
      </c>
      <c r="AD231" s="2">
        <f t="shared" si="10"/>
        <v>0</v>
      </c>
      <c r="AE231" s="2">
        <f t="shared" si="11"/>
        <v>0</v>
      </c>
      <c r="AF231" s="2">
        <f t="shared" si="12"/>
        <v>0</v>
      </c>
      <c r="AG231" s="2">
        <f t="shared" si="13"/>
        <v>0</v>
      </c>
      <c r="AH231" s="2">
        <f t="shared" si="14"/>
        <v>0</v>
      </c>
      <c r="AI231" s="2">
        <f t="shared" si="15"/>
        <v>0</v>
      </c>
      <c r="AJ231" s="2">
        <f t="shared" si="16"/>
        <v>1</v>
      </c>
      <c r="AK231" s="2">
        <f t="shared" si="17"/>
        <v>0</v>
      </c>
      <c r="AL231" s="2">
        <f t="shared" si="18"/>
        <v>1</v>
      </c>
    </row>
    <row r="232" ht="13.5" customHeight="1">
      <c r="A232" s="3">
        <v>38155.0</v>
      </c>
      <c r="B232" s="2">
        <v>1195.0</v>
      </c>
      <c r="C232" s="2">
        <f t="shared" si="3"/>
        <v>1195</v>
      </c>
      <c r="D232" s="2">
        <f t="shared" si="26"/>
        <v>1012.351297</v>
      </c>
      <c r="E232" s="2">
        <f t="shared" si="20"/>
        <v>1211.425638</v>
      </c>
      <c r="F232" s="2">
        <v>1.1</v>
      </c>
      <c r="G232" s="2">
        <f t="shared" si="4"/>
        <v>0.011</v>
      </c>
      <c r="H232" s="2">
        <f t="shared" si="21"/>
        <v>0.3242</v>
      </c>
      <c r="I232" s="2">
        <f t="shared" si="27"/>
        <v>0.08492024958</v>
      </c>
      <c r="J232" s="2">
        <f t="shared" si="5"/>
        <v>135.4471621</v>
      </c>
      <c r="K232" s="2">
        <f t="shared" si="6"/>
        <v>139.9868285</v>
      </c>
      <c r="L232" s="2">
        <f t="shared" si="7"/>
        <v>0.04726366582</v>
      </c>
      <c r="M232" s="2">
        <f t="shared" si="1"/>
        <v>140.0340922</v>
      </c>
      <c r="O232" s="2">
        <v>230.0</v>
      </c>
      <c r="P232" s="2">
        <v>1182.0</v>
      </c>
      <c r="Q232" s="2">
        <v>1182.0</v>
      </c>
      <c r="R232" s="2">
        <v>1197.0</v>
      </c>
      <c r="S232" s="2">
        <v>1180.0</v>
      </c>
      <c r="T232" s="2">
        <v>1.250718172E9</v>
      </c>
      <c r="U232" s="2">
        <v>1.4946082E7</v>
      </c>
      <c r="V232" s="2">
        <v>6.5639679E7</v>
      </c>
      <c r="W232" s="2">
        <v>5508649.0</v>
      </c>
      <c r="X232" s="2">
        <v>763.0</v>
      </c>
      <c r="Y232" s="2">
        <f t="shared" si="8"/>
        <v>0.7745635404</v>
      </c>
      <c r="Z232" s="2">
        <f t="shared" ref="Z232:AC232" si="283">ROUNDDOWN($Y232*Z$1,0)-IF(MOD($Y232*Z$1,1)=0,1,0)+1</f>
        <v>2</v>
      </c>
      <c r="AA232" s="2">
        <f t="shared" si="283"/>
        <v>3</v>
      </c>
      <c r="AB232" s="2">
        <f t="shared" si="283"/>
        <v>4</v>
      </c>
      <c r="AC232" s="2">
        <f t="shared" si="283"/>
        <v>4</v>
      </c>
      <c r="AD232" s="2">
        <f t="shared" si="10"/>
        <v>0</v>
      </c>
      <c r="AE232" s="2">
        <f t="shared" si="11"/>
        <v>0</v>
      </c>
      <c r="AF232" s="2">
        <f t="shared" si="12"/>
        <v>0</v>
      </c>
      <c r="AG232" s="2">
        <f t="shared" si="13"/>
        <v>0</v>
      </c>
      <c r="AH232" s="2">
        <f t="shared" si="14"/>
        <v>0</v>
      </c>
      <c r="AI232" s="2">
        <f t="shared" si="15"/>
        <v>1</v>
      </c>
      <c r="AJ232" s="2">
        <f t="shared" si="16"/>
        <v>0</v>
      </c>
      <c r="AK232" s="2">
        <f t="shared" si="17"/>
        <v>0</v>
      </c>
      <c r="AL232" s="2">
        <f t="shared" si="18"/>
        <v>1</v>
      </c>
    </row>
    <row r="233" ht="13.5" customHeight="1">
      <c r="A233" s="3">
        <v>38158.0</v>
      </c>
      <c r="B233" s="2">
        <v>1193.0</v>
      </c>
      <c r="C233" s="2">
        <f t="shared" si="3"/>
        <v>1193</v>
      </c>
      <c r="D233" s="2">
        <f t="shared" si="26"/>
        <v>1012.758087</v>
      </c>
      <c r="E233" s="2">
        <f t="shared" si="20"/>
        <v>1211.768206</v>
      </c>
      <c r="F233" s="2">
        <v>-0.17</v>
      </c>
      <c r="G233" s="2">
        <f t="shared" si="4"/>
        <v>-0.0017</v>
      </c>
      <c r="H233" s="2">
        <f t="shared" si="21"/>
        <v>0.3225</v>
      </c>
      <c r="I233" s="2">
        <f t="shared" si="27"/>
        <v>0.08532207675</v>
      </c>
      <c r="J233" s="2">
        <f t="shared" si="5"/>
        <v>135.2169019</v>
      </c>
      <c r="K233" s="2">
        <f t="shared" si="6"/>
        <v>139.7502688</v>
      </c>
      <c r="L233" s="2">
        <f t="shared" si="7"/>
        <v>0.04592610408</v>
      </c>
      <c r="M233" s="2">
        <f t="shared" si="1"/>
        <v>139.7961949</v>
      </c>
      <c r="O233" s="2">
        <v>231.0</v>
      </c>
      <c r="P233" s="2">
        <v>1192.0</v>
      </c>
      <c r="Q233" s="2">
        <v>1195.0</v>
      </c>
      <c r="R233" s="2">
        <v>1196.0</v>
      </c>
      <c r="S233" s="2">
        <v>1187.0</v>
      </c>
      <c r="T233" s="2">
        <v>1.250718172E9</v>
      </c>
      <c r="U233" s="2">
        <v>1.4921068E7</v>
      </c>
      <c r="V233" s="2">
        <v>3.4476864E7</v>
      </c>
      <c r="W233" s="2">
        <v>2892318.0</v>
      </c>
      <c r="X233" s="2">
        <v>595.0</v>
      </c>
      <c r="Y233" s="2">
        <f t="shared" si="8"/>
        <v>0.4389971579</v>
      </c>
      <c r="Z233" s="2">
        <f t="shared" ref="Z233:AC233" si="284">ROUNDDOWN($Y233*Z$1,0)-IF(MOD($Y233*Z$1,1)=0,1,0)+1</f>
        <v>1</v>
      </c>
      <c r="AA233" s="2">
        <f t="shared" si="284"/>
        <v>2</v>
      </c>
      <c r="AB233" s="2">
        <f t="shared" si="284"/>
        <v>2</v>
      </c>
      <c r="AC233" s="2">
        <f t="shared" si="284"/>
        <v>3</v>
      </c>
      <c r="AD233" s="2">
        <f t="shared" si="10"/>
        <v>0</v>
      </c>
      <c r="AE233" s="2">
        <f t="shared" si="11"/>
        <v>0</v>
      </c>
      <c r="AF233" s="2">
        <f t="shared" si="12"/>
        <v>0</v>
      </c>
      <c r="AG233" s="2">
        <f t="shared" si="13"/>
        <v>0</v>
      </c>
      <c r="AH233" s="2">
        <f t="shared" si="14"/>
        <v>0</v>
      </c>
      <c r="AI233" s="2">
        <f t="shared" si="15"/>
        <v>0</v>
      </c>
      <c r="AJ233" s="2">
        <f t="shared" si="16"/>
        <v>0</v>
      </c>
      <c r="AK233" s="2">
        <f t="shared" si="17"/>
        <v>1</v>
      </c>
      <c r="AL233" s="2">
        <f t="shared" si="18"/>
        <v>1</v>
      </c>
    </row>
    <row r="234" ht="13.5" customHeight="1">
      <c r="A234" s="3">
        <v>38159.0</v>
      </c>
      <c r="B234" s="2">
        <v>1198.0</v>
      </c>
      <c r="C234" s="2">
        <f t="shared" si="3"/>
        <v>1198</v>
      </c>
      <c r="D234" s="2">
        <f t="shared" si="26"/>
        <v>1013.165041</v>
      </c>
      <c r="E234" s="2">
        <f t="shared" si="20"/>
        <v>1212.110773</v>
      </c>
      <c r="F234" s="2">
        <v>0.42</v>
      </c>
      <c r="G234" s="2">
        <f t="shared" si="4"/>
        <v>0.0042</v>
      </c>
      <c r="H234" s="2">
        <f t="shared" si="21"/>
        <v>0.3267</v>
      </c>
      <c r="I234" s="2">
        <f t="shared" si="27"/>
        <v>0.08572390392</v>
      </c>
      <c r="J234" s="2">
        <f t="shared" si="5"/>
        <v>135.7848129</v>
      </c>
      <c r="K234" s="2">
        <f t="shared" si="6"/>
        <v>140.3385977</v>
      </c>
      <c r="L234" s="2">
        <f t="shared" si="7"/>
        <v>0.04435543132</v>
      </c>
      <c r="M234" s="2">
        <f t="shared" si="1"/>
        <v>140.3829532</v>
      </c>
      <c r="O234" s="2">
        <v>232.0</v>
      </c>
      <c r="P234" s="2">
        <v>1193.0</v>
      </c>
      <c r="Q234" s="2">
        <v>1193.0</v>
      </c>
      <c r="R234" s="2">
        <v>1205.0</v>
      </c>
      <c r="S234" s="2">
        <v>1193.0</v>
      </c>
      <c r="T234" s="2">
        <v>1.250718172E9</v>
      </c>
      <c r="U234" s="2">
        <v>1.4983604E7</v>
      </c>
      <c r="V234" s="2">
        <v>6.1640412E7</v>
      </c>
      <c r="W234" s="2">
        <v>5136537.0</v>
      </c>
      <c r="X234" s="2">
        <v>931.0</v>
      </c>
      <c r="Y234" s="2">
        <f t="shared" si="8"/>
        <v>0.6058668291</v>
      </c>
      <c r="Z234" s="2">
        <f t="shared" ref="Z234:AC234" si="285">ROUNDDOWN($Y234*Z$1,0)-IF(MOD($Y234*Z$1,1)=0,1,0)+1</f>
        <v>2</v>
      </c>
      <c r="AA234" s="2">
        <f t="shared" si="285"/>
        <v>2</v>
      </c>
      <c r="AB234" s="2">
        <f t="shared" si="285"/>
        <v>3</v>
      </c>
      <c r="AC234" s="2">
        <f t="shared" si="285"/>
        <v>4</v>
      </c>
      <c r="AD234" s="2">
        <f t="shared" si="10"/>
        <v>0</v>
      </c>
      <c r="AE234" s="2">
        <f t="shared" si="11"/>
        <v>1</v>
      </c>
      <c r="AF234" s="2">
        <f t="shared" si="12"/>
        <v>0</v>
      </c>
      <c r="AG234" s="2">
        <f t="shared" si="13"/>
        <v>0</v>
      </c>
      <c r="AH234" s="2">
        <f t="shared" si="14"/>
        <v>0</v>
      </c>
      <c r="AI234" s="2">
        <f t="shared" si="15"/>
        <v>0</v>
      </c>
      <c r="AJ234" s="2">
        <f t="shared" si="16"/>
        <v>0</v>
      </c>
      <c r="AK234" s="2">
        <f t="shared" si="17"/>
        <v>0</v>
      </c>
      <c r="AL234" s="2">
        <f t="shared" si="18"/>
        <v>1</v>
      </c>
    </row>
    <row r="235" ht="13.5" customHeight="1">
      <c r="A235" s="3">
        <v>38160.0</v>
      </c>
      <c r="B235" s="2">
        <v>1205.0</v>
      </c>
      <c r="C235" s="2">
        <f t="shared" si="3"/>
        <v>1205</v>
      </c>
      <c r="D235" s="2">
        <f t="shared" si="26"/>
        <v>1013.572158</v>
      </c>
      <c r="E235" s="2">
        <f t="shared" si="20"/>
        <v>1212.453341</v>
      </c>
      <c r="F235" s="2">
        <v>0.58</v>
      </c>
      <c r="G235" s="2">
        <f t="shared" si="4"/>
        <v>0.0058</v>
      </c>
      <c r="H235" s="2">
        <f t="shared" si="21"/>
        <v>0.3325</v>
      </c>
      <c r="I235" s="2">
        <f t="shared" si="27"/>
        <v>0.08612573109</v>
      </c>
      <c r="J235" s="2">
        <f t="shared" si="5"/>
        <v>136.5723648</v>
      </c>
      <c r="K235" s="2">
        <f t="shared" si="6"/>
        <v>141.1538923</v>
      </c>
      <c r="L235" s="2">
        <f t="shared" si="7"/>
        <v>0.04276750688</v>
      </c>
      <c r="M235" s="2">
        <f t="shared" si="1"/>
        <v>141.1966598</v>
      </c>
      <c r="O235" s="2">
        <v>233.0</v>
      </c>
      <c r="P235" s="2">
        <v>1191.0</v>
      </c>
      <c r="Q235" s="2">
        <v>1198.0</v>
      </c>
      <c r="R235" s="2">
        <v>1209.0</v>
      </c>
      <c r="S235" s="2">
        <v>1191.0</v>
      </c>
      <c r="T235" s="2">
        <v>1.250718172E9</v>
      </c>
      <c r="U235" s="2">
        <v>1.5071154E7</v>
      </c>
      <c r="V235" s="2">
        <v>4.5528306E7</v>
      </c>
      <c r="W235" s="2">
        <v>3779522.0</v>
      </c>
      <c r="X235" s="2">
        <v>650.0</v>
      </c>
      <c r="Y235" s="2">
        <f t="shared" si="8"/>
        <v>0.6469752335</v>
      </c>
      <c r="Z235" s="2">
        <f t="shared" ref="Z235:AC235" si="286">ROUNDDOWN($Y235*Z$1,0)-IF(MOD($Y235*Z$1,1)=0,1,0)+1</f>
        <v>2</v>
      </c>
      <c r="AA235" s="2">
        <f t="shared" si="286"/>
        <v>2</v>
      </c>
      <c r="AB235" s="2">
        <f t="shared" si="286"/>
        <v>3</v>
      </c>
      <c r="AC235" s="2">
        <f t="shared" si="286"/>
        <v>4</v>
      </c>
      <c r="AD235" s="2">
        <f t="shared" si="10"/>
        <v>1</v>
      </c>
      <c r="AE235" s="2">
        <f t="shared" si="11"/>
        <v>0</v>
      </c>
      <c r="AF235" s="2">
        <f t="shared" si="12"/>
        <v>0</v>
      </c>
      <c r="AG235" s="2">
        <f t="shared" si="13"/>
        <v>0</v>
      </c>
      <c r="AH235" s="2">
        <f t="shared" si="14"/>
        <v>0</v>
      </c>
      <c r="AI235" s="2">
        <f t="shared" si="15"/>
        <v>0</v>
      </c>
      <c r="AJ235" s="2">
        <f t="shared" si="16"/>
        <v>0</v>
      </c>
      <c r="AK235" s="2">
        <f t="shared" si="17"/>
        <v>0</v>
      </c>
      <c r="AL235" s="2">
        <f t="shared" si="18"/>
        <v>1</v>
      </c>
    </row>
    <row r="236" ht="13.5" customHeight="1">
      <c r="A236" s="3">
        <v>38161.0</v>
      </c>
      <c r="B236" s="2">
        <v>1211.0</v>
      </c>
      <c r="C236" s="2">
        <f t="shared" si="3"/>
        <v>1211</v>
      </c>
      <c r="D236" s="2">
        <f t="shared" si="26"/>
        <v>1013.979439</v>
      </c>
      <c r="E236" s="2">
        <f t="shared" si="20"/>
        <v>1212.795909</v>
      </c>
      <c r="F236" s="2">
        <v>0.5</v>
      </c>
      <c r="G236" s="2">
        <f t="shared" si="4"/>
        <v>0.005</v>
      </c>
      <c r="H236" s="2">
        <f t="shared" si="21"/>
        <v>0.3375</v>
      </c>
      <c r="I236" s="2">
        <f t="shared" si="27"/>
        <v>0.08652755826</v>
      </c>
      <c r="J236" s="2">
        <f t="shared" si="5"/>
        <v>137.2552266</v>
      </c>
      <c r="K236" s="2">
        <f t="shared" si="6"/>
        <v>141.8609448</v>
      </c>
      <c r="L236" s="2">
        <f t="shared" si="7"/>
        <v>0.04127064414</v>
      </c>
      <c r="M236" s="2">
        <f t="shared" si="1"/>
        <v>141.9022154</v>
      </c>
      <c r="O236" s="2">
        <v>234.0</v>
      </c>
      <c r="P236" s="2">
        <v>1206.0</v>
      </c>
      <c r="Q236" s="2">
        <v>1205.0</v>
      </c>
      <c r="R236" s="2">
        <v>1226.0</v>
      </c>
      <c r="S236" s="2">
        <v>1205.0</v>
      </c>
      <c r="T236" s="2">
        <v>1.250718172E9</v>
      </c>
      <c r="U236" s="2">
        <v>1.5146197E7</v>
      </c>
      <c r="V236" s="2">
        <v>8.2426959E7</v>
      </c>
      <c r="W236" s="2">
        <v>6781356.0</v>
      </c>
      <c r="X236" s="2">
        <v>1158.0</v>
      </c>
      <c r="Y236" s="2">
        <f t="shared" si="8"/>
        <v>0.6270807958</v>
      </c>
      <c r="Z236" s="2">
        <f t="shared" ref="Z236:AC236" si="287">ROUNDDOWN($Y236*Z$1,0)-IF(MOD($Y236*Z$1,1)=0,1,0)+1</f>
        <v>2</v>
      </c>
      <c r="AA236" s="2">
        <f t="shared" si="287"/>
        <v>2</v>
      </c>
      <c r="AB236" s="2">
        <f t="shared" si="287"/>
        <v>3</v>
      </c>
      <c r="AC236" s="2">
        <f t="shared" si="287"/>
        <v>4</v>
      </c>
      <c r="AD236" s="2">
        <f t="shared" si="10"/>
        <v>0</v>
      </c>
      <c r="AE236" s="2">
        <f t="shared" si="11"/>
        <v>0</v>
      </c>
      <c r="AF236" s="2">
        <f t="shared" si="12"/>
        <v>0</v>
      </c>
      <c r="AG236" s="2">
        <f t="shared" si="13"/>
        <v>0</v>
      </c>
      <c r="AH236" s="2">
        <f t="shared" si="14"/>
        <v>1</v>
      </c>
      <c r="AI236" s="2">
        <f t="shared" si="15"/>
        <v>0</v>
      </c>
      <c r="AJ236" s="2">
        <f t="shared" si="16"/>
        <v>0</v>
      </c>
      <c r="AK236" s="2">
        <f t="shared" si="17"/>
        <v>0</v>
      </c>
      <c r="AL236" s="2">
        <f t="shared" si="18"/>
        <v>1</v>
      </c>
    </row>
    <row r="237" ht="13.5" customHeight="1">
      <c r="A237" s="3">
        <v>38162.0</v>
      </c>
      <c r="B237" s="2">
        <v>1209.0</v>
      </c>
      <c r="C237" s="2">
        <f t="shared" si="3"/>
        <v>1209</v>
      </c>
      <c r="D237" s="2">
        <f t="shared" si="26"/>
        <v>1014.386883</v>
      </c>
      <c r="E237" s="2">
        <f t="shared" si="20"/>
        <v>1213.138476</v>
      </c>
      <c r="F237" s="2">
        <v>-0.17</v>
      </c>
      <c r="G237" s="2">
        <f t="shared" si="4"/>
        <v>-0.0017</v>
      </c>
      <c r="H237" s="2">
        <f t="shared" si="21"/>
        <v>0.3358</v>
      </c>
      <c r="I237" s="2">
        <f t="shared" si="27"/>
        <v>0.08692938544</v>
      </c>
      <c r="J237" s="2">
        <f t="shared" si="5"/>
        <v>137.0218927</v>
      </c>
      <c r="K237" s="2">
        <f t="shared" si="6"/>
        <v>141.6210193</v>
      </c>
      <c r="L237" s="2">
        <f t="shared" si="7"/>
        <v>0.04010268491</v>
      </c>
      <c r="M237" s="2">
        <f t="shared" si="1"/>
        <v>141.661122</v>
      </c>
      <c r="O237" s="2">
        <v>235.0</v>
      </c>
      <c r="P237" s="2">
        <v>1225.0</v>
      </c>
      <c r="Q237" s="2">
        <v>1211.0</v>
      </c>
      <c r="R237" s="2">
        <v>1225.0</v>
      </c>
      <c r="S237" s="2">
        <v>1206.0</v>
      </c>
      <c r="T237" s="2">
        <v>1.250718172E9</v>
      </c>
      <c r="U237" s="2">
        <v>1.5121183E7</v>
      </c>
      <c r="V237" s="2">
        <v>1.02705224E8</v>
      </c>
      <c r="W237" s="2">
        <v>8410804.0</v>
      </c>
      <c r="X237" s="2">
        <v>841.0</v>
      </c>
      <c r="Y237" s="2">
        <f t="shared" si="8"/>
        <v>0.4389971579</v>
      </c>
      <c r="Z237" s="2">
        <f t="shared" ref="Z237:AC237" si="288">ROUNDDOWN($Y237*Z$1,0)-IF(MOD($Y237*Z$1,1)=0,1,0)+1</f>
        <v>1</v>
      </c>
      <c r="AA237" s="2">
        <f t="shared" si="288"/>
        <v>2</v>
      </c>
      <c r="AB237" s="2">
        <f t="shared" si="288"/>
        <v>2</v>
      </c>
      <c r="AC237" s="2">
        <f t="shared" si="288"/>
        <v>3</v>
      </c>
      <c r="AD237" s="2">
        <f t="shared" si="10"/>
        <v>0</v>
      </c>
      <c r="AE237" s="2">
        <f t="shared" si="11"/>
        <v>0</v>
      </c>
      <c r="AF237" s="2">
        <f t="shared" si="12"/>
        <v>1</v>
      </c>
      <c r="AG237" s="2">
        <f t="shared" si="13"/>
        <v>0</v>
      </c>
      <c r="AH237" s="2">
        <f t="shared" si="14"/>
        <v>0</v>
      </c>
      <c r="AI237" s="2">
        <f t="shared" si="15"/>
        <v>0</v>
      </c>
      <c r="AJ237" s="2">
        <f t="shared" si="16"/>
        <v>0</v>
      </c>
      <c r="AK237" s="2">
        <f t="shared" si="17"/>
        <v>0</v>
      </c>
      <c r="AL237" s="2">
        <f t="shared" si="18"/>
        <v>1</v>
      </c>
    </row>
    <row r="238" ht="13.5" customHeight="1">
      <c r="A238" s="3">
        <v>38165.0</v>
      </c>
      <c r="B238" s="2">
        <v>1209.0</v>
      </c>
      <c r="C238" s="2">
        <f t="shared" si="3"/>
        <v>1209</v>
      </c>
      <c r="D238" s="2">
        <f t="shared" si="26"/>
        <v>1014.794491</v>
      </c>
      <c r="E238" s="2">
        <f t="shared" si="20"/>
        <v>1213.481044</v>
      </c>
      <c r="F238" s="2">
        <v>0.0</v>
      </c>
      <c r="G238" s="2">
        <f t="shared" si="4"/>
        <v>0</v>
      </c>
      <c r="H238" s="2">
        <f t="shared" si="21"/>
        <v>0.3358</v>
      </c>
      <c r="I238" s="2">
        <f t="shared" si="27"/>
        <v>0.08733121261</v>
      </c>
      <c r="J238" s="2">
        <f t="shared" si="5"/>
        <v>137.0218927</v>
      </c>
      <c r="K238" s="2">
        <f t="shared" si="6"/>
        <v>141.6222224</v>
      </c>
      <c r="L238" s="2">
        <f t="shared" si="7"/>
        <v>0.03889960436</v>
      </c>
      <c r="M238" s="2">
        <f t="shared" si="1"/>
        <v>141.661122</v>
      </c>
      <c r="O238" s="2">
        <v>236.0</v>
      </c>
      <c r="P238" s="2">
        <v>1204.0</v>
      </c>
      <c r="Q238" s="2">
        <v>1209.0</v>
      </c>
      <c r="R238" s="2">
        <v>1214.0</v>
      </c>
      <c r="S238" s="2">
        <v>1204.0</v>
      </c>
      <c r="T238" s="2">
        <v>1.250901505E9</v>
      </c>
      <c r="U238" s="2">
        <v>1.5123399E7</v>
      </c>
      <c r="V238" s="2">
        <v>1.9814971E7</v>
      </c>
      <c r="W238" s="2">
        <v>1637968.0</v>
      </c>
      <c r="X238" s="2">
        <v>500.0</v>
      </c>
      <c r="Y238" s="2">
        <f t="shared" si="8"/>
        <v>0.4880227365</v>
      </c>
      <c r="Z238" s="2">
        <f t="shared" ref="Z238:AC238" si="289">ROUNDDOWN($Y238*Z$1,0)-IF(MOD($Y238*Z$1,1)=0,1,0)+1</f>
        <v>1</v>
      </c>
      <c r="AA238" s="2">
        <f t="shared" si="289"/>
        <v>2</v>
      </c>
      <c r="AB238" s="2">
        <f t="shared" si="289"/>
        <v>2</v>
      </c>
      <c r="AC238" s="2">
        <f t="shared" si="289"/>
        <v>3</v>
      </c>
      <c r="AD238" s="2">
        <f t="shared" si="10"/>
        <v>0</v>
      </c>
      <c r="AE238" s="2">
        <f t="shared" si="11"/>
        <v>0</v>
      </c>
      <c r="AF238" s="2">
        <f t="shared" si="12"/>
        <v>1</v>
      </c>
      <c r="AG238" s="2">
        <f t="shared" si="13"/>
        <v>0</v>
      </c>
      <c r="AH238" s="2">
        <f t="shared" si="14"/>
        <v>0</v>
      </c>
      <c r="AI238" s="2">
        <f t="shared" si="15"/>
        <v>0</v>
      </c>
      <c r="AJ238" s="2">
        <f t="shared" si="16"/>
        <v>0</v>
      </c>
      <c r="AK238" s="2">
        <f t="shared" si="17"/>
        <v>0</v>
      </c>
      <c r="AL238" s="2">
        <f t="shared" si="18"/>
        <v>1</v>
      </c>
    </row>
    <row r="239" ht="13.5" customHeight="1">
      <c r="A239" s="3">
        <v>38166.0</v>
      </c>
      <c r="B239" s="2">
        <v>1209.0</v>
      </c>
      <c r="C239" s="2">
        <f t="shared" si="3"/>
        <v>1209</v>
      </c>
      <c r="D239" s="2">
        <f t="shared" si="26"/>
        <v>1015.202263</v>
      </c>
      <c r="E239" s="2">
        <f t="shared" si="20"/>
        <v>1213.823612</v>
      </c>
      <c r="F239" s="2">
        <v>0.0</v>
      </c>
      <c r="G239" s="2">
        <f t="shared" si="4"/>
        <v>0</v>
      </c>
      <c r="H239" s="2">
        <f t="shared" si="21"/>
        <v>0.3358</v>
      </c>
      <c r="I239" s="2">
        <f t="shared" si="27"/>
        <v>0.08773303978</v>
      </c>
      <c r="J239" s="2">
        <f t="shared" si="5"/>
        <v>137.0218927</v>
      </c>
      <c r="K239" s="2">
        <f t="shared" si="6"/>
        <v>141.6233893</v>
      </c>
      <c r="L239" s="2">
        <f t="shared" si="7"/>
        <v>0.03773261623</v>
      </c>
      <c r="M239" s="2">
        <f t="shared" si="1"/>
        <v>141.661122</v>
      </c>
      <c r="O239" s="2">
        <v>237.0</v>
      </c>
      <c r="P239" s="2">
        <v>1200.0</v>
      </c>
      <c r="Q239" s="2">
        <v>1209.0</v>
      </c>
      <c r="R239" s="2">
        <v>1211.0</v>
      </c>
      <c r="S239" s="2">
        <v>1198.0</v>
      </c>
      <c r="T239" s="2">
        <v>1.250901505E9</v>
      </c>
      <c r="U239" s="2">
        <v>1.5123399E7</v>
      </c>
      <c r="V239" s="2">
        <v>2.7959266E7</v>
      </c>
      <c r="W239" s="2">
        <v>2316852.0</v>
      </c>
      <c r="X239" s="2">
        <v>643.0</v>
      </c>
      <c r="Y239" s="2">
        <f t="shared" si="8"/>
        <v>0.4880227365</v>
      </c>
      <c r="Z239" s="2">
        <f t="shared" ref="Z239:AC239" si="290">ROUNDDOWN($Y239*Z$1,0)-IF(MOD($Y239*Z$1,1)=0,1,0)+1</f>
        <v>1</v>
      </c>
      <c r="AA239" s="2">
        <f t="shared" si="290"/>
        <v>2</v>
      </c>
      <c r="AB239" s="2">
        <f t="shared" si="290"/>
        <v>2</v>
      </c>
      <c r="AC239" s="2">
        <f t="shared" si="290"/>
        <v>3</v>
      </c>
      <c r="AD239" s="2">
        <f t="shared" si="10"/>
        <v>0</v>
      </c>
      <c r="AE239" s="2">
        <f t="shared" si="11"/>
        <v>0</v>
      </c>
      <c r="AF239" s="2">
        <f t="shared" si="12"/>
        <v>0</v>
      </c>
      <c r="AG239" s="2">
        <f t="shared" si="13"/>
        <v>1</v>
      </c>
      <c r="AH239" s="2">
        <f t="shared" si="14"/>
        <v>0</v>
      </c>
      <c r="AI239" s="2">
        <f t="shared" si="15"/>
        <v>0</v>
      </c>
      <c r="AJ239" s="2">
        <f t="shared" si="16"/>
        <v>0</v>
      </c>
      <c r="AK239" s="2">
        <f t="shared" si="17"/>
        <v>0</v>
      </c>
      <c r="AL239" s="2">
        <f t="shared" si="18"/>
        <v>1</v>
      </c>
    </row>
    <row r="240" ht="13.5" customHeight="1">
      <c r="A240" s="3">
        <v>38167.0</v>
      </c>
      <c r="B240" s="2">
        <v>1193.0</v>
      </c>
      <c r="C240" s="2">
        <f t="shared" si="3"/>
        <v>1193</v>
      </c>
      <c r="D240" s="2">
        <f t="shared" si="26"/>
        <v>1015.610199</v>
      </c>
      <c r="E240" s="2">
        <f t="shared" si="20"/>
        <v>1214.16618</v>
      </c>
      <c r="F240" s="2">
        <v>-1.32</v>
      </c>
      <c r="G240" s="2">
        <f t="shared" si="4"/>
        <v>-0.0132</v>
      </c>
      <c r="H240" s="2">
        <f t="shared" si="21"/>
        <v>0.3226</v>
      </c>
      <c r="I240" s="2">
        <f t="shared" si="27"/>
        <v>0.08813486695</v>
      </c>
      <c r="J240" s="2">
        <f t="shared" si="5"/>
        <v>135.2132038</v>
      </c>
      <c r="K240" s="2">
        <f t="shared" si="6"/>
        <v>139.7550926</v>
      </c>
      <c r="L240" s="2">
        <f t="shared" si="7"/>
        <v>0.03709870828</v>
      </c>
      <c r="M240" s="2">
        <f t="shared" si="1"/>
        <v>139.7921913</v>
      </c>
      <c r="O240" s="2">
        <v>238.0</v>
      </c>
      <c r="P240" s="2">
        <v>1201.0</v>
      </c>
      <c r="Q240" s="2">
        <v>1209.0</v>
      </c>
      <c r="R240" s="2">
        <v>1205.0</v>
      </c>
      <c r="S240" s="2">
        <v>1192.0</v>
      </c>
      <c r="T240" s="2">
        <v>1.250901505E9</v>
      </c>
      <c r="U240" s="2">
        <v>1.4923255E7</v>
      </c>
      <c r="V240" s="2">
        <v>1.3022608E7</v>
      </c>
      <c r="W240" s="2">
        <v>1086855.0</v>
      </c>
      <c r="X240" s="2">
        <v>388.0</v>
      </c>
      <c r="Y240" s="2">
        <f t="shared" si="8"/>
        <v>0.1721477873</v>
      </c>
      <c r="Z240" s="2">
        <f t="shared" ref="Z240:AC240" si="291">ROUNDDOWN($Y240*Z$1,0)-IF(MOD($Y240*Z$1,1)=0,1,0)+1</f>
        <v>1</v>
      </c>
      <c r="AA240" s="2">
        <f t="shared" si="291"/>
        <v>1</v>
      </c>
      <c r="AB240" s="2">
        <f t="shared" si="291"/>
        <v>1</v>
      </c>
      <c r="AC240" s="2">
        <f t="shared" si="291"/>
        <v>1</v>
      </c>
      <c r="AD240" s="2">
        <f t="shared" si="10"/>
        <v>0</v>
      </c>
      <c r="AE240" s="2">
        <f t="shared" si="11"/>
        <v>0</v>
      </c>
      <c r="AF240" s="2">
        <f t="shared" si="12"/>
        <v>0</v>
      </c>
      <c r="AG240" s="2">
        <f t="shared" si="13"/>
        <v>0</v>
      </c>
      <c r="AH240" s="2">
        <f t="shared" si="14"/>
        <v>0</v>
      </c>
      <c r="AI240" s="2">
        <f t="shared" si="15"/>
        <v>0</v>
      </c>
      <c r="AJ240" s="2">
        <f t="shared" si="16"/>
        <v>0</v>
      </c>
      <c r="AK240" s="2">
        <f t="shared" si="17"/>
        <v>1</v>
      </c>
      <c r="AL240" s="2">
        <f t="shared" si="18"/>
        <v>1</v>
      </c>
    </row>
    <row r="241" ht="13.5" customHeight="1">
      <c r="A241" s="3">
        <v>38168.0</v>
      </c>
      <c r="B241" s="2">
        <v>1197.0</v>
      </c>
      <c r="C241" s="2">
        <f t="shared" si="3"/>
        <v>1197</v>
      </c>
      <c r="D241" s="2">
        <f t="shared" si="26"/>
        <v>1016.018299</v>
      </c>
      <c r="E241" s="2">
        <f t="shared" si="20"/>
        <v>1214.508747</v>
      </c>
      <c r="F241" s="2">
        <v>0.34</v>
      </c>
      <c r="G241" s="2">
        <f t="shared" si="4"/>
        <v>0.0034</v>
      </c>
      <c r="H241" s="2">
        <f t="shared" si="21"/>
        <v>0.326</v>
      </c>
      <c r="I241" s="2">
        <f t="shared" si="27"/>
        <v>0.08853669412</v>
      </c>
      <c r="J241" s="2">
        <f t="shared" si="5"/>
        <v>135.6729287</v>
      </c>
      <c r="K241" s="2">
        <f t="shared" si="6"/>
        <v>140.2313729</v>
      </c>
      <c r="L241" s="2">
        <f t="shared" si="7"/>
        <v>0.03585961142</v>
      </c>
      <c r="M241" s="2">
        <f t="shared" si="1"/>
        <v>140.2672325</v>
      </c>
      <c r="O241" s="2">
        <v>239.0</v>
      </c>
      <c r="P241" s="2">
        <v>1200.0</v>
      </c>
      <c r="Q241" s="2">
        <v>1193.0</v>
      </c>
      <c r="R241" s="2">
        <v>1203.0</v>
      </c>
      <c r="S241" s="2">
        <v>1195.0</v>
      </c>
      <c r="T241" s="2">
        <v>1.250901505E9</v>
      </c>
      <c r="U241" s="2">
        <v>1.4973291E7</v>
      </c>
      <c r="V241" s="2">
        <v>2.066038E7</v>
      </c>
      <c r="W241" s="2">
        <v>1721347.0</v>
      </c>
      <c r="X241" s="2">
        <v>479.0</v>
      </c>
      <c r="Y241" s="2">
        <f t="shared" si="8"/>
        <v>0.585363378</v>
      </c>
      <c r="Z241" s="2">
        <f t="shared" ref="Z241:AC241" si="292">ROUNDDOWN($Y241*Z$1,0)-IF(MOD($Y241*Z$1,1)=0,1,0)+1</f>
        <v>2</v>
      </c>
      <c r="AA241" s="2">
        <f t="shared" si="292"/>
        <v>2</v>
      </c>
      <c r="AB241" s="2">
        <f t="shared" si="292"/>
        <v>3</v>
      </c>
      <c r="AC241" s="2">
        <f t="shared" si="292"/>
        <v>3</v>
      </c>
      <c r="AD241" s="2">
        <f t="shared" si="10"/>
        <v>1</v>
      </c>
      <c r="AE241" s="2">
        <f t="shared" si="11"/>
        <v>0</v>
      </c>
      <c r="AF241" s="2">
        <f t="shared" si="12"/>
        <v>0</v>
      </c>
      <c r="AG241" s="2">
        <f t="shared" si="13"/>
        <v>0</v>
      </c>
      <c r="AH241" s="2">
        <f t="shared" si="14"/>
        <v>0</v>
      </c>
      <c r="AI241" s="2">
        <f t="shared" si="15"/>
        <v>0</v>
      </c>
      <c r="AJ241" s="2">
        <f t="shared" si="16"/>
        <v>0</v>
      </c>
      <c r="AK241" s="2">
        <f t="shared" si="17"/>
        <v>0</v>
      </c>
      <c r="AL241" s="2">
        <f t="shared" si="18"/>
        <v>1</v>
      </c>
    </row>
    <row r="242" ht="13.5" customHeight="1">
      <c r="A242" s="3">
        <v>38169.0</v>
      </c>
      <c r="B242" s="2">
        <v>1207.0</v>
      </c>
      <c r="C242" s="2">
        <f t="shared" si="3"/>
        <v>1207</v>
      </c>
      <c r="D242" s="2">
        <f t="shared" si="26"/>
        <v>1016.426563</v>
      </c>
      <c r="E242" s="2">
        <f t="shared" si="20"/>
        <v>1214.851315</v>
      </c>
      <c r="F242" s="2">
        <v>0.84</v>
      </c>
      <c r="G242" s="2">
        <f t="shared" si="4"/>
        <v>0.0084</v>
      </c>
      <c r="H242" s="2">
        <f t="shared" si="21"/>
        <v>0.3344</v>
      </c>
      <c r="I242" s="2">
        <f t="shared" si="27"/>
        <v>0.0889385213</v>
      </c>
      <c r="J242" s="2">
        <f t="shared" si="5"/>
        <v>136.8125813</v>
      </c>
      <c r="K242" s="2">
        <f t="shared" si="6"/>
        <v>141.4103922</v>
      </c>
      <c r="L242" s="2">
        <f t="shared" si="7"/>
        <v>0.03448260234</v>
      </c>
      <c r="M242" s="2">
        <f t="shared" si="1"/>
        <v>141.4448748</v>
      </c>
      <c r="O242" s="2">
        <v>240.0</v>
      </c>
      <c r="P242" s="2">
        <v>1200.0</v>
      </c>
      <c r="Q242" s="2">
        <v>1197.0</v>
      </c>
      <c r="R242" s="2">
        <v>1210.0</v>
      </c>
      <c r="S242" s="2">
        <v>1197.0</v>
      </c>
      <c r="T242" s="2">
        <v>1.250901505E9</v>
      </c>
      <c r="U242" s="2">
        <v>1.5098381E7</v>
      </c>
      <c r="V242" s="2">
        <v>2.8227866E7</v>
      </c>
      <c r="W242" s="2">
        <v>2340743.0</v>
      </c>
      <c r="X242" s="2">
        <v>630.0</v>
      </c>
      <c r="Y242" s="2">
        <f t="shared" si="8"/>
        <v>0.7175192854</v>
      </c>
      <c r="Z242" s="2">
        <f t="shared" ref="Z242:AC242" si="293">ROUNDDOWN($Y242*Z$1,0)-IF(MOD($Y242*Z$1,1)=0,1,0)+1</f>
        <v>2</v>
      </c>
      <c r="AA242" s="2">
        <f t="shared" si="293"/>
        <v>3</v>
      </c>
      <c r="AB242" s="2">
        <f t="shared" si="293"/>
        <v>3</v>
      </c>
      <c r="AC242" s="2">
        <f t="shared" si="293"/>
        <v>4</v>
      </c>
      <c r="AD242" s="2">
        <f t="shared" si="10"/>
        <v>0</v>
      </c>
      <c r="AE242" s="2">
        <f t="shared" si="11"/>
        <v>0</v>
      </c>
      <c r="AF242" s="2">
        <f t="shared" si="12"/>
        <v>0</v>
      </c>
      <c r="AG242" s="2">
        <f t="shared" si="13"/>
        <v>0</v>
      </c>
      <c r="AH242" s="2">
        <f t="shared" si="14"/>
        <v>0</v>
      </c>
      <c r="AI242" s="2">
        <f t="shared" si="15"/>
        <v>1</v>
      </c>
      <c r="AJ242" s="2">
        <f t="shared" si="16"/>
        <v>0</v>
      </c>
      <c r="AK242" s="2">
        <f t="shared" si="17"/>
        <v>0</v>
      </c>
      <c r="AL242" s="2">
        <f t="shared" si="18"/>
        <v>1</v>
      </c>
    </row>
    <row r="243" ht="13.5" customHeight="1">
      <c r="A243" s="3">
        <v>38172.0</v>
      </c>
      <c r="B243" s="2">
        <v>1199.0</v>
      </c>
      <c r="C243" s="2">
        <f t="shared" si="3"/>
        <v>1199</v>
      </c>
      <c r="D243" s="2">
        <f t="shared" si="26"/>
        <v>1016.83499</v>
      </c>
      <c r="E243" s="2">
        <f t="shared" si="20"/>
        <v>1215.193883</v>
      </c>
      <c r="F243" s="2">
        <v>-0.66</v>
      </c>
      <c r="G243" s="2">
        <f t="shared" si="4"/>
        <v>-0.0066</v>
      </c>
      <c r="H243" s="2">
        <f t="shared" si="21"/>
        <v>0.3278</v>
      </c>
      <c r="I243" s="2">
        <f t="shared" si="27"/>
        <v>0.08934034847</v>
      </c>
      <c r="J243" s="2">
        <f t="shared" si="5"/>
        <v>135.9096182</v>
      </c>
      <c r="K243" s="2">
        <f t="shared" si="6"/>
        <v>140.4781181</v>
      </c>
      <c r="L243" s="2">
        <f t="shared" si="7"/>
        <v>0.03367570945</v>
      </c>
      <c r="M243" s="2">
        <f t="shared" si="1"/>
        <v>140.5117938</v>
      </c>
      <c r="O243" s="2">
        <v>241.0</v>
      </c>
      <c r="P243" s="2">
        <v>1201.0</v>
      </c>
      <c r="Q243" s="2">
        <v>1207.0</v>
      </c>
      <c r="R243" s="2">
        <v>1207.0</v>
      </c>
      <c r="S243" s="2">
        <v>1195.0</v>
      </c>
      <c r="T243" s="2">
        <v>1.250901505E9</v>
      </c>
      <c r="U243" s="2">
        <v>1.4998309E7</v>
      </c>
      <c r="V243" s="2">
        <v>1.8098747E7</v>
      </c>
      <c r="W243" s="2">
        <v>1507929.0</v>
      </c>
      <c r="X243" s="2">
        <v>467.0</v>
      </c>
      <c r="Y243" s="2">
        <f t="shared" si="8"/>
        <v>0.3061307349</v>
      </c>
      <c r="Z243" s="2">
        <f t="shared" ref="Z243:AC243" si="294">ROUNDDOWN($Y243*Z$1,0)-IF(MOD($Y243*Z$1,1)=0,1,0)+1</f>
        <v>1</v>
      </c>
      <c r="AA243" s="2">
        <f t="shared" si="294"/>
        <v>1</v>
      </c>
      <c r="AB243" s="2">
        <f t="shared" si="294"/>
        <v>2</v>
      </c>
      <c r="AC243" s="2">
        <f t="shared" si="294"/>
        <v>2</v>
      </c>
      <c r="AD243" s="2">
        <f t="shared" si="10"/>
        <v>0</v>
      </c>
      <c r="AE243" s="2">
        <f t="shared" si="11"/>
        <v>0</v>
      </c>
      <c r="AF243" s="2">
        <f t="shared" si="12"/>
        <v>0</v>
      </c>
      <c r="AG243" s="2">
        <f t="shared" si="13"/>
        <v>0</v>
      </c>
      <c r="AH243" s="2">
        <f t="shared" si="14"/>
        <v>0</v>
      </c>
      <c r="AI243" s="2">
        <f t="shared" si="15"/>
        <v>0</v>
      </c>
      <c r="AJ243" s="2">
        <f t="shared" si="16"/>
        <v>0</v>
      </c>
      <c r="AK243" s="2">
        <f t="shared" si="17"/>
        <v>1</v>
      </c>
      <c r="AL243" s="2">
        <f t="shared" si="18"/>
        <v>1</v>
      </c>
    </row>
    <row r="244" ht="13.5" customHeight="1">
      <c r="A244" s="3">
        <v>38173.0</v>
      </c>
      <c r="B244" s="2">
        <v>1209.0</v>
      </c>
      <c r="C244" s="2">
        <f t="shared" si="3"/>
        <v>1209</v>
      </c>
      <c r="D244" s="2">
        <f t="shared" si="26"/>
        <v>1017.243582</v>
      </c>
      <c r="E244" s="2">
        <f t="shared" si="20"/>
        <v>1215.53645</v>
      </c>
      <c r="F244" s="2">
        <v>0.83</v>
      </c>
      <c r="G244" s="2">
        <f t="shared" si="4"/>
        <v>0.0083</v>
      </c>
      <c r="H244" s="2">
        <f t="shared" si="21"/>
        <v>0.3361</v>
      </c>
      <c r="I244" s="2">
        <f t="shared" si="27"/>
        <v>0.08974217564</v>
      </c>
      <c r="J244" s="2">
        <f t="shared" si="5"/>
        <v>137.0376681</v>
      </c>
      <c r="K244" s="2">
        <f t="shared" si="6"/>
        <v>141.6450967</v>
      </c>
      <c r="L244" s="2">
        <f t="shared" si="7"/>
        <v>0.03238592978</v>
      </c>
      <c r="M244" s="2">
        <f t="shared" si="1"/>
        <v>141.6774827</v>
      </c>
      <c r="O244" s="2">
        <v>242.0</v>
      </c>
      <c r="P244" s="2">
        <v>1195.0</v>
      </c>
      <c r="Q244" s="2">
        <v>1199.0</v>
      </c>
      <c r="R244" s="2">
        <v>1210.0</v>
      </c>
      <c r="S244" s="2">
        <v>1195.0</v>
      </c>
      <c r="T244" s="2">
        <v>1.250901505E9</v>
      </c>
      <c r="U244" s="2">
        <v>1.5123399E7</v>
      </c>
      <c r="V244" s="2">
        <v>2.9685269E7</v>
      </c>
      <c r="W244" s="2">
        <v>2462030.0</v>
      </c>
      <c r="X244" s="2">
        <v>536.0</v>
      </c>
      <c r="Y244" s="2">
        <f t="shared" si="8"/>
        <v>0.7146772229</v>
      </c>
      <c r="Z244" s="2">
        <f t="shared" ref="Z244:AC244" si="295">ROUNDDOWN($Y244*Z$1,0)-IF(MOD($Y244*Z$1,1)=0,1,0)+1</f>
        <v>2</v>
      </c>
      <c r="AA244" s="2">
        <f t="shared" si="295"/>
        <v>3</v>
      </c>
      <c r="AB244" s="2">
        <f t="shared" si="295"/>
        <v>3</v>
      </c>
      <c r="AC244" s="2">
        <f t="shared" si="295"/>
        <v>4</v>
      </c>
      <c r="AD244" s="2">
        <f t="shared" si="10"/>
        <v>0</v>
      </c>
      <c r="AE244" s="2">
        <f t="shared" si="11"/>
        <v>1</v>
      </c>
      <c r="AF244" s="2">
        <f t="shared" si="12"/>
        <v>0</v>
      </c>
      <c r="AG244" s="2">
        <f t="shared" si="13"/>
        <v>0</v>
      </c>
      <c r="AH244" s="2">
        <f t="shared" si="14"/>
        <v>0</v>
      </c>
      <c r="AI244" s="2">
        <f t="shared" si="15"/>
        <v>0</v>
      </c>
      <c r="AJ244" s="2">
        <f t="shared" si="16"/>
        <v>0</v>
      </c>
      <c r="AK244" s="2">
        <f t="shared" si="17"/>
        <v>0</v>
      </c>
      <c r="AL244" s="2">
        <f t="shared" si="18"/>
        <v>1</v>
      </c>
    </row>
    <row r="245" ht="13.5" customHeight="1">
      <c r="A245" s="3">
        <v>38174.0</v>
      </c>
      <c r="B245" s="2">
        <v>1213.0</v>
      </c>
      <c r="C245" s="2">
        <f t="shared" si="3"/>
        <v>1213</v>
      </c>
      <c r="D245" s="2">
        <f t="shared" si="26"/>
        <v>1017.652339</v>
      </c>
      <c r="E245" s="2">
        <f t="shared" si="20"/>
        <v>1215.879018</v>
      </c>
      <c r="F245" s="2">
        <v>0.33</v>
      </c>
      <c r="G245" s="2">
        <f t="shared" si="4"/>
        <v>0.0033</v>
      </c>
      <c r="H245" s="2">
        <f t="shared" si="21"/>
        <v>0.3394</v>
      </c>
      <c r="I245" s="2">
        <f t="shared" si="27"/>
        <v>0.09014400281</v>
      </c>
      <c r="J245" s="2">
        <f t="shared" si="5"/>
        <v>137.4898924</v>
      </c>
      <c r="K245" s="2">
        <f t="shared" si="6"/>
        <v>142.1134971</v>
      </c>
      <c r="L245" s="2">
        <f t="shared" si="7"/>
        <v>0.03130747831</v>
      </c>
      <c r="M245" s="2">
        <f t="shared" si="1"/>
        <v>142.1448046</v>
      </c>
      <c r="O245" s="2">
        <v>243.0</v>
      </c>
      <c r="P245" s="2">
        <v>1205.0</v>
      </c>
      <c r="Q245" s="2">
        <v>1209.0</v>
      </c>
      <c r="R245" s="2">
        <v>1220.0</v>
      </c>
      <c r="S245" s="2">
        <v>1205.0</v>
      </c>
      <c r="T245" s="2">
        <v>1.250901505E9</v>
      </c>
      <c r="U245" s="2">
        <v>1.5173435E7</v>
      </c>
      <c r="V245" s="2">
        <v>6.3907788E7</v>
      </c>
      <c r="W245" s="2">
        <v>5266842.0</v>
      </c>
      <c r="X245" s="2">
        <v>743.0</v>
      </c>
      <c r="Y245" s="2">
        <f t="shared" si="8"/>
        <v>0.5820138043</v>
      </c>
      <c r="Z245" s="2">
        <f t="shared" ref="Z245:AC245" si="296">ROUNDDOWN($Y245*Z$1,0)-IF(MOD($Y245*Z$1,1)=0,1,0)+1</f>
        <v>2</v>
      </c>
      <c r="AA245" s="2">
        <f t="shared" si="296"/>
        <v>2</v>
      </c>
      <c r="AB245" s="2">
        <f t="shared" si="296"/>
        <v>3</v>
      </c>
      <c r="AC245" s="2">
        <f t="shared" si="296"/>
        <v>3</v>
      </c>
      <c r="AD245" s="2">
        <f t="shared" si="10"/>
        <v>0</v>
      </c>
      <c r="AE245" s="2">
        <f t="shared" si="11"/>
        <v>1</v>
      </c>
      <c r="AF245" s="2">
        <f t="shared" si="12"/>
        <v>0</v>
      </c>
      <c r="AG245" s="2">
        <f t="shared" si="13"/>
        <v>0</v>
      </c>
      <c r="AH245" s="2">
        <f t="shared" si="14"/>
        <v>0</v>
      </c>
      <c r="AI245" s="2">
        <f t="shared" si="15"/>
        <v>0</v>
      </c>
      <c r="AJ245" s="2">
        <f t="shared" si="16"/>
        <v>0</v>
      </c>
      <c r="AK245" s="2">
        <f t="shared" si="17"/>
        <v>0</v>
      </c>
      <c r="AL245" s="2">
        <f t="shared" si="18"/>
        <v>1</v>
      </c>
    </row>
    <row r="246" ht="13.5" customHeight="1">
      <c r="A246" s="3">
        <v>38175.0</v>
      </c>
      <c r="B246" s="2">
        <v>1224.0</v>
      </c>
      <c r="C246" s="2">
        <f t="shared" si="3"/>
        <v>1224</v>
      </c>
      <c r="D246" s="2">
        <f t="shared" si="26"/>
        <v>1018.061259</v>
      </c>
      <c r="E246" s="2">
        <f t="shared" si="20"/>
        <v>1216.221586</v>
      </c>
      <c r="F246" s="2">
        <v>0.91</v>
      </c>
      <c r="G246" s="2">
        <f t="shared" si="4"/>
        <v>0.0091</v>
      </c>
      <c r="H246" s="2">
        <f t="shared" si="21"/>
        <v>0.3485</v>
      </c>
      <c r="I246" s="2">
        <f t="shared" si="27"/>
        <v>0.09054582998</v>
      </c>
      <c r="J246" s="2">
        <f t="shared" si="5"/>
        <v>138.7410504</v>
      </c>
      <c r="K246" s="2">
        <f t="shared" si="6"/>
        <v>143.4067299</v>
      </c>
      <c r="L246" s="2">
        <f t="shared" si="7"/>
        <v>0.03102258026</v>
      </c>
      <c r="M246" s="2">
        <f t="shared" si="1"/>
        <v>143.4377525</v>
      </c>
      <c r="O246" s="2">
        <v>244.0</v>
      </c>
      <c r="P246" s="2">
        <v>1210.0</v>
      </c>
      <c r="Q246" s="2">
        <v>1213.0</v>
      </c>
      <c r="R246" s="2">
        <v>1225.0</v>
      </c>
      <c r="S246" s="2">
        <v>1208.0</v>
      </c>
      <c r="T246" s="2">
        <v>1.250901505E9</v>
      </c>
      <c r="U246" s="2">
        <v>1.5311034E7</v>
      </c>
      <c r="V246" s="2">
        <v>5.3880095E7</v>
      </c>
      <c r="W246" s="2">
        <v>4420839.0</v>
      </c>
      <c r="X246" s="2">
        <v>866.0</v>
      </c>
      <c r="Y246" s="2">
        <f t="shared" si="8"/>
        <v>0.734774665</v>
      </c>
      <c r="Z246" s="2">
        <f t="shared" ref="Z246:AC246" si="297">ROUNDDOWN($Y246*Z$1,0)-IF(MOD($Y246*Z$1,1)=0,1,0)+1</f>
        <v>2</v>
      </c>
      <c r="AA246" s="2">
        <f t="shared" si="297"/>
        <v>3</v>
      </c>
      <c r="AB246" s="2">
        <f t="shared" si="297"/>
        <v>3</v>
      </c>
      <c r="AC246" s="2">
        <f t="shared" si="297"/>
        <v>4</v>
      </c>
      <c r="AD246" s="2">
        <f t="shared" si="10"/>
        <v>1</v>
      </c>
      <c r="AE246" s="2">
        <f t="shared" si="11"/>
        <v>0</v>
      </c>
      <c r="AF246" s="2">
        <f t="shared" si="12"/>
        <v>0</v>
      </c>
      <c r="AG246" s="2">
        <f t="shared" si="13"/>
        <v>0</v>
      </c>
      <c r="AH246" s="2">
        <f t="shared" si="14"/>
        <v>0</v>
      </c>
      <c r="AI246" s="2">
        <f t="shared" si="15"/>
        <v>0</v>
      </c>
      <c r="AJ246" s="2">
        <f t="shared" si="16"/>
        <v>0</v>
      </c>
      <c r="AK246" s="2">
        <f t="shared" si="17"/>
        <v>0</v>
      </c>
      <c r="AL246" s="2">
        <f t="shared" si="18"/>
        <v>1</v>
      </c>
    </row>
    <row r="247" ht="13.5" customHeight="1">
      <c r="A247" s="3">
        <v>38176.0</v>
      </c>
      <c r="B247" s="2">
        <v>1227.0</v>
      </c>
      <c r="C247" s="2">
        <f t="shared" si="3"/>
        <v>1227</v>
      </c>
      <c r="D247" s="2">
        <f t="shared" si="26"/>
        <v>1018.470344</v>
      </c>
      <c r="E247" s="2">
        <f t="shared" si="20"/>
        <v>1216.564154</v>
      </c>
      <c r="F247" s="2">
        <v>0.25</v>
      </c>
      <c r="G247" s="2">
        <f t="shared" si="4"/>
        <v>0.0025</v>
      </c>
      <c r="H247" s="2">
        <f t="shared" si="21"/>
        <v>0.351</v>
      </c>
      <c r="I247" s="2">
        <f t="shared" si="27"/>
        <v>0.09094765716</v>
      </c>
      <c r="J247" s="2">
        <f t="shared" si="5"/>
        <v>139.087903</v>
      </c>
      <c r="K247" s="2">
        <f t="shared" si="6"/>
        <v>143.7652468</v>
      </c>
      <c r="L247" s="2">
        <f t="shared" si="7"/>
        <v>0.03094502381</v>
      </c>
      <c r="M247" s="2">
        <f t="shared" si="1"/>
        <v>143.7961918</v>
      </c>
      <c r="O247" s="2">
        <v>245.0</v>
      </c>
      <c r="P247" s="2">
        <v>1225.0</v>
      </c>
      <c r="Q247" s="2">
        <v>1224.0</v>
      </c>
      <c r="R247" s="2">
        <v>1232.0</v>
      </c>
      <c r="S247" s="2">
        <v>1217.0</v>
      </c>
      <c r="T247" s="2">
        <v>1.250901505E9</v>
      </c>
      <c r="U247" s="2">
        <v>1.5348561E7</v>
      </c>
      <c r="V247" s="2">
        <v>7.3808824E7</v>
      </c>
      <c r="W247" s="2">
        <v>6025347.0</v>
      </c>
      <c r="X247" s="2">
        <v>1109.0</v>
      </c>
      <c r="Y247" s="2">
        <f t="shared" si="8"/>
        <v>0.5592773041</v>
      </c>
      <c r="Z247" s="2">
        <f t="shared" ref="Z247:AC247" si="298">ROUNDDOWN($Y247*Z$1,0)-IF(MOD($Y247*Z$1,1)=0,1,0)+1</f>
        <v>2</v>
      </c>
      <c r="AA247" s="2">
        <f t="shared" si="298"/>
        <v>2</v>
      </c>
      <c r="AB247" s="2">
        <f t="shared" si="298"/>
        <v>3</v>
      </c>
      <c r="AC247" s="2">
        <f t="shared" si="298"/>
        <v>3</v>
      </c>
      <c r="AD247" s="2">
        <f t="shared" si="10"/>
        <v>0</v>
      </c>
      <c r="AE247" s="2">
        <f t="shared" si="11"/>
        <v>0</v>
      </c>
      <c r="AF247" s="2">
        <f t="shared" si="12"/>
        <v>0</v>
      </c>
      <c r="AG247" s="2">
        <f t="shared" si="13"/>
        <v>0</v>
      </c>
      <c r="AH247" s="2">
        <f t="shared" si="14"/>
        <v>0</v>
      </c>
      <c r="AI247" s="2">
        <f t="shared" si="15"/>
        <v>1</v>
      </c>
      <c r="AJ247" s="2">
        <f t="shared" si="16"/>
        <v>0</v>
      </c>
      <c r="AK247" s="2">
        <f t="shared" si="17"/>
        <v>0</v>
      </c>
      <c r="AL247" s="2">
        <f t="shared" si="18"/>
        <v>1</v>
      </c>
    </row>
    <row r="248" ht="13.5" customHeight="1">
      <c r="A248" s="3">
        <v>38179.0</v>
      </c>
      <c r="B248" s="2">
        <v>1221.0</v>
      </c>
      <c r="C248" s="2">
        <f t="shared" si="3"/>
        <v>1221</v>
      </c>
      <c r="D248" s="2">
        <f t="shared" si="26"/>
        <v>1018.879593</v>
      </c>
      <c r="E248" s="2">
        <f t="shared" si="20"/>
        <v>1216.906721</v>
      </c>
      <c r="F248" s="2">
        <v>-0.49</v>
      </c>
      <c r="G248" s="2">
        <f t="shared" si="4"/>
        <v>-0.0049</v>
      </c>
      <c r="H248" s="2">
        <f t="shared" si="21"/>
        <v>0.3461</v>
      </c>
      <c r="I248" s="2">
        <f t="shared" si="27"/>
        <v>0.09134948433</v>
      </c>
      <c r="J248" s="2">
        <f t="shared" si="5"/>
        <v>138.4063723</v>
      </c>
      <c r="K248" s="2">
        <f t="shared" si="6"/>
        <v>143.0607971</v>
      </c>
      <c r="L248" s="2">
        <f t="shared" si="7"/>
        <v>0.03109665443</v>
      </c>
      <c r="M248" s="2">
        <f t="shared" si="1"/>
        <v>143.0918937</v>
      </c>
      <c r="O248" s="2">
        <v>246.0</v>
      </c>
      <c r="P248" s="2">
        <v>1221.0</v>
      </c>
      <c r="Q248" s="2">
        <v>1227.0</v>
      </c>
      <c r="R248" s="2">
        <v>1226.0</v>
      </c>
      <c r="S248" s="2">
        <v>1219.0</v>
      </c>
      <c r="T248" s="2">
        <v>1.250901505E9</v>
      </c>
      <c r="U248" s="2">
        <v>1.5273507E7</v>
      </c>
      <c r="V248" s="2">
        <v>2.2440966E7</v>
      </c>
      <c r="W248" s="2">
        <v>1835146.0</v>
      </c>
      <c r="X248" s="2">
        <v>544.0</v>
      </c>
      <c r="Y248" s="2">
        <f t="shared" si="8"/>
        <v>0.3497766951</v>
      </c>
      <c r="Z248" s="2">
        <f t="shared" ref="Z248:AC248" si="299">ROUNDDOWN($Y248*Z$1,0)-IF(MOD($Y248*Z$1,1)=0,1,0)+1</f>
        <v>1</v>
      </c>
      <c r="AA248" s="2">
        <f t="shared" si="299"/>
        <v>2</v>
      </c>
      <c r="AB248" s="2">
        <f t="shared" si="299"/>
        <v>2</v>
      </c>
      <c r="AC248" s="2">
        <f t="shared" si="299"/>
        <v>2</v>
      </c>
      <c r="AD248" s="2">
        <f t="shared" si="10"/>
        <v>0</v>
      </c>
      <c r="AE248" s="2">
        <f t="shared" si="11"/>
        <v>0</v>
      </c>
      <c r="AF248" s="2">
        <f t="shared" si="12"/>
        <v>0</v>
      </c>
      <c r="AG248" s="2">
        <f t="shared" si="13"/>
        <v>0</v>
      </c>
      <c r="AH248" s="2">
        <f t="shared" si="14"/>
        <v>0</v>
      </c>
      <c r="AI248" s="2">
        <f t="shared" si="15"/>
        <v>0</v>
      </c>
      <c r="AJ248" s="2">
        <f t="shared" si="16"/>
        <v>1</v>
      </c>
      <c r="AK248" s="2">
        <f t="shared" si="17"/>
        <v>0</v>
      </c>
      <c r="AL248" s="2">
        <f t="shared" si="18"/>
        <v>1</v>
      </c>
    </row>
    <row r="249" ht="13.5" customHeight="1">
      <c r="A249" s="3">
        <v>38180.0</v>
      </c>
      <c r="B249" s="2">
        <v>1224.0</v>
      </c>
      <c r="C249" s="2">
        <f t="shared" si="3"/>
        <v>1224</v>
      </c>
      <c r="D249" s="2">
        <f t="shared" si="26"/>
        <v>1019.289006</v>
      </c>
      <c r="E249" s="2">
        <f t="shared" si="20"/>
        <v>1217.249289</v>
      </c>
      <c r="F249" s="2">
        <v>0.25</v>
      </c>
      <c r="G249" s="2">
        <f t="shared" si="4"/>
        <v>0.0025</v>
      </c>
      <c r="H249" s="2">
        <f t="shared" si="21"/>
        <v>0.3486</v>
      </c>
      <c r="I249" s="2">
        <f t="shared" si="27"/>
        <v>0.0917513115</v>
      </c>
      <c r="J249" s="2">
        <f t="shared" si="5"/>
        <v>138.7523882</v>
      </c>
      <c r="K249" s="2">
        <f t="shared" si="6"/>
        <v>143.4184491</v>
      </c>
      <c r="L249" s="2">
        <f t="shared" si="7"/>
        <v>0.03101891279</v>
      </c>
      <c r="M249" s="2">
        <f t="shared" si="1"/>
        <v>143.449468</v>
      </c>
      <c r="O249" s="2">
        <v>247.0</v>
      </c>
      <c r="P249" s="2">
        <v>1220.0</v>
      </c>
      <c r="Q249" s="2">
        <v>1221.0</v>
      </c>
      <c r="R249" s="2">
        <v>1226.0</v>
      </c>
      <c r="S249" s="2">
        <v>1215.0</v>
      </c>
      <c r="T249" s="2">
        <v>1.250901505E9</v>
      </c>
      <c r="U249" s="2">
        <v>1.5311034E7</v>
      </c>
      <c r="V249" s="2">
        <v>4.455653E7</v>
      </c>
      <c r="W249" s="2">
        <v>3646157.0</v>
      </c>
      <c r="X249" s="2">
        <v>729.0</v>
      </c>
      <c r="Y249" s="2">
        <f t="shared" si="8"/>
        <v>0.5592773041</v>
      </c>
      <c r="Z249" s="2">
        <f t="shared" ref="Z249:AC249" si="300">ROUNDDOWN($Y249*Z$1,0)-IF(MOD($Y249*Z$1,1)=0,1,0)+1</f>
        <v>2</v>
      </c>
      <c r="AA249" s="2">
        <f t="shared" si="300"/>
        <v>2</v>
      </c>
      <c r="AB249" s="2">
        <f t="shared" si="300"/>
        <v>3</v>
      </c>
      <c r="AC249" s="2">
        <f t="shared" si="300"/>
        <v>3</v>
      </c>
      <c r="AD249" s="2">
        <f t="shared" si="10"/>
        <v>0</v>
      </c>
      <c r="AE249" s="2">
        <f t="shared" si="11"/>
        <v>0</v>
      </c>
      <c r="AF249" s="2">
        <f t="shared" si="12"/>
        <v>0</v>
      </c>
      <c r="AG249" s="2">
        <f t="shared" si="13"/>
        <v>0</v>
      </c>
      <c r="AH249" s="2">
        <f t="shared" si="14"/>
        <v>1</v>
      </c>
      <c r="AI249" s="2">
        <f t="shared" si="15"/>
        <v>0</v>
      </c>
      <c r="AJ249" s="2">
        <f t="shared" si="16"/>
        <v>0</v>
      </c>
      <c r="AK249" s="2">
        <f t="shared" si="17"/>
        <v>0</v>
      </c>
      <c r="AL249" s="2">
        <f t="shared" si="18"/>
        <v>1</v>
      </c>
    </row>
    <row r="250" ht="13.5" customHeight="1">
      <c r="A250" s="3">
        <v>38181.0</v>
      </c>
      <c r="B250" s="2">
        <v>1224.0</v>
      </c>
      <c r="C250" s="2">
        <f t="shared" si="3"/>
        <v>1224</v>
      </c>
      <c r="D250" s="2">
        <f t="shared" si="26"/>
        <v>1019.698584</v>
      </c>
      <c r="E250" s="2">
        <f t="shared" si="20"/>
        <v>1217.591857</v>
      </c>
      <c r="F250" s="2">
        <v>0.0</v>
      </c>
      <c r="G250" s="2">
        <f t="shared" si="4"/>
        <v>0</v>
      </c>
      <c r="H250" s="2">
        <f t="shared" si="21"/>
        <v>0.3486</v>
      </c>
      <c r="I250" s="2">
        <f t="shared" si="27"/>
        <v>0.09215313867</v>
      </c>
      <c r="J250" s="2">
        <f t="shared" si="5"/>
        <v>138.7523882</v>
      </c>
      <c r="K250" s="2">
        <f t="shared" si="6"/>
        <v>143.4184491</v>
      </c>
      <c r="L250" s="2">
        <f t="shared" si="7"/>
        <v>0.03101891279</v>
      </c>
      <c r="M250" s="2">
        <f t="shared" si="1"/>
        <v>143.449468</v>
      </c>
      <c r="O250" s="2">
        <v>248.0</v>
      </c>
      <c r="P250" s="2">
        <v>1220.0</v>
      </c>
      <c r="Q250" s="2">
        <v>1224.0</v>
      </c>
      <c r="R250" s="2">
        <v>1226.0</v>
      </c>
      <c r="S250" s="2">
        <v>1217.0</v>
      </c>
      <c r="T250" s="2">
        <v>1.250901505E9</v>
      </c>
      <c r="U250" s="2">
        <v>1.5311034E7</v>
      </c>
      <c r="V250" s="2">
        <v>4.7201565E7</v>
      </c>
      <c r="W250" s="2">
        <v>3860765.0</v>
      </c>
      <c r="X250" s="2">
        <v>777.0</v>
      </c>
      <c r="Y250" s="2">
        <f t="shared" si="8"/>
        <v>0.4880227365</v>
      </c>
      <c r="Z250" s="2">
        <f t="shared" ref="Z250:AC250" si="301">ROUNDDOWN($Y250*Z$1,0)-IF(MOD($Y250*Z$1,1)=0,1,0)+1</f>
        <v>1</v>
      </c>
      <c r="AA250" s="2">
        <f t="shared" si="301"/>
        <v>2</v>
      </c>
      <c r="AB250" s="2">
        <f t="shared" si="301"/>
        <v>2</v>
      </c>
      <c r="AC250" s="2">
        <f t="shared" si="301"/>
        <v>3</v>
      </c>
      <c r="AD250" s="2">
        <f t="shared" si="10"/>
        <v>0</v>
      </c>
      <c r="AE250" s="2">
        <f t="shared" si="11"/>
        <v>0</v>
      </c>
      <c r="AF250" s="2">
        <f t="shared" si="12"/>
        <v>1</v>
      </c>
      <c r="AG250" s="2">
        <f t="shared" si="13"/>
        <v>0</v>
      </c>
      <c r="AH250" s="2">
        <f t="shared" si="14"/>
        <v>0</v>
      </c>
      <c r="AI250" s="2">
        <f t="shared" si="15"/>
        <v>0</v>
      </c>
      <c r="AJ250" s="2">
        <f t="shared" si="16"/>
        <v>0</v>
      </c>
      <c r="AK250" s="2">
        <f t="shared" si="17"/>
        <v>0</v>
      </c>
      <c r="AL250" s="2">
        <f t="shared" si="18"/>
        <v>1</v>
      </c>
    </row>
    <row r="251" ht="13.5" customHeight="1">
      <c r="A251" s="3">
        <v>38182.0</v>
      </c>
      <c r="B251" s="2">
        <v>1216.0</v>
      </c>
      <c r="C251" s="2">
        <f t="shared" si="3"/>
        <v>1216</v>
      </c>
      <c r="D251" s="2">
        <f t="shared" si="26"/>
        <v>1020.108327</v>
      </c>
      <c r="E251" s="2">
        <f t="shared" si="20"/>
        <v>1217.934424</v>
      </c>
      <c r="F251" s="2">
        <v>-0.65</v>
      </c>
      <c r="G251" s="2">
        <f t="shared" si="4"/>
        <v>-0.0065</v>
      </c>
      <c r="H251" s="2">
        <f t="shared" si="21"/>
        <v>0.3421</v>
      </c>
      <c r="I251" s="2">
        <f t="shared" si="27"/>
        <v>0.09255496584</v>
      </c>
      <c r="J251" s="2">
        <f t="shared" si="5"/>
        <v>137.8504977</v>
      </c>
      <c r="K251" s="2">
        <f t="shared" si="6"/>
        <v>142.4871597</v>
      </c>
      <c r="L251" s="2">
        <f t="shared" si="7"/>
        <v>0.03028996834</v>
      </c>
      <c r="M251" s="2">
        <f t="shared" si="1"/>
        <v>142.5174497</v>
      </c>
      <c r="O251" s="2">
        <v>249.0</v>
      </c>
      <c r="P251" s="2">
        <v>1218.0</v>
      </c>
      <c r="Q251" s="2">
        <v>1224.0</v>
      </c>
      <c r="R251" s="2">
        <v>1225.0</v>
      </c>
      <c r="S251" s="2">
        <v>1214.0</v>
      </c>
      <c r="T251" s="2">
        <v>1.250901505E9</v>
      </c>
      <c r="U251" s="2">
        <v>1.5210962E7</v>
      </c>
      <c r="V251" s="2">
        <v>3.2868653E7</v>
      </c>
      <c r="W251" s="2">
        <v>2698202.0</v>
      </c>
      <c r="X251" s="2">
        <v>451.0</v>
      </c>
      <c r="Y251" s="2">
        <f t="shared" si="8"/>
        <v>0.3103938287</v>
      </c>
      <c r="Z251" s="2">
        <f t="shared" ref="Z251:AC251" si="302">ROUNDDOWN($Y251*Z$1,0)-IF(MOD($Y251*Z$1,1)=0,1,0)+1</f>
        <v>1</v>
      </c>
      <c r="AA251" s="2">
        <f t="shared" si="302"/>
        <v>1</v>
      </c>
      <c r="AB251" s="2">
        <f t="shared" si="302"/>
        <v>2</v>
      </c>
      <c r="AC251" s="2">
        <f t="shared" si="302"/>
        <v>2</v>
      </c>
      <c r="AD251" s="2">
        <f t="shared" si="10"/>
        <v>0</v>
      </c>
      <c r="AE251" s="2">
        <f t="shared" si="11"/>
        <v>0</v>
      </c>
      <c r="AF251" s="2">
        <f t="shared" si="12"/>
        <v>1</v>
      </c>
      <c r="AG251" s="2">
        <f t="shared" si="13"/>
        <v>0</v>
      </c>
      <c r="AH251" s="2">
        <f t="shared" si="14"/>
        <v>0</v>
      </c>
      <c r="AI251" s="2">
        <f t="shared" si="15"/>
        <v>0</v>
      </c>
      <c r="AJ251" s="2">
        <f t="shared" si="16"/>
        <v>0</v>
      </c>
      <c r="AK251" s="2">
        <f t="shared" si="17"/>
        <v>0</v>
      </c>
      <c r="AL251" s="2">
        <f t="shared" si="18"/>
        <v>1</v>
      </c>
    </row>
    <row r="252" ht="13.5" customHeight="1">
      <c r="A252" s="3">
        <v>38183.0</v>
      </c>
      <c r="B252" s="2">
        <v>1211.0</v>
      </c>
      <c r="C252" s="2">
        <f t="shared" si="3"/>
        <v>1211</v>
      </c>
      <c r="D252" s="2">
        <f t="shared" si="26"/>
        <v>1020.518234</v>
      </c>
      <c r="E252" s="2">
        <f t="shared" si="20"/>
        <v>1218.276992</v>
      </c>
      <c r="F252" s="2">
        <v>-0.41</v>
      </c>
      <c r="G252" s="2">
        <f t="shared" si="4"/>
        <v>-0.0041</v>
      </c>
      <c r="H252" s="2">
        <f t="shared" si="21"/>
        <v>0.338</v>
      </c>
      <c r="I252" s="2">
        <f t="shared" si="27"/>
        <v>0.09295679302</v>
      </c>
      <c r="J252" s="2">
        <f t="shared" si="5"/>
        <v>137.2853106</v>
      </c>
      <c r="K252" s="2">
        <f t="shared" si="6"/>
        <v>141.903871</v>
      </c>
      <c r="L252" s="2">
        <f t="shared" si="7"/>
        <v>0.02950545816</v>
      </c>
      <c r="M252" s="2">
        <f t="shared" si="1"/>
        <v>141.9333765</v>
      </c>
      <c r="O252" s="2">
        <v>250.0</v>
      </c>
      <c r="P252" s="2">
        <v>1216.0</v>
      </c>
      <c r="Q252" s="2">
        <v>1216.0</v>
      </c>
      <c r="R252" s="2">
        <v>1217.0</v>
      </c>
      <c r="S252" s="2">
        <v>1201.0</v>
      </c>
      <c r="T252" s="2">
        <v>1.250901505E9</v>
      </c>
      <c r="U252" s="2">
        <v>1.5148417E7</v>
      </c>
      <c r="V252" s="2">
        <v>4.1726204E7</v>
      </c>
      <c r="W252" s="2">
        <v>3454194.0</v>
      </c>
      <c r="X252" s="2">
        <v>794.0</v>
      </c>
      <c r="Y252" s="2">
        <f t="shared" si="8"/>
        <v>0.371092164</v>
      </c>
      <c r="Z252" s="2">
        <f t="shared" ref="Z252:AC252" si="303">ROUNDDOWN($Y252*Z$1,0)-IF(MOD($Y252*Z$1,1)=0,1,0)+1</f>
        <v>1</v>
      </c>
      <c r="AA252" s="2">
        <f t="shared" si="303"/>
        <v>2</v>
      </c>
      <c r="AB252" s="2">
        <f t="shared" si="303"/>
        <v>2</v>
      </c>
      <c r="AC252" s="2">
        <f t="shared" si="303"/>
        <v>2</v>
      </c>
      <c r="AD252" s="2">
        <f t="shared" si="10"/>
        <v>0</v>
      </c>
      <c r="AE252" s="2">
        <f t="shared" si="11"/>
        <v>0</v>
      </c>
      <c r="AF252" s="2">
        <f t="shared" si="12"/>
        <v>0</v>
      </c>
      <c r="AG252" s="2">
        <f t="shared" si="13"/>
        <v>1</v>
      </c>
      <c r="AH252" s="2">
        <f t="shared" si="14"/>
        <v>0</v>
      </c>
      <c r="AI252" s="2">
        <f t="shared" si="15"/>
        <v>0</v>
      </c>
      <c r="AJ252" s="2">
        <f t="shared" si="16"/>
        <v>0</v>
      </c>
      <c r="AK252" s="2">
        <f t="shared" si="17"/>
        <v>0</v>
      </c>
      <c r="AL252" s="2">
        <f t="shared" si="18"/>
        <v>1</v>
      </c>
    </row>
    <row r="253" ht="13.5" customHeight="1">
      <c r="A253" s="3">
        <v>38186.0</v>
      </c>
      <c r="B253" s="2">
        <v>1210.0</v>
      </c>
      <c r="C253" s="2">
        <f t="shared" si="3"/>
        <v>1210</v>
      </c>
      <c r="D253" s="2">
        <f t="shared" si="26"/>
        <v>1020.928306</v>
      </c>
      <c r="E253" s="2">
        <f t="shared" si="20"/>
        <v>1218.61956</v>
      </c>
      <c r="F253" s="2">
        <v>-0.08</v>
      </c>
      <c r="G253" s="2">
        <f t="shared" si="4"/>
        <v>-0.0008</v>
      </c>
      <c r="H253" s="2">
        <f t="shared" si="21"/>
        <v>0.3372</v>
      </c>
      <c r="I253" s="2">
        <f t="shared" si="27"/>
        <v>0.09335862019</v>
      </c>
      <c r="J253" s="2">
        <f t="shared" si="5"/>
        <v>137.1754824</v>
      </c>
      <c r="K253" s="2">
        <f t="shared" si="6"/>
        <v>141.7912331</v>
      </c>
      <c r="L253" s="2">
        <f t="shared" si="7"/>
        <v>0.02864389878</v>
      </c>
      <c r="M253" s="2">
        <f t="shared" si="1"/>
        <v>141.819877</v>
      </c>
      <c r="O253" s="2">
        <v>251.0</v>
      </c>
      <c r="P253" s="2">
        <v>1200.0</v>
      </c>
      <c r="Q253" s="2">
        <v>1211.0</v>
      </c>
      <c r="R253" s="2">
        <v>1215.0</v>
      </c>
      <c r="S253" s="2">
        <v>1200.0</v>
      </c>
      <c r="T253" s="2">
        <v>1.250901505E9</v>
      </c>
      <c r="U253" s="2">
        <v>1.5135908E7</v>
      </c>
      <c r="V253" s="2">
        <v>2.229653E7</v>
      </c>
      <c r="W253" s="2">
        <v>1843353.0</v>
      </c>
      <c r="X253" s="2">
        <v>570.0</v>
      </c>
      <c r="Y253" s="2">
        <f t="shared" si="8"/>
        <v>0.4611246447</v>
      </c>
      <c r="Z253" s="2">
        <f t="shared" ref="Z253:AC253" si="304">ROUNDDOWN($Y253*Z$1,0)-IF(MOD($Y253*Z$1,1)=0,1,0)+1</f>
        <v>1</v>
      </c>
      <c r="AA253" s="2">
        <f t="shared" si="304"/>
        <v>2</v>
      </c>
      <c r="AB253" s="2">
        <f t="shared" si="304"/>
        <v>2</v>
      </c>
      <c r="AC253" s="2">
        <f t="shared" si="304"/>
        <v>3</v>
      </c>
      <c r="AD253" s="2">
        <f t="shared" si="10"/>
        <v>0</v>
      </c>
      <c r="AE253" s="2">
        <f t="shared" si="11"/>
        <v>0</v>
      </c>
      <c r="AF253" s="2">
        <f t="shared" si="12"/>
        <v>0</v>
      </c>
      <c r="AG253" s="2">
        <f t="shared" si="13"/>
        <v>0</v>
      </c>
      <c r="AH253" s="2">
        <f t="shared" si="14"/>
        <v>0</v>
      </c>
      <c r="AI253" s="2">
        <f t="shared" si="15"/>
        <v>0</v>
      </c>
      <c r="AJ253" s="2">
        <f t="shared" si="16"/>
        <v>0</v>
      </c>
      <c r="AK253" s="2">
        <f t="shared" si="17"/>
        <v>1</v>
      </c>
      <c r="AL253" s="2">
        <f t="shared" si="18"/>
        <v>1</v>
      </c>
    </row>
    <row r="254" ht="13.5" customHeight="1">
      <c r="A254" s="3">
        <v>38187.0</v>
      </c>
      <c r="B254" s="2">
        <v>1214.0</v>
      </c>
      <c r="C254" s="2">
        <f t="shared" si="3"/>
        <v>1214</v>
      </c>
      <c r="D254" s="2">
        <f t="shared" si="26"/>
        <v>1021.338543</v>
      </c>
      <c r="E254" s="2">
        <f t="shared" si="20"/>
        <v>1218.962127</v>
      </c>
      <c r="F254" s="2">
        <v>0.33</v>
      </c>
      <c r="G254" s="2">
        <f t="shared" si="4"/>
        <v>0.0033</v>
      </c>
      <c r="H254" s="2">
        <f t="shared" si="21"/>
        <v>0.3405</v>
      </c>
      <c r="I254" s="2">
        <f t="shared" si="27"/>
        <v>0.09376044736</v>
      </c>
      <c r="J254" s="2">
        <f t="shared" si="5"/>
        <v>137.6281615</v>
      </c>
      <c r="K254" s="2">
        <f t="shared" si="6"/>
        <v>142.2600035</v>
      </c>
      <c r="L254" s="2">
        <f t="shared" si="7"/>
        <v>0.02769005695</v>
      </c>
      <c r="M254" s="2">
        <f t="shared" si="1"/>
        <v>142.2876936</v>
      </c>
      <c r="O254" s="2">
        <v>252.0</v>
      </c>
      <c r="P254" s="2">
        <v>1215.0</v>
      </c>
      <c r="Q254" s="2">
        <v>1210.0</v>
      </c>
      <c r="R254" s="2">
        <v>1222.0</v>
      </c>
      <c r="S254" s="2">
        <v>1210.0</v>
      </c>
      <c r="T254" s="2">
        <v>1.251126172E9</v>
      </c>
      <c r="U254" s="2">
        <v>1.5188672E7</v>
      </c>
      <c r="V254" s="2">
        <v>3.323212E7</v>
      </c>
      <c r="W254" s="2">
        <v>2727983.0</v>
      </c>
      <c r="X254" s="2">
        <v>542.0</v>
      </c>
      <c r="Y254" s="2">
        <f t="shared" si="8"/>
        <v>0.5820138043</v>
      </c>
      <c r="Z254" s="2">
        <f t="shared" ref="Z254:AC254" si="305">ROUNDDOWN($Y254*Z$1,0)-IF(MOD($Y254*Z$1,1)=0,1,0)+1</f>
        <v>2</v>
      </c>
      <c r="AA254" s="2">
        <f t="shared" si="305"/>
        <v>2</v>
      </c>
      <c r="AB254" s="2">
        <f t="shared" si="305"/>
        <v>3</v>
      </c>
      <c r="AC254" s="2">
        <f t="shared" si="305"/>
        <v>3</v>
      </c>
      <c r="AD254" s="2">
        <f t="shared" si="10"/>
        <v>0</v>
      </c>
      <c r="AE254" s="2">
        <f t="shared" si="11"/>
        <v>1</v>
      </c>
      <c r="AF254" s="2">
        <f t="shared" si="12"/>
        <v>0</v>
      </c>
      <c r="AG254" s="2">
        <f t="shared" si="13"/>
        <v>0</v>
      </c>
      <c r="AH254" s="2">
        <f t="shared" si="14"/>
        <v>0</v>
      </c>
      <c r="AI254" s="2">
        <f t="shared" si="15"/>
        <v>0</v>
      </c>
      <c r="AJ254" s="2">
        <f t="shared" si="16"/>
        <v>0</v>
      </c>
      <c r="AK254" s="2">
        <f t="shared" si="17"/>
        <v>0</v>
      </c>
      <c r="AL254" s="2">
        <f t="shared" si="18"/>
        <v>1</v>
      </c>
    </row>
    <row r="255" ht="13.5" customHeight="1">
      <c r="A255" s="3">
        <v>38188.0</v>
      </c>
      <c r="B255" s="2">
        <v>1218.0</v>
      </c>
      <c r="C255" s="2">
        <f t="shared" si="3"/>
        <v>1218</v>
      </c>
      <c r="D255" s="2">
        <f t="shared" si="26"/>
        <v>1021.748944</v>
      </c>
      <c r="E255" s="2">
        <f t="shared" si="20"/>
        <v>1219.304695</v>
      </c>
      <c r="F255" s="2">
        <v>0.33</v>
      </c>
      <c r="G255" s="2">
        <f t="shared" si="4"/>
        <v>0.0033</v>
      </c>
      <c r="H255" s="2">
        <f t="shared" si="21"/>
        <v>0.3438</v>
      </c>
      <c r="I255" s="2">
        <f t="shared" si="27"/>
        <v>0.09416227453</v>
      </c>
      <c r="J255" s="2">
        <f t="shared" si="5"/>
        <v>138.0823344</v>
      </c>
      <c r="K255" s="2">
        <f t="shared" si="6"/>
        <v>142.7302922</v>
      </c>
      <c r="L255" s="2">
        <f t="shared" si="7"/>
        <v>0.02676797806</v>
      </c>
      <c r="M255" s="2">
        <f t="shared" si="1"/>
        <v>142.7570602</v>
      </c>
      <c r="O255" s="2">
        <v>253.0</v>
      </c>
      <c r="P255" s="2">
        <v>1209.0</v>
      </c>
      <c r="Q255" s="2">
        <v>1214.0</v>
      </c>
      <c r="R255" s="2">
        <v>1218.0</v>
      </c>
      <c r="S255" s="2">
        <v>1208.0</v>
      </c>
      <c r="T255" s="2">
        <v>1.251126172E9</v>
      </c>
      <c r="U255" s="2">
        <v>1.5238717E7</v>
      </c>
      <c r="V255" s="2">
        <v>1.5185173E7</v>
      </c>
      <c r="W255" s="2">
        <v>1250926.0</v>
      </c>
      <c r="X255" s="2">
        <v>379.0</v>
      </c>
      <c r="Y255" s="2">
        <f t="shared" si="8"/>
        <v>0.5820138043</v>
      </c>
      <c r="Z255" s="2">
        <f t="shared" ref="Z255:AC255" si="306">ROUNDDOWN($Y255*Z$1,0)-IF(MOD($Y255*Z$1,1)=0,1,0)+1</f>
        <v>2</v>
      </c>
      <c r="AA255" s="2">
        <f t="shared" si="306"/>
        <v>2</v>
      </c>
      <c r="AB255" s="2">
        <f t="shared" si="306"/>
        <v>3</v>
      </c>
      <c r="AC255" s="2">
        <f t="shared" si="306"/>
        <v>3</v>
      </c>
      <c r="AD255" s="2">
        <f t="shared" si="10"/>
        <v>1</v>
      </c>
      <c r="AE255" s="2">
        <f t="shared" si="11"/>
        <v>0</v>
      </c>
      <c r="AF255" s="2">
        <f t="shared" si="12"/>
        <v>0</v>
      </c>
      <c r="AG255" s="2">
        <f t="shared" si="13"/>
        <v>0</v>
      </c>
      <c r="AH255" s="2">
        <f t="shared" si="14"/>
        <v>0</v>
      </c>
      <c r="AI255" s="2">
        <f t="shared" si="15"/>
        <v>0</v>
      </c>
      <c r="AJ255" s="2">
        <f t="shared" si="16"/>
        <v>0</v>
      </c>
      <c r="AK255" s="2">
        <f t="shared" si="17"/>
        <v>0</v>
      </c>
      <c r="AL255" s="2">
        <f t="shared" si="18"/>
        <v>1</v>
      </c>
    </row>
    <row r="256" ht="13.5" customHeight="1">
      <c r="A256" s="3">
        <v>38189.0</v>
      </c>
      <c r="B256" s="2">
        <v>1229.0</v>
      </c>
      <c r="C256" s="2">
        <f t="shared" si="3"/>
        <v>1229</v>
      </c>
      <c r="D256" s="2">
        <f t="shared" si="26"/>
        <v>1022.159511</v>
      </c>
      <c r="E256" s="2">
        <f t="shared" si="20"/>
        <v>1219.647263</v>
      </c>
      <c r="F256" s="2">
        <v>0.9</v>
      </c>
      <c r="G256" s="2">
        <f t="shared" si="4"/>
        <v>0.009</v>
      </c>
      <c r="H256" s="2">
        <f t="shared" si="21"/>
        <v>0.3528</v>
      </c>
      <c r="I256" s="2">
        <f t="shared" si="27"/>
        <v>0.09456410171</v>
      </c>
      <c r="J256" s="2">
        <f t="shared" si="5"/>
        <v>139.3250754</v>
      </c>
      <c r="K256" s="2">
        <f t="shared" si="6"/>
        <v>144.0148648</v>
      </c>
      <c r="L256" s="2">
        <f t="shared" si="7"/>
        <v>0.02652706625</v>
      </c>
      <c r="M256" s="2">
        <f t="shared" si="1"/>
        <v>144.0413919</v>
      </c>
      <c r="O256" s="2">
        <v>254.0</v>
      </c>
      <c r="P256" s="2">
        <v>1220.0</v>
      </c>
      <c r="Q256" s="2">
        <v>1218.0</v>
      </c>
      <c r="R256" s="2">
        <v>1233.0</v>
      </c>
      <c r="S256" s="2">
        <v>1220.0</v>
      </c>
      <c r="T256" s="2">
        <v>1.251126172E9</v>
      </c>
      <c r="U256" s="2">
        <v>1.5376341E7</v>
      </c>
      <c r="V256" s="2">
        <v>7.3004281E7</v>
      </c>
      <c r="W256" s="2">
        <v>5942644.0</v>
      </c>
      <c r="X256" s="2">
        <v>752.0</v>
      </c>
      <c r="Y256" s="2">
        <f t="shared" si="8"/>
        <v>0.7320341048</v>
      </c>
      <c r="Z256" s="2">
        <f t="shared" ref="Z256:AC256" si="307">ROUNDDOWN($Y256*Z$1,0)-IF(MOD($Y256*Z$1,1)=0,1,0)+1</f>
        <v>2</v>
      </c>
      <c r="AA256" s="2">
        <f t="shared" si="307"/>
        <v>3</v>
      </c>
      <c r="AB256" s="2">
        <f t="shared" si="307"/>
        <v>3</v>
      </c>
      <c r="AC256" s="2">
        <f t="shared" si="307"/>
        <v>4</v>
      </c>
      <c r="AD256" s="2">
        <f t="shared" si="10"/>
        <v>0</v>
      </c>
      <c r="AE256" s="2">
        <f t="shared" si="11"/>
        <v>0</v>
      </c>
      <c r="AF256" s="2">
        <f t="shared" si="12"/>
        <v>0</v>
      </c>
      <c r="AG256" s="2">
        <f t="shared" si="13"/>
        <v>0</v>
      </c>
      <c r="AH256" s="2">
        <f t="shared" si="14"/>
        <v>1</v>
      </c>
      <c r="AI256" s="2">
        <f t="shared" si="15"/>
        <v>0</v>
      </c>
      <c r="AJ256" s="2">
        <f t="shared" si="16"/>
        <v>0</v>
      </c>
      <c r="AK256" s="2">
        <f t="shared" si="17"/>
        <v>0</v>
      </c>
      <c r="AL256" s="2">
        <f t="shared" si="18"/>
        <v>1</v>
      </c>
    </row>
    <row r="257" ht="13.5" customHeight="1">
      <c r="A257" s="3">
        <v>38190.0</v>
      </c>
      <c r="B257" s="2">
        <v>1228.0</v>
      </c>
      <c r="C257" s="2">
        <f t="shared" si="3"/>
        <v>1228</v>
      </c>
      <c r="D257" s="2">
        <f t="shared" si="26"/>
        <v>1022.570242</v>
      </c>
      <c r="E257" s="2">
        <f t="shared" si="20"/>
        <v>1219.989831</v>
      </c>
      <c r="F257" s="2">
        <v>-0.08</v>
      </c>
      <c r="G257" s="2">
        <f t="shared" si="4"/>
        <v>-0.0008</v>
      </c>
      <c r="H257" s="2">
        <f t="shared" si="21"/>
        <v>0.352</v>
      </c>
      <c r="I257" s="2">
        <f t="shared" si="27"/>
        <v>0.09496592888</v>
      </c>
      <c r="J257" s="2">
        <f t="shared" si="5"/>
        <v>139.2136154</v>
      </c>
      <c r="K257" s="2">
        <f t="shared" si="6"/>
        <v>143.8996529</v>
      </c>
      <c r="L257" s="2">
        <f t="shared" si="7"/>
        <v>0.02654828791</v>
      </c>
      <c r="M257" s="2">
        <f t="shared" si="1"/>
        <v>143.9262012</v>
      </c>
      <c r="O257" s="2">
        <v>255.0</v>
      </c>
      <c r="P257" s="2">
        <v>1224.0</v>
      </c>
      <c r="Q257" s="2">
        <v>1229.0</v>
      </c>
      <c r="R257" s="2">
        <v>1231.0</v>
      </c>
      <c r="S257" s="2">
        <v>1221.0</v>
      </c>
      <c r="T257" s="2">
        <v>1.251126172E9</v>
      </c>
      <c r="U257" s="2">
        <v>1.5363829E7</v>
      </c>
      <c r="V257" s="2">
        <v>4.4350168E7</v>
      </c>
      <c r="W257" s="2">
        <v>3614579.0</v>
      </c>
      <c r="X257" s="2">
        <v>588.0</v>
      </c>
      <c r="Y257" s="2">
        <f t="shared" si="8"/>
        <v>0.4611246447</v>
      </c>
      <c r="Z257" s="2">
        <f t="shared" ref="Z257:AC257" si="308">ROUNDDOWN($Y257*Z$1,0)-IF(MOD($Y257*Z$1,1)=0,1,0)+1</f>
        <v>1</v>
      </c>
      <c r="AA257" s="2">
        <f t="shared" si="308"/>
        <v>2</v>
      </c>
      <c r="AB257" s="2">
        <f t="shared" si="308"/>
        <v>2</v>
      </c>
      <c r="AC257" s="2">
        <f t="shared" si="308"/>
        <v>3</v>
      </c>
      <c r="AD257" s="2">
        <f t="shared" si="10"/>
        <v>0</v>
      </c>
      <c r="AE257" s="2">
        <f t="shared" si="11"/>
        <v>0</v>
      </c>
      <c r="AF257" s="2">
        <f t="shared" si="12"/>
        <v>0</v>
      </c>
      <c r="AG257" s="2">
        <f t="shared" si="13"/>
        <v>1</v>
      </c>
      <c r="AH257" s="2">
        <f t="shared" si="14"/>
        <v>0</v>
      </c>
      <c r="AI257" s="2">
        <f t="shared" si="15"/>
        <v>0</v>
      </c>
      <c r="AJ257" s="2">
        <f t="shared" si="16"/>
        <v>0</v>
      </c>
      <c r="AK257" s="2">
        <f t="shared" si="17"/>
        <v>0</v>
      </c>
      <c r="AL257" s="2">
        <f t="shared" si="18"/>
        <v>1</v>
      </c>
    </row>
    <row r="258" ht="13.5" customHeight="1">
      <c r="A258" s="3">
        <v>38193.0</v>
      </c>
      <c r="B258" s="2">
        <v>1222.0</v>
      </c>
      <c r="C258" s="2">
        <f t="shared" si="3"/>
        <v>1222</v>
      </c>
      <c r="D258" s="2">
        <f t="shared" si="26"/>
        <v>1022.981139</v>
      </c>
      <c r="E258" s="2">
        <f t="shared" si="20"/>
        <v>1220.332398</v>
      </c>
      <c r="F258" s="2">
        <v>-0.49</v>
      </c>
      <c r="G258" s="2">
        <f t="shared" si="4"/>
        <v>-0.0049</v>
      </c>
      <c r="H258" s="2">
        <f t="shared" si="21"/>
        <v>0.3471</v>
      </c>
      <c r="I258" s="2">
        <f t="shared" si="27"/>
        <v>0.09536775605</v>
      </c>
      <c r="J258" s="2">
        <f t="shared" si="5"/>
        <v>138.5314687</v>
      </c>
      <c r="K258" s="2">
        <f t="shared" si="6"/>
        <v>143.1945446</v>
      </c>
      <c r="L258" s="2">
        <f t="shared" si="7"/>
        <v>0.02667837452</v>
      </c>
      <c r="M258" s="2">
        <f t="shared" si="1"/>
        <v>143.221223</v>
      </c>
      <c r="O258" s="2">
        <v>256.0</v>
      </c>
      <c r="P258" s="2">
        <v>1221.0</v>
      </c>
      <c r="Q258" s="2">
        <v>1228.0</v>
      </c>
      <c r="R258" s="2">
        <v>1225.0</v>
      </c>
      <c r="S258" s="2">
        <v>1219.0</v>
      </c>
      <c r="T258" s="2">
        <v>1.251126172E9</v>
      </c>
      <c r="U258" s="2">
        <v>1.5288762E7</v>
      </c>
      <c r="V258" s="2">
        <v>2.0360445E7</v>
      </c>
      <c r="W258" s="2">
        <v>1666185.0</v>
      </c>
      <c r="X258" s="2">
        <v>521.0</v>
      </c>
      <c r="Y258" s="2">
        <f t="shared" si="8"/>
        <v>0.3497766951</v>
      </c>
      <c r="Z258" s="2">
        <f t="shared" ref="Z258:AC258" si="309">ROUNDDOWN($Y258*Z$1,0)-IF(MOD($Y258*Z$1,1)=0,1,0)+1</f>
        <v>1</v>
      </c>
      <c r="AA258" s="2">
        <f t="shared" si="309"/>
        <v>2</v>
      </c>
      <c r="AB258" s="2">
        <f t="shared" si="309"/>
        <v>2</v>
      </c>
      <c r="AC258" s="2">
        <f t="shared" si="309"/>
        <v>2</v>
      </c>
      <c r="AD258" s="2">
        <f t="shared" si="10"/>
        <v>0</v>
      </c>
      <c r="AE258" s="2">
        <f t="shared" si="11"/>
        <v>0</v>
      </c>
      <c r="AF258" s="2">
        <f t="shared" si="12"/>
        <v>0</v>
      </c>
      <c r="AG258" s="2">
        <f t="shared" si="13"/>
        <v>0</v>
      </c>
      <c r="AH258" s="2">
        <f t="shared" si="14"/>
        <v>0</v>
      </c>
      <c r="AI258" s="2">
        <f t="shared" si="15"/>
        <v>0</v>
      </c>
      <c r="AJ258" s="2">
        <f t="shared" si="16"/>
        <v>0</v>
      </c>
      <c r="AK258" s="2">
        <f t="shared" si="17"/>
        <v>1</v>
      </c>
      <c r="AL258" s="2">
        <f t="shared" si="18"/>
        <v>1</v>
      </c>
    </row>
    <row r="259" ht="13.5" customHeight="1">
      <c r="A259" s="3">
        <v>38194.0</v>
      </c>
      <c r="B259" s="2">
        <v>1228.0</v>
      </c>
      <c r="C259" s="2">
        <f t="shared" si="3"/>
        <v>1228</v>
      </c>
      <c r="D259" s="2">
        <f t="shared" si="26"/>
        <v>1023.3922</v>
      </c>
      <c r="E259" s="2">
        <f t="shared" si="20"/>
        <v>1220.674966</v>
      </c>
      <c r="F259" s="2">
        <v>0.49</v>
      </c>
      <c r="G259" s="2">
        <f t="shared" si="4"/>
        <v>0.0049</v>
      </c>
      <c r="H259" s="2">
        <f t="shared" si="21"/>
        <v>0.352</v>
      </c>
      <c r="I259" s="2">
        <f t="shared" si="27"/>
        <v>0.09576958322</v>
      </c>
      <c r="J259" s="2">
        <f t="shared" si="5"/>
        <v>139.2102729</v>
      </c>
      <c r="K259" s="2">
        <f t="shared" si="6"/>
        <v>143.8961979</v>
      </c>
      <c r="L259" s="2">
        <f t="shared" si="7"/>
        <v>0.02654765048</v>
      </c>
      <c r="M259" s="2">
        <f t="shared" si="1"/>
        <v>143.9227456</v>
      </c>
      <c r="O259" s="2">
        <v>257.0</v>
      </c>
      <c r="P259" s="2">
        <v>1223.0</v>
      </c>
      <c r="Q259" s="2">
        <v>1222.0</v>
      </c>
      <c r="R259" s="2">
        <v>1239.0</v>
      </c>
      <c r="S259" s="2">
        <v>1222.0</v>
      </c>
      <c r="T259" s="2">
        <v>1.251126172E9</v>
      </c>
      <c r="U259" s="2">
        <v>1.5363829E7</v>
      </c>
      <c r="V259" s="2">
        <v>5.1647257E7</v>
      </c>
      <c r="W259" s="2">
        <v>4193138.0</v>
      </c>
      <c r="X259" s="2">
        <v>731.0</v>
      </c>
      <c r="Y259" s="2">
        <f t="shared" si="8"/>
        <v>0.6239342266</v>
      </c>
      <c r="Z259" s="2">
        <f t="shared" ref="Z259:AC259" si="310">ROUNDDOWN($Y259*Z$1,0)-IF(MOD($Y259*Z$1,1)=0,1,0)+1</f>
        <v>2</v>
      </c>
      <c r="AA259" s="2">
        <f t="shared" si="310"/>
        <v>2</v>
      </c>
      <c r="AB259" s="2">
        <f t="shared" si="310"/>
        <v>3</v>
      </c>
      <c r="AC259" s="2">
        <f t="shared" si="310"/>
        <v>4</v>
      </c>
      <c r="AD259" s="2">
        <f t="shared" si="10"/>
        <v>1</v>
      </c>
      <c r="AE259" s="2">
        <f t="shared" si="11"/>
        <v>0</v>
      </c>
      <c r="AF259" s="2">
        <f t="shared" si="12"/>
        <v>0</v>
      </c>
      <c r="AG259" s="2">
        <f t="shared" si="13"/>
        <v>0</v>
      </c>
      <c r="AH259" s="2">
        <f t="shared" si="14"/>
        <v>0</v>
      </c>
      <c r="AI259" s="2">
        <f t="shared" si="15"/>
        <v>0</v>
      </c>
      <c r="AJ259" s="2">
        <f t="shared" si="16"/>
        <v>0</v>
      </c>
      <c r="AK259" s="2">
        <f t="shared" si="17"/>
        <v>0</v>
      </c>
      <c r="AL259" s="2">
        <f t="shared" si="18"/>
        <v>1</v>
      </c>
    </row>
    <row r="260" ht="13.5" customHeight="1">
      <c r="A260" s="3">
        <v>38196.0</v>
      </c>
      <c r="B260" s="2">
        <v>1236.0</v>
      </c>
      <c r="C260" s="2">
        <f t="shared" si="3"/>
        <v>1236</v>
      </c>
      <c r="D260" s="2">
        <f t="shared" si="26"/>
        <v>1023.803427</v>
      </c>
      <c r="E260" s="2">
        <f t="shared" si="20"/>
        <v>1221.017534</v>
      </c>
      <c r="F260" s="2">
        <v>0.65</v>
      </c>
      <c r="G260" s="2">
        <f t="shared" si="4"/>
        <v>0.0065</v>
      </c>
      <c r="H260" s="2">
        <f t="shared" si="21"/>
        <v>0.3585</v>
      </c>
      <c r="I260" s="2">
        <f t="shared" si="27"/>
        <v>0.09617141039</v>
      </c>
      <c r="J260" s="2">
        <f t="shared" si="5"/>
        <v>140.1151396</v>
      </c>
      <c r="K260" s="2">
        <f t="shared" si="6"/>
        <v>144.8315232</v>
      </c>
      <c r="L260" s="2">
        <f t="shared" si="7"/>
        <v>0.02637509075</v>
      </c>
      <c r="M260" s="2">
        <f t="shared" si="1"/>
        <v>144.8578983</v>
      </c>
      <c r="O260" s="2">
        <v>258.0</v>
      </c>
      <c r="P260" s="2">
        <v>1235.0</v>
      </c>
      <c r="Q260" s="2">
        <v>1228.0</v>
      </c>
      <c r="R260" s="2">
        <v>1239.0</v>
      </c>
      <c r="S260" s="2">
        <v>1232.0</v>
      </c>
      <c r="T260" s="2">
        <v>1.251126172E9</v>
      </c>
      <c r="U260" s="2">
        <v>1.5463919E7</v>
      </c>
      <c r="V260" s="2">
        <v>6.03846E7</v>
      </c>
      <c r="W260" s="2">
        <v>4888245.0</v>
      </c>
      <c r="X260" s="2">
        <v>716.0</v>
      </c>
      <c r="Y260" s="2">
        <f t="shared" si="8"/>
        <v>0.6645351198</v>
      </c>
      <c r="Z260" s="2">
        <f t="shared" ref="Z260:AC260" si="311">ROUNDDOWN($Y260*Z$1,0)-IF(MOD($Y260*Z$1,1)=0,1,0)+1</f>
        <v>2</v>
      </c>
      <c r="AA260" s="2">
        <f t="shared" si="311"/>
        <v>2</v>
      </c>
      <c r="AB260" s="2">
        <f t="shared" si="311"/>
        <v>3</v>
      </c>
      <c r="AC260" s="2">
        <f t="shared" si="311"/>
        <v>4</v>
      </c>
      <c r="AD260" s="2">
        <f t="shared" si="10"/>
        <v>0</v>
      </c>
      <c r="AE260" s="2">
        <f t="shared" si="11"/>
        <v>0</v>
      </c>
      <c r="AF260" s="2">
        <f t="shared" si="12"/>
        <v>0</v>
      </c>
      <c r="AG260" s="2">
        <f t="shared" si="13"/>
        <v>0</v>
      </c>
      <c r="AH260" s="2">
        <f t="shared" si="14"/>
        <v>1</v>
      </c>
      <c r="AI260" s="2">
        <f t="shared" si="15"/>
        <v>0</v>
      </c>
      <c r="AJ260" s="2">
        <f t="shared" si="16"/>
        <v>0</v>
      </c>
      <c r="AK260" s="2">
        <f t="shared" si="17"/>
        <v>0</v>
      </c>
      <c r="AL260" s="2">
        <f t="shared" si="18"/>
        <v>1</v>
      </c>
    </row>
    <row r="261" ht="13.5" customHeight="1">
      <c r="A261" s="3">
        <v>38197.0</v>
      </c>
      <c r="B261" s="2">
        <v>1231.0</v>
      </c>
      <c r="C261" s="2">
        <f t="shared" si="3"/>
        <v>1231</v>
      </c>
      <c r="D261" s="2">
        <f t="shared" si="26"/>
        <v>1024.214819</v>
      </c>
      <c r="E261" s="2">
        <f t="shared" si="20"/>
        <v>1221.360101</v>
      </c>
      <c r="F261" s="2">
        <v>-0.4</v>
      </c>
      <c r="G261" s="2">
        <f t="shared" si="4"/>
        <v>-0.004</v>
      </c>
      <c r="H261" s="2">
        <f t="shared" si="21"/>
        <v>0.3545</v>
      </c>
      <c r="I261" s="2">
        <f t="shared" si="27"/>
        <v>0.09657323757</v>
      </c>
      <c r="J261" s="2">
        <f t="shared" si="5"/>
        <v>139.5546791</v>
      </c>
      <c r="K261" s="2">
        <f t="shared" si="6"/>
        <v>144.2521971</v>
      </c>
      <c r="L261" s="2">
        <f t="shared" si="7"/>
        <v>0.02648059112</v>
      </c>
      <c r="M261" s="2">
        <f t="shared" si="1"/>
        <v>144.2786777</v>
      </c>
      <c r="O261" s="2">
        <v>259.0</v>
      </c>
      <c r="P261" s="2">
        <v>1224.0</v>
      </c>
      <c r="Q261" s="2">
        <v>1236.0</v>
      </c>
      <c r="R261" s="2">
        <v>1237.0</v>
      </c>
      <c r="S261" s="2">
        <v>1222.0</v>
      </c>
      <c r="T261" s="2">
        <v>1.251126172E9</v>
      </c>
      <c r="U261" s="2">
        <v>1.5401363E7</v>
      </c>
      <c r="V261" s="2">
        <v>1.12140617E8</v>
      </c>
      <c r="W261" s="2">
        <v>9130574.0</v>
      </c>
      <c r="X261" s="2">
        <v>794.0</v>
      </c>
      <c r="Y261" s="2">
        <f t="shared" si="8"/>
        <v>0.3735282176</v>
      </c>
      <c r="Z261" s="2">
        <f t="shared" ref="Z261:AC261" si="312">ROUNDDOWN($Y261*Z$1,0)-IF(MOD($Y261*Z$1,1)=0,1,0)+1</f>
        <v>1</v>
      </c>
      <c r="AA261" s="2">
        <f t="shared" si="312"/>
        <v>2</v>
      </c>
      <c r="AB261" s="2">
        <f t="shared" si="312"/>
        <v>2</v>
      </c>
      <c r="AC261" s="2">
        <f t="shared" si="312"/>
        <v>2</v>
      </c>
      <c r="AD261" s="2">
        <f t="shared" si="10"/>
        <v>0</v>
      </c>
      <c r="AE261" s="2">
        <f t="shared" si="11"/>
        <v>0</v>
      </c>
      <c r="AF261" s="2">
        <f t="shared" si="12"/>
        <v>1</v>
      </c>
      <c r="AG261" s="2">
        <f t="shared" si="13"/>
        <v>0</v>
      </c>
      <c r="AH261" s="2">
        <f t="shared" si="14"/>
        <v>0</v>
      </c>
      <c r="AI261" s="2">
        <f t="shared" si="15"/>
        <v>0</v>
      </c>
      <c r="AJ261" s="2">
        <f t="shared" si="16"/>
        <v>0</v>
      </c>
      <c r="AK261" s="2">
        <f t="shared" si="17"/>
        <v>0</v>
      </c>
      <c r="AL261" s="2">
        <f t="shared" si="18"/>
        <v>1</v>
      </c>
    </row>
    <row r="262" ht="13.5" customHeight="1">
      <c r="A262" s="3">
        <v>38200.0</v>
      </c>
      <c r="B262" s="2">
        <v>1213.0</v>
      </c>
      <c r="C262" s="2">
        <f t="shared" si="3"/>
        <v>1213</v>
      </c>
      <c r="D262" s="2">
        <f t="shared" si="26"/>
        <v>1024.626377</v>
      </c>
      <c r="E262" s="2">
        <f t="shared" si="20"/>
        <v>1221.702669</v>
      </c>
      <c r="F262" s="2">
        <v>-1.46</v>
      </c>
      <c r="G262" s="2">
        <f t="shared" si="4"/>
        <v>-0.0146</v>
      </c>
      <c r="H262" s="2">
        <f t="shared" si="21"/>
        <v>0.3399</v>
      </c>
      <c r="I262" s="2">
        <f t="shared" si="27"/>
        <v>0.09697506474</v>
      </c>
      <c r="J262" s="2">
        <f t="shared" si="5"/>
        <v>137.5171808</v>
      </c>
      <c r="K262" s="2">
        <f t="shared" si="6"/>
        <v>142.1469095</v>
      </c>
      <c r="L262" s="2">
        <f t="shared" si="7"/>
        <v>0.02607279001</v>
      </c>
      <c r="M262" s="2">
        <f t="shared" si="1"/>
        <v>142.1729822</v>
      </c>
      <c r="O262" s="2">
        <v>260.0</v>
      </c>
      <c r="P262" s="2">
        <v>1233.0</v>
      </c>
      <c r="Q262" s="2">
        <v>1231.0</v>
      </c>
      <c r="R262" s="2">
        <v>1233.0</v>
      </c>
      <c r="S262" s="2">
        <v>1211.0</v>
      </c>
      <c r="T262" s="2">
        <v>1.251126172E9</v>
      </c>
      <c r="U262" s="2">
        <v>1.517616E7</v>
      </c>
      <c r="V262" s="2">
        <v>2.484006E7</v>
      </c>
      <c r="W262" s="2">
        <v>2031077.0</v>
      </c>
      <c r="X262" s="2">
        <v>525.0</v>
      </c>
      <c r="Y262" s="2">
        <f t="shared" si="8"/>
        <v>0.1514413317</v>
      </c>
      <c r="Z262" s="2">
        <f t="shared" ref="Z262:AC262" si="313">ROUNDDOWN($Y262*Z$1,0)-IF(MOD($Y262*Z$1,1)=0,1,0)+1</f>
        <v>1</v>
      </c>
      <c r="AA262" s="2">
        <f t="shared" si="313"/>
        <v>1</v>
      </c>
      <c r="AB262" s="2">
        <f t="shared" si="313"/>
        <v>1</v>
      </c>
      <c r="AC262" s="2">
        <f t="shared" si="313"/>
        <v>1</v>
      </c>
      <c r="AD262" s="2">
        <f t="shared" si="10"/>
        <v>0</v>
      </c>
      <c r="AE262" s="2">
        <f t="shared" si="11"/>
        <v>0</v>
      </c>
      <c r="AF262" s="2">
        <f t="shared" si="12"/>
        <v>1</v>
      </c>
      <c r="AG262" s="2">
        <f t="shared" si="13"/>
        <v>0</v>
      </c>
      <c r="AH262" s="2">
        <f t="shared" si="14"/>
        <v>0</v>
      </c>
      <c r="AI262" s="2">
        <f t="shared" si="15"/>
        <v>0</v>
      </c>
      <c r="AJ262" s="2">
        <f t="shared" si="16"/>
        <v>0</v>
      </c>
      <c r="AK262" s="2">
        <f t="shared" si="17"/>
        <v>0</v>
      </c>
      <c r="AL262" s="2">
        <f t="shared" si="18"/>
        <v>1</v>
      </c>
    </row>
    <row r="263" ht="13.5" customHeight="1">
      <c r="A263" s="3">
        <v>38201.0</v>
      </c>
      <c r="B263" s="2">
        <v>1199.0</v>
      </c>
      <c r="C263" s="2">
        <f t="shared" si="3"/>
        <v>1199</v>
      </c>
      <c r="D263" s="2">
        <f t="shared" si="26"/>
        <v>1025.038099</v>
      </c>
      <c r="E263" s="2">
        <f t="shared" si="20"/>
        <v>1222.045237</v>
      </c>
      <c r="F263" s="2">
        <v>-1.15</v>
      </c>
      <c r="G263" s="2">
        <f t="shared" si="4"/>
        <v>-0.0115</v>
      </c>
      <c r="H263" s="2">
        <f t="shared" si="21"/>
        <v>0.3284</v>
      </c>
      <c r="I263" s="2">
        <f t="shared" si="27"/>
        <v>0.09737689191</v>
      </c>
      <c r="J263" s="2">
        <f t="shared" si="5"/>
        <v>135.9357332</v>
      </c>
      <c r="K263" s="2">
        <f t="shared" si="6"/>
        <v>140.5130022</v>
      </c>
      <c r="L263" s="2">
        <f t="shared" si="7"/>
        <v>0.0255904434</v>
      </c>
      <c r="M263" s="2">
        <f t="shared" si="1"/>
        <v>140.5385926</v>
      </c>
      <c r="O263" s="2">
        <v>261.0</v>
      </c>
      <c r="P263" s="2">
        <v>1205.0</v>
      </c>
      <c r="Q263" s="2">
        <v>1213.0</v>
      </c>
      <c r="R263" s="2">
        <v>1214.0</v>
      </c>
      <c r="S263" s="2">
        <v>1197.0</v>
      </c>
      <c r="T263" s="2">
        <v>1.251126172E9</v>
      </c>
      <c r="U263" s="2">
        <v>1.5001003E7</v>
      </c>
      <c r="V263" s="2">
        <v>3.15719E7</v>
      </c>
      <c r="W263" s="2">
        <v>2620246.0</v>
      </c>
      <c r="X263" s="2">
        <v>743.0</v>
      </c>
      <c r="Y263" s="2">
        <f t="shared" si="8"/>
        <v>0.2010759237</v>
      </c>
      <c r="Z263" s="2">
        <f t="shared" ref="Z263:AC263" si="314">ROUNDDOWN($Y263*Z$1,0)-IF(MOD($Y263*Z$1,1)=0,1,0)+1</f>
        <v>1</v>
      </c>
      <c r="AA263" s="2">
        <f t="shared" si="314"/>
        <v>1</v>
      </c>
      <c r="AB263" s="2">
        <f t="shared" si="314"/>
        <v>1</v>
      </c>
      <c r="AC263" s="2">
        <f t="shared" si="314"/>
        <v>2</v>
      </c>
      <c r="AD263" s="2">
        <f t="shared" si="10"/>
        <v>0</v>
      </c>
      <c r="AE263" s="2">
        <f t="shared" si="11"/>
        <v>0</v>
      </c>
      <c r="AF263" s="2">
        <f t="shared" si="12"/>
        <v>1</v>
      </c>
      <c r="AG263" s="2">
        <f t="shared" si="13"/>
        <v>0</v>
      </c>
      <c r="AH263" s="2">
        <f t="shared" si="14"/>
        <v>0</v>
      </c>
      <c r="AI263" s="2">
        <f t="shared" si="15"/>
        <v>0</v>
      </c>
      <c r="AJ263" s="2">
        <f t="shared" si="16"/>
        <v>0</v>
      </c>
      <c r="AK263" s="2">
        <f t="shared" si="17"/>
        <v>0</v>
      </c>
      <c r="AL263" s="2">
        <f t="shared" si="18"/>
        <v>1</v>
      </c>
    </row>
    <row r="264" ht="13.5" customHeight="1">
      <c r="A264" s="3">
        <v>38202.0</v>
      </c>
      <c r="B264" s="2">
        <v>1197.0</v>
      </c>
      <c r="C264" s="2">
        <f t="shared" si="3"/>
        <v>1197</v>
      </c>
      <c r="D264" s="2">
        <f t="shared" si="26"/>
        <v>1025.449987</v>
      </c>
      <c r="E264" s="2">
        <f t="shared" si="20"/>
        <v>1222.387805</v>
      </c>
      <c r="F264" s="2">
        <v>-0.17</v>
      </c>
      <c r="G264" s="2">
        <f t="shared" si="4"/>
        <v>-0.0017</v>
      </c>
      <c r="H264" s="2">
        <f t="shared" si="21"/>
        <v>0.3267</v>
      </c>
      <c r="I264" s="2">
        <f t="shared" si="27"/>
        <v>0.09777871908</v>
      </c>
      <c r="J264" s="2">
        <f t="shared" si="5"/>
        <v>135.7046424</v>
      </c>
      <c r="K264" s="2">
        <f t="shared" si="6"/>
        <v>140.2748978</v>
      </c>
      <c r="L264" s="2">
        <f t="shared" si="7"/>
        <v>0.02486623385</v>
      </c>
      <c r="M264" s="2">
        <f t="shared" si="1"/>
        <v>140.299764</v>
      </c>
      <c r="O264" s="2">
        <v>262.0</v>
      </c>
      <c r="P264" s="2">
        <v>1210.0</v>
      </c>
      <c r="Q264" s="2">
        <v>1199.0</v>
      </c>
      <c r="R264" s="2">
        <v>1213.0</v>
      </c>
      <c r="S264" s="2">
        <v>1195.0</v>
      </c>
      <c r="T264" s="2">
        <v>1.251126172E9</v>
      </c>
      <c r="U264" s="2">
        <v>1.497598E7</v>
      </c>
      <c r="V264" s="2">
        <v>3.8736101E7</v>
      </c>
      <c r="W264" s="2">
        <v>3215006.0</v>
      </c>
      <c r="X264" s="2">
        <v>634.0</v>
      </c>
      <c r="Y264" s="2">
        <f t="shared" si="8"/>
        <v>0.4389971579</v>
      </c>
      <c r="Z264" s="2">
        <f t="shared" ref="Z264:AC264" si="315">ROUNDDOWN($Y264*Z$1,0)-IF(MOD($Y264*Z$1,1)=0,1,0)+1</f>
        <v>1</v>
      </c>
      <c r="AA264" s="2">
        <f t="shared" si="315"/>
        <v>2</v>
      </c>
      <c r="AB264" s="2">
        <f t="shared" si="315"/>
        <v>2</v>
      </c>
      <c r="AC264" s="2">
        <f t="shared" si="315"/>
        <v>3</v>
      </c>
      <c r="AD264" s="2">
        <f t="shared" si="10"/>
        <v>0</v>
      </c>
      <c r="AE264" s="2">
        <f t="shared" si="11"/>
        <v>0</v>
      </c>
      <c r="AF264" s="2">
        <f t="shared" si="12"/>
        <v>0</v>
      </c>
      <c r="AG264" s="2">
        <f t="shared" si="13"/>
        <v>1</v>
      </c>
      <c r="AH264" s="2">
        <f t="shared" si="14"/>
        <v>0</v>
      </c>
      <c r="AI264" s="2">
        <f t="shared" si="15"/>
        <v>0</v>
      </c>
      <c r="AJ264" s="2">
        <f t="shared" si="16"/>
        <v>0</v>
      </c>
      <c r="AK264" s="2">
        <f t="shared" si="17"/>
        <v>0</v>
      </c>
      <c r="AL264" s="2">
        <f t="shared" si="18"/>
        <v>1</v>
      </c>
    </row>
    <row r="265" ht="13.5" customHeight="1">
      <c r="A265" s="3">
        <v>38203.0</v>
      </c>
      <c r="B265" s="2">
        <v>1196.0</v>
      </c>
      <c r="C265" s="2">
        <f t="shared" si="3"/>
        <v>1196</v>
      </c>
      <c r="D265" s="2">
        <f t="shared" si="26"/>
        <v>1025.862041</v>
      </c>
      <c r="E265" s="2">
        <f t="shared" si="20"/>
        <v>1222.730372</v>
      </c>
      <c r="F265" s="2">
        <v>-0.08</v>
      </c>
      <c r="G265" s="2">
        <f t="shared" si="4"/>
        <v>-0.0008</v>
      </c>
      <c r="H265" s="2">
        <f t="shared" si="21"/>
        <v>0.3259</v>
      </c>
      <c r="I265" s="2">
        <f t="shared" si="27"/>
        <v>0.09818054625</v>
      </c>
      <c r="J265" s="2">
        <f t="shared" si="5"/>
        <v>135.5960787</v>
      </c>
      <c r="K265" s="2">
        <f t="shared" si="6"/>
        <v>140.1634239</v>
      </c>
      <c r="L265" s="2">
        <f t="shared" si="7"/>
        <v>0.02414013982</v>
      </c>
      <c r="M265" s="2">
        <f t="shared" si="1"/>
        <v>140.187564</v>
      </c>
      <c r="O265" s="2">
        <v>263.0</v>
      </c>
      <c r="P265" s="2">
        <v>1195.0</v>
      </c>
      <c r="Q265" s="2">
        <v>1197.0</v>
      </c>
      <c r="R265" s="2">
        <v>1199.0</v>
      </c>
      <c r="S265" s="2">
        <v>1183.0</v>
      </c>
      <c r="T265" s="2">
        <v>1.251126172E9</v>
      </c>
      <c r="U265" s="2">
        <v>1.4963469E7</v>
      </c>
      <c r="V265" s="2">
        <v>3.0471058E7</v>
      </c>
      <c r="W265" s="2">
        <v>2557827.0</v>
      </c>
      <c r="X265" s="2">
        <v>665.0</v>
      </c>
      <c r="Y265" s="2">
        <f t="shared" si="8"/>
        <v>0.4611246447</v>
      </c>
      <c r="Z265" s="2">
        <f t="shared" ref="Z265:AC265" si="316">ROUNDDOWN($Y265*Z$1,0)-IF(MOD($Y265*Z$1,1)=0,1,0)+1</f>
        <v>1</v>
      </c>
      <c r="AA265" s="2">
        <f t="shared" si="316"/>
        <v>2</v>
      </c>
      <c r="AB265" s="2">
        <f t="shared" si="316"/>
        <v>2</v>
      </c>
      <c r="AC265" s="2">
        <f t="shared" si="316"/>
        <v>3</v>
      </c>
      <c r="AD265" s="2">
        <f t="shared" si="10"/>
        <v>0</v>
      </c>
      <c r="AE265" s="2">
        <f t="shared" si="11"/>
        <v>0</v>
      </c>
      <c r="AF265" s="2">
        <f t="shared" si="12"/>
        <v>0</v>
      </c>
      <c r="AG265" s="2">
        <f t="shared" si="13"/>
        <v>0</v>
      </c>
      <c r="AH265" s="2">
        <f t="shared" si="14"/>
        <v>0</v>
      </c>
      <c r="AI265" s="2">
        <f t="shared" si="15"/>
        <v>0</v>
      </c>
      <c r="AJ265" s="2">
        <f t="shared" si="16"/>
        <v>1</v>
      </c>
      <c r="AK265" s="2">
        <f t="shared" si="17"/>
        <v>0</v>
      </c>
      <c r="AL265" s="2">
        <f t="shared" si="18"/>
        <v>1</v>
      </c>
    </row>
    <row r="266" ht="13.5" customHeight="1">
      <c r="A266" s="3">
        <v>38204.0</v>
      </c>
      <c r="B266" s="2">
        <v>1213.0</v>
      </c>
      <c r="C266" s="2">
        <f t="shared" si="3"/>
        <v>1213</v>
      </c>
      <c r="D266" s="2">
        <f t="shared" si="26"/>
        <v>1026.27426</v>
      </c>
      <c r="E266" s="2">
        <f t="shared" si="20"/>
        <v>1223.07294</v>
      </c>
      <c r="F266" s="2">
        <v>1.42</v>
      </c>
      <c r="G266" s="2">
        <f t="shared" si="4"/>
        <v>0.0142</v>
      </c>
      <c r="H266" s="2">
        <f t="shared" si="21"/>
        <v>0.3401</v>
      </c>
      <c r="I266" s="2">
        <f t="shared" si="27"/>
        <v>0.09858237343</v>
      </c>
      <c r="J266" s="2">
        <f t="shared" si="5"/>
        <v>137.521543</v>
      </c>
      <c r="K266" s="2">
        <f t="shared" si="6"/>
        <v>142.1544687</v>
      </c>
      <c r="L266" s="2">
        <f t="shared" si="7"/>
        <v>0.02307314564</v>
      </c>
      <c r="M266" s="2">
        <f t="shared" si="1"/>
        <v>142.1775418</v>
      </c>
      <c r="O266" s="2">
        <v>264.0</v>
      </c>
      <c r="P266" s="2">
        <v>1196.0</v>
      </c>
      <c r="Q266" s="2">
        <v>1196.0</v>
      </c>
      <c r="R266" s="2">
        <v>1215.0</v>
      </c>
      <c r="S266" s="2">
        <v>1196.0</v>
      </c>
      <c r="T266" s="2">
        <v>1.251126172E9</v>
      </c>
      <c r="U266" s="2">
        <v>1.517616E7</v>
      </c>
      <c r="V266" s="2">
        <v>3.8119747E7</v>
      </c>
      <c r="W266" s="2">
        <v>3159347.0</v>
      </c>
      <c r="X266" s="2">
        <v>635.0</v>
      </c>
      <c r="Y266" s="2">
        <f t="shared" si="8"/>
        <v>0.8311002842</v>
      </c>
      <c r="Z266" s="2">
        <f t="shared" ref="Z266:AC266" si="317">ROUNDDOWN($Y266*Z$1,0)-IF(MOD($Y266*Z$1,1)=0,1,0)+1</f>
        <v>2</v>
      </c>
      <c r="AA266" s="2">
        <f t="shared" si="317"/>
        <v>3</v>
      </c>
      <c r="AB266" s="2">
        <f t="shared" si="317"/>
        <v>4</v>
      </c>
      <c r="AC266" s="2">
        <f t="shared" si="317"/>
        <v>5</v>
      </c>
      <c r="AD266" s="2">
        <f t="shared" si="10"/>
        <v>0</v>
      </c>
      <c r="AE266" s="2">
        <f t="shared" si="11"/>
        <v>0</v>
      </c>
      <c r="AF266" s="2">
        <f t="shared" si="12"/>
        <v>0</v>
      </c>
      <c r="AG266" s="2">
        <f t="shared" si="13"/>
        <v>0</v>
      </c>
      <c r="AH266" s="2">
        <f t="shared" si="14"/>
        <v>0</v>
      </c>
      <c r="AI266" s="2">
        <f t="shared" si="15"/>
        <v>1</v>
      </c>
      <c r="AJ266" s="2">
        <f t="shared" si="16"/>
        <v>0</v>
      </c>
      <c r="AK266" s="2">
        <f t="shared" si="17"/>
        <v>0</v>
      </c>
      <c r="AL266" s="2">
        <f t="shared" si="18"/>
        <v>1</v>
      </c>
    </row>
    <row r="267" ht="13.5" customHeight="1">
      <c r="A267" s="3">
        <v>38207.0</v>
      </c>
      <c r="B267" s="2">
        <v>1204.0</v>
      </c>
      <c r="C267" s="2">
        <f t="shared" si="3"/>
        <v>1204</v>
      </c>
      <c r="D267" s="2">
        <f t="shared" si="26"/>
        <v>1026.686645</v>
      </c>
      <c r="E267" s="2">
        <f t="shared" si="20"/>
        <v>1223.415508</v>
      </c>
      <c r="F267" s="2">
        <v>-0.74</v>
      </c>
      <c r="G267" s="2">
        <f t="shared" si="4"/>
        <v>-0.0074</v>
      </c>
      <c r="H267" s="2">
        <f t="shared" si="21"/>
        <v>0.3327</v>
      </c>
      <c r="I267" s="2">
        <f t="shared" si="27"/>
        <v>0.0989842006</v>
      </c>
      <c r="J267" s="2">
        <f t="shared" si="5"/>
        <v>136.5038836</v>
      </c>
      <c r="K267" s="2">
        <f t="shared" si="6"/>
        <v>141.1032178</v>
      </c>
      <c r="L267" s="2">
        <f t="shared" si="7"/>
        <v>0.02255169255</v>
      </c>
      <c r="M267" s="2">
        <f t="shared" si="1"/>
        <v>141.1257695</v>
      </c>
      <c r="O267" s="2">
        <v>265.0</v>
      </c>
      <c r="P267" s="2">
        <v>1199.0</v>
      </c>
      <c r="Q267" s="2">
        <v>1213.0</v>
      </c>
      <c r="R267" s="2">
        <v>1204.0</v>
      </c>
      <c r="S267" s="2">
        <v>1194.0</v>
      </c>
      <c r="T267" s="2">
        <v>1.251126172E9</v>
      </c>
      <c r="U267" s="2">
        <v>1.5063559E7</v>
      </c>
      <c r="V267" s="2">
        <v>2.2702997E7</v>
      </c>
      <c r="W267" s="2">
        <v>1892424.0</v>
      </c>
      <c r="X267" s="2">
        <v>519.0</v>
      </c>
      <c r="Y267" s="2">
        <f t="shared" si="8"/>
        <v>0.2875558262</v>
      </c>
      <c r="Z267" s="2">
        <f t="shared" ref="Z267:AC267" si="318">ROUNDDOWN($Y267*Z$1,0)-IF(MOD($Y267*Z$1,1)=0,1,0)+1</f>
        <v>1</v>
      </c>
      <c r="AA267" s="2">
        <f t="shared" si="318"/>
        <v>1</v>
      </c>
      <c r="AB267" s="2">
        <f t="shared" si="318"/>
        <v>2</v>
      </c>
      <c r="AC267" s="2">
        <f t="shared" si="318"/>
        <v>2</v>
      </c>
      <c r="AD267" s="2">
        <f t="shared" si="10"/>
        <v>0</v>
      </c>
      <c r="AE267" s="2">
        <f t="shared" si="11"/>
        <v>0</v>
      </c>
      <c r="AF267" s="2">
        <f t="shared" si="12"/>
        <v>0</v>
      </c>
      <c r="AG267" s="2">
        <f t="shared" si="13"/>
        <v>0</v>
      </c>
      <c r="AH267" s="2">
        <f t="shared" si="14"/>
        <v>0</v>
      </c>
      <c r="AI267" s="2">
        <f t="shared" si="15"/>
        <v>0</v>
      </c>
      <c r="AJ267" s="2">
        <f t="shared" si="16"/>
        <v>0</v>
      </c>
      <c r="AK267" s="2">
        <f t="shared" si="17"/>
        <v>1</v>
      </c>
      <c r="AL267" s="2">
        <f t="shared" si="18"/>
        <v>1</v>
      </c>
    </row>
    <row r="268" ht="13.5" customHeight="1">
      <c r="A268" s="3">
        <v>38208.0</v>
      </c>
      <c r="B268" s="2">
        <v>1220.0</v>
      </c>
      <c r="C268" s="2">
        <f t="shared" si="3"/>
        <v>1220</v>
      </c>
      <c r="D268" s="2">
        <f t="shared" si="26"/>
        <v>1027.099196</v>
      </c>
      <c r="E268" s="2">
        <f t="shared" si="20"/>
        <v>1223.758075</v>
      </c>
      <c r="F268" s="2">
        <v>1.33</v>
      </c>
      <c r="G268" s="2">
        <f t="shared" si="4"/>
        <v>0.0133</v>
      </c>
      <c r="H268" s="2">
        <f t="shared" si="21"/>
        <v>0.346</v>
      </c>
      <c r="I268" s="2">
        <f t="shared" si="27"/>
        <v>0.09938602777</v>
      </c>
      <c r="J268" s="2">
        <f t="shared" si="5"/>
        <v>138.3193853</v>
      </c>
      <c r="K268" s="2">
        <f t="shared" si="6"/>
        <v>142.9805672</v>
      </c>
      <c r="L268" s="2">
        <f t="shared" si="7"/>
        <v>0.02157520426</v>
      </c>
      <c r="M268" s="2">
        <f t="shared" si="1"/>
        <v>143.0021424</v>
      </c>
      <c r="O268" s="2">
        <v>266.0</v>
      </c>
      <c r="P268" s="2">
        <v>1204.0</v>
      </c>
      <c r="Q268" s="2">
        <v>1204.0</v>
      </c>
      <c r="R268" s="2">
        <v>1220.0</v>
      </c>
      <c r="S268" s="2">
        <v>1203.0</v>
      </c>
      <c r="T268" s="2">
        <v>1.251126172E9</v>
      </c>
      <c r="U268" s="2">
        <v>1.5263739E7</v>
      </c>
      <c r="V268" s="2">
        <v>4.3860528E7</v>
      </c>
      <c r="W268" s="2">
        <v>3621323.0</v>
      </c>
      <c r="X268" s="2">
        <v>954.0</v>
      </c>
      <c r="Y268" s="2">
        <f t="shared" si="8"/>
        <v>0.8153674381</v>
      </c>
      <c r="Z268" s="2">
        <f t="shared" ref="Z268:AC268" si="319">ROUNDDOWN($Y268*Z$1,0)-IF(MOD($Y268*Z$1,1)=0,1,0)+1</f>
        <v>2</v>
      </c>
      <c r="AA268" s="2">
        <f t="shared" si="319"/>
        <v>3</v>
      </c>
      <c r="AB268" s="2">
        <f t="shared" si="319"/>
        <v>4</v>
      </c>
      <c r="AC268" s="2">
        <f t="shared" si="319"/>
        <v>5</v>
      </c>
      <c r="AD268" s="2">
        <f t="shared" si="10"/>
        <v>1</v>
      </c>
      <c r="AE268" s="2">
        <f t="shared" si="11"/>
        <v>0</v>
      </c>
      <c r="AF268" s="2">
        <f t="shared" si="12"/>
        <v>0</v>
      </c>
      <c r="AG268" s="2">
        <f t="shared" si="13"/>
        <v>0</v>
      </c>
      <c r="AH268" s="2">
        <f t="shared" si="14"/>
        <v>0</v>
      </c>
      <c r="AI268" s="2">
        <f t="shared" si="15"/>
        <v>0</v>
      </c>
      <c r="AJ268" s="2">
        <f t="shared" si="16"/>
        <v>0</v>
      </c>
      <c r="AK268" s="2">
        <f t="shared" si="17"/>
        <v>0</v>
      </c>
      <c r="AL268" s="2">
        <f t="shared" si="18"/>
        <v>1</v>
      </c>
    </row>
    <row r="269" ht="13.5" customHeight="1">
      <c r="A269" s="3">
        <v>38209.0</v>
      </c>
      <c r="B269" s="2">
        <v>1222.0</v>
      </c>
      <c r="C269" s="2">
        <f t="shared" si="3"/>
        <v>1222</v>
      </c>
      <c r="D269" s="2">
        <f t="shared" si="26"/>
        <v>1027.511912</v>
      </c>
      <c r="E269" s="2">
        <f t="shared" si="20"/>
        <v>1224.100643</v>
      </c>
      <c r="F269" s="2">
        <v>0.16</v>
      </c>
      <c r="G269" s="2">
        <f t="shared" si="4"/>
        <v>0.0016</v>
      </c>
      <c r="H269" s="2">
        <f t="shared" si="21"/>
        <v>0.3476</v>
      </c>
      <c r="I269" s="2">
        <f t="shared" si="27"/>
        <v>0.09978785494</v>
      </c>
      <c r="J269" s="2">
        <f t="shared" si="5"/>
        <v>138.5406963</v>
      </c>
      <c r="K269" s="2">
        <f t="shared" si="6"/>
        <v>143.2099833</v>
      </c>
      <c r="L269" s="2">
        <f t="shared" si="7"/>
        <v>0.02089342781</v>
      </c>
      <c r="M269" s="2">
        <f t="shared" si="1"/>
        <v>143.2308767</v>
      </c>
      <c r="O269" s="2">
        <v>267.0</v>
      </c>
      <c r="P269" s="2">
        <v>1227.0</v>
      </c>
      <c r="Q269" s="2">
        <v>1220.0</v>
      </c>
      <c r="R269" s="2">
        <v>1227.0</v>
      </c>
      <c r="S269" s="2">
        <v>1212.0</v>
      </c>
      <c r="T269" s="2">
        <v>1.251126172E9</v>
      </c>
      <c r="U269" s="2">
        <v>1.5288762E7</v>
      </c>
      <c r="V269" s="2">
        <v>4.4022859E7</v>
      </c>
      <c r="W269" s="2">
        <v>3596348.0</v>
      </c>
      <c r="X269" s="2">
        <v>817.0</v>
      </c>
      <c r="Y269" s="2">
        <f t="shared" si="8"/>
        <v>0.5349167682</v>
      </c>
      <c r="Z269" s="2">
        <f t="shared" ref="Z269:AC269" si="320">ROUNDDOWN($Y269*Z$1,0)-IF(MOD($Y269*Z$1,1)=0,1,0)+1</f>
        <v>2</v>
      </c>
      <c r="AA269" s="2">
        <f t="shared" si="320"/>
        <v>2</v>
      </c>
      <c r="AB269" s="2">
        <f t="shared" si="320"/>
        <v>3</v>
      </c>
      <c r="AC269" s="2">
        <f t="shared" si="320"/>
        <v>3</v>
      </c>
      <c r="AD269" s="2">
        <f t="shared" si="10"/>
        <v>0</v>
      </c>
      <c r="AE269" s="2">
        <f t="shared" si="11"/>
        <v>0</v>
      </c>
      <c r="AF269" s="2">
        <f t="shared" si="12"/>
        <v>0</v>
      </c>
      <c r="AG269" s="2">
        <f t="shared" si="13"/>
        <v>0</v>
      </c>
      <c r="AH269" s="2">
        <f t="shared" si="14"/>
        <v>1</v>
      </c>
      <c r="AI269" s="2">
        <f t="shared" si="15"/>
        <v>0</v>
      </c>
      <c r="AJ269" s="2">
        <f t="shared" si="16"/>
        <v>0</v>
      </c>
      <c r="AK269" s="2">
        <f t="shared" si="17"/>
        <v>0</v>
      </c>
      <c r="AL269" s="2">
        <f t="shared" si="18"/>
        <v>1</v>
      </c>
    </row>
    <row r="270" ht="13.5" customHeight="1">
      <c r="A270" s="3">
        <v>38210.0</v>
      </c>
      <c r="B270" s="2">
        <v>1203.0</v>
      </c>
      <c r="C270" s="2">
        <f t="shared" si="3"/>
        <v>1203</v>
      </c>
      <c r="D270" s="2">
        <f t="shared" si="26"/>
        <v>1027.924794</v>
      </c>
      <c r="E270" s="2">
        <f t="shared" si="20"/>
        <v>1224.443211</v>
      </c>
      <c r="F270" s="2">
        <v>-1.55</v>
      </c>
      <c r="G270" s="2">
        <f t="shared" si="4"/>
        <v>-0.0155</v>
      </c>
      <c r="H270" s="2">
        <f t="shared" si="21"/>
        <v>0.3321</v>
      </c>
      <c r="I270" s="2">
        <f t="shared" si="27"/>
        <v>0.1001896821</v>
      </c>
      <c r="J270" s="2">
        <f t="shared" si="5"/>
        <v>136.3933155</v>
      </c>
      <c r="K270" s="2">
        <f t="shared" si="6"/>
        <v>140.9908554</v>
      </c>
      <c r="L270" s="2">
        <f t="shared" si="7"/>
        <v>0.02059047311</v>
      </c>
      <c r="M270" s="2">
        <f t="shared" si="1"/>
        <v>141.0114459</v>
      </c>
      <c r="O270" s="2">
        <v>268.0</v>
      </c>
      <c r="P270" s="2">
        <v>1220.0</v>
      </c>
      <c r="Q270" s="2">
        <v>1222.0</v>
      </c>
      <c r="R270" s="2">
        <v>1225.0</v>
      </c>
      <c r="S270" s="2">
        <v>1200.0</v>
      </c>
      <c r="T270" s="2">
        <v>1.251126172E9</v>
      </c>
      <c r="U270" s="2">
        <v>1.5051048E7</v>
      </c>
      <c r="V270" s="2">
        <v>3.0623515E7</v>
      </c>
      <c r="W270" s="2">
        <v>2515957.0</v>
      </c>
      <c r="X270" s="2">
        <v>731.0</v>
      </c>
      <c r="Y270" s="2">
        <f t="shared" si="8"/>
        <v>0.136317499</v>
      </c>
      <c r="Z270" s="2">
        <f t="shared" ref="Z270:AC270" si="321">ROUNDDOWN($Y270*Z$1,0)-IF(MOD($Y270*Z$1,1)=0,1,0)+1</f>
        <v>1</v>
      </c>
      <c r="AA270" s="2">
        <f t="shared" si="321"/>
        <v>1</v>
      </c>
      <c r="AB270" s="2">
        <f t="shared" si="321"/>
        <v>1</v>
      </c>
      <c r="AC270" s="2">
        <f t="shared" si="321"/>
        <v>1</v>
      </c>
      <c r="AD270" s="2">
        <f t="shared" si="10"/>
        <v>0</v>
      </c>
      <c r="AE270" s="2">
        <f t="shared" si="11"/>
        <v>0</v>
      </c>
      <c r="AF270" s="2">
        <f t="shared" si="12"/>
        <v>0</v>
      </c>
      <c r="AG270" s="2">
        <f t="shared" si="13"/>
        <v>1</v>
      </c>
      <c r="AH270" s="2">
        <f t="shared" si="14"/>
        <v>0</v>
      </c>
      <c r="AI270" s="2">
        <f t="shared" si="15"/>
        <v>0</v>
      </c>
      <c r="AJ270" s="2">
        <f t="shared" si="16"/>
        <v>0</v>
      </c>
      <c r="AK270" s="2">
        <f t="shared" si="17"/>
        <v>0</v>
      </c>
      <c r="AL270" s="2">
        <f t="shared" si="18"/>
        <v>1</v>
      </c>
    </row>
    <row r="271" ht="13.5" customHeight="1">
      <c r="A271" s="3">
        <v>38211.0</v>
      </c>
      <c r="B271" s="2">
        <v>1185.0</v>
      </c>
      <c r="C271" s="2">
        <f t="shared" si="3"/>
        <v>1185</v>
      </c>
      <c r="D271" s="2">
        <f t="shared" si="26"/>
        <v>1028.337842</v>
      </c>
      <c r="E271" s="2">
        <f t="shared" si="20"/>
        <v>1224.785779</v>
      </c>
      <c r="F271" s="2">
        <v>-1.5</v>
      </c>
      <c r="G271" s="2">
        <f t="shared" si="4"/>
        <v>-0.015</v>
      </c>
      <c r="H271" s="2">
        <f t="shared" si="21"/>
        <v>0.3171</v>
      </c>
      <c r="I271" s="2">
        <f t="shared" si="27"/>
        <v>0.1005915093</v>
      </c>
      <c r="J271" s="2">
        <f t="shared" si="5"/>
        <v>134.3474158</v>
      </c>
      <c r="K271" s="2">
        <f t="shared" si="6"/>
        <v>138.8766103</v>
      </c>
      <c r="L271" s="2">
        <f t="shared" si="7"/>
        <v>0.02028161601</v>
      </c>
      <c r="M271" s="2">
        <f t="shared" si="1"/>
        <v>138.8968919</v>
      </c>
      <c r="O271" s="2">
        <v>269.0</v>
      </c>
      <c r="P271" s="2">
        <v>1202.0</v>
      </c>
      <c r="Q271" s="2">
        <v>1203.0</v>
      </c>
      <c r="R271" s="2">
        <v>1208.0</v>
      </c>
      <c r="S271" s="2">
        <v>1180.0</v>
      </c>
      <c r="T271" s="2">
        <v>1.251219506E9</v>
      </c>
      <c r="U271" s="2">
        <v>1.4826951E7</v>
      </c>
      <c r="V271" s="2">
        <v>9.0434502E7</v>
      </c>
      <c r="W271" s="2">
        <v>7565045.0</v>
      </c>
      <c r="X271" s="2">
        <v>1445.0</v>
      </c>
      <c r="Y271" s="2">
        <f t="shared" si="8"/>
        <v>0.1451481933</v>
      </c>
      <c r="Z271" s="2">
        <f t="shared" ref="Z271:AC271" si="322">ROUNDDOWN($Y271*Z$1,0)-IF(MOD($Y271*Z$1,1)=0,1,0)+1</f>
        <v>1</v>
      </c>
      <c r="AA271" s="2">
        <f t="shared" si="322"/>
        <v>1</v>
      </c>
      <c r="AB271" s="2">
        <f t="shared" si="322"/>
        <v>1</v>
      </c>
      <c r="AC271" s="2">
        <f t="shared" si="322"/>
        <v>1</v>
      </c>
      <c r="AD271" s="2">
        <f t="shared" si="10"/>
        <v>0</v>
      </c>
      <c r="AE271" s="2">
        <f t="shared" si="11"/>
        <v>0</v>
      </c>
      <c r="AF271" s="2">
        <f t="shared" si="12"/>
        <v>0</v>
      </c>
      <c r="AG271" s="2">
        <f t="shared" si="13"/>
        <v>0</v>
      </c>
      <c r="AH271" s="2">
        <f t="shared" si="14"/>
        <v>0</v>
      </c>
      <c r="AI271" s="2">
        <f t="shared" si="15"/>
        <v>0</v>
      </c>
      <c r="AJ271" s="2">
        <f t="shared" si="16"/>
        <v>1</v>
      </c>
      <c r="AK271" s="2">
        <f t="shared" si="17"/>
        <v>0</v>
      </c>
      <c r="AL271" s="2">
        <f t="shared" si="18"/>
        <v>1</v>
      </c>
    </row>
    <row r="272" ht="13.5" customHeight="1">
      <c r="A272" s="3">
        <v>38214.0</v>
      </c>
      <c r="B272" s="2">
        <v>1190.0</v>
      </c>
      <c r="C272" s="2">
        <f t="shared" si="3"/>
        <v>1190</v>
      </c>
      <c r="D272" s="2">
        <f t="shared" si="26"/>
        <v>1028.751057</v>
      </c>
      <c r="E272" s="2">
        <f t="shared" si="20"/>
        <v>1225.128346</v>
      </c>
      <c r="F272" s="2">
        <v>0.42</v>
      </c>
      <c r="G272" s="2">
        <f t="shared" si="4"/>
        <v>0.0042</v>
      </c>
      <c r="H272" s="2">
        <f t="shared" si="21"/>
        <v>0.3213</v>
      </c>
      <c r="I272" s="2">
        <f t="shared" si="27"/>
        <v>0.1009933365</v>
      </c>
      <c r="J272" s="2">
        <f t="shared" si="5"/>
        <v>134.9116749</v>
      </c>
      <c r="K272" s="2">
        <f t="shared" si="6"/>
        <v>139.4605005</v>
      </c>
      <c r="L272" s="2">
        <f t="shared" si="7"/>
        <v>0.01958798474</v>
      </c>
      <c r="M272" s="2">
        <f t="shared" si="1"/>
        <v>139.4800885</v>
      </c>
      <c r="O272" s="2">
        <v>270.0</v>
      </c>
      <c r="P272" s="2">
        <v>1185.0</v>
      </c>
      <c r="Q272" s="2">
        <v>1185.0</v>
      </c>
      <c r="R272" s="2">
        <v>1197.0</v>
      </c>
      <c r="S272" s="2">
        <v>1176.0</v>
      </c>
      <c r="T272" s="2">
        <v>1.251126172E9</v>
      </c>
      <c r="U272" s="2">
        <v>1.4888401E7</v>
      </c>
      <c r="V272" s="2">
        <v>3.1014103E7</v>
      </c>
      <c r="W272" s="2">
        <v>2616341.0</v>
      </c>
      <c r="X272" s="2">
        <v>779.0</v>
      </c>
      <c r="Y272" s="2">
        <f t="shared" si="8"/>
        <v>0.6058668291</v>
      </c>
      <c r="Z272" s="2">
        <f t="shared" ref="Z272:AC272" si="323">ROUNDDOWN($Y272*Z$1,0)-IF(MOD($Y272*Z$1,1)=0,1,0)+1</f>
        <v>2</v>
      </c>
      <c r="AA272" s="2">
        <f t="shared" si="323"/>
        <v>2</v>
      </c>
      <c r="AB272" s="2">
        <f t="shared" si="323"/>
        <v>3</v>
      </c>
      <c r="AC272" s="2">
        <f t="shared" si="323"/>
        <v>4</v>
      </c>
      <c r="AD272" s="2">
        <f t="shared" si="10"/>
        <v>0</v>
      </c>
      <c r="AE272" s="2">
        <f t="shared" si="11"/>
        <v>0</v>
      </c>
      <c r="AF272" s="2">
        <f t="shared" si="12"/>
        <v>0</v>
      </c>
      <c r="AG272" s="2">
        <f t="shared" si="13"/>
        <v>0</v>
      </c>
      <c r="AH272" s="2">
        <f t="shared" si="14"/>
        <v>0</v>
      </c>
      <c r="AI272" s="2">
        <f t="shared" si="15"/>
        <v>1</v>
      </c>
      <c r="AJ272" s="2">
        <f t="shared" si="16"/>
        <v>0</v>
      </c>
      <c r="AK272" s="2">
        <f t="shared" si="17"/>
        <v>0</v>
      </c>
      <c r="AL272" s="2">
        <f t="shared" si="18"/>
        <v>1</v>
      </c>
    </row>
    <row r="273" ht="13.5" customHeight="1">
      <c r="A273" s="3">
        <v>38215.0</v>
      </c>
      <c r="B273" s="2">
        <v>1164.0</v>
      </c>
      <c r="C273" s="2">
        <f t="shared" si="3"/>
        <v>1164</v>
      </c>
      <c r="D273" s="2">
        <f t="shared" si="26"/>
        <v>1029.164437</v>
      </c>
      <c r="E273" s="2">
        <f t="shared" si="20"/>
        <v>1225.470914</v>
      </c>
      <c r="F273" s="2">
        <v>-2.18</v>
      </c>
      <c r="G273" s="2">
        <f t="shared" si="4"/>
        <v>-0.0218</v>
      </c>
      <c r="H273" s="2">
        <f t="shared" si="21"/>
        <v>0.2995</v>
      </c>
      <c r="I273" s="2">
        <f t="shared" si="27"/>
        <v>0.1013951636</v>
      </c>
      <c r="J273" s="2">
        <f t="shared" si="5"/>
        <v>131.9706004</v>
      </c>
      <c r="K273" s="2">
        <f t="shared" si="6"/>
        <v>136.4208492</v>
      </c>
      <c r="L273" s="2">
        <f t="shared" si="7"/>
        <v>0.01942736327</v>
      </c>
      <c r="M273" s="2">
        <f t="shared" si="1"/>
        <v>136.4402766</v>
      </c>
      <c r="O273" s="2">
        <v>271.0</v>
      </c>
      <c r="P273" s="2">
        <v>1184.0</v>
      </c>
      <c r="Q273" s="2">
        <v>1190.0</v>
      </c>
      <c r="R273" s="2">
        <v>1189.0</v>
      </c>
      <c r="S273" s="2">
        <v>1162.0</v>
      </c>
      <c r="T273" s="2">
        <v>1.251219506E9</v>
      </c>
      <c r="U273" s="2">
        <v>1.4564195E7</v>
      </c>
      <c r="V273" s="2">
        <v>6.6338628E7</v>
      </c>
      <c r="W273" s="2">
        <v>5643158.0</v>
      </c>
      <c r="X273" s="2">
        <v>1143.0</v>
      </c>
      <c r="Y273" s="2">
        <f t="shared" si="8"/>
        <v>0.0727771011</v>
      </c>
      <c r="Z273" s="2">
        <f t="shared" ref="Z273:AC273" si="324">ROUNDDOWN($Y273*Z$1,0)-IF(MOD($Y273*Z$1,1)=0,1,0)+1</f>
        <v>1</v>
      </c>
      <c r="AA273" s="2">
        <f t="shared" si="324"/>
        <v>1</v>
      </c>
      <c r="AB273" s="2">
        <f t="shared" si="324"/>
        <v>1</v>
      </c>
      <c r="AC273" s="2">
        <f t="shared" si="324"/>
        <v>1</v>
      </c>
      <c r="AD273" s="2">
        <f t="shared" si="10"/>
        <v>0</v>
      </c>
      <c r="AE273" s="2">
        <f t="shared" si="11"/>
        <v>0</v>
      </c>
      <c r="AF273" s="2">
        <f t="shared" si="12"/>
        <v>0</v>
      </c>
      <c r="AG273" s="2">
        <f t="shared" si="13"/>
        <v>0</v>
      </c>
      <c r="AH273" s="2">
        <f t="shared" si="14"/>
        <v>0</v>
      </c>
      <c r="AI273" s="2">
        <f t="shared" si="15"/>
        <v>0</v>
      </c>
      <c r="AJ273" s="2">
        <f t="shared" si="16"/>
        <v>1</v>
      </c>
      <c r="AK273" s="2">
        <f t="shared" si="17"/>
        <v>0</v>
      </c>
      <c r="AL273" s="2">
        <f t="shared" si="18"/>
        <v>1</v>
      </c>
    </row>
    <row r="274" ht="13.5" customHeight="1">
      <c r="A274" s="3">
        <v>38216.0</v>
      </c>
      <c r="B274" s="2">
        <v>1192.0</v>
      </c>
      <c r="C274" s="2">
        <f t="shared" si="3"/>
        <v>1192</v>
      </c>
      <c r="D274" s="2">
        <f t="shared" si="26"/>
        <v>1029.577983</v>
      </c>
      <c r="E274" s="2">
        <f t="shared" si="20"/>
        <v>1225.813482</v>
      </c>
      <c r="F274" s="2">
        <v>2.41</v>
      </c>
      <c r="G274" s="2">
        <f t="shared" si="4"/>
        <v>0.0241</v>
      </c>
      <c r="H274" s="2">
        <f t="shared" si="21"/>
        <v>0.3236</v>
      </c>
      <c r="I274" s="2">
        <f t="shared" si="27"/>
        <v>0.1017969908</v>
      </c>
      <c r="J274" s="2">
        <f t="shared" si="5"/>
        <v>135.1510919</v>
      </c>
      <c r="K274" s="2">
        <f t="shared" si="6"/>
        <v>139.7091745</v>
      </c>
      <c r="L274" s="2">
        <f t="shared" si="7"/>
        <v>0.01837634291</v>
      </c>
      <c r="M274" s="2">
        <f t="shared" si="1"/>
        <v>139.7275508</v>
      </c>
      <c r="O274" s="2">
        <v>272.0</v>
      </c>
      <c r="P274" s="2">
        <v>1165.0</v>
      </c>
      <c r="Q274" s="2">
        <v>1164.0</v>
      </c>
      <c r="R274" s="2">
        <v>1196.0</v>
      </c>
      <c r="S274" s="2">
        <v>1159.0</v>
      </c>
      <c r="T274" s="2">
        <v>1.251219506E9</v>
      </c>
      <c r="U274" s="2">
        <v>1.4914537E7</v>
      </c>
      <c r="V274" s="2">
        <v>4.6816163E7</v>
      </c>
      <c r="W274" s="2">
        <v>3975315.0</v>
      </c>
      <c r="X274" s="2">
        <v>922.0</v>
      </c>
      <c r="Y274" s="2">
        <f t="shared" si="8"/>
        <v>0.9346325619</v>
      </c>
      <c r="Z274" s="2">
        <f t="shared" ref="Z274:AC274" si="325">ROUNDDOWN($Y274*Z$1,0)-IF(MOD($Y274*Z$1,1)=0,1,0)+1</f>
        <v>2</v>
      </c>
      <c r="AA274" s="2">
        <f t="shared" si="325"/>
        <v>3</v>
      </c>
      <c r="AB274" s="2">
        <f t="shared" si="325"/>
        <v>4</v>
      </c>
      <c r="AC274" s="2">
        <f t="shared" si="325"/>
        <v>5</v>
      </c>
      <c r="AD274" s="2">
        <f t="shared" si="10"/>
        <v>0</v>
      </c>
      <c r="AE274" s="2">
        <f t="shared" si="11"/>
        <v>0</v>
      </c>
      <c r="AF274" s="2">
        <f t="shared" si="12"/>
        <v>0</v>
      </c>
      <c r="AG274" s="2">
        <f t="shared" si="13"/>
        <v>0</v>
      </c>
      <c r="AH274" s="2">
        <f t="shared" si="14"/>
        <v>0</v>
      </c>
      <c r="AI274" s="2">
        <f t="shared" si="15"/>
        <v>1</v>
      </c>
      <c r="AJ274" s="2">
        <f t="shared" si="16"/>
        <v>0</v>
      </c>
      <c r="AK274" s="2">
        <f t="shared" si="17"/>
        <v>0</v>
      </c>
      <c r="AL274" s="2">
        <f t="shared" si="18"/>
        <v>1</v>
      </c>
    </row>
    <row r="275" ht="13.5" customHeight="1">
      <c r="A275" s="3">
        <v>38217.0</v>
      </c>
      <c r="B275" s="2">
        <v>1173.0</v>
      </c>
      <c r="C275" s="2">
        <f t="shared" si="3"/>
        <v>1173</v>
      </c>
      <c r="D275" s="2">
        <f t="shared" si="26"/>
        <v>1029.991695</v>
      </c>
      <c r="E275" s="2">
        <f t="shared" si="20"/>
        <v>1226.156049</v>
      </c>
      <c r="F275" s="2">
        <v>-1.59</v>
      </c>
      <c r="G275" s="2">
        <f t="shared" si="4"/>
        <v>-0.0159</v>
      </c>
      <c r="H275" s="2">
        <f t="shared" si="21"/>
        <v>0.3077</v>
      </c>
      <c r="I275" s="2">
        <f t="shared" si="27"/>
        <v>0.102198818</v>
      </c>
      <c r="J275" s="2">
        <f t="shared" si="5"/>
        <v>133.0021895</v>
      </c>
      <c r="K275" s="2">
        <f t="shared" si="6"/>
        <v>137.4883499</v>
      </c>
      <c r="L275" s="2">
        <f t="shared" si="7"/>
        <v>0.01811723648</v>
      </c>
      <c r="M275" s="2">
        <f t="shared" si="1"/>
        <v>137.5064671</v>
      </c>
      <c r="O275" s="2">
        <v>273.0</v>
      </c>
      <c r="P275" s="2">
        <v>1190.0</v>
      </c>
      <c r="Q275" s="2">
        <v>1192.0</v>
      </c>
      <c r="R275" s="2">
        <v>1198.0</v>
      </c>
      <c r="S275" s="2">
        <v>1168.0</v>
      </c>
      <c r="T275" s="2">
        <v>1.251219506E9</v>
      </c>
      <c r="U275" s="2">
        <v>1.4676805E7</v>
      </c>
      <c r="V275" s="2">
        <v>1.742193E7</v>
      </c>
      <c r="W275" s="2">
        <v>1473478.0</v>
      </c>
      <c r="X275" s="2">
        <v>540.0</v>
      </c>
      <c r="Y275" s="2">
        <f t="shared" si="8"/>
        <v>0.1297198538</v>
      </c>
      <c r="Z275" s="2">
        <f t="shared" ref="Z275:AC275" si="326">ROUNDDOWN($Y275*Z$1,0)-IF(MOD($Y275*Z$1,1)=0,1,0)+1</f>
        <v>1</v>
      </c>
      <c r="AA275" s="2">
        <f t="shared" si="326"/>
        <v>1</v>
      </c>
      <c r="AB275" s="2">
        <f t="shared" si="326"/>
        <v>1</v>
      </c>
      <c r="AC275" s="2">
        <f t="shared" si="326"/>
        <v>1</v>
      </c>
      <c r="AD275" s="2">
        <f t="shared" si="10"/>
        <v>0</v>
      </c>
      <c r="AE275" s="2">
        <f t="shared" si="11"/>
        <v>0</v>
      </c>
      <c r="AF275" s="2">
        <f t="shared" si="12"/>
        <v>0</v>
      </c>
      <c r="AG275" s="2">
        <f t="shared" si="13"/>
        <v>0</v>
      </c>
      <c r="AH275" s="2">
        <f t="shared" si="14"/>
        <v>0</v>
      </c>
      <c r="AI275" s="2">
        <f t="shared" si="15"/>
        <v>0</v>
      </c>
      <c r="AJ275" s="2">
        <f t="shared" si="16"/>
        <v>0</v>
      </c>
      <c r="AK275" s="2">
        <f t="shared" si="17"/>
        <v>1</v>
      </c>
      <c r="AL275" s="2">
        <f t="shared" si="18"/>
        <v>1</v>
      </c>
    </row>
    <row r="276" ht="13.5" customHeight="1">
      <c r="A276" s="3">
        <v>38218.0</v>
      </c>
      <c r="B276" s="2">
        <v>1182.0</v>
      </c>
      <c r="C276" s="2">
        <f t="shared" si="3"/>
        <v>1182</v>
      </c>
      <c r="D276" s="2">
        <f t="shared" si="26"/>
        <v>1030.405574</v>
      </c>
      <c r="E276" s="2">
        <f t="shared" si="20"/>
        <v>1226.498617</v>
      </c>
      <c r="F276" s="2">
        <v>0.77</v>
      </c>
      <c r="G276" s="2">
        <f t="shared" si="4"/>
        <v>0.0077</v>
      </c>
      <c r="H276" s="2">
        <f t="shared" si="21"/>
        <v>0.3154</v>
      </c>
      <c r="I276" s="2">
        <f t="shared" si="27"/>
        <v>0.1026006451</v>
      </c>
      <c r="J276" s="2">
        <f t="shared" si="5"/>
        <v>134.0263064</v>
      </c>
      <c r="K276" s="2">
        <f t="shared" si="6"/>
        <v>138.5475537</v>
      </c>
      <c r="L276" s="2">
        <f t="shared" si="7"/>
        <v>0.01743421666</v>
      </c>
      <c r="M276" s="2">
        <f t="shared" si="1"/>
        <v>138.5649879</v>
      </c>
      <c r="O276" s="2">
        <v>274.0</v>
      </c>
      <c r="P276" s="2">
        <v>1180.0</v>
      </c>
      <c r="Q276" s="2">
        <v>1173.0</v>
      </c>
      <c r="R276" s="2">
        <v>1201.0</v>
      </c>
      <c r="S276" s="2">
        <v>1175.0</v>
      </c>
      <c r="T276" s="2">
        <v>1.251219506E9</v>
      </c>
      <c r="U276" s="2">
        <v>1.4789415E7</v>
      </c>
      <c r="V276" s="2">
        <v>4.2450662E7</v>
      </c>
      <c r="W276" s="2">
        <v>3577741.0</v>
      </c>
      <c r="X276" s="2">
        <v>822.0</v>
      </c>
      <c r="Y276" s="2">
        <f t="shared" si="8"/>
        <v>0.6993503857</v>
      </c>
      <c r="Z276" s="2">
        <f t="shared" ref="Z276:AC276" si="327">ROUNDDOWN($Y276*Z$1,0)-IF(MOD($Y276*Z$1,1)=0,1,0)+1</f>
        <v>2</v>
      </c>
      <c r="AA276" s="2">
        <f t="shared" si="327"/>
        <v>3</v>
      </c>
      <c r="AB276" s="2">
        <f t="shared" si="327"/>
        <v>3</v>
      </c>
      <c r="AC276" s="2">
        <f t="shared" si="327"/>
        <v>4</v>
      </c>
      <c r="AD276" s="2">
        <f t="shared" si="10"/>
        <v>0</v>
      </c>
      <c r="AE276" s="2">
        <f t="shared" si="11"/>
        <v>1</v>
      </c>
      <c r="AF276" s="2">
        <f t="shared" si="12"/>
        <v>0</v>
      </c>
      <c r="AG276" s="2">
        <f t="shared" si="13"/>
        <v>0</v>
      </c>
      <c r="AH276" s="2">
        <f t="shared" si="14"/>
        <v>0</v>
      </c>
      <c r="AI276" s="2">
        <f t="shared" si="15"/>
        <v>0</v>
      </c>
      <c r="AJ276" s="2">
        <f t="shared" si="16"/>
        <v>0</v>
      </c>
      <c r="AK276" s="2">
        <f t="shared" si="17"/>
        <v>0</v>
      </c>
      <c r="AL276" s="2">
        <f t="shared" si="18"/>
        <v>1</v>
      </c>
    </row>
    <row r="277" ht="13.5" customHeight="1">
      <c r="A277" s="3">
        <v>38221.0</v>
      </c>
      <c r="B277" s="2">
        <v>1190.0</v>
      </c>
      <c r="C277" s="2">
        <f t="shared" si="3"/>
        <v>1190</v>
      </c>
      <c r="D277" s="2">
        <f t="shared" si="26"/>
        <v>1030.819619</v>
      </c>
      <c r="E277" s="2">
        <f t="shared" si="20"/>
        <v>1226.841185</v>
      </c>
      <c r="F277" s="2">
        <v>0.68</v>
      </c>
      <c r="G277" s="2">
        <f t="shared" si="4"/>
        <v>0.0068</v>
      </c>
      <c r="H277" s="2">
        <f t="shared" si="21"/>
        <v>0.3222</v>
      </c>
      <c r="I277" s="2">
        <f t="shared" si="27"/>
        <v>0.1030024723</v>
      </c>
      <c r="J277" s="2">
        <f t="shared" si="5"/>
        <v>134.9376852</v>
      </c>
      <c r="K277" s="2">
        <f t="shared" si="6"/>
        <v>139.4902001</v>
      </c>
      <c r="L277" s="2">
        <f t="shared" si="7"/>
        <v>0.01679263749</v>
      </c>
      <c r="M277" s="2">
        <f t="shared" si="1"/>
        <v>139.5069927</v>
      </c>
      <c r="O277" s="2">
        <v>275.0</v>
      </c>
      <c r="P277" s="2">
        <v>1195.0</v>
      </c>
      <c r="Q277" s="2">
        <v>1182.0</v>
      </c>
      <c r="R277" s="2">
        <v>1200.0</v>
      </c>
      <c r="S277" s="2">
        <v>1183.0</v>
      </c>
      <c r="T277" s="2">
        <v>1.251219506E9</v>
      </c>
      <c r="U277" s="2">
        <v>1.4889512E7</v>
      </c>
      <c r="V277" s="2">
        <v>4.2401601E7</v>
      </c>
      <c r="W277" s="2">
        <v>3553700.0</v>
      </c>
      <c r="X277" s="2">
        <v>752.0</v>
      </c>
      <c r="Y277" s="2">
        <f t="shared" si="8"/>
        <v>0.6732643118</v>
      </c>
      <c r="Z277" s="2">
        <f t="shared" ref="Z277:AC277" si="328">ROUNDDOWN($Y277*Z$1,0)-IF(MOD($Y277*Z$1,1)=0,1,0)+1</f>
        <v>2</v>
      </c>
      <c r="AA277" s="2">
        <f t="shared" si="328"/>
        <v>3</v>
      </c>
      <c r="AB277" s="2">
        <f t="shared" si="328"/>
        <v>3</v>
      </c>
      <c r="AC277" s="2">
        <f t="shared" si="328"/>
        <v>4</v>
      </c>
      <c r="AD277" s="2">
        <f t="shared" si="10"/>
        <v>0</v>
      </c>
      <c r="AE277" s="2">
        <f t="shared" si="11"/>
        <v>1</v>
      </c>
      <c r="AF277" s="2">
        <f t="shared" si="12"/>
        <v>0</v>
      </c>
      <c r="AG277" s="2">
        <f t="shared" si="13"/>
        <v>0</v>
      </c>
      <c r="AH277" s="2">
        <f t="shared" si="14"/>
        <v>0</v>
      </c>
      <c r="AI277" s="2">
        <f t="shared" si="15"/>
        <v>0</v>
      </c>
      <c r="AJ277" s="2">
        <f t="shared" si="16"/>
        <v>0</v>
      </c>
      <c r="AK277" s="2">
        <f t="shared" si="17"/>
        <v>0</v>
      </c>
      <c r="AL277" s="2">
        <f t="shared" si="18"/>
        <v>1</v>
      </c>
    </row>
    <row r="278" ht="13.5" customHeight="1">
      <c r="A278" s="3">
        <v>38222.0</v>
      </c>
      <c r="B278" s="2">
        <v>1193.0</v>
      </c>
      <c r="C278" s="2">
        <f t="shared" si="3"/>
        <v>1193</v>
      </c>
      <c r="D278" s="2">
        <f t="shared" si="26"/>
        <v>1031.23383</v>
      </c>
      <c r="E278" s="2">
        <f t="shared" si="20"/>
        <v>1227.183753</v>
      </c>
      <c r="F278" s="2">
        <v>0.25</v>
      </c>
      <c r="G278" s="2">
        <f t="shared" si="4"/>
        <v>0.0025</v>
      </c>
      <c r="H278" s="2">
        <f t="shared" si="21"/>
        <v>0.3247</v>
      </c>
      <c r="I278" s="2">
        <f t="shared" si="27"/>
        <v>0.1034042995</v>
      </c>
      <c r="J278" s="2">
        <f t="shared" si="5"/>
        <v>135.2750295</v>
      </c>
      <c r="K278" s="2">
        <f t="shared" si="6"/>
        <v>139.8394294</v>
      </c>
      <c r="L278" s="2">
        <f t="shared" si="7"/>
        <v>0.01624687677</v>
      </c>
      <c r="M278" s="2">
        <f t="shared" si="1"/>
        <v>139.8556763</v>
      </c>
      <c r="O278" s="2">
        <v>276.0</v>
      </c>
      <c r="P278" s="2">
        <v>1192.0</v>
      </c>
      <c r="Q278" s="2">
        <v>1190.0</v>
      </c>
      <c r="R278" s="2">
        <v>1196.0</v>
      </c>
      <c r="S278" s="2">
        <v>1189.0</v>
      </c>
      <c r="T278" s="2">
        <v>1.251219506E9</v>
      </c>
      <c r="U278" s="2">
        <v>1.4927049E7</v>
      </c>
      <c r="V278" s="2">
        <v>1.8812541E7</v>
      </c>
      <c r="W278" s="2">
        <v>1577685.0</v>
      </c>
      <c r="X278" s="2">
        <v>433.0</v>
      </c>
      <c r="Y278" s="2">
        <f t="shared" si="8"/>
        <v>0.5592773041</v>
      </c>
      <c r="Z278" s="2">
        <f t="shared" ref="Z278:AC278" si="329">ROUNDDOWN($Y278*Z$1,0)-IF(MOD($Y278*Z$1,1)=0,1,0)+1</f>
        <v>2</v>
      </c>
      <c r="AA278" s="2">
        <f t="shared" si="329"/>
        <v>2</v>
      </c>
      <c r="AB278" s="2">
        <f t="shared" si="329"/>
        <v>3</v>
      </c>
      <c r="AC278" s="2">
        <f t="shared" si="329"/>
        <v>3</v>
      </c>
      <c r="AD278" s="2">
        <f t="shared" si="10"/>
        <v>1</v>
      </c>
      <c r="AE278" s="2">
        <f t="shared" si="11"/>
        <v>0</v>
      </c>
      <c r="AF278" s="2">
        <f t="shared" si="12"/>
        <v>0</v>
      </c>
      <c r="AG278" s="2">
        <f t="shared" si="13"/>
        <v>0</v>
      </c>
      <c r="AH278" s="2">
        <f t="shared" si="14"/>
        <v>0</v>
      </c>
      <c r="AI278" s="2">
        <f t="shared" si="15"/>
        <v>0</v>
      </c>
      <c r="AJ278" s="2">
        <f t="shared" si="16"/>
        <v>0</v>
      </c>
      <c r="AK278" s="2">
        <f t="shared" si="17"/>
        <v>0</v>
      </c>
      <c r="AL278" s="2">
        <f t="shared" si="18"/>
        <v>1</v>
      </c>
    </row>
    <row r="279" ht="13.5" customHeight="1">
      <c r="A279" s="3">
        <v>38223.0</v>
      </c>
      <c r="B279" s="2">
        <v>1198.0</v>
      </c>
      <c r="C279" s="2">
        <f t="shared" si="3"/>
        <v>1198</v>
      </c>
      <c r="D279" s="2">
        <f t="shared" si="26"/>
        <v>1031.648208</v>
      </c>
      <c r="E279" s="2">
        <f t="shared" si="20"/>
        <v>1227.52632</v>
      </c>
      <c r="F279" s="2">
        <v>0.42</v>
      </c>
      <c r="G279" s="2">
        <f t="shared" si="4"/>
        <v>0.0042</v>
      </c>
      <c r="H279" s="2">
        <f t="shared" si="21"/>
        <v>0.3289</v>
      </c>
      <c r="I279" s="2">
        <f t="shared" si="27"/>
        <v>0.1038061267</v>
      </c>
      <c r="J279" s="2">
        <f t="shared" si="5"/>
        <v>135.8431846</v>
      </c>
      <c r="K279" s="2">
        <f t="shared" si="6"/>
        <v>140.4272424</v>
      </c>
      <c r="L279" s="2">
        <f t="shared" si="7"/>
        <v>0.01569123359</v>
      </c>
      <c r="M279" s="2">
        <f t="shared" si="1"/>
        <v>140.4429336</v>
      </c>
      <c r="O279" s="2">
        <v>277.0</v>
      </c>
      <c r="P279" s="2">
        <v>1190.0</v>
      </c>
      <c r="Q279" s="2">
        <v>1193.0</v>
      </c>
      <c r="R279" s="2">
        <v>1204.0</v>
      </c>
      <c r="S279" s="2">
        <v>1190.0</v>
      </c>
      <c r="T279" s="2">
        <v>1.251219506E9</v>
      </c>
      <c r="U279" s="2">
        <v>1.498961E7</v>
      </c>
      <c r="V279" s="2">
        <v>4.7923011E7</v>
      </c>
      <c r="W279" s="2">
        <v>3997820.0</v>
      </c>
      <c r="X279" s="2">
        <v>755.0</v>
      </c>
      <c r="Y279" s="2">
        <f t="shared" si="8"/>
        <v>0.6058668291</v>
      </c>
      <c r="Z279" s="2">
        <f t="shared" ref="Z279:AC279" si="330">ROUNDDOWN($Y279*Z$1,0)-IF(MOD($Y279*Z$1,1)=0,1,0)+1</f>
        <v>2</v>
      </c>
      <c r="AA279" s="2">
        <f t="shared" si="330"/>
        <v>2</v>
      </c>
      <c r="AB279" s="2">
        <f t="shared" si="330"/>
        <v>3</v>
      </c>
      <c r="AC279" s="2">
        <f t="shared" si="330"/>
        <v>4</v>
      </c>
      <c r="AD279" s="2">
        <f t="shared" si="10"/>
        <v>0</v>
      </c>
      <c r="AE279" s="2">
        <f t="shared" si="11"/>
        <v>0</v>
      </c>
      <c r="AF279" s="2">
        <f t="shared" si="12"/>
        <v>0</v>
      </c>
      <c r="AG279" s="2">
        <f t="shared" si="13"/>
        <v>0</v>
      </c>
      <c r="AH279" s="2">
        <f t="shared" si="14"/>
        <v>0</v>
      </c>
      <c r="AI279" s="2">
        <f t="shared" si="15"/>
        <v>1</v>
      </c>
      <c r="AJ279" s="2">
        <f t="shared" si="16"/>
        <v>0</v>
      </c>
      <c r="AK279" s="2">
        <f t="shared" si="17"/>
        <v>0</v>
      </c>
      <c r="AL279" s="2">
        <f t="shared" si="18"/>
        <v>1</v>
      </c>
    </row>
    <row r="280" ht="13.5" customHeight="1">
      <c r="A280" s="3">
        <v>38224.0</v>
      </c>
      <c r="B280" s="2">
        <v>1195.0</v>
      </c>
      <c r="C280" s="2">
        <f t="shared" si="3"/>
        <v>1195</v>
      </c>
      <c r="D280" s="2">
        <f t="shared" si="26"/>
        <v>1032.062752</v>
      </c>
      <c r="E280" s="2">
        <f t="shared" si="20"/>
        <v>1227.868888</v>
      </c>
      <c r="F280" s="2">
        <v>-0.25</v>
      </c>
      <c r="G280" s="2">
        <f t="shared" si="4"/>
        <v>-0.0025</v>
      </c>
      <c r="H280" s="2">
        <f t="shared" si="21"/>
        <v>0.3264</v>
      </c>
      <c r="I280" s="2">
        <f t="shared" si="27"/>
        <v>0.1042079538</v>
      </c>
      <c r="J280" s="2">
        <f t="shared" si="5"/>
        <v>135.5035766</v>
      </c>
      <c r="K280" s="2">
        <f t="shared" si="6"/>
        <v>140.076645</v>
      </c>
      <c r="L280" s="2">
        <f t="shared" si="7"/>
        <v>0.01525972466</v>
      </c>
      <c r="M280" s="2">
        <f t="shared" si="1"/>
        <v>140.0919048</v>
      </c>
      <c r="O280" s="2">
        <v>278.0</v>
      </c>
      <c r="P280" s="2">
        <v>1194.0</v>
      </c>
      <c r="Q280" s="2">
        <v>1198.0</v>
      </c>
      <c r="R280" s="2">
        <v>1205.0</v>
      </c>
      <c r="S280" s="2">
        <v>1191.0</v>
      </c>
      <c r="T280" s="2">
        <v>1.251219506E9</v>
      </c>
      <c r="U280" s="2">
        <v>1.4952073E7</v>
      </c>
      <c r="V280" s="2">
        <v>4.2152699E7</v>
      </c>
      <c r="W280" s="2">
        <v>3517386.0</v>
      </c>
      <c r="X280" s="2">
        <v>691.0</v>
      </c>
      <c r="Y280" s="2">
        <f t="shared" si="8"/>
        <v>0.4164636622</v>
      </c>
      <c r="Z280" s="2">
        <f t="shared" ref="Z280:AC280" si="331">ROUNDDOWN($Y280*Z$1,0)-IF(MOD($Y280*Z$1,1)=0,1,0)+1</f>
        <v>1</v>
      </c>
      <c r="AA280" s="2">
        <f t="shared" si="331"/>
        <v>2</v>
      </c>
      <c r="AB280" s="2">
        <f t="shared" si="331"/>
        <v>2</v>
      </c>
      <c r="AC280" s="2">
        <f t="shared" si="331"/>
        <v>3</v>
      </c>
      <c r="AD280" s="2">
        <f t="shared" si="10"/>
        <v>0</v>
      </c>
      <c r="AE280" s="2">
        <f t="shared" si="11"/>
        <v>0</v>
      </c>
      <c r="AF280" s="2">
        <f t="shared" si="12"/>
        <v>0</v>
      </c>
      <c r="AG280" s="2">
        <f t="shared" si="13"/>
        <v>0</v>
      </c>
      <c r="AH280" s="2">
        <f t="shared" si="14"/>
        <v>0</v>
      </c>
      <c r="AI280" s="2">
        <f t="shared" si="15"/>
        <v>0</v>
      </c>
      <c r="AJ280" s="2">
        <f t="shared" si="16"/>
        <v>0</v>
      </c>
      <c r="AK280" s="2">
        <f t="shared" si="17"/>
        <v>1</v>
      </c>
      <c r="AL280" s="2">
        <f t="shared" si="18"/>
        <v>1</v>
      </c>
    </row>
    <row r="281" ht="13.5" customHeight="1">
      <c r="A281" s="3">
        <v>38225.0</v>
      </c>
      <c r="B281" s="2">
        <v>1211.0</v>
      </c>
      <c r="C281" s="2">
        <f t="shared" si="3"/>
        <v>1211</v>
      </c>
      <c r="D281" s="2">
        <f t="shared" si="26"/>
        <v>1032.477463</v>
      </c>
      <c r="E281" s="2">
        <f t="shared" si="20"/>
        <v>1228.211456</v>
      </c>
      <c r="F281" s="2">
        <v>1.34</v>
      </c>
      <c r="G281" s="2">
        <f t="shared" si="4"/>
        <v>0.0134</v>
      </c>
      <c r="H281" s="2">
        <f t="shared" si="21"/>
        <v>0.3398</v>
      </c>
      <c r="I281" s="2">
        <f t="shared" si="27"/>
        <v>0.104609781</v>
      </c>
      <c r="J281" s="2">
        <f t="shared" si="5"/>
        <v>137.3193245</v>
      </c>
      <c r="K281" s="2">
        <f t="shared" si="6"/>
        <v>141.9541299</v>
      </c>
      <c r="L281" s="2">
        <f t="shared" si="7"/>
        <v>0.01459745261</v>
      </c>
      <c r="M281" s="2">
        <f t="shared" si="1"/>
        <v>141.9687273</v>
      </c>
      <c r="O281" s="2">
        <v>279.0</v>
      </c>
      <c r="P281" s="2">
        <v>1205.0</v>
      </c>
      <c r="Q281" s="2">
        <v>1195.0</v>
      </c>
      <c r="R281" s="2">
        <v>1214.0</v>
      </c>
      <c r="S281" s="2">
        <v>1205.0</v>
      </c>
      <c r="T281" s="2">
        <v>1.251219506E9</v>
      </c>
      <c r="U281" s="2">
        <v>1.5152268E7</v>
      </c>
      <c r="V281" s="2">
        <v>7.5053616E7</v>
      </c>
      <c r="W281" s="2">
        <v>6217417.0</v>
      </c>
      <c r="X281" s="2">
        <v>687.0</v>
      </c>
      <c r="Y281" s="2">
        <f t="shared" si="8"/>
        <v>0.8172959805</v>
      </c>
      <c r="Z281" s="2">
        <f t="shared" ref="Z281:AC281" si="332">ROUNDDOWN($Y281*Z$1,0)-IF(MOD($Y281*Z$1,1)=0,1,0)+1</f>
        <v>2</v>
      </c>
      <c r="AA281" s="2">
        <f t="shared" si="332"/>
        <v>3</v>
      </c>
      <c r="AB281" s="2">
        <f t="shared" si="332"/>
        <v>4</v>
      </c>
      <c r="AC281" s="2">
        <f t="shared" si="332"/>
        <v>5</v>
      </c>
      <c r="AD281" s="2">
        <f t="shared" si="10"/>
        <v>0</v>
      </c>
      <c r="AE281" s="2">
        <f t="shared" si="11"/>
        <v>1</v>
      </c>
      <c r="AF281" s="2">
        <f t="shared" si="12"/>
        <v>0</v>
      </c>
      <c r="AG281" s="2">
        <f t="shared" si="13"/>
        <v>0</v>
      </c>
      <c r="AH281" s="2">
        <f t="shared" si="14"/>
        <v>0</v>
      </c>
      <c r="AI281" s="2">
        <f t="shared" si="15"/>
        <v>0</v>
      </c>
      <c r="AJ281" s="2">
        <f t="shared" si="16"/>
        <v>0</v>
      </c>
      <c r="AK281" s="2">
        <f t="shared" si="17"/>
        <v>0</v>
      </c>
      <c r="AL281" s="2">
        <f t="shared" si="18"/>
        <v>1</v>
      </c>
    </row>
    <row r="282" ht="13.5" customHeight="1">
      <c r="A282" s="3">
        <v>38228.0</v>
      </c>
      <c r="B282" s="2">
        <v>1224.0</v>
      </c>
      <c r="C282" s="2">
        <f t="shared" si="3"/>
        <v>1224</v>
      </c>
      <c r="D282" s="2">
        <f t="shared" si="26"/>
        <v>1032.892341</v>
      </c>
      <c r="E282" s="2">
        <f t="shared" si="20"/>
        <v>1228.554023</v>
      </c>
      <c r="F282" s="2">
        <v>1.07</v>
      </c>
      <c r="G282" s="2">
        <f t="shared" si="4"/>
        <v>0.0107</v>
      </c>
      <c r="H282" s="2">
        <f t="shared" si="21"/>
        <v>0.3505</v>
      </c>
      <c r="I282" s="2">
        <f t="shared" si="27"/>
        <v>0.1050116082</v>
      </c>
      <c r="J282" s="2">
        <f t="shared" si="5"/>
        <v>138.7886413</v>
      </c>
      <c r="K282" s="2">
        <f t="shared" si="6"/>
        <v>143.473477</v>
      </c>
      <c r="L282" s="2">
        <f t="shared" si="7"/>
        <v>0.01400333629</v>
      </c>
      <c r="M282" s="2">
        <f t="shared" si="1"/>
        <v>143.4874803</v>
      </c>
      <c r="O282" s="2">
        <v>280.0</v>
      </c>
      <c r="P282" s="2">
        <v>1213.0</v>
      </c>
      <c r="Q282" s="2">
        <v>1211.0</v>
      </c>
      <c r="R282" s="2">
        <v>1228.0</v>
      </c>
      <c r="S282" s="2">
        <v>1211.0</v>
      </c>
      <c r="T282" s="2">
        <v>1.251219506E9</v>
      </c>
      <c r="U282" s="2">
        <v>1.5314927E7</v>
      </c>
      <c r="V282" s="2">
        <v>1.3332018E7</v>
      </c>
      <c r="W282" s="2">
        <v>1091921.0</v>
      </c>
      <c r="X282" s="2">
        <v>567.0</v>
      </c>
      <c r="Y282" s="2">
        <f t="shared" si="8"/>
        <v>0.7703004466</v>
      </c>
      <c r="Z282" s="2">
        <f t="shared" ref="Z282:AC282" si="333">ROUNDDOWN($Y282*Z$1,0)-IF(MOD($Y282*Z$1,1)=0,1,0)+1</f>
        <v>2</v>
      </c>
      <c r="AA282" s="2">
        <f t="shared" si="333"/>
        <v>3</v>
      </c>
      <c r="AB282" s="2">
        <f t="shared" si="333"/>
        <v>4</v>
      </c>
      <c r="AC282" s="2">
        <f t="shared" si="333"/>
        <v>4</v>
      </c>
      <c r="AD282" s="2">
        <f t="shared" si="10"/>
        <v>1</v>
      </c>
      <c r="AE282" s="2">
        <f t="shared" si="11"/>
        <v>0</v>
      </c>
      <c r="AF282" s="2">
        <f t="shared" si="12"/>
        <v>0</v>
      </c>
      <c r="AG282" s="2">
        <f t="shared" si="13"/>
        <v>0</v>
      </c>
      <c r="AH282" s="2">
        <f t="shared" si="14"/>
        <v>0</v>
      </c>
      <c r="AI282" s="2">
        <f t="shared" si="15"/>
        <v>0</v>
      </c>
      <c r="AJ282" s="2">
        <f t="shared" si="16"/>
        <v>0</v>
      </c>
      <c r="AK282" s="2">
        <f t="shared" si="17"/>
        <v>0</v>
      </c>
      <c r="AL282" s="2">
        <f t="shared" si="18"/>
        <v>1</v>
      </c>
    </row>
    <row r="283" ht="13.5" customHeight="1">
      <c r="A283" s="3">
        <v>38229.0</v>
      </c>
      <c r="B283" s="2">
        <v>1239.0</v>
      </c>
      <c r="C283" s="2">
        <f t="shared" si="3"/>
        <v>1239</v>
      </c>
      <c r="D283" s="2">
        <f t="shared" si="26"/>
        <v>1033.307385</v>
      </c>
      <c r="E283" s="2">
        <f t="shared" si="20"/>
        <v>1228.896591</v>
      </c>
      <c r="F283" s="2">
        <v>1.23</v>
      </c>
      <c r="G283" s="2">
        <f t="shared" si="4"/>
        <v>0.0123</v>
      </c>
      <c r="H283" s="2">
        <f t="shared" si="21"/>
        <v>0.3628</v>
      </c>
      <c r="I283" s="2">
        <f t="shared" si="27"/>
        <v>0.1054134354</v>
      </c>
      <c r="J283" s="2">
        <f t="shared" si="5"/>
        <v>140.4957416</v>
      </c>
      <c r="K283" s="2">
        <f t="shared" si="6"/>
        <v>145.2382007</v>
      </c>
      <c r="L283" s="2">
        <f t="shared" si="7"/>
        <v>0.01383109525</v>
      </c>
      <c r="M283" s="2">
        <f t="shared" si="1"/>
        <v>145.2520318</v>
      </c>
      <c r="O283" s="2">
        <v>281.0</v>
      </c>
      <c r="P283" s="2">
        <v>1221.0</v>
      </c>
      <c r="Q283" s="2">
        <v>1224.0</v>
      </c>
      <c r="R283" s="2">
        <v>1246.0</v>
      </c>
      <c r="S283" s="2">
        <v>1221.0</v>
      </c>
      <c r="T283" s="2">
        <v>1.251219506E9</v>
      </c>
      <c r="U283" s="2">
        <v>1.550261E7</v>
      </c>
      <c r="V283" s="2">
        <v>3.1132008E7</v>
      </c>
      <c r="W283" s="2">
        <v>2519202.0</v>
      </c>
      <c r="X283" s="2">
        <v>710.0</v>
      </c>
      <c r="Y283" s="2">
        <f t="shared" si="8"/>
        <v>0.7999390987</v>
      </c>
      <c r="Z283" s="2">
        <f t="shared" ref="Z283:AC283" si="334">ROUNDDOWN($Y283*Z$1,0)-IF(MOD($Y283*Z$1,1)=0,1,0)+1</f>
        <v>2</v>
      </c>
      <c r="AA283" s="2">
        <f t="shared" si="334"/>
        <v>3</v>
      </c>
      <c r="AB283" s="2">
        <f t="shared" si="334"/>
        <v>4</v>
      </c>
      <c r="AC283" s="2">
        <f t="shared" si="334"/>
        <v>4</v>
      </c>
      <c r="AD283" s="2">
        <f t="shared" si="10"/>
        <v>0</v>
      </c>
      <c r="AE283" s="2">
        <f t="shared" si="11"/>
        <v>0</v>
      </c>
      <c r="AF283" s="2">
        <f t="shared" si="12"/>
        <v>0</v>
      </c>
      <c r="AG283" s="2">
        <f t="shared" si="13"/>
        <v>0</v>
      </c>
      <c r="AH283" s="2">
        <f t="shared" si="14"/>
        <v>1</v>
      </c>
      <c r="AI283" s="2">
        <f t="shared" si="15"/>
        <v>0</v>
      </c>
      <c r="AJ283" s="2">
        <f t="shared" si="16"/>
        <v>0</v>
      </c>
      <c r="AK283" s="2">
        <f t="shared" si="17"/>
        <v>0</v>
      </c>
      <c r="AL283" s="2">
        <f t="shared" si="18"/>
        <v>1</v>
      </c>
    </row>
    <row r="284" ht="13.5" customHeight="1">
      <c r="A284" s="3">
        <v>38230.0</v>
      </c>
      <c r="B284" s="2">
        <v>1227.0</v>
      </c>
      <c r="C284" s="2">
        <f t="shared" si="3"/>
        <v>1227</v>
      </c>
      <c r="D284" s="2">
        <f t="shared" si="26"/>
        <v>1033.722596</v>
      </c>
      <c r="E284" s="2">
        <f t="shared" si="20"/>
        <v>1229.239159</v>
      </c>
      <c r="F284" s="2">
        <v>-0.97</v>
      </c>
      <c r="G284" s="2">
        <f t="shared" si="4"/>
        <v>-0.0097</v>
      </c>
      <c r="H284" s="2">
        <f t="shared" si="21"/>
        <v>0.3531</v>
      </c>
      <c r="I284" s="2">
        <f t="shared" si="27"/>
        <v>0.1058152625</v>
      </c>
      <c r="J284" s="2">
        <f t="shared" si="5"/>
        <v>139.1329329</v>
      </c>
      <c r="K284" s="2">
        <f t="shared" si="6"/>
        <v>143.8298051</v>
      </c>
      <c r="L284" s="2">
        <f t="shared" si="7"/>
        <v>0.01355032402</v>
      </c>
      <c r="M284" s="2">
        <f t="shared" si="1"/>
        <v>143.8433555</v>
      </c>
      <c r="O284" s="2">
        <v>282.0</v>
      </c>
      <c r="P284" s="2">
        <v>1232.0</v>
      </c>
      <c r="Q284" s="2">
        <v>1239.0</v>
      </c>
      <c r="R284" s="2">
        <v>1257.0</v>
      </c>
      <c r="S284" s="2">
        <v>1223.0</v>
      </c>
      <c r="T284" s="2">
        <v>1.251219506E9</v>
      </c>
      <c r="U284" s="2">
        <v>1.5352463E7</v>
      </c>
      <c r="V284" s="2">
        <v>7.1645203E7</v>
      </c>
      <c r="W284" s="2">
        <v>5779299.0</v>
      </c>
      <c r="X284" s="2">
        <v>1598.0</v>
      </c>
      <c r="Y284" s="2">
        <f t="shared" si="8"/>
        <v>0.2359926918</v>
      </c>
      <c r="Z284" s="2">
        <f t="shared" ref="Z284:AC284" si="335">ROUNDDOWN($Y284*Z$1,0)-IF(MOD($Y284*Z$1,1)=0,1,0)+1</f>
        <v>1</v>
      </c>
      <c r="AA284" s="2">
        <f t="shared" si="335"/>
        <v>1</v>
      </c>
      <c r="AB284" s="2">
        <f t="shared" si="335"/>
        <v>1</v>
      </c>
      <c r="AC284" s="2">
        <f t="shared" si="335"/>
        <v>2</v>
      </c>
      <c r="AD284" s="2">
        <f t="shared" si="10"/>
        <v>0</v>
      </c>
      <c r="AE284" s="2">
        <f t="shared" si="11"/>
        <v>0</v>
      </c>
      <c r="AF284" s="2">
        <f t="shared" si="12"/>
        <v>1</v>
      </c>
      <c r="AG284" s="2">
        <f t="shared" si="13"/>
        <v>0</v>
      </c>
      <c r="AH284" s="2">
        <f t="shared" si="14"/>
        <v>0</v>
      </c>
      <c r="AI284" s="2">
        <f t="shared" si="15"/>
        <v>0</v>
      </c>
      <c r="AJ284" s="2">
        <f t="shared" si="16"/>
        <v>0</v>
      </c>
      <c r="AK284" s="2">
        <f t="shared" si="17"/>
        <v>0</v>
      </c>
      <c r="AL284" s="2">
        <f t="shared" si="18"/>
        <v>1</v>
      </c>
    </row>
    <row r="285" ht="13.5" customHeight="1">
      <c r="A285" s="3">
        <v>38231.0</v>
      </c>
      <c r="B285" s="2">
        <v>1227.0</v>
      </c>
      <c r="C285" s="2">
        <f t="shared" si="3"/>
        <v>1227</v>
      </c>
      <c r="D285" s="2">
        <f t="shared" si="26"/>
        <v>1034.137974</v>
      </c>
      <c r="E285" s="2">
        <f t="shared" si="20"/>
        <v>1229.581727</v>
      </c>
      <c r="F285" s="2">
        <v>0.0</v>
      </c>
      <c r="G285" s="2">
        <f t="shared" si="4"/>
        <v>0</v>
      </c>
      <c r="H285" s="2">
        <f t="shared" si="21"/>
        <v>0.3531</v>
      </c>
      <c r="I285" s="2">
        <f t="shared" si="27"/>
        <v>0.1062170897</v>
      </c>
      <c r="J285" s="2">
        <f t="shared" si="5"/>
        <v>139.1329329</v>
      </c>
      <c r="K285" s="2">
        <f t="shared" si="6"/>
        <v>143.8302116</v>
      </c>
      <c r="L285" s="2">
        <f t="shared" si="7"/>
        <v>0.0131438143</v>
      </c>
      <c r="M285" s="2">
        <f t="shared" si="1"/>
        <v>143.8433555</v>
      </c>
      <c r="O285" s="2">
        <v>283.0</v>
      </c>
      <c r="P285" s="2">
        <v>1230.0</v>
      </c>
      <c r="Q285" s="2">
        <v>1227.0</v>
      </c>
      <c r="R285" s="2">
        <v>1236.0</v>
      </c>
      <c r="S285" s="2">
        <v>1212.0</v>
      </c>
      <c r="T285" s="2">
        <v>1.251219506E9</v>
      </c>
      <c r="U285" s="2">
        <v>1.5352463E7</v>
      </c>
      <c r="V285" s="2">
        <v>3.4135371E7</v>
      </c>
      <c r="W285" s="2">
        <v>2780170.0</v>
      </c>
      <c r="X285" s="2">
        <v>754.0</v>
      </c>
      <c r="Y285" s="2">
        <f t="shared" si="8"/>
        <v>0.4880227365</v>
      </c>
      <c r="Z285" s="2">
        <f t="shared" ref="Z285:AC285" si="336">ROUNDDOWN($Y285*Z$1,0)-IF(MOD($Y285*Z$1,1)=0,1,0)+1</f>
        <v>1</v>
      </c>
      <c r="AA285" s="2">
        <f t="shared" si="336"/>
        <v>2</v>
      </c>
      <c r="AB285" s="2">
        <f t="shared" si="336"/>
        <v>2</v>
      </c>
      <c r="AC285" s="2">
        <f t="shared" si="336"/>
        <v>3</v>
      </c>
      <c r="AD285" s="2">
        <f t="shared" si="10"/>
        <v>0</v>
      </c>
      <c r="AE285" s="2">
        <f t="shared" si="11"/>
        <v>0</v>
      </c>
      <c r="AF285" s="2">
        <f t="shared" si="12"/>
        <v>0</v>
      </c>
      <c r="AG285" s="2">
        <f t="shared" si="13"/>
        <v>1</v>
      </c>
      <c r="AH285" s="2">
        <f t="shared" si="14"/>
        <v>0</v>
      </c>
      <c r="AI285" s="2">
        <f t="shared" si="15"/>
        <v>0</v>
      </c>
      <c r="AJ285" s="2">
        <f t="shared" si="16"/>
        <v>0</v>
      </c>
      <c r="AK285" s="2">
        <f t="shared" si="17"/>
        <v>0</v>
      </c>
      <c r="AL285" s="2">
        <f t="shared" si="18"/>
        <v>1</v>
      </c>
    </row>
    <row r="286" ht="13.5" customHeight="1">
      <c r="A286" s="3">
        <v>38232.0</v>
      </c>
      <c r="B286" s="2">
        <v>1225.0</v>
      </c>
      <c r="C286" s="2">
        <f t="shared" si="3"/>
        <v>1225</v>
      </c>
      <c r="D286" s="2">
        <f t="shared" si="26"/>
        <v>1034.553518</v>
      </c>
      <c r="E286" s="2">
        <f t="shared" si="20"/>
        <v>1229.924294</v>
      </c>
      <c r="F286" s="2">
        <v>-0.16</v>
      </c>
      <c r="G286" s="2">
        <f t="shared" si="4"/>
        <v>-0.0016</v>
      </c>
      <c r="H286" s="2">
        <f t="shared" si="21"/>
        <v>0.3515</v>
      </c>
      <c r="I286" s="2">
        <f t="shared" si="27"/>
        <v>0.1066189169</v>
      </c>
      <c r="J286" s="2">
        <f t="shared" si="5"/>
        <v>138.9103202</v>
      </c>
      <c r="K286" s="2">
        <f t="shared" si="6"/>
        <v>143.6004776</v>
      </c>
      <c r="L286" s="2">
        <f t="shared" si="7"/>
        <v>0.01277052997</v>
      </c>
      <c r="M286" s="2">
        <f t="shared" si="1"/>
        <v>143.6132481</v>
      </c>
      <c r="O286" s="2">
        <v>284.0</v>
      </c>
      <c r="P286" s="2">
        <v>1227.0</v>
      </c>
      <c r="Q286" s="2">
        <v>1227.0</v>
      </c>
      <c r="R286" s="2">
        <v>1232.0</v>
      </c>
      <c r="S286" s="2">
        <v>1221.0</v>
      </c>
      <c r="T286" s="2">
        <v>1.251412006E9</v>
      </c>
      <c r="U286" s="2">
        <v>1.5329797E7</v>
      </c>
      <c r="V286" s="2">
        <v>2.2637159E7</v>
      </c>
      <c r="W286" s="2">
        <v>1846090.0</v>
      </c>
      <c r="X286" s="2">
        <v>577.0</v>
      </c>
      <c r="Y286" s="2">
        <f t="shared" si="8"/>
        <v>0.4420422249</v>
      </c>
      <c r="Z286" s="2">
        <f t="shared" ref="Z286:AC286" si="337">ROUNDDOWN($Y286*Z$1,0)-IF(MOD($Y286*Z$1,1)=0,1,0)+1</f>
        <v>1</v>
      </c>
      <c r="AA286" s="2">
        <f t="shared" si="337"/>
        <v>2</v>
      </c>
      <c r="AB286" s="2">
        <f t="shared" si="337"/>
        <v>2</v>
      </c>
      <c r="AC286" s="2">
        <f t="shared" si="337"/>
        <v>3</v>
      </c>
      <c r="AD286" s="2">
        <f t="shared" si="10"/>
        <v>0</v>
      </c>
      <c r="AE286" s="2">
        <f t="shared" si="11"/>
        <v>0</v>
      </c>
      <c r="AF286" s="2">
        <f t="shared" si="12"/>
        <v>0</v>
      </c>
      <c r="AG286" s="2">
        <f t="shared" si="13"/>
        <v>0</v>
      </c>
      <c r="AH286" s="2">
        <f t="shared" si="14"/>
        <v>0</v>
      </c>
      <c r="AI286" s="2">
        <f t="shared" si="15"/>
        <v>0</v>
      </c>
      <c r="AJ286" s="2">
        <f t="shared" si="16"/>
        <v>0</v>
      </c>
      <c r="AK286" s="2">
        <f t="shared" si="17"/>
        <v>1</v>
      </c>
      <c r="AL286" s="2">
        <f t="shared" si="18"/>
        <v>1</v>
      </c>
    </row>
    <row r="287" ht="13.5" customHeight="1">
      <c r="A287" s="3">
        <v>38235.0</v>
      </c>
      <c r="B287" s="2">
        <v>1228.0</v>
      </c>
      <c r="C287" s="2">
        <f t="shared" si="3"/>
        <v>1228</v>
      </c>
      <c r="D287" s="2">
        <f t="shared" si="26"/>
        <v>1034.96923</v>
      </c>
      <c r="E287" s="2">
        <f t="shared" si="20"/>
        <v>1230.266862</v>
      </c>
      <c r="F287" s="2">
        <v>0.24</v>
      </c>
      <c r="G287" s="2">
        <f t="shared" si="4"/>
        <v>0.0024</v>
      </c>
      <c r="H287" s="2">
        <f t="shared" si="21"/>
        <v>0.3539</v>
      </c>
      <c r="I287" s="2">
        <f t="shared" si="27"/>
        <v>0.107020744</v>
      </c>
      <c r="J287" s="2">
        <f t="shared" si="5"/>
        <v>139.243705</v>
      </c>
      <c r="K287" s="2">
        <f t="shared" si="6"/>
        <v>143.9455019</v>
      </c>
      <c r="L287" s="2">
        <f t="shared" si="7"/>
        <v>0.0123567648</v>
      </c>
      <c r="M287" s="2">
        <f t="shared" si="1"/>
        <v>143.9578586</v>
      </c>
      <c r="O287" s="2">
        <v>285.0</v>
      </c>
      <c r="P287" s="2">
        <v>1221.0</v>
      </c>
      <c r="Q287" s="2">
        <v>1225.0</v>
      </c>
      <c r="R287" s="2">
        <v>1243.0</v>
      </c>
      <c r="S287" s="2">
        <v>1221.0</v>
      </c>
      <c r="T287" s="2">
        <v>1.251412006E9</v>
      </c>
      <c r="U287" s="2">
        <v>1.5367339E7</v>
      </c>
      <c r="V287" s="2">
        <v>3.173707E7</v>
      </c>
      <c r="W287" s="2">
        <v>2573331.0</v>
      </c>
      <c r="X287" s="2">
        <v>657.0</v>
      </c>
      <c r="Y287" s="2">
        <f t="shared" si="8"/>
        <v>0.5560292326</v>
      </c>
      <c r="Z287" s="2">
        <f t="shared" ref="Z287:AC287" si="338">ROUNDDOWN($Y287*Z$1,0)-IF(MOD($Y287*Z$1,1)=0,1,0)+1</f>
        <v>2</v>
      </c>
      <c r="AA287" s="2">
        <f t="shared" si="338"/>
        <v>2</v>
      </c>
      <c r="AB287" s="2">
        <f t="shared" si="338"/>
        <v>3</v>
      </c>
      <c r="AC287" s="2">
        <f t="shared" si="338"/>
        <v>3</v>
      </c>
      <c r="AD287" s="2">
        <f t="shared" si="10"/>
        <v>0</v>
      </c>
      <c r="AE287" s="2">
        <f t="shared" si="11"/>
        <v>1</v>
      </c>
      <c r="AF287" s="2">
        <f t="shared" si="12"/>
        <v>0</v>
      </c>
      <c r="AG287" s="2">
        <f t="shared" si="13"/>
        <v>0</v>
      </c>
      <c r="AH287" s="2">
        <f t="shared" si="14"/>
        <v>0</v>
      </c>
      <c r="AI287" s="2">
        <f t="shared" si="15"/>
        <v>0</v>
      </c>
      <c r="AJ287" s="2">
        <f t="shared" si="16"/>
        <v>0</v>
      </c>
      <c r="AK287" s="2">
        <f t="shared" si="17"/>
        <v>0</v>
      </c>
      <c r="AL287" s="2">
        <f t="shared" si="18"/>
        <v>1</v>
      </c>
    </row>
    <row r="288" ht="13.5" customHeight="1">
      <c r="A288" s="3">
        <v>38236.0</v>
      </c>
      <c r="B288" s="2">
        <v>1236.0</v>
      </c>
      <c r="C288" s="2">
        <f t="shared" si="3"/>
        <v>1236</v>
      </c>
      <c r="D288" s="2">
        <f t="shared" si="26"/>
        <v>1035.385109</v>
      </c>
      <c r="E288" s="2">
        <f t="shared" si="20"/>
        <v>1230.60943</v>
      </c>
      <c r="F288" s="2">
        <v>0.65</v>
      </c>
      <c r="G288" s="2">
        <f t="shared" si="4"/>
        <v>0.0065</v>
      </c>
      <c r="H288" s="2">
        <f t="shared" si="21"/>
        <v>0.3604</v>
      </c>
      <c r="I288" s="2">
        <f t="shared" si="27"/>
        <v>0.1074225712</v>
      </c>
      <c r="J288" s="2">
        <f t="shared" si="5"/>
        <v>140.1487891</v>
      </c>
      <c r="K288" s="2">
        <f t="shared" si="6"/>
        <v>144.8811476</v>
      </c>
      <c r="L288" s="2">
        <f t="shared" si="7"/>
        <v>0.01227644583</v>
      </c>
      <c r="M288" s="2">
        <f t="shared" si="1"/>
        <v>144.8934241</v>
      </c>
      <c r="O288" s="2">
        <v>286.0</v>
      </c>
      <c r="P288" s="2">
        <v>1232.0</v>
      </c>
      <c r="Q288" s="2">
        <v>1228.0</v>
      </c>
      <c r="R288" s="2">
        <v>1241.0</v>
      </c>
      <c r="S288" s="2">
        <v>1228.0</v>
      </c>
      <c r="T288" s="2">
        <v>1.25148034E9</v>
      </c>
      <c r="U288" s="2">
        <v>1.5468297E7</v>
      </c>
      <c r="V288" s="2">
        <v>3.2945481E7</v>
      </c>
      <c r="W288" s="2">
        <v>2669623.0</v>
      </c>
      <c r="X288" s="2">
        <v>683.0</v>
      </c>
      <c r="Y288" s="2">
        <f t="shared" si="8"/>
        <v>0.6645351198</v>
      </c>
      <c r="Z288" s="2">
        <f t="shared" ref="Z288:AC288" si="339">ROUNDDOWN($Y288*Z$1,0)-IF(MOD($Y288*Z$1,1)=0,1,0)+1</f>
        <v>2</v>
      </c>
      <c r="AA288" s="2">
        <f t="shared" si="339"/>
        <v>2</v>
      </c>
      <c r="AB288" s="2">
        <f t="shared" si="339"/>
        <v>3</v>
      </c>
      <c r="AC288" s="2">
        <f t="shared" si="339"/>
        <v>4</v>
      </c>
      <c r="AD288" s="2">
        <f t="shared" si="10"/>
        <v>0</v>
      </c>
      <c r="AE288" s="2">
        <f t="shared" si="11"/>
        <v>1</v>
      </c>
      <c r="AF288" s="2">
        <f t="shared" si="12"/>
        <v>0</v>
      </c>
      <c r="AG288" s="2">
        <f t="shared" si="13"/>
        <v>0</v>
      </c>
      <c r="AH288" s="2">
        <f t="shared" si="14"/>
        <v>0</v>
      </c>
      <c r="AI288" s="2">
        <f t="shared" si="15"/>
        <v>0</v>
      </c>
      <c r="AJ288" s="2">
        <f t="shared" si="16"/>
        <v>0</v>
      </c>
      <c r="AK288" s="2">
        <f t="shared" si="17"/>
        <v>0</v>
      </c>
      <c r="AL288" s="2">
        <f t="shared" si="18"/>
        <v>1</v>
      </c>
    </row>
    <row r="289" ht="13.5" customHeight="1">
      <c r="A289" s="3">
        <v>38237.0</v>
      </c>
      <c r="B289" s="2">
        <v>1246.0</v>
      </c>
      <c r="C289" s="2">
        <f t="shared" si="3"/>
        <v>1246</v>
      </c>
      <c r="D289" s="2">
        <f t="shared" si="26"/>
        <v>1035.801155</v>
      </c>
      <c r="E289" s="2">
        <f t="shared" si="20"/>
        <v>1230.951997</v>
      </c>
      <c r="F289" s="2">
        <v>0.81</v>
      </c>
      <c r="G289" s="2">
        <f t="shared" si="4"/>
        <v>0.0081</v>
      </c>
      <c r="H289" s="2">
        <f t="shared" si="21"/>
        <v>0.3685</v>
      </c>
      <c r="I289" s="2">
        <f t="shared" si="27"/>
        <v>0.1078243984</v>
      </c>
      <c r="J289" s="2">
        <f t="shared" si="5"/>
        <v>141.2839943</v>
      </c>
      <c r="K289" s="2">
        <f t="shared" si="6"/>
        <v>146.0546849</v>
      </c>
      <c r="L289" s="2">
        <f t="shared" si="7"/>
        <v>0.01217700662</v>
      </c>
      <c r="M289" s="2">
        <f t="shared" si="1"/>
        <v>146.0668619</v>
      </c>
      <c r="O289" s="2">
        <v>287.0</v>
      </c>
      <c r="P289" s="2">
        <v>1233.0</v>
      </c>
      <c r="Q289" s="2">
        <v>1236.0</v>
      </c>
      <c r="R289" s="2">
        <v>1248.0</v>
      </c>
      <c r="S289" s="2">
        <v>1230.0</v>
      </c>
      <c r="T289" s="2">
        <v>1.25148034E9</v>
      </c>
      <c r="U289" s="2">
        <v>1.5593445E7</v>
      </c>
      <c r="V289" s="2">
        <v>3.4844925E7</v>
      </c>
      <c r="W289" s="2">
        <v>2807939.0</v>
      </c>
      <c r="X289" s="2">
        <v>667.0</v>
      </c>
      <c r="Y289" s="2">
        <f t="shared" si="8"/>
        <v>0.709500609</v>
      </c>
      <c r="Z289" s="2">
        <f t="shared" ref="Z289:AC289" si="340">ROUNDDOWN($Y289*Z$1,0)-IF(MOD($Y289*Z$1,1)=0,1,0)+1</f>
        <v>2</v>
      </c>
      <c r="AA289" s="2">
        <f t="shared" si="340"/>
        <v>3</v>
      </c>
      <c r="AB289" s="2">
        <f t="shared" si="340"/>
        <v>3</v>
      </c>
      <c r="AC289" s="2">
        <f t="shared" si="340"/>
        <v>4</v>
      </c>
      <c r="AD289" s="2">
        <f t="shared" si="10"/>
        <v>1</v>
      </c>
      <c r="AE289" s="2">
        <f t="shared" si="11"/>
        <v>0</v>
      </c>
      <c r="AF289" s="2">
        <f t="shared" si="12"/>
        <v>0</v>
      </c>
      <c r="AG289" s="2">
        <f t="shared" si="13"/>
        <v>0</v>
      </c>
      <c r="AH289" s="2">
        <f t="shared" si="14"/>
        <v>0</v>
      </c>
      <c r="AI289" s="2">
        <f t="shared" si="15"/>
        <v>0</v>
      </c>
      <c r="AJ289" s="2">
        <f t="shared" si="16"/>
        <v>0</v>
      </c>
      <c r="AK289" s="2">
        <f t="shared" si="17"/>
        <v>0</v>
      </c>
      <c r="AL289" s="2">
        <f t="shared" si="18"/>
        <v>1</v>
      </c>
    </row>
    <row r="290" ht="13.5" customHeight="1">
      <c r="A290" s="3">
        <v>38238.0</v>
      </c>
      <c r="B290" s="2">
        <v>1269.0</v>
      </c>
      <c r="C290" s="2">
        <f t="shared" si="3"/>
        <v>1269</v>
      </c>
      <c r="D290" s="2">
        <f t="shared" si="26"/>
        <v>1036.217368</v>
      </c>
      <c r="E290" s="2">
        <f t="shared" si="20"/>
        <v>1231.294565</v>
      </c>
      <c r="F290" s="2">
        <v>1.85</v>
      </c>
      <c r="G290" s="2">
        <f t="shared" si="4"/>
        <v>0.0185</v>
      </c>
      <c r="H290" s="2">
        <f t="shared" si="21"/>
        <v>0.387</v>
      </c>
      <c r="I290" s="2">
        <f t="shared" si="27"/>
        <v>0.1082262256</v>
      </c>
      <c r="J290" s="2">
        <f t="shared" si="5"/>
        <v>143.8977482</v>
      </c>
      <c r="K290" s="2">
        <f t="shared" si="6"/>
        <v>148.7566966</v>
      </c>
      <c r="L290" s="2">
        <f t="shared" si="7"/>
        <v>0.011951732</v>
      </c>
      <c r="M290" s="2">
        <f t="shared" si="1"/>
        <v>148.7686483</v>
      </c>
      <c r="O290" s="2">
        <v>288.0</v>
      </c>
      <c r="P290" s="2">
        <v>1247.0</v>
      </c>
      <c r="Q290" s="2">
        <v>1246.0</v>
      </c>
      <c r="R290" s="2">
        <v>1270.0</v>
      </c>
      <c r="S290" s="2">
        <v>1245.0</v>
      </c>
      <c r="T290" s="2">
        <v>1.25149034E9</v>
      </c>
      <c r="U290" s="2">
        <v>1.5881412E7</v>
      </c>
      <c r="V290" s="2">
        <v>5.6989187E7</v>
      </c>
      <c r="W290" s="2">
        <v>4521854.0</v>
      </c>
      <c r="X290" s="2">
        <v>1112.0</v>
      </c>
      <c r="Y290" s="2">
        <f t="shared" si="8"/>
        <v>0.884591961</v>
      </c>
      <c r="Z290" s="2">
        <f t="shared" ref="Z290:AC290" si="341">ROUNDDOWN($Y290*Z$1,0)-IF(MOD($Y290*Z$1,1)=0,1,0)+1</f>
        <v>2</v>
      </c>
      <c r="AA290" s="2">
        <f t="shared" si="341"/>
        <v>3</v>
      </c>
      <c r="AB290" s="2">
        <f t="shared" si="341"/>
        <v>4</v>
      </c>
      <c r="AC290" s="2">
        <f t="shared" si="341"/>
        <v>5</v>
      </c>
      <c r="AD290" s="2">
        <f t="shared" si="10"/>
        <v>0</v>
      </c>
      <c r="AE290" s="2">
        <f t="shared" si="11"/>
        <v>0</v>
      </c>
      <c r="AF290" s="2">
        <f t="shared" si="12"/>
        <v>0</v>
      </c>
      <c r="AG290" s="2">
        <f t="shared" si="13"/>
        <v>0</v>
      </c>
      <c r="AH290" s="2">
        <f t="shared" si="14"/>
        <v>1</v>
      </c>
      <c r="AI290" s="2">
        <f t="shared" si="15"/>
        <v>0</v>
      </c>
      <c r="AJ290" s="2">
        <f t="shared" si="16"/>
        <v>0</v>
      </c>
      <c r="AK290" s="2">
        <f t="shared" si="17"/>
        <v>0</v>
      </c>
      <c r="AL290" s="2">
        <f t="shared" si="18"/>
        <v>1</v>
      </c>
    </row>
    <row r="291" ht="13.5" customHeight="1">
      <c r="A291" s="3">
        <v>38239.0</v>
      </c>
      <c r="B291" s="2">
        <v>1243.0</v>
      </c>
      <c r="C291" s="2">
        <f t="shared" si="3"/>
        <v>1243</v>
      </c>
      <c r="D291" s="2">
        <f t="shared" si="26"/>
        <v>1036.633748</v>
      </c>
      <c r="E291" s="2">
        <f t="shared" si="20"/>
        <v>1231.637133</v>
      </c>
      <c r="F291" s="2">
        <v>-0.32</v>
      </c>
      <c r="G291" s="2">
        <f t="shared" si="4"/>
        <v>-0.0032</v>
      </c>
      <c r="H291" s="2">
        <f t="shared" si="21"/>
        <v>0.3838</v>
      </c>
      <c r="I291" s="2">
        <f t="shared" si="27"/>
        <v>0.1086280527</v>
      </c>
      <c r="J291" s="2">
        <f t="shared" si="5"/>
        <v>143.4372754</v>
      </c>
      <c r="K291" s="2">
        <f t="shared" si="6"/>
        <v>148.2806752</v>
      </c>
      <c r="L291" s="2">
        <f t="shared" si="7"/>
        <v>0.01198997754</v>
      </c>
      <c r="M291" s="2">
        <f t="shared" si="1"/>
        <v>148.2926652</v>
      </c>
      <c r="O291" s="2">
        <v>289.0</v>
      </c>
      <c r="P291" s="2">
        <v>1247.0</v>
      </c>
      <c r="Q291" s="2">
        <v>1247.0</v>
      </c>
      <c r="R291" s="2">
        <v>1255.0</v>
      </c>
      <c r="S291" s="2">
        <v>1237.0</v>
      </c>
      <c r="T291" s="2">
        <v>1.25152034E9</v>
      </c>
      <c r="U291" s="2">
        <v>1.5556398E7</v>
      </c>
      <c r="V291" s="2">
        <v>3.9884681E7</v>
      </c>
      <c r="W291" s="2">
        <v>3209359.0</v>
      </c>
      <c r="X291" s="2">
        <v>724.0</v>
      </c>
      <c r="Y291" s="2">
        <f t="shared" si="8"/>
        <v>0.3965692245</v>
      </c>
      <c r="Z291" s="2">
        <f t="shared" ref="Z291:AC291" si="342">ROUNDDOWN($Y291*Z$1,0)-IF(MOD($Y291*Z$1,1)=0,1,0)+1</f>
        <v>1</v>
      </c>
      <c r="AA291" s="2">
        <f t="shared" si="342"/>
        <v>2</v>
      </c>
      <c r="AB291" s="2">
        <f t="shared" si="342"/>
        <v>2</v>
      </c>
      <c r="AC291" s="2">
        <f t="shared" si="342"/>
        <v>2</v>
      </c>
      <c r="AD291" s="2">
        <f t="shared" si="10"/>
        <v>0</v>
      </c>
      <c r="AE291" s="2">
        <f t="shared" si="11"/>
        <v>0</v>
      </c>
      <c r="AF291" s="2">
        <f t="shared" si="12"/>
        <v>0</v>
      </c>
      <c r="AG291" s="2">
        <f t="shared" si="13"/>
        <v>1</v>
      </c>
      <c r="AH291" s="2">
        <f t="shared" si="14"/>
        <v>0</v>
      </c>
      <c r="AI291" s="2">
        <f t="shared" si="15"/>
        <v>0</v>
      </c>
      <c r="AJ291" s="2">
        <f t="shared" si="16"/>
        <v>0</v>
      </c>
      <c r="AK291" s="2">
        <f t="shared" si="17"/>
        <v>0</v>
      </c>
      <c r="AL291" s="2">
        <f t="shared" si="18"/>
        <v>1</v>
      </c>
    </row>
    <row r="292" ht="13.5" customHeight="1">
      <c r="A292" s="3">
        <v>38242.0</v>
      </c>
      <c r="B292" s="2">
        <v>1242.0</v>
      </c>
      <c r="C292" s="2">
        <f t="shared" si="3"/>
        <v>1242</v>
      </c>
      <c r="D292" s="2">
        <f t="shared" si="26"/>
        <v>1037.050296</v>
      </c>
      <c r="E292" s="2">
        <f t="shared" si="20"/>
        <v>1231.979701</v>
      </c>
      <c r="F292" s="2">
        <v>-0.08</v>
      </c>
      <c r="G292" s="2">
        <f t="shared" si="4"/>
        <v>-0.0008</v>
      </c>
      <c r="H292" s="2">
        <f t="shared" si="21"/>
        <v>0.383</v>
      </c>
      <c r="I292" s="2">
        <f t="shared" si="27"/>
        <v>0.1090298799</v>
      </c>
      <c r="J292" s="2">
        <f t="shared" si="5"/>
        <v>143.3225255</v>
      </c>
      <c r="K292" s="2">
        <f t="shared" si="6"/>
        <v>148.1620506</v>
      </c>
      <c r="L292" s="2">
        <f t="shared" si="7"/>
        <v>0.01199956952</v>
      </c>
      <c r="M292" s="2">
        <f t="shared" si="1"/>
        <v>148.1740502</v>
      </c>
      <c r="O292" s="2">
        <v>290.0</v>
      </c>
      <c r="P292" s="2">
        <v>1245.0</v>
      </c>
      <c r="Q292" s="2">
        <v>1243.0</v>
      </c>
      <c r="R292" s="2">
        <v>1255.0</v>
      </c>
      <c r="S292" s="2">
        <v>1240.0</v>
      </c>
      <c r="T292" s="2">
        <v>1.25152034E9</v>
      </c>
      <c r="U292" s="2">
        <v>1.5543883E7</v>
      </c>
      <c r="V292" s="2">
        <v>4.2554021E7</v>
      </c>
      <c r="W292" s="2">
        <v>3409373.0</v>
      </c>
      <c r="X292" s="2">
        <v>657.0</v>
      </c>
      <c r="Y292" s="2">
        <f t="shared" si="8"/>
        <v>0.4611246447</v>
      </c>
      <c r="Z292" s="2">
        <f t="shared" ref="Z292:AC292" si="343">ROUNDDOWN($Y292*Z$1,0)-IF(MOD($Y292*Z$1,1)=0,1,0)+1</f>
        <v>1</v>
      </c>
      <c r="AA292" s="2">
        <f t="shared" si="343"/>
        <v>2</v>
      </c>
      <c r="AB292" s="2">
        <f t="shared" si="343"/>
        <v>2</v>
      </c>
      <c r="AC292" s="2">
        <f t="shared" si="343"/>
        <v>3</v>
      </c>
      <c r="AD292" s="2">
        <f t="shared" si="10"/>
        <v>0</v>
      </c>
      <c r="AE292" s="2">
        <f t="shared" si="11"/>
        <v>0</v>
      </c>
      <c r="AF292" s="2">
        <f t="shared" si="12"/>
        <v>0</v>
      </c>
      <c r="AG292" s="2">
        <f t="shared" si="13"/>
        <v>0</v>
      </c>
      <c r="AH292" s="2">
        <f t="shared" si="14"/>
        <v>0</v>
      </c>
      <c r="AI292" s="2">
        <f t="shared" si="15"/>
        <v>0</v>
      </c>
      <c r="AJ292" s="2">
        <f t="shared" si="16"/>
        <v>1</v>
      </c>
      <c r="AK292" s="2">
        <f t="shared" si="17"/>
        <v>0</v>
      </c>
      <c r="AL292" s="2">
        <f t="shared" si="18"/>
        <v>1</v>
      </c>
    </row>
    <row r="293" ht="13.5" customHeight="1">
      <c r="A293" s="3">
        <v>38243.0</v>
      </c>
      <c r="B293" s="2">
        <v>1272.0</v>
      </c>
      <c r="C293" s="2">
        <f t="shared" si="3"/>
        <v>1272</v>
      </c>
      <c r="D293" s="2">
        <f t="shared" si="26"/>
        <v>1037.467011</v>
      </c>
      <c r="E293" s="2">
        <f t="shared" si="20"/>
        <v>1232.322268</v>
      </c>
      <c r="F293" s="2">
        <v>2.42</v>
      </c>
      <c r="G293" s="2">
        <f t="shared" si="4"/>
        <v>0.0242</v>
      </c>
      <c r="H293" s="2">
        <f t="shared" si="21"/>
        <v>0.4072</v>
      </c>
      <c r="I293" s="2">
        <f t="shared" si="27"/>
        <v>0.1094317071</v>
      </c>
      <c r="J293" s="2">
        <f t="shared" si="5"/>
        <v>146.7909307</v>
      </c>
      <c r="K293" s="2">
        <f t="shared" si="6"/>
        <v>151.7475723</v>
      </c>
      <c r="L293" s="2">
        <f t="shared" si="7"/>
        <v>0.01170917994</v>
      </c>
      <c r="M293" s="2">
        <f t="shared" si="1"/>
        <v>151.7592814</v>
      </c>
      <c r="O293" s="2">
        <v>291.0</v>
      </c>
      <c r="P293" s="2">
        <v>1245.0</v>
      </c>
      <c r="Q293" s="2">
        <v>1242.0</v>
      </c>
      <c r="R293" s="2">
        <v>1278.0</v>
      </c>
      <c r="S293" s="2">
        <v>1242.0</v>
      </c>
      <c r="T293" s="2">
        <v>1.25152034E9</v>
      </c>
      <c r="U293" s="2">
        <v>1.5919339E7</v>
      </c>
      <c r="V293" s="2">
        <v>9.5991174E7</v>
      </c>
      <c r="W293" s="2">
        <v>7586887.0</v>
      </c>
      <c r="X293" s="2">
        <v>1107.0</v>
      </c>
      <c r="Y293" s="2">
        <f t="shared" si="8"/>
        <v>0.9357490865</v>
      </c>
      <c r="Z293" s="2">
        <f t="shared" ref="Z293:AC293" si="344">ROUNDDOWN($Y293*Z$1,0)-IF(MOD($Y293*Z$1,1)=0,1,0)+1</f>
        <v>2</v>
      </c>
      <c r="AA293" s="2">
        <f t="shared" si="344"/>
        <v>3</v>
      </c>
      <c r="AB293" s="2">
        <f t="shared" si="344"/>
        <v>4</v>
      </c>
      <c r="AC293" s="2">
        <f t="shared" si="344"/>
        <v>5</v>
      </c>
      <c r="AD293" s="2">
        <f t="shared" si="10"/>
        <v>0</v>
      </c>
      <c r="AE293" s="2">
        <f t="shared" si="11"/>
        <v>0</v>
      </c>
      <c r="AF293" s="2">
        <f t="shared" si="12"/>
        <v>0</v>
      </c>
      <c r="AG293" s="2">
        <f t="shared" si="13"/>
        <v>0</v>
      </c>
      <c r="AH293" s="2">
        <f t="shared" si="14"/>
        <v>1</v>
      </c>
      <c r="AI293" s="2">
        <f t="shared" si="15"/>
        <v>0</v>
      </c>
      <c r="AJ293" s="2">
        <f t="shared" si="16"/>
        <v>0</v>
      </c>
      <c r="AK293" s="2">
        <f t="shared" si="17"/>
        <v>0</v>
      </c>
      <c r="AL293" s="2">
        <f t="shared" si="18"/>
        <v>1</v>
      </c>
    </row>
    <row r="294" ht="13.5" customHeight="1">
      <c r="A294" s="3">
        <v>38244.0</v>
      </c>
      <c r="B294" s="2">
        <v>1263.0</v>
      </c>
      <c r="C294" s="2">
        <f t="shared" si="3"/>
        <v>1263</v>
      </c>
      <c r="D294" s="2">
        <f t="shared" si="26"/>
        <v>1037.883893</v>
      </c>
      <c r="E294" s="2">
        <f t="shared" si="20"/>
        <v>1232.664836</v>
      </c>
      <c r="F294" s="2">
        <v>-0.71</v>
      </c>
      <c r="G294" s="2">
        <f t="shared" si="4"/>
        <v>-0.0071</v>
      </c>
      <c r="H294" s="2">
        <f t="shared" si="21"/>
        <v>0.4001</v>
      </c>
      <c r="I294" s="2">
        <f t="shared" si="27"/>
        <v>0.1098335342</v>
      </c>
      <c r="J294" s="2">
        <f t="shared" si="5"/>
        <v>145.748715</v>
      </c>
      <c r="K294" s="2">
        <f t="shared" si="6"/>
        <v>150.6701645</v>
      </c>
      <c r="L294" s="2">
        <f t="shared" si="7"/>
        <v>0.01179231512</v>
      </c>
      <c r="M294" s="2">
        <f t="shared" si="1"/>
        <v>150.6819568</v>
      </c>
      <c r="O294" s="2">
        <v>292.0</v>
      </c>
      <c r="P294" s="2">
        <v>1275.0</v>
      </c>
      <c r="Q294" s="2">
        <v>1272.0</v>
      </c>
      <c r="R294" s="2">
        <v>1281.0</v>
      </c>
      <c r="S294" s="2">
        <v>1261.0</v>
      </c>
      <c r="T294" s="2">
        <v>1.25152034E9</v>
      </c>
      <c r="U294" s="2">
        <v>1.5806702E7</v>
      </c>
      <c r="V294" s="2">
        <v>9.8289991E7</v>
      </c>
      <c r="W294" s="2">
        <v>7714020.0</v>
      </c>
      <c r="X294" s="2">
        <v>1064.0</v>
      </c>
      <c r="Y294" s="2">
        <f t="shared" si="8"/>
        <v>0.2926309379</v>
      </c>
      <c r="Z294" s="2">
        <f t="shared" ref="Z294:AC294" si="345">ROUNDDOWN($Y294*Z$1,0)-IF(MOD($Y294*Z$1,1)=0,1,0)+1</f>
        <v>1</v>
      </c>
      <c r="AA294" s="2">
        <f t="shared" si="345"/>
        <v>1</v>
      </c>
      <c r="AB294" s="2">
        <f t="shared" si="345"/>
        <v>2</v>
      </c>
      <c r="AC294" s="2">
        <f t="shared" si="345"/>
        <v>2</v>
      </c>
      <c r="AD294" s="2">
        <f t="shared" si="10"/>
        <v>0</v>
      </c>
      <c r="AE294" s="2">
        <f t="shared" si="11"/>
        <v>0</v>
      </c>
      <c r="AF294" s="2">
        <f t="shared" si="12"/>
        <v>0</v>
      </c>
      <c r="AG294" s="2">
        <f t="shared" si="13"/>
        <v>1</v>
      </c>
      <c r="AH294" s="2">
        <f t="shared" si="14"/>
        <v>0</v>
      </c>
      <c r="AI294" s="2">
        <f t="shared" si="15"/>
        <v>0</v>
      </c>
      <c r="AJ294" s="2">
        <f t="shared" si="16"/>
        <v>0</v>
      </c>
      <c r="AK294" s="2">
        <f t="shared" si="17"/>
        <v>0</v>
      </c>
      <c r="AL294" s="2">
        <f t="shared" si="18"/>
        <v>1</v>
      </c>
    </row>
    <row r="295" ht="13.5" customHeight="1">
      <c r="A295" s="3">
        <v>38249.0</v>
      </c>
      <c r="B295" s="2">
        <v>1253.0</v>
      </c>
      <c r="C295" s="2">
        <f t="shared" si="3"/>
        <v>1253</v>
      </c>
      <c r="D295" s="2">
        <f t="shared" si="26"/>
        <v>1038.300943</v>
      </c>
      <c r="E295" s="2">
        <f t="shared" si="20"/>
        <v>1233.007404</v>
      </c>
      <c r="F295" s="2">
        <v>-0.79</v>
      </c>
      <c r="G295" s="2">
        <f t="shared" si="4"/>
        <v>-0.0079</v>
      </c>
      <c r="H295" s="2">
        <f t="shared" si="21"/>
        <v>0.3922</v>
      </c>
      <c r="I295" s="2">
        <f t="shared" si="27"/>
        <v>0.1102353614</v>
      </c>
      <c r="J295" s="2">
        <f t="shared" si="5"/>
        <v>144.5973002</v>
      </c>
      <c r="K295" s="2">
        <f t="shared" si="6"/>
        <v>149.4798702</v>
      </c>
      <c r="L295" s="2">
        <f t="shared" si="7"/>
        <v>0.01188547441</v>
      </c>
      <c r="M295" s="2">
        <f t="shared" si="1"/>
        <v>149.4917557</v>
      </c>
      <c r="O295" s="2">
        <v>293.0</v>
      </c>
      <c r="P295" s="2">
        <v>1270.0</v>
      </c>
      <c r="Q295" s="2">
        <v>1263.0</v>
      </c>
      <c r="R295" s="2">
        <v>1273.0</v>
      </c>
      <c r="S295" s="2">
        <v>1252.0</v>
      </c>
      <c r="T295" s="2">
        <v>1.25152034E9</v>
      </c>
      <c r="U295" s="2">
        <v>1.568155E7</v>
      </c>
      <c r="V295" s="2">
        <v>3.8968565E7</v>
      </c>
      <c r="W295" s="2">
        <v>3096845.0</v>
      </c>
      <c r="X295" s="2">
        <v>726.0</v>
      </c>
      <c r="Y295" s="2">
        <f t="shared" si="8"/>
        <v>0.2761875761</v>
      </c>
      <c r="Z295" s="2">
        <f t="shared" ref="Z295:AC295" si="346">ROUNDDOWN($Y295*Z$1,0)-IF(MOD($Y295*Z$1,1)=0,1,0)+1</f>
        <v>1</v>
      </c>
      <c r="AA295" s="2">
        <f t="shared" si="346"/>
        <v>1</v>
      </c>
      <c r="AB295" s="2">
        <f t="shared" si="346"/>
        <v>2</v>
      </c>
      <c r="AC295" s="2">
        <f t="shared" si="346"/>
        <v>2</v>
      </c>
      <c r="AD295" s="2">
        <f t="shared" si="10"/>
        <v>0</v>
      </c>
      <c r="AE295" s="2">
        <f t="shared" si="11"/>
        <v>0</v>
      </c>
      <c r="AF295" s="2">
        <f t="shared" si="12"/>
        <v>0</v>
      </c>
      <c r="AG295" s="2">
        <f t="shared" si="13"/>
        <v>0</v>
      </c>
      <c r="AH295" s="2">
        <f t="shared" si="14"/>
        <v>0</v>
      </c>
      <c r="AI295" s="2">
        <f t="shared" si="15"/>
        <v>0</v>
      </c>
      <c r="AJ295" s="2">
        <f t="shared" si="16"/>
        <v>0</v>
      </c>
      <c r="AK295" s="2">
        <f t="shared" si="17"/>
        <v>1</v>
      </c>
      <c r="AL295" s="2">
        <f t="shared" si="18"/>
        <v>1</v>
      </c>
    </row>
    <row r="296" ht="13.5" customHeight="1">
      <c r="A296" s="3">
        <v>38250.0</v>
      </c>
      <c r="B296" s="2">
        <v>1258.0</v>
      </c>
      <c r="C296" s="2">
        <f t="shared" si="3"/>
        <v>1258</v>
      </c>
      <c r="D296" s="2">
        <f t="shared" si="26"/>
        <v>1038.718161</v>
      </c>
      <c r="E296" s="2">
        <f t="shared" si="20"/>
        <v>1233.349971</v>
      </c>
      <c r="F296" s="2">
        <v>0.4</v>
      </c>
      <c r="G296" s="2">
        <f t="shared" si="4"/>
        <v>0.004</v>
      </c>
      <c r="H296" s="2">
        <f t="shared" si="21"/>
        <v>0.3962</v>
      </c>
      <c r="I296" s="2">
        <f t="shared" si="27"/>
        <v>0.1106371886</v>
      </c>
      <c r="J296" s="2">
        <f t="shared" si="5"/>
        <v>145.1756894</v>
      </c>
      <c r="K296" s="2">
        <f t="shared" si="6"/>
        <v>150.0777897</v>
      </c>
      <c r="L296" s="2">
        <f t="shared" si="7"/>
        <v>0.01183793251</v>
      </c>
      <c r="M296" s="2">
        <f t="shared" si="1"/>
        <v>150.0896276</v>
      </c>
      <c r="O296" s="2">
        <v>294.0</v>
      </c>
      <c r="P296" s="2">
        <v>1249.0</v>
      </c>
      <c r="Q296" s="2">
        <v>1253.0</v>
      </c>
      <c r="R296" s="2">
        <v>1265.0</v>
      </c>
      <c r="S296" s="2">
        <v>1246.0</v>
      </c>
      <c r="T296" s="2">
        <v>1.25152034E9</v>
      </c>
      <c r="U296" s="2">
        <v>1.5744126E7</v>
      </c>
      <c r="V296" s="2">
        <v>8.0404941E7</v>
      </c>
      <c r="W296" s="2">
        <v>6412496.0</v>
      </c>
      <c r="X296" s="2">
        <v>1034.0</v>
      </c>
      <c r="Y296" s="2">
        <f t="shared" si="8"/>
        <v>0.6003857085</v>
      </c>
      <c r="Z296" s="2">
        <f t="shared" ref="Z296:AC296" si="347">ROUNDDOWN($Y296*Z$1,0)-IF(MOD($Y296*Z$1,1)=0,1,0)+1</f>
        <v>2</v>
      </c>
      <c r="AA296" s="2">
        <f t="shared" si="347"/>
        <v>2</v>
      </c>
      <c r="AB296" s="2">
        <f t="shared" si="347"/>
        <v>3</v>
      </c>
      <c r="AC296" s="2">
        <f t="shared" si="347"/>
        <v>4</v>
      </c>
      <c r="AD296" s="2">
        <f t="shared" si="10"/>
        <v>0</v>
      </c>
      <c r="AE296" s="2">
        <f t="shared" si="11"/>
        <v>1</v>
      </c>
      <c r="AF296" s="2">
        <f t="shared" si="12"/>
        <v>0</v>
      </c>
      <c r="AG296" s="2">
        <f t="shared" si="13"/>
        <v>0</v>
      </c>
      <c r="AH296" s="2">
        <f t="shared" si="14"/>
        <v>0</v>
      </c>
      <c r="AI296" s="2">
        <f t="shared" si="15"/>
        <v>0</v>
      </c>
      <c r="AJ296" s="2">
        <f t="shared" si="16"/>
        <v>0</v>
      </c>
      <c r="AK296" s="2">
        <f t="shared" si="17"/>
        <v>0</v>
      </c>
      <c r="AL296" s="2">
        <f t="shared" si="18"/>
        <v>1</v>
      </c>
    </row>
    <row r="297" ht="13.5" customHeight="1">
      <c r="A297" s="3">
        <v>38253.0</v>
      </c>
      <c r="B297" s="2">
        <v>1275.0</v>
      </c>
      <c r="C297" s="2">
        <f t="shared" si="3"/>
        <v>1275</v>
      </c>
      <c r="D297" s="2">
        <f t="shared" si="26"/>
        <v>1039.135546</v>
      </c>
      <c r="E297" s="2">
        <f t="shared" si="20"/>
        <v>1233.692539</v>
      </c>
      <c r="F297" s="2">
        <v>1.35</v>
      </c>
      <c r="G297" s="2">
        <f t="shared" si="4"/>
        <v>0.0135</v>
      </c>
      <c r="H297" s="2">
        <f t="shared" si="21"/>
        <v>0.4097</v>
      </c>
      <c r="I297" s="2">
        <f t="shared" si="27"/>
        <v>0.1110390158</v>
      </c>
      <c r="J297" s="2">
        <f t="shared" si="5"/>
        <v>147.1355612</v>
      </c>
      <c r="K297" s="2">
        <f t="shared" si="6"/>
        <v>152.1038398</v>
      </c>
      <c r="L297" s="2">
        <f t="shared" si="7"/>
        <v>0.01167812042</v>
      </c>
      <c r="M297" s="2">
        <f t="shared" si="1"/>
        <v>152.115518</v>
      </c>
      <c r="O297" s="2">
        <v>295.0</v>
      </c>
      <c r="P297" s="2">
        <v>1258.0</v>
      </c>
      <c r="Q297" s="2">
        <v>1258.0</v>
      </c>
      <c r="R297" s="2">
        <v>1278.0</v>
      </c>
      <c r="S297" s="2">
        <v>1255.0</v>
      </c>
      <c r="T297" s="2">
        <v>1.25152034E9</v>
      </c>
      <c r="U297" s="2">
        <v>1.5956884E7</v>
      </c>
      <c r="V297" s="2">
        <v>1.70815017E8</v>
      </c>
      <c r="W297" s="2">
        <v>1.3539168E7</v>
      </c>
      <c r="X297" s="2">
        <v>1208.0</v>
      </c>
      <c r="Y297" s="2">
        <f t="shared" si="8"/>
        <v>0.8192245229</v>
      </c>
      <c r="Z297" s="2">
        <f t="shared" ref="Z297:AC297" si="348">ROUNDDOWN($Y297*Z$1,0)-IF(MOD($Y297*Z$1,1)=0,1,0)+1</f>
        <v>2</v>
      </c>
      <c r="AA297" s="2">
        <f t="shared" si="348"/>
        <v>3</v>
      </c>
      <c r="AB297" s="2">
        <f t="shared" si="348"/>
        <v>4</v>
      </c>
      <c r="AC297" s="2">
        <f t="shared" si="348"/>
        <v>5</v>
      </c>
      <c r="AD297" s="2">
        <f t="shared" si="10"/>
        <v>1</v>
      </c>
      <c r="AE297" s="2">
        <f t="shared" si="11"/>
        <v>0</v>
      </c>
      <c r="AF297" s="2">
        <f t="shared" si="12"/>
        <v>0</v>
      </c>
      <c r="AG297" s="2">
        <f t="shared" si="13"/>
        <v>0</v>
      </c>
      <c r="AH297" s="2">
        <f t="shared" si="14"/>
        <v>0</v>
      </c>
      <c r="AI297" s="2">
        <f t="shared" si="15"/>
        <v>0</v>
      </c>
      <c r="AJ297" s="2">
        <f t="shared" si="16"/>
        <v>0</v>
      </c>
      <c r="AK297" s="2">
        <f t="shared" si="17"/>
        <v>0</v>
      </c>
      <c r="AL297" s="2">
        <f t="shared" si="18"/>
        <v>1</v>
      </c>
    </row>
    <row r="298" ht="13.5" customHeight="1">
      <c r="A298" s="3">
        <v>38256.0</v>
      </c>
      <c r="B298" s="2">
        <v>1296.0</v>
      </c>
      <c r="C298" s="2">
        <f t="shared" si="3"/>
        <v>1296</v>
      </c>
      <c r="D298" s="2">
        <f t="shared" si="26"/>
        <v>1039.553099</v>
      </c>
      <c r="E298" s="2">
        <f t="shared" si="20"/>
        <v>1234.035107</v>
      </c>
      <c r="F298" s="2">
        <v>1.65</v>
      </c>
      <c r="G298" s="2">
        <f t="shared" si="4"/>
        <v>0.0165</v>
      </c>
      <c r="H298" s="2">
        <f t="shared" si="21"/>
        <v>0.4262</v>
      </c>
      <c r="I298" s="2">
        <f t="shared" si="27"/>
        <v>0.1114408429</v>
      </c>
      <c r="J298" s="2">
        <f t="shared" si="5"/>
        <v>149.563298</v>
      </c>
      <c r="K298" s="2">
        <f t="shared" si="6"/>
        <v>154.6135532</v>
      </c>
      <c r="L298" s="2">
        <f t="shared" si="7"/>
        <v>0.01148543143</v>
      </c>
      <c r="M298" s="2">
        <f t="shared" si="1"/>
        <v>154.6250386</v>
      </c>
      <c r="O298" s="2">
        <v>296.0</v>
      </c>
      <c r="P298" s="2">
        <v>1275.0</v>
      </c>
      <c r="Q298" s="2">
        <v>1275.0</v>
      </c>
      <c r="R298" s="2">
        <v>1301.0</v>
      </c>
      <c r="S298" s="2">
        <v>1275.0</v>
      </c>
      <c r="T298" s="2">
        <v>1.25152034E9</v>
      </c>
      <c r="U298" s="2">
        <v>1.6219704E7</v>
      </c>
      <c r="V298" s="2">
        <v>6.2823941E7</v>
      </c>
      <c r="W298" s="2">
        <v>4866195.0</v>
      </c>
      <c r="X298" s="2">
        <v>950.0</v>
      </c>
      <c r="Y298" s="2">
        <f t="shared" si="8"/>
        <v>0.8629719854</v>
      </c>
      <c r="Z298" s="2">
        <f t="shared" ref="Z298:AC298" si="349">ROUNDDOWN($Y298*Z$1,0)-IF(MOD($Y298*Z$1,1)=0,1,0)+1</f>
        <v>2</v>
      </c>
      <c r="AA298" s="2">
        <f t="shared" si="349"/>
        <v>3</v>
      </c>
      <c r="AB298" s="2">
        <f t="shared" si="349"/>
        <v>4</v>
      </c>
      <c r="AC298" s="2">
        <f t="shared" si="349"/>
        <v>5</v>
      </c>
      <c r="AD298" s="2">
        <f t="shared" si="10"/>
        <v>0</v>
      </c>
      <c r="AE298" s="2">
        <f t="shared" si="11"/>
        <v>0</v>
      </c>
      <c r="AF298" s="2">
        <f t="shared" si="12"/>
        <v>0</v>
      </c>
      <c r="AG298" s="2">
        <f t="shared" si="13"/>
        <v>0</v>
      </c>
      <c r="AH298" s="2">
        <f t="shared" si="14"/>
        <v>1</v>
      </c>
      <c r="AI298" s="2">
        <f t="shared" si="15"/>
        <v>0</v>
      </c>
      <c r="AJ298" s="2">
        <f t="shared" si="16"/>
        <v>0</v>
      </c>
      <c r="AK298" s="2">
        <f t="shared" si="17"/>
        <v>0</v>
      </c>
      <c r="AL298" s="2">
        <f t="shared" si="18"/>
        <v>1</v>
      </c>
    </row>
    <row r="299" ht="13.5" customHeight="1">
      <c r="A299" s="3">
        <v>38257.0</v>
      </c>
      <c r="B299" s="2">
        <v>1252.0</v>
      </c>
      <c r="C299" s="2">
        <f t="shared" si="3"/>
        <v>1252</v>
      </c>
      <c r="D299" s="2">
        <f t="shared" si="26"/>
        <v>1039.970819</v>
      </c>
      <c r="E299" s="2">
        <f t="shared" si="20"/>
        <v>1234.377675</v>
      </c>
      <c r="F299" s="2">
        <v>-3.4</v>
      </c>
      <c r="G299" s="2">
        <f t="shared" si="4"/>
        <v>-0.034</v>
      </c>
      <c r="H299" s="2">
        <f t="shared" si="21"/>
        <v>0.3922</v>
      </c>
      <c r="I299" s="2">
        <f t="shared" si="27"/>
        <v>0.1118426701</v>
      </c>
      <c r="J299" s="2">
        <f t="shared" si="5"/>
        <v>144.4781458</v>
      </c>
      <c r="K299" s="2">
        <f t="shared" si="6"/>
        <v>149.3566924</v>
      </c>
      <c r="L299" s="2">
        <f t="shared" si="7"/>
        <v>0.0118759361</v>
      </c>
      <c r="M299" s="2">
        <f t="shared" si="1"/>
        <v>149.3685683</v>
      </c>
      <c r="O299" s="2">
        <v>297.0</v>
      </c>
      <c r="P299" s="2">
        <v>1273.0</v>
      </c>
      <c r="Q299" s="2">
        <v>1296.0</v>
      </c>
      <c r="R299" s="2">
        <v>1273.0</v>
      </c>
      <c r="S299" s="2">
        <v>1243.0</v>
      </c>
      <c r="T299" s="2">
        <v>1.251943673E9</v>
      </c>
      <c r="U299" s="2">
        <v>1.5674335E7</v>
      </c>
      <c r="V299" s="2">
        <v>3.45201162E8</v>
      </c>
      <c r="W299" s="2">
        <v>2.7420929E7</v>
      </c>
      <c r="X299" s="2">
        <v>2263.0</v>
      </c>
      <c r="Y299" s="2">
        <f t="shared" si="8"/>
        <v>0.02253349574</v>
      </c>
      <c r="Z299" s="2">
        <f t="shared" ref="Z299:AC299" si="350">ROUNDDOWN($Y299*Z$1,0)-IF(MOD($Y299*Z$1,1)=0,1,0)+1</f>
        <v>1</v>
      </c>
      <c r="AA299" s="2">
        <f t="shared" si="350"/>
        <v>1</v>
      </c>
      <c r="AB299" s="2">
        <f t="shared" si="350"/>
        <v>1</v>
      </c>
      <c r="AC299" s="2">
        <f t="shared" si="350"/>
        <v>1</v>
      </c>
      <c r="AD299" s="2">
        <f t="shared" si="10"/>
        <v>0</v>
      </c>
      <c r="AE299" s="2">
        <f t="shared" si="11"/>
        <v>0</v>
      </c>
      <c r="AF299" s="2">
        <f t="shared" si="12"/>
        <v>0</v>
      </c>
      <c r="AG299" s="2">
        <f t="shared" si="13"/>
        <v>1</v>
      </c>
      <c r="AH299" s="2">
        <f t="shared" si="14"/>
        <v>0</v>
      </c>
      <c r="AI299" s="2">
        <f t="shared" si="15"/>
        <v>0</v>
      </c>
      <c r="AJ299" s="2">
        <f t="shared" si="16"/>
        <v>0</v>
      </c>
      <c r="AK299" s="2">
        <f t="shared" si="17"/>
        <v>0</v>
      </c>
      <c r="AL299" s="2">
        <f t="shared" si="18"/>
        <v>1</v>
      </c>
    </row>
    <row r="300" ht="13.5" customHeight="1">
      <c r="A300" s="3">
        <v>38258.0</v>
      </c>
      <c r="B300" s="2">
        <v>1239.0</v>
      </c>
      <c r="C300" s="2">
        <f t="shared" si="3"/>
        <v>1239</v>
      </c>
      <c r="D300" s="2">
        <f t="shared" si="26"/>
        <v>1040.388708</v>
      </c>
      <c r="E300" s="2">
        <f t="shared" si="20"/>
        <v>1234.720242</v>
      </c>
      <c r="F300" s="2">
        <v>-1.04</v>
      </c>
      <c r="G300" s="2">
        <f t="shared" si="4"/>
        <v>-0.0104</v>
      </c>
      <c r="H300" s="2">
        <f t="shared" si="21"/>
        <v>0.3818</v>
      </c>
      <c r="I300" s="2">
        <f t="shared" si="27"/>
        <v>0.1122444973</v>
      </c>
      <c r="J300" s="2">
        <f t="shared" si="5"/>
        <v>142.9755731</v>
      </c>
      <c r="K300" s="2">
        <f t="shared" si="6"/>
        <v>147.8033828</v>
      </c>
      <c r="L300" s="2">
        <f t="shared" si="7"/>
        <v>0.01199944584</v>
      </c>
      <c r="M300" s="2">
        <f t="shared" si="1"/>
        <v>147.8153822</v>
      </c>
      <c r="O300" s="2">
        <v>298.0</v>
      </c>
      <c r="P300" s="2">
        <v>1252.0</v>
      </c>
      <c r="Q300" s="2">
        <v>1252.0</v>
      </c>
      <c r="R300" s="2">
        <v>1259.0</v>
      </c>
      <c r="S300" s="2">
        <v>1235.0</v>
      </c>
      <c r="T300" s="2">
        <v>1.251943673E9</v>
      </c>
      <c r="U300" s="2">
        <v>1.5511582E7</v>
      </c>
      <c r="V300" s="2">
        <v>3.9877206E7</v>
      </c>
      <c r="W300" s="2">
        <v>3191965.0</v>
      </c>
      <c r="X300" s="2">
        <v>943.0</v>
      </c>
      <c r="Y300" s="2">
        <f t="shared" si="8"/>
        <v>0.2210718636</v>
      </c>
      <c r="Z300" s="2">
        <f t="shared" ref="Z300:AC300" si="351">ROUNDDOWN($Y300*Z$1,0)-IF(MOD($Y300*Z$1,1)=0,1,0)+1</f>
        <v>1</v>
      </c>
      <c r="AA300" s="2">
        <f t="shared" si="351"/>
        <v>1</v>
      </c>
      <c r="AB300" s="2">
        <f t="shared" si="351"/>
        <v>1</v>
      </c>
      <c r="AC300" s="2">
        <f t="shared" si="351"/>
        <v>2</v>
      </c>
      <c r="AD300" s="2">
        <f t="shared" si="10"/>
        <v>0</v>
      </c>
      <c r="AE300" s="2">
        <f t="shared" si="11"/>
        <v>0</v>
      </c>
      <c r="AF300" s="2">
        <f t="shared" si="12"/>
        <v>0</v>
      </c>
      <c r="AG300" s="2">
        <f t="shared" si="13"/>
        <v>0</v>
      </c>
      <c r="AH300" s="2">
        <f t="shared" si="14"/>
        <v>0</v>
      </c>
      <c r="AI300" s="2">
        <f t="shared" si="15"/>
        <v>0</v>
      </c>
      <c r="AJ300" s="2">
        <f t="shared" si="16"/>
        <v>0</v>
      </c>
      <c r="AK300" s="2">
        <f t="shared" si="17"/>
        <v>1</v>
      </c>
      <c r="AL300" s="2">
        <f t="shared" si="18"/>
        <v>1</v>
      </c>
    </row>
    <row r="301" ht="13.5" customHeight="1">
      <c r="A301" s="3">
        <v>38263.0</v>
      </c>
      <c r="B301" s="2">
        <v>1262.0</v>
      </c>
      <c r="C301" s="2">
        <f t="shared" si="3"/>
        <v>1262</v>
      </c>
      <c r="D301" s="2">
        <f t="shared" si="26"/>
        <v>1040.806764</v>
      </c>
      <c r="E301" s="2">
        <f t="shared" si="20"/>
        <v>1235.06281</v>
      </c>
      <c r="F301" s="2">
        <v>1.86</v>
      </c>
      <c r="G301" s="2">
        <f t="shared" si="4"/>
        <v>0.0186</v>
      </c>
      <c r="H301" s="2">
        <f t="shared" si="21"/>
        <v>0.4004</v>
      </c>
      <c r="I301" s="2">
        <f t="shared" si="27"/>
        <v>0.1126463244</v>
      </c>
      <c r="J301" s="2">
        <f t="shared" si="5"/>
        <v>145.6349188</v>
      </c>
      <c r="K301" s="2">
        <f t="shared" si="6"/>
        <v>150.5525257</v>
      </c>
      <c r="L301" s="2">
        <f t="shared" si="7"/>
        <v>0.01177625614</v>
      </c>
      <c r="M301" s="2">
        <f t="shared" si="1"/>
        <v>150.564302</v>
      </c>
      <c r="O301" s="2">
        <v>299.0</v>
      </c>
      <c r="P301" s="2">
        <v>1250.0</v>
      </c>
      <c r="Q301" s="2">
        <v>1239.0</v>
      </c>
      <c r="R301" s="2">
        <v>1265.0</v>
      </c>
      <c r="S301" s="2">
        <v>1250.0</v>
      </c>
      <c r="T301" s="2">
        <v>1.251943673E9</v>
      </c>
      <c r="U301" s="2">
        <v>1.5799529E7</v>
      </c>
      <c r="V301" s="2">
        <v>2.216778E7</v>
      </c>
      <c r="W301" s="2">
        <v>1758893.0</v>
      </c>
      <c r="X301" s="2">
        <v>559.0</v>
      </c>
      <c r="Y301" s="2">
        <f t="shared" si="8"/>
        <v>0.8857084856</v>
      </c>
      <c r="Z301" s="2">
        <f t="shared" ref="Z301:AC301" si="352">ROUNDDOWN($Y301*Z$1,0)-IF(MOD($Y301*Z$1,1)=0,1,0)+1</f>
        <v>2</v>
      </c>
      <c r="AA301" s="2">
        <f t="shared" si="352"/>
        <v>3</v>
      </c>
      <c r="AB301" s="2">
        <f t="shared" si="352"/>
        <v>4</v>
      </c>
      <c r="AC301" s="2">
        <f t="shared" si="352"/>
        <v>5</v>
      </c>
      <c r="AD301" s="2">
        <f t="shared" si="10"/>
        <v>0</v>
      </c>
      <c r="AE301" s="2">
        <f t="shared" si="11"/>
        <v>1</v>
      </c>
      <c r="AF301" s="2">
        <f t="shared" si="12"/>
        <v>0</v>
      </c>
      <c r="AG301" s="2">
        <f t="shared" si="13"/>
        <v>0</v>
      </c>
      <c r="AH301" s="2">
        <f t="shared" si="14"/>
        <v>0</v>
      </c>
      <c r="AI301" s="2">
        <f t="shared" si="15"/>
        <v>0</v>
      </c>
      <c r="AJ301" s="2">
        <f t="shared" si="16"/>
        <v>0</v>
      </c>
      <c r="AK301" s="2">
        <f t="shared" si="17"/>
        <v>0</v>
      </c>
      <c r="AL301" s="2">
        <f t="shared" si="18"/>
        <v>1</v>
      </c>
    </row>
    <row r="302" ht="13.5" customHeight="1">
      <c r="A302" s="3">
        <v>38264.0</v>
      </c>
      <c r="B302" s="2">
        <v>1269.0</v>
      </c>
      <c r="C302" s="2">
        <f t="shared" si="3"/>
        <v>1269</v>
      </c>
      <c r="D302" s="2">
        <f t="shared" si="26"/>
        <v>1041.224989</v>
      </c>
      <c r="E302" s="2">
        <f t="shared" si="20"/>
        <v>1235.405378</v>
      </c>
      <c r="F302" s="2">
        <v>0.55</v>
      </c>
      <c r="G302" s="2">
        <f t="shared" si="4"/>
        <v>0.0055</v>
      </c>
      <c r="H302" s="2">
        <f t="shared" si="21"/>
        <v>0.4059</v>
      </c>
      <c r="I302" s="2">
        <f t="shared" si="27"/>
        <v>0.1130481516</v>
      </c>
      <c r="J302" s="2">
        <f t="shared" si="5"/>
        <v>146.4359108</v>
      </c>
      <c r="K302" s="2">
        <f t="shared" si="6"/>
        <v>151.3805646</v>
      </c>
      <c r="L302" s="2">
        <f t="shared" si="7"/>
        <v>0.01171148674</v>
      </c>
      <c r="M302" s="2">
        <f t="shared" si="1"/>
        <v>151.3922761</v>
      </c>
      <c r="O302" s="2">
        <v>300.0</v>
      </c>
      <c r="P302" s="2">
        <v>1278.0</v>
      </c>
      <c r="Q302" s="2">
        <v>1262.0</v>
      </c>
      <c r="R302" s="2">
        <v>1289.0</v>
      </c>
      <c r="S302" s="2">
        <v>1267.0</v>
      </c>
      <c r="T302" s="2">
        <v>1.251943673E9</v>
      </c>
      <c r="U302" s="2">
        <v>1.5887165E7</v>
      </c>
      <c r="V302" s="2">
        <v>6.9357591E7</v>
      </c>
      <c r="W302" s="2">
        <v>5424122.0</v>
      </c>
      <c r="X302" s="2">
        <v>830.0</v>
      </c>
      <c r="Y302" s="2">
        <f t="shared" si="8"/>
        <v>0.6405805928</v>
      </c>
      <c r="Z302" s="2">
        <f t="shared" ref="Z302:AC302" si="353">ROUNDDOWN($Y302*Z$1,0)-IF(MOD($Y302*Z$1,1)=0,1,0)+1</f>
        <v>2</v>
      </c>
      <c r="AA302" s="2">
        <f t="shared" si="353"/>
        <v>2</v>
      </c>
      <c r="AB302" s="2">
        <f t="shared" si="353"/>
        <v>3</v>
      </c>
      <c r="AC302" s="2">
        <f t="shared" si="353"/>
        <v>4</v>
      </c>
      <c r="AD302" s="2">
        <f t="shared" si="10"/>
        <v>1</v>
      </c>
      <c r="AE302" s="2">
        <f t="shared" si="11"/>
        <v>0</v>
      </c>
      <c r="AF302" s="2">
        <f t="shared" si="12"/>
        <v>0</v>
      </c>
      <c r="AG302" s="2">
        <f t="shared" si="13"/>
        <v>0</v>
      </c>
      <c r="AH302" s="2">
        <f t="shared" si="14"/>
        <v>0</v>
      </c>
      <c r="AI302" s="2">
        <f t="shared" si="15"/>
        <v>0</v>
      </c>
      <c r="AJ302" s="2">
        <f t="shared" si="16"/>
        <v>0</v>
      </c>
      <c r="AK302" s="2">
        <f t="shared" si="17"/>
        <v>0</v>
      </c>
      <c r="AL302" s="2">
        <f t="shared" si="18"/>
        <v>1</v>
      </c>
    </row>
    <row r="303" ht="13.5" customHeight="1">
      <c r="A303" s="3">
        <v>38265.0</v>
      </c>
      <c r="B303" s="2">
        <v>1272.0</v>
      </c>
      <c r="C303" s="2">
        <f t="shared" si="3"/>
        <v>1272</v>
      </c>
      <c r="D303" s="2">
        <f t="shared" si="26"/>
        <v>1041.643381</v>
      </c>
      <c r="E303" s="2">
        <f t="shared" si="20"/>
        <v>1235.747945</v>
      </c>
      <c r="F303" s="2">
        <v>0.24</v>
      </c>
      <c r="G303" s="2">
        <f t="shared" si="4"/>
        <v>0.0024</v>
      </c>
      <c r="H303" s="2">
        <f t="shared" si="21"/>
        <v>0.4083</v>
      </c>
      <c r="I303" s="2">
        <f t="shared" si="27"/>
        <v>0.1134499788</v>
      </c>
      <c r="J303" s="2">
        <f t="shared" si="5"/>
        <v>146.787357</v>
      </c>
      <c r="K303" s="2">
        <f t="shared" si="6"/>
        <v>151.743878</v>
      </c>
      <c r="L303" s="2">
        <f t="shared" si="7"/>
        <v>0.01168337917</v>
      </c>
      <c r="M303" s="2">
        <f t="shared" si="1"/>
        <v>151.7555613</v>
      </c>
      <c r="O303" s="2">
        <v>301.0</v>
      </c>
      <c r="P303" s="2">
        <v>1269.0</v>
      </c>
      <c r="Q303" s="2">
        <v>1269.0</v>
      </c>
      <c r="R303" s="2">
        <v>1276.0</v>
      </c>
      <c r="S303" s="2">
        <v>1264.0</v>
      </c>
      <c r="T303" s="2">
        <v>1.251943673E9</v>
      </c>
      <c r="U303" s="2">
        <v>1.5924724E7</v>
      </c>
      <c r="V303" s="2">
        <v>2.3588298E7</v>
      </c>
      <c r="W303" s="2">
        <v>1855169.0</v>
      </c>
      <c r="X303" s="2">
        <v>562.0</v>
      </c>
      <c r="Y303" s="2">
        <f t="shared" si="8"/>
        <v>0.5560292326</v>
      </c>
      <c r="Z303" s="2">
        <f t="shared" ref="Z303:AC303" si="354">ROUNDDOWN($Y303*Z$1,0)-IF(MOD($Y303*Z$1,1)=0,1,0)+1</f>
        <v>2</v>
      </c>
      <c r="AA303" s="2">
        <f t="shared" si="354"/>
        <v>2</v>
      </c>
      <c r="AB303" s="2">
        <f t="shared" si="354"/>
        <v>3</v>
      </c>
      <c r="AC303" s="2">
        <f t="shared" si="354"/>
        <v>3</v>
      </c>
      <c r="AD303" s="2">
        <f t="shared" si="10"/>
        <v>0</v>
      </c>
      <c r="AE303" s="2">
        <f t="shared" si="11"/>
        <v>0</v>
      </c>
      <c r="AF303" s="2">
        <f t="shared" si="12"/>
        <v>0</v>
      </c>
      <c r="AG303" s="2">
        <f t="shared" si="13"/>
        <v>0</v>
      </c>
      <c r="AH303" s="2">
        <f t="shared" si="14"/>
        <v>0</v>
      </c>
      <c r="AI303" s="2">
        <f t="shared" si="15"/>
        <v>1</v>
      </c>
      <c r="AJ303" s="2">
        <f t="shared" si="16"/>
        <v>0</v>
      </c>
      <c r="AK303" s="2">
        <f t="shared" si="17"/>
        <v>0</v>
      </c>
      <c r="AL303" s="2">
        <f t="shared" si="18"/>
        <v>1</v>
      </c>
    </row>
    <row r="304" ht="13.5" customHeight="1">
      <c r="A304" s="3">
        <v>38270.0</v>
      </c>
      <c r="B304" s="2">
        <v>1250.0</v>
      </c>
      <c r="C304" s="2">
        <f t="shared" si="3"/>
        <v>1250</v>
      </c>
      <c r="D304" s="2">
        <f t="shared" si="26"/>
        <v>1042.061942</v>
      </c>
      <c r="E304" s="2">
        <f t="shared" si="20"/>
        <v>1236.090513</v>
      </c>
      <c r="F304" s="2">
        <v>-1.73</v>
      </c>
      <c r="G304" s="2">
        <f t="shared" si="4"/>
        <v>-0.0173</v>
      </c>
      <c r="H304" s="2">
        <f t="shared" si="21"/>
        <v>0.391</v>
      </c>
      <c r="I304" s="2">
        <f t="shared" si="27"/>
        <v>0.113851806</v>
      </c>
      <c r="J304" s="2">
        <f t="shared" si="5"/>
        <v>144.2479357</v>
      </c>
      <c r="K304" s="2">
        <f t="shared" si="6"/>
        <v>149.1187089</v>
      </c>
      <c r="L304" s="2">
        <f t="shared" si="7"/>
        <v>0.01188550163</v>
      </c>
      <c r="M304" s="2">
        <f t="shared" si="1"/>
        <v>149.1305944</v>
      </c>
      <c r="O304" s="2">
        <v>302.0</v>
      </c>
      <c r="P304" s="2">
        <v>1260.0</v>
      </c>
      <c r="Q304" s="2">
        <v>1272.0</v>
      </c>
      <c r="R304" s="2">
        <v>1262.0</v>
      </c>
      <c r="S304" s="2">
        <v>1250.0</v>
      </c>
      <c r="T304" s="2">
        <v>1.251943673E9</v>
      </c>
      <c r="U304" s="2">
        <v>1.5649296E7</v>
      </c>
      <c r="V304" s="2">
        <v>3.8334114E7</v>
      </c>
      <c r="W304" s="2">
        <v>3056043.0</v>
      </c>
      <c r="X304" s="2">
        <v>680.0</v>
      </c>
      <c r="Y304" s="2">
        <f t="shared" si="8"/>
        <v>0.1127689809</v>
      </c>
      <c r="Z304" s="2">
        <f t="shared" ref="Z304:AC304" si="355">ROUNDDOWN($Y304*Z$1,0)-IF(MOD($Y304*Z$1,1)=0,1,0)+1</f>
        <v>1</v>
      </c>
      <c r="AA304" s="2">
        <f t="shared" si="355"/>
        <v>1</v>
      </c>
      <c r="AB304" s="2">
        <f t="shared" si="355"/>
        <v>1</v>
      </c>
      <c r="AC304" s="2">
        <f t="shared" si="355"/>
        <v>1</v>
      </c>
      <c r="AD304" s="2">
        <f t="shared" si="10"/>
        <v>0</v>
      </c>
      <c r="AE304" s="2">
        <f t="shared" si="11"/>
        <v>0</v>
      </c>
      <c r="AF304" s="2">
        <f t="shared" si="12"/>
        <v>0</v>
      </c>
      <c r="AG304" s="2">
        <f t="shared" si="13"/>
        <v>0</v>
      </c>
      <c r="AH304" s="2">
        <f t="shared" si="14"/>
        <v>0</v>
      </c>
      <c r="AI304" s="2">
        <f t="shared" si="15"/>
        <v>0</v>
      </c>
      <c r="AJ304" s="2">
        <f t="shared" si="16"/>
        <v>1</v>
      </c>
      <c r="AK304" s="2">
        <f t="shared" si="17"/>
        <v>0</v>
      </c>
      <c r="AL304" s="2">
        <f t="shared" si="18"/>
        <v>1</v>
      </c>
    </row>
    <row r="305" ht="13.5" customHeight="1">
      <c r="A305" s="3">
        <v>38271.0</v>
      </c>
      <c r="B305" s="2">
        <v>1254.0</v>
      </c>
      <c r="C305" s="2">
        <f t="shared" si="3"/>
        <v>1254</v>
      </c>
      <c r="D305" s="2">
        <f t="shared" si="26"/>
        <v>1042.480671</v>
      </c>
      <c r="E305" s="2">
        <f t="shared" si="20"/>
        <v>1236.433081</v>
      </c>
      <c r="F305" s="2">
        <v>0.32</v>
      </c>
      <c r="G305" s="2">
        <f t="shared" si="4"/>
        <v>0.0032</v>
      </c>
      <c r="H305" s="2">
        <f t="shared" si="21"/>
        <v>0.3942</v>
      </c>
      <c r="I305" s="2">
        <f t="shared" si="27"/>
        <v>0.1142536331</v>
      </c>
      <c r="J305" s="2">
        <f t="shared" si="5"/>
        <v>144.7095291</v>
      </c>
      <c r="K305" s="2">
        <f t="shared" si="6"/>
        <v>149.5958887</v>
      </c>
      <c r="L305" s="2">
        <f t="shared" si="7"/>
        <v>0.01184746802</v>
      </c>
      <c r="M305" s="2">
        <f t="shared" si="1"/>
        <v>149.6077362</v>
      </c>
      <c r="O305" s="2">
        <v>303.0</v>
      </c>
      <c r="P305" s="2">
        <v>1255.0</v>
      </c>
      <c r="Q305" s="2">
        <v>1250.0</v>
      </c>
      <c r="R305" s="2">
        <v>1264.0</v>
      </c>
      <c r="S305" s="2">
        <v>1250.0</v>
      </c>
      <c r="T305" s="2">
        <v>1.251943673E9</v>
      </c>
      <c r="U305" s="2">
        <v>1.5699374E7</v>
      </c>
      <c r="V305" s="2">
        <v>6.7580925E7</v>
      </c>
      <c r="W305" s="2">
        <v>5385389.0</v>
      </c>
      <c r="X305" s="2">
        <v>806.0</v>
      </c>
      <c r="Y305" s="2">
        <f t="shared" si="8"/>
        <v>0.5790702395</v>
      </c>
      <c r="Z305" s="2">
        <f t="shared" ref="Z305:AC305" si="356">ROUNDDOWN($Y305*Z$1,0)-IF(MOD($Y305*Z$1,1)=0,1,0)+1</f>
        <v>2</v>
      </c>
      <c r="AA305" s="2">
        <f t="shared" si="356"/>
        <v>2</v>
      </c>
      <c r="AB305" s="2">
        <f t="shared" si="356"/>
        <v>3</v>
      </c>
      <c r="AC305" s="2">
        <f t="shared" si="356"/>
        <v>3</v>
      </c>
      <c r="AD305" s="2">
        <f t="shared" si="10"/>
        <v>0</v>
      </c>
      <c r="AE305" s="2">
        <f t="shared" si="11"/>
        <v>0</v>
      </c>
      <c r="AF305" s="2">
        <f t="shared" si="12"/>
        <v>0</v>
      </c>
      <c r="AG305" s="2">
        <f t="shared" si="13"/>
        <v>0</v>
      </c>
      <c r="AH305" s="2">
        <f t="shared" si="14"/>
        <v>1</v>
      </c>
      <c r="AI305" s="2">
        <f t="shared" si="15"/>
        <v>0</v>
      </c>
      <c r="AJ305" s="2">
        <f t="shared" si="16"/>
        <v>0</v>
      </c>
      <c r="AK305" s="2">
        <f t="shared" si="17"/>
        <v>0</v>
      </c>
      <c r="AL305" s="2">
        <f t="shared" si="18"/>
        <v>1</v>
      </c>
    </row>
    <row r="306" ht="13.5" customHeight="1">
      <c r="A306" s="3">
        <v>38272.0</v>
      </c>
      <c r="B306" s="2">
        <v>1236.0</v>
      </c>
      <c r="C306" s="2">
        <f t="shared" si="3"/>
        <v>1236</v>
      </c>
      <c r="D306" s="2">
        <f t="shared" si="26"/>
        <v>1042.899568</v>
      </c>
      <c r="E306" s="2">
        <f t="shared" si="20"/>
        <v>1236.775649</v>
      </c>
      <c r="F306" s="2">
        <v>-1.44</v>
      </c>
      <c r="G306" s="2">
        <f t="shared" si="4"/>
        <v>-0.0144</v>
      </c>
      <c r="H306" s="2">
        <f t="shared" si="21"/>
        <v>0.3798</v>
      </c>
      <c r="I306" s="2">
        <f t="shared" si="27"/>
        <v>0.1146554603</v>
      </c>
      <c r="J306" s="2">
        <f t="shared" si="5"/>
        <v>142.6257119</v>
      </c>
      <c r="K306" s="2">
        <f t="shared" si="6"/>
        <v>147.4420634</v>
      </c>
      <c r="L306" s="2">
        <f t="shared" si="7"/>
        <v>0.01166264752</v>
      </c>
      <c r="M306" s="2">
        <f t="shared" si="1"/>
        <v>147.453726</v>
      </c>
      <c r="O306" s="2">
        <v>304.0</v>
      </c>
      <c r="P306" s="2">
        <v>1250.0</v>
      </c>
      <c r="Q306" s="2">
        <v>1254.0</v>
      </c>
      <c r="R306" s="2">
        <v>1253.0</v>
      </c>
      <c r="S306" s="2">
        <v>1233.0</v>
      </c>
      <c r="T306" s="2">
        <v>1.251943673E9</v>
      </c>
      <c r="U306" s="2">
        <v>1.5474024E7</v>
      </c>
      <c r="V306" s="2">
        <v>5.193732E7</v>
      </c>
      <c r="W306" s="2">
        <v>4185431.0</v>
      </c>
      <c r="X306" s="2">
        <v>862.0</v>
      </c>
      <c r="Y306" s="2">
        <f t="shared" si="8"/>
        <v>0.1547909054</v>
      </c>
      <c r="Z306" s="2">
        <f t="shared" ref="Z306:AC306" si="357">ROUNDDOWN($Y306*Z$1,0)-IF(MOD($Y306*Z$1,1)=0,1,0)+1</f>
        <v>1</v>
      </c>
      <c r="AA306" s="2">
        <f t="shared" si="357"/>
        <v>1</v>
      </c>
      <c r="AB306" s="2">
        <f t="shared" si="357"/>
        <v>1</v>
      </c>
      <c r="AC306" s="2">
        <f t="shared" si="357"/>
        <v>1</v>
      </c>
      <c r="AD306" s="2">
        <f t="shared" si="10"/>
        <v>0</v>
      </c>
      <c r="AE306" s="2">
        <f t="shared" si="11"/>
        <v>0</v>
      </c>
      <c r="AF306" s="2">
        <f t="shared" si="12"/>
        <v>1</v>
      </c>
      <c r="AG306" s="2">
        <f t="shared" si="13"/>
        <v>0</v>
      </c>
      <c r="AH306" s="2">
        <f t="shared" si="14"/>
        <v>0</v>
      </c>
      <c r="AI306" s="2">
        <f t="shared" si="15"/>
        <v>0</v>
      </c>
      <c r="AJ306" s="2">
        <f t="shared" si="16"/>
        <v>0</v>
      </c>
      <c r="AK306" s="2">
        <f t="shared" si="17"/>
        <v>0</v>
      </c>
      <c r="AL306" s="2">
        <f t="shared" si="18"/>
        <v>1</v>
      </c>
    </row>
    <row r="307" ht="13.5" customHeight="1">
      <c r="A307" s="3">
        <v>38273.0</v>
      </c>
      <c r="B307" s="2">
        <v>1221.0</v>
      </c>
      <c r="C307" s="2">
        <f t="shared" si="3"/>
        <v>1221</v>
      </c>
      <c r="D307" s="2">
        <f t="shared" si="26"/>
        <v>1043.318633</v>
      </c>
      <c r="E307" s="2">
        <f t="shared" si="20"/>
        <v>1237.118216</v>
      </c>
      <c r="F307" s="2">
        <v>-1.21</v>
      </c>
      <c r="G307" s="2">
        <f t="shared" si="4"/>
        <v>-0.0121</v>
      </c>
      <c r="H307" s="2">
        <f t="shared" si="21"/>
        <v>0.3677</v>
      </c>
      <c r="I307" s="2">
        <f t="shared" si="27"/>
        <v>0.1150572875</v>
      </c>
      <c r="J307" s="2">
        <f t="shared" si="5"/>
        <v>140.8999408</v>
      </c>
      <c r="K307" s="2">
        <f t="shared" si="6"/>
        <v>145.6583643</v>
      </c>
      <c r="L307" s="2">
        <f t="shared" si="7"/>
        <v>0.01145388613</v>
      </c>
      <c r="M307" s="2">
        <f t="shared" si="1"/>
        <v>145.6698182</v>
      </c>
      <c r="O307" s="2">
        <v>305.0</v>
      </c>
      <c r="P307" s="2">
        <v>1236.0</v>
      </c>
      <c r="Q307" s="2">
        <v>1236.0</v>
      </c>
      <c r="R307" s="2">
        <v>1239.0</v>
      </c>
      <c r="S307" s="2">
        <v>1215.0</v>
      </c>
      <c r="T307" s="2">
        <v>1.251943673E9</v>
      </c>
      <c r="U307" s="2">
        <v>1.5286232E7</v>
      </c>
      <c r="V307" s="2">
        <v>4.1449904E7</v>
      </c>
      <c r="W307" s="2">
        <v>3388035.0</v>
      </c>
      <c r="X307" s="2">
        <v>856.0</v>
      </c>
      <c r="Y307" s="2">
        <f t="shared" si="8"/>
        <v>0.1890986602</v>
      </c>
      <c r="Z307" s="2">
        <f t="shared" ref="Z307:AC307" si="358">ROUNDDOWN($Y307*Z$1,0)-IF(MOD($Y307*Z$1,1)=0,1,0)+1</f>
        <v>1</v>
      </c>
      <c r="AA307" s="2">
        <f t="shared" si="358"/>
        <v>1</v>
      </c>
      <c r="AB307" s="2">
        <f t="shared" si="358"/>
        <v>1</v>
      </c>
      <c r="AC307" s="2">
        <f t="shared" si="358"/>
        <v>1</v>
      </c>
      <c r="AD307" s="2">
        <f t="shared" si="10"/>
        <v>0</v>
      </c>
      <c r="AE307" s="2">
        <f t="shared" si="11"/>
        <v>0</v>
      </c>
      <c r="AF307" s="2">
        <f t="shared" si="12"/>
        <v>0</v>
      </c>
      <c r="AG307" s="2">
        <f t="shared" si="13"/>
        <v>1</v>
      </c>
      <c r="AH307" s="2">
        <f t="shared" si="14"/>
        <v>0</v>
      </c>
      <c r="AI307" s="2">
        <f t="shared" si="15"/>
        <v>0</v>
      </c>
      <c r="AJ307" s="2">
        <f t="shared" si="16"/>
        <v>0</v>
      </c>
      <c r="AK307" s="2">
        <f t="shared" si="17"/>
        <v>0</v>
      </c>
      <c r="AL307" s="2">
        <f t="shared" si="18"/>
        <v>1</v>
      </c>
    </row>
    <row r="308" ht="13.5" customHeight="1">
      <c r="A308" s="3">
        <v>38274.0</v>
      </c>
      <c r="B308" s="2">
        <v>1206.0</v>
      </c>
      <c r="C308" s="2">
        <f t="shared" si="3"/>
        <v>1206</v>
      </c>
      <c r="D308" s="2">
        <f t="shared" si="26"/>
        <v>1043.737867</v>
      </c>
      <c r="E308" s="2">
        <f t="shared" si="20"/>
        <v>1237.460784</v>
      </c>
      <c r="F308" s="2">
        <v>-1.23</v>
      </c>
      <c r="G308" s="2">
        <f t="shared" si="4"/>
        <v>-0.0123</v>
      </c>
      <c r="H308" s="2">
        <f t="shared" si="21"/>
        <v>0.3554</v>
      </c>
      <c r="I308" s="2">
        <f t="shared" si="27"/>
        <v>0.1154591147</v>
      </c>
      <c r="J308" s="2">
        <f t="shared" si="5"/>
        <v>139.1668715</v>
      </c>
      <c r="K308" s="2">
        <f t="shared" si="6"/>
        <v>143.86711</v>
      </c>
      <c r="L308" s="2">
        <f t="shared" si="7"/>
        <v>0.01125115235</v>
      </c>
      <c r="M308" s="2">
        <f t="shared" si="1"/>
        <v>143.8783612</v>
      </c>
      <c r="O308" s="2">
        <v>306.0</v>
      </c>
      <c r="P308" s="2">
        <v>1209.0</v>
      </c>
      <c r="Q308" s="2">
        <v>1221.0</v>
      </c>
      <c r="R308" s="2">
        <v>1218.0</v>
      </c>
      <c r="S308" s="2">
        <v>1200.0</v>
      </c>
      <c r="T308" s="2">
        <v>1.251943673E9</v>
      </c>
      <c r="U308" s="2">
        <v>1.5098441E7</v>
      </c>
      <c r="V308" s="2">
        <v>4.5728396E7</v>
      </c>
      <c r="W308" s="2">
        <v>3783451.0</v>
      </c>
      <c r="X308" s="2">
        <v>944.0</v>
      </c>
      <c r="Y308" s="2">
        <f t="shared" si="8"/>
        <v>0.1865611043</v>
      </c>
      <c r="Z308" s="2">
        <f t="shared" ref="Z308:AC308" si="359">ROUNDDOWN($Y308*Z$1,0)-IF(MOD($Y308*Z$1,1)=0,1,0)+1</f>
        <v>1</v>
      </c>
      <c r="AA308" s="2">
        <f t="shared" si="359"/>
        <v>1</v>
      </c>
      <c r="AB308" s="2">
        <f t="shared" si="359"/>
        <v>1</v>
      </c>
      <c r="AC308" s="2">
        <f t="shared" si="359"/>
        <v>1</v>
      </c>
      <c r="AD308" s="2">
        <f t="shared" si="10"/>
        <v>0</v>
      </c>
      <c r="AE308" s="2">
        <f t="shared" si="11"/>
        <v>0</v>
      </c>
      <c r="AF308" s="2">
        <f t="shared" si="12"/>
        <v>0</v>
      </c>
      <c r="AG308" s="2">
        <f t="shared" si="13"/>
        <v>0</v>
      </c>
      <c r="AH308" s="2">
        <f t="shared" si="14"/>
        <v>0</v>
      </c>
      <c r="AI308" s="2">
        <f t="shared" si="15"/>
        <v>0</v>
      </c>
      <c r="AJ308" s="2">
        <f t="shared" si="16"/>
        <v>0</v>
      </c>
      <c r="AK308" s="2">
        <f t="shared" si="17"/>
        <v>1</v>
      </c>
      <c r="AL308" s="2">
        <f t="shared" si="18"/>
        <v>1</v>
      </c>
    </row>
    <row r="309" ht="13.5" customHeight="1">
      <c r="A309" s="3">
        <v>38277.0</v>
      </c>
      <c r="B309" s="2">
        <v>1224.0</v>
      </c>
      <c r="C309" s="2">
        <f t="shared" si="3"/>
        <v>1224</v>
      </c>
      <c r="D309" s="2">
        <f t="shared" si="26"/>
        <v>1044.157269</v>
      </c>
      <c r="E309" s="2">
        <f t="shared" si="20"/>
        <v>1237.803352</v>
      </c>
      <c r="F309" s="2">
        <v>1.49</v>
      </c>
      <c r="G309" s="2">
        <f t="shared" si="4"/>
        <v>0.0149</v>
      </c>
      <c r="H309" s="2">
        <f t="shared" si="21"/>
        <v>0.3703</v>
      </c>
      <c r="I309" s="2">
        <f t="shared" si="27"/>
        <v>0.1158609418</v>
      </c>
      <c r="J309" s="2">
        <f t="shared" si="5"/>
        <v>141.2404579</v>
      </c>
      <c r="K309" s="2">
        <f t="shared" si="6"/>
        <v>146.0110675</v>
      </c>
      <c r="L309" s="2">
        <f t="shared" si="7"/>
        <v>0.01074597561</v>
      </c>
      <c r="M309" s="2">
        <f t="shared" si="1"/>
        <v>146.0218135</v>
      </c>
      <c r="O309" s="2">
        <v>307.0</v>
      </c>
      <c r="P309" s="2">
        <v>1202.0</v>
      </c>
      <c r="Q309" s="2">
        <v>1206.0</v>
      </c>
      <c r="R309" s="2">
        <v>1228.0</v>
      </c>
      <c r="S309" s="2">
        <v>1202.0</v>
      </c>
      <c r="T309" s="2">
        <v>1.251943673E9</v>
      </c>
      <c r="U309" s="2">
        <v>1.5323791E7</v>
      </c>
      <c r="V309" s="2">
        <v>3.4022872E7</v>
      </c>
      <c r="W309" s="2">
        <v>2797050.0</v>
      </c>
      <c r="X309" s="2">
        <v>733.0</v>
      </c>
      <c r="Y309" s="2">
        <f t="shared" si="8"/>
        <v>0.8412505075</v>
      </c>
      <c r="Z309" s="2">
        <f t="shared" ref="Z309:AC309" si="360">ROUNDDOWN($Y309*Z$1,0)-IF(MOD($Y309*Z$1,1)=0,1,0)+1</f>
        <v>2</v>
      </c>
      <c r="AA309" s="2">
        <f t="shared" si="360"/>
        <v>3</v>
      </c>
      <c r="AB309" s="2">
        <f t="shared" si="360"/>
        <v>4</v>
      </c>
      <c r="AC309" s="2">
        <f t="shared" si="360"/>
        <v>5</v>
      </c>
      <c r="AD309" s="2">
        <f t="shared" si="10"/>
        <v>0</v>
      </c>
      <c r="AE309" s="2">
        <f t="shared" si="11"/>
        <v>1</v>
      </c>
      <c r="AF309" s="2">
        <f t="shared" si="12"/>
        <v>0</v>
      </c>
      <c r="AG309" s="2">
        <f t="shared" si="13"/>
        <v>0</v>
      </c>
      <c r="AH309" s="2">
        <f t="shared" si="14"/>
        <v>0</v>
      </c>
      <c r="AI309" s="2">
        <f t="shared" si="15"/>
        <v>0</v>
      </c>
      <c r="AJ309" s="2">
        <f t="shared" si="16"/>
        <v>0</v>
      </c>
      <c r="AK309" s="2">
        <f t="shared" si="17"/>
        <v>0</v>
      </c>
      <c r="AL309" s="2">
        <f t="shared" si="18"/>
        <v>1</v>
      </c>
    </row>
    <row r="310" ht="13.5" customHeight="1">
      <c r="A310" s="3">
        <v>38278.0</v>
      </c>
      <c r="B310" s="2">
        <v>1235.0</v>
      </c>
      <c r="C310" s="2">
        <f t="shared" si="3"/>
        <v>1235</v>
      </c>
      <c r="D310" s="2">
        <f t="shared" si="26"/>
        <v>1044.57684</v>
      </c>
      <c r="E310" s="2">
        <f t="shared" si="20"/>
        <v>1238.145919</v>
      </c>
      <c r="F310" s="2">
        <v>0.9</v>
      </c>
      <c r="G310" s="2">
        <f t="shared" si="4"/>
        <v>0.009</v>
      </c>
      <c r="H310" s="2">
        <f t="shared" si="21"/>
        <v>0.3793</v>
      </c>
      <c r="I310" s="2">
        <f t="shared" si="27"/>
        <v>0.116262769</v>
      </c>
      <c r="J310" s="2">
        <f t="shared" si="5"/>
        <v>142.511622</v>
      </c>
      <c r="K310" s="2">
        <f t="shared" si="6"/>
        <v>147.3254895</v>
      </c>
      <c r="L310" s="2">
        <f t="shared" si="7"/>
        <v>0.01032688256</v>
      </c>
      <c r="M310" s="2">
        <f t="shared" si="1"/>
        <v>147.3358164</v>
      </c>
      <c r="O310" s="2">
        <v>308.0</v>
      </c>
      <c r="P310" s="2">
        <v>1224.0</v>
      </c>
      <c r="Q310" s="2">
        <v>1224.0</v>
      </c>
      <c r="R310" s="2">
        <v>1237.0</v>
      </c>
      <c r="S310" s="2">
        <v>1217.0</v>
      </c>
      <c r="T310" s="2">
        <v>1.251943673E9</v>
      </c>
      <c r="U310" s="2">
        <v>1.5461504E7</v>
      </c>
      <c r="V310" s="2">
        <v>4.1329795E7</v>
      </c>
      <c r="W310" s="2">
        <v>3374439.0</v>
      </c>
      <c r="X310" s="2">
        <v>804.0</v>
      </c>
      <c r="Y310" s="2">
        <f t="shared" si="8"/>
        <v>0.7320341048</v>
      </c>
      <c r="Z310" s="2">
        <f t="shared" ref="Z310:AC310" si="361">ROUNDDOWN($Y310*Z$1,0)-IF(MOD($Y310*Z$1,1)=0,1,0)+1</f>
        <v>2</v>
      </c>
      <c r="AA310" s="2">
        <f t="shared" si="361"/>
        <v>3</v>
      </c>
      <c r="AB310" s="2">
        <f t="shared" si="361"/>
        <v>3</v>
      </c>
      <c r="AC310" s="2">
        <f t="shared" si="361"/>
        <v>4</v>
      </c>
      <c r="AD310" s="2">
        <f t="shared" si="10"/>
        <v>1</v>
      </c>
      <c r="AE310" s="2">
        <f t="shared" si="11"/>
        <v>0</v>
      </c>
      <c r="AF310" s="2">
        <f t="shared" si="12"/>
        <v>0</v>
      </c>
      <c r="AG310" s="2">
        <f t="shared" si="13"/>
        <v>0</v>
      </c>
      <c r="AH310" s="2">
        <f t="shared" si="14"/>
        <v>0</v>
      </c>
      <c r="AI310" s="2">
        <f t="shared" si="15"/>
        <v>0</v>
      </c>
      <c r="AJ310" s="2">
        <f t="shared" si="16"/>
        <v>0</v>
      </c>
      <c r="AK310" s="2">
        <f t="shared" si="17"/>
        <v>0</v>
      </c>
      <c r="AL310" s="2">
        <f t="shared" si="18"/>
        <v>1</v>
      </c>
    </row>
    <row r="311" ht="13.5" customHeight="1">
      <c r="A311" s="3">
        <v>38279.0</v>
      </c>
      <c r="B311" s="2">
        <v>1246.0</v>
      </c>
      <c r="C311" s="2">
        <f t="shared" si="3"/>
        <v>1246</v>
      </c>
      <c r="D311" s="2">
        <f t="shared" si="26"/>
        <v>1044.996579</v>
      </c>
      <c r="E311" s="2">
        <f t="shared" si="20"/>
        <v>1238.488487</v>
      </c>
      <c r="F311" s="2">
        <v>0.89</v>
      </c>
      <c r="G311" s="2">
        <f t="shared" si="4"/>
        <v>0.0089</v>
      </c>
      <c r="H311" s="2">
        <f t="shared" si="21"/>
        <v>0.3882</v>
      </c>
      <c r="I311" s="2">
        <f t="shared" si="27"/>
        <v>0.1166645962</v>
      </c>
      <c r="J311" s="2">
        <f t="shared" si="5"/>
        <v>143.7799755</v>
      </c>
      <c r="K311" s="2">
        <f t="shared" si="6"/>
        <v>148.6366863</v>
      </c>
      <c r="L311" s="2">
        <f t="shared" si="7"/>
        <v>0.0102349733</v>
      </c>
      <c r="M311" s="2">
        <f t="shared" si="1"/>
        <v>148.6469213</v>
      </c>
      <c r="O311" s="2">
        <v>309.0</v>
      </c>
      <c r="P311" s="2">
        <v>1245.0</v>
      </c>
      <c r="Q311" s="2">
        <v>1235.0</v>
      </c>
      <c r="R311" s="2">
        <v>1250.0</v>
      </c>
      <c r="S311" s="2">
        <v>1243.0</v>
      </c>
      <c r="T311" s="2">
        <v>1.251943673E9</v>
      </c>
      <c r="U311" s="2">
        <v>1.5599218E7</v>
      </c>
      <c r="V311" s="2">
        <v>5.7748184E7</v>
      </c>
      <c r="W311" s="2">
        <v>4632579.0</v>
      </c>
      <c r="X311" s="2">
        <v>731.0</v>
      </c>
      <c r="Y311" s="2">
        <f t="shared" si="8"/>
        <v>0.7298010556</v>
      </c>
      <c r="Z311" s="2">
        <f t="shared" ref="Z311:AC311" si="362">ROUNDDOWN($Y311*Z$1,0)-IF(MOD($Y311*Z$1,1)=0,1,0)+1</f>
        <v>2</v>
      </c>
      <c r="AA311" s="2">
        <f t="shared" si="362"/>
        <v>3</v>
      </c>
      <c r="AB311" s="2">
        <f t="shared" si="362"/>
        <v>3</v>
      </c>
      <c r="AC311" s="2">
        <f t="shared" si="362"/>
        <v>4</v>
      </c>
      <c r="AD311" s="2">
        <f t="shared" si="10"/>
        <v>0</v>
      </c>
      <c r="AE311" s="2">
        <f t="shared" si="11"/>
        <v>0</v>
      </c>
      <c r="AF311" s="2">
        <f t="shared" si="12"/>
        <v>0</v>
      </c>
      <c r="AG311" s="2">
        <f t="shared" si="13"/>
        <v>0</v>
      </c>
      <c r="AH311" s="2">
        <f t="shared" si="14"/>
        <v>0</v>
      </c>
      <c r="AI311" s="2">
        <f t="shared" si="15"/>
        <v>1</v>
      </c>
      <c r="AJ311" s="2">
        <f t="shared" si="16"/>
        <v>0</v>
      </c>
      <c r="AK311" s="2">
        <f t="shared" si="17"/>
        <v>0</v>
      </c>
      <c r="AL311" s="2">
        <f t="shared" si="18"/>
        <v>1</v>
      </c>
    </row>
    <row r="312" ht="13.5" customHeight="1">
      <c r="A312" s="3">
        <v>38280.0</v>
      </c>
      <c r="B312" s="2">
        <v>1243.0</v>
      </c>
      <c r="C312" s="2">
        <f t="shared" si="3"/>
        <v>1243</v>
      </c>
      <c r="D312" s="2">
        <f t="shared" si="26"/>
        <v>1045.416487</v>
      </c>
      <c r="E312" s="2">
        <f t="shared" si="20"/>
        <v>1238.831055</v>
      </c>
      <c r="F312" s="2">
        <v>-0.24</v>
      </c>
      <c r="G312" s="2">
        <f t="shared" si="4"/>
        <v>-0.0024</v>
      </c>
      <c r="H312" s="2">
        <f t="shared" si="21"/>
        <v>0.3858</v>
      </c>
      <c r="I312" s="2">
        <f t="shared" si="27"/>
        <v>0.1170664233</v>
      </c>
      <c r="J312" s="2">
        <f t="shared" si="5"/>
        <v>143.4349035</v>
      </c>
      <c r="K312" s="2">
        <f t="shared" si="6"/>
        <v>148.2799583</v>
      </c>
      <c r="L312" s="2">
        <f t="shared" si="7"/>
        <v>0.01025953724</v>
      </c>
      <c r="M312" s="2">
        <f t="shared" si="1"/>
        <v>148.2902178</v>
      </c>
      <c r="O312" s="2">
        <v>310.0</v>
      </c>
      <c r="P312" s="2">
        <v>1242.0</v>
      </c>
      <c r="Q312" s="2">
        <v>1246.0</v>
      </c>
      <c r="R312" s="2">
        <v>1251.0</v>
      </c>
      <c r="S312" s="2">
        <v>1240.0</v>
      </c>
      <c r="T312" s="2">
        <v>1.251943673E9</v>
      </c>
      <c r="U312" s="2">
        <v>1.556166E7</v>
      </c>
      <c r="V312" s="2">
        <v>3.6939115E7</v>
      </c>
      <c r="W312" s="2">
        <v>2967220.0</v>
      </c>
      <c r="X312" s="2">
        <v>579.0</v>
      </c>
      <c r="Y312" s="2">
        <f t="shared" si="8"/>
        <v>0.4205237515</v>
      </c>
      <c r="Z312" s="2">
        <f t="shared" ref="Z312:AC312" si="363">ROUNDDOWN($Y312*Z$1,0)-IF(MOD($Y312*Z$1,1)=0,1,0)+1</f>
        <v>1</v>
      </c>
      <c r="AA312" s="2">
        <f t="shared" si="363"/>
        <v>2</v>
      </c>
      <c r="AB312" s="2">
        <f t="shared" si="363"/>
        <v>2</v>
      </c>
      <c r="AC312" s="2">
        <f t="shared" si="363"/>
        <v>3</v>
      </c>
      <c r="AD312" s="2">
        <f t="shared" si="10"/>
        <v>0</v>
      </c>
      <c r="AE312" s="2">
        <f t="shared" si="11"/>
        <v>0</v>
      </c>
      <c r="AF312" s="2">
        <f t="shared" si="12"/>
        <v>0</v>
      </c>
      <c r="AG312" s="2">
        <f t="shared" si="13"/>
        <v>0</v>
      </c>
      <c r="AH312" s="2">
        <f t="shared" si="14"/>
        <v>0</v>
      </c>
      <c r="AI312" s="2">
        <f t="shared" si="15"/>
        <v>0</v>
      </c>
      <c r="AJ312" s="2">
        <f t="shared" si="16"/>
        <v>1</v>
      </c>
      <c r="AK312" s="2">
        <f t="shared" si="17"/>
        <v>0</v>
      </c>
      <c r="AL312" s="2">
        <f t="shared" si="18"/>
        <v>1</v>
      </c>
    </row>
    <row r="313" ht="13.5" customHeight="1">
      <c r="A313" s="3">
        <v>38281.0</v>
      </c>
      <c r="B313" s="2">
        <v>1249.0</v>
      </c>
      <c r="C313" s="2">
        <f t="shared" si="3"/>
        <v>1249</v>
      </c>
      <c r="D313" s="2">
        <f t="shared" si="26"/>
        <v>1045.836564</v>
      </c>
      <c r="E313" s="2">
        <f t="shared" si="20"/>
        <v>1239.173623</v>
      </c>
      <c r="F313" s="2">
        <v>0.48</v>
      </c>
      <c r="G313" s="2">
        <f t="shared" si="4"/>
        <v>0.0048</v>
      </c>
      <c r="H313" s="2">
        <f t="shared" si="21"/>
        <v>0.3906</v>
      </c>
      <c r="I313" s="2">
        <f t="shared" si="27"/>
        <v>0.1174682505</v>
      </c>
      <c r="J313" s="2">
        <f t="shared" si="5"/>
        <v>144.1233911</v>
      </c>
      <c r="K313" s="2">
        <f t="shared" si="6"/>
        <v>148.9917021</v>
      </c>
      <c r="L313" s="2">
        <f t="shared" si="7"/>
        <v>0.01021029146</v>
      </c>
      <c r="M313" s="2">
        <f t="shared" si="1"/>
        <v>149.0019124</v>
      </c>
      <c r="O313" s="2">
        <v>311.0</v>
      </c>
      <c r="P313" s="2">
        <v>1243.0</v>
      </c>
      <c r="Q313" s="2">
        <v>1243.0</v>
      </c>
      <c r="R313" s="2">
        <v>1251.0</v>
      </c>
      <c r="S313" s="2">
        <v>1241.0</v>
      </c>
      <c r="T313" s="2">
        <v>1.251943673E9</v>
      </c>
      <c r="U313" s="2">
        <v>1.5636776E7</v>
      </c>
      <c r="V313" s="2">
        <v>4.1226563E7</v>
      </c>
      <c r="W313" s="2">
        <v>3308118.0</v>
      </c>
      <c r="X313" s="2">
        <v>447.0</v>
      </c>
      <c r="Y313" s="2">
        <f t="shared" si="8"/>
        <v>0.6206861551</v>
      </c>
      <c r="Z313" s="2">
        <f t="shared" ref="Z313:AC313" si="364">ROUNDDOWN($Y313*Z$1,0)-IF(MOD($Y313*Z$1,1)=0,1,0)+1</f>
        <v>2</v>
      </c>
      <c r="AA313" s="2">
        <f t="shared" si="364"/>
        <v>2</v>
      </c>
      <c r="AB313" s="2">
        <f t="shared" si="364"/>
        <v>3</v>
      </c>
      <c r="AC313" s="2">
        <f t="shared" si="364"/>
        <v>4</v>
      </c>
      <c r="AD313" s="2">
        <f t="shared" si="10"/>
        <v>0</v>
      </c>
      <c r="AE313" s="2">
        <f t="shared" si="11"/>
        <v>0</v>
      </c>
      <c r="AF313" s="2">
        <f t="shared" si="12"/>
        <v>0</v>
      </c>
      <c r="AG313" s="2">
        <f t="shared" si="13"/>
        <v>0</v>
      </c>
      <c r="AH313" s="2">
        <f t="shared" si="14"/>
        <v>1</v>
      </c>
      <c r="AI313" s="2">
        <f t="shared" si="15"/>
        <v>0</v>
      </c>
      <c r="AJ313" s="2">
        <f t="shared" si="16"/>
        <v>0</v>
      </c>
      <c r="AK313" s="2">
        <f t="shared" si="17"/>
        <v>0</v>
      </c>
      <c r="AL313" s="2">
        <f t="shared" si="18"/>
        <v>1</v>
      </c>
    </row>
    <row r="314" ht="13.5" customHeight="1">
      <c r="A314" s="3">
        <v>38284.0</v>
      </c>
      <c r="B314" s="2">
        <v>1246.0</v>
      </c>
      <c r="C314" s="2">
        <f t="shared" si="3"/>
        <v>1246</v>
      </c>
      <c r="D314" s="2">
        <f t="shared" si="26"/>
        <v>1046.25681</v>
      </c>
      <c r="E314" s="2">
        <f t="shared" si="20"/>
        <v>1239.51619</v>
      </c>
      <c r="F314" s="2">
        <v>-0.24</v>
      </c>
      <c r="G314" s="2">
        <f t="shared" si="4"/>
        <v>-0.0024</v>
      </c>
      <c r="H314" s="2">
        <f t="shared" si="21"/>
        <v>0.3882</v>
      </c>
      <c r="I314" s="2">
        <f t="shared" si="27"/>
        <v>0.1178700777</v>
      </c>
      <c r="J314" s="2">
        <f t="shared" si="5"/>
        <v>143.7774949</v>
      </c>
      <c r="K314" s="2">
        <f t="shared" si="6"/>
        <v>148.634122</v>
      </c>
      <c r="L314" s="2">
        <f t="shared" si="7"/>
        <v>0.01023479616</v>
      </c>
      <c r="M314" s="2">
        <f t="shared" si="1"/>
        <v>148.6443568</v>
      </c>
      <c r="O314" s="2">
        <v>312.0</v>
      </c>
      <c r="P314" s="2">
        <v>1247.0</v>
      </c>
      <c r="Q314" s="2">
        <v>1249.0</v>
      </c>
      <c r="R314" s="2">
        <v>1257.0</v>
      </c>
      <c r="S314" s="2">
        <v>1243.0</v>
      </c>
      <c r="T314" s="2">
        <v>1.251943673E9</v>
      </c>
      <c r="U314" s="2">
        <v>1.5599218E7</v>
      </c>
      <c r="V314" s="2">
        <v>1.8175368E7</v>
      </c>
      <c r="W314" s="2">
        <v>1454020.0</v>
      </c>
      <c r="X314" s="2">
        <v>443.0</v>
      </c>
      <c r="Y314" s="2">
        <f t="shared" si="8"/>
        <v>0.4205237515</v>
      </c>
      <c r="Z314" s="2">
        <f t="shared" ref="Z314:AC314" si="365">ROUNDDOWN($Y314*Z$1,0)-IF(MOD($Y314*Z$1,1)=0,1,0)+1</f>
        <v>1</v>
      </c>
      <c r="AA314" s="2">
        <f t="shared" si="365"/>
        <v>2</v>
      </c>
      <c r="AB314" s="2">
        <f t="shared" si="365"/>
        <v>2</v>
      </c>
      <c r="AC314" s="2">
        <f t="shared" si="365"/>
        <v>3</v>
      </c>
      <c r="AD314" s="2">
        <f t="shared" si="10"/>
        <v>0</v>
      </c>
      <c r="AE314" s="2">
        <f t="shared" si="11"/>
        <v>0</v>
      </c>
      <c r="AF314" s="2">
        <f t="shared" si="12"/>
        <v>0</v>
      </c>
      <c r="AG314" s="2">
        <f t="shared" si="13"/>
        <v>1</v>
      </c>
      <c r="AH314" s="2">
        <f t="shared" si="14"/>
        <v>0</v>
      </c>
      <c r="AI314" s="2">
        <f t="shared" si="15"/>
        <v>0</v>
      </c>
      <c r="AJ314" s="2">
        <f t="shared" si="16"/>
        <v>0</v>
      </c>
      <c r="AK314" s="2">
        <f t="shared" si="17"/>
        <v>0</v>
      </c>
      <c r="AL314" s="2">
        <f t="shared" si="18"/>
        <v>1</v>
      </c>
    </row>
    <row r="315" ht="13.5" customHeight="1">
      <c r="A315" s="3">
        <v>38285.0</v>
      </c>
      <c r="B315" s="2">
        <v>1234.0</v>
      </c>
      <c r="C315" s="2">
        <f t="shared" si="3"/>
        <v>1234</v>
      </c>
      <c r="D315" s="2">
        <f t="shared" si="26"/>
        <v>1046.677224</v>
      </c>
      <c r="E315" s="2">
        <f t="shared" si="20"/>
        <v>1239.858758</v>
      </c>
      <c r="F315" s="2">
        <v>-0.96</v>
      </c>
      <c r="G315" s="2">
        <f t="shared" si="4"/>
        <v>-0.0096</v>
      </c>
      <c r="H315" s="2">
        <f t="shared" si="21"/>
        <v>0.3786</v>
      </c>
      <c r="I315" s="2">
        <f t="shared" si="27"/>
        <v>0.1182719049</v>
      </c>
      <c r="J315" s="2">
        <f t="shared" si="5"/>
        <v>142.397231</v>
      </c>
      <c r="K315" s="2">
        <f t="shared" si="6"/>
        <v>147.2075415</v>
      </c>
      <c r="L315" s="2">
        <f t="shared" si="7"/>
        <v>0.01002600632</v>
      </c>
      <c r="M315" s="2">
        <f t="shared" si="1"/>
        <v>147.2175675</v>
      </c>
      <c r="O315" s="2">
        <v>313.0</v>
      </c>
      <c r="P315" s="2">
        <v>1240.0</v>
      </c>
      <c r="Q315" s="2">
        <v>1246.0</v>
      </c>
      <c r="R315" s="2">
        <v>1246.0</v>
      </c>
      <c r="S315" s="2">
        <v>1232.0</v>
      </c>
      <c r="T315" s="2">
        <v>1.251943673E9</v>
      </c>
      <c r="U315" s="2">
        <v>1.5448985E7</v>
      </c>
      <c r="V315" s="2">
        <v>2.8710065E7</v>
      </c>
      <c r="W315" s="2">
        <v>2318549.0</v>
      </c>
      <c r="X315" s="2">
        <v>577.0</v>
      </c>
      <c r="Y315" s="2">
        <f t="shared" si="8"/>
        <v>0.2390377588</v>
      </c>
      <c r="Z315" s="2">
        <f t="shared" ref="Z315:AC315" si="366">ROUNDDOWN($Y315*Z$1,0)-IF(MOD($Y315*Z$1,1)=0,1,0)+1</f>
        <v>1</v>
      </c>
      <c r="AA315" s="2">
        <f t="shared" si="366"/>
        <v>1</v>
      </c>
      <c r="AB315" s="2">
        <f t="shared" si="366"/>
        <v>1</v>
      </c>
      <c r="AC315" s="2">
        <f t="shared" si="366"/>
        <v>2</v>
      </c>
      <c r="AD315" s="2">
        <f t="shared" si="10"/>
        <v>0</v>
      </c>
      <c r="AE315" s="2">
        <f t="shared" si="11"/>
        <v>0</v>
      </c>
      <c r="AF315" s="2">
        <f t="shared" si="12"/>
        <v>0</v>
      </c>
      <c r="AG315" s="2">
        <f t="shared" si="13"/>
        <v>0</v>
      </c>
      <c r="AH315" s="2">
        <f t="shared" si="14"/>
        <v>0</v>
      </c>
      <c r="AI315" s="2">
        <f t="shared" si="15"/>
        <v>0</v>
      </c>
      <c r="AJ315" s="2">
        <f t="shared" si="16"/>
        <v>1</v>
      </c>
      <c r="AK315" s="2">
        <f t="shared" si="17"/>
        <v>0</v>
      </c>
      <c r="AL315" s="2">
        <f t="shared" si="18"/>
        <v>1</v>
      </c>
    </row>
    <row r="316" ht="13.5" customHeight="1">
      <c r="A316" s="3">
        <v>38286.0</v>
      </c>
      <c r="B316" s="2">
        <v>1248.0</v>
      </c>
      <c r="C316" s="2">
        <f t="shared" si="3"/>
        <v>1248</v>
      </c>
      <c r="D316" s="2">
        <f t="shared" si="26"/>
        <v>1047.097807</v>
      </c>
      <c r="E316" s="2">
        <f t="shared" si="20"/>
        <v>1240.201326</v>
      </c>
      <c r="F316" s="2">
        <v>1.13</v>
      </c>
      <c r="G316" s="2">
        <f t="shared" si="4"/>
        <v>0.0113</v>
      </c>
      <c r="H316" s="2">
        <f t="shared" si="21"/>
        <v>0.3899</v>
      </c>
      <c r="I316" s="2">
        <f t="shared" si="27"/>
        <v>0.118673732</v>
      </c>
      <c r="J316" s="2">
        <f t="shared" si="5"/>
        <v>144.0063197</v>
      </c>
      <c r="K316" s="2">
        <f t="shared" si="6"/>
        <v>148.8709867</v>
      </c>
      <c r="L316" s="2">
        <f t="shared" si="7"/>
        <v>0.009912712446</v>
      </c>
      <c r="M316" s="2">
        <f t="shared" si="1"/>
        <v>148.8808994</v>
      </c>
      <c r="O316" s="2">
        <v>314.0</v>
      </c>
      <c r="P316" s="2">
        <v>1234.0</v>
      </c>
      <c r="Q316" s="2">
        <v>1234.0</v>
      </c>
      <c r="R316" s="2">
        <v>1255.0</v>
      </c>
      <c r="S316" s="2">
        <v>1234.0</v>
      </c>
      <c r="T316" s="2">
        <v>1.251943673E9</v>
      </c>
      <c r="U316" s="2">
        <v>1.5624257E7</v>
      </c>
      <c r="V316" s="2">
        <v>2.3775504E7</v>
      </c>
      <c r="W316" s="2">
        <v>1907610.0</v>
      </c>
      <c r="X316" s="2">
        <v>455.0</v>
      </c>
      <c r="Y316" s="2">
        <f t="shared" si="8"/>
        <v>0.78136419</v>
      </c>
      <c r="Z316" s="2">
        <f t="shared" ref="Z316:AC316" si="367">ROUNDDOWN($Y316*Z$1,0)-IF(MOD($Y316*Z$1,1)=0,1,0)+1</f>
        <v>2</v>
      </c>
      <c r="AA316" s="2">
        <f t="shared" si="367"/>
        <v>3</v>
      </c>
      <c r="AB316" s="2">
        <f t="shared" si="367"/>
        <v>4</v>
      </c>
      <c r="AC316" s="2">
        <f t="shared" si="367"/>
        <v>4</v>
      </c>
      <c r="AD316" s="2">
        <f t="shared" si="10"/>
        <v>0</v>
      </c>
      <c r="AE316" s="2">
        <f t="shared" si="11"/>
        <v>0</v>
      </c>
      <c r="AF316" s="2">
        <f t="shared" si="12"/>
        <v>0</v>
      </c>
      <c r="AG316" s="2">
        <f t="shared" si="13"/>
        <v>0</v>
      </c>
      <c r="AH316" s="2">
        <f t="shared" si="14"/>
        <v>1</v>
      </c>
      <c r="AI316" s="2">
        <f t="shared" si="15"/>
        <v>0</v>
      </c>
      <c r="AJ316" s="2">
        <f t="shared" si="16"/>
        <v>0</v>
      </c>
      <c r="AK316" s="2">
        <f t="shared" si="17"/>
        <v>0</v>
      </c>
      <c r="AL316" s="2">
        <f t="shared" si="18"/>
        <v>1</v>
      </c>
    </row>
    <row r="317" ht="13.5" customHeight="1">
      <c r="A317" s="3">
        <v>38287.0</v>
      </c>
      <c r="B317" s="2">
        <v>1212.0</v>
      </c>
      <c r="C317" s="2">
        <f t="shared" si="3"/>
        <v>1212</v>
      </c>
      <c r="D317" s="2">
        <f t="shared" si="26"/>
        <v>1047.51856</v>
      </c>
      <c r="E317" s="2">
        <f t="shared" si="20"/>
        <v>1240.543893</v>
      </c>
      <c r="F317" s="2">
        <v>-2.88</v>
      </c>
      <c r="G317" s="2">
        <f t="shared" si="4"/>
        <v>-0.0288</v>
      </c>
      <c r="H317" s="2">
        <f t="shared" si="21"/>
        <v>0.3611</v>
      </c>
      <c r="I317" s="2">
        <f t="shared" si="27"/>
        <v>0.1190755592</v>
      </c>
      <c r="J317" s="2">
        <f t="shared" si="5"/>
        <v>139.8589377</v>
      </c>
      <c r="K317" s="2">
        <f t="shared" si="6"/>
        <v>144.5837996</v>
      </c>
      <c r="L317" s="2">
        <f t="shared" si="7"/>
        <v>0.009900817191</v>
      </c>
      <c r="M317" s="2">
        <f t="shared" si="1"/>
        <v>144.5937005</v>
      </c>
      <c r="O317" s="2">
        <v>315.0</v>
      </c>
      <c r="P317" s="2">
        <v>1230.0</v>
      </c>
      <c r="Q317" s="2">
        <v>1248.0</v>
      </c>
      <c r="R317" s="2">
        <v>1231.0</v>
      </c>
      <c r="S317" s="2">
        <v>1210.0</v>
      </c>
      <c r="T317" s="2">
        <v>1.251943673E9</v>
      </c>
      <c r="U317" s="2">
        <v>1.5173557E7</v>
      </c>
      <c r="V317" s="2">
        <v>5.4110817E7</v>
      </c>
      <c r="W317" s="2">
        <v>4435194.0</v>
      </c>
      <c r="X317" s="2">
        <v>879.0</v>
      </c>
      <c r="Y317" s="2">
        <f t="shared" si="8"/>
        <v>0.03836784409</v>
      </c>
      <c r="Z317" s="2">
        <f t="shared" ref="Z317:AC317" si="368">ROUNDDOWN($Y317*Z$1,0)-IF(MOD($Y317*Z$1,1)=0,1,0)+1</f>
        <v>1</v>
      </c>
      <c r="AA317" s="2">
        <f t="shared" si="368"/>
        <v>1</v>
      </c>
      <c r="AB317" s="2">
        <f t="shared" si="368"/>
        <v>1</v>
      </c>
      <c r="AC317" s="2">
        <f t="shared" si="368"/>
        <v>1</v>
      </c>
      <c r="AD317" s="2">
        <f t="shared" si="10"/>
        <v>0</v>
      </c>
      <c r="AE317" s="2">
        <f t="shared" si="11"/>
        <v>0</v>
      </c>
      <c r="AF317" s="2">
        <f t="shared" si="12"/>
        <v>0</v>
      </c>
      <c r="AG317" s="2">
        <f t="shared" si="13"/>
        <v>1</v>
      </c>
      <c r="AH317" s="2">
        <f t="shared" si="14"/>
        <v>0</v>
      </c>
      <c r="AI317" s="2">
        <f t="shared" si="15"/>
        <v>0</v>
      </c>
      <c r="AJ317" s="2">
        <f t="shared" si="16"/>
        <v>0</v>
      </c>
      <c r="AK317" s="2">
        <f t="shared" si="17"/>
        <v>0</v>
      </c>
      <c r="AL317" s="2">
        <f t="shared" si="18"/>
        <v>1</v>
      </c>
    </row>
    <row r="318" ht="13.5" customHeight="1">
      <c r="A318" s="3">
        <v>38288.0</v>
      </c>
      <c r="B318" s="2">
        <v>1211.0</v>
      </c>
      <c r="C318" s="2">
        <f t="shared" si="3"/>
        <v>1211</v>
      </c>
      <c r="D318" s="2">
        <f t="shared" si="26"/>
        <v>1047.939481</v>
      </c>
      <c r="E318" s="2">
        <f t="shared" si="20"/>
        <v>1240.886461</v>
      </c>
      <c r="F318" s="2">
        <v>-0.08</v>
      </c>
      <c r="G318" s="2">
        <f t="shared" si="4"/>
        <v>-0.0008</v>
      </c>
      <c r="H318" s="2">
        <f t="shared" si="21"/>
        <v>0.3603</v>
      </c>
      <c r="I318" s="2">
        <f t="shared" si="27"/>
        <v>0.1194773864</v>
      </c>
      <c r="J318" s="2">
        <f t="shared" si="5"/>
        <v>139.7470505</v>
      </c>
      <c r="K318" s="2">
        <f t="shared" si="6"/>
        <v>144.4684296</v>
      </c>
      <c r="L318" s="2">
        <f t="shared" si="7"/>
        <v>0.009611713329</v>
      </c>
      <c r="M318" s="2">
        <f t="shared" si="1"/>
        <v>144.4780413</v>
      </c>
      <c r="O318" s="2">
        <v>316.0</v>
      </c>
      <c r="P318" s="2">
        <v>1228.0</v>
      </c>
      <c r="Q318" s="2">
        <v>1212.0</v>
      </c>
      <c r="R318" s="2">
        <v>1229.0</v>
      </c>
      <c r="S318" s="2">
        <v>1208.0</v>
      </c>
      <c r="T318" s="2">
        <v>1.251943673E9</v>
      </c>
      <c r="U318" s="2">
        <v>1.5161038E7</v>
      </c>
      <c r="V318" s="2">
        <v>8.0789904E7</v>
      </c>
      <c r="W318" s="2">
        <v>6608376.0</v>
      </c>
      <c r="X318" s="2">
        <v>844.0</v>
      </c>
      <c r="Y318" s="2">
        <f t="shared" si="8"/>
        <v>0.4611246447</v>
      </c>
      <c r="Z318" s="2">
        <f t="shared" ref="Z318:AC318" si="369">ROUNDDOWN($Y318*Z$1,0)-IF(MOD($Y318*Z$1,1)=0,1,0)+1</f>
        <v>1</v>
      </c>
      <c r="AA318" s="2">
        <f t="shared" si="369"/>
        <v>2</v>
      </c>
      <c r="AB318" s="2">
        <f t="shared" si="369"/>
        <v>2</v>
      </c>
      <c r="AC318" s="2">
        <f t="shared" si="369"/>
        <v>3</v>
      </c>
      <c r="AD318" s="2">
        <f t="shared" si="10"/>
        <v>0</v>
      </c>
      <c r="AE318" s="2">
        <f t="shared" si="11"/>
        <v>0</v>
      </c>
      <c r="AF318" s="2">
        <f t="shared" si="12"/>
        <v>0</v>
      </c>
      <c r="AG318" s="2">
        <f t="shared" si="13"/>
        <v>0</v>
      </c>
      <c r="AH318" s="2">
        <f t="shared" si="14"/>
        <v>0</v>
      </c>
      <c r="AI318" s="2">
        <f t="shared" si="15"/>
        <v>0</v>
      </c>
      <c r="AJ318" s="2">
        <f t="shared" si="16"/>
        <v>0</v>
      </c>
      <c r="AK318" s="2">
        <f t="shared" si="17"/>
        <v>1</v>
      </c>
      <c r="AL318" s="2">
        <f t="shared" si="18"/>
        <v>1</v>
      </c>
    </row>
    <row r="319" ht="13.5" customHeight="1">
      <c r="A319" s="3">
        <v>38291.0</v>
      </c>
      <c r="B319" s="2">
        <v>1225.0</v>
      </c>
      <c r="C319" s="2">
        <f t="shared" si="3"/>
        <v>1225</v>
      </c>
      <c r="D319" s="2">
        <f t="shared" si="26"/>
        <v>1048.360572</v>
      </c>
      <c r="E319" s="2">
        <f t="shared" si="20"/>
        <v>1241.229029</v>
      </c>
      <c r="F319" s="2">
        <v>1.16</v>
      </c>
      <c r="G319" s="2">
        <f t="shared" si="4"/>
        <v>0.0116</v>
      </c>
      <c r="H319" s="2">
        <f t="shared" si="21"/>
        <v>0.3719</v>
      </c>
      <c r="I319" s="2">
        <f t="shared" si="27"/>
        <v>0.1198792135</v>
      </c>
      <c r="J319" s="2">
        <f t="shared" si="5"/>
        <v>141.3681163</v>
      </c>
      <c r="K319" s="2">
        <f t="shared" si="6"/>
        <v>146.1445518</v>
      </c>
      <c r="L319" s="2">
        <f t="shared" si="7"/>
        <v>0.009211866055</v>
      </c>
      <c r="M319" s="2">
        <f t="shared" si="1"/>
        <v>146.1537636</v>
      </c>
      <c r="O319" s="2">
        <v>317.0</v>
      </c>
      <c r="P319" s="2">
        <v>1225.0</v>
      </c>
      <c r="Q319" s="2">
        <v>1211.0</v>
      </c>
      <c r="R319" s="2">
        <v>1232.0</v>
      </c>
      <c r="S319" s="2">
        <v>1223.0</v>
      </c>
      <c r="T319" s="2">
        <v>1.251943673E9</v>
      </c>
      <c r="U319" s="2">
        <v>1.533631E7</v>
      </c>
      <c r="V319" s="2">
        <v>3.6190093E7</v>
      </c>
      <c r="W319" s="2">
        <v>2950209.0</v>
      </c>
      <c r="X319" s="2">
        <v>479.0</v>
      </c>
      <c r="Y319" s="2">
        <f t="shared" si="8"/>
        <v>0.7875558262</v>
      </c>
      <c r="Z319" s="2">
        <f t="shared" ref="Z319:AC319" si="370">ROUNDDOWN($Y319*Z$1,0)-IF(MOD($Y319*Z$1,1)=0,1,0)+1</f>
        <v>2</v>
      </c>
      <c r="AA319" s="2">
        <f t="shared" si="370"/>
        <v>3</v>
      </c>
      <c r="AB319" s="2">
        <f t="shared" si="370"/>
        <v>4</v>
      </c>
      <c r="AC319" s="2">
        <f t="shared" si="370"/>
        <v>4</v>
      </c>
      <c r="AD319" s="2">
        <f t="shared" si="10"/>
        <v>0</v>
      </c>
      <c r="AE319" s="2">
        <f t="shared" si="11"/>
        <v>1</v>
      </c>
      <c r="AF319" s="2">
        <f t="shared" si="12"/>
        <v>0</v>
      </c>
      <c r="AG319" s="2">
        <f t="shared" si="13"/>
        <v>0</v>
      </c>
      <c r="AH319" s="2">
        <f t="shared" si="14"/>
        <v>0</v>
      </c>
      <c r="AI319" s="2">
        <f t="shared" si="15"/>
        <v>0</v>
      </c>
      <c r="AJ319" s="2">
        <f t="shared" si="16"/>
        <v>0</v>
      </c>
      <c r="AK319" s="2">
        <f t="shared" si="17"/>
        <v>0</v>
      </c>
      <c r="AL319" s="2">
        <f t="shared" si="18"/>
        <v>1</v>
      </c>
    </row>
    <row r="320" ht="13.5" customHeight="1">
      <c r="A320" s="3">
        <v>38292.0</v>
      </c>
      <c r="B320" s="2">
        <v>1238.0</v>
      </c>
      <c r="C320" s="2">
        <f t="shared" si="3"/>
        <v>1238</v>
      </c>
      <c r="D320" s="2">
        <f t="shared" si="26"/>
        <v>1048.781831</v>
      </c>
      <c r="E320" s="2">
        <f t="shared" si="20"/>
        <v>1241.571597</v>
      </c>
      <c r="F320" s="2">
        <v>1.06</v>
      </c>
      <c r="G320" s="2">
        <f t="shared" si="4"/>
        <v>0.0106</v>
      </c>
      <c r="H320" s="2">
        <f t="shared" si="21"/>
        <v>0.3825</v>
      </c>
      <c r="I320" s="2">
        <f t="shared" si="27"/>
        <v>0.1202810407</v>
      </c>
      <c r="J320" s="2">
        <f t="shared" si="5"/>
        <v>142.8666184</v>
      </c>
      <c r="K320" s="2">
        <f t="shared" si="6"/>
        <v>147.6939604</v>
      </c>
      <c r="L320" s="2">
        <f t="shared" si="7"/>
        <v>0.008837864293</v>
      </c>
      <c r="M320" s="2">
        <f t="shared" si="1"/>
        <v>147.7027982</v>
      </c>
      <c r="O320" s="2">
        <v>318.0</v>
      </c>
      <c r="P320" s="2">
        <v>1220.0</v>
      </c>
      <c r="Q320" s="2">
        <v>1225.0</v>
      </c>
      <c r="R320" s="2">
        <v>1239.0</v>
      </c>
      <c r="S320" s="2">
        <v>1218.0</v>
      </c>
      <c r="T320" s="2">
        <v>1.251943673E9</v>
      </c>
      <c r="U320" s="2">
        <v>1.5499063E7</v>
      </c>
      <c r="V320" s="2">
        <v>3.7913268E7</v>
      </c>
      <c r="W320" s="2">
        <v>3082431.0</v>
      </c>
      <c r="X320" s="2">
        <v>714.0</v>
      </c>
      <c r="Y320" s="2">
        <f t="shared" si="8"/>
        <v>0.7685749086</v>
      </c>
      <c r="Z320" s="2">
        <f t="shared" ref="Z320:AC320" si="371">ROUNDDOWN($Y320*Z$1,0)-IF(MOD($Y320*Z$1,1)=0,1,0)+1</f>
        <v>2</v>
      </c>
      <c r="AA320" s="2">
        <f t="shared" si="371"/>
        <v>3</v>
      </c>
      <c r="AB320" s="2">
        <f t="shared" si="371"/>
        <v>4</v>
      </c>
      <c r="AC320" s="2">
        <f t="shared" si="371"/>
        <v>4</v>
      </c>
      <c r="AD320" s="2">
        <f t="shared" si="10"/>
        <v>1</v>
      </c>
      <c r="AE320" s="2">
        <f t="shared" si="11"/>
        <v>0</v>
      </c>
      <c r="AF320" s="2">
        <f t="shared" si="12"/>
        <v>0</v>
      </c>
      <c r="AG320" s="2">
        <f t="shared" si="13"/>
        <v>0</v>
      </c>
      <c r="AH320" s="2">
        <f t="shared" si="14"/>
        <v>0</v>
      </c>
      <c r="AI320" s="2">
        <f t="shared" si="15"/>
        <v>0</v>
      </c>
      <c r="AJ320" s="2">
        <f t="shared" si="16"/>
        <v>0</v>
      </c>
      <c r="AK320" s="2">
        <f t="shared" si="17"/>
        <v>0</v>
      </c>
      <c r="AL320" s="2">
        <f t="shared" si="18"/>
        <v>1</v>
      </c>
    </row>
    <row r="321" ht="13.5" customHeight="1">
      <c r="A321" s="3">
        <v>38293.0</v>
      </c>
      <c r="B321" s="2">
        <v>1244.0</v>
      </c>
      <c r="C321" s="2">
        <f t="shared" si="3"/>
        <v>1244</v>
      </c>
      <c r="D321" s="2">
        <f t="shared" si="26"/>
        <v>1049.203261</v>
      </c>
      <c r="E321" s="2">
        <f t="shared" si="20"/>
        <v>1241.914164</v>
      </c>
      <c r="F321" s="2">
        <v>0.48</v>
      </c>
      <c r="G321" s="2">
        <f t="shared" si="4"/>
        <v>0.0048</v>
      </c>
      <c r="H321" s="2">
        <f t="shared" si="21"/>
        <v>0.3873</v>
      </c>
      <c r="I321" s="2">
        <f t="shared" si="27"/>
        <v>0.1206828679</v>
      </c>
      <c r="J321" s="2">
        <f t="shared" si="5"/>
        <v>143.5523781</v>
      </c>
      <c r="K321" s="2">
        <f t="shared" si="6"/>
        <v>148.4028914</v>
      </c>
      <c r="L321" s="2">
        <f t="shared" si="7"/>
        <v>0.008795442544</v>
      </c>
      <c r="M321" s="2">
        <f t="shared" si="1"/>
        <v>148.4116868</v>
      </c>
      <c r="O321" s="2">
        <v>319.0</v>
      </c>
      <c r="P321" s="2">
        <v>1240.0</v>
      </c>
      <c r="Q321" s="2">
        <v>1238.0</v>
      </c>
      <c r="R321" s="2">
        <v>1249.0</v>
      </c>
      <c r="S321" s="2">
        <v>1238.0</v>
      </c>
      <c r="T321" s="2">
        <v>1.251943673E9</v>
      </c>
      <c r="U321" s="2">
        <v>1.5574179E7</v>
      </c>
      <c r="V321" s="2">
        <v>8.9077929E7</v>
      </c>
      <c r="W321" s="2">
        <v>7154426.0</v>
      </c>
      <c r="X321" s="2">
        <v>961.0</v>
      </c>
      <c r="Y321" s="2">
        <f t="shared" si="8"/>
        <v>0.6206861551</v>
      </c>
      <c r="Z321" s="2">
        <f t="shared" ref="Z321:AC321" si="372">ROUNDDOWN($Y321*Z$1,0)-IF(MOD($Y321*Z$1,1)=0,1,0)+1</f>
        <v>2</v>
      </c>
      <c r="AA321" s="2">
        <f t="shared" si="372"/>
        <v>2</v>
      </c>
      <c r="AB321" s="2">
        <f t="shared" si="372"/>
        <v>3</v>
      </c>
      <c r="AC321" s="2">
        <f t="shared" si="372"/>
        <v>4</v>
      </c>
      <c r="AD321" s="2">
        <f t="shared" si="10"/>
        <v>0</v>
      </c>
      <c r="AE321" s="2">
        <f t="shared" si="11"/>
        <v>0</v>
      </c>
      <c r="AF321" s="2">
        <f t="shared" si="12"/>
        <v>0</v>
      </c>
      <c r="AG321" s="2">
        <f t="shared" si="13"/>
        <v>0</v>
      </c>
      <c r="AH321" s="2">
        <f t="shared" si="14"/>
        <v>1</v>
      </c>
      <c r="AI321" s="2">
        <f t="shared" si="15"/>
        <v>0</v>
      </c>
      <c r="AJ321" s="2">
        <f t="shared" si="16"/>
        <v>0</v>
      </c>
      <c r="AK321" s="2">
        <f t="shared" si="17"/>
        <v>0</v>
      </c>
      <c r="AL321" s="2">
        <f t="shared" si="18"/>
        <v>1</v>
      </c>
    </row>
    <row r="322" ht="13.5" customHeight="1">
      <c r="A322" s="3">
        <v>38294.0</v>
      </c>
      <c r="B322" s="2">
        <v>1244.0</v>
      </c>
      <c r="C322" s="2">
        <f t="shared" si="3"/>
        <v>1244</v>
      </c>
      <c r="D322" s="2">
        <f t="shared" si="26"/>
        <v>1049.624859</v>
      </c>
      <c r="E322" s="2">
        <f t="shared" si="20"/>
        <v>1242.256732</v>
      </c>
      <c r="F322" s="2">
        <v>0.0</v>
      </c>
      <c r="G322" s="2">
        <f t="shared" si="4"/>
        <v>0</v>
      </c>
      <c r="H322" s="2">
        <f t="shared" si="21"/>
        <v>0.3873</v>
      </c>
      <c r="I322" s="2">
        <f t="shared" si="27"/>
        <v>0.1210846951</v>
      </c>
      <c r="J322" s="2">
        <f t="shared" si="5"/>
        <v>143.5523781</v>
      </c>
      <c r="K322" s="2">
        <f t="shared" si="6"/>
        <v>148.4028914</v>
      </c>
      <c r="L322" s="2">
        <f t="shared" si="7"/>
        <v>0.008795442544</v>
      </c>
      <c r="M322" s="2">
        <f t="shared" si="1"/>
        <v>148.4116868</v>
      </c>
      <c r="O322" s="2">
        <v>320.0</v>
      </c>
      <c r="P322" s="2">
        <v>1251.0</v>
      </c>
      <c r="Q322" s="2">
        <v>1244.0</v>
      </c>
      <c r="R322" s="2">
        <v>1256.0</v>
      </c>
      <c r="S322" s="2">
        <v>1240.0</v>
      </c>
      <c r="T322" s="2">
        <v>1.251943673E9</v>
      </c>
      <c r="U322" s="2">
        <v>1.5574179E7</v>
      </c>
      <c r="V322" s="2">
        <v>8.2258956E7</v>
      </c>
      <c r="W322" s="2">
        <v>6591397.0</v>
      </c>
      <c r="X322" s="2">
        <v>1024.0</v>
      </c>
      <c r="Y322" s="2">
        <f t="shared" si="8"/>
        <v>0.4880227365</v>
      </c>
      <c r="Z322" s="2">
        <f t="shared" ref="Z322:AC322" si="373">ROUNDDOWN($Y322*Z$1,0)-IF(MOD($Y322*Z$1,1)=0,1,0)+1</f>
        <v>1</v>
      </c>
      <c r="AA322" s="2">
        <f t="shared" si="373"/>
        <v>2</v>
      </c>
      <c r="AB322" s="2">
        <f t="shared" si="373"/>
        <v>2</v>
      </c>
      <c r="AC322" s="2">
        <f t="shared" si="373"/>
        <v>3</v>
      </c>
      <c r="AD322" s="2">
        <f t="shared" si="10"/>
        <v>0</v>
      </c>
      <c r="AE322" s="2">
        <f t="shared" si="11"/>
        <v>0</v>
      </c>
      <c r="AF322" s="2">
        <f t="shared" si="12"/>
        <v>0</v>
      </c>
      <c r="AG322" s="2">
        <f t="shared" si="13"/>
        <v>1</v>
      </c>
      <c r="AH322" s="2">
        <f t="shared" si="14"/>
        <v>0</v>
      </c>
      <c r="AI322" s="2">
        <f t="shared" si="15"/>
        <v>0</v>
      </c>
      <c r="AJ322" s="2">
        <f t="shared" si="16"/>
        <v>0</v>
      </c>
      <c r="AK322" s="2">
        <f t="shared" si="17"/>
        <v>0</v>
      </c>
      <c r="AL322" s="2">
        <f t="shared" si="18"/>
        <v>1</v>
      </c>
    </row>
    <row r="323" ht="13.5" customHeight="1">
      <c r="A323" s="3">
        <v>38295.0</v>
      </c>
      <c r="B323" s="2">
        <v>1242.0</v>
      </c>
      <c r="C323" s="2">
        <f t="shared" si="3"/>
        <v>1242</v>
      </c>
      <c r="D323" s="2">
        <f t="shared" si="26"/>
        <v>1050.046627</v>
      </c>
      <c r="E323" s="2">
        <f t="shared" si="20"/>
        <v>1242.5993</v>
      </c>
      <c r="F323" s="2">
        <v>-0.16</v>
      </c>
      <c r="G323" s="2">
        <f t="shared" si="4"/>
        <v>-0.0016</v>
      </c>
      <c r="H323" s="2">
        <f t="shared" si="21"/>
        <v>0.3857</v>
      </c>
      <c r="I323" s="2">
        <f t="shared" si="27"/>
        <v>0.1214865222</v>
      </c>
      <c r="J323" s="2">
        <f t="shared" si="5"/>
        <v>143.3226943</v>
      </c>
      <c r="K323" s="2">
        <f t="shared" si="6"/>
        <v>148.1657106</v>
      </c>
      <c r="L323" s="2">
        <f t="shared" si="7"/>
        <v>0.008545651976</v>
      </c>
      <c r="M323" s="2">
        <f t="shared" si="1"/>
        <v>148.1742563</v>
      </c>
      <c r="O323" s="2">
        <v>321.0</v>
      </c>
      <c r="P323" s="2">
        <v>1243.0</v>
      </c>
      <c r="Q323" s="2">
        <v>1244.0</v>
      </c>
      <c r="R323" s="2">
        <v>1249.0</v>
      </c>
      <c r="S323" s="2">
        <v>1236.0</v>
      </c>
      <c r="T323" s="2">
        <v>1.251943673E9</v>
      </c>
      <c r="U323" s="2">
        <v>1.554914E7</v>
      </c>
      <c r="V323" s="2">
        <v>2.8638595E7</v>
      </c>
      <c r="W323" s="2">
        <v>2304050.0</v>
      </c>
      <c r="X323" s="2">
        <v>567.0</v>
      </c>
      <c r="Y323" s="2">
        <f t="shared" si="8"/>
        <v>0.4420422249</v>
      </c>
      <c r="Z323" s="2">
        <f t="shared" ref="Z323:AC323" si="374">ROUNDDOWN($Y323*Z$1,0)-IF(MOD($Y323*Z$1,1)=0,1,0)+1</f>
        <v>1</v>
      </c>
      <c r="AA323" s="2">
        <f t="shared" si="374"/>
        <v>2</v>
      </c>
      <c r="AB323" s="2">
        <f t="shared" si="374"/>
        <v>2</v>
      </c>
      <c r="AC323" s="2">
        <f t="shared" si="374"/>
        <v>3</v>
      </c>
      <c r="AD323" s="2">
        <f t="shared" si="10"/>
        <v>0</v>
      </c>
      <c r="AE323" s="2">
        <f t="shared" si="11"/>
        <v>0</v>
      </c>
      <c r="AF323" s="2">
        <f t="shared" si="12"/>
        <v>0</v>
      </c>
      <c r="AG323" s="2">
        <f t="shared" si="13"/>
        <v>0</v>
      </c>
      <c r="AH323" s="2">
        <f t="shared" si="14"/>
        <v>0</v>
      </c>
      <c r="AI323" s="2">
        <f t="shared" si="15"/>
        <v>0</v>
      </c>
      <c r="AJ323" s="2">
        <f t="shared" si="16"/>
        <v>1</v>
      </c>
      <c r="AK323" s="2">
        <f t="shared" si="17"/>
        <v>0</v>
      </c>
      <c r="AL323" s="2">
        <f t="shared" si="18"/>
        <v>1</v>
      </c>
    </row>
    <row r="324" ht="13.5" customHeight="1">
      <c r="A324" s="3">
        <v>38298.0</v>
      </c>
      <c r="B324" s="2">
        <v>1250.0</v>
      </c>
      <c r="C324" s="2">
        <f t="shared" si="3"/>
        <v>1250</v>
      </c>
      <c r="D324" s="2">
        <f t="shared" si="26"/>
        <v>1050.468564</v>
      </c>
      <c r="E324" s="2">
        <f t="shared" si="20"/>
        <v>1242.941867</v>
      </c>
      <c r="F324" s="2">
        <v>0.64</v>
      </c>
      <c r="G324" s="2">
        <f t="shared" si="4"/>
        <v>0.0064</v>
      </c>
      <c r="H324" s="2">
        <f t="shared" si="21"/>
        <v>0.3921</v>
      </c>
      <c r="I324" s="2">
        <f t="shared" si="27"/>
        <v>0.1218883494</v>
      </c>
      <c r="J324" s="2">
        <f t="shared" si="5"/>
        <v>144.2399596</v>
      </c>
      <c r="K324" s="2">
        <f t="shared" si="6"/>
        <v>149.1139712</v>
      </c>
      <c r="L324" s="2">
        <f t="shared" si="7"/>
        <v>0.008490959803</v>
      </c>
      <c r="M324" s="2">
        <f t="shared" si="1"/>
        <v>149.1224621</v>
      </c>
      <c r="O324" s="2">
        <v>322.0</v>
      </c>
      <c r="P324" s="2">
        <v>1250.0</v>
      </c>
      <c r="Q324" s="2">
        <v>1242.0</v>
      </c>
      <c r="R324" s="2">
        <v>1255.0</v>
      </c>
      <c r="S324" s="2">
        <v>1249.0</v>
      </c>
      <c r="T324" s="2">
        <v>1.251943673E9</v>
      </c>
      <c r="U324" s="2">
        <v>1.5649296E7</v>
      </c>
      <c r="V324" s="2">
        <v>2.7926043E7</v>
      </c>
      <c r="W324" s="2">
        <v>2231581.0</v>
      </c>
      <c r="X324" s="2">
        <v>518.0</v>
      </c>
      <c r="Y324" s="2">
        <f t="shared" si="8"/>
        <v>0.6618960617</v>
      </c>
      <c r="Z324" s="2">
        <f t="shared" ref="Z324:AC324" si="375">ROUNDDOWN($Y324*Z$1,0)-IF(MOD($Y324*Z$1,1)=0,1,0)+1</f>
        <v>2</v>
      </c>
      <c r="AA324" s="2">
        <f t="shared" si="375"/>
        <v>2</v>
      </c>
      <c r="AB324" s="2">
        <f t="shared" si="375"/>
        <v>3</v>
      </c>
      <c r="AC324" s="2">
        <f t="shared" si="375"/>
        <v>4</v>
      </c>
      <c r="AD324" s="2">
        <f t="shared" si="10"/>
        <v>0</v>
      </c>
      <c r="AE324" s="2">
        <f t="shared" si="11"/>
        <v>0</v>
      </c>
      <c r="AF324" s="2">
        <f t="shared" si="12"/>
        <v>0</v>
      </c>
      <c r="AG324" s="2">
        <f t="shared" si="13"/>
        <v>0</v>
      </c>
      <c r="AH324" s="2">
        <f t="shared" si="14"/>
        <v>0</v>
      </c>
      <c r="AI324" s="2">
        <f t="shared" si="15"/>
        <v>1</v>
      </c>
      <c r="AJ324" s="2">
        <f t="shared" si="16"/>
        <v>0</v>
      </c>
      <c r="AK324" s="2">
        <f t="shared" si="17"/>
        <v>0</v>
      </c>
      <c r="AL324" s="2">
        <f t="shared" si="18"/>
        <v>1</v>
      </c>
    </row>
    <row r="325" ht="13.5" customHeight="1">
      <c r="A325" s="3">
        <v>38299.0</v>
      </c>
      <c r="B325" s="2">
        <v>1246.0</v>
      </c>
      <c r="C325" s="2">
        <f t="shared" si="3"/>
        <v>1246</v>
      </c>
      <c r="D325" s="2">
        <f t="shared" si="26"/>
        <v>1050.890671</v>
      </c>
      <c r="E325" s="2">
        <f t="shared" si="20"/>
        <v>1243.284435</v>
      </c>
      <c r="F325" s="2">
        <v>-0.32</v>
      </c>
      <c r="G325" s="2">
        <f t="shared" si="4"/>
        <v>-0.0032</v>
      </c>
      <c r="H325" s="2">
        <f t="shared" si="21"/>
        <v>0.3889</v>
      </c>
      <c r="I325" s="2">
        <f t="shared" si="27"/>
        <v>0.1222901766</v>
      </c>
      <c r="J325" s="2">
        <f t="shared" si="5"/>
        <v>143.7783917</v>
      </c>
      <c r="K325" s="2">
        <f t="shared" si="6"/>
        <v>148.6368065</v>
      </c>
      <c r="L325" s="2">
        <f t="shared" si="7"/>
        <v>0.008518130875</v>
      </c>
      <c r="M325" s="2">
        <f t="shared" si="1"/>
        <v>148.6453246</v>
      </c>
      <c r="O325" s="2">
        <v>323.0</v>
      </c>
      <c r="P325" s="2">
        <v>1249.0</v>
      </c>
      <c r="Q325" s="2">
        <v>1250.0</v>
      </c>
      <c r="R325" s="2">
        <v>1253.0</v>
      </c>
      <c r="S325" s="2">
        <v>1244.0</v>
      </c>
      <c r="T325" s="2">
        <v>1.251943673E9</v>
      </c>
      <c r="U325" s="2">
        <v>1.5599218E7</v>
      </c>
      <c r="V325" s="2">
        <v>9.1861692E7</v>
      </c>
      <c r="W325" s="2">
        <v>7358669.0</v>
      </c>
      <c r="X325" s="2">
        <v>794.0</v>
      </c>
      <c r="Y325" s="2">
        <f t="shared" si="8"/>
        <v>0.3965692245</v>
      </c>
      <c r="Z325" s="2">
        <f t="shared" ref="Z325:AC325" si="376">ROUNDDOWN($Y325*Z$1,0)-IF(MOD($Y325*Z$1,1)=0,1,0)+1</f>
        <v>1</v>
      </c>
      <c r="AA325" s="2">
        <f t="shared" si="376"/>
        <v>2</v>
      </c>
      <c r="AB325" s="2">
        <f t="shared" si="376"/>
        <v>2</v>
      </c>
      <c r="AC325" s="2">
        <f t="shared" si="376"/>
        <v>2</v>
      </c>
      <c r="AD325" s="2">
        <f t="shared" si="10"/>
        <v>0</v>
      </c>
      <c r="AE325" s="2">
        <f t="shared" si="11"/>
        <v>0</v>
      </c>
      <c r="AF325" s="2">
        <f t="shared" si="12"/>
        <v>0</v>
      </c>
      <c r="AG325" s="2">
        <f t="shared" si="13"/>
        <v>0</v>
      </c>
      <c r="AH325" s="2">
        <f t="shared" si="14"/>
        <v>0</v>
      </c>
      <c r="AI325" s="2">
        <f t="shared" si="15"/>
        <v>0</v>
      </c>
      <c r="AJ325" s="2">
        <f t="shared" si="16"/>
        <v>1</v>
      </c>
      <c r="AK325" s="2">
        <f t="shared" si="17"/>
        <v>0</v>
      </c>
      <c r="AL325" s="2">
        <f t="shared" si="18"/>
        <v>1</v>
      </c>
    </row>
    <row r="326" ht="13.5" customHeight="1">
      <c r="A326" s="3">
        <v>38300.0</v>
      </c>
      <c r="B326" s="2">
        <v>1253.0</v>
      </c>
      <c r="C326" s="2">
        <f t="shared" si="3"/>
        <v>1253</v>
      </c>
      <c r="D326" s="2">
        <f t="shared" si="26"/>
        <v>1051.312947</v>
      </c>
      <c r="E326" s="2">
        <f t="shared" si="20"/>
        <v>1243.627003</v>
      </c>
      <c r="F326" s="2">
        <v>0.56</v>
      </c>
      <c r="G326" s="2">
        <f t="shared" si="4"/>
        <v>0.0056</v>
      </c>
      <c r="H326" s="2">
        <f t="shared" si="21"/>
        <v>0.3945</v>
      </c>
      <c r="I326" s="2">
        <f t="shared" si="27"/>
        <v>0.1226920037</v>
      </c>
      <c r="J326" s="2">
        <f t="shared" si="5"/>
        <v>144.5835507</v>
      </c>
      <c r="K326" s="2">
        <f t="shared" si="6"/>
        <v>149.4691726</v>
      </c>
      <c r="L326" s="2">
        <f t="shared" si="7"/>
        <v>0.008470429342</v>
      </c>
      <c r="M326" s="2">
        <f t="shared" si="1"/>
        <v>149.477643</v>
      </c>
      <c r="O326" s="2">
        <v>324.0</v>
      </c>
      <c r="P326" s="2">
        <v>1245.0</v>
      </c>
      <c r="Q326" s="2">
        <v>1246.0</v>
      </c>
      <c r="R326" s="2">
        <v>1254.0</v>
      </c>
      <c r="S326" s="2">
        <v>1245.0</v>
      </c>
      <c r="T326" s="2">
        <v>1.251943673E9</v>
      </c>
      <c r="U326" s="2">
        <v>1.5686854E7</v>
      </c>
      <c r="V326" s="2">
        <v>3.3298952E7</v>
      </c>
      <c r="W326" s="2">
        <v>2659868.0</v>
      </c>
      <c r="X326" s="2">
        <v>512.0</v>
      </c>
      <c r="Y326" s="2">
        <f t="shared" si="8"/>
        <v>0.6426106374</v>
      </c>
      <c r="Z326" s="2">
        <f t="shared" ref="Z326:AC326" si="377">ROUNDDOWN($Y326*Z$1,0)-IF(MOD($Y326*Z$1,1)=0,1,0)+1</f>
        <v>2</v>
      </c>
      <c r="AA326" s="2">
        <f t="shared" si="377"/>
        <v>2</v>
      </c>
      <c r="AB326" s="2">
        <f t="shared" si="377"/>
        <v>3</v>
      </c>
      <c r="AC326" s="2">
        <f t="shared" si="377"/>
        <v>4</v>
      </c>
      <c r="AD326" s="2">
        <f t="shared" si="10"/>
        <v>0</v>
      </c>
      <c r="AE326" s="2">
        <f t="shared" si="11"/>
        <v>0</v>
      </c>
      <c r="AF326" s="2">
        <f t="shared" si="12"/>
        <v>0</v>
      </c>
      <c r="AG326" s="2">
        <f t="shared" si="13"/>
        <v>0</v>
      </c>
      <c r="AH326" s="2">
        <f t="shared" si="14"/>
        <v>0</v>
      </c>
      <c r="AI326" s="2">
        <f t="shared" si="15"/>
        <v>1</v>
      </c>
      <c r="AJ326" s="2">
        <f t="shared" si="16"/>
        <v>0</v>
      </c>
      <c r="AK326" s="2">
        <f t="shared" si="17"/>
        <v>0</v>
      </c>
      <c r="AL326" s="2">
        <f t="shared" si="18"/>
        <v>1</v>
      </c>
    </row>
    <row r="327" ht="13.5" customHeight="1">
      <c r="A327" s="3">
        <v>38301.0</v>
      </c>
      <c r="B327" s="2">
        <v>1251.0</v>
      </c>
      <c r="C327" s="2">
        <f t="shared" si="3"/>
        <v>1251</v>
      </c>
      <c r="D327" s="2">
        <f t="shared" si="26"/>
        <v>1051.735393</v>
      </c>
      <c r="E327" s="2">
        <f t="shared" si="20"/>
        <v>1243.969571</v>
      </c>
      <c r="F327" s="2">
        <v>-0.16</v>
      </c>
      <c r="G327" s="2">
        <f t="shared" si="4"/>
        <v>-0.0016</v>
      </c>
      <c r="H327" s="2">
        <f t="shared" si="21"/>
        <v>0.3929</v>
      </c>
      <c r="I327" s="2">
        <f t="shared" si="27"/>
        <v>0.1230938309</v>
      </c>
      <c r="J327" s="2">
        <f t="shared" si="5"/>
        <v>144.352217</v>
      </c>
      <c r="K327" s="2">
        <f t="shared" si="6"/>
        <v>149.2300219</v>
      </c>
      <c r="L327" s="2">
        <f t="shared" si="7"/>
        <v>0.008483982029</v>
      </c>
      <c r="M327" s="2">
        <f t="shared" si="1"/>
        <v>149.2385059</v>
      </c>
      <c r="O327" s="2">
        <v>325.0</v>
      </c>
      <c r="P327" s="2">
        <v>1251.0</v>
      </c>
      <c r="Q327" s="2">
        <v>1253.0</v>
      </c>
      <c r="R327" s="2">
        <v>1256.0</v>
      </c>
      <c r="S327" s="2">
        <v>1248.0</v>
      </c>
      <c r="T327" s="2">
        <v>1.251943673E9</v>
      </c>
      <c r="U327" s="2">
        <v>1.5661815E7</v>
      </c>
      <c r="V327" s="2">
        <v>4.1395671E7</v>
      </c>
      <c r="W327" s="2">
        <v>3306846.0</v>
      </c>
      <c r="X327" s="2">
        <v>674.0</v>
      </c>
      <c r="Y327" s="2">
        <f t="shared" si="8"/>
        <v>0.4420422249</v>
      </c>
      <c r="Z327" s="2">
        <f t="shared" ref="Z327:AC327" si="378">ROUNDDOWN($Y327*Z$1,0)-IF(MOD($Y327*Z$1,1)=0,1,0)+1</f>
        <v>1</v>
      </c>
      <c r="AA327" s="2">
        <f t="shared" si="378"/>
        <v>2</v>
      </c>
      <c r="AB327" s="2">
        <f t="shared" si="378"/>
        <v>2</v>
      </c>
      <c r="AC327" s="2">
        <f t="shared" si="378"/>
        <v>3</v>
      </c>
      <c r="AD327" s="2">
        <f t="shared" si="10"/>
        <v>0</v>
      </c>
      <c r="AE327" s="2">
        <f t="shared" si="11"/>
        <v>0</v>
      </c>
      <c r="AF327" s="2">
        <f t="shared" si="12"/>
        <v>0</v>
      </c>
      <c r="AG327" s="2">
        <f t="shared" si="13"/>
        <v>0</v>
      </c>
      <c r="AH327" s="2">
        <f t="shared" si="14"/>
        <v>0</v>
      </c>
      <c r="AI327" s="2">
        <f t="shared" si="15"/>
        <v>0</v>
      </c>
      <c r="AJ327" s="2">
        <f t="shared" si="16"/>
        <v>0</v>
      </c>
      <c r="AK327" s="2">
        <f t="shared" si="17"/>
        <v>1</v>
      </c>
      <c r="AL327" s="2">
        <f t="shared" si="18"/>
        <v>1</v>
      </c>
    </row>
    <row r="328" ht="13.5" customHeight="1">
      <c r="A328" s="3">
        <v>38302.0</v>
      </c>
      <c r="B328" s="2">
        <v>1268.0</v>
      </c>
      <c r="C328" s="2">
        <f t="shared" si="3"/>
        <v>1268</v>
      </c>
      <c r="D328" s="2">
        <f t="shared" si="26"/>
        <v>1052.158009</v>
      </c>
      <c r="E328" s="2">
        <f t="shared" si="20"/>
        <v>1244.312138</v>
      </c>
      <c r="F328" s="2">
        <v>1.36</v>
      </c>
      <c r="G328" s="2">
        <f t="shared" si="4"/>
        <v>0.0136</v>
      </c>
      <c r="H328" s="2">
        <f t="shared" si="21"/>
        <v>0.4065</v>
      </c>
      <c r="I328" s="2">
        <f t="shared" si="27"/>
        <v>0.1234956581</v>
      </c>
      <c r="J328" s="2">
        <f t="shared" si="5"/>
        <v>146.3154072</v>
      </c>
      <c r="K328" s="2">
        <f t="shared" si="6"/>
        <v>151.2595502</v>
      </c>
      <c r="L328" s="2">
        <f t="shared" si="7"/>
        <v>0.008368599873</v>
      </c>
      <c r="M328" s="2">
        <f t="shared" si="1"/>
        <v>151.2679188</v>
      </c>
      <c r="O328" s="2">
        <v>326.0</v>
      </c>
      <c r="P328" s="2">
        <v>1251.0</v>
      </c>
      <c r="Q328" s="2">
        <v>1251.0</v>
      </c>
      <c r="R328" s="2">
        <v>1274.0</v>
      </c>
      <c r="S328" s="2">
        <v>1245.0</v>
      </c>
      <c r="T328" s="2">
        <v>1.251943673E9</v>
      </c>
      <c r="U328" s="2">
        <v>1.5874646E7</v>
      </c>
      <c r="V328" s="2">
        <v>7.7733326E7</v>
      </c>
      <c r="W328" s="2">
        <v>6195033.0</v>
      </c>
      <c r="X328" s="2">
        <v>864.0</v>
      </c>
      <c r="Y328" s="2">
        <f t="shared" si="8"/>
        <v>0.8207470564</v>
      </c>
      <c r="Z328" s="2">
        <f t="shared" ref="Z328:AC328" si="379">ROUNDDOWN($Y328*Z$1,0)-IF(MOD($Y328*Z$1,1)=0,1,0)+1</f>
        <v>2</v>
      </c>
      <c r="AA328" s="2">
        <f t="shared" si="379"/>
        <v>3</v>
      </c>
      <c r="AB328" s="2">
        <f t="shared" si="379"/>
        <v>4</v>
      </c>
      <c r="AC328" s="2">
        <f t="shared" si="379"/>
        <v>5</v>
      </c>
      <c r="AD328" s="2">
        <f t="shared" si="10"/>
        <v>0</v>
      </c>
      <c r="AE328" s="2">
        <f t="shared" si="11"/>
        <v>1</v>
      </c>
      <c r="AF328" s="2">
        <f t="shared" si="12"/>
        <v>0</v>
      </c>
      <c r="AG328" s="2">
        <f t="shared" si="13"/>
        <v>0</v>
      </c>
      <c r="AH328" s="2">
        <f t="shared" si="14"/>
        <v>0</v>
      </c>
      <c r="AI328" s="2">
        <f t="shared" si="15"/>
        <v>0</v>
      </c>
      <c r="AJ328" s="2">
        <f t="shared" si="16"/>
        <v>0</v>
      </c>
      <c r="AK328" s="2">
        <f t="shared" si="17"/>
        <v>0</v>
      </c>
      <c r="AL328" s="2">
        <f t="shared" si="18"/>
        <v>1</v>
      </c>
    </row>
    <row r="329" ht="13.5" customHeight="1">
      <c r="A329" s="3">
        <v>38305.0</v>
      </c>
      <c r="B329" s="2">
        <v>1313.0</v>
      </c>
      <c r="C329" s="2">
        <f t="shared" si="3"/>
        <v>1313</v>
      </c>
      <c r="D329" s="2">
        <f t="shared" si="26"/>
        <v>1052.580795</v>
      </c>
      <c r="E329" s="2">
        <f t="shared" si="20"/>
        <v>1244.654706</v>
      </c>
      <c r="F329" s="2">
        <v>3.55</v>
      </c>
      <c r="G329" s="2">
        <f t="shared" si="4"/>
        <v>0.0355</v>
      </c>
      <c r="H329" s="2">
        <f t="shared" si="21"/>
        <v>0.442</v>
      </c>
      <c r="I329" s="2">
        <f t="shared" si="27"/>
        <v>0.1238974853</v>
      </c>
      <c r="J329" s="2">
        <f t="shared" si="5"/>
        <v>151.5096041</v>
      </c>
      <c r="K329" s="2">
        <f t="shared" si="6"/>
        <v>156.6292642</v>
      </c>
      <c r="L329" s="2">
        <f t="shared" si="7"/>
        <v>0.008071514578</v>
      </c>
      <c r="M329" s="2">
        <f t="shared" si="1"/>
        <v>156.6373357</v>
      </c>
      <c r="O329" s="2">
        <v>327.0</v>
      </c>
      <c r="P329" s="2">
        <v>1282.0</v>
      </c>
      <c r="Q329" s="2">
        <v>1268.0</v>
      </c>
      <c r="R329" s="2">
        <v>1316.0</v>
      </c>
      <c r="S329" s="2">
        <v>1282.0</v>
      </c>
      <c r="T329" s="2">
        <v>1.251943673E9</v>
      </c>
      <c r="U329" s="2">
        <v>1.643802E7</v>
      </c>
      <c r="V329" s="2">
        <v>6.526745E7</v>
      </c>
      <c r="W329" s="2">
        <v>5016790.0</v>
      </c>
      <c r="X329" s="2">
        <v>1227.0</v>
      </c>
      <c r="Y329" s="2">
        <f t="shared" si="8"/>
        <v>0.97909054</v>
      </c>
      <c r="Z329" s="2">
        <f t="shared" ref="Z329:AC329" si="380">ROUNDDOWN($Y329*Z$1,0)-IF(MOD($Y329*Z$1,1)=0,1,0)+1</f>
        <v>2</v>
      </c>
      <c r="AA329" s="2">
        <f t="shared" si="380"/>
        <v>3</v>
      </c>
      <c r="AB329" s="2">
        <f t="shared" si="380"/>
        <v>4</v>
      </c>
      <c r="AC329" s="2">
        <f t="shared" si="380"/>
        <v>5</v>
      </c>
      <c r="AD329" s="2">
        <f t="shared" si="10"/>
        <v>0</v>
      </c>
      <c r="AE329" s="2">
        <f t="shared" si="11"/>
        <v>1</v>
      </c>
      <c r="AF329" s="2">
        <f t="shared" si="12"/>
        <v>0</v>
      </c>
      <c r="AG329" s="2">
        <f t="shared" si="13"/>
        <v>0</v>
      </c>
      <c r="AH329" s="2">
        <f t="shared" si="14"/>
        <v>0</v>
      </c>
      <c r="AI329" s="2">
        <f t="shared" si="15"/>
        <v>0</v>
      </c>
      <c r="AJ329" s="2">
        <f t="shared" si="16"/>
        <v>0</v>
      </c>
      <c r="AK329" s="2">
        <f t="shared" si="17"/>
        <v>0</v>
      </c>
      <c r="AL329" s="2">
        <f t="shared" si="18"/>
        <v>1</v>
      </c>
    </row>
    <row r="330" ht="13.5" customHeight="1">
      <c r="A330" s="3">
        <v>38306.0</v>
      </c>
      <c r="B330" s="2">
        <v>1350.0</v>
      </c>
      <c r="C330" s="2">
        <f t="shared" si="3"/>
        <v>1350</v>
      </c>
      <c r="D330" s="2">
        <f t="shared" si="26"/>
        <v>1053.00375</v>
      </c>
      <c r="E330" s="2">
        <f t="shared" si="20"/>
        <v>1244.997274</v>
      </c>
      <c r="F330" s="2">
        <v>2.82</v>
      </c>
      <c r="G330" s="2">
        <f t="shared" si="4"/>
        <v>0.0282</v>
      </c>
      <c r="H330" s="2">
        <f t="shared" si="21"/>
        <v>0.4702</v>
      </c>
      <c r="I330" s="2">
        <f t="shared" si="27"/>
        <v>0.1242993124</v>
      </c>
      <c r="J330" s="2">
        <f t="shared" si="5"/>
        <v>155.7821749</v>
      </c>
      <c r="K330" s="2">
        <f t="shared" si="6"/>
        <v>161.0462095</v>
      </c>
      <c r="L330" s="2">
        <f t="shared" si="7"/>
        <v>0.007843897867</v>
      </c>
      <c r="M330" s="2">
        <f t="shared" si="1"/>
        <v>161.0540534</v>
      </c>
      <c r="O330" s="2">
        <v>328.0</v>
      </c>
      <c r="P330" s="2">
        <v>1308.0</v>
      </c>
      <c r="Q330" s="2">
        <v>1313.0</v>
      </c>
      <c r="R330" s="2">
        <v>1355.0</v>
      </c>
      <c r="S330" s="2">
        <v>1305.0</v>
      </c>
      <c r="T330" s="2">
        <v>1.251998007E9</v>
      </c>
      <c r="U330" s="2">
        <v>1.6901973E7</v>
      </c>
      <c r="V330" s="2">
        <v>9.8461604E7</v>
      </c>
      <c r="W330" s="2">
        <v>7362863.0</v>
      </c>
      <c r="X330" s="2">
        <v>1720.0</v>
      </c>
      <c r="Y330" s="2">
        <f t="shared" si="8"/>
        <v>0.9537149817</v>
      </c>
      <c r="Z330" s="2">
        <f t="shared" ref="Z330:AC330" si="381">ROUNDDOWN($Y330*Z$1,0)-IF(MOD($Y330*Z$1,1)=0,1,0)+1</f>
        <v>2</v>
      </c>
      <c r="AA330" s="2">
        <f t="shared" si="381"/>
        <v>3</v>
      </c>
      <c r="AB330" s="2">
        <f t="shared" si="381"/>
        <v>4</v>
      </c>
      <c r="AC330" s="2">
        <f t="shared" si="381"/>
        <v>5</v>
      </c>
      <c r="AD330" s="2">
        <f t="shared" si="10"/>
        <v>1</v>
      </c>
      <c r="AE330" s="2">
        <f t="shared" si="11"/>
        <v>0</v>
      </c>
      <c r="AF330" s="2">
        <f t="shared" si="12"/>
        <v>0</v>
      </c>
      <c r="AG330" s="2">
        <f t="shared" si="13"/>
        <v>0</v>
      </c>
      <c r="AH330" s="2">
        <f t="shared" si="14"/>
        <v>0</v>
      </c>
      <c r="AI330" s="2">
        <f t="shared" si="15"/>
        <v>0</v>
      </c>
      <c r="AJ330" s="2">
        <f t="shared" si="16"/>
        <v>0</v>
      </c>
      <c r="AK330" s="2">
        <f t="shared" si="17"/>
        <v>0</v>
      </c>
      <c r="AL330" s="2">
        <f t="shared" si="18"/>
        <v>1</v>
      </c>
    </row>
    <row r="331" ht="13.5" customHeight="1">
      <c r="A331" s="3">
        <v>38307.0</v>
      </c>
      <c r="B331" s="2">
        <v>1375.0</v>
      </c>
      <c r="C331" s="2">
        <f t="shared" si="3"/>
        <v>1375</v>
      </c>
      <c r="D331" s="2">
        <f t="shared" si="26"/>
        <v>1053.426876</v>
      </c>
      <c r="E331" s="2">
        <f t="shared" si="20"/>
        <v>1245.339841</v>
      </c>
      <c r="F331" s="2">
        <v>1.85</v>
      </c>
      <c r="G331" s="2">
        <f t="shared" si="4"/>
        <v>0.0185</v>
      </c>
      <c r="H331" s="2">
        <f t="shared" si="21"/>
        <v>0.4887</v>
      </c>
      <c r="I331" s="2">
        <f t="shared" si="27"/>
        <v>0.1247011396</v>
      </c>
      <c r="J331" s="2">
        <f t="shared" si="5"/>
        <v>158.6641452</v>
      </c>
      <c r="K331" s="2">
        <f t="shared" si="6"/>
        <v>164.0255644</v>
      </c>
      <c r="L331" s="2">
        <f t="shared" si="7"/>
        <v>0.007698785756</v>
      </c>
      <c r="M331" s="2">
        <f t="shared" si="1"/>
        <v>164.0332631</v>
      </c>
      <c r="O331" s="2">
        <v>329.0</v>
      </c>
      <c r="P331" s="2">
        <v>1341.0</v>
      </c>
      <c r="Q331" s="2">
        <v>1350.0</v>
      </c>
      <c r="R331" s="2">
        <v>1381.0</v>
      </c>
      <c r="S331" s="2">
        <v>1338.0</v>
      </c>
      <c r="T331" s="2">
        <v>1.251998007E9</v>
      </c>
      <c r="U331" s="2">
        <v>1.7214973E7</v>
      </c>
      <c r="V331" s="2">
        <v>1.28419184E8</v>
      </c>
      <c r="W331" s="2">
        <v>9394551.0</v>
      </c>
      <c r="X331" s="2">
        <v>1729.0</v>
      </c>
      <c r="Y331" s="2">
        <f t="shared" si="8"/>
        <v>0.884591961</v>
      </c>
      <c r="Z331" s="2">
        <f t="shared" ref="Z331:AC331" si="382">ROUNDDOWN($Y331*Z$1,0)-IF(MOD($Y331*Z$1,1)=0,1,0)+1</f>
        <v>2</v>
      </c>
      <c r="AA331" s="2">
        <f t="shared" si="382"/>
        <v>3</v>
      </c>
      <c r="AB331" s="2">
        <f t="shared" si="382"/>
        <v>4</v>
      </c>
      <c r="AC331" s="2">
        <f t="shared" si="382"/>
        <v>5</v>
      </c>
      <c r="AD331" s="2">
        <f t="shared" si="10"/>
        <v>0</v>
      </c>
      <c r="AE331" s="2">
        <f t="shared" si="11"/>
        <v>0</v>
      </c>
      <c r="AF331" s="2">
        <f t="shared" si="12"/>
        <v>0</v>
      </c>
      <c r="AG331" s="2">
        <f t="shared" si="13"/>
        <v>0</v>
      </c>
      <c r="AH331" s="2">
        <f t="shared" si="14"/>
        <v>1</v>
      </c>
      <c r="AI331" s="2">
        <f t="shared" si="15"/>
        <v>0</v>
      </c>
      <c r="AJ331" s="2">
        <f t="shared" si="16"/>
        <v>0</v>
      </c>
      <c r="AK331" s="2">
        <f t="shared" si="17"/>
        <v>0</v>
      </c>
      <c r="AL331" s="2">
        <f t="shared" si="18"/>
        <v>1</v>
      </c>
    </row>
    <row r="332" ht="13.5" customHeight="1">
      <c r="A332" s="3">
        <v>38308.0</v>
      </c>
      <c r="B332" s="2">
        <v>1353.0</v>
      </c>
      <c r="C332" s="2">
        <f t="shared" si="3"/>
        <v>1353</v>
      </c>
      <c r="D332" s="2">
        <f t="shared" si="26"/>
        <v>1053.850171</v>
      </c>
      <c r="E332" s="2">
        <f t="shared" si="20"/>
        <v>1245.682409</v>
      </c>
      <c r="F332" s="2">
        <v>-1.6</v>
      </c>
      <c r="G332" s="2">
        <f t="shared" si="4"/>
        <v>-0.016</v>
      </c>
      <c r="H332" s="2">
        <f t="shared" si="21"/>
        <v>0.4727</v>
      </c>
      <c r="I332" s="2">
        <f t="shared" si="27"/>
        <v>0.1251029668</v>
      </c>
      <c r="J332" s="2">
        <f t="shared" si="5"/>
        <v>156.1255189</v>
      </c>
      <c r="K332" s="2">
        <f t="shared" si="6"/>
        <v>161.4011553</v>
      </c>
      <c r="L332" s="2">
        <f t="shared" si="7"/>
        <v>0.007821966328</v>
      </c>
      <c r="M332" s="2">
        <f t="shared" si="1"/>
        <v>161.4089773</v>
      </c>
      <c r="O332" s="2">
        <v>330.0</v>
      </c>
      <c r="P332" s="2">
        <v>1370.0</v>
      </c>
      <c r="Q332" s="2">
        <v>1375.0</v>
      </c>
      <c r="R332" s="2">
        <v>1377.0</v>
      </c>
      <c r="S332" s="2">
        <v>1343.0</v>
      </c>
      <c r="T332" s="2">
        <v>1.252906673E9</v>
      </c>
      <c r="U332" s="2">
        <v>1.6951827E7</v>
      </c>
      <c r="V332" s="2">
        <v>8.1198894E7</v>
      </c>
      <c r="W332" s="2">
        <v>5982751.0</v>
      </c>
      <c r="X332" s="2">
        <v>1623.0</v>
      </c>
      <c r="Y332" s="2">
        <f t="shared" si="8"/>
        <v>0.1284003248</v>
      </c>
      <c r="Z332" s="2">
        <f t="shared" ref="Z332:AC332" si="383">ROUNDDOWN($Y332*Z$1,0)-IF(MOD($Y332*Z$1,1)=0,1,0)+1</f>
        <v>1</v>
      </c>
      <c r="AA332" s="2">
        <f t="shared" si="383"/>
        <v>1</v>
      </c>
      <c r="AB332" s="2">
        <f t="shared" si="383"/>
        <v>1</v>
      </c>
      <c r="AC332" s="2">
        <f t="shared" si="383"/>
        <v>1</v>
      </c>
      <c r="AD332" s="2">
        <f t="shared" si="10"/>
        <v>0</v>
      </c>
      <c r="AE332" s="2">
        <f t="shared" si="11"/>
        <v>0</v>
      </c>
      <c r="AF332" s="2">
        <f t="shared" si="12"/>
        <v>1</v>
      </c>
      <c r="AG332" s="2">
        <f t="shared" si="13"/>
        <v>0</v>
      </c>
      <c r="AH332" s="2">
        <f t="shared" si="14"/>
        <v>0</v>
      </c>
      <c r="AI332" s="2">
        <f t="shared" si="15"/>
        <v>0</v>
      </c>
      <c r="AJ332" s="2">
        <f t="shared" si="16"/>
        <v>0</v>
      </c>
      <c r="AK332" s="2">
        <f t="shared" si="17"/>
        <v>0</v>
      </c>
      <c r="AL332" s="2">
        <f t="shared" si="18"/>
        <v>1</v>
      </c>
    </row>
    <row r="333" ht="13.5" customHeight="1">
      <c r="A333" s="3">
        <v>38309.0</v>
      </c>
      <c r="B333" s="2">
        <v>1333.0</v>
      </c>
      <c r="C333" s="2">
        <f t="shared" si="3"/>
        <v>1333</v>
      </c>
      <c r="D333" s="2">
        <f t="shared" si="26"/>
        <v>1054.273637</v>
      </c>
      <c r="E333" s="2">
        <f t="shared" si="20"/>
        <v>1246.024977</v>
      </c>
      <c r="F333" s="2">
        <v>-1.48</v>
      </c>
      <c r="G333" s="2">
        <f t="shared" si="4"/>
        <v>-0.0148</v>
      </c>
      <c r="H333" s="2">
        <f t="shared" si="21"/>
        <v>0.4579</v>
      </c>
      <c r="I333" s="2">
        <f t="shared" si="27"/>
        <v>0.125504794</v>
      </c>
      <c r="J333" s="2">
        <f t="shared" si="5"/>
        <v>153.8148612</v>
      </c>
      <c r="K333" s="2">
        <f t="shared" si="6"/>
        <v>159.0124182</v>
      </c>
      <c r="L333" s="2">
        <f t="shared" si="7"/>
        <v>0.00793773143</v>
      </c>
      <c r="M333" s="2">
        <f t="shared" si="1"/>
        <v>159.020356</v>
      </c>
      <c r="O333" s="2">
        <v>331.0</v>
      </c>
      <c r="P333" s="2">
        <v>1345.0</v>
      </c>
      <c r="Q333" s="2">
        <v>1353.0</v>
      </c>
      <c r="R333" s="2">
        <v>1349.0</v>
      </c>
      <c r="S333" s="2">
        <v>1325.0</v>
      </c>
      <c r="T333" s="2">
        <v>1.253577507E9</v>
      </c>
      <c r="U333" s="2">
        <v>1.6710188E7</v>
      </c>
      <c r="V333" s="2">
        <v>5.9140557E7</v>
      </c>
      <c r="W333" s="2">
        <v>4432541.0</v>
      </c>
      <c r="X333" s="2">
        <v>1118.0</v>
      </c>
      <c r="Y333" s="2">
        <f t="shared" si="8"/>
        <v>0.1479902558</v>
      </c>
      <c r="Z333" s="2">
        <f t="shared" ref="Z333:AC333" si="384">ROUNDDOWN($Y333*Z$1,0)-IF(MOD($Y333*Z$1,1)=0,1,0)+1</f>
        <v>1</v>
      </c>
      <c r="AA333" s="2">
        <f t="shared" si="384"/>
        <v>1</v>
      </c>
      <c r="AB333" s="2">
        <f t="shared" si="384"/>
        <v>1</v>
      </c>
      <c r="AC333" s="2">
        <f t="shared" si="384"/>
        <v>1</v>
      </c>
      <c r="AD333" s="2">
        <f t="shared" si="10"/>
        <v>0</v>
      </c>
      <c r="AE333" s="2">
        <f t="shared" si="11"/>
        <v>0</v>
      </c>
      <c r="AF333" s="2">
        <f t="shared" si="12"/>
        <v>0</v>
      </c>
      <c r="AG333" s="2">
        <f t="shared" si="13"/>
        <v>1</v>
      </c>
      <c r="AH333" s="2">
        <f t="shared" si="14"/>
        <v>0</v>
      </c>
      <c r="AI333" s="2">
        <f t="shared" si="15"/>
        <v>0</v>
      </c>
      <c r="AJ333" s="2">
        <f t="shared" si="16"/>
        <v>0</v>
      </c>
      <c r="AK333" s="2">
        <f t="shared" si="17"/>
        <v>0</v>
      </c>
      <c r="AL333" s="2">
        <f t="shared" si="18"/>
        <v>1</v>
      </c>
    </row>
    <row r="334" ht="13.5" customHeight="1">
      <c r="A334" s="3">
        <v>38312.0</v>
      </c>
      <c r="B334" s="2">
        <v>1307.0</v>
      </c>
      <c r="C334" s="2">
        <f t="shared" si="3"/>
        <v>1307</v>
      </c>
      <c r="D334" s="2">
        <f t="shared" si="26"/>
        <v>1054.697273</v>
      </c>
      <c r="E334" s="2">
        <f t="shared" si="20"/>
        <v>1246.367545</v>
      </c>
      <c r="F334" s="2">
        <v>-1.95</v>
      </c>
      <c r="G334" s="2">
        <f t="shared" si="4"/>
        <v>-0.0195</v>
      </c>
      <c r="H334" s="2">
        <f t="shared" si="21"/>
        <v>0.4384</v>
      </c>
      <c r="I334" s="2">
        <f t="shared" si="27"/>
        <v>0.1259066211</v>
      </c>
      <c r="J334" s="2">
        <f t="shared" si="5"/>
        <v>150.8154714</v>
      </c>
      <c r="K334" s="2">
        <f t="shared" si="6"/>
        <v>155.9116761</v>
      </c>
      <c r="L334" s="2">
        <f t="shared" si="7"/>
        <v>0.008092517193</v>
      </c>
      <c r="M334" s="2">
        <f t="shared" si="1"/>
        <v>155.9197686</v>
      </c>
      <c r="O334" s="2">
        <v>332.0</v>
      </c>
      <c r="P334" s="2">
        <v>1320.0</v>
      </c>
      <c r="Q334" s="2">
        <v>1333.0</v>
      </c>
      <c r="R334" s="2">
        <v>1326.0</v>
      </c>
      <c r="S334" s="2">
        <v>1305.0</v>
      </c>
      <c r="T334" s="2">
        <v>1.253577507E9</v>
      </c>
      <c r="U334" s="2">
        <v>1.6384258E7</v>
      </c>
      <c r="V334" s="2">
        <v>3.1229976E7</v>
      </c>
      <c r="W334" s="2">
        <v>2372525.0</v>
      </c>
      <c r="X334" s="2">
        <v>763.0</v>
      </c>
      <c r="Y334" s="2">
        <f t="shared" si="8"/>
        <v>0.09114900528</v>
      </c>
      <c r="Z334" s="2">
        <f t="shared" ref="Z334:AC334" si="385">ROUNDDOWN($Y334*Z$1,0)-IF(MOD($Y334*Z$1,1)=0,1,0)+1</f>
        <v>1</v>
      </c>
      <c r="AA334" s="2">
        <f t="shared" si="385"/>
        <v>1</v>
      </c>
      <c r="AB334" s="2">
        <f t="shared" si="385"/>
        <v>1</v>
      </c>
      <c r="AC334" s="2">
        <f t="shared" si="385"/>
        <v>1</v>
      </c>
      <c r="AD334" s="2">
        <f t="shared" si="10"/>
        <v>0</v>
      </c>
      <c r="AE334" s="2">
        <f t="shared" si="11"/>
        <v>0</v>
      </c>
      <c r="AF334" s="2">
        <f t="shared" si="12"/>
        <v>0</v>
      </c>
      <c r="AG334" s="2">
        <f t="shared" si="13"/>
        <v>0</v>
      </c>
      <c r="AH334" s="2">
        <f t="shared" si="14"/>
        <v>0</v>
      </c>
      <c r="AI334" s="2">
        <f t="shared" si="15"/>
        <v>0</v>
      </c>
      <c r="AJ334" s="2">
        <f t="shared" si="16"/>
        <v>0</v>
      </c>
      <c r="AK334" s="2">
        <f t="shared" si="17"/>
        <v>1</v>
      </c>
      <c r="AL334" s="2">
        <f t="shared" si="18"/>
        <v>1</v>
      </c>
    </row>
    <row r="335" ht="13.5" customHeight="1">
      <c r="A335" s="3">
        <v>38313.0</v>
      </c>
      <c r="B335" s="2">
        <v>1312.0</v>
      </c>
      <c r="C335" s="2">
        <f t="shared" si="3"/>
        <v>1312</v>
      </c>
      <c r="D335" s="2">
        <f t="shared" si="26"/>
        <v>1055.121079</v>
      </c>
      <c r="E335" s="2">
        <f t="shared" si="20"/>
        <v>1246.710112</v>
      </c>
      <c r="F335" s="2">
        <v>0.38</v>
      </c>
      <c r="G335" s="2">
        <f t="shared" si="4"/>
        <v>0.0038</v>
      </c>
      <c r="H335" s="2">
        <f t="shared" si="21"/>
        <v>0.4422</v>
      </c>
      <c r="I335" s="2">
        <f t="shared" si="27"/>
        <v>0.1263084483</v>
      </c>
      <c r="J335" s="2">
        <f t="shared" si="5"/>
        <v>151.3885702</v>
      </c>
      <c r="K335" s="2">
        <f t="shared" si="6"/>
        <v>156.5041404</v>
      </c>
      <c r="L335" s="2">
        <f t="shared" si="7"/>
        <v>0.008061765627</v>
      </c>
      <c r="M335" s="2">
        <f t="shared" si="1"/>
        <v>156.5122022</v>
      </c>
      <c r="O335" s="2">
        <v>333.0</v>
      </c>
      <c r="P335" s="2">
        <v>1301.0</v>
      </c>
      <c r="Q335" s="2">
        <v>1307.0</v>
      </c>
      <c r="R335" s="2">
        <v>1321.0</v>
      </c>
      <c r="S335" s="2">
        <v>1301.0</v>
      </c>
      <c r="T335" s="2">
        <v>1.253577507E9</v>
      </c>
      <c r="U335" s="2">
        <v>1.6446937E7</v>
      </c>
      <c r="V335" s="2">
        <v>4.9965005E7</v>
      </c>
      <c r="W335" s="2">
        <v>3813660.0</v>
      </c>
      <c r="X335" s="2">
        <v>1027.0</v>
      </c>
      <c r="Y335" s="2">
        <f t="shared" si="8"/>
        <v>0.5962241169</v>
      </c>
      <c r="Z335" s="2">
        <f t="shared" ref="Z335:AC335" si="386">ROUNDDOWN($Y335*Z$1,0)-IF(MOD($Y335*Z$1,1)=0,1,0)+1</f>
        <v>2</v>
      </c>
      <c r="AA335" s="2">
        <f t="shared" si="386"/>
        <v>2</v>
      </c>
      <c r="AB335" s="2">
        <f t="shared" si="386"/>
        <v>3</v>
      </c>
      <c r="AC335" s="2">
        <f t="shared" si="386"/>
        <v>3</v>
      </c>
      <c r="AD335" s="2">
        <f t="shared" si="10"/>
        <v>0</v>
      </c>
      <c r="AE335" s="2">
        <f t="shared" si="11"/>
        <v>1</v>
      </c>
      <c r="AF335" s="2">
        <f t="shared" si="12"/>
        <v>0</v>
      </c>
      <c r="AG335" s="2">
        <f t="shared" si="13"/>
        <v>0</v>
      </c>
      <c r="AH335" s="2">
        <f t="shared" si="14"/>
        <v>0</v>
      </c>
      <c r="AI335" s="2">
        <f t="shared" si="15"/>
        <v>0</v>
      </c>
      <c r="AJ335" s="2">
        <f t="shared" si="16"/>
        <v>0</v>
      </c>
      <c r="AK335" s="2">
        <f t="shared" si="17"/>
        <v>0</v>
      </c>
      <c r="AL335" s="2">
        <f t="shared" si="18"/>
        <v>1</v>
      </c>
    </row>
    <row r="336" ht="13.5" customHeight="1">
      <c r="A336" s="3">
        <v>38314.0</v>
      </c>
      <c r="B336" s="2">
        <v>1328.0</v>
      </c>
      <c r="C336" s="2">
        <f t="shared" si="3"/>
        <v>1328</v>
      </c>
      <c r="D336" s="2">
        <f t="shared" si="26"/>
        <v>1055.545055</v>
      </c>
      <c r="E336" s="2">
        <f t="shared" si="20"/>
        <v>1247.05268</v>
      </c>
      <c r="F336" s="2">
        <v>1.22</v>
      </c>
      <c r="G336" s="2">
        <f t="shared" si="4"/>
        <v>0.0122</v>
      </c>
      <c r="H336" s="2">
        <f t="shared" si="21"/>
        <v>0.4544</v>
      </c>
      <c r="I336" s="2">
        <f t="shared" si="27"/>
        <v>0.1267102755</v>
      </c>
      <c r="J336" s="2">
        <f t="shared" si="5"/>
        <v>153.2355107</v>
      </c>
      <c r="K336" s="2">
        <f t="shared" si="6"/>
        <v>158.413491</v>
      </c>
      <c r="L336" s="2">
        <f t="shared" si="7"/>
        <v>0.007963412087</v>
      </c>
      <c r="M336" s="2">
        <f t="shared" si="1"/>
        <v>158.4214544</v>
      </c>
      <c r="O336" s="2">
        <v>334.0</v>
      </c>
      <c r="P336" s="2">
        <v>1320.0</v>
      </c>
      <c r="Q336" s="2">
        <v>1312.0</v>
      </c>
      <c r="R336" s="2">
        <v>1334.0</v>
      </c>
      <c r="S336" s="2">
        <v>1313.0</v>
      </c>
      <c r="T336" s="2">
        <v>1.253577507E9</v>
      </c>
      <c r="U336" s="2">
        <v>1.6647509E7</v>
      </c>
      <c r="V336" s="2">
        <v>4.8972726E7</v>
      </c>
      <c r="W336" s="2">
        <v>3700454.0</v>
      </c>
      <c r="X336" s="2">
        <v>989.0</v>
      </c>
      <c r="Y336" s="2">
        <f t="shared" si="8"/>
        <v>0.7980105562</v>
      </c>
      <c r="Z336" s="2">
        <f t="shared" ref="Z336:AC336" si="387">ROUNDDOWN($Y336*Z$1,0)-IF(MOD($Y336*Z$1,1)=0,1,0)+1</f>
        <v>2</v>
      </c>
      <c r="AA336" s="2">
        <f t="shared" si="387"/>
        <v>3</v>
      </c>
      <c r="AB336" s="2">
        <f t="shared" si="387"/>
        <v>4</v>
      </c>
      <c r="AC336" s="2">
        <f t="shared" si="387"/>
        <v>4</v>
      </c>
      <c r="AD336" s="2">
        <f t="shared" si="10"/>
        <v>1</v>
      </c>
      <c r="AE336" s="2">
        <f t="shared" si="11"/>
        <v>0</v>
      </c>
      <c r="AF336" s="2">
        <f t="shared" si="12"/>
        <v>0</v>
      </c>
      <c r="AG336" s="2">
        <f t="shared" si="13"/>
        <v>0</v>
      </c>
      <c r="AH336" s="2">
        <f t="shared" si="14"/>
        <v>0</v>
      </c>
      <c r="AI336" s="2">
        <f t="shared" si="15"/>
        <v>0</v>
      </c>
      <c r="AJ336" s="2">
        <f t="shared" si="16"/>
        <v>0</v>
      </c>
      <c r="AK336" s="2">
        <f t="shared" si="17"/>
        <v>0</v>
      </c>
      <c r="AL336" s="2">
        <f t="shared" si="18"/>
        <v>1</v>
      </c>
    </row>
    <row r="337" ht="13.5" customHeight="1">
      <c r="A337" s="3">
        <v>38315.0</v>
      </c>
      <c r="B337" s="2">
        <v>1335.0</v>
      </c>
      <c r="C337" s="2">
        <f t="shared" si="3"/>
        <v>1335</v>
      </c>
      <c r="D337" s="2">
        <f t="shared" si="26"/>
        <v>1055.969202</v>
      </c>
      <c r="E337" s="2">
        <f t="shared" si="20"/>
        <v>1247.395248</v>
      </c>
      <c r="F337" s="2">
        <v>0.53</v>
      </c>
      <c r="G337" s="2">
        <f t="shared" si="4"/>
        <v>0.0053</v>
      </c>
      <c r="H337" s="2">
        <f t="shared" si="21"/>
        <v>0.4597</v>
      </c>
      <c r="I337" s="2">
        <f t="shared" si="27"/>
        <v>0.1271121026</v>
      </c>
      <c r="J337" s="2">
        <f t="shared" si="5"/>
        <v>154.0476589</v>
      </c>
      <c r="K337" s="2">
        <f t="shared" si="6"/>
        <v>159.2530825</v>
      </c>
      <c r="L337" s="2">
        <f t="shared" si="7"/>
        <v>0.007921206003</v>
      </c>
      <c r="M337" s="2">
        <f t="shared" si="1"/>
        <v>159.2610037</v>
      </c>
      <c r="O337" s="2">
        <v>335.0</v>
      </c>
      <c r="P337" s="2">
        <v>1340.0</v>
      </c>
      <c r="Q337" s="2">
        <v>1328.0</v>
      </c>
      <c r="R337" s="2">
        <v>1350.0</v>
      </c>
      <c r="S337" s="2">
        <v>1333.0</v>
      </c>
      <c r="T337" s="2">
        <v>1.253577507E9</v>
      </c>
      <c r="U337" s="2">
        <v>1.673526E7</v>
      </c>
      <c r="V337" s="2">
        <v>4.605364E7</v>
      </c>
      <c r="W337" s="2">
        <v>3433966.0</v>
      </c>
      <c r="X337" s="2">
        <v>930.0</v>
      </c>
      <c r="Y337" s="2">
        <f t="shared" si="8"/>
        <v>0.6360129923</v>
      </c>
      <c r="Z337" s="2">
        <f t="shared" ref="Z337:AC337" si="388">ROUNDDOWN($Y337*Z$1,0)-IF(MOD($Y337*Z$1,1)=0,1,0)+1</f>
        <v>2</v>
      </c>
      <c r="AA337" s="2">
        <f t="shared" si="388"/>
        <v>2</v>
      </c>
      <c r="AB337" s="2">
        <f t="shared" si="388"/>
        <v>3</v>
      </c>
      <c r="AC337" s="2">
        <f t="shared" si="388"/>
        <v>4</v>
      </c>
      <c r="AD337" s="2">
        <f t="shared" si="10"/>
        <v>0</v>
      </c>
      <c r="AE337" s="2">
        <f t="shared" si="11"/>
        <v>0</v>
      </c>
      <c r="AF337" s="2">
        <f t="shared" si="12"/>
        <v>0</v>
      </c>
      <c r="AG337" s="2">
        <f t="shared" si="13"/>
        <v>0</v>
      </c>
      <c r="AH337" s="2">
        <f t="shared" si="14"/>
        <v>1</v>
      </c>
      <c r="AI337" s="2">
        <f t="shared" si="15"/>
        <v>0</v>
      </c>
      <c r="AJ337" s="2">
        <f t="shared" si="16"/>
        <v>0</v>
      </c>
      <c r="AK337" s="2">
        <f t="shared" si="17"/>
        <v>0</v>
      </c>
      <c r="AL337" s="2">
        <f t="shared" si="18"/>
        <v>1</v>
      </c>
    </row>
    <row r="338" ht="13.5" customHeight="1">
      <c r="A338" s="3">
        <v>38316.0</v>
      </c>
      <c r="B338" s="2">
        <v>1314.0</v>
      </c>
      <c r="C338" s="2">
        <f t="shared" si="3"/>
        <v>1314</v>
      </c>
      <c r="D338" s="2">
        <f t="shared" si="26"/>
        <v>1056.393519</v>
      </c>
      <c r="E338" s="2">
        <f t="shared" si="20"/>
        <v>1247.737815</v>
      </c>
      <c r="F338" s="2">
        <v>-1.57</v>
      </c>
      <c r="G338" s="2">
        <f t="shared" si="4"/>
        <v>-0.0157</v>
      </c>
      <c r="H338" s="2">
        <f t="shared" si="21"/>
        <v>0.444</v>
      </c>
      <c r="I338" s="2">
        <f t="shared" si="27"/>
        <v>0.1275139298</v>
      </c>
      <c r="J338" s="2">
        <f t="shared" si="5"/>
        <v>151.6291107</v>
      </c>
      <c r="K338" s="2">
        <f t="shared" si="6"/>
        <v>156.7528091</v>
      </c>
      <c r="L338" s="2">
        <f t="shared" si="7"/>
        <v>0.008045568937</v>
      </c>
      <c r="M338" s="2">
        <f t="shared" si="1"/>
        <v>156.7608546</v>
      </c>
      <c r="O338" s="2">
        <v>336.0</v>
      </c>
      <c r="P338" s="2">
        <v>1349.0</v>
      </c>
      <c r="Q338" s="2">
        <v>1335.0</v>
      </c>
      <c r="R338" s="2">
        <v>1349.0</v>
      </c>
      <c r="S338" s="2">
        <v>1312.0</v>
      </c>
      <c r="T338" s="2">
        <v>1.253577507E9</v>
      </c>
      <c r="U338" s="2">
        <v>1.6472008E7</v>
      </c>
      <c r="V338" s="2">
        <v>1.32112485E8</v>
      </c>
      <c r="W338" s="2">
        <v>9866375.0</v>
      </c>
      <c r="X338" s="2">
        <v>1073.0</v>
      </c>
      <c r="Y338" s="2">
        <f t="shared" si="8"/>
        <v>0.1326634186</v>
      </c>
      <c r="Z338" s="2">
        <f t="shared" ref="Z338:AC338" si="389">ROUNDDOWN($Y338*Z$1,0)-IF(MOD($Y338*Z$1,1)=0,1,0)+1</f>
        <v>1</v>
      </c>
      <c r="AA338" s="2">
        <f t="shared" si="389"/>
        <v>1</v>
      </c>
      <c r="AB338" s="2">
        <f t="shared" si="389"/>
        <v>1</v>
      </c>
      <c r="AC338" s="2">
        <f t="shared" si="389"/>
        <v>1</v>
      </c>
      <c r="AD338" s="2">
        <f t="shared" si="10"/>
        <v>0</v>
      </c>
      <c r="AE338" s="2">
        <f t="shared" si="11"/>
        <v>0</v>
      </c>
      <c r="AF338" s="2">
        <f t="shared" si="12"/>
        <v>1</v>
      </c>
      <c r="AG338" s="2">
        <f t="shared" si="13"/>
        <v>0</v>
      </c>
      <c r="AH338" s="2">
        <f t="shared" si="14"/>
        <v>0</v>
      </c>
      <c r="AI338" s="2">
        <f t="shared" si="15"/>
        <v>0</v>
      </c>
      <c r="AJ338" s="2">
        <f t="shared" si="16"/>
        <v>0</v>
      </c>
      <c r="AK338" s="2">
        <f t="shared" si="17"/>
        <v>0</v>
      </c>
      <c r="AL338" s="2">
        <f t="shared" si="18"/>
        <v>1</v>
      </c>
    </row>
    <row r="339" ht="13.5" customHeight="1">
      <c r="A339" s="3">
        <v>38319.0</v>
      </c>
      <c r="B339" s="2">
        <v>1272.0</v>
      </c>
      <c r="C339" s="2">
        <f t="shared" si="3"/>
        <v>1272</v>
      </c>
      <c r="D339" s="2">
        <f t="shared" si="26"/>
        <v>1056.818007</v>
      </c>
      <c r="E339" s="2">
        <f t="shared" si="20"/>
        <v>1248.080383</v>
      </c>
      <c r="F339" s="2">
        <v>-3.2</v>
      </c>
      <c r="G339" s="2">
        <f t="shared" si="4"/>
        <v>-0.032</v>
      </c>
      <c r="H339" s="2">
        <f t="shared" si="21"/>
        <v>0.412</v>
      </c>
      <c r="I339" s="2">
        <f t="shared" si="27"/>
        <v>0.127915757</v>
      </c>
      <c r="J339" s="2">
        <f t="shared" si="5"/>
        <v>146.7769791</v>
      </c>
      <c r="K339" s="2">
        <f t="shared" si="6"/>
        <v>151.7367192</v>
      </c>
      <c r="L339" s="2">
        <f t="shared" si="7"/>
        <v>0.008303027143</v>
      </c>
      <c r="M339" s="2">
        <f t="shared" si="1"/>
        <v>151.7450222</v>
      </c>
      <c r="O339" s="2">
        <v>337.0</v>
      </c>
      <c r="P339" s="2">
        <v>1300.0</v>
      </c>
      <c r="Q339" s="2">
        <v>1314.0</v>
      </c>
      <c r="R339" s="2">
        <v>1300.0</v>
      </c>
      <c r="S339" s="2">
        <v>1250.0</v>
      </c>
      <c r="T339" s="2">
        <v>1.253577507E9</v>
      </c>
      <c r="U339" s="2">
        <v>1.5945506E7</v>
      </c>
      <c r="V339" s="2">
        <v>8.0541764E7</v>
      </c>
      <c r="W339" s="2">
        <v>6262614.0</v>
      </c>
      <c r="X339" s="2">
        <v>1410.0</v>
      </c>
      <c r="Y339" s="2">
        <f t="shared" si="8"/>
        <v>0.02801461632</v>
      </c>
      <c r="Z339" s="2">
        <f t="shared" ref="Z339:AC339" si="390">ROUNDDOWN($Y339*Z$1,0)-IF(MOD($Y339*Z$1,1)=0,1,0)+1</f>
        <v>1</v>
      </c>
      <c r="AA339" s="2">
        <f t="shared" si="390"/>
        <v>1</v>
      </c>
      <c r="AB339" s="2">
        <f t="shared" si="390"/>
        <v>1</v>
      </c>
      <c r="AC339" s="2">
        <f t="shared" si="390"/>
        <v>1</v>
      </c>
      <c r="AD339" s="2">
        <f t="shared" si="10"/>
        <v>0</v>
      </c>
      <c r="AE339" s="2">
        <f t="shared" si="11"/>
        <v>0</v>
      </c>
      <c r="AF339" s="2">
        <f t="shared" si="12"/>
        <v>0</v>
      </c>
      <c r="AG339" s="2">
        <f t="shared" si="13"/>
        <v>1</v>
      </c>
      <c r="AH339" s="2">
        <f t="shared" si="14"/>
        <v>0</v>
      </c>
      <c r="AI339" s="2">
        <f t="shared" si="15"/>
        <v>0</v>
      </c>
      <c r="AJ339" s="2">
        <f t="shared" si="16"/>
        <v>0</v>
      </c>
      <c r="AK339" s="2">
        <f t="shared" si="17"/>
        <v>0</v>
      </c>
      <c r="AL339" s="2">
        <f t="shared" si="18"/>
        <v>1</v>
      </c>
    </row>
    <row r="340" ht="13.5" customHeight="1">
      <c r="A340" s="3">
        <v>38320.0</v>
      </c>
      <c r="B340" s="2">
        <v>1266.0</v>
      </c>
      <c r="C340" s="2">
        <f t="shared" si="3"/>
        <v>1266</v>
      </c>
      <c r="D340" s="2">
        <f t="shared" si="26"/>
        <v>1057.242665</v>
      </c>
      <c r="E340" s="2">
        <f t="shared" si="20"/>
        <v>1248.422951</v>
      </c>
      <c r="F340" s="2">
        <v>-0.47</v>
      </c>
      <c r="G340" s="2">
        <f t="shared" si="4"/>
        <v>-0.0047</v>
      </c>
      <c r="H340" s="2">
        <f t="shared" si="21"/>
        <v>0.4073</v>
      </c>
      <c r="I340" s="2">
        <f t="shared" si="27"/>
        <v>0.1283175842</v>
      </c>
      <c r="J340" s="2">
        <f t="shared" si="5"/>
        <v>146.0871273</v>
      </c>
      <c r="K340" s="2">
        <f t="shared" si="6"/>
        <v>151.0235566</v>
      </c>
      <c r="L340" s="2">
        <f t="shared" si="7"/>
        <v>0.00834205137</v>
      </c>
      <c r="M340" s="2">
        <f t="shared" si="1"/>
        <v>151.0318986</v>
      </c>
      <c r="O340" s="2">
        <v>338.0</v>
      </c>
      <c r="P340" s="2">
        <v>1256.0</v>
      </c>
      <c r="Q340" s="2">
        <v>1272.0</v>
      </c>
      <c r="R340" s="2">
        <v>1290.0</v>
      </c>
      <c r="S340" s="2">
        <v>1252.0</v>
      </c>
      <c r="T340" s="2">
        <v>1.253577507E9</v>
      </c>
      <c r="U340" s="2">
        <v>1.5870291E7</v>
      </c>
      <c r="V340" s="2">
        <v>3.53951529E8</v>
      </c>
      <c r="W340" s="2">
        <v>2.8162538E7</v>
      </c>
      <c r="X340" s="2">
        <v>2159.0</v>
      </c>
      <c r="Y340" s="2">
        <f t="shared" si="8"/>
        <v>0.3557653268</v>
      </c>
      <c r="Z340" s="2">
        <f t="shared" ref="Z340:AC340" si="391">ROUNDDOWN($Y340*Z$1,0)-IF(MOD($Y340*Z$1,1)=0,1,0)+1</f>
        <v>1</v>
      </c>
      <c r="AA340" s="2">
        <f t="shared" si="391"/>
        <v>2</v>
      </c>
      <c r="AB340" s="2">
        <f t="shared" si="391"/>
        <v>2</v>
      </c>
      <c r="AC340" s="2">
        <f t="shared" si="391"/>
        <v>2</v>
      </c>
      <c r="AD340" s="2">
        <f t="shared" si="10"/>
        <v>0</v>
      </c>
      <c r="AE340" s="2">
        <f t="shared" si="11"/>
        <v>0</v>
      </c>
      <c r="AF340" s="2">
        <f t="shared" si="12"/>
        <v>0</v>
      </c>
      <c r="AG340" s="2">
        <f t="shared" si="13"/>
        <v>0</v>
      </c>
      <c r="AH340" s="2">
        <f t="shared" si="14"/>
        <v>0</v>
      </c>
      <c r="AI340" s="2">
        <f t="shared" si="15"/>
        <v>0</v>
      </c>
      <c r="AJ340" s="2">
        <f t="shared" si="16"/>
        <v>0</v>
      </c>
      <c r="AK340" s="2">
        <f t="shared" si="17"/>
        <v>1</v>
      </c>
      <c r="AL340" s="2">
        <f t="shared" si="18"/>
        <v>1</v>
      </c>
    </row>
    <row r="341" ht="13.5" customHeight="1">
      <c r="A341" s="3">
        <v>38321.0</v>
      </c>
      <c r="B341" s="2">
        <v>1274.0</v>
      </c>
      <c r="C341" s="2">
        <f t="shared" si="3"/>
        <v>1274</v>
      </c>
      <c r="D341" s="2">
        <f t="shared" si="26"/>
        <v>1057.667494</v>
      </c>
      <c r="E341" s="2">
        <f t="shared" si="20"/>
        <v>1248.765518</v>
      </c>
      <c r="F341" s="2">
        <v>0.63</v>
      </c>
      <c r="G341" s="2">
        <f t="shared" si="4"/>
        <v>0.0063</v>
      </c>
      <c r="H341" s="2">
        <f t="shared" si="21"/>
        <v>0.4136</v>
      </c>
      <c r="I341" s="2">
        <f t="shared" si="27"/>
        <v>0.1287194113</v>
      </c>
      <c r="J341" s="2">
        <f t="shared" si="5"/>
        <v>147.0074763</v>
      </c>
      <c r="K341" s="2">
        <f t="shared" si="6"/>
        <v>151.975005</v>
      </c>
      <c r="L341" s="2">
        <f t="shared" si="7"/>
        <v>0.008289496447</v>
      </c>
      <c r="M341" s="2">
        <f t="shared" si="1"/>
        <v>151.9832945</v>
      </c>
      <c r="O341" s="2">
        <v>339.0</v>
      </c>
      <c r="P341" s="2">
        <v>1272.0</v>
      </c>
      <c r="Q341" s="2">
        <v>1266.0</v>
      </c>
      <c r="R341" s="2">
        <v>1284.0</v>
      </c>
      <c r="S341" s="2">
        <v>1259.0</v>
      </c>
      <c r="T341" s="2">
        <v>1.253577507E9</v>
      </c>
      <c r="U341" s="2">
        <v>1.5970577E7</v>
      </c>
      <c r="V341" s="2">
        <v>1.13777304E8</v>
      </c>
      <c r="W341" s="2">
        <v>8956892.0</v>
      </c>
      <c r="X341" s="2">
        <v>1584.0</v>
      </c>
      <c r="Y341" s="2">
        <f t="shared" si="8"/>
        <v>0.6595615104</v>
      </c>
      <c r="Z341" s="2">
        <f t="shared" ref="Z341:AC341" si="392">ROUNDDOWN($Y341*Z$1,0)-IF(MOD($Y341*Z$1,1)=0,1,0)+1</f>
        <v>2</v>
      </c>
      <c r="AA341" s="2">
        <f t="shared" si="392"/>
        <v>2</v>
      </c>
      <c r="AB341" s="2">
        <f t="shared" si="392"/>
        <v>3</v>
      </c>
      <c r="AC341" s="2">
        <f t="shared" si="392"/>
        <v>4</v>
      </c>
      <c r="AD341" s="2">
        <f t="shared" si="10"/>
        <v>0</v>
      </c>
      <c r="AE341" s="2">
        <f t="shared" si="11"/>
        <v>1</v>
      </c>
      <c r="AF341" s="2">
        <f t="shared" si="12"/>
        <v>0</v>
      </c>
      <c r="AG341" s="2">
        <f t="shared" si="13"/>
        <v>0</v>
      </c>
      <c r="AH341" s="2">
        <f t="shared" si="14"/>
        <v>0</v>
      </c>
      <c r="AI341" s="2">
        <f t="shared" si="15"/>
        <v>0</v>
      </c>
      <c r="AJ341" s="2">
        <f t="shared" si="16"/>
        <v>0</v>
      </c>
      <c r="AK341" s="2">
        <f t="shared" si="17"/>
        <v>0</v>
      </c>
      <c r="AL341" s="2">
        <f t="shared" si="18"/>
        <v>1</v>
      </c>
    </row>
    <row r="342" ht="13.5" customHeight="1">
      <c r="A342" s="3">
        <v>38322.0</v>
      </c>
      <c r="B342" s="2">
        <v>1285.0</v>
      </c>
      <c r="C342" s="2">
        <f t="shared" si="3"/>
        <v>1285</v>
      </c>
      <c r="D342" s="2">
        <f t="shared" si="26"/>
        <v>1058.092493</v>
      </c>
      <c r="E342" s="2">
        <f t="shared" si="20"/>
        <v>1249.108086</v>
      </c>
      <c r="F342" s="2">
        <v>0.86</v>
      </c>
      <c r="G342" s="2">
        <f t="shared" si="4"/>
        <v>0.0086</v>
      </c>
      <c r="H342" s="2">
        <f t="shared" si="21"/>
        <v>0.4222</v>
      </c>
      <c r="I342" s="2">
        <f t="shared" si="27"/>
        <v>0.1291212385</v>
      </c>
      <c r="J342" s="2">
        <f t="shared" si="5"/>
        <v>148.2717405</v>
      </c>
      <c r="K342" s="2">
        <f t="shared" si="6"/>
        <v>153.28199</v>
      </c>
      <c r="L342" s="2">
        <f t="shared" si="7"/>
        <v>0.008218206777</v>
      </c>
      <c r="M342" s="2">
        <f t="shared" si="1"/>
        <v>153.2902082</v>
      </c>
      <c r="O342" s="2">
        <v>340.0</v>
      </c>
      <c r="P342" s="2">
        <v>1274.0</v>
      </c>
      <c r="Q342" s="2">
        <v>1274.0</v>
      </c>
      <c r="R342" s="2">
        <v>1290.0</v>
      </c>
      <c r="S342" s="2">
        <v>1274.0</v>
      </c>
      <c r="T342" s="2">
        <v>1.253577507E9</v>
      </c>
      <c r="U342" s="2">
        <v>1.6108471E7</v>
      </c>
      <c r="V342" s="2">
        <v>4.2610537E7</v>
      </c>
      <c r="W342" s="2">
        <v>3318287.0</v>
      </c>
      <c r="X342" s="2">
        <v>857.0</v>
      </c>
      <c r="Y342" s="2">
        <f t="shared" si="8"/>
        <v>0.7235079172</v>
      </c>
      <c r="Z342" s="2">
        <f t="shared" ref="Z342:AC342" si="393">ROUNDDOWN($Y342*Z$1,0)-IF(MOD($Y342*Z$1,1)=0,1,0)+1</f>
        <v>2</v>
      </c>
      <c r="AA342" s="2">
        <f t="shared" si="393"/>
        <v>3</v>
      </c>
      <c r="AB342" s="2">
        <f t="shared" si="393"/>
        <v>3</v>
      </c>
      <c r="AC342" s="2">
        <f t="shared" si="393"/>
        <v>4</v>
      </c>
      <c r="AD342" s="2">
        <f t="shared" si="10"/>
        <v>0</v>
      </c>
      <c r="AE342" s="2">
        <f t="shared" si="11"/>
        <v>1</v>
      </c>
      <c r="AF342" s="2">
        <f t="shared" si="12"/>
        <v>0</v>
      </c>
      <c r="AG342" s="2">
        <f t="shared" si="13"/>
        <v>0</v>
      </c>
      <c r="AH342" s="2">
        <f t="shared" si="14"/>
        <v>0</v>
      </c>
      <c r="AI342" s="2">
        <f t="shared" si="15"/>
        <v>0</v>
      </c>
      <c r="AJ342" s="2">
        <f t="shared" si="16"/>
        <v>0</v>
      </c>
      <c r="AK342" s="2">
        <f t="shared" si="17"/>
        <v>0</v>
      </c>
      <c r="AL342" s="2">
        <f t="shared" si="18"/>
        <v>1</v>
      </c>
    </row>
    <row r="343" ht="13.5" customHeight="1">
      <c r="A343" s="3">
        <v>38323.0</v>
      </c>
      <c r="B343" s="2">
        <v>1298.0</v>
      </c>
      <c r="C343" s="2">
        <f t="shared" si="3"/>
        <v>1298</v>
      </c>
      <c r="D343" s="2">
        <f t="shared" si="26"/>
        <v>1058.517664</v>
      </c>
      <c r="E343" s="2">
        <f t="shared" si="20"/>
        <v>1249.450654</v>
      </c>
      <c r="F343" s="2">
        <v>1.01</v>
      </c>
      <c r="G343" s="2">
        <f t="shared" si="4"/>
        <v>0.0101</v>
      </c>
      <c r="H343" s="2">
        <f t="shared" si="21"/>
        <v>0.4323</v>
      </c>
      <c r="I343" s="2">
        <f t="shared" si="27"/>
        <v>0.1295230657</v>
      </c>
      <c r="J343" s="2">
        <f t="shared" si="5"/>
        <v>149.7692851</v>
      </c>
      <c r="K343" s="2">
        <f t="shared" si="6"/>
        <v>154.8301381</v>
      </c>
      <c r="L343" s="2">
        <f t="shared" si="7"/>
        <v>0.008135202889</v>
      </c>
      <c r="M343" s="2">
        <f t="shared" si="1"/>
        <v>154.8382733</v>
      </c>
      <c r="O343" s="2">
        <v>341.0</v>
      </c>
      <c r="P343" s="2">
        <v>1300.0</v>
      </c>
      <c r="Q343" s="2">
        <v>1285.0</v>
      </c>
      <c r="R343" s="2">
        <v>1312.0</v>
      </c>
      <c r="S343" s="2">
        <v>1292.0</v>
      </c>
      <c r="T343" s="2">
        <v>1.253702507E9</v>
      </c>
      <c r="U343" s="2">
        <v>1.6273059E7</v>
      </c>
      <c r="V343" s="2">
        <v>8.1805865E7</v>
      </c>
      <c r="W343" s="2">
        <v>6281217.0</v>
      </c>
      <c r="X343" s="2">
        <v>1230.0</v>
      </c>
      <c r="Y343" s="2">
        <f t="shared" si="8"/>
        <v>0.7572066585</v>
      </c>
      <c r="Z343" s="2">
        <f t="shared" ref="Z343:AC343" si="394">ROUNDDOWN($Y343*Z$1,0)-IF(MOD($Y343*Z$1,1)=0,1,0)+1</f>
        <v>2</v>
      </c>
      <c r="AA343" s="2">
        <f t="shared" si="394"/>
        <v>3</v>
      </c>
      <c r="AB343" s="2">
        <f t="shared" si="394"/>
        <v>4</v>
      </c>
      <c r="AC343" s="2">
        <f t="shared" si="394"/>
        <v>4</v>
      </c>
      <c r="AD343" s="2">
        <f t="shared" si="10"/>
        <v>1</v>
      </c>
      <c r="AE343" s="2">
        <f t="shared" si="11"/>
        <v>0</v>
      </c>
      <c r="AF343" s="2">
        <f t="shared" si="12"/>
        <v>0</v>
      </c>
      <c r="AG343" s="2">
        <f t="shared" si="13"/>
        <v>0</v>
      </c>
      <c r="AH343" s="2">
        <f t="shared" si="14"/>
        <v>0</v>
      </c>
      <c r="AI343" s="2">
        <f t="shared" si="15"/>
        <v>0</v>
      </c>
      <c r="AJ343" s="2">
        <f t="shared" si="16"/>
        <v>0</v>
      </c>
      <c r="AK343" s="2">
        <f t="shared" si="17"/>
        <v>0</v>
      </c>
      <c r="AL343" s="2">
        <f t="shared" si="18"/>
        <v>1</v>
      </c>
    </row>
    <row r="344" ht="13.5" customHeight="1">
      <c r="A344" s="3">
        <v>38326.0</v>
      </c>
      <c r="B344" s="2">
        <v>1326.0</v>
      </c>
      <c r="C344" s="2">
        <f t="shared" si="3"/>
        <v>1326</v>
      </c>
      <c r="D344" s="2">
        <f t="shared" si="26"/>
        <v>1058.943005</v>
      </c>
      <c r="E344" s="2">
        <f t="shared" si="20"/>
        <v>1249.793222</v>
      </c>
      <c r="F344" s="2">
        <v>2.16</v>
      </c>
      <c r="G344" s="2">
        <f t="shared" si="4"/>
        <v>0.0216</v>
      </c>
      <c r="H344" s="2">
        <f t="shared" si="21"/>
        <v>0.4539</v>
      </c>
      <c r="I344" s="2">
        <f t="shared" si="27"/>
        <v>0.1299248928</v>
      </c>
      <c r="J344" s="2">
        <f t="shared" si="5"/>
        <v>153.0043017</v>
      </c>
      <c r="K344" s="2">
        <f t="shared" si="6"/>
        <v>158.1744691</v>
      </c>
      <c r="L344" s="2">
        <f t="shared" si="7"/>
        <v>0.007959482506</v>
      </c>
      <c r="M344" s="2">
        <f t="shared" si="1"/>
        <v>158.1824286</v>
      </c>
      <c r="O344" s="2">
        <v>342.0</v>
      </c>
      <c r="P344" s="2">
        <v>1312.0</v>
      </c>
      <c r="Q344" s="2">
        <v>1298.0</v>
      </c>
      <c r="R344" s="2">
        <v>1339.0</v>
      </c>
      <c r="S344" s="2">
        <v>1311.0</v>
      </c>
      <c r="T344" s="2">
        <v>1.253702507E9</v>
      </c>
      <c r="U344" s="2">
        <v>1.6624095E7</v>
      </c>
      <c r="V344" s="2">
        <v>6.2461888E7</v>
      </c>
      <c r="W344" s="2">
        <v>4705491.0</v>
      </c>
      <c r="X344" s="2">
        <v>1350.0</v>
      </c>
      <c r="Y344" s="2">
        <f t="shared" si="8"/>
        <v>0.9139261064</v>
      </c>
      <c r="Z344" s="2">
        <f t="shared" ref="Z344:AC344" si="395">ROUNDDOWN($Y344*Z$1,0)-IF(MOD($Y344*Z$1,1)=0,1,0)+1</f>
        <v>2</v>
      </c>
      <c r="AA344" s="2">
        <f t="shared" si="395"/>
        <v>3</v>
      </c>
      <c r="AB344" s="2">
        <f t="shared" si="395"/>
        <v>4</v>
      </c>
      <c r="AC344" s="2">
        <f t="shared" si="395"/>
        <v>5</v>
      </c>
      <c r="AD344" s="2">
        <f t="shared" si="10"/>
        <v>0</v>
      </c>
      <c r="AE344" s="2">
        <f t="shared" si="11"/>
        <v>0</v>
      </c>
      <c r="AF344" s="2">
        <f t="shared" si="12"/>
        <v>0</v>
      </c>
      <c r="AG344" s="2">
        <f t="shared" si="13"/>
        <v>0</v>
      </c>
      <c r="AH344" s="2">
        <f t="shared" si="14"/>
        <v>0</v>
      </c>
      <c r="AI344" s="2">
        <f t="shared" si="15"/>
        <v>1</v>
      </c>
      <c r="AJ344" s="2">
        <f t="shared" si="16"/>
        <v>0</v>
      </c>
      <c r="AK344" s="2">
        <f t="shared" si="17"/>
        <v>0</v>
      </c>
      <c r="AL344" s="2">
        <f t="shared" si="18"/>
        <v>1</v>
      </c>
    </row>
    <row r="345" ht="13.5" customHeight="1">
      <c r="A345" s="3">
        <v>38327.0</v>
      </c>
      <c r="B345" s="2">
        <v>1296.0</v>
      </c>
      <c r="C345" s="2">
        <f t="shared" si="3"/>
        <v>1296</v>
      </c>
      <c r="D345" s="2">
        <f t="shared" si="26"/>
        <v>1059.368517</v>
      </c>
      <c r="E345" s="2">
        <f t="shared" si="20"/>
        <v>1250.135789</v>
      </c>
      <c r="F345" s="2">
        <v>-0.61</v>
      </c>
      <c r="G345" s="2">
        <f t="shared" si="4"/>
        <v>-0.0061</v>
      </c>
      <c r="H345" s="2">
        <f t="shared" si="21"/>
        <v>0.4478</v>
      </c>
      <c r="I345" s="2">
        <f t="shared" si="27"/>
        <v>0.13032672</v>
      </c>
      <c r="J345" s="2">
        <f t="shared" si="5"/>
        <v>152.0709754</v>
      </c>
      <c r="K345" s="2">
        <f t="shared" si="6"/>
        <v>157.2096049</v>
      </c>
      <c r="L345" s="2">
        <f t="shared" si="7"/>
        <v>0.00800803535</v>
      </c>
      <c r="M345" s="2">
        <f t="shared" si="1"/>
        <v>157.2176129</v>
      </c>
      <c r="O345" s="2">
        <v>343.0</v>
      </c>
      <c r="P345" s="2">
        <v>1304.0</v>
      </c>
      <c r="Q345" s="2">
        <v>1304.0</v>
      </c>
      <c r="R345" s="2">
        <v>1304.0</v>
      </c>
      <c r="S345" s="2">
        <v>1294.0</v>
      </c>
      <c r="T345" s="2">
        <v>1.253702507E9</v>
      </c>
      <c r="U345" s="2">
        <v>1.6247984E7</v>
      </c>
      <c r="V345" s="2">
        <v>6.3690417E7</v>
      </c>
      <c r="W345" s="2">
        <v>4903262.0</v>
      </c>
      <c r="X345" s="2">
        <v>1208.0</v>
      </c>
      <c r="Y345" s="2">
        <f t="shared" si="8"/>
        <v>0.3189200162</v>
      </c>
      <c r="Z345" s="2">
        <f t="shared" ref="Z345:AC345" si="396">ROUNDDOWN($Y345*Z$1,0)-IF(MOD($Y345*Z$1,1)=0,1,0)+1</f>
        <v>1</v>
      </c>
      <c r="AA345" s="2">
        <f t="shared" si="396"/>
        <v>1</v>
      </c>
      <c r="AB345" s="2">
        <f t="shared" si="396"/>
        <v>2</v>
      </c>
      <c r="AC345" s="2">
        <f t="shared" si="396"/>
        <v>2</v>
      </c>
      <c r="AD345" s="2">
        <f t="shared" si="10"/>
        <v>0</v>
      </c>
      <c r="AE345" s="2">
        <f t="shared" si="11"/>
        <v>0</v>
      </c>
      <c r="AF345" s="2">
        <f t="shared" si="12"/>
        <v>0</v>
      </c>
      <c r="AG345" s="2">
        <f t="shared" si="13"/>
        <v>0</v>
      </c>
      <c r="AH345" s="2">
        <f t="shared" si="14"/>
        <v>0</v>
      </c>
      <c r="AI345" s="2">
        <f t="shared" si="15"/>
        <v>0</v>
      </c>
      <c r="AJ345" s="2">
        <f t="shared" si="16"/>
        <v>0</v>
      </c>
      <c r="AK345" s="2">
        <f t="shared" si="17"/>
        <v>1</v>
      </c>
      <c r="AL345" s="2">
        <f t="shared" si="18"/>
        <v>1</v>
      </c>
    </row>
    <row r="346" ht="13.5" customHeight="1">
      <c r="A346" s="3">
        <v>38328.0</v>
      </c>
      <c r="B346" s="2">
        <v>1322.0</v>
      </c>
      <c r="C346" s="2">
        <f t="shared" si="3"/>
        <v>1322</v>
      </c>
      <c r="D346" s="2">
        <f t="shared" si="26"/>
        <v>1059.7942</v>
      </c>
      <c r="E346" s="2">
        <f t="shared" si="20"/>
        <v>1250.478357</v>
      </c>
      <c r="F346" s="2">
        <v>2.01</v>
      </c>
      <c r="G346" s="2">
        <f t="shared" si="4"/>
        <v>0.0201</v>
      </c>
      <c r="H346" s="2">
        <f t="shared" si="21"/>
        <v>0.4679</v>
      </c>
      <c r="I346" s="2">
        <f t="shared" si="27"/>
        <v>0.1307285472</v>
      </c>
      <c r="J346" s="2">
        <f t="shared" si="5"/>
        <v>155.1276021</v>
      </c>
      <c r="K346" s="2">
        <f t="shared" si="6"/>
        <v>160.3695179</v>
      </c>
      <c r="L346" s="2">
        <f t="shared" si="7"/>
        <v>0.007847073839</v>
      </c>
      <c r="M346" s="2">
        <f t="shared" si="1"/>
        <v>160.377365</v>
      </c>
      <c r="O346" s="2">
        <v>344.0</v>
      </c>
      <c r="P346" s="2">
        <v>1305.0</v>
      </c>
      <c r="Q346" s="2">
        <v>1296.0</v>
      </c>
      <c r="R346" s="2">
        <v>1327.0</v>
      </c>
      <c r="S346" s="2">
        <v>1305.0</v>
      </c>
      <c r="T346" s="2">
        <v>1.253702507E9</v>
      </c>
      <c r="U346" s="2">
        <v>1.6573947E7</v>
      </c>
      <c r="V346" s="2">
        <v>9.7645724E7</v>
      </c>
      <c r="W346" s="2">
        <v>7389735.0</v>
      </c>
      <c r="X346" s="2">
        <v>1173.0</v>
      </c>
      <c r="Y346" s="2">
        <f t="shared" si="8"/>
        <v>0.8996142915</v>
      </c>
      <c r="Z346" s="2">
        <f t="shared" ref="Z346:AC346" si="397">ROUNDDOWN($Y346*Z$1,0)-IF(MOD($Y346*Z$1,1)=0,1,0)+1</f>
        <v>2</v>
      </c>
      <c r="AA346" s="2">
        <f t="shared" si="397"/>
        <v>3</v>
      </c>
      <c r="AB346" s="2">
        <f t="shared" si="397"/>
        <v>4</v>
      </c>
      <c r="AC346" s="2">
        <f t="shared" si="397"/>
        <v>5</v>
      </c>
      <c r="AD346" s="2">
        <f t="shared" si="10"/>
        <v>1</v>
      </c>
      <c r="AE346" s="2">
        <f t="shared" si="11"/>
        <v>0</v>
      </c>
      <c r="AF346" s="2">
        <f t="shared" si="12"/>
        <v>0</v>
      </c>
      <c r="AG346" s="2">
        <f t="shared" si="13"/>
        <v>0</v>
      </c>
      <c r="AH346" s="2">
        <f t="shared" si="14"/>
        <v>0</v>
      </c>
      <c r="AI346" s="2">
        <f t="shared" si="15"/>
        <v>0</v>
      </c>
      <c r="AJ346" s="2">
        <f t="shared" si="16"/>
        <v>0</v>
      </c>
      <c r="AK346" s="2">
        <f t="shared" si="17"/>
        <v>0</v>
      </c>
      <c r="AL346" s="2">
        <f t="shared" si="18"/>
        <v>1</v>
      </c>
    </row>
    <row r="347" ht="13.5" customHeight="1">
      <c r="A347" s="3">
        <v>38329.0</v>
      </c>
      <c r="B347" s="2">
        <v>1342.0</v>
      </c>
      <c r="C347" s="2">
        <f t="shared" si="3"/>
        <v>1342</v>
      </c>
      <c r="D347" s="2">
        <f t="shared" si="26"/>
        <v>1060.220054</v>
      </c>
      <c r="E347" s="2">
        <f t="shared" si="20"/>
        <v>1250.820925</v>
      </c>
      <c r="F347" s="2">
        <v>1.51</v>
      </c>
      <c r="G347" s="2">
        <f t="shared" si="4"/>
        <v>0.0151</v>
      </c>
      <c r="H347" s="2">
        <f t="shared" si="21"/>
        <v>0.483</v>
      </c>
      <c r="I347" s="2">
        <f t="shared" si="27"/>
        <v>0.1311303744</v>
      </c>
      <c r="J347" s="2">
        <f t="shared" si="5"/>
        <v>157.4700288</v>
      </c>
      <c r="K347" s="2">
        <f t="shared" si="6"/>
        <v>162.7910976</v>
      </c>
      <c r="L347" s="2">
        <f t="shared" si="7"/>
        <v>0.007728583024</v>
      </c>
      <c r="M347" s="2">
        <f t="shared" si="1"/>
        <v>162.7988262</v>
      </c>
      <c r="O347" s="2">
        <v>345.0</v>
      </c>
      <c r="P347" s="2">
        <v>1319.0</v>
      </c>
      <c r="Q347" s="2">
        <v>1322.0</v>
      </c>
      <c r="R347" s="2">
        <v>1350.0</v>
      </c>
      <c r="S347" s="2">
        <v>1318.0</v>
      </c>
      <c r="T347" s="2">
        <v>1.253702507E9</v>
      </c>
      <c r="U347" s="2">
        <v>1.6824688E7</v>
      </c>
      <c r="V347" s="2">
        <v>9.59153E7</v>
      </c>
      <c r="W347" s="2">
        <v>7193291.0</v>
      </c>
      <c r="X347" s="2">
        <v>1443.0</v>
      </c>
      <c r="Y347" s="2">
        <f t="shared" si="8"/>
        <v>0.844498579</v>
      </c>
      <c r="Z347" s="2">
        <f t="shared" ref="Z347:AC347" si="398">ROUNDDOWN($Y347*Z$1,0)-IF(MOD($Y347*Z$1,1)=0,1,0)+1</f>
        <v>2</v>
      </c>
      <c r="AA347" s="2">
        <f t="shared" si="398"/>
        <v>3</v>
      </c>
      <c r="AB347" s="2">
        <f t="shared" si="398"/>
        <v>4</v>
      </c>
      <c r="AC347" s="2">
        <f t="shared" si="398"/>
        <v>5</v>
      </c>
      <c r="AD347" s="2">
        <f t="shared" si="10"/>
        <v>0</v>
      </c>
      <c r="AE347" s="2">
        <f t="shared" si="11"/>
        <v>0</v>
      </c>
      <c r="AF347" s="2">
        <f t="shared" si="12"/>
        <v>0</v>
      </c>
      <c r="AG347" s="2">
        <f t="shared" si="13"/>
        <v>0</v>
      </c>
      <c r="AH347" s="2">
        <f t="shared" si="14"/>
        <v>0</v>
      </c>
      <c r="AI347" s="2">
        <f t="shared" si="15"/>
        <v>1</v>
      </c>
      <c r="AJ347" s="2">
        <f t="shared" si="16"/>
        <v>0</v>
      </c>
      <c r="AK347" s="2">
        <f t="shared" si="17"/>
        <v>0</v>
      </c>
      <c r="AL347" s="2">
        <f t="shared" si="18"/>
        <v>1</v>
      </c>
    </row>
    <row r="348" ht="13.5" customHeight="1">
      <c r="A348" s="3">
        <v>38330.0</v>
      </c>
      <c r="B348" s="2">
        <v>1342.0</v>
      </c>
      <c r="C348" s="2">
        <f t="shared" si="3"/>
        <v>1342</v>
      </c>
      <c r="D348" s="2">
        <f t="shared" si="26"/>
        <v>1060.646079</v>
      </c>
      <c r="E348" s="2">
        <f t="shared" si="20"/>
        <v>1251.163492</v>
      </c>
      <c r="F348" s="2">
        <v>0.0</v>
      </c>
      <c r="G348" s="2">
        <f t="shared" si="4"/>
        <v>0</v>
      </c>
      <c r="H348" s="2">
        <f t="shared" si="21"/>
        <v>0.483</v>
      </c>
      <c r="I348" s="2">
        <f t="shared" si="27"/>
        <v>0.1315322015</v>
      </c>
      <c r="J348" s="2">
        <f t="shared" si="5"/>
        <v>157.4700288</v>
      </c>
      <c r="K348" s="2">
        <f t="shared" si="6"/>
        <v>162.7910976</v>
      </c>
      <c r="L348" s="2">
        <f t="shared" si="7"/>
        <v>0.007728583024</v>
      </c>
      <c r="M348" s="2">
        <f t="shared" si="1"/>
        <v>162.7988262</v>
      </c>
      <c r="O348" s="2">
        <v>346.0</v>
      </c>
      <c r="P348" s="2">
        <v>1340.0</v>
      </c>
      <c r="Q348" s="2">
        <v>1342.0</v>
      </c>
      <c r="R348" s="2">
        <v>1354.0</v>
      </c>
      <c r="S348" s="2">
        <v>1336.0</v>
      </c>
      <c r="T348" s="2">
        <v>1.253810841E9</v>
      </c>
      <c r="U348" s="2">
        <v>1.6826141E7</v>
      </c>
      <c r="V348" s="2">
        <v>8.6448533E7</v>
      </c>
      <c r="W348" s="2">
        <v>6422689.0</v>
      </c>
      <c r="X348" s="2">
        <v>1377.0</v>
      </c>
      <c r="Y348" s="2">
        <f t="shared" si="8"/>
        <v>0.4880227365</v>
      </c>
      <c r="Z348" s="2">
        <f t="shared" ref="Z348:AC348" si="399">ROUNDDOWN($Y348*Z$1,0)-IF(MOD($Y348*Z$1,1)=0,1,0)+1</f>
        <v>1</v>
      </c>
      <c r="AA348" s="2">
        <f t="shared" si="399"/>
        <v>2</v>
      </c>
      <c r="AB348" s="2">
        <f t="shared" si="399"/>
        <v>2</v>
      </c>
      <c r="AC348" s="2">
        <f t="shared" si="399"/>
        <v>3</v>
      </c>
      <c r="AD348" s="2">
        <f t="shared" si="10"/>
        <v>0</v>
      </c>
      <c r="AE348" s="2">
        <f t="shared" si="11"/>
        <v>0</v>
      </c>
      <c r="AF348" s="2">
        <f t="shared" si="12"/>
        <v>0</v>
      </c>
      <c r="AG348" s="2">
        <f t="shared" si="13"/>
        <v>0</v>
      </c>
      <c r="AH348" s="2">
        <f t="shared" si="14"/>
        <v>0</v>
      </c>
      <c r="AI348" s="2">
        <f t="shared" si="15"/>
        <v>0</v>
      </c>
      <c r="AJ348" s="2">
        <f t="shared" si="16"/>
        <v>0</v>
      </c>
      <c r="AK348" s="2">
        <f t="shared" si="17"/>
        <v>1</v>
      </c>
      <c r="AL348" s="2">
        <f t="shared" si="18"/>
        <v>1</v>
      </c>
    </row>
    <row r="349" ht="13.5" customHeight="1">
      <c r="A349" s="3">
        <v>38333.0</v>
      </c>
      <c r="B349" s="2">
        <v>1357.0</v>
      </c>
      <c r="C349" s="2">
        <f t="shared" si="3"/>
        <v>1357</v>
      </c>
      <c r="D349" s="2">
        <f t="shared" si="26"/>
        <v>1061.072276</v>
      </c>
      <c r="E349" s="2">
        <f t="shared" si="20"/>
        <v>1251.50606</v>
      </c>
      <c r="F349" s="2">
        <v>1.12</v>
      </c>
      <c r="G349" s="2">
        <f t="shared" si="4"/>
        <v>0.0112</v>
      </c>
      <c r="H349" s="2">
        <f t="shared" si="21"/>
        <v>0.4942</v>
      </c>
      <c r="I349" s="2">
        <f t="shared" si="27"/>
        <v>0.1319340287</v>
      </c>
      <c r="J349" s="2">
        <f t="shared" si="5"/>
        <v>159.2336932</v>
      </c>
      <c r="K349" s="2">
        <f t="shared" si="6"/>
        <v>164.6143579</v>
      </c>
      <c r="L349" s="2">
        <f t="shared" si="7"/>
        <v>0.007642022894</v>
      </c>
      <c r="M349" s="2">
        <f t="shared" si="1"/>
        <v>164.622</v>
      </c>
      <c r="O349" s="2">
        <v>347.0</v>
      </c>
      <c r="P349" s="2">
        <v>1356.0</v>
      </c>
      <c r="Q349" s="2">
        <v>1342.0</v>
      </c>
      <c r="R349" s="2">
        <v>1366.0</v>
      </c>
      <c r="S349" s="2">
        <v>1351.0</v>
      </c>
      <c r="T349" s="2">
        <v>1.253810841E9</v>
      </c>
      <c r="U349" s="2">
        <v>1.7014213E7</v>
      </c>
      <c r="V349" s="2">
        <v>4.5165015E7</v>
      </c>
      <c r="W349" s="2">
        <v>3322911.0</v>
      </c>
      <c r="X349" s="2">
        <v>902.0</v>
      </c>
      <c r="Y349" s="2">
        <f t="shared" si="8"/>
        <v>0.7796386521</v>
      </c>
      <c r="Z349" s="2">
        <f t="shared" ref="Z349:AC349" si="400">ROUNDDOWN($Y349*Z$1,0)-IF(MOD($Y349*Z$1,1)=0,1,0)+1</f>
        <v>2</v>
      </c>
      <c r="AA349" s="2">
        <f t="shared" si="400"/>
        <v>3</v>
      </c>
      <c r="AB349" s="2">
        <f t="shared" si="400"/>
        <v>4</v>
      </c>
      <c r="AC349" s="2">
        <f t="shared" si="400"/>
        <v>4</v>
      </c>
      <c r="AD349" s="2">
        <f t="shared" si="10"/>
        <v>0</v>
      </c>
      <c r="AE349" s="2">
        <f t="shared" si="11"/>
        <v>1</v>
      </c>
      <c r="AF349" s="2">
        <f t="shared" si="12"/>
        <v>0</v>
      </c>
      <c r="AG349" s="2">
        <f t="shared" si="13"/>
        <v>0</v>
      </c>
      <c r="AH349" s="2">
        <f t="shared" si="14"/>
        <v>0</v>
      </c>
      <c r="AI349" s="2">
        <f t="shared" si="15"/>
        <v>0</v>
      </c>
      <c r="AJ349" s="2">
        <f t="shared" si="16"/>
        <v>0</v>
      </c>
      <c r="AK349" s="2">
        <f t="shared" si="17"/>
        <v>0</v>
      </c>
      <c r="AL349" s="2">
        <f t="shared" si="18"/>
        <v>1</v>
      </c>
    </row>
    <row r="350" ht="13.5" customHeight="1">
      <c r="A350" s="3">
        <v>38334.0</v>
      </c>
      <c r="B350" s="2">
        <v>1368.0</v>
      </c>
      <c r="C350" s="2">
        <f t="shared" si="3"/>
        <v>1368</v>
      </c>
      <c r="D350" s="2">
        <f t="shared" si="26"/>
        <v>1061.498643</v>
      </c>
      <c r="E350" s="2">
        <f t="shared" si="20"/>
        <v>1251.848628</v>
      </c>
      <c r="F350" s="2">
        <v>0.81</v>
      </c>
      <c r="G350" s="2">
        <f t="shared" si="4"/>
        <v>0.0081</v>
      </c>
      <c r="H350" s="2">
        <f t="shared" si="21"/>
        <v>0.5023</v>
      </c>
      <c r="I350" s="2">
        <f t="shared" si="27"/>
        <v>0.1323358559</v>
      </c>
      <c r="J350" s="2">
        <f t="shared" si="5"/>
        <v>160.5234861</v>
      </c>
      <c r="K350" s="2">
        <f t="shared" si="6"/>
        <v>165.9477342</v>
      </c>
      <c r="L350" s="2">
        <f t="shared" si="7"/>
        <v>0.007580122509</v>
      </c>
      <c r="M350" s="2">
        <f t="shared" si="1"/>
        <v>165.9553144</v>
      </c>
      <c r="O350" s="2">
        <v>348.0</v>
      </c>
      <c r="P350" s="2">
        <v>1350.0</v>
      </c>
      <c r="Q350" s="2">
        <v>1357.0</v>
      </c>
      <c r="R350" s="2">
        <v>1372.0</v>
      </c>
      <c r="S350" s="2">
        <v>1349.0</v>
      </c>
      <c r="T350" s="2">
        <v>1.253810841E9</v>
      </c>
      <c r="U350" s="2">
        <v>1.7152132E7</v>
      </c>
      <c r="V350" s="2">
        <v>6.8283025E7</v>
      </c>
      <c r="W350" s="2">
        <v>5015650.0</v>
      </c>
      <c r="X350" s="2">
        <v>1177.0</v>
      </c>
      <c r="Y350" s="2">
        <f t="shared" si="8"/>
        <v>0.709500609</v>
      </c>
      <c r="Z350" s="2">
        <f t="shared" ref="Z350:AC350" si="401">ROUNDDOWN($Y350*Z$1,0)-IF(MOD($Y350*Z$1,1)=0,1,0)+1</f>
        <v>2</v>
      </c>
      <c r="AA350" s="2">
        <f t="shared" si="401"/>
        <v>3</v>
      </c>
      <c r="AB350" s="2">
        <f t="shared" si="401"/>
        <v>3</v>
      </c>
      <c r="AC350" s="2">
        <f t="shared" si="401"/>
        <v>4</v>
      </c>
      <c r="AD350" s="2">
        <f t="shared" si="10"/>
        <v>0</v>
      </c>
      <c r="AE350" s="2">
        <f t="shared" si="11"/>
        <v>1</v>
      </c>
      <c r="AF350" s="2">
        <f t="shared" si="12"/>
        <v>0</v>
      </c>
      <c r="AG350" s="2">
        <f t="shared" si="13"/>
        <v>0</v>
      </c>
      <c r="AH350" s="2">
        <f t="shared" si="14"/>
        <v>0</v>
      </c>
      <c r="AI350" s="2">
        <f t="shared" si="15"/>
        <v>0</v>
      </c>
      <c r="AJ350" s="2">
        <f t="shared" si="16"/>
        <v>0</v>
      </c>
      <c r="AK350" s="2">
        <f t="shared" si="17"/>
        <v>0</v>
      </c>
      <c r="AL350" s="2">
        <f t="shared" si="18"/>
        <v>1</v>
      </c>
    </row>
    <row r="351" ht="13.5" customHeight="1">
      <c r="A351" s="3">
        <v>38335.0</v>
      </c>
      <c r="B351" s="2">
        <v>1384.0</v>
      </c>
      <c r="C351" s="2">
        <f t="shared" si="3"/>
        <v>1384</v>
      </c>
      <c r="D351" s="2">
        <f t="shared" si="26"/>
        <v>1061.925182</v>
      </c>
      <c r="E351" s="2">
        <f t="shared" si="20"/>
        <v>1252.191196</v>
      </c>
      <c r="F351" s="2">
        <v>1.17</v>
      </c>
      <c r="G351" s="2">
        <f t="shared" si="4"/>
        <v>0.0117</v>
      </c>
      <c r="H351" s="2">
        <f t="shared" si="21"/>
        <v>0.514</v>
      </c>
      <c r="I351" s="2">
        <f t="shared" si="27"/>
        <v>0.1327376831</v>
      </c>
      <c r="J351" s="2">
        <f t="shared" si="5"/>
        <v>162.4016109</v>
      </c>
      <c r="K351" s="2">
        <f t="shared" si="6"/>
        <v>167.8893227</v>
      </c>
      <c r="L351" s="2">
        <f t="shared" si="7"/>
        <v>0.007491435076</v>
      </c>
      <c r="M351" s="2">
        <f t="shared" si="1"/>
        <v>167.8968142</v>
      </c>
      <c r="O351" s="2">
        <v>349.0</v>
      </c>
      <c r="P351" s="2">
        <v>1380.0</v>
      </c>
      <c r="Q351" s="2">
        <v>1368.0</v>
      </c>
      <c r="R351" s="2">
        <v>1390.0</v>
      </c>
      <c r="S351" s="2">
        <v>1377.0</v>
      </c>
      <c r="T351" s="2">
        <v>1.253810841E9</v>
      </c>
      <c r="U351" s="2">
        <v>1.7352742E7</v>
      </c>
      <c r="V351" s="2">
        <v>7.1879487E7</v>
      </c>
      <c r="W351" s="2">
        <v>5198206.0</v>
      </c>
      <c r="X351" s="2">
        <v>1100.0</v>
      </c>
      <c r="Y351" s="2">
        <f t="shared" si="8"/>
        <v>0.7895858709</v>
      </c>
      <c r="Z351" s="2">
        <f t="shared" ref="Z351:AC351" si="402">ROUNDDOWN($Y351*Z$1,0)-IF(MOD($Y351*Z$1,1)=0,1,0)+1</f>
        <v>2</v>
      </c>
      <c r="AA351" s="2">
        <f t="shared" si="402"/>
        <v>3</v>
      </c>
      <c r="AB351" s="2">
        <f t="shared" si="402"/>
        <v>4</v>
      </c>
      <c r="AC351" s="2">
        <f t="shared" si="402"/>
        <v>4</v>
      </c>
      <c r="AD351" s="2">
        <f t="shared" si="10"/>
        <v>0</v>
      </c>
      <c r="AE351" s="2">
        <f t="shared" si="11"/>
        <v>1</v>
      </c>
      <c r="AF351" s="2">
        <f t="shared" si="12"/>
        <v>0</v>
      </c>
      <c r="AG351" s="2">
        <f t="shared" si="13"/>
        <v>0</v>
      </c>
      <c r="AH351" s="2">
        <f t="shared" si="14"/>
        <v>0</v>
      </c>
      <c r="AI351" s="2">
        <f t="shared" si="15"/>
        <v>0</v>
      </c>
      <c r="AJ351" s="2">
        <f t="shared" si="16"/>
        <v>0</v>
      </c>
      <c r="AK351" s="2">
        <f t="shared" si="17"/>
        <v>0</v>
      </c>
      <c r="AL351" s="2">
        <f t="shared" si="18"/>
        <v>1</v>
      </c>
    </row>
    <row r="352" ht="13.5" customHeight="1">
      <c r="A352" s="3">
        <v>38336.0</v>
      </c>
      <c r="B352" s="2">
        <v>1393.0</v>
      </c>
      <c r="C352" s="2">
        <f t="shared" si="3"/>
        <v>1393</v>
      </c>
      <c r="D352" s="2">
        <f t="shared" si="26"/>
        <v>1062.351893</v>
      </c>
      <c r="E352" s="2">
        <f t="shared" si="20"/>
        <v>1252.533763</v>
      </c>
      <c r="F352" s="2">
        <v>0.65</v>
      </c>
      <c r="G352" s="2">
        <f t="shared" si="4"/>
        <v>0.0065</v>
      </c>
      <c r="H352" s="2">
        <f t="shared" si="21"/>
        <v>0.5205</v>
      </c>
      <c r="I352" s="2">
        <f t="shared" si="27"/>
        <v>0.1331395102</v>
      </c>
      <c r="J352" s="2">
        <f t="shared" si="5"/>
        <v>163.4572213</v>
      </c>
      <c r="K352" s="2">
        <f t="shared" si="6"/>
        <v>168.9806033</v>
      </c>
      <c r="L352" s="2">
        <f t="shared" si="7"/>
        <v>0.007442740748</v>
      </c>
      <c r="M352" s="2">
        <f t="shared" si="1"/>
        <v>168.9880461</v>
      </c>
      <c r="O352" s="2">
        <v>350.0</v>
      </c>
      <c r="P352" s="2">
        <v>1374.0</v>
      </c>
      <c r="Q352" s="2">
        <v>1384.0</v>
      </c>
      <c r="R352" s="2">
        <v>1395.0</v>
      </c>
      <c r="S352" s="2">
        <v>1374.0</v>
      </c>
      <c r="T352" s="2">
        <v>1.253810841E9</v>
      </c>
      <c r="U352" s="2">
        <v>1.7465585E7</v>
      </c>
      <c r="V352" s="2">
        <v>4.8872149E7</v>
      </c>
      <c r="W352" s="2">
        <v>3528761.0</v>
      </c>
      <c r="X352" s="2">
        <v>1162.0</v>
      </c>
      <c r="Y352" s="2">
        <f t="shared" si="8"/>
        <v>0.6645351198</v>
      </c>
      <c r="Z352" s="2">
        <f t="shared" ref="Z352:AC352" si="403">ROUNDDOWN($Y352*Z$1,0)-IF(MOD($Y352*Z$1,1)=0,1,0)+1</f>
        <v>2</v>
      </c>
      <c r="AA352" s="2">
        <f t="shared" si="403"/>
        <v>2</v>
      </c>
      <c r="AB352" s="2">
        <f t="shared" si="403"/>
        <v>3</v>
      </c>
      <c r="AC352" s="2">
        <f t="shared" si="403"/>
        <v>4</v>
      </c>
      <c r="AD352" s="2">
        <f t="shared" si="10"/>
        <v>1</v>
      </c>
      <c r="AE352" s="2">
        <f t="shared" si="11"/>
        <v>0</v>
      </c>
      <c r="AF352" s="2">
        <f t="shared" si="12"/>
        <v>0</v>
      </c>
      <c r="AG352" s="2">
        <f t="shared" si="13"/>
        <v>0</v>
      </c>
      <c r="AH352" s="2">
        <f t="shared" si="14"/>
        <v>0</v>
      </c>
      <c r="AI352" s="2">
        <f t="shared" si="15"/>
        <v>0</v>
      </c>
      <c r="AJ352" s="2">
        <f t="shared" si="16"/>
        <v>0</v>
      </c>
      <c r="AK352" s="2">
        <f t="shared" si="17"/>
        <v>0</v>
      </c>
      <c r="AL352" s="2">
        <f t="shared" si="18"/>
        <v>1</v>
      </c>
    </row>
    <row r="353" ht="13.5" customHeight="1">
      <c r="A353" s="3">
        <v>38337.0</v>
      </c>
      <c r="B353" s="2">
        <v>1411.0</v>
      </c>
      <c r="C353" s="2">
        <f t="shared" si="3"/>
        <v>1411</v>
      </c>
      <c r="D353" s="2">
        <f t="shared" si="26"/>
        <v>1062.778774</v>
      </c>
      <c r="E353" s="2">
        <f t="shared" si="20"/>
        <v>1252.876331</v>
      </c>
      <c r="F353" s="2">
        <v>1.29</v>
      </c>
      <c r="G353" s="2">
        <f t="shared" si="4"/>
        <v>0.0129</v>
      </c>
      <c r="H353" s="2">
        <f t="shared" si="21"/>
        <v>0.5334</v>
      </c>
      <c r="I353" s="2">
        <f t="shared" si="27"/>
        <v>0.1335413374</v>
      </c>
      <c r="J353" s="2">
        <f t="shared" si="5"/>
        <v>165.5658195</v>
      </c>
      <c r="K353" s="2">
        <f t="shared" si="6"/>
        <v>171.1604531</v>
      </c>
      <c r="L353" s="2">
        <f t="shared" si="7"/>
        <v>0.007346729392</v>
      </c>
      <c r="M353" s="2">
        <f t="shared" si="1"/>
        <v>171.1677998</v>
      </c>
      <c r="O353" s="2">
        <v>351.0</v>
      </c>
      <c r="P353" s="2">
        <v>1388.0</v>
      </c>
      <c r="Q353" s="2">
        <v>1393.0</v>
      </c>
      <c r="R353" s="2">
        <v>1414.0</v>
      </c>
      <c r="S353" s="2">
        <v>1384.0</v>
      </c>
      <c r="T353" s="2">
        <v>1.254527509E9</v>
      </c>
      <c r="U353" s="2">
        <v>1.7701383E7</v>
      </c>
      <c r="V353" s="2">
        <v>1.00393116E8</v>
      </c>
      <c r="W353" s="2">
        <v>7171560.0</v>
      </c>
      <c r="X353" s="2">
        <v>1459.0</v>
      </c>
      <c r="Y353" s="2">
        <f t="shared" si="8"/>
        <v>0.8085667885</v>
      </c>
      <c r="Z353" s="2">
        <f t="shared" ref="Z353:AC353" si="404">ROUNDDOWN($Y353*Z$1,0)-IF(MOD($Y353*Z$1,1)=0,1,0)+1</f>
        <v>2</v>
      </c>
      <c r="AA353" s="2">
        <f t="shared" si="404"/>
        <v>3</v>
      </c>
      <c r="AB353" s="2">
        <f t="shared" si="404"/>
        <v>4</v>
      </c>
      <c r="AC353" s="2">
        <f t="shared" si="404"/>
        <v>5</v>
      </c>
      <c r="AD353" s="2">
        <f t="shared" si="10"/>
        <v>0</v>
      </c>
      <c r="AE353" s="2">
        <f t="shared" si="11"/>
        <v>0</v>
      </c>
      <c r="AF353" s="2">
        <f t="shared" si="12"/>
        <v>0</v>
      </c>
      <c r="AG353" s="2">
        <f t="shared" si="13"/>
        <v>0</v>
      </c>
      <c r="AH353" s="2">
        <f t="shared" si="14"/>
        <v>0</v>
      </c>
      <c r="AI353" s="2">
        <f t="shared" si="15"/>
        <v>1</v>
      </c>
      <c r="AJ353" s="2">
        <f t="shared" si="16"/>
        <v>0</v>
      </c>
      <c r="AK353" s="2">
        <f t="shared" si="17"/>
        <v>0</v>
      </c>
      <c r="AL353" s="2">
        <f t="shared" si="18"/>
        <v>1</v>
      </c>
    </row>
    <row r="354" ht="13.5" customHeight="1">
      <c r="A354" s="3">
        <v>38340.0</v>
      </c>
      <c r="B354" s="2">
        <v>1407.0</v>
      </c>
      <c r="C354" s="2">
        <f t="shared" si="3"/>
        <v>1407</v>
      </c>
      <c r="D354" s="2">
        <f t="shared" si="26"/>
        <v>1063.205828</v>
      </c>
      <c r="E354" s="2">
        <f t="shared" si="20"/>
        <v>1253.218899</v>
      </c>
      <c r="F354" s="2">
        <v>-0.28</v>
      </c>
      <c r="G354" s="2">
        <f t="shared" si="4"/>
        <v>-0.0028</v>
      </c>
      <c r="H354" s="2">
        <f t="shared" si="21"/>
        <v>0.5306</v>
      </c>
      <c r="I354" s="2">
        <f t="shared" si="27"/>
        <v>0.1339431646</v>
      </c>
      <c r="J354" s="2">
        <f t="shared" si="5"/>
        <v>165.1022352</v>
      </c>
      <c r="K354" s="2">
        <f t="shared" si="6"/>
        <v>170.6812038</v>
      </c>
      <c r="L354" s="2">
        <f t="shared" si="7"/>
        <v>0.007367300234</v>
      </c>
      <c r="M354" s="2">
        <f t="shared" si="1"/>
        <v>170.6885711</v>
      </c>
      <c r="O354" s="2">
        <v>352.0</v>
      </c>
      <c r="P354" s="2">
        <v>1406.0</v>
      </c>
      <c r="Q354" s="2">
        <v>1411.0</v>
      </c>
      <c r="R354" s="2">
        <v>1424.0</v>
      </c>
      <c r="S354" s="2">
        <v>1403.0</v>
      </c>
      <c r="T354" s="2">
        <v>1.254527509E9</v>
      </c>
      <c r="U354" s="2">
        <v>1.7651202E7</v>
      </c>
      <c r="V354" s="2">
        <v>9.8970535E7</v>
      </c>
      <c r="W354" s="2">
        <v>6988424.0</v>
      </c>
      <c r="X354" s="2">
        <v>1453.0</v>
      </c>
      <c r="Y354" s="2">
        <f t="shared" si="8"/>
        <v>0.4069224523</v>
      </c>
      <c r="Z354" s="2">
        <f t="shared" ref="Z354:AC354" si="405">ROUNDDOWN($Y354*Z$1,0)-IF(MOD($Y354*Z$1,1)=0,1,0)+1</f>
        <v>1</v>
      </c>
      <c r="AA354" s="2">
        <f t="shared" si="405"/>
        <v>2</v>
      </c>
      <c r="AB354" s="2">
        <f t="shared" si="405"/>
        <v>2</v>
      </c>
      <c r="AC354" s="2">
        <f t="shared" si="405"/>
        <v>3</v>
      </c>
      <c r="AD354" s="2">
        <f t="shared" si="10"/>
        <v>0</v>
      </c>
      <c r="AE354" s="2">
        <f t="shared" si="11"/>
        <v>0</v>
      </c>
      <c r="AF354" s="2">
        <f t="shared" si="12"/>
        <v>0</v>
      </c>
      <c r="AG354" s="2">
        <f t="shared" si="13"/>
        <v>0</v>
      </c>
      <c r="AH354" s="2">
        <f t="shared" si="14"/>
        <v>0</v>
      </c>
      <c r="AI354" s="2">
        <f t="shared" si="15"/>
        <v>0</v>
      </c>
      <c r="AJ354" s="2">
        <f t="shared" si="16"/>
        <v>1</v>
      </c>
      <c r="AK354" s="2">
        <f t="shared" si="17"/>
        <v>0</v>
      </c>
      <c r="AL354" s="2">
        <f t="shared" si="18"/>
        <v>1</v>
      </c>
    </row>
    <row r="355" ht="13.5" customHeight="1">
      <c r="A355" s="3">
        <v>38341.0</v>
      </c>
      <c r="B355" s="2">
        <v>1418.0</v>
      </c>
      <c r="C355" s="2">
        <f t="shared" si="3"/>
        <v>1418</v>
      </c>
      <c r="D355" s="2">
        <f t="shared" si="26"/>
        <v>1063.633053</v>
      </c>
      <c r="E355" s="2">
        <f t="shared" si="20"/>
        <v>1253.561466</v>
      </c>
      <c r="F355" s="2">
        <v>0.78</v>
      </c>
      <c r="G355" s="2">
        <f t="shared" si="4"/>
        <v>0.0078</v>
      </c>
      <c r="H355" s="2">
        <f t="shared" si="21"/>
        <v>0.5384</v>
      </c>
      <c r="I355" s="2">
        <f t="shared" si="27"/>
        <v>0.1343449917</v>
      </c>
      <c r="J355" s="2">
        <f t="shared" si="5"/>
        <v>166.3900326</v>
      </c>
      <c r="K355" s="2">
        <f t="shared" si="6"/>
        <v>172.0125172</v>
      </c>
      <c r="L355" s="2">
        <f t="shared" si="7"/>
        <v>0.007309835292</v>
      </c>
      <c r="M355" s="2">
        <f t="shared" si="1"/>
        <v>172.0198271</v>
      </c>
      <c r="O355" s="2">
        <v>353.0</v>
      </c>
      <c r="P355" s="2">
        <v>1400.0</v>
      </c>
      <c r="Q355" s="2">
        <v>1407.0</v>
      </c>
      <c r="R355" s="2">
        <v>1419.0</v>
      </c>
      <c r="S355" s="2">
        <v>1393.0</v>
      </c>
      <c r="T355" s="2">
        <v>1.254527509E9</v>
      </c>
      <c r="U355" s="2">
        <v>1.77892E7</v>
      </c>
      <c r="V355" s="2">
        <v>9.2559849E7</v>
      </c>
      <c r="W355" s="2">
        <v>6584677.0</v>
      </c>
      <c r="X355" s="2">
        <v>1313.0</v>
      </c>
      <c r="Y355" s="2">
        <f t="shared" si="8"/>
        <v>0.7012789281</v>
      </c>
      <c r="Z355" s="2">
        <f t="shared" ref="Z355:AC355" si="406">ROUNDDOWN($Y355*Z$1,0)-IF(MOD($Y355*Z$1,1)=0,1,0)+1</f>
        <v>2</v>
      </c>
      <c r="AA355" s="2">
        <f t="shared" si="406"/>
        <v>3</v>
      </c>
      <c r="AB355" s="2">
        <f t="shared" si="406"/>
        <v>3</v>
      </c>
      <c r="AC355" s="2">
        <f t="shared" si="406"/>
        <v>4</v>
      </c>
      <c r="AD355" s="2">
        <f t="shared" si="10"/>
        <v>0</v>
      </c>
      <c r="AE355" s="2">
        <f t="shared" si="11"/>
        <v>0</v>
      </c>
      <c r="AF355" s="2">
        <f t="shared" si="12"/>
        <v>0</v>
      </c>
      <c r="AG355" s="2">
        <f t="shared" si="13"/>
        <v>0</v>
      </c>
      <c r="AH355" s="2">
        <f t="shared" si="14"/>
        <v>1</v>
      </c>
      <c r="AI355" s="2">
        <f t="shared" si="15"/>
        <v>0</v>
      </c>
      <c r="AJ355" s="2">
        <f t="shared" si="16"/>
        <v>0</v>
      </c>
      <c r="AK355" s="2">
        <f t="shared" si="17"/>
        <v>0</v>
      </c>
      <c r="AL355" s="2">
        <f t="shared" si="18"/>
        <v>1</v>
      </c>
    </row>
    <row r="356" ht="13.5" customHeight="1">
      <c r="A356" s="3">
        <v>38342.0</v>
      </c>
      <c r="B356" s="2">
        <v>1402.0</v>
      </c>
      <c r="C356" s="2">
        <f t="shared" si="3"/>
        <v>1402</v>
      </c>
      <c r="D356" s="2">
        <f t="shared" si="26"/>
        <v>1064.06045</v>
      </c>
      <c r="E356" s="2">
        <f t="shared" si="20"/>
        <v>1253.904034</v>
      </c>
      <c r="F356" s="2">
        <v>-1.13</v>
      </c>
      <c r="G356" s="2">
        <f t="shared" si="4"/>
        <v>-0.0113</v>
      </c>
      <c r="H356" s="2">
        <f t="shared" si="21"/>
        <v>0.5271</v>
      </c>
      <c r="I356" s="2">
        <f t="shared" si="27"/>
        <v>0.1347468189</v>
      </c>
      <c r="J356" s="2">
        <f t="shared" si="5"/>
        <v>164.5098253</v>
      </c>
      <c r="K356" s="2">
        <f t="shared" si="6"/>
        <v>170.0687758</v>
      </c>
      <c r="L356" s="2">
        <f t="shared" si="7"/>
        <v>0.007392436431</v>
      </c>
      <c r="M356" s="2">
        <f t="shared" si="1"/>
        <v>170.0761682</v>
      </c>
      <c r="O356" s="2">
        <v>354.0</v>
      </c>
      <c r="P356" s="2">
        <v>1410.0</v>
      </c>
      <c r="Q356" s="2">
        <v>1418.0</v>
      </c>
      <c r="R356" s="2">
        <v>1432.0</v>
      </c>
      <c r="S356" s="2">
        <v>1399.0</v>
      </c>
      <c r="T356" s="2">
        <v>1.254527509E9</v>
      </c>
      <c r="U356" s="2">
        <v>1.7588476E7</v>
      </c>
      <c r="V356" s="2">
        <v>1.08833227E8</v>
      </c>
      <c r="W356" s="2">
        <v>7677910.0</v>
      </c>
      <c r="X356" s="2">
        <v>1676.0</v>
      </c>
      <c r="Y356" s="2">
        <f t="shared" si="8"/>
        <v>0.2048315063</v>
      </c>
      <c r="Z356" s="2">
        <f t="shared" ref="Z356:AC356" si="407">ROUNDDOWN($Y356*Z$1,0)-IF(MOD($Y356*Z$1,1)=0,1,0)+1</f>
        <v>1</v>
      </c>
      <c r="AA356" s="2">
        <f t="shared" si="407"/>
        <v>1</v>
      </c>
      <c r="AB356" s="2">
        <f t="shared" si="407"/>
        <v>1</v>
      </c>
      <c r="AC356" s="2">
        <f t="shared" si="407"/>
        <v>2</v>
      </c>
      <c r="AD356" s="2">
        <f t="shared" si="10"/>
        <v>0</v>
      </c>
      <c r="AE356" s="2">
        <f t="shared" si="11"/>
        <v>0</v>
      </c>
      <c r="AF356" s="2">
        <f t="shared" si="12"/>
        <v>0</v>
      </c>
      <c r="AG356" s="2">
        <f t="shared" si="13"/>
        <v>1</v>
      </c>
      <c r="AH356" s="2">
        <f t="shared" si="14"/>
        <v>0</v>
      </c>
      <c r="AI356" s="2">
        <f t="shared" si="15"/>
        <v>0</v>
      </c>
      <c r="AJ356" s="2">
        <f t="shared" si="16"/>
        <v>0</v>
      </c>
      <c r="AK356" s="2">
        <f t="shared" si="17"/>
        <v>0</v>
      </c>
      <c r="AL356" s="2">
        <f t="shared" si="18"/>
        <v>1</v>
      </c>
    </row>
    <row r="357" ht="13.5" customHeight="1">
      <c r="A357" s="3">
        <v>38343.0</v>
      </c>
      <c r="B357" s="2">
        <v>1398.0</v>
      </c>
      <c r="C357" s="2">
        <f t="shared" si="3"/>
        <v>1398</v>
      </c>
      <c r="D357" s="2">
        <f t="shared" si="26"/>
        <v>1064.488018</v>
      </c>
      <c r="E357" s="2">
        <f t="shared" si="20"/>
        <v>1254.246602</v>
      </c>
      <c r="F357" s="2">
        <v>-0.29</v>
      </c>
      <c r="G357" s="2">
        <f t="shared" si="4"/>
        <v>-0.0029</v>
      </c>
      <c r="H357" s="2">
        <f t="shared" si="21"/>
        <v>0.5242</v>
      </c>
      <c r="I357" s="2">
        <f t="shared" si="27"/>
        <v>0.1351486461</v>
      </c>
      <c r="J357" s="2">
        <f t="shared" si="5"/>
        <v>164.0327468</v>
      </c>
      <c r="K357" s="2">
        <f t="shared" si="6"/>
        <v>169.5755763</v>
      </c>
      <c r="L357" s="2">
        <f t="shared" si="7"/>
        <v>0.007413874497</v>
      </c>
      <c r="M357" s="2">
        <f t="shared" si="1"/>
        <v>169.5829902</v>
      </c>
      <c r="O357" s="2">
        <v>355.0</v>
      </c>
      <c r="P357" s="2">
        <v>1400.0</v>
      </c>
      <c r="Q357" s="2">
        <v>1402.0</v>
      </c>
      <c r="R357" s="2">
        <v>1409.0</v>
      </c>
      <c r="S357" s="2">
        <v>1391.0</v>
      </c>
      <c r="T357" s="2">
        <v>1.254527509E9</v>
      </c>
      <c r="U357" s="2">
        <v>1.7538295E7</v>
      </c>
      <c r="V357" s="2">
        <v>8.5985418E7</v>
      </c>
      <c r="W357" s="2">
        <v>6140158.0</v>
      </c>
      <c r="X357" s="2">
        <v>1194.0</v>
      </c>
      <c r="Y357" s="2">
        <f t="shared" si="8"/>
        <v>0.4044863987</v>
      </c>
      <c r="Z357" s="2">
        <f t="shared" ref="Z357:AC357" si="408">ROUNDDOWN($Y357*Z$1,0)-IF(MOD($Y357*Z$1,1)=0,1,0)+1</f>
        <v>1</v>
      </c>
      <c r="AA357" s="2">
        <f t="shared" si="408"/>
        <v>2</v>
      </c>
      <c r="AB357" s="2">
        <f t="shared" si="408"/>
        <v>2</v>
      </c>
      <c r="AC357" s="2">
        <f t="shared" si="408"/>
        <v>3</v>
      </c>
      <c r="AD357" s="2">
        <f t="shared" si="10"/>
        <v>0</v>
      </c>
      <c r="AE357" s="2">
        <f t="shared" si="11"/>
        <v>0</v>
      </c>
      <c r="AF357" s="2">
        <f t="shared" si="12"/>
        <v>0</v>
      </c>
      <c r="AG357" s="2">
        <f t="shared" si="13"/>
        <v>0</v>
      </c>
      <c r="AH357" s="2">
        <f t="shared" si="14"/>
        <v>0</v>
      </c>
      <c r="AI357" s="2">
        <f t="shared" si="15"/>
        <v>0</v>
      </c>
      <c r="AJ357" s="2">
        <f t="shared" si="16"/>
        <v>1</v>
      </c>
      <c r="AK357" s="2">
        <f t="shared" si="17"/>
        <v>0</v>
      </c>
      <c r="AL357" s="2">
        <f t="shared" si="18"/>
        <v>1</v>
      </c>
    </row>
    <row r="358" ht="13.5" customHeight="1">
      <c r="A358" s="3">
        <v>38344.0</v>
      </c>
      <c r="B358" s="2">
        <v>1408.0</v>
      </c>
      <c r="C358" s="2">
        <f t="shared" si="3"/>
        <v>1408</v>
      </c>
      <c r="D358" s="2">
        <f t="shared" si="26"/>
        <v>1064.915758</v>
      </c>
      <c r="E358" s="2">
        <f t="shared" si="20"/>
        <v>1254.58917</v>
      </c>
      <c r="F358" s="2">
        <v>0.72</v>
      </c>
      <c r="G358" s="2">
        <f t="shared" si="4"/>
        <v>0.0072</v>
      </c>
      <c r="H358" s="2">
        <f t="shared" si="21"/>
        <v>0.5314</v>
      </c>
      <c r="I358" s="2">
        <f t="shared" si="27"/>
        <v>0.1355504733</v>
      </c>
      <c r="J358" s="2">
        <f t="shared" si="5"/>
        <v>165.2137825</v>
      </c>
      <c r="K358" s="2">
        <f t="shared" si="6"/>
        <v>170.7965205</v>
      </c>
      <c r="L358" s="2">
        <f t="shared" si="7"/>
        <v>0.0073604946</v>
      </c>
      <c r="M358" s="2">
        <f t="shared" si="1"/>
        <v>170.803881</v>
      </c>
      <c r="O358" s="2">
        <v>356.0</v>
      </c>
      <c r="P358" s="2">
        <v>1400.0</v>
      </c>
      <c r="Q358" s="2">
        <v>1398.0</v>
      </c>
      <c r="R358" s="2">
        <v>1412.0</v>
      </c>
      <c r="S358" s="2">
        <v>1398.0</v>
      </c>
      <c r="T358" s="2">
        <v>1.254527509E9</v>
      </c>
      <c r="U358" s="2">
        <v>1.7663747E7</v>
      </c>
      <c r="V358" s="2">
        <v>5.2445134E7</v>
      </c>
      <c r="W358" s="2">
        <v>3733293.0</v>
      </c>
      <c r="X358" s="2">
        <v>1010.0</v>
      </c>
      <c r="Y358" s="2">
        <f t="shared" si="8"/>
        <v>0.6852415753</v>
      </c>
      <c r="Z358" s="2">
        <f t="shared" ref="Z358:AC358" si="409">ROUNDDOWN($Y358*Z$1,0)-IF(MOD($Y358*Z$1,1)=0,1,0)+1</f>
        <v>2</v>
      </c>
      <c r="AA358" s="2">
        <f t="shared" si="409"/>
        <v>3</v>
      </c>
      <c r="AB358" s="2">
        <f t="shared" si="409"/>
        <v>3</v>
      </c>
      <c r="AC358" s="2">
        <f t="shared" si="409"/>
        <v>4</v>
      </c>
      <c r="AD358" s="2">
        <f t="shared" si="10"/>
        <v>0</v>
      </c>
      <c r="AE358" s="2">
        <f t="shared" si="11"/>
        <v>0</v>
      </c>
      <c r="AF358" s="2">
        <f t="shared" si="12"/>
        <v>0</v>
      </c>
      <c r="AG358" s="2">
        <f t="shared" si="13"/>
        <v>0</v>
      </c>
      <c r="AH358" s="2">
        <f t="shared" si="14"/>
        <v>0</v>
      </c>
      <c r="AI358" s="2">
        <f t="shared" si="15"/>
        <v>1</v>
      </c>
      <c r="AJ358" s="2">
        <f t="shared" si="16"/>
        <v>0</v>
      </c>
      <c r="AK358" s="2">
        <f t="shared" si="17"/>
        <v>0</v>
      </c>
      <c r="AL358" s="2">
        <f t="shared" si="18"/>
        <v>1</v>
      </c>
    </row>
    <row r="359" ht="13.5" customHeight="1">
      <c r="A359" s="3">
        <v>38347.0</v>
      </c>
      <c r="B359" s="2">
        <v>1402.0</v>
      </c>
      <c r="C359" s="2">
        <f t="shared" si="3"/>
        <v>1402</v>
      </c>
      <c r="D359" s="2">
        <f t="shared" si="26"/>
        <v>1065.34367</v>
      </c>
      <c r="E359" s="2">
        <f t="shared" si="20"/>
        <v>1254.931737</v>
      </c>
      <c r="F359" s="2">
        <v>-0.43</v>
      </c>
      <c r="G359" s="2">
        <f t="shared" si="4"/>
        <v>-0.0043</v>
      </c>
      <c r="H359" s="2">
        <f t="shared" si="21"/>
        <v>0.5271</v>
      </c>
      <c r="I359" s="2">
        <f t="shared" si="27"/>
        <v>0.1359523004</v>
      </c>
      <c r="J359" s="2">
        <f t="shared" si="5"/>
        <v>164.5033633</v>
      </c>
      <c r="K359" s="2">
        <f t="shared" si="6"/>
        <v>170.0620954</v>
      </c>
      <c r="L359" s="2">
        <f t="shared" si="7"/>
        <v>0.007392144727</v>
      </c>
      <c r="M359" s="2">
        <f t="shared" si="1"/>
        <v>170.0694876</v>
      </c>
      <c r="O359" s="2">
        <v>357.0</v>
      </c>
      <c r="P359" s="2">
        <v>1405.0</v>
      </c>
      <c r="Q359" s="2">
        <v>1408.0</v>
      </c>
      <c r="R359" s="2">
        <v>1406.0</v>
      </c>
      <c r="S359" s="2">
        <v>1394.0</v>
      </c>
      <c r="T359" s="2">
        <v>1.254527509E9</v>
      </c>
      <c r="U359" s="2">
        <v>1.7588476E7</v>
      </c>
      <c r="V359" s="2">
        <v>2.0491334E7</v>
      </c>
      <c r="W359" s="2">
        <v>1464676.0</v>
      </c>
      <c r="X359" s="2">
        <v>695.0</v>
      </c>
      <c r="Y359" s="2">
        <f t="shared" si="8"/>
        <v>0.3668290702</v>
      </c>
      <c r="Z359" s="2">
        <f t="shared" ref="Z359:AC359" si="410">ROUNDDOWN($Y359*Z$1,0)-IF(MOD($Y359*Z$1,1)=0,1,0)+1</f>
        <v>1</v>
      </c>
      <c r="AA359" s="2">
        <f t="shared" si="410"/>
        <v>2</v>
      </c>
      <c r="AB359" s="2">
        <f t="shared" si="410"/>
        <v>2</v>
      </c>
      <c r="AC359" s="2">
        <f t="shared" si="410"/>
        <v>2</v>
      </c>
      <c r="AD359" s="2">
        <f t="shared" si="10"/>
        <v>0</v>
      </c>
      <c r="AE359" s="2">
        <f t="shared" si="11"/>
        <v>0</v>
      </c>
      <c r="AF359" s="2">
        <f t="shared" si="12"/>
        <v>0</v>
      </c>
      <c r="AG359" s="2">
        <f t="shared" si="13"/>
        <v>0</v>
      </c>
      <c r="AH359" s="2">
        <f t="shared" si="14"/>
        <v>0</v>
      </c>
      <c r="AI359" s="2">
        <f t="shared" si="15"/>
        <v>0</v>
      </c>
      <c r="AJ359" s="2">
        <f t="shared" si="16"/>
        <v>0</v>
      </c>
      <c r="AK359" s="2">
        <f t="shared" si="17"/>
        <v>1</v>
      </c>
      <c r="AL359" s="2">
        <f t="shared" si="18"/>
        <v>1</v>
      </c>
    </row>
    <row r="360" ht="13.5" customHeight="1">
      <c r="A360" s="3">
        <v>38348.0</v>
      </c>
      <c r="B360" s="2">
        <v>1431.0</v>
      </c>
      <c r="C360" s="2">
        <f t="shared" si="3"/>
        <v>1431</v>
      </c>
      <c r="D360" s="2">
        <f t="shared" si="26"/>
        <v>1065.771754</v>
      </c>
      <c r="E360" s="2">
        <f t="shared" si="20"/>
        <v>1255.274305</v>
      </c>
      <c r="F360" s="2">
        <v>2.07</v>
      </c>
      <c r="G360" s="2">
        <f t="shared" si="4"/>
        <v>0.0207</v>
      </c>
      <c r="H360" s="2">
        <f t="shared" si="21"/>
        <v>0.5478</v>
      </c>
      <c r="I360" s="2">
        <f t="shared" si="27"/>
        <v>0.1363541276</v>
      </c>
      <c r="J360" s="2">
        <f t="shared" si="5"/>
        <v>167.9085829</v>
      </c>
      <c r="K360" s="2">
        <f t="shared" si="6"/>
        <v>173.5823808</v>
      </c>
      <c r="L360" s="2">
        <f t="shared" si="7"/>
        <v>0.007239127331</v>
      </c>
      <c r="M360" s="2">
        <f t="shared" si="1"/>
        <v>173.5896199</v>
      </c>
      <c r="O360" s="2">
        <v>358.0</v>
      </c>
      <c r="P360" s="2">
        <v>1402.0</v>
      </c>
      <c r="Q360" s="2">
        <v>1402.0</v>
      </c>
      <c r="R360" s="2">
        <v>1434.0</v>
      </c>
      <c r="S360" s="2">
        <v>1401.0</v>
      </c>
      <c r="T360" s="2">
        <v>1.254527509E9</v>
      </c>
      <c r="U360" s="2">
        <v>1.7952289E7</v>
      </c>
      <c r="V360" s="2">
        <v>3.9296397E7</v>
      </c>
      <c r="W360" s="2">
        <v>2771772.0</v>
      </c>
      <c r="X360" s="2">
        <v>1032.0</v>
      </c>
      <c r="Y360" s="2">
        <f t="shared" si="8"/>
        <v>0.9044863987</v>
      </c>
      <c r="Z360" s="2">
        <f t="shared" ref="Z360:AC360" si="411">ROUNDDOWN($Y360*Z$1,0)-IF(MOD($Y360*Z$1,1)=0,1,0)+1</f>
        <v>2</v>
      </c>
      <c r="AA360" s="2">
        <f t="shared" si="411"/>
        <v>3</v>
      </c>
      <c r="AB360" s="2">
        <f t="shared" si="411"/>
        <v>4</v>
      </c>
      <c r="AC360" s="2">
        <f t="shared" si="411"/>
        <v>5</v>
      </c>
      <c r="AD360" s="2">
        <f t="shared" si="10"/>
        <v>0</v>
      </c>
      <c r="AE360" s="2">
        <f t="shared" si="11"/>
        <v>1</v>
      </c>
      <c r="AF360" s="2">
        <f t="shared" si="12"/>
        <v>0</v>
      </c>
      <c r="AG360" s="2">
        <f t="shared" si="13"/>
        <v>0</v>
      </c>
      <c r="AH360" s="2">
        <f t="shared" si="14"/>
        <v>0</v>
      </c>
      <c r="AI360" s="2">
        <f t="shared" si="15"/>
        <v>0</v>
      </c>
      <c r="AJ360" s="2">
        <f t="shared" si="16"/>
        <v>0</v>
      </c>
      <c r="AK360" s="2">
        <f t="shared" si="17"/>
        <v>0</v>
      </c>
      <c r="AL360" s="2">
        <f t="shared" si="18"/>
        <v>1</v>
      </c>
    </row>
    <row r="361" ht="13.5" customHeight="1">
      <c r="A361" s="3">
        <v>38349.0</v>
      </c>
      <c r="B361" s="2">
        <v>1438.0</v>
      </c>
      <c r="C361" s="2">
        <f t="shared" si="3"/>
        <v>1438</v>
      </c>
      <c r="D361" s="2">
        <f t="shared" si="26"/>
        <v>1066.20001</v>
      </c>
      <c r="E361" s="2">
        <f t="shared" si="20"/>
        <v>1255.616873</v>
      </c>
      <c r="F361" s="2">
        <v>0.49</v>
      </c>
      <c r="G361" s="2">
        <f t="shared" si="4"/>
        <v>0.0049</v>
      </c>
      <c r="H361" s="2">
        <f t="shared" si="21"/>
        <v>0.5527</v>
      </c>
      <c r="I361" s="2">
        <f t="shared" si="27"/>
        <v>0.1367559548</v>
      </c>
      <c r="J361" s="2">
        <f t="shared" si="5"/>
        <v>168.731335</v>
      </c>
      <c r="K361" s="2">
        <f t="shared" si="6"/>
        <v>174.4329345</v>
      </c>
      <c r="L361" s="2">
        <f t="shared" si="7"/>
        <v>0.007203655607</v>
      </c>
      <c r="M361" s="2">
        <f t="shared" si="1"/>
        <v>174.4401381</v>
      </c>
      <c r="O361" s="2">
        <v>359.0</v>
      </c>
      <c r="P361" s="2">
        <v>1431.0</v>
      </c>
      <c r="Q361" s="2">
        <v>1431.0</v>
      </c>
      <c r="R361" s="2">
        <v>1447.0</v>
      </c>
      <c r="S361" s="2">
        <v>1431.0</v>
      </c>
      <c r="T361" s="2">
        <v>1.254527509E9</v>
      </c>
      <c r="U361" s="2">
        <v>1.8040106E7</v>
      </c>
      <c r="V361" s="2">
        <v>6.3520454E7</v>
      </c>
      <c r="W361" s="2">
        <v>4414534.0</v>
      </c>
      <c r="X361" s="2">
        <v>1136.0</v>
      </c>
      <c r="Y361" s="2">
        <f t="shared" si="8"/>
        <v>0.6239342266</v>
      </c>
      <c r="Z361" s="2">
        <f t="shared" ref="Z361:AC361" si="412">ROUNDDOWN($Y361*Z$1,0)-IF(MOD($Y361*Z$1,1)=0,1,0)+1</f>
        <v>2</v>
      </c>
      <c r="AA361" s="2">
        <f t="shared" si="412"/>
        <v>2</v>
      </c>
      <c r="AB361" s="2">
        <f t="shared" si="412"/>
        <v>3</v>
      </c>
      <c r="AC361" s="2">
        <f t="shared" si="412"/>
        <v>4</v>
      </c>
      <c r="AD361" s="2">
        <f t="shared" si="10"/>
        <v>0</v>
      </c>
      <c r="AE361" s="2">
        <f t="shared" si="11"/>
        <v>1</v>
      </c>
      <c r="AF361" s="2">
        <f t="shared" si="12"/>
        <v>0</v>
      </c>
      <c r="AG361" s="2">
        <f t="shared" si="13"/>
        <v>0</v>
      </c>
      <c r="AH361" s="2">
        <f t="shared" si="14"/>
        <v>0</v>
      </c>
      <c r="AI361" s="2">
        <f t="shared" si="15"/>
        <v>0</v>
      </c>
      <c r="AJ361" s="2">
        <f t="shared" si="16"/>
        <v>0</v>
      </c>
      <c r="AK361" s="2">
        <f t="shared" si="17"/>
        <v>0</v>
      </c>
      <c r="AL361" s="2">
        <f t="shared" si="18"/>
        <v>1</v>
      </c>
    </row>
    <row r="362" ht="13.5" customHeight="1">
      <c r="A362" s="3">
        <v>38350.0</v>
      </c>
      <c r="B362" s="2">
        <v>1442.0</v>
      </c>
      <c r="C362" s="2">
        <f t="shared" si="3"/>
        <v>1442</v>
      </c>
      <c r="D362" s="2">
        <f t="shared" si="26"/>
        <v>1066.628438</v>
      </c>
      <c r="E362" s="2">
        <f t="shared" si="20"/>
        <v>1255.95944</v>
      </c>
      <c r="F362" s="2">
        <v>0.28</v>
      </c>
      <c r="G362" s="2">
        <f t="shared" si="4"/>
        <v>0.0028</v>
      </c>
      <c r="H362" s="2">
        <f t="shared" si="21"/>
        <v>0.5555</v>
      </c>
      <c r="I362" s="2">
        <f t="shared" si="27"/>
        <v>0.1371577819</v>
      </c>
      <c r="J362" s="2">
        <f t="shared" si="5"/>
        <v>169.2037827</v>
      </c>
      <c r="K362" s="2">
        <f t="shared" si="6"/>
        <v>174.9213467</v>
      </c>
      <c r="L362" s="2">
        <f t="shared" si="7"/>
        <v>0.007183485372</v>
      </c>
      <c r="M362" s="2">
        <f t="shared" si="1"/>
        <v>174.9285302</v>
      </c>
      <c r="O362" s="2">
        <v>360.0</v>
      </c>
      <c r="P362" s="2">
        <v>1438.0</v>
      </c>
      <c r="Q362" s="2">
        <v>1438.0</v>
      </c>
      <c r="R362" s="2">
        <v>1449.0</v>
      </c>
      <c r="S362" s="2">
        <v>1423.0</v>
      </c>
      <c r="T362" s="2">
        <v>1.254527509E9</v>
      </c>
      <c r="U362" s="2">
        <v>1.8090287E7</v>
      </c>
      <c r="V362" s="2">
        <v>6.6673758E7</v>
      </c>
      <c r="W362" s="2">
        <v>4649999.0</v>
      </c>
      <c r="X362" s="2">
        <v>1115.0</v>
      </c>
      <c r="Y362" s="2">
        <f t="shared" si="8"/>
        <v>0.5683110028</v>
      </c>
      <c r="Z362" s="2">
        <f t="shared" ref="Z362:AC362" si="413">ROUNDDOWN($Y362*Z$1,0)-IF(MOD($Y362*Z$1,1)=0,1,0)+1</f>
        <v>2</v>
      </c>
      <c r="AA362" s="2">
        <f t="shared" si="413"/>
        <v>2</v>
      </c>
      <c r="AB362" s="2">
        <f t="shared" si="413"/>
        <v>3</v>
      </c>
      <c r="AC362" s="2">
        <f t="shared" si="413"/>
        <v>3</v>
      </c>
      <c r="AD362" s="2">
        <f t="shared" si="10"/>
        <v>0</v>
      </c>
      <c r="AE362" s="2">
        <f t="shared" si="11"/>
        <v>1</v>
      </c>
      <c r="AF362" s="2">
        <f t="shared" si="12"/>
        <v>0</v>
      </c>
      <c r="AG362" s="2">
        <f t="shared" si="13"/>
        <v>0</v>
      </c>
      <c r="AH362" s="2">
        <f t="shared" si="14"/>
        <v>0</v>
      </c>
      <c r="AI362" s="2">
        <f t="shared" si="15"/>
        <v>0</v>
      </c>
      <c r="AJ362" s="2">
        <f t="shared" si="16"/>
        <v>0</v>
      </c>
      <c r="AK362" s="2">
        <f t="shared" si="17"/>
        <v>0</v>
      </c>
      <c r="AL362" s="2">
        <f t="shared" si="18"/>
        <v>1</v>
      </c>
    </row>
    <row r="363" ht="13.5" customHeight="1">
      <c r="A363" s="3">
        <v>38351.0</v>
      </c>
      <c r="B363" s="2">
        <v>1457.0</v>
      </c>
      <c r="C363" s="2">
        <f t="shared" si="3"/>
        <v>1457</v>
      </c>
      <c r="D363" s="2">
        <f t="shared" si="26"/>
        <v>1067.057039</v>
      </c>
      <c r="E363" s="2">
        <f t="shared" si="20"/>
        <v>1256.302008</v>
      </c>
      <c r="F363" s="2">
        <v>1.04</v>
      </c>
      <c r="G363" s="2">
        <f t="shared" si="4"/>
        <v>0.0104</v>
      </c>
      <c r="H363" s="2">
        <f t="shared" si="21"/>
        <v>0.5659</v>
      </c>
      <c r="I363" s="2">
        <f t="shared" si="27"/>
        <v>0.1375596091</v>
      </c>
      <c r="J363" s="2">
        <f t="shared" si="5"/>
        <v>170.963502</v>
      </c>
      <c r="K363" s="2">
        <f t="shared" si="6"/>
        <v>176.7405287</v>
      </c>
      <c r="L363" s="2">
        <f t="shared" si="7"/>
        <v>0.007108777124</v>
      </c>
      <c r="M363" s="2">
        <f t="shared" si="1"/>
        <v>176.7476375</v>
      </c>
      <c r="O363" s="2">
        <v>361.0</v>
      </c>
      <c r="P363" s="2">
        <v>1447.0</v>
      </c>
      <c r="Q363" s="2">
        <v>1442.0</v>
      </c>
      <c r="R363" s="2">
        <v>1459.0</v>
      </c>
      <c r="S363" s="2">
        <v>1436.0</v>
      </c>
      <c r="T363" s="2">
        <v>1.254527509E9</v>
      </c>
      <c r="U363" s="2">
        <v>1.8278466E7</v>
      </c>
      <c r="V363" s="2">
        <v>1.66501916E8</v>
      </c>
      <c r="W363" s="2">
        <v>1.1506665E7</v>
      </c>
      <c r="X363" s="2">
        <v>1316.0</v>
      </c>
      <c r="Y363" s="2">
        <f t="shared" si="8"/>
        <v>0.763499797</v>
      </c>
      <c r="Z363" s="2">
        <f t="shared" ref="Z363:AC363" si="414">ROUNDDOWN($Y363*Z$1,0)-IF(MOD($Y363*Z$1,1)=0,1,0)+1</f>
        <v>2</v>
      </c>
      <c r="AA363" s="2">
        <f t="shared" si="414"/>
        <v>3</v>
      </c>
      <c r="AB363" s="2">
        <f t="shared" si="414"/>
        <v>4</v>
      </c>
      <c r="AC363" s="2">
        <f t="shared" si="414"/>
        <v>4</v>
      </c>
      <c r="AD363" s="2">
        <f t="shared" si="10"/>
        <v>1</v>
      </c>
      <c r="AE363" s="2">
        <f t="shared" si="11"/>
        <v>0</v>
      </c>
      <c r="AF363" s="2">
        <f t="shared" si="12"/>
        <v>0</v>
      </c>
      <c r="AG363" s="2">
        <f t="shared" si="13"/>
        <v>0</v>
      </c>
      <c r="AH363" s="2">
        <f t="shared" si="14"/>
        <v>0</v>
      </c>
      <c r="AI363" s="2">
        <f t="shared" si="15"/>
        <v>0</v>
      </c>
      <c r="AJ363" s="2">
        <f t="shared" si="16"/>
        <v>0</v>
      </c>
      <c r="AK363" s="2">
        <f t="shared" si="17"/>
        <v>0</v>
      </c>
      <c r="AL363" s="2">
        <f t="shared" si="18"/>
        <v>1</v>
      </c>
    </row>
    <row r="364" ht="13.5" customHeight="1">
      <c r="A364" s="3">
        <v>38354.0</v>
      </c>
      <c r="B364" s="2">
        <v>1461.0</v>
      </c>
      <c r="C364" s="2">
        <f t="shared" si="3"/>
        <v>1461</v>
      </c>
      <c r="D364" s="2">
        <f t="shared" si="26"/>
        <v>1067.485811</v>
      </c>
      <c r="E364" s="2">
        <f t="shared" si="20"/>
        <v>1256.644576</v>
      </c>
      <c r="F364" s="2">
        <v>0.27</v>
      </c>
      <c r="G364" s="2">
        <f t="shared" si="4"/>
        <v>0.0027</v>
      </c>
      <c r="H364" s="2">
        <f t="shared" si="21"/>
        <v>0.5686</v>
      </c>
      <c r="I364" s="2">
        <f t="shared" si="27"/>
        <v>0.1379614363</v>
      </c>
      <c r="J364" s="2">
        <f t="shared" si="5"/>
        <v>171.4251035</v>
      </c>
      <c r="K364" s="2">
        <f t="shared" si="6"/>
        <v>177.2177281</v>
      </c>
      <c r="L364" s="2">
        <f t="shared" si="7"/>
        <v>0.007089583426</v>
      </c>
      <c r="M364" s="2">
        <f t="shared" si="1"/>
        <v>177.2248177</v>
      </c>
      <c r="O364" s="2">
        <v>362.0</v>
      </c>
      <c r="P364" s="2">
        <v>1449.0</v>
      </c>
      <c r="Q364" s="2">
        <v>1457.0</v>
      </c>
      <c r="R364" s="2">
        <v>1465.0</v>
      </c>
      <c r="S364" s="2">
        <v>1442.0</v>
      </c>
      <c r="T364" s="2">
        <v>1.254527509E9</v>
      </c>
      <c r="U364" s="2">
        <v>1.8328647E7</v>
      </c>
      <c r="V364" s="2">
        <v>3.7136901E7</v>
      </c>
      <c r="W364" s="2">
        <v>2549782.0</v>
      </c>
      <c r="X364" s="2">
        <v>921.0</v>
      </c>
      <c r="Y364" s="2">
        <f t="shared" si="8"/>
        <v>0.5654689403</v>
      </c>
      <c r="Z364" s="2">
        <f t="shared" ref="Z364:AC364" si="415">ROUNDDOWN($Y364*Z$1,0)-IF(MOD($Y364*Z$1,1)=0,1,0)+1</f>
        <v>2</v>
      </c>
      <c r="AA364" s="2">
        <f t="shared" si="415"/>
        <v>2</v>
      </c>
      <c r="AB364" s="2">
        <f t="shared" si="415"/>
        <v>3</v>
      </c>
      <c r="AC364" s="2">
        <f t="shared" si="415"/>
        <v>3</v>
      </c>
      <c r="AD364" s="2">
        <f t="shared" si="10"/>
        <v>0</v>
      </c>
      <c r="AE364" s="2">
        <f t="shared" si="11"/>
        <v>0</v>
      </c>
      <c r="AF364" s="2">
        <f t="shared" si="12"/>
        <v>0</v>
      </c>
      <c r="AG364" s="2">
        <f t="shared" si="13"/>
        <v>0</v>
      </c>
      <c r="AH364" s="2">
        <f t="shared" si="14"/>
        <v>1</v>
      </c>
      <c r="AI364" s="2">
        <f t="shared" si="15"/>
        <v>0</v>
      </c>
      <c r="AJ364" s="2">
        <f t="shared" si="16"/>
        <v>0</v>
      </c>
      <c r="AK364" s="2">
        <f t="shared" si="17"/>
        <v>0</v>
      </c>
      <c r="AL364" s="2">
        <f t="shared" si="18"/>
        <v>1</v>
      </c>
    </row>
    <row r="365" ht="13.5" customHeight="1">
      <c r="A365" s="3">
        <v>38355.0</v>
      </c>
      <c r="B365" s="2">
        <v>1430.0</v>
      </c>
      <c r="C365" s="2">
        <f t="shared" si="3"/>
        <v>1430</v>
      </c>
      <c r="D365" s="2">
        <f t="shared" si="26"/>
        <v>1067.914756</v>
      </c>
      <c r="E365" s="2">
        <f t="shared" si="20"/>
        <v>1256.987144</v>
      </c>
      <c r="F365" s="2">
        <v>-2.12</v>
      </c>
      <c r="G365" s="2">
        <f t="shared" si="4"/>
        <v>-0.0212</v>
      </c>
      <c r="H365" s="2">
        <f t="shared" si="21"/>
        <v>0.5474</v>
      </c>
      <c r="I365" s="2">
        <f t="shared" si="27"/>
        <v>0.1383632635</v>
      </c>
      <c r="J365" s="2">
        <f t="shared" si="5"/>
        <v>167.7908913</v>
      </c>
      <c r="K365" s="2">
        <f t="shared" si="6"/>
        <v>173.4607123</v>
      </c>
      <c r="L365" s="2">
        <f t="shared" si="7"/>
        <v>0.007239882594</v>
      </c>
      <c r="M365" s="2">
        <f t="shared" si="1"/>
        <v>173.4679522</v>
      </c>
      <c r="O365" s="2">
        <v>363.0</v>
      </c>
      <c r="P365" s="2">
        <v>1448.0</v>
      </c>
      <c r="Q365" s="2">
        <v>1461.0</v>
      </c>
      <c r="R365" s="2">
        <v>1465.0</v>
      </c>
      <c r="S365" s="2">
        <v>1429.0</v>
      </c>
      <c r="T365" s="2">
        <v>1.255403174E9</v>
      </c>
      <c r="U365" s="2">
        <v>1.7952265E7</v>
      </c>
      <c r="V365" s="2">
        <v>5.1603521E7</v>
      </c>
      <c r="W365" s="2">
        <v>3566380.0</v>
      </c>
      <c r="X365" s="2">
        <v>1235.0</v>
      </c>
      <c r="Y365" s="2">
        <f t="shared" si="8"/>
        <v>0.07785221275</v>
      </c>
      <c r="Z365" s="2">
        <f t="shared" ref="Z365:AC365" si="416">ROUNDDOWN($Y365*Z$1,0)-IF(MOD($Y365*Z$1,1)=0,1,0)+1</f>
        <v>1</v>
      </c>
      <c r="AA365" s="2">
        <f t="shared" si="416"/>
        <v>1</v>
      </c>
      <c r="AB365" s="2">
        <f t="shared" si="416"/>
        <v>1</v>
      </c>
      <c r="AC365" s="2">
        <f t="shared" si="416"/>
        <v>1</v>
      </c>
      <c r="AD365" s="2">
        <f t="shared" si="10"/>
        <v>0</v>
      </c>
      <c r="AE365" s="2">
        <f t="shared" si="11"/>
        <v>0</v>
      </c>
      <c r="AF365" s="2">
        <f t="shared" si="12"/>
        <v>1</v>
      </c>
      <c r="AG365" s="2">
        <f t="shared" si="13"/>
        <v>0</v>
      </c>
      <c r="AH365" s="2">
        <f t="shared" si="14"/>
        <v>0</v>
      </c>
      <c r="AI365" s="2">
        <f t="shared" si="15"/>
        <v>0</v>
      </c>
      <c r="AJ365" s="2">
        <f t="shared" si="16"/>
        <v>0</v>
      </c>
      <c r="AK365" s="2">
        <f t="shared" si="17"/>
        <v>0</v>
      </c>
      <c r="AL365" s="2">
        <f t="shared" si="18"/>
        <v>1</v>
      </c>
    </row>
    <row r="366" ht="13.5" customHeight="1">
      <c r="A366" s="3">
        <v>38356.0</v>
      </c>
      <c r="B366" s="2">
        <v>1428.0</v>
      </c>
      <c r="C366" s="2">
        <f t="shared" si="3"/>
        <v>1428</v>
      </c>
      <c r="D366" s="2">
        <f t="shared" si="26"/>
        <v>1068.343873</v>
      </c>
      <c r="E366" s="2">
        <f t="shared" si="20"/>
        <v>1257.329711</v>
      </c>
      <c r="F366" s="2">
        <v>-0.14</v>
      </c>
      <c r="G366" s="2">
        <f t="shared" si="4"/>
        <v>-0.0014</v>
      </c>
      <c r="H366" s="2">
        <f t="shared" si="21"/>
        <v>0.546</v>
      </c>
      <c r="I366" s="2">
        <f t="shared" si="27"/>
        <v>0.1387650906</v>
      </c>
      <c r="J366" s="2">
        <f t="shared" si="5"/>
        <v>167.555984</v>
      </c>
      <c r="K366" s="2">
        <f t="shared" si="6"/>
        <v>173.2178673</v>
      </c>
      <c r="L366" s="2">
        <f t="shared" si="7"/>
        <v>0.00725001843</v>
      </c>
      <c r="M366" s="2">
        <f t="shared" si="1"/>
        <v>173.2251173</v>
      </c>
      <c r="O366" s="2">
        <v>364.0</v>
      </c>
      <c r="P366" s="2">
        <v>1415.0</v>
      </c>
      <c r="Q366" s="2">
        <v>1430.0</v>
      </c>
      <c r="R366" s="2">
        <v>1429.0</v>
      </c>
      <c r="S366" s="2">
        <v>1406.0</v>
      </c>
      <c r="T366" s="2">
        <v>1.255494841E9</v>
      </c>
      <c r="U366" s="2">
        <v>1.7928466E7</v>
      </c>
      <c r="V366" s="2">
        <v>7.4832783E7</v>
      </c>
      <c r="W366" s="2">
        <v>5264566.0</v>
      </c>
      <c r="X366" s="2">
        <v>1290.0</v>
      </c>
      <c r="Y366" s="2">
        <f t="shared" si="8"/>
        <v>0.4467113276</v>
      </c>
      <c r="Z366" s="2">
        <f t="shared" ref="Z366:AC366" si="417">ROUNDDOWN($Y366*Z$1,0)-IF(MOD($Y366*Z$1,1)=0,1,0)+1</f>
        <v>1</v>
      </c>
      <c r="AA366" s="2">
        <f t="shared" si="417"/>
        <v>2</v>
      </c>
      <c r="AB366" s="2">
        <f t="shared" si="417"/>
        <v>2</v>
      </c>
      <c r="AC366" s="2">
        <f t="shared" si="417"/>
        <v>3</v>
      </c>
      <c r="AD366" s="2">
        <f t="shared" si="10"/>
        <v>0</v>
      </c>
      <c r="AE366" s="2">
        <f t="shared" si="11"/>
        <v>0</v>
      </c>
      <c r="AF366" s="2">
        <f t="shared" si="12"/>
        <v>0</v>
      </c>
      <c r="AG366" s="2">
        <f t="shared" si="13"/>
        <v>1</v>
      </c>
      <c r="AH366" s="2">
        <f t="shared" si="14"/>
        <v>0</v>
      </c>
      <c r="AI366" s="2">
        <f t="shared" si="15"/>
        <v>0</v>
      </c>
      <c r="AJ366" s="2">
        <f t="shared" si="16"/>
        <v>0</v>
      </c>
      <c r="AK366" s="2">
        <f t="shared" si="17"/>
        <v>0</v>
      </c>
      <c r="AL366" s="2">
        <f t="shared" si="18"/>
        <v>1</v>
      </c>
    </row>
    <row r="367" ht="13.5" customHeight="1">
      <c r="A367" s="3">
        <v>38357.0</v>
      </c>
      <c r="B367" s="2">
        <v>1413.0</v>
      </c>
      <c r="C367" s="2">
        <f t="shared" si="3"/>
        <v>1413</v>
      </c>
      <c r="D367" s="2">
        <f t="shared" si="26"/>
        <v>1068.773163</v>
      </c>
      <c r="E367" s="2">
        <f t="shared" si="20"/>
        <v>1257.672279</v>
      </c>
      <c r="F367" s="2">
        <v>-1.05</v>
      </c>
      <c r="G367" s="2">
        <f t="shared" si="4"/>
        <v>-0.0105</v>
      </c>
      <c r="H367" s="2">
        <f t="shared" si="21"/>
        <v>0.5355</v>
      </c>
      <c r="I367" s="2">
        <f t="shared" si="27"/>
        <v>0.1391669178</v>
      </c>
      <c r="J367" s="2">
        <f t="shared" si="5"/>
        <v>165.7966462</v>
      </c>
      <c r="K367" s="2">
        <f t="shared" si="6"/>
        <v>171.3990797</v>
      </c>
      <c r="L367" s="2">
        <f t="shared" si="7"/>
        <v>0.007326143623</v>
      </c>
      <c r="M367" s="2">
        <f t="shared" si="1"/>
        <v>171.4064058</v>
      </c>
      <c r="O367" s="2">
        <v>365.0</v>
      </c>
      <c r="P367" s="2">
        <v>1416.0</v>
      </c>
      <c r="Q367" s="2">
        <v>1428.0</v>
      </c>
      <c r="R367" s="2">
        <v>1417.0</v>
      </c>
      <c r="S367" s="2">
        <v>1403.0</v>
      </c>
      <c r="T367" s="2">
        <v>1.255544841E9</v>
      </c>
      <c r="U367" s="2">
        <v>1.7740849E7</v>
      </c>
      <c r="V367" s="2">
        <v>1.04522856E8</v>
      </c>
      <c r="W367" s="2">
        <v>7408518.0</v>
      </c>
      <c r="X367" s="2">
        <v>1517.0</v>
      </c>
      <c r="Y367" s="2">
        <f t="shared" si="8"/>
        <v>0.2185343078</v>
      </c>
      <c r="Z367" s="2">
        <f t="shared" ref="Z367:AC367" si="418">ROUNDDOWN($Y367*Z$1,0)-IF(MOD($Y367*Z$1,1)=0,1,0)+1</f>
        <v>1</v>
      </c>
      <c r="AA367" s="2">
        <f t="shared" si="418"/>
        <v>1</v>
      </c>
      <c r="AB367" s="2">
        <f t="shared" si="418"/>
        <v>1</v>
      </c>
      <c r="AC367" s="2">
        <f t="shared" si="418"/>
        <v>2</v>
      </c>
      <c r="AD367" s="2">
        <f t="shared" si="10"/>
        <v>0</v>
      </c>
      <c r="AE367" s="2">
        <f t="shared" si="11"/>
        <v>0</v>
      </c>
      <c r="AF367" s="2">
        <f t="shared" si="12"/>
        <v>0</v>
      </c>
      <c r="AG367" s="2">
        <f t="shared" si="13"/>
        <v>0</v>
      </c>
      <c r="AH367" s="2">
        <f t="shared" si="14"/>
        <v>0</v>
      </c>
      <c r="AI367" s="2">
        <f t="shared" si="15"/>
        <v>0</v>
      </c>
      <c r="AJ367" s="2">
        <f t="shared" si="16"/>
        <v>0</v>
      </c>
      <c r="AK367" s="2">
        <f t="shared" si="17"/>
        <v>1</v>
      </c>
      <c r="AL367" s="2">
        <f t="shared" si="18"/>
        <v>1</v>
      </c>
    </row>
    <row r="368" ht="13.5" customHeight="1">
      <c r="A368" s="3">
        <v>38358.0</v>
      </c>
      <c r="B368" s="2">
        <v>1444.0</v>
      </c>
      <c r="C368" s="2">
        <f t="shared" si="3"/>
        <v>1444</v>
      </c>
      <c r="D368" s="2">
        <f t="shared" si="26"/>
        <v>1069.202625</v>
      </c>
      <c r="E368" s="2">
        <f t="shared" si="20"/>
        <v>1258.014847</v>
      </c>
      <c r="F368" s="2">
        <v>2.19</v>
      </c>
      <c r="G368" s="2">
        <f t="shared" si="4"/>
        <v>0.0219</v>
      </c>
      <c r="H368" s="2">
        <f t="shared" si="21"/>
        <v>0.5574</v>
      </c>
      <c r="I368" s="2">
        <f t="shared" si="27"/>
        <v>0.139568745</v>
      </c>
      <c r="J368" s="2">
        <f t="shared" si="5"/>
        <v>169.4275928</v>
      </c>
      <c r="K368" s="2">
        <f t="shared" si="6"/>
        <v>175.1527195</v>
      </c>
      <c r="L368" s="2">
        <f t="shared" si="7"/>
        <v>0.007165701078</v>
      </c>
      <c r="M368" s="2">
        <f t="shared" si="1"/>
        <v>175.1598852</v>
      </c>
      <c r="O368" s="2">
        <v>366.0</v>
      </c>
      <c r="P368" s="2">
        <v>1420.0</v>
      </c>
      <c r="Q368" s="2">
        <v>1413.0</v>
      </c>
      <c r="R368" s="2">
        <v>1449.0</v>
      </c>
      <c r="S368" s="2">
        <v>1418.0</v>
      </c>
      <c r="T368" s="2">
        <v>1.256228174E9</v>
      </c>
      <c r="U368" s="2">
        <v>1.8139935E7</v>
      </c>
      <c r="V368" s="2">
        <v>5.9604258E7</v>
      </c>
      <c r="W368" s="2">
        <v>4157064.0</v>
      </c>
      <c r="X368" s="2">
        <v>1027.0</v>
      </c>
      <c r="Y368" s="2">
        <f t="shared" si="8"/>
        <v>0.91636216</v>
      </c>
      <c r="Z368" s="2">
        <f t="shared" ref="Z368:AC368" si="419">ROUNDDOWN($Y368*Z$1,0)-IF(MOD($Y368*Z$1,1)=0,1,0)+1</f>
        <v>2</v>
      </c>
      <c r="AA368" s="2">
        <f t="shared" si="419"/>
        <v>3</v>
      </c>
      <c r="AB368" s="2">
        <f t="shared" si="419"/>
        <v>4</v>
      </c>
      <c r="AC368" s="2">
        <f t="shared" si="419"/>
        <v>5</v>
      </c>
      <c r="AD368" s="2">
        <f t="shared" si="10"/>
        <v>0</v>
      </c>
      <c r="AE368" s="2">
        <f t="shared" si="11"/>
        <v>1</v>
      </c>
      <c r="AF368" s="2">
        <f t="shared" si="12"/>
        <v>0</v>
      </c>
      <c r="AG368" s="2">
        <f t="shared" si="13"/>
        <v>0</v>
      </c>
      <c r="AH368" s="2">
        <f t="shared" si="14"/>
        <v>0</v>
      </c>
      <c r="AI368" s="2">
        <f t="shared" si="15"/>
        <v>0</v>
      </c>
      <c r="AJ368" s="2">
        <f t="shared" si="16"/>
        <v>0</v>
      </c>
      <c r="AK368" s="2">
        <f t="shared" si="17"/>
        <v>0</v>
      </c>
      <c r="AL368" s="2">
        <f t="shared" si="18"/>
        <v>1</v>
      </c>
    </row>
    <row r="369" ht="13.5" customHeight="1">
      <c r="A369" s="3">
        <v>38361.0</v>
      </c>
      <c r="B369" s="2">
        <v>1466.0</v>
      </c>
      <c r="C369" s="2">
        <f t="shared" si="3"/>
        <v>1466</v>
      </c>
      <c r="D369" s="2">
        <f t="shared" si="26"/>
        <v>1069.63226</v>
      </c>
      <c r="E369" s="2">
        <f t="shared" si="20"/>
        <v>1258.357414</v>
      </c>
      <c r="F369" s="2">
        <v>1.52</v>
      </c>
      <c r="G369" s="2">
        <f t="shared" si="4"/>
        <v>0.0152</v>
      </c>
      <c r="H369" s="2">
        <f t="shared" si="21"/>
        <v>0.5726</v>
      </c>
      <c r="I369" s="2">
        <f t="shared" si="27"/>
        <v>0.1399705721</v>
      </c>
      <c r="J369" s="2">
        <f t="shared" si="5"/>
        <v>172.0028922</v>
      </c>
      <c r="K369" s="2">
        <f t="shared" si="6"/>
        <v>177.8150409</v>
      </c>
      <c r="L369" s="2">
        <f t="shared" si="7"/>
        <v>0.007056782422</v>
      </c>
      <c r="M369" s="2">
        <f t="shared" si="1"/>
        <v>177.8220977</v>
      </c>
      <c r="O369" s="2">
        <v>367.0</v>
      </c>
      <c r="P369" s="2">
        <v>1450.0</v>
      </c>
      <c r="Q369" s="2">
        <v>1444.0</v>
      </c>
      <c r="R369" s="2">
        <v>1472.0</v>
      </c>
      <c r="S369" s="2">
        <v>1450.0</v>
      </c>
      <c r="T369" s="2">
        <v>1.256228174E9</v>
      </c>
      <c r="U369" s="2">
        <v>1.8416305E7</v>
      </c>
      <c r="V369" s="2">
        <v>5.7861035E7</v>
      </c>
      <c r="W369" s="2">
        <v>3957828.0</v>
      </c>
      <c r="X369" s="2">
        <v>1084.0</v>
      </c>
      <c r="Y369" s="2">
        <f t="shared" si="8"/>
        <v>0.8461226147</v>
      </c>
      <c r="Z369" s="2">
        <f t="shared" ref="Z369:AC369" si="420">ROUNDDOWN($Y369*Z$1,0)-IF(MOD($Y369*Z$1,1)=0,1,0)+1</f>
        <v>2</v>
      </c>
      <c r="AA369" s="2">
        <f t="shared" si="420"/>
        <v>3</v>
      </c>
      <c r="AB369" s="2">
        <f t="shared" si="420"/>
        <v>4</v>
      </c>
      <c r="AC369" s="2">
        <f t="shared" si="420"/>
        <v>5</v>
      </c>
      <c r="AD369" s="2">
        <f t="shared" si="10"/>
        <v>0</v>
      </c>
      <c r="AE369" s="2">
        <f t="shared" si="11"/>
        <v>1</v>
      </c>
      <c r="AF369" s="2">
        <f t="shared" si="12"/>
        <v>0</v>
      </c>
      <c r="AG369" s="2">
        <f t="shared" si="13"/>
        <v>0</v>
      </c>
      <c r="AH369" s="2">
        <f t="shared" si="14"/>
        <v>0</v>
      </c>
      <c r="AI369" s="2">
        <f t="shared" si="15"/>
        <v>0</v>
      </c>
      <c r="AJ369" s="2">
        <f t="shared" si="16"/>
        <v>0</v>
      </c>
      <c r="AK369" s="2">
        <f t="shared" si="17"/>
        <v>0</v>
      </c>
      <c r="AL369" s="2">
        <f t="shared" si="18"/>
        <v>1</v>
      </c>
    </row>
    <row r="370" ht="13.5" customHeight="1">
      <c r="A370" s="3">
        <v>38362.0</v>
      </c>
      <c r="B370" s="2">
        <v>1520.0</v>
      </c>
      <c r="C370" s="2">
        <f t="shared" si="3"/>
        <v>1520</v>
      </c>
      <c r="D370" s="2">
        <f t="shared" si="26"/>
        <v>1070.062067</v>
      </c>
      <c r="E370" s="2">
        <f t="shared" si="20"/>
        <v>1258.699982</v>
      </c>
      <c r="F370" s="2">
        <v>3.68</v>
      </c>
      <c r="G370" s="2">
        <f t="shared" si="4"/>
        <v>0.0368</v>
      </c>
      <c r="H370" s="2">
        <f t="shared" si="21"/>
        <v>0.6094</v>
      </c>
      <c r="I370" s="2">
        <f t="shared" si="27"/>
        <v>0.1403723993</v>
      </c>
      <c r="J370" s="2">
        <f t="shared" si="5"/>
        <v>178.3325986</v>
      </c>
      <c r="K370" s="2">
        <f t="shared" si="6"/>
        <v>184.3586344</v>
      </c>
      <c r="L370" s="2">
        <f t="shared" si="7"/>
        <v>0.006797092829</v>
      </c>
      <c r="M370" s="2">
        <f t="shared" si="1"/>
        <v>184.3654315</v>
      </c>
      <c r="O370" s="2">
        <v>368.0</v>
      </c>
      <c r="P370" s="2">
        <v>1488.0</v>
      </c>
      <c r="Q370" s="2">
        <v>1466.0</v>
      </c>
      <c r="R370" s="2">
        <v>1530.0</v>
      </c>
      <c r="S370" s="2">
        <v>1482.0</v>
      </c>
      <c r="T370" s="2">
        <v>1.256228174E9</v>
      </c>
      <c r="U370" s="2">
        <v>1.9094668E7</v>
      </c>
      <c r="V370" s="2">
        <v>1.71126394E8</v>
      </c>
      <c r="W370" s="2">
        <v>1.1337333E7</v>
      </c>
      <c r="X370" s="2">
        <v>1951.0</v>
      </c>
      <c r="Y370" s="2">
        <f t="shared" si="8"/>
        <v>0.9818311003</v>
      </c>
      <c r="Z370" s="2">
        <f t="shared" ref="Z370:AC370" si="421">ROUNDDOWN($Y370*Z$1,0)-IF(MOD($Y370*Z$1,1)=0,1,0)+1</f>
        <v>2</v>
      </c>
      <c r="AA370" s="2">
        <f t="shared" si="421"/>
        <v>3</v>
      </c>
      <c r="AB370" s="2">
        <f t="shared" si="421"/>
        <v>4</v>
      </c>
      <c r="AC370" s="2">
        <f t="shared" si="421"/>
        <v>5</v>
      </c>
      <c r="AD370" s="2">
        <f t="shared" si="10"/>
        <v>0</v>
      </c>
      <c r="AE370" s="2">
        <f t="shared" si="11"/>
        <v>1</v>
      </c>
      <c r="AF370" s="2">
        <f t="shared" si="12"/>
        <v>0</v>
      </c>
      <c r="AG370" s="2">
        <f t="shared" si="13"/>
        <v>0</v>
      </c>
      <c r="AH370" s="2">
        <f t="shared" si="14"/>
        <v>0</v>
      </c>
      <c r="AI370" s="2">
        <f t="shared" si="15"/>
        <v>0</v>
      </c>
      <c r="AJ370" s="2">
        <f t="shared" si="16"/>
        <v>0</v>
      </c>
      <c r="AK370" s="2">
        <f t="shared" si="17"/>
        <v>0</v>
      </c>
      <c r="AL370" s="2">
        <f t="shared" si="18"/>
        <v>1</v>
      </c>
    </row>
    <row r="371" ht="13.5" customHeight="1">
      <c r="A371" s="3">
        <v>38363.0</v>
      </c>
      <c r="B371" s="2">
        <v>1529.0</v>
      </c>
      <c r="C371" s="2">
        <f t="shared" si="3"/>
        <v>1529</v>
      </c>
      <c r="D371" s="2">
        <f t="shared" si="26"/>
        <v>1070.492047</v>
      </c>
      <c r="E371" s="2">
        <f t="shared" si="20"/>
        <v>1259.04255</v>
      </c>
      <c r="F371" s="2">
        <v>0.59</v>
      </c>
      <c r="G371" s="2">
        <f t="shared" si="4"/>
        <v>0.0059</v>
      </c>
      <c r="H371" s="2">
        <f t="shared" si="21"/>
        <v>0.6153</v>
      </c>
      <c r="I371" s="2">
        <f t="shared" si="27"/>
        <v>0.1407742265</v>
      </c>
      <c r="J371" s="2">
        <f t="shared" si="5"/>
        <v>179.3847609</v>
      </c>
      <c r="K371" s="2">
        <f t="shared" si="6"/>
        <v>185.4463503</v>
      </c>
      <c r="L371" s="2">
        <f t="shared" si="7"/>
        <v>0.006756989981</v>
      </c>
      <c r="M371" s="2">
        <f t="shared" si="1"/>
        <v>185.4531073</v>
      </c>
      <c r="O371" s="2">
        <v>369.0</v>
      </c>
      <c r="P371" s="2">
        <v>1520.0</v>
      </c>
      <c r="Q371" s="2">
        <v>1520.0</v>
      </c>
      <c r="R371" s="2">
        <v>1561.0</v>
      </c>
      <c r="S371" s="2">
        <v>1520.0</v>
      </c>
      <c r="T371" s="2">
        <v>1.25635984E9</v>
      </c>
      <c r="U371" s="2">
        <v>1.9209742E7</v>
      </c>
      <c r="V371" s="2">
        <v>2.36884153E8</v>
      </c>
      <c r="W371" s="2">
        <v>1.5341008E7</v>
      </c>
      <c r="X371" s="2">
        <v>2474.0</v>
      </c>
      <c r="Y371" s="2">
        <f t="shared" si="8"/>
        <v>0.649411287</v>
      </c>
      <c r="Z371" s="2">
        <f t="shared" ref="Z371:AC371" si="422">ROUNDDOWN($Y371*Z$1,0)-IF(MOD($Y371*Z$1,1)=0,1,0)+1</f>
        <v>2</v>
      </c>
      <c r="AA371" s="2">
        <f t="shared" si="422"/>
        <v>2</v>
      </c>
      <c r="AB371" s="2">
        <f t="shared" si="422"/>
        <v>3</v>
      </c>
      <c r="AC371" s="2">
        <f t="shared" si="422"/>
        <v>4</v>
      </c>
      <c r="AD371" s="2">
        <f t="shared" si="10"/>
        <v>1</v>
      </c>
      <c r="AE371" s="2">
        <f t="shared" si="11"/>
        <v>0</v>
      </c>
      <c r="AF371" s="2">
        <f t="shared" si="12"/>
        <v>0</v>
      </c>
      <c r="AG371" s="2">
        <f t="shared" si="13"/>
        <v>0</v>
      </c>
      <c r="AH371" s="2">
        <f t="shared" si="14"/>
        <v>0</v>
      </c>
      <c r="AI371" s="2">
        <f t="shared" si="15"/>
        <v>0</v>
      </c>
      <c r="AJ371" s="2">
        <f t="shared" si="16"/>
        <v>0</v>
      </c>
      <c r="AK371" s="2">
        <f t="shared" si="17"/>
        <v>0</v>
      </c>
      <c r="AL371" s="2">
        <f t="shared" si="18"/>
        <v>1</v>
      </c>
    </row>
    <row r="372" ht="13.5" customHeight="1">
      <c r="A372" s="3">
        <v>38364.0</v>
      </c>
      <c r="B372" s="2">
        <v>1574.0</v>
      </c>
      <c r="C372" s="2">
        <f t="shared" si="3"/>
        <v>1574</v>
      </c>
      <c r="D372" s="2">
        <f t="shared" si="26"/>
        <v>1070.9222</v>
      </c>
      <c r="E372" s="2">
        <f t="shared" si="20"/>
        <v>1259.385118</v>
      </c>
      <c r="F372" s="2">
        <v>2.94</v>
      </c>
      <c r="G372" s="2">
        <f t="shared" si="4"/>
        <v>0.0294</v>
      </c>
      <c r="H372" s="2">
        <f t="shared" si="21"/>
        <v>0.6447</v>
      </c>
      <c r="I372" s="2">
        <f t="shared" si="27"/>
        <v>0.1411760537</v>
      </c>
      <c r="J372" s="2">
        <f t="shared" si="5"/>
        <v>184.6586729</v>
      </c>
      <c r="K372" s="2">
        <f t="shared" si="6"/>
        <v>190.898473</v>
      </c>
      <c r="L372" s="2">
        <f t="shared" si="7"/>
        <v>0.006558334475</v>
      </c>
      <c r="M372" s="2">
        <f t="shared" si="1"/>
        <v>190.9050314</v>
      </c>
      <c r="O372" s="2">
        <v>370.0</v>
      </c>
      <c r="P372" s="2">
        <v>1530.0</v>
      </c>
      <c r="Q372" s="2">
        <v>1529.0</v>
      </c>
      <c r="R372" s="2">
        <v>1576.0</v>
      </c>
      <c r="S372" s="2">
        <v>1521.0</v>
      </c>
      <c r="T372" s="2">
        <v>1.25635984E9</v>
      </c>
      <c r="U372" s="2">
        <v>1.9775104E7</v>
      </c>
      <c r="V372" s="2">
        <v>2.14350579E8</v>
      </c>
      <c r="W372" s="2">
        <v>1.3781386E7</v>
      </c>
      <c r="X372" s="2">
        <v>2314.0</v>
      </c>
      <c r="Y372" s="2">
        <f t="shared" si="8"/>
        <v>0.9589930978</v>
      </c>
      <c r="Z372" s="2">
        <f t="shared" ref="Z372:AC372" si="423">ROUNDDOWN($Y372*Z$1,0)-IF(MOD($Y372*Z$1,1)=0,1,0)+1</f>
        <v>2</v>
      </c>
      <c r="AA372" s="2">
        <f t="shared" si="423"/>
        <v>3</v>
      </c>
      <c r="AB372" s="2">
        <f t="shared" si="423"/>
        <v>4</v>
      </c>
      <c r="AC372" s="2">
        <f t="shared" si="423"/>
        <v>5</v>
      </c>
      <c r="AD372" s="2">
        <f t="shared" si="10"/>
        <v>0</v>
      </c>
      <c r="AE372" s="2">
        <f t="shared" si="11"/>
        <v>0</v>
      </c>
      <c r="AF372" s="2">
        <f t="shared" si="12"/>
        <v>0</v>
      </c>
      <c r="AG372" s="2">
        <f t="shared" si="13"/>
        <v>0</v>
      </c>
      <c r="AH372" s="2">
        <f t="shared" si="14"/>
        <v>1</v>
      </c>
      <c r="AI372" s="2">
        <f t="shared" si="15"/>
        <v>0</v>
      </c>
      <c r="AJ372" s="2">
        <f t="shared" si="16"/>
        <v>0</v>
      </c>
      <c r="AK372" s="2">
        <f t="shared" si="17"/>
        <v>0</v>
      </c>
      <c r="AL372" s="2">
        <f t="shared" si="18"/>
        <v>1</v>
      </c>
    </row>
    <row r="373" ht="13.5" customHeight="1">
      <c r="A373" s="3">
        <v>38365.0</v>
      </c>
      <c r="B373" s="2">
        <v>1550.0</v>
      </c>
      <c r="C373" s="2">
        <f t="shared" si="3"/>
        <v>1550</v>
      </c>
      <c r="D373" s="2">
        <f t="shared" si="26"/>
        <v>1071.352525</v>
      </c>
      <c r="E373" s="2">
        <f t="shared" si="20"/>
        <v>1259.727685</v>
      </c>
      <c r="F373" s="2">
        <v>-1.52</v>
      </c>
      <c r="G373" s="2">
        <f t="shared" si="4"/>
        <v>-0.0152</v>
      </c>
      <c r="H373" s="2">
        <f t="shared" si="21"/>
        <v>0.6295</v>
      </c>
      <c r="I373" s="2">
        <f t="shared" si="27"/>
        <v>0.1415778808</v>
      </c>
      <c r="J373" s="2">
        <f t="shared" si="5"/>
        <v>181.8518611</v>
      </c>
      <c r="K373" s="2">
        <f t="shared" si="6"/>
        <v>187.9968162</v>
      </c>
      <c r="L373" s="2">
        <f t="shared" si="7"/>
        <v>0.006658021159</v>
      </c>
      <c r="M373" s="2">
        <f t="shared" si="1"/>
        <v>188.0034743</v>
      </c>
      <c r="O373" s="2">
        <v>371.0</v>
      </c>
      <c r="P373" s="2">
        <v>1568.0</v>
      </c>
      <c r="Q373" s="2">
        <v>1574.0</v>
      </c>
      <c r="R373" s="2">
        <v>1574.0</v>
      </c>
      <c r="S373" s="2">
        <v>1548.0</v>
      </c>
      <c r="T373" s="2">
        <v>1.25644384E9</v>
      </c>
      <c r="U373" s="2">
        <v>1.947488E7</v>
      </c>
      <c r="V373" s="2">
        <v>9.0281244E7</v>
      </c>
      <c r="W373" s="2">
        <v>5802194.0</v>
      </c>
      <c r="X373" s="2">
        <v>1662.0</v>
      </c>
      <c r="Y373" s="2">
        <f t="shared" si="8"/>
        <v>0.1411896062</v>
      </c>
      <c r="Z373" s="2">
        <f t="shared" ref="Z373:AC373" si="424">ROUNDDOWN($Y373*Z$1,0)-IF(MOD($Y373*Z$1,1)=0,1,0)+1</f>
        <v>1</v>
      </c>
      <c r="AA373" s="2">
        <f t="shared" si="424"/>
        <v>1</v>
      </c>
      <c r="AB373" s="2">
        <f t="shared" si="424"/>
        <v>1</v>
      </c>
      <c r="AC373" s="2">
        <f t="shared" si="424"/>
        <v>1</v>
      </c>
      <c r="AD373" s="2">
        <f t="shared" si="10"/>
        <v>0</v>
      </c>
      <c r="AE373" s="2">
        <f t="shared" si="11"/>
        <v>0</v>
      </c>
      <c r="AF373" s="2">
        <f t="shared" si="12"/>
        <v>0</v>
      </c>
      <c r="AG373" s="2">
        <f t="shared" si="13"/>
        <v>1</v>
      </c>
      <c r="AH373" s="2">
        <f t="shared" si="14"/>
        <v>0</v>
      </c>
      <c r="AI373" s="2">
        <f t="shared" si="15"/>
        <v>0</v>
      </c>
      <c r="AJ373" s="2">
        <f t="shared" si="16"/>
        <v>0</v>
      </c>
      <c r="AK373" s="2">
        <f t="shared" si="17"/>
        <v>0</v>
      </c>
      <c r="AL373" s="2">
        <f t="shared" si="18"/>
        <v>1</v>
      </c>
    </row>
    <row r="374" ht="13.5" customHeight="1">
      <c r="A374" s="3">
        <v>38368.0</v>
      </c>
      <c r="B374" s="2">
        <v>1509.0</v>
      </c>
      <c r="C374" s="2">
        <f t="shared" si="3"/>
        <v>1509</v>
      </c>
      <c r="D374" s="2">
        <f t="shared" si="26"/>
        <v>1071.783024</v>
      </c>
      <c r="E374" s="2">
        <f t="shared" si="20"/>
        <v>1260.070253</v>
      </c>
      <c r="F374" s="2">
        <v>-2.65</v>
      </c>
      <c r="G374" s="2">
        <f t="shared" si="4"/>
        <v>-0.0265</v>
      </c>
      <c r="H374" s="2">
        <f t="shared" si="21"/>
        <v>0.603</v>
      </c>
      <c r="I374" s="2">
        <f t="shared" si="27"/>
        <v>0.141979708</v>
      </c>
      <c r="J374" s="2">
        <f t="shared" si="5"/>
        <v>177.0327868</v>
      </c>
      <c r="K374" s="2">
        <f t="shared" si="6"/>
        <v>183.0149006</v>
      </c>
      <c r="L374" s="2">
        <f t="shared" si="7"/>
        <v>0.00683445872</v>
      </c>
      <c r="M374" s="2">
        <f t="shared" si="1"/>
        <v>183.0217351</v>
      </c>
      <c r="O374" s="2">
        <v>372.0</v>
      </c>
      <c r="P374" s="2">
        <v>1525.0</v>
      </c>
      <c r="Q374" s="2">
        <v>1550.0</v>
      </c>
      <c r="R374" s="2">
        <v>1527.0</v>
      </c>
      <c r="S374" s="2">
        <v>1507.0</v>
      </c>
      <c r="T374" s="2">
        <v>1.25676484E9</v>
      </c>
      <c r="U374" s="2">
        <v>1.8964581E7</v>
      </c>
      <c r="V374" s="2">
        <v>6.2954774E7</v>
      </c>
      <c r="W374" s="2">
        <v>4152573.0</v>
      </c>
      <c r="X374" s="2">
        <v>1257.0</v>
      </c>
      <c r="Y374" s="2">
        <f t="shared" si="8"/>
        <v>0.04658952497</v>
      </c>
      <c r="Z374" s="2">
        <f t="shared" ref="Z374:AC374" si="425">ROUNDDOWN($Y374*Z$1,0)-IF(MOD($Y374*Z$1,1)=0,1,0)+1</f>
        <v>1</v>
      </c>
      <c r="AA374" s="2">
        <f t="shared" si="425"/>
        <v>1</v>
      </c>
      <c r="AB374" s="2">
        <f t="shared" si="425"/>
        <v>1</v>
      </c>
      <c r="AC374" s="2">
        <f t="shared" si="425"/>
        <v>1</v>
      </c>
      <c r="AD374" s="2">
        <f t="shared" si="10"/>
        <v>0</v>
      </c>
      <c r="AE374" s="2">
        <f t="shared" si="11"/>
        <v>0</v>
      </c>
      <c r="AF374" s="2">
        <f t="shared" si="12"/>
        <v>0</v>
      </c>
      <c r="AG374" s="2">
        <f t="shared" si="13"/>
        <v>0</v>
      </c>
      <c r="AH374" s="2">
        <f t="shared" si="14"/>
        <v>0</v>
      </c>
      <c r="AI374" s="2">
        <f t="shared" si="15"/>
        <v>0</v>
      </c>
      <c r="AJ374" s="2">
        <f t="shared" si="16"/>
        <v>1</v>
      </c>
      <c r="AK374" s="2">
        <f t="shared" si="17"/>
        <v>0</v>
      </c>
      <c r="AL374" s="2">
        <f t="shared" si="18"/>
        <v>1</v>
      </c>
    </row>
    <row r="375" ht="13.5" customHeight="1">
      <c r="A375" s="3">
        <v>38369.0</v>
      </c>
      <c r="B375" s="2">
        <v>1566.0</v>
      </c>
      <c r="C375" s="2">
        <f t="shared" si="3"/>
        <v>1566</v>
      </c>
      <c r="D375" s="2">
        <f t="shared" si="26"/>
        <v>1072.213695</v>
      </c>
      <c r="E375" s="2">
        <f t="shared" si="20"/>
        <v>1260.412821</v>
      </c>
      <c r="F375" s="2">
        <v>3.78</v>
      </c>
      <c r="G375" s="2">
        <f t="shared" si="4"/>
        <v>0.0378</v>
      </c>
      <c r="H375" s="2">
        <f t="shared" si="21"/>
        <v>0.6408</v>
      </c>
      <c r="I375" s="2">
        <f t="shared" si="27"/>
        <v>0.1423815352</v>
      </c>
      <c r="J375" s="2">
        <f t="shared" si="5"/>
        <v>183.7246261</v>
      </c>
      <c r="K375" s="2">
        <f t="shared" si="6"/>
        <v>189.9328638</v>
      </c>
      <c r="L375" s="2">
        <f t="shared" si="7"/>
        <v>0.006576116181</v>
      </c>
      <c r="M375" s="2">
        <f t="shared" si="1"/>
        <v>189.93944</v>
      </c>
      <c r="O375" s="2">
        <v>373.0</v>
      </c>
      <c r="P375" s="2">
        <v>1522.0</v>
      </c>
      <c r="Q375" s="2">
        <v>1509.0</v>
      </c>
      <c r="R375" s="2">
        <v>1568.0</v>
      </c>
      <c r="S375" s="2">
        <v>1508.0</v>
      </c>
      <c r="T375" s="2">
        <v>1.25676484E9</v>
      </c>
      <c r="U375" s="2">
        <v>1.9680937E7</v>
      </c>
      <c r="V375" s="2">
        <v>1.73669669E8</v>
      </c>
      <c r="W375" s="2">
        <v>1.1263107E7</v>
      </c>
      <c r="X375" s="2">
        <v>2136.0</v>
      </c>
      <c r="Y375" s="2">
        <f t="shared" si="8"/>
        <v>0.9830491271</v>
      </c>
      <c r="Z375" s="2">
        <f t="shared" ref="Z375:AC375" si="426">ROUNDDOWN($Y375*Z$1,0)-IF(MOD($Y375*Z$1,1)=0,1,0)+1</f>
        <v>2</v>
      </c>
      <c r="AA375" s="2">
        <f t="shared" si="426"/>
        <v>3</v>
      </c>
      <c r="AB375" s="2">
        <f t="shared" si="426"/>
        <v>4</v>
      </c>
      <c r="AC375" s="2">
        <f t="shared" si="426"/>
        <v>5</v>
      </c>
      <c r="AD375" s="2">
        <f t="shared" si="10"/>
        <v>0</v>
      </c>
      <c r="AE375" s="2">
        <f t="shared" si="11"/>
        <v>0</v>
      </c>
      <c r="AF375" s="2">
        <f t="shared" si="12"/>
        <v>0</v>
      </c>
      <c r="AG375" s="2">
        <f t="shared" si="13"/>
        <v>0</v>
      </c>
      <c r="AH375" s="2">
        <f t="shared" si="14"/>
        <v>1</v>
      </c>
      <c r="AI375" s="2">
        <f t="shared" si="15"/>
        <v>0</v>
      </c>
      <c r="AJ375" s="2">
        <f t="shared" si="16"/>
        <v>0</v>
      </c>
      <c r="AK375" s="2">
        <f t="shared" si="17"/>
        <v>0</v>
      </c>
      <c r="AL375" s="2">
        <f t="shared" si="18"/>
        <v>1</v>
      </c>
    </row>
    <row r="376" ht="13.5" customHeight="1">
      <c r="A376" s="3">
        <v>38370.0</v>
      </c>
      <c r="B376" s="2">
        <v>1557.0</v>
      </c>
      <c r="C376" s="2">
        <f t="shared" si="3"/>
        <v>1557</v>
      </c>
      <c r="D376" s="2">
        <f t="shared" si="26"/>
        <v>1072.64454</v>
      </c>
      <c r="E376" s="2">
        <f t="shared" si="20"/>
        <v>1260.755388</v>
      </c>
      <c r="F376" s="2">
        <v>-0.57</v>
      </c>
      <c r="G376" s="2">
        <f t="shared" si="4"/>
        <v>-0.0057</v>
      </c>
      <c r="H376" s="2">
        <f t="shared" si="21"/>
        <v>0.6351</v>
      </c>
      <c r="I376" s="2">
        <f t="shared" si="27"/>
        <v>0.1427833624</v>
      </c>
      <c r="J376" s="2">
        <f t="shared" si="5"/>
        <v>182.6773957</v>
      </c>
      <c r="K376" s="2">
        <f t="shared" si="6"/>
        <v>188.8502465</v>
      </c>
      <c r="L376" s="2">
        <f t="shared" si="7"/>
        <v>0.006613600043</v>
      </c>
      <c r="M376" s="2">
        <f t="shared" si="1"/>
        <v>188.8568601</v>
      </c>
      <c r="O376" s="2">
        <v>374.0</v>
      </c>
      <c r="P376" s="2">
        <v>1568.0</v>
      </c>
      <c r="Q376" s="2">
        <v>1566.0</v>
      </c>
      <c r="R376" s="2">
        <v>1570.0</v>
      </c>
      <c r="S376" s="2">
        <v>1552.0</v>
      </c>
      <c r="T376" s="2">
        <v>1.25676484E9</v>
      </c>
      <c r="U376" s="2">
        <v>1.9567829E7</v>
      </c>
      <c r="V376" s="2">
        <v>9.8068235E7</v>
      </c>
      <c r="W376" s="2">
        <v>6277535.0</v>
      </c>
      <c r="X376" s="2">
        <v>1454.0</v>
      </c>
      <c r="Y376" s="2">
        <f t="shared" si="8"/>
        <v>0.3298822574</v>
      </c>
      <c r="Z376" s="2">
        <f t="shared" ref="Z376:AC376" si="427">ROUNDDOWN($Y376*Z$1,0)-IF(MOD($Y376*Z$1,1)=0,1,0)+1</f>
        <v>1</v>
      </c>
      <c r="AA376" s="2">
        <f t="shared" si="427"/>
        <v>1</v>
      </c>
      <c r="AB376" s="2">
        <f t="shared" si="427"/>
        <v>2</v>
      </c>
      <c r="AC376" s="2">
        <f t="shared" si="427"/>
        <v>2</v>
      </c>
      <c r="AD376" s="2">
        <f t="shared" si="10"/>
        <v>0</v>
      </c>
      <c r="AE376" s="2">
        <f t="shared" si="11"/>
        <v>0</v>
      </c>
      <c r="AF376" s="2">
        <f t="shared" si="12"/>
        <v>1</v>
      </c>
      <c r="AG376" s="2">
        <f t="shared" si="13"/>
        <v>0</v>
      </c>
      <c r="AH376" s="2">
        <f t="shared" si="14"/>
        <v>0</v>
      </c>
      <c r="AI376" s="2">
        <f t="shared" si="15"/>
        <v>0</v>
      </c>
      <c r="AJ376" s="2">
        <f t="shared" si="16"/>
        <v>0</v>
      </c>
      <c r="AK376" s="2">
        <f t="shared" si="17"/>
        <v>0</v>
      </c>
      <c r="AL376" s="2">
        <f t="shared" si="18"/>
        <v>1</v>
      </c>
    </row>
    <row r="377" ht="13.5" customHeight="1">
      <c r="A377" s="3">
        <v>38371.0</v>
      </c>
      <c r="B377" s="2">
        <v>1533.0</v>
      </c>
      <c r="C377" s="2">
        <f t="shared" si="3"/>
        <v>1533</v>
      </c>
      <c r="D377" s="2">
        <f t="shared" si="26"/>
        <v>1073.075558</v>
      </c>
      <c r="E377" s="2">
        <f t="shared" si="20"/>
        <v>1261.097956</v>
      </c>
      <c r="F377" s="2">
        <v>-1.54</v>
      </c>
      <c r="G377" s="2">
        <f t="shared" si="4"/>
        <v>-0.0154</v>
      </c>
      <c r="H377" s="2">
        <f t="shared" si="21"/>
        <v>0.6197</v>
      </c>
      <c r="I377" s="2">
        <f t="shared" si="27"/>
        <v>0.1431851895</v>
      </c>
      <c r="J377" s="2">
        <f t="shared" si="5"/>
        <v>179.8641638</v>
      </c>
      <c r="K377" s="2">
        <f t="shared" si="6"/>
        <v>185.9419527</v>
      </c>
      <c r="L377" s="2">
        <f t="shared" si="7"/>
        <v>0.006715449483</v>
      </c>
      <c r="M377" s="2">
        <f t="shared" si="1"/>
        <v>185.9486682</v>
      </c>
      <c r="O377" s="2">
        <v>375.0</v>
      </c>
      <c r="P377" s="2">
        <v>1550.0</v>
      </c>
      <c r="Q377" s="2">
        <v>1557.0</v>
      </c>
      <c r="R377" s="2">
        <v>1565.0</v>
      </c>
      <c r="S377" s="2">
        <v>1523.0</v>
      </c>
      <c r="T377" s="2">
        <v>1.25676484E9</v>
      </c>
      <c r="U377" s="2">
        <v>1.9266205E7</v>
      </c>
      <c r="V377" s="2">
        <v>5.52391E7</v>
      </c>
      <c r="W377" s="2">
        <v>3578064.0</v>
      </c>
      <c r="X377" s="2">
        <v>1361.0</v>
      </c>
      <c r="Y377" s="2">
        <f t="shared" si="8"/>
        <v>0.1383475436</v>
      </c>
      <c r="Z377" s="2">
        <f t="shared" ref="Z377:AC377" si="428">ROUNDDOWN($Y377*Z$1,0)-IF(MOD($Y377*Z$1,1)=0,1,0)+1</f>
        <v>1</v>
      </c>
      <c r="AA377" s="2">
        <f t="shared" si="428"/>
        <v>1</v>
      </c>
      <c r="AB377" s="2">
        <f t="shared" si="428"/>
        <v>1</v>
      </c>
      <c r="AC377" s="2">
        <f t="shared" si="428"/>
        <v>1</v>
      </c>
      <c r="AD377" s="2">
        <f t="shared" si="10"/>
        <v>0</v>
      </c>
      <c r="AE377" s="2">
        <f t="shared" si="11"/>
        <v>0</v>
      </c>
      <c r="AF377" s="2">
        <f t="shared" si="12"/>
        <v>0</v>
      </c>
      <c r="AG377" s="2">
        <f t="shared" si="13"/>
        <v>1</v>
      </c>
      <c r="AH377" s="2">
        <f t="shared" si="14"/>
        <v>0</v>
      </c>
      <c r="AI377" s="2">
        <f t="shared" si="15"/>
        <v>0</v>
      </c>
      <c r="AJ377" s="2">
        <f t="shared" si="16"/>
        <v>0</v>
      </c>
      <c r="AK377" s="2">
        <f t="shared" si="17"/>
        <v>0</v>
      </c>
      <c r="AL377" s="2">
        <f t="shared" si="18"/>
        <v>1</v>
      </c>
    </row>
    <row r="378" ht="13.5" customHeight="1">
      <c r="A378" s="3">
        <v>38372.0</v>
      </c>
      <c r="B378" s="2">
        <v>1526.0</v>
      </c>
      <c r="C378" s="2">
        <f t="shared" si="3"/>
        <v>1526</v>
      </c>
      <c r="D378" s="2">
        <f t="shared" si="26"/>
        <v>1073.506749</v>
      </c>
      <c r="E378" s="2">
        <f t="shared" si="20"/>
        <v>1261.440524</v>
      </c>
      <c r="F378" s="2">
        <v>-0.46</v>
      </c>
      <c r="G378" s="2">
        <f t="shared" si="4"/>
        <v>-0.0046</v>
      </c>
      <c r="H378" s="2">
        <f t="shared" si="21"/>
        <v>0.6151</v>
      </c>
      <c r="I378" s="2">
        <f t="shared" si="27"/>
        <v>0.1435870167</v>
      </c>
      <c r="J378" s="2">
        <f t="shared" si="5"/>
        <v>179.0367887</v>
      </c>
      <c r="K378" s="2">
        <f t="shared" si="6"/>
        <v>185.0866197</v>
      </c>
      <c r="L378" s="2">
        <f t="shared" si="7"/>
        <v>0.006746340551</v>
      </c>
      <c r="M378" s="2">
        <f t="shared" si="1"/>
        <v>185.0933661</v>
      </c>
      <c r="O378" s="2">
        <v>376.0</v>
      </c>
      <c r="P378" s="2">
        <v>1530.0</v>
      </c>
      <c r="Q378" s="2">
        <v>1533.0</v>
      </c>
      <c r="R378" s="2">
        <v>1539.0</v>
      </c>
      <c r="S378" s="2">
        <v>1517.0</v>
      </c>
      <c r="T378" s="2">
        <v>1.25676484E9</v>
      </c>
      <c r="U378" s="2">
        <v>1.9178231E7</v>
      </c>
      <c r="V378" s="2">
        <v>3.9378616E7</v>
      </c>
      <c r="W378" s="2">
        <v>2581696.0</v>
      </c>
      <c r="X378" s="2">
        <v>848.0</v>
      </c>
      <c r="Y378" s="2">
        <f t="shared" si="8"/>
        <v>0.3589118961</v>
      </c>
      <c r="Z378" s="2">
        <f t="shared" ref="Z378:AC378" si="429">ROUNDDOWN($Y378*Z$1,0)-IF(MOD($Y378*Z$1,1)=0,1,0)+1</f>
        <v>1</v>
      </c>
      <c r="AA378" s="2">
        <f t="shared" si="429"/>
        <v>2</v>
      </c>
      <c r="AB378" s="2">
        <f t="shared" si="429"/>
        <v>2</v>
      </c>
      <c r="AC378" s="2">
        <f t="shared" si="429"/>
        <v>2</v>
      </c>
      <c r="AD378" s="2">
        <f t="shared" si="10"/>
        <v>0</v>
      </c>
      <c r="AE378" s="2">
        <f t="shared" si="11"/>
        <v>0</v>
      </c>
      <c r="AF378" s="2">
        <f t="shared" si="12"/>
        <v>0</v>
      </c>
      <c r="AG378" s="2">
        <f t="shared" si="13"/>
        <v>0</v>
      </c>
      <c r="AH378" s="2">
        <f t="shared" si="14"/>
        <v>0</v>
      </c>
      <c r="AI378" s="2">
        <f t="shared" si="15"/>
        <v>0</v>
      </c>
      <c r="AJ378" s="2">
        <f t="shared" si="16"/>
        <v>0</v>
      </c>
      <c r="AK378" s="2">
        <f t="shared" si="17"/>
        <v>1</v>
      </c>
      <c r="AL378" s="2">
        <f t="shared" si="18"/>
        <v>1</v>
      </c>
    </row>
    <row r="379" ht="13.5" customHeight="1">
      <c r="A379" s="3">
        <v>38375.0</v>
      </c>
      <c r="B379" s="2">
        <v>1547.0</v>
      </c>
      <c r="C379" s="2">
        <f t="shared" si="3"/>
        <v>1547</v>
      </c>
      <c r="D379" s="2">
        <f t="shared" si="26"/>
        <v>1073.938113</v>
      </c>
      <c r="E379" s="2">
        <f t="shared" si="20"/>
        <v>1261.783092</v>
      </c>
      <c r="F379" s="2">
        <v>1.38</v>
      </c>
      <c r="G379" s="2">
        <f t="shared" si="4"/>
        <v>0.0138</v>
      </c>
      <c r="H379" s="2">
        <f t="shared" si="21"/>
        <v>0.6289</v>
      </c>
      <c r="I379" s="2">
        <f t="shared" si="27"/>
        <v>0.1439888439</v>
      </c>
      <c r="J379" s="2">
        <f t="shared" si="5"/>
        <v>181.5074964</v>
      </c>
      <c r="K379" s="2">
        <f t="shared" si="6"/>
        <v>187.6408151</v>
      </c>
      <c r="L379" s="2">
        <f t="shared" si="7"/>
        <v>0.006653241051</v>
      </c>
      <c r="M379" s="2">
        <f t="shared" si="1"/>
        <v>187.6474683</v>
      </c>
      <c r="O379" s="2">
        <v>377.0</v>
      </c>
      <c r="P379" s="2">
        <v>1526.0</v>
      </c>
      <c r="Q379" s="2">
        <v>1526.0</v>
      </c>
      <c r="R379" s="2">
        <v>1550.0</v>
      </c>
      <c r="S379" s="2">
        <v>1524.0</v>
      </c>
      <c r="T379" s="2">
        <v>1.25676484E9</v>
      </c>
      <c r="U379" s="2">
        <v>1.9442152E7</v>
      </c>
      <c r="V379" s="2">
        <v>2.819849E7</v>
      </c>
      <c r="W379" s="2">
        <v>1831811.0</v>
      </c>
      <c r="X379" s="2">
        <v>807.0</v>
      </c>
      <c r="Y379" s="2">
        <f t="shared" si="8"/>
        <v>0.8238936257</v>
      </c>
      <c r="Z379" s="2">
        <f t="shared" ref="Z379:AC379" si="430">ROUNDDOWN($Y379*Z$1,0)-IF(MOD($Y379*Z$1,1)=0,1,0)+1</f>
        <v>2</v>
      </c>
      <c r="AA379" s="2">
        <f t="shared" si="430"/>
        <v>3</v>
      </c>
      <c r="AB379" s="2">
        <f t="shared" si="430"/>
        <v>4</v>
      </c>
      <c r="AC379" s="2">
        <f t="shared" si="430"/>
        <v>5</v>
      </c>
      <c r="AD379" s="2">
        <f t="shared" si="10"/>
        <v>0</v>
      </c>
      <c r="AE379" s="2">
        <f t="shared" si="11"/>
        <v>1</v>
      </c>
      <c r="AF379" s="2">
        <f t="shared" si="12"/>
        <v>0</v>
      </c>
      <c r="AG379" s="2">
        <f t="shared" si="13"/>
        <v>0</v>
      </c>
      <c r="AH379" s="2">
        <f t="shared" si="14"/>
        <v>0</v>
      </c>
      <c r="AI379" s="2">
        <f t="shared" si="15"/>
        <v>0</v>
      </c>
      <c r="AJ379" s="2">
        <f t="shared" si="16"/>
        <v>0</v>
      </c>
      <c r="AK379" s="2">
        <f t="shared" si="17"/>
        <v>0</v>
      </c>
      <c r="AL379" s="2">
        <f t="shared" si="18"/>
        <v>1</v>
      </c>
    </row>
    <row r="380" ht="13.5" customHeight="1">
      <c r="A380" s="3">
        <v>38376.0</v>
      </c>
      <c r="B380" s="2">
        <v>1591.0</v>
      </c>
      <c r="C380" s="2">
        <f t="shared" si="3"/>
        <v>1591</v>
      </c>
      <c r="D380" s="2">
        <f t="shared" si="26"/>
        <v>1074.36965</v>
      </c>
      <c r="E380" s="2">
        <f t="shared" si="20"/>
        <v>1262.125659</v>
      </c>
      <c r="F380" s="2">
        <v>2.84</v>
      </c>
      <c r="G380" s="2">
        <f t="shared" si="4"/>
        <v>0.0284</v>
      </c>
      <c r="H380" s="2">
        <f t="shared" si="21"/>
        <v>0.6573</v>
      </c>
      <c r="I380" s="2">
        <f t="shared" si="27"/>
        <v>0.144390671</v>
      </c>
      <c r="J380" s="2">
        <f t="shared" si="5"/>
        <v>186.6623093</v>
      </c>
      <c r="K380" s="2">
        <f t="shared" si="6"/>
        <v>192.9698142</v>
      </c>
      <c r="L380" s="2">
        <f t="shared" si="7"/>
        <v>0.006464289006</v>
      </c>
      <c r="M380" s="2">
        <f t="shared" si="1"/>
        <v>192.9762785</v>
      </c>
      <c r="O380" s="2">
        <v>378.0</v>
      </c>
      <c r="P380" s="2">
        <v>1548.0</v>
      </c>
      <c r="Q380" s="2">
        <v>1547.0</v>
      </c>
      <c r="R380" s="2">
        <v>1596.0</v>
      </c>
      <c r="S380" s="2">
        <v>1547.0</v>
      </c>
      <c r="T380" s="2">
        <v>1.25676484E9</v>
      </c>
      <c r="U380" s="2">
        <v>1.9995129E7</v>
      </c>
      <c r="V380" s="2">
        <v>1.29864429E8</v>
      </c>
      <c r="W380" s="2">
        <v>8254549.0</v>
      </c>
      <c r="X380" s="2">
        <v>1684.0</v>
      </c>
      <c r="Y380" s="2">
        <f t="shared" si="8"/>
        <v>0.9545269996</v>
      </c>
      <c r="Z380" s="2">
        <f t="shared" ref="Z380:AC380" si="431">ROUNDDOWN($Y380*Z$1,0)-IF(MOD($Y380*Z$1,1)=0,1,0)+1</f>
        <v>2</v>
      </c>
      <c r="AA380" s="2">
        <f t="shared" si="431"/>
        <v>3</v>
      </c>
      <c r="AB380" s="2">
        <f t="shared" si="431"/>
        <v>4</v>
      </c>
      <c r="AC380" s="2">
        <f t="shared" si="431"/>
        <v>5</v>
      </c>
      <c r="AD380" s="2">
        <f t="shared" si="10"/>
        <v>1</v>
      </c>
      <c r="AE380" s="2">
        <f t="shared" si="11"/>
        <v>0</v>
      </c>
      <c r="AF380" s="2">
        <f t="shared" si="12"/>
        <v>0</v>
      </c>
      <c r="AG380" s="2">
        <f t="shared" si="13"/>
        <v>0</v>
      </c>
      <c r="AH380" s="2">
        <f t="shared" si="14"/>
        <v>0</v>
      </c>
      <c r="AI380" s="2">
        <f t="shared" si="15"/>
        <v>0</v>
      </c>
      <c r="AJ380" s="2">
        <f t="shared" si="16"/>
        <v>0</v>
      </c>
      <c r="AK380" s="2">
        <f t="shared" si="17"/>
        <v>0</v>
      </c>
      <c r="AL380" s="2">
        <f t="shared" si="18"/>
        <v>1</v>
      </c>
    </row>
    <row r="381" ht="13.5" customHeight="1">
      <c r="A381" s="3">
        <v>38377.0</v>
      </c>
      <c r="B381" s="2">
        <v>1596.0</v>
      </c>
      <c r="C381" s="2">
        <f t="shared" si="3"/>
        <v>1596</v>
      </c>
      <c r="D381" s="2">
        <f t="shared" si="26"/>
        <v>1074.801361</v>
      </c>
      <c r="E381" s="2">
        <f t="shared" si="20"/>
        <v>1262.468227</v>
      </c>
      <c r="F381" s="2">
        <v>0.31</v>
      </c>
      <c r="G381" s="2">
        <f t="shared" si="4"/>
        <v>0.0031</v>
      </c>
      <c r="H381" s="2">
        <f t="shared" si="21"/>
        <v>0.6604</v>
      </c>
      <c r="I381" s="2">
        <f t="shared" si="27"/>
        <v>0.1447924982</v>
      </c>
      <c r="J381" s="2">
        <f t="shared" si="5"/>
        <v>187.2409624</v>
      </c>
      <c r="K381" s="2">
        <f t="shared" si="6"/>
        <v>193.5680207</v>
      </c>
      <c r="L381" s="2">
        <f t="shared" si="7"/>
        <v>0.00644424971</v>
      </c>
      <c r="M381" s="2">
        <f t="shared" si="1"/>
        <v>193.5744649</v>
      </c>
      <c r="O381" s="2">
        <v>379.0</v>
      </c>
      <c r="P381" s="2">
        <v>1580.0</v>
      </c>
      <c r="Q381" s="2">
        <v>1591.0</v>
      </c>
      <c r="R381" s="2">
        <v>1606.0</v>
      </c>
      <c r="S381" s="2">
        <v>1573.0</v>
      </c>
      <c r="T381" s="2">
        <v>1.25676484E9</v>
      </c>
      <c r="U381" s="2">
        <v>2.0057967E7</v>
      </c>
      <c r="V381" s="2">
        <v>1.1089462E8</v>
      </c>
      <c r="W381" s="2">
        <v>6954903.0</v>
      </c>
      <c r="X381" s="2">
        <v>1807.0</v>
      </c>
      <c r="Y381" s="2">
        <f t="shared" si="8"/>
        <v>0.5763296793</v>
      </c>
      <c r="Z381" s="2">
        <f t="shared" ref="Z381:AC381" si="432">ROUNDDOWN($Y381*Z$1,0)-IF(MOD($Y381*Z$1,1)=0,1,0)+1</f>
        <v>2</v>
      </c>
      <c r="AA381" s="2">
        <f t="shared" si="432"/>
        <v>2</v>
      </c>
      <c r="AB381" s="2">
        <f t="shared" si="432"/>
        <v>3</v>
      </c>
      <c r="AC381" s="2">
        <f t="shared" si="432"/>
        <v>3</v>
      </c>
      <c r="AD381" s="2">
        <f t="shared" si="10"/>
        <v>0</v>
      </c>
      <c r="AE381" s="2">
        <f t="shared" si="11"/>
        <v>0</v>
      </c>
      <c r="AF381" s="2">
        <f t="shared" si="12"/>
        <v>0</v>
      </c>
      <c r="AG381" s="2">
        <f t="shared" si="13"/>
        <v>0</v>
      </c>
      <c r="AH381" s="2">
        <f t="shared" si="14"/>
        <v>1</v>
      </c>
      <c r="AI381" s="2">
        <f t="shared" si="15"/>
        <v>0</v>
      </c>
      <c r="AJ381" s="2">
        <f t="shared" si="16"/>
        <v>0</v>
      </c>
      <c r="AK381" s="2">
        <f t="shared" si="17"/>
        <v>0</v>
      </c>
      <c r="AL381" s="2">
        <f t="shared" si="18"/>
        <v>1</v>
      </c>
    </row>
    <row r="382" ht="13.5" customHeight="1">
      <c r="A382" s="3">
        <v>38378.0</v>
      </c>
      <c r="B382" s="2">
        <v>1582.0</v>
      </c>
      <c r="C382" s="2">
        <f t="shared" si="3"/>
        <v>1582</v>
      </c>
      <c r="D382" s="2">
        <f t="shared" si="26"/>
        <v>1075.233246</v>
      </c>
      <c r="E382" s="2">
        <f t="shared" si="20"/>
        <v>1262.810795</v>
      </c>
      <c r="F382" s="2">
        <v>-0.88</v>
      </c>
      <c r="G382" s="2">
        <f t="shared" si="4"/>
        <v>-0.0088</v>
      </c>
      <c r="H382" s="2">
        <f t="shared" si="21"/>
        <v>0.6516</v>
      </c>
      <c r="I382" s="2">
        <f t="shared" si="27"/>
        <v>0.1451943254</v>
      </c>
      <c r="J382" s="2">
        <f t="shared" si="5"/>
        <v>185.593242</v>
      </c>
      <c r="K382" s="2">
        <f t="shared" si="6"/>
        <v>191.8646221</v>
      </c>
      <c r="L382" s="2">
        <f t="shared" si="7"/>
        <v>0.006500959107</v>
      </c>
      <c r="M382" s="2">
        <f t="shared" si="1"/>
        <v>191.871123</v>
      </c>
      <c r="O382" s="2">
        <v>380.0</v>
      </c>
      <c r="P382" s="2">
        <v>1596.0</v>
      </c>
      <c r="Q382" s="2">
        <v>1596.0</v>
      </c>
      <c r="R382" s="2">
        <v>1604.0</v>
      </c>
      <c r="S382" s="2">
        <v>1556.0</v>
      </c>
      <c r="T382" s="2">
        <v>1.25681484E9</v>
      </c>
      <c r="U382" s="2">
        <v>1.9882811E7</v>
      </c>
      <c r="V382" s="2">
        <v>5.9649626E7</v>
      </c>
      <c r="W382" s="2">
        <v>3754375.0</v>
      </c>
      <c r="X382" s="2">
        <v>1023.0</v>
      </c>
      <c r="Y382" s="2">
        <f t="shared" si="8"/>
        <v>0.2549736094</v>
      </c>
      <c r="Z382" s="2">
        <f t="shared" ref="Z382:AC382" si="433">ROUNDDOWN($Y382*Z$1,0)-IF(MOD($Y382*Z$1,1)=0,1,0)+1</f>
        <v>1</v>
      </c>
      <c r="AA382" s="2">
        <f t="shared" si="433"/>
        <v>1</v>
      </c>
      <c r="AB382" s="2">
        <f t="shared" si="433"/>
        <v>2</v>
      </c>
      <c r="AC382" s="2">
        <f t="shared" si="433"/>
        <v>2</v>
      </c>
      <c r="AD382" s="2">
        <f t="shared" si="10"/>
        <v>0</v>
      </c>
      <c r="AE382" s="2">
        <f t="shared" si="11"/>
        <v>0</v>
      </c>
      <c r="AF382" s="2">
        <f t="shared" si="12"/>
        <v>0</v>
      </c>
      <c r="AG382" s="2">
        <f t="shared" si="13"/>
        <v>1</v>
      </c>
      <c r="AH382" s="2">
        <f t="shared" si="14"/>
        <v>0</v>
      </c>
      <c r="AI382" s="2">
        <f t="shared" si="15"/>
        <v>0</v>
      </c>
      <c r="AJ382" s="2">
        <f t="shared" si="16"/>
        <v>0</v>
      </c>
      <c r="AK382" s="2">
        <f t="shared" si="17"/>
        <v>0</v>
      </c>
      <c r="AL382" s="2">
        <f t="shared" si="18"/>
        <v>1</v>
      </c>
    </row>
    <row r="383" ht="13.5" customHeight="1">
      <c r="A383" s="3">
        <v>38379.0</v>
      </c>
      <c r="B383" s="2">
        <v>1538.0</v>
      </c>
      <c r="C383" s="2">
        <f t="shared" si="3"/>
        <v>1538</v>
      </c>
      <c r="D383" s="2">
        <f t="shared" si="26"/>
        <v>1075.665304</v>
      </c>
      <c r="E383" s="2">
        <f t="shared" si="20"/>
        <v>1263.153362</v>
      </c>
      <c r="F383" s="2">
        <v>-2.78</v>
      </c>
      <c r="G383" s="2">
        <f t="shared" si="4"/>
        <v>-0.0278</v>
      </c>
      <c r="H383" s="2">
        <f t="shared" si="21"/>
        <v>0.6238</v>
      </c>
      <c r="I383" s="2">
        <f t="shared" si="27"/>
        <v>0.1455961526</v>
      </c>
      <c r="J383" s="2">
        <f t="shared" si="5"/>
        <v>180.4337498</v>
      </c>
      <c r="K383" s="2">
        <f t="shared" si="6"/>
        <v>186.5307856</v>
      </c>
      <c r="L383" s="2">
        <f t="shared" si="7"/>
        <v>0.00668168577</v>
      </c>
      <c r="M383" s="2">
        <f t="shared" si="1"/>
        <v>186.5374673</v>
      </c>
      <c r="O383" s="2">
        <v>381.0</v>
      </c>
      <c r="P383" s="2">
        <v>1590.0</v>
      </c>
      <c r="Q383" s="2">
        <v>1582.0</v>
      </c>
      <c r="R383" s="2">
        <v>1591.0</v>
      </c>
      <c r="S383" s="2">
        <v>1530.0</v>
      </c>
      <c r="T383" s="2">
        <v>1.25681484E9</v>
      </c>
      <c r="U383" s="2">
        <v>1.9329812E7</v>
      </c>
      <c r="V383" s="2">
        <v>1.59544008E8</v>
      </c>
      <c r="W383" s="2">
        <v>1.0144581E7</v>
      </c>
      <c r="X383" s="2">
        <v>1352.0</v>
      </c>
      <c r="Y383" s="2">
        <f t="shared" si="8"/>
        <v>0.04151441332</v>
      </c>
      <c r="Z383" s="2">
        <f t="shared" ref="Z383:AC383" si="434">ROUNDDOWN($Y383*Z$1,0)-IF(MOD($Y383*Z$1,1)=0,1,0)+1</f>
        <v>1</v>
      </c>
      <c r="AA383" s="2">
        <f t="shared" si="434"/>
        <v>1</v>
      </c>
      <c r="AB383" s="2">
        <f t="shared" si="434"/>
        <v>1</v>
      </c>
      <c r="AC383" s="2">
        <f t="shared" si="434"/>
        <v>1</v>
      </c>
      <c r="AD383" s="2">
        <f t="shared" si="10"/>
        <v>0</v>
      </c>
      <c r="AE383" s="2">
        <f t="shared" si="11"/>
        <v>0</v>
      </c>
      <c r="AF383" s="2">
        <f t="shared" si="12"/>
        <v>0</v>
      </c>
      <c r="AG383" s="2">
        <f t="shared" si="13"/>
        <v>0</v>
      </c>
      <c r="AH383" s="2">
        <f t="shared" si="14"/>
        <v>0</v>
      </c>
      <c r="AI383" s="2">
        <f t="shared" si="15"/>
        <v>0</v>
      </c>
      <c r="AJ383" s="2">
        <f t="shared" si="16"/>
        <v>1</v>
      </c>
      <c r="AK383" s="2">
        <f t="shared" si="17"/>
        <v>0</v>
      </c>
      <c r="AL383" s="2">
        <f t="shared" si="18"/>
        <v>1</v>
      </c>
    </row>
    <row r="384" ht="13.5" customHeight="1">
      <c r="A384" s="3">
        <v>38382.0</v>
      </c>
      <c r="B384" s="2">
        <v>1585.0</v>
      </c>
      <c r="C384" s="2">
        <f t="shared" si="3"/>
        <v>1585</v>
      </c>
      <c r="D384" s="2">
        <f t="shared" si="26"/>
        <v>1076.097535</v>
      </c>
      <c r="E384" s="2">
        <f t="shared" si="20"/>
        <v>1263.49593</v>
      </c>
      <c r="F384" s="2">
        <v>3.06</v>
      </c>
      <c r="G384" s="2">
        <f t="shared" si="4"/>
        <v>0.0306</v>
      </c>
      <c r="H384" s="2">
        <f t="shared" si="21"/>
        <v>0.6544</v>
      </c>
      <c r="I384" s="2">
        <f t="shared" si="27"/>
        <v>0.1459979797</v>
      </c>
      <c r="J384" s="2">
        <f t="shared" si="5"/>
        <v>185.9550226</v>
      </c>
      <c r="K384" s="2">
        <f t="shared" si="6"/>
        <v>192.2386276</v>
      </c>
      <c r="L384" s="2">
        <f t="shared" si="7"/>
        <v>0.006477226186</v>
      </c>
      <c r="M384" s="2">
        <f t="shared" si="1"/>
        <v>192.2451049</v>
      </c>
      <c r="O384" s="2">
        <v>382.0</v>
      </c>
      <c r="P384" s="2">
        <v>1551.0</v>
      </c>
      <c r="Q384" s="2">
        <v>1538.0</v>
      </c>
      <c r="R384" s="2">
        <v>1588.0</v>
      </c>
      <c r="S384" s="2">
        <v>1551.0</v>
      </c>
      <c r="T384" s="2">
        <v>1.25681484E9</v>
      </c>
      <c r="U384" s="2">
        <v>1.9920515E7</v>
      </c>
      <c r="V384" s="2">
        <v>1.26241895E8</v>
      </c>
      <c r="W384" s="2">
        <v>8044045.0</v>
      </c>
      <c r="X384" s="2">
        <v>1177.0</v>
      </c>
      <c r="Y384" s="2">
        <f t="shared" si="8"/>
        <v>0.9652862363</v>
      </c>
      <c r="Z384" s="2">
        <f t="shared" ref="Z384:AC384" si="435">ROUNDDOWN($Y384*Z$1,0)-IF(MOD($Y384*Z$1,1)=0,1,0)+1</f>
        <v>2</v>
      </c>
      <c r="AA384" s="2">
        <f t="shared" si="435"/>
        <v>3</v>
      </c>
      <c r="AB384" s="2">
        <f t="shared" si="435"/>
        <v>4</v>
      </c>
      <c r="AC384" s="2">
        <f t="shared" si="435"/>
        <v>5</v>
      </c>
      <c r="AD384" s="2">
        <f t="shared" si="10"/>
        <v>0</v>
      </c>
      <c r="AE384" s="2">
        <f t="shared" si="11"/>
        <v>0</v>
      </c>
      <c r="AF384" s="2">
        <f t="shared" si="12"/>
        <v>0</v>
      </c>
      <c r="AG384" s="2">
        <f t="shared" si="13"/>
        <v>0</v>
      </c>
      <c r="AH384" s="2">
        <f t="shared" si="14"/>
        <v>1</v>
      </c>
      <c r="AI384" s="2">
        <f t="shared" si="15"/>
        <v>0</v>
      </c>
      <c r="AJ384" s="2">
        <f t="shared" si="16"/>
        <v>0</v>
      </c>
      <c r="AK384" s="2">
        <f t="shared" si="17"/>
        <v>0</v>
      </c>
      <c r="AL384" s="2">
        <f t="shared" si="18"/>
        <v>1</v>
      </c>
    </row>
    <row r="385" ht="13.5" customHeight="1">
      <c r="A385" s="3">
        <v>38383.0</v>
      </c>
      <c r="B385" s="2">
        <v>1583.0</v>
      </c>
      <c r="C385" s="2">
        <f t="shared" si="3"/>
        <v>1583</v>
      </c>
      <c r="D385" s="2">
        <f t="shared" si="26"/>
        <v>1076.52994</v>
      </c>
      <c r="E385" s="2">
        <f t="shared" si="20"/>
        <v>1263.838498</v>
      </c>
      <c r="F385" s="2">
        <v>-0.13</v>
      </c>
      <c r="G385" s="2">
        <f t="shared" si="4"/>
        <v>-0.0013</v>
      </c>
      <c r="H385" s="2">
        <f t="shared" si="21"/>
        <v>0.6531</v>
      </c>
      <c r="I385" s="2">
        <f t="shared" si="27"/>
        <v>0.1463998069</v>
      </c>
      <c r="J385" s="2">
        <f t="shared" si="5"/>
        <v>185.713281</v>
      </c>
      <c r="K385" s="2">
        <f t="shared" si="6"/>
        <v>191.9887174</v>
      </c>
      <c r="L385" s="2">
        <f t="shared" si="7"/>
        <v>0.00648564658</v>
      </c>
      <c r="M385" s="2">
        <f t="shared" si="1"/>
        <v>191.9952031</v>
      </c>
      <c r="O385" s="2">
        <v>383.0</v>
      </c>
      <c r="P385" s="2">
        <v>1589.0</v>
      </c>
      <c r="Q385" s="2">
        <v>1585.0</v>
      </c>
      <c r="R385" s="2">
        <v>1599.0</v>
      </c>
      <c r="S385" s="2">
        <v>1579.0</v>
      </c>
      <c r="T385" s="2">
        <v>1.25681484E9</v>
      </c>
      <c r="U385" s="2">
        <v>1.9895379E7</v>
      </c>
      <c r="V385" s="2">
        <v>4.5549662E7</v>
      </c>
      <c r="W385" s="2">
        <v>2871395.0</v>
      </c>
      <c r="X385" s="2">
        <v>931.0</v>
      </c>
      <c r="Y385" s="2">
        <f t="shared" si="8"/>
        <v>0.4487413723</v>
      </c>
      <c r="Z385" s="2">
        <f t="shared" ref="Z385:AC385" si="436">ROUNDDOWN($Y385*Z$1,0)-IF(MOD($Y385*Z$1,1)=0,1,0)+1</f>
        <v>1</v>
      </c>
      <c r="AA385" s="2">
        <f t="shared" si="436"/>
        <v>2</v>
      </c>
      <c r="AB385" s="2">
        <f t="shared" si="436"/>
        <v>2</v>
      </c>
      <c r="AC385" s="2">
        <f t="shared" si="436"/>
        <v>3</v>
      </c>
      <c r="AD385" s="2">
        <f t="shared" si="10"/>
        <v>0</v>
      </c>
      <c r="AE385" s="2">
        <f t="shared" si="11"/>
        <v>0</v>
      </c>
      <c r="AF385" s="2">
        <f t="shared" si="12"/>
        <v>0</v>
      </c>
      <c r="AG385" s="2">
        <f t="shared" si="13"/>
        <v>1</v>
      </c>
      <c r="AH385" s="2">
        <f t="shared" si="14"/>
        <v>0</v>
      </c>
      <c r="AI385" s="2">
        <f t="shared" si="15"/>
        <v>0</v>
      </c>
      <c r="AJ385" s="2">
        <f t="shared" si="16"/>
        <v>0</v>
      </c>
      <c r="AK385" s="2">
        <f t="shared" si="17"/>
        <v>0</v>
      </c>
      <c r="AL385" s="2">
        <f t="shared" si="18"/>
        <v>1</v>
      </c>
    </row>
    <row r="386" ht="13.5" customHeight="1">
      <c r="A386" s="3">
        <v>38384.0</v>
      </c>
      <c r="B386" s="2">
        <v>1564.0</v>
      </c>
      <c r="C386" s="2">
        <f t="shared" si="3"/>
        <v>1564</v>
      </c>
      <c r="D386" s="2">
        <f t="shared" si="26"/>
        <v>1076.962519</v>
      </c>
      <c r="E386" s="2">
        <f t="shared" si="20"/>
        <v>1264.181066</v>
      </c>
      <c r="F386" s="2">
        <v>-1.2</v>
      </c>
      <c r="G386" s="2">
        <f t="shared" si="4"/>
        <v>-0.012</v>
      </c>
      <c r="H386" s="2">
        <f t="shared" si="21"/>
        <v>0.6411</v>
      </c>
      <c r="I386" s="2">
        <f t="shared" si="27"/>
        <v>0.1468016341</v>
      </c>
      <c r="J386" s="2">
        <f t="shared" si="5"/>
        <v>183.4847217</v>
      </c>
      <c r="K386" s="2">
        <f t="shared" si="6"/>
        <v>189.6848528</v>
      </c>
      <c r="L386" s="2">
        <f t="shared" si="7"/>
        <v>0.006563474339</v>
      </c>
      <c r="M386" s="2">
        <f t="shared" si="1"/>
        <v>189.6914163</v>
      </c>
      <c r="O386" s="2">
        <v>384.0</v>
      </c>
      <c r="P386" s="2">
        <v>1579.0</v>
      </c>
      <c r="Q386" s="2">
        <v>1583.0</v>
      </c>
      <c r="R386" s="2">
        <v>1579.0</v>
      </c>
      <c r="S386" s="2">
        <v>1560.0</v>
      </c>
      <c r="T386" s="2">
        <v>1.25681484E9</v>
      </c>
      <c r="U386" s="2">
        <v>1.9656584E7</v>
      </c>
      <c r="V386" s="2">
        <v>4.8970536E7</v>
      </c>
      <c r="W386" s="2">
        <v>3123768.0</v>
      </c>
      <c r="X386" s="2">
        <v>1044.0</v>
      </c>
      <c r="Y386" s="2">
        <f t="shared" si="8"/>
        <v>0.1905196914</v>
      </c>
      <c r="Z386" s="2">
        <f t="shared" ref="Z386:AC386" si="437">ROUNDDOWN($Y386*Z$1,0)-IF(MOD($Y386*Z$1,1)=0,1,0)+1</f>
        <v>1</v>
      </c>
      <c r="AA386" s="2">
        <f t="shared" si="437"/>
        <v>1</v>
      </c>
      <c r="AB386" s="2">
        <f t="shared" si="437"/>
        <v>1</v>
      </c>
      <c r="AC386" s="2">
        <f t="shared" si="437"/>
        <v>1</v>
      </c>
      <c r="AD386" s="2">
        <f t="shared" si="10"/>
        <v>0</v>
      </c>
      <c r="AE386" s="2">
        <f t="shared" si="11"/>
        <v>0</v>
      </c>
      <c r="AF386" s="2">
        <f t="shared" si="12"/>
        <v>0</v>
      </c>
      <c r="AG386" s="2">
        <f t="shared" si="13"/>
        <v>0</v>
      </c>
      <c r="AH386" s="2">
        <f t="shared" si="14"/>
        <v>0</v>
      </c>
      <c r="AI386" s="2">
        <f t="shared" si="15"/>
        <v>0</v>
      </c>
      <c r="AJ386" s="2">
        <f t="shared" si="16"/>
        <v>0</v>
      </c>
      <c r="AK386" s="2">
        <f t="shared" si="17"/>
        <v>1</v>
      </c>
      <c r="AL386" s="2">
        <f t="shared" si="18"/>
        <v>1</v>
      </c>
    </row>
    <row r="387" ht="13.5" customHeight="1">
      <c r="A387" s="3">
        <v>38385.0</v>
      </c>
      <c r="B387" s="2">
        <v>1602.0</v>
      </c>
      <c r="C387" s="2">
        <f t="shared" si="3"/>
        <v>1602</v>
      </c>
      <c r="D387" s="2">
        <f t="shared" si="26"/>
        <v>1077.395272</v>
      </c>
      <c r="E387" s="2">
        <f t="shared" si="20"/>
        <v>1264.523633</v>
      </c>
      <c r="F387" s="2">
        <v>2.43</v>
      </c>
      <c r="G387" s="2">
        <f t="shared" si="4"/>
        <v>0.0243</v>
      </c>
      <c r="H387" s="2">
        <f t="shared" si="21"/>
        <v>0.6654</v>
      </c>
      <c r="I387" s="2">
        <f t="shared" si="27"/>
        <v>0.1472034612</v>
      </c>
      <c r="J387" s="2">
        <f t="shared" si="5"/>
        <v>187.9434004</v>
      </c>
      <c r="K387" s="2">
        <f t="shared" si="6"/>
        <v>194.2941947</v>
      </c>
      <c r="L387" s="2">
        <f t="shared" si="7"/>
        <v>0.006403981912</v>
      </c>
      <c r="M387" s="2">
        <f t="shared" si="1"/>
        <v>194.3005987</v>
      </c>
      <c r="O387" s="2">
        <v>385.0</v>
      </c>
      <c r="P387" s="2">
        <v>1562.0</v>
      </c>
      <c r="Q387" s="2">
        <v>1564.0</v>
      </c>
      <c r="R387" s="2">
        <v>1608.0</v>
      </c>
      <c r="S387" s="2">
        <v>1562.0</v>
      </c>
      <c r="T387" s="2">
        <v>1.25681484E9</v>
      </c>
      <c r="U387" s="2">
        <v>2.0134174E7</v>
      </c>
      <c r="V387" s="2">
        <v>1.43889335E8</v>
      </c>
      <c r="W387" s="2">
        <v>9007431.0</v>
      </c>
      <c r="X387" s="2">
        <v>1595.0</v>
      </c>
      <c r="Y387" s="2">
        <f t="shared" si="8"/>
        <v>0.9363580999</v>
      </c>
      <c r="Z387" s="2">
        <f t="shared" ref="Z387:AC387" si="438">ROUNDDOWN($Y387*Z$1,0)-IF(MOD($Y387*Z$1,1)=0,1,0)+1</f>
        <v>2</v>
      </c>
      <c r="AA387" s="2">
        <f t="shared" si="438"/>
        <v>3</v>
      </c>
      <c r="AB387" s="2">
        <f t="shared" si="438"/>
        <v>4</v>
      </c>
      <c r="AC387" s="2">
        <f t="shared" si="438"/>
        <v>5</v>
      </c>
      <c r="AD387" s="2">
        <f t="shared" si="10"/>
        <v>0</v>
      </c>
      <c r="AE387" s="2">
        <f t="shared" si="11"/>
        <v>1</v>
      </c>
      <c r="AF387" s="2">
        <f t="shared" si="12"/>
        <v>0</v>
      </c>
      <c r="AG387" s="2">
        <f t="shared" si="13"/>
        <v>0</v>
      </c>
      <c r="AH387" s="2">
        <f t="shared" si="14"/>
        <v>0</v>
      </c>
      <c r="AI387" s="2">
        <f t="shared" si="15"/>
        <v>0</v>
      </c>
      <c r="AJ387" s="2">
        <f t="shared" si="16"/>
        <v>0</v>
      </c>
      <c r="AK387" s="2">
        <f t="shared" si="17"/>
        <v>0</v>
      </c>
      <c r="AL387" s="2">
        <f t="shared" si="18"/>
        <v>1</v>
      </c>
    </row>
    <row r="388" ht="13.5" customHeight="1">
      <c r="A388" s="3">
        <v>38386.0</v>
      </c>
      <c r="B388" s="2">
        <v>1630.0</v>
      </c>
      <c r="C388" s="2">
        <f t="shared" si="3"/>
        <v>1630</v>
      </c>
      <c r="D388" s="2">
        <f t="shared" si="26"/>
        <v>1077.828199</v>
      </c>
      <c r="E388" s="2">
        <f t="shared" si="20"/>
        <v>1264.866201</v>
      </c>
      <c r="F388" s="2">
        <v>1.75</v>
      </c>
      <c r="G388" s="2">
        <f t="shared" si="4"/>
        <v>0.0175</v>
      </c>
      <c r="H388" s="2">
        <f t="shared" si="21"/>
        <v>0.6829</v>
      </c>
      <c r="I388" s="2">
        <f t="shared" si="27"/>
        <v>0.1476052884</v>
      </c>
      <c r="J388" s="2">
        <f t="shared" si="5"/>
        <v>191.2324099</v>
      </c>
      <c r="K388" s="2">
        <f t="shared" si="6"/>
        <v>197.6943431</v>
      </c>
      <c r="L388" s="2">
        <f t="shared" si="7"/>
        <v>0.006291912229</v>
      </c>
      <c r="M388" s="2">
        <f t="shared" si="1"/>
        <v>197.7006351</v>
      </c>
      <c r="O388" s="2">
        <v>386.0</v>
      </c>
      <c r="P388" s="2">
        <v>1616.0</v>
      </c>
      <c r="Q388" s="2">
        <v>1602.0</v>
      </c>
      <c r="R388" s="2">
        <v>1640.0</v>
      </c>
      <c r="S388" s="2">
        <v>1613.0</v>
      </c>
      <c r="T388" s="2">
        <v>1.25681484E9</v>
      </c>
      <c r="U388" s="2">
        <v>2.0486082E7</v>
      </c>
      <c r="V388" s="2">
        <v>1.00210083E8</v>
      </c>
      <c r="W388" s="2">
        <v>6167561.0</v>
      </c>
      <c r="X388" s="2">
        <v>1246.0</v>
      </c>
      <c r="Y388" s="2">
        <f t="shared" si="8"/>
        <v>0.8727161998</v>
      </c>
      <c r="Z388" s="2">
        <f t="shared" ref="Z388:AC388" si="439">ROUNDDOWN($Y388*Z$1,0)-IF(MOD($Y388*Z$1,1)=0,1,0)+1</f>
        <v>2</v>
      </c>
      <c r="AA388" s="2">
        <f t="shared" si="439"/>
        <v>3</v>
      </c>
      <c r="AB388" s="2">
        <f t="shared" si="439"/>
        <v>4</v>
      </c>
      <c r="AC388" s="2">
        <f t="shared" si="439"/>
        <v>5</v>
      </c>
      <c r="AD388" s="2">
        <f t="shared" si="10"/>
        <v>1</v>
      </c>
      <c r="AE388" s="2">
        <f t="shared" si="11"/>
        <v>0</v>
      </c>
      <c r="AF388" s="2">
        <f t="shared" si="12"/>
        <v>0</v>
      </c>
      <c r="AG388" s="2">
        <f t="shared" si="13"/>
        <v>0</v>
      </c>
      <c r="AH388" s="2">
        <f t="shared" si="14"/>
        <v>0</v>
      </c>
      <c r="AI388" s="2">
        <f t="shared" si="15"/>
        <v>0</v>
      </c>
      <c r="AJ388" s="2">
        <f t="shared" si="16"/>
        <v>0</v>
      </c>
      <c r="AK388" s="2">
        <f t="shared" si="17"/>
        <v>0</v>
      </c>
      <c r="AL388" s="2">
        <f t="shared" si="18"/>
        <v>1</v>
      </c>
    </row>
    <row r="389" ht="13.5" customHeight="1">
      <c r="A389" s="3">
        <v>38389.0</v>
      </c>
      <c r="B389" s="2">
        <v>1643.0</v>
      </c>
      <c r="C389" s="2">
        <f t="shared" si="3"/>
        <v>1643</v>
      </c>
      <c r="D389" s="2">
        <f t="shared" si="26"/>
        <v>1078.2613</v>
      </c>
      <c r="E389" s="2">
        <f t="shared" si="20"/>
        <v>1265.208769</v>
      </c>
      <c r="F389" s="2">
        <v>0.8</v>
      </c>
      <c r="G389" s="2">
        <f t="shared" si="4"/>
        <v>0.008</v>
      </c>
      <c r="H389" s="2">
        <f t="shared" si="21"/>
        <v>0.6909</v>
      </c>
      <c r="I389" s="2">
        <f t="shared" si="27"/>
        <v>0.1480071156</v>
      </c>
      <c r="J389" s="2">
        <f t="shared" si="5"/>
        <v>192.7622692</v>
      </c>
      <c r="K389" s="2">
        <f t="shared" si="6"/>
        <v>199.2758979</v>
      </c>
      <c r="L389" s="2">
        <f t="shared" si="7"/>
        <v>0.006241576931</v>
      </c>
      <c r="M389" s="2">
        <f t="shared" si="1"/>
        <v>199.2821395</v>
      </c>
      <c r="O389" s="2">
        <v>387.0</v>
      </c>
      <c r="P389" s="2">
        <v>1649.0</v>
      </c>
      <c r="Q389" s="2">
        <v>1630.0</v>
      </c>
      <c r="R389" s="2">
        <v>1656.0</v>
      </c>
      <c r="S389" s="2">
        <v>1639.0</v>
      </c>
      <c r="T389" s="2">
        <v>1.256923173E9</v>
      </c>
      <c r="U389" s="2">
        <v>2.0651248E7</v>
      </c>
      <c r="V389" s="2">
        <v>7.0840563E7</v>
      </c>
      <c r="W389" s="2">
        <v>4304739.0</v>
      </c>
      <c r="X389" s="2">
        <v>1164.0</v>
      </c>
      <c r="Y389" s="2">
        <f t="shared" si="8"/>
        <v>0.706861551</v>
      </c>
      <c r="Z389" s="2">
        <f t="shared" ref="Z389:AC389" si="440">ROUNDDOWN($Y389*Z$1,0)-IF(MOD($Y389*Z$1,1)=0,1,0)+1</f>
        <v>2</v>
      </c>
      <c r="AA389" s="2">
        <f t="shared" si="440"/>
        <v>3</v>
      </c>
      <c r="AB389" s="2">
        <f t="shared" si="440"/>
        <v>3</v>
      </c>
      <c r="AC389" s="2">
        <f t="shared" si="440"/>
        <v>4</v>
      </c>
      <c r="AD389" s="2">
        <f t="shared" si="10"/>
        <v>0</v>
      </c>
      <c r="AE389" s="2">
        <f t="shared" si="11"/>
        <v>0</v>
      </c>
      <c r="AF389" s="2">
        <f t="shared" si="12"/>
        <v>0</v>
      </c>
      <c r="AG389" s="2">
        <f t="shared" si="13"/>
        <v>0</v>
      </c>
      <c r="AH389" s="2">
        <f t="shared" si="14"/>
        <v>1</v>
      </c>
      <c r="AI389" s="2">
        <f t="shared" si="15"/>
        <v>0</v>
      </c>
      <c r="AJ389" s="2">
        <f t="shared" si="16"/>
        <v>0</v>
      </c>
      <c r="AK389" s="2">
        <f t="shared" si="17"/>
        <v>0</v>
      </c>
      <c r="AL389" s="2">
        <f t="shared" si="18"/>
        <v>1</v>
      </c>
    </row>
    <row r="390" ht="13.5" customHeight="1">
      <c r="A390" s="3">
        <v>38390.0</v>
      </c>
      <c r="B390" s="2">
        <v>1636.0</v>
      </c>
      <c r="C390" s="2">
        <f t="shared" si="3"/>
        <v>1636</v>
      </c>
      <c r="D390" s="2">
        <f t="shared" si="26"/>
        <v>1078.694574</v>
      </c>
      <c r="E390" s="2">
        <f t="shared" si="20"/>
        <v>1265.551336</v>
      </c>
      <c r="F390" s="2">
        <v>-0.43</v>
      </c>
      <c r="G390" s="2">
        <f t="shared" si="4"/>
        <v>-0.0043</v>
      </c>
      <c r="H390" s="2">
        <f t="shared" si="21"/>
        <v>0.6866</v>
      </c>
      <c r="I390" s="2">
        <f t="shared" si="27"/>
        <v>0.1484089428</v>
      </c>
      <c r="J390" s="2">
        <f t="shared" si="5"/>
        <v>191.9333914</v>
      </c>
      <c r="K390" s="2">
        <f t="shared" si="6"/>
        <v>198.4190115</v>
      </c>
      <c r="L390" s="2">
        <f t="shared" si="7"/>
        <v>0.006268415712</v>
      </c>
      <c r="M390" s="2">
        <f t="shared" si="1"/>
        <v>198.4252799</v>
      </c>
      <c r="O390" s="2">
        <v>388.0</v>
      </c>
      <c r="P390" s="2">
        <v>1639.0</v>
      </c>
      <c r="Q390" s="2">
        <v>1643.0</v>
      </c>
      <c r="R390" s="2">
        <v>1658.0</v>
      </c>
      <c r="S390" s="2">
        <v>1620.0</v>
      </c>
      <c r="T390" s="2">
        <v>1.256923173E9</v>
      </c>
      <c r="U390" s="2">
        <v>2.0563263E7</v>
      </c>
      <c r="V390" s="2">
        <v>1.41182446E8</v>
      </c>
      <c r="W390" s="2">
        <v>8616047.0</v>
      </c>
      <c r="X390" s="2">
        <v>1876.0</v>
      </c>
      <c r="Y390" s="2">
        <f t="shared" si="8"/>
        <v>0.3668290702</v>
      </c>
      <c r="Z390" s="2">
        <f t="shared" ref="Z390:AC390" si="441">ROUNDDOWN($Y390*Z$1,0)-IF(MOD($Y390*Z$1,1)=0,1,0)+1</f>
        <v>1</v>
      </c>
      <c r="AA390" s="2">
        <f t="shared" si="441"/>
        <v>2</v>
      </c>
      <c r="AB390" s="2">
        <f t="shared" si="441"/>
        <v>2</v>
      </c>
      <c r="AC390" s="2">
        <f t="shared" si="441"/>
        <v>2</v>
      </c>
      <c r="AD390" s="2">
        <f t="shared" si="10"/>
        <v>0</v>
      </c>
      <c r="AE390" s="2">
        <f t="shared" si="11"/>
        <v>0</v>
      </c>
      <c r="AF390" s="2">
        <f t="shared" si="12"/>
        <v>0</v>
      </c>
      <c r="AG390" s="2">
        <f t="shared" si="13"/>
        <v>1</v>
      </c>
      <c r="AH390" s="2">
        <f t="shared" si="14"/>
        <v>0</v>
      </c>
      <c r="AI390" s="2">
        <f t="shared" si="15"/>
        <v>0</v>
      </c>
      <c r="AJ390" s="2">
        <f t="shared" si="16"/>
        <v>0</v>
      </c>
      <c r="AK390" s="2">
        <f t="shared" si="17"/>
        <v>0</v>
      </c>
      <c r="AL390" s="2">
        <f t="shared" si="18"/>
        <v>1</v>
      </c>
    </row>
    <row r="391" ht="13.5" customHeight="1">
      <c r="A391" s="3">
        <v>38391.0</v>
      </c>
      <c r="B391" s="2">
        <v>1632.0</v>
      </c>
      <c r="C391" s="2">
        <f t="shared" si="3"/>
        <v>1632</v>
      </c>
      <c r="D391" s="2">
        <f t="shared" si="26"/>
        <v>1079.128023</v>
      </c>
      <c r="E391" s="2">
        <f t="shared" si="20"/>
        <v>1265.893904</v>
      </c>
      <c r="F391" s="2">
        <v>-0.24</v>
      </c>
      <c r="G391" s="2">
        <f t="shared" si="4"/>
        <v>-0.0024</v>
      </c>
      <c r="H391" s="2">
        <f t="shared" si="21"/>
        <v>0.6842</v>
      </c>
      <c r="I391" s="2">
        <f t="shared" si="27"/>
        <v>0.1488107699</v>
      </c>
      <c r="J391" s="2">
        <f t="shared" si="5"/>
        <v>191.4727513</v>
      </c>
      <c r="K391" s="2">
        <f t="shared" si="6"/>
        <v>197.9428059</v>
      </c>
      <c r="L391" s="2">
        <f t="shared" si="7"/>
        <v>0.00628345991</v>
      </c>
      <c r="M391" s="2">
        <f t="shared" si="1"/>
        <v>197.9490894</v>
      </c>
      <c r="O391" s="2">
        <v>389.0</v>
      </c>
      <c r="P391" s="2">
        <v>1621.0</v>
      </c>
      <c r="Q391" s="2">
        <v>1636.0</v>
      </c>
      <c r="R391" s="2">
        <v>1644.0</v>
      </c>
      <c r="S391" s="2">
        <v>1621.0</v>
      </c>
      <c r="T391" s="2">
        <v>1.256923173E9</v>
      </c>
      <c r="U391" s="2">
        <v>2.0512986E7</v>
      </c>
      <c r="V391" s="2">
        <v>6.8633683E7</v>
      </c>
      <c r="W391" s="2">
        <v>4203693.0</v>
      </c>
      <c r="X391" s="2">
        <v>1223.0</v>
      </c>
      <c r="Y391" s="2">
        <f t="shared" si="8"/>
        <v>0.4205237515</v>
      </c>
      <c r="Z391" s="2">
        <f t="shared" ref="Z391:AC391" si="442">ROUNDDOWN($Y391*Z$1,0)-IF(MOD($Y391*Z$1,1)=0,1,0)+1</f>
        <v>1</v>
      </c>
      <c r="AA391" s="2">
        <f t="shared" si="442"/>
        <v>2</v>
      </c>
      <c r="AB391" s="2">
        <f t="shared" si="442"/>
        <v>2</v>
      </c>
      <c r="AC391" s="2">
        <f t="shared" si="442"/>
        <v>3</v>
      </c>
      <c r="AD391" s="2">
        <f t="shared" si="10"/>
        <v>0</v>
      </c>
      <c r="AE391" s="2">
        <f t="shared" si="11"/>
        <v>0</v>
      </c>
      <c r="AF391" s="2">
        <f t="shared" si="12"/>
        <v>0</v>
      </c>
      <c r="AG391" s="2">
        <f t="shared" si="13"/>
        <v>0</v>
      </c>
      <c r="AH391" s="2">
        <f t="shared" si="14"/>
        <v>0</v>
      </c>
      <c r="AI391" s="2">
        <f t="shared" si="15"/>
        <v>0</v>
      </c>
      <c r="AJ391" s="2">
        <f t="shared" si="16"/>
        <v>1</v>
      </c>
      <c r="AK391" s="2">
        <f t="shared" si="17"/>
        <v>0</v>
      </c>
      <c r="AL391" s="2">
        <f t="shared" si="18"/>
        <v>1</v>
      </c>
    </row>
    <row r="392" ht="13.5" customHeight="1">
      <c r="A392" s="3">
        <v>38392.0</v>
      </c>
      <c r="B392" s="2">
        <v>1634.0</v>
      </c>
      <c r="C392" s="2">
        <f t="shared" si="3"/>
        <v>1634</v>
      </c>
      <c r="D392" s="2">
        <f t="shared" si="26"/>
        <v>1079.561646</v>
      </c>
      <c r="E392" s="2">
        <f t="shared" si="20"/>
        <v>1266.236472</v>
      </c>
      <c r="F392" s="2">
        <v>0.12</v>
      </c>
      <c r="G392" s="2">
        <f t="shared" si="4"/>
        <v>0.0012</v>
      </c>
      <c r="H392" s="2">
        <f t="shared" si="21"/>
        <v>0.6854</v>
      </c>
      <c r="I392" s="2">
        <f t="shared" si="27"/>
        <v>0.1492125971</v>
      </c>
      <c r="J392" s="2">
        <f t="shared" si="5"/>
        <v>191.7025186</v>
      </c>
      <c r="K392" s="2">
        <f t="shared" si="6"/>
        <v>198.1803373</v>
      </c>
      <c r="L392" s="2">
        <f t="shared" si="7"/>
        <v>0.006275919758</v>
      </c>
      <c r="M392" s="2">
        <f t="shared" si="1"/>
        <v>198.1866132</v>
      </c>
      <c r="O392" s="2">
        <v>390.0</v>
      </c>
      <c r="P392" s="2">
        <v>1632.0</v>
      </c>
      <c r="Q392" s="2">
        <v>1632.0</v>
      </c>
      <c r="R392" s="2">
        <v>1643.0</v>
      </c>
      <c r="S392" s="2">
        <v>1620.0</v>
      </c>
      <c r="T392" s="2">
        <v>1.256923173E9</v>
      </c>
      <c r="U392" s="2">
        <v>2.0538125E7</v>
      </c>
      <c r="V392" s="2">
        <v>6.3116619E7</v>
      </c>
      <c r="W392" s="2">
        <v>3869157.0</v>
      </c>
      <c r="X392" s="2">
        <v>1133.0</v>
      </c>
      <c r="Y392" s="2">
        <f t="shared" si="8"/>
        <v>0.5258830694</v>
      </c>
      <c r="Z392" s="2">
        <f t="shared" ref="Z392:AC392" si="443">ROUNDDOWN($Y392*Z$1,0)-IF(MOD($Y392*Z$1,1)=0,1,0)+1</f>
        <v>2</v>
      </c>
      <c r="AA392" s="2">
        <f t="shared" si="443"/>
        <v>2</v>
      </c>
      <c r="AB392" s="2">
        <f t="shared" si="443"/>
        <v>3</v>
      </c>
      <c r="AC392" s="2">
        <f t="shared" si="443"/>
        <v>3</v>
      </c>
      <c r="AD392" s="2">
        <f t="shared" si="10"/>
        <v>0</v>
      </c>
      <c r="AE392" s="2">
        <f t="shared" si="11"/>
        <v>0</v>
      </c>
      <c r="AF392" s="2">
        <f t="shared" si="12"/>
        <v>0</v>
      </c>
      <c r="AG392" s="2">
        <f t="shared" si="13"/>
        <v>0</v>
      </c>
      <c r="AH392" s="2">
        <f t="shared" si="14"/>
        <v>0</v>
      </c>
      <c r="AI392" s="2">
        <f t="shared" si="15"/>
        <v>1</v>
      </c>
      <c r="AJ392" s="2">
        <f t="shared" si="16"/>
        <v>0</v>
      </c>
      <c r="AK392" s="2">
        <f t="shared" si="17"/>
        <v>0</v>
      </c>
      <c r="AL392" s="2">
        <f t="shared" si="18"/>
        <v>1</v>
      </c>
    </row>
    <row r="393" ht="13.5" customHeight="1">
      <c r="A393" s="3">
        <v>38393.0</v>
      </c>
      <c r="B393" s="2">
        <v>1626.0</v>
      </c>
      <c r="C393" s="2">
        <f t="shared" si="3"/>
        <v>1626</v>
      </c>
      <c r="D393" s="2">
        <f t="shared" si="26"/>
        <v>1079.995443</v>
      </c>
      <c r="E393" s="2">
        <f t="shared" si="20"/>
        <v>1266.57904</v>
      </c>
      <c r="F393" s="2">
        <v>-0.49</v>
      </c>
      <c r="G393" s="2">
        <f t="shared" si="4"/>
        <v>-0.0049</v>
      </c>
      <c r="H393" s="2">
        <f t="shared" si="21"/>
        <v>0.6805</v>
      </c>
      <c r="I393" s="2">
        <f t="shared" si="27"/>
        <v>0.1496144243</v>
      </c>
      <c r="J393" s="2">
        <f t="shared" si="5"/>
        <v>190.7631763</v>
      </c>
      <c r="K393" s="2">
        <f t="shared" si="6"/>
        <v>197.2092536</v>
      </c>
      <c r="L393" s="2">
        <f t="shared" si="7"/>
        <v>0.006306671764</v>
      </c>
      <c r="M393" s="2">
        <f t="shared" si="1"/>
        <v>197.2155603</v>
      </c>
      <c r="O393" s="2">
        <v>391.0</v>
      </c>
      <c r="P393" s="2">
        <v>1623.0</v>
      </c>
      <c r="Q393" s="2">
        <v>1634.0</v>
      </c>
      <c r="R393" s="2">
        <v>1628.0</v>
      </c>
      <c r="S393" s="2">
        <v>1602.0</v>
      </c>
      <c r="T393" s="2">
        <v>1.256923173E9</v>
      </c>
      <c r="U393" s="2">
        <v>2.0437571E7</v>
      </c>
      <c r="V393" s="2">
        <v>1.14168234E8</v>
      </c>
      <c r="W393" s="2">
        <v>7071906.0</v>
      </c>
      <c r="X393" s="2">
        <v>1483.0</v>
      </c>
      <c r="Y393" s="2">
        <f t="shared" si="8"/>
        <v>0.3497766951</v>
      </c>
      <c r="Z393" s="2">
        <f t="shared" ref="Z393:AC393" si="444">ROUNDDOWN($Y393*Z$1,0)-IF(MOD($Y393*Z$1,1)=0,1,0)+1</f>
        <v>1</v>
      </c>
      <c r="AA393" s="2">
        <f t="shared" si="444"/>
        <v>2</v>
      </c>
      <c r="AB393" s="2">
        <f t="shared" si="444"/>
        <v>2</v>
      </c>
      <c r="AC393" s="2">
        <f t="shared" si="444"/>
        <v>2</v>
      </c>
      <c r="AD393" s="2">
        <f t="shared" si="10"/>
        <v>0</v>
      </c>
      <c r="AE393" s="2">
        <f t="shared" si="11"/>
        <v>0</v>
      </c>
      <c r="AF393" s="2">
        <f t="shared" si="12"/>
        <v>0</v>
      </c>
      <c r="AG393" s="2">
        <f t="shared" si="13"/>
        <v>0</v>
      </c>
      <c r="AH393" s="2">
        <f t="shared" si="14"/>
        <v>0</v>
      </c>
      <c r="AI393" s="2">
        <f t="shared" si="15"/>
        <v>0</v>
      </c>
      <c r="AJ393" s="2">
        <f t="shared" si="16"/>
        <v>1</v>
      </c>
      <c r="AK393" s="2">
        <f t="shared" si="17"/>
        <v>0</v>
      </c>
      <c r="AL393" s="2">
        <f t="shared" si="18"/>
        <v>1</v>
      </c>
    </row>
    <row r="394" ht="13.5" customHeight="1">
      <c r="A394" s="3">
        <v>38396.0</v>
      </c>
      <c r="B394" s="2">
        <v>1635.0</v>
      </c>
      <c r="C394" s="2">
        <f t="shared" si="3"/>
        <v>1635</v>
      </c>
      <c r="D394" s="2">
        <f t="shared" si="26"/>
        <v>1080.429415</v>
      </c>
      <c r="E394" s="2">
        <f t="shared" si="20"/>
        <v>1266.921607</v>
      </c>
      <c r="F394" s="2">
        <v>0.55</v>
      </c>
      <c r="G394" s="2">
        <f t="shared" si="4"/>
        <v>0.0055</v>
      </c>
      <c r="H394" s="2">
        <f t="shared" si="21"/>
        <v>0.686</v>
      </c>
      <c r="I394" s="2">
        <f t="shared" si="27"/>
        <v>0.1500162515</v>
      </c>
      <c r="J394" s="2">
        <f t="shared" si="5"/>
        <v>191.8123737</v>
      </c>
      <c r="K394" s="2">
        <f t="shared" si="6"/>
        <v>198.2939045</v>
      </c>
      <c r="L394" s="2">
        <f t="shared" si="7"/>
        <v>0.00627198507</v>
      </c>
      <c r="M394" s="2">
        <f t="shared" si="1"/>
        <v>198.3001765</v>
      </c>
      <c r="O394" s="2">
        <v>392.0</v>
      </c>
      <c r="P394" s="2">
        <v>1626.0</v>
      </c>
      <c r="Q394" s="2">
        <v>1626.0</v>
      </c>
      <c r="R394" s="2">
        <v>1639.0</v>
      </c>
      <c r="S394" s="2">
        <v>1626.0</v>
      </c>
      <c r="T394" s="2">
        <v>1.256923173E9</v>
      </c>
      <c r="U394" s="2">
        <v>2.0550694E7</v>
      </c>
      <c r="V394" s="2">
        <v>5.2885997E7</v>
      </c>
      <c r="W394" s="2">
        <v>3233571.0</v>
      </c>
      <c r="X394" s="2">
        <v>847.0</v>
      </c>
      <c r="Y394" s="2">
        <f t="shared" si="8"/>
        <v>0.6405805928</v>
      </c>
      <c r="Z394" s="2">
        <f t="shared" ref="Z394:AC394" si="445">ROUNDDOWN($Y394*Z$1,0)-IF(MOD($Y394*Z$1,1)=0,1,0)+1</f>
        <v>2</v>
      </c>
      <c r="AA394" s="2">
        <f t="shared" si="445"/>
        <v>2</v>
      </c>
      <c r="AB394" s="2">
        <f t="shared" si="445"/>
        <v>3</v>
      </c>
      <c r="AC394" s="2">
        <f t="shared" si="445"/>
        <v>4</v>
      </c>
      <c r="AD394" s="2">
        <f t="shared" si="10"/>
        <v>0</v>
      </c>
      <c r="AE394" s="2">
        <f t="shared" si="11"/>
        <v>0</v>
      </c>
      <c r="AF394" s="2">
        <f t="shared" si="12"/>
        <v>0</v>
      </c>
      <c r="AG394" s="2">
        <f t="shared" si="13"/>
        <v>0</v>
      </c>
      <c r="AH394" s="2">
        <f t="shared" si="14"/>
        <v>0</v>
      </c>
      <c r="AI394" s="2">
        <f t="shared" si="15"/>
        <v>1</v>
      </c>
      <c r="AJ394" s="2">
        <f t="shared" si="16"/>
        <v>0</v>
      </c>
      <c r="AK394" s="2">
        <f t="shared" si="17"/>
        <v>0</v>
      </c>
      <c r="AL394" s="2">
        <f t="shared" si="18"/>
        <v>1</v>
      </c>
    </row>
    <row r="395" ht="13.5" customHeight="1">
      <c r="A395" s="3">
        <v>38397.0</v>
      </c>
      <c r="B395" s="2">
        <v>1628.0</v>
      </c>
      <c r="C395" s="2">
        <f t="shared" si="3"/>
        <v>1628</v>
      </c>
      <c r="D395" s="2">
        <f t="shared" si="26"/>
        <v>1080.863561</v>
      </c>
      <c r="E395" s="2">
        <f t="shared" si="20"/>
        <v>1267.264175</v>
      </c>
      <c r="F395" s="2">
        <v>-0.43</v>
      </c>
      <c r="G395" s="2">
        <f t="shared" si="4"/>
        <v>-0.0043</v>
      </c>
      <c r="H395" s="2">
        <f t="shared" si="21"/>
        <v>0.6817</v>
      </c>
      <c r="I395" s="2">
        <f t="shared" si="27"/>
        <v>0.1504180786</v>
      </c>
      <c r="J395" s="2">
        <f t="shared" si="5"/>
        <v>190.9875805</v>
      </c>
      <c r="K395" s="2">
        <f t="shared" si="6"/>
        <v>197.4412407</v>
      </c>
      <c r="L395" s="2">
        <f t="shared" si="7"/>
        <v>0.006298954606</v>
      </c>
      <c r="M395" s="2">
        <f t="shared" si="1"/>
        <v>197.4475397</v>
      </c>
      <c r="O395" s="2">
        <v>393.0</v>
      </c>
      <c r="P395" s="2">
        <v>1637.0</v>
      </c>
      <c r="Q395" s="2">
        <v>1635.0</v>
      </c>
      <c r="R395" s="2">
        <v>1650.0</v>
      </c>
      <c r="S395" s="2">
        <v>1616.0</v>
      </c>
      <c r="T395" s="2">
        <v>1.256923173E9</v>
      </c>
      <c r="U395" s="2">
        <v>2.0462709E7</v>
      </c>
      <c r="V395" s="2">
        <v>9.8657402E7</v>
      </c>
      <c r="W395" s="2">
        <v>6021016.0</v>
      </c>
      <c r="X395" s="2">
        <v>1109.0</v>
      </c>
      <c r="Y395" s="2">
        <f t="shared" si="8"/>
        <v>0.3668290702</v>
      </c>
      <c r="Z395" s="2">
        <f t="shared" ref="Z395:AC395" si="446">ROUNDDOWN($Y395*Z$1,0)-IF(MOD($Y395*Z$1,1)=0,1,0)+1</f>
        <v>1</v>
      </c>
      <c r="AA395" s="2">
        <f t="shared" si="446"/>
        <v>2</v>
      </c>
      <c r="AB395" s="2">
        <f t="shared" si="446"/>
        <v>2</v>
      </c>
      <c r="AC395" s="2">
        <f t="shared" si="446"/>
        <v>2</v>
      </c>
      <c r="AD395" s="2">
        <f t="shared" si="10"/>
        <v>0</v>
      </c>
      <c r="AE395" s="2">
        <f t="shared" si="11"/>
        <v>0</v>
      </c>
      <c r="AF395" s="2">
        <f t="shared" si="12"/>
        <v>0</v>
      </c>
      <c r="AG395" s="2">
        <f t="shared" si="13"/>
        <v>0</v>
      </c>
      <c r="AH395" s="2">
        <f t="shared" si="14"/>
        <v>0</v>
      </c>
      <c r="AI395" s="2">
        <f t="shared" si="15"/>
        <v>0</v>
      </c>
      <c r="AJ395" s="2">
        <f t="shared" si="16"/>
        <v>0</v>
      </c>
      <c r="AK395" s="2">
        <f t="shared" si="17"/>
        <v>1</v>
      </c>
      <c r="AL395" s="2">
        <f t="shared" si="18"/>
        <v>1</v>
      </c>
    </row>
    <row r="396" ht="13.5" customHeight="1">
      <c r="A396" s="3">
        <v>38398.0</v>
      </c>
      <c r="B396" s="2">
        <v>1634.0</v>
      </c>
      <c r="C396" s="2">
        <f t="shared" si="3"/>
        <v>1634</v>
      </c>
      <c r="D396" s="2">
        <f t="shared" si="26"/>
        <v>1081.297881</v>
      </c>
      <c r="E396" s="2">
        <f t="shared" si="20"/>
        <v>1267.606743</v>
      </c>
      <c r="F396" s="2">
        <v>0.37</v>
      </c>
      <c r="G396" s="2">
        <f t="shared" si="4"/>
        <v>0.0037</v>
      </c>
      <c r="H396" s="2">
        <f t="shared" si="21"/>
        <v>0.6854</v>
      </c>
      <c r="I396" s="2">
        <f t="shared" si="27"/>
        <v>0.1508199058</v>
      </c>
      <c r="J396" s="2">
        <f t="shared" si="5"/>
        <v>191.6942346</v>
      </c>
      <c r="K396" s="2">
        <f t="shared" si="6"/>
        <v>198.1717733</v>
      </c>
      <c r="L396" s="2">
        <f t="shared" si="7"/>
        <v>0.006275648474</v>
      </c>
      <c r="M396" s="2">
        <f t="shared" si="1"/>
        <v>198.178049</v>
      </c>
      <c r="O396" s="2">
        <v>394.0</v>
      </c>
      <c r="P396" s="2">
        <v>1625.0</v>
      </c>
      <c r="Q396" s="2">
        <v>1628.0</v>
      </c>
      <c r="R396" s="2">
        <v>1637.0</v>
      </c>
      <c r="S396" s="2">
        <v>1616.0</v>
      </c>
      <c r="T396" s="2">
        <v>1.256923173E9</v>
      </c>
      <c r="U396" s="2">
        <v>2.0538125E7</v>
      </c>
      <c r="V396" s="2">
        <v>6.8750367E7</v>
      </c>
      <c r="W396" s="2">
        <v>4225909.0</v>
      </c>
      <c r="X396" s="2">
        <v>975.0</v>
      </c>
      <c r="Y396" s="2">
        <f t="shared" si="8"/>
        <v>0.5939910678</v>
      </c>
      <c r="Z396" s="2">
        <f t="shared" ref="Z396:AC396" si="447">ROUNDDOWN($Y396*Z$1,0)-IF(MOD($Y396*Z$1,1)=0,1,0)+1</f>
        <v>2</v>
      </c>
      <c r="AA396" s="2">
        <f t="shared" si="447"/>
        <v>2</v>
      </c>
      <c r="AB396" s="2">
        <f t="shared" si="447"/>
        <v>3</v>
      </c>
      <c r="AC396" s="2">
        <f t="shared" si="447"/>
        <v>3</v>
      </c>
      <c r="AD396" s="2">
        <f t="shared" si="10"/>
        <v>1</v>
      </c>
      <c r="AE396" s="2">
        <f t="shared" si="11"/>
        <v>0</v>
      </c>
      <c r="AF396" s="2">
        <f t="shared" si="12"/>
        <v>0</v>
      </c>
      <c r="AG396" s="2">
        <f t="shared" si="13"/>
        <v>0</v>
      </c>
      <c r="AH396" s="2">
        <f t="shared" si="14"/>
        <v>0</v>
      </c>
      <c r="AI396" s="2">
        <f t="shared" si="15"/>
        <v>0</v>
      </c>
      <c r="AJ396" s="2">
        <f t="shared" si="16"/>
        <v>0</v>
      </c>
      <c r="AK396" s="2">
        <f t="shared" si="17"/>
        <v>0</v>
      </c>
      <c r="AL396" s="2">
        <f t="shared" si="18"/>
        <v>1</v>
      </c>
    </row>
    <row r="397" ht="13.5" customHeight="1">
      <c r="A397" s="3">
        <v>38399.0</v>
      </c>
      <c r="B397" s="2">
        <v>1654.0</v>
      </c>
      <c r="C397" s="2">
        <f t="shared" si="3"/>
        <v>1654</v>
      </c>
      <c r="D397" s="2">
        <f t="shared" si="26"/>
        <v>1081.732376</v>
      </c>
      <c r="E397" s="2">
        <f t="shared" si="20"/>
        <v>1267.94931</v>
      </c>
      <c r="F397" s="2">
        <v>1.22</v>
      </c>
      <c r="G397" s="2">
        <f t="shared" si="4"/>
        <v>0.0122</v>
      </c>
      <c r="H397" s="2">
        <f t="shared" si="21"/>
        <v>0.6976</v>
      </c>
      <c r="I397" s="2">
        <f t="shared" si="27"/>
        <v>0.151221733</v>
      </c>
      <c r="J397" s="2">
        <f t="shared" si="5"/>
        <v>194.0329042</v>
      </c>
      <c r="K397" s="2">
        <f t="shared" si="6"/>
        <v>200.5894689</v>
      </c>
      <c r="L397" s="2">
        <f t="shared" si="7"/>
        <v>0.006199085562</v>
      </c>
      <c r="M397" s="2">
        <f t="shared" si="1"/>
        <v>200.595668</v>
      </c>
      <c r="O397" s="2">
        <v>395.0</v>
      </c>
      <c r="P397" s="2">
        <v>1634.0</v>
      </c>
      <c r="Q397" s="2">
        <v>1634.0</v>
      </c>
      <c r="R397" s="2">
        <v>1661.0</v>
      </c>
      <c r="S397" s="2">
        <v>1630.0</v>
      </c>
      <c r="T397" s="2">
        <v>1.256923173E9</v>
      </c>
      <c r="U397" s="2">
        <v>2.0789509E7</v>
      </c>
      <c r="V397" s="2">
        <v>1.076299E8</v>
      </c>
      <c r="W397" s="2">
        <v>6511489.0</v>
      </c>
      <c r="X397" s="2">
        <v>1405.0</v>
      </c>
      <c r="Y397" s="2">
        <f t="shared" si="8"/>
        <v>0.7980105562</v>
      </c>
      <c r="Z397" s="2">
        <f t="shared" ref="Z397:AC397" si="448">ROUNDDOWN($Y397*Z$1,0)-IF(MOD($Y397*Z$1,1)=0,1,0)+1</f>
        <v>2</v>
      </c>
      <c r="AA397" s="2">
        <f t="shared" si="448"/>
        <v>3</v>
      </c>
      <c r="AB397" s="2">
        <f t="shared" si="448"/>
        <v>4</v>
      </c>
      <c r="AC397" s="2">
        <f t="shared" si="448"/>
        <v>4</v>
      </c>
      <c r="AD397" s="2">
        <f t="shared" si="10"/>
        <v>0</v>
      </c>
      <c r="AE397" s="2">
        <f t="shared" si="11"/>
        <v>0</v>
      </c>
      <c r="AF397" s="2">
        <f t="shared" si="12"/>
        <v>0</v>
      </c>
      <c r="AG397" s="2">
        <f t="shared" si="13"/>
        <v>0</v>
      </c>
      <c r="AH397" s="2">
        <f t="shared" si="14"/>
        <v>1</v>
      </c>
      <c r="AI397" s="2">
        <f t="shared" si="15"/>
        <v>0</v>
      </c>
      <c r="AJ397" s="2">
        <f t="shared" si="16"/>
        <v>0</v>
      </c>
      <c r="AK397" s="2">
        <f t="shared" si="17"/>
        <v>0</v>
      </c>
      <c r="AL397" s="2">
        <f t="shared" si="18"/>
        <v>1</v>
      </c>
    </row>
    <row r="398" ht="13.5" customHeight="1">
      <c r="A398" s="3">
        <v>38400.0</v>
      </c>
      <c r="B398" s="2">
        <v>1628.0</v>
      </c>
      <c r="C398" s="2">
        <f t="shared" si="3"/>
        <v>1628</v>
      </c>
      <c r="D398" s="2">
        <f t="shared" si="26"/>
        <v>1082.167045</v>
      </c>
      <c r="E398" s="2">
        <f t="shared" si="20"/>
        <v>1268.291878</v>
      </c>
      <c r="F398" s="2">
        <v>-1.57</v>
      </c>
      <c r="G398" s="2">
        <f t="shared" si="4"/>
        <v>-0.0157</v>
      </c>
      <c r="H398" s="2">
        <f t="shared" si="21"/>
        <v>0.6819</v>
      </c>
      <c r="I398" s="2">
        <f t="shared" si="27"/>
        <v>0.1516235601</v>
      </c>
      <c r="J398" s="2">
        <f t="shared" si="5"/>
        <v>190.9865876</v>
      </c>
      <c r="K398" s="2">
        <f t="shared" si="6"/>
        <v>197.4402143</v>
      </c>
      <c r="L398" s="2">
        <f t="shared" si="7"/>
        <v>0.006296411205</v>
      </c>
      <c r="M398" s="2">
        <f t="shared" si="1"/>
        <v>197.4465107</v>
      </c>
      <c r="O398" s="2">
        <v>396.0</v>
      </c>
      <c r="P398" s="2">
        <v>1647.0</v>
      </c>
      <c r="Q398" s="2">
        <v>1654.0</v>
      </c>
      <c r="R398" s="2">
        <v>1655.0</v>
      </c>
      <c r="S398" s="2">
        <v>1615.0</v>
      </c>
      <c r="T398" s="2">
        <v>1.256923173E9</v>
      </c>
      <c r="U398" s="2">
        <v>2.0462709E7</v>
      </c>
      <c r="V398" s="2">
        <v>1.53931335E8</v>
      </c>
      <c r="W398" s="2">
        <v>9417254.0</v>
      </c>
      <c r="X398" s="2">
        <v>1526.0</v>
      </c>
      <c r="Y398" s="2">
        <f t="shared" si="8"/>
        <v>0.1326634186</v>
      </c>
      <c r="Z398" s="2">
        <f t="shared" ref="Z398:AC398" si="449">ROUNDDOWN($Y398*Z$1,0)-IF(MOD($Y398*Z$1,1)=0,1,0)+1</f>
        <v>1</v>
      </c>
      <c r="AA398" s="2">
        <f t="shared" si="449"/>
        <v>1</v>
      </c>
      <c r="AB398" s="2">
        <f t="shared" si="449"/>
        <v>1</v>
      </c>
      <c r="AC398" s="2">
        <f t="shared" si="449"/>
        <v>1</v>
      </c>
      <c r="AD398" s="2">
        <f t="shared" si="10"/>
        <v>0</v>
      </c>
      <c r="AE398" s="2">
        <f t="shared" si="11"/>
        <v>0</v>
      </c>
      <c r="AF398" s="2">
        <f t="shared" si="12"/>
        <v>0</v>
      </c>
      <c r="AG398" s="2">
        <f t="shared" si="13"/>
        <v>1</v>
      </c>
      <c r="AH398" s="2">
        <f t="shared" si="14"/>
        <v>0</v>
      </c>
      <c r="AI398" s="2">
        <f t="shared" si="15"/>
        <v>0</v>
      </c>
      <c r="AJ398" s="2">
        <f t="shared" si="16"/>
        <v>0</v>
      </c>
      <c r="AK398" s="2">
        <f t="shared" si="17"/>
        <v>0</v>
      </c>
      <c r="AL398" s="2">
        <f t="shared" si="18"/>
        <v>1</v>
      </c>
    </row>
    <row r="399" ht="13.5" customHeight="1">
      <c r="A399" s="3">
        <v>38403.0</v>
      </c>
      <c r="B399" s="2">
        <v>1605.0</v>
      </c>
      <c r="C399" s="2">
        <f t="shared" si="3"/>
        <v>1605</v>
      </c>
      <c r="D399" s="2">
        <f t="shared" si="26"/>
        <v>1082.601889</v>
      </c>
      <c r="E399" s="2">
        <f t="shared" si="20"/>
        <v>1268.634446</v>
      </c>
      <c r="F399" s="2">
        <v>-1.41</v>
      </c>
      <c r="G399" s="2">
        <f t="shared" si="4"/>
        <v>-0.0141</v>
      </c>
      <c r="H399" s="2">
        <f t="shared" si="21"/>
        <v>0.6678</v>
      </c>
      <c r="I399" s="2">
        <f t="shared" si="27"/>
        <v>0.1520253873</v>
      </c>
      <c r="J399" s="2">
        <f t="shared" si="5"/>
        <v>188.2936768</v>
      </c>
      <c r="K399" s="2">
        <f t="shared" si="6"/>
        <v>194.6563073</v>
      </c>
      <c r="L399" s="2">
        <f t="shared" si="7"/>
        <v>0.006385190603</v>
      </c>
      <c r="M399" s="2">
        <f t="shared" si="1"/>
        <v>194.6626924</v>
      </c>
      <c r="O399" s="2">
        <v>397.0</v>
      </c>
      <c r="P399" s="2">
        <v>1612.0</v>
      </c>
      <c r="Q399" s="2">
        <v>1628.0</v>
      </c>
      <c r="R399" s="2">
        <v>1619.0</v>
      </c>
      <c r="S399" s="2">
        <v>1601.0</v>
      </c>
      <c r="T399" s="2">
        <v>1.256923173E9</v>
      </c>
      <c r="U399" s="2">
        <v>2.0173617E7</v>
      </c>
      <c r="V399" s="2">
        <v>6.7160691E7</v>
      </c>
      <c r="W399" s="2">
        <v>4172649.0</v>
      </c>
      <c r="X399" s="2">
        <v>914.0</v>
      </c>
      <c r="Y399" s="2">
        <f t="shared" si="8"/>
        <v>0.1588509947</v>
      </c>
      <c r="Z399" s="2">
        <f t="shared" ref="Z399:AC399" si="450">ROUNDDOWN($Y399*Z$1,0)-IF(MOD($Y399*Z$1,1)=0,1,0)+1</f>
        <v>1</v>
      </c>
      <c r="AA399" s="2">
        <f t="shared" si="450"/>
        <v>1</v>
      </c>
      <c r="AB399" s="2">
        <f t="shared" si="450"/>
        <v>1</v>
      </c>
      <c r="AC399" s="2">
        <f t="shared" si="450"/>
        <v>1</v>
      </c>
      <c r="AD399" s="2">
        <f t="shared" si="10"/>
        <v>0</v>
      </c>
      <c r="AE399" s="2">
        <f t="shared" si="11"/>
        <v>0</v>
      </c>
      <c r="AF399" s="2">
        <f t="shared" si="12"/>
        <v>0</v>
      </c>
      <c r="AG399" s="2">
        <f t="shared" si="13"/>
        <v>0</v>
      </c>
      <c r="AH399" s="2">
        <f t="shared" si="14"/>
        <v>0</v>
      </c>
      <c r="AI399" s="2">
        <f t="shared" si="15"/>
        <v>0</v>
      </c>
      <c r="AJ399" s="2">
        <f t="shared" si="16"/>
        <v>1</v>
      </c>
      <c r="AK399" s="2">
        <f t="shared" si="17"/>
        <v>0</v>
      </c>
      <c r="AL399" s="2">
        <f t="shared" si="18"/>
        <v>1</v>
      </c>
    </row>
    <row r="400" ht="13.5" customHeight="1">
      <c r="A400" s="3">
        <v>38404.0</v>
      </c>
      <c r="B400" s="2">
        <v>1616.0</v>
      </c>
      <c r="C400" s="2">
        <f t="shared" si="3"/>
        <v>1616</v>
      </c>
      <c r="D400" s="2">
        <f t="shared" si="26"/>
        <v>1083.036908</v>
      </c>
      <c r="E400" s="2">
        <f t="shared" si="20"/>
        <v>1268.977014</v>
      </c>
      <c r="F400" s="2">
        <v>0.69</v>
      </c>
      <c r="G400" s="2">
        <f t="shared" si="4"/>
        <v>0.0069</v>
      </c>
      <c r="H400" s="2">
        <f t="shared" si="21"/>
        <v>0.6747</v>
      </c>
      <c r="I400" s="2">
        <f t="shared" si="27"/>
        <v>0.1524272145</v>
      </c>
      <c r="J400" s="2">
        <f t="shared" si="5"/>
        <v>189.5929031</v>
      </c>
      <c r="K400" s="2">
        <f t="shared" si="6"/>
        <v>195.9994358</v>
      </c>
      <c r="L400" s="2">
        <f t="shared" si="7"/>
        <v>0.006341132788</v>
      </c>
      <c r="M400" s="2">
        <f t="shared" si="1"/>
        <v>196.0057769</v>
      </c>
      <c r="O400" s="2">
        <v>398.0</v>
      </c>
      <c r="P400" s="2">
        <v>1605.0</v>
      </c>
      <c r="Q400" s="2">
        <v>1605.0</v>
      </c>
      <c r="R400" s="2">
        <v>1623.0</v>
      </c>
      <c r="S400" s="2">
        <v>1600.0</v>
      </c>
      <c r="T400" s="2">
        <v>1.256923173E9</v>
      </c>
      <c r="U400" s="2">
        <v>2.0311878E7</v>
      </c>
      <c r="V400" s="2">
        <v>4.7875868E7</v>
      </c>
      <c r="W400" s="2">
        <v>2973675.0</v>
      </c>
      <c r="X400" s="2">
        <v>931.0</v>
      </c>
      <c r="Y400" s="2">
        <f t="shared" si="8"/>
        <v>0.6749898498</v>
      </c>
      <c r="Z400" s="2">
        <f t="shared" ref="Z400:AC400" si="451">ROUNDDOWN($Y400*Z$1,0)-IF(MOD($Y400*Z$1,1)=0,1,0)+1</f>
        <v>2</v>
      </c>
      <c r="AA400" s="2">
        <f t="shared" si="451"/>
        <v>3</v>
      </c>
      <c r="AB400" s="2">
        <f t="shared" si="451"/>
        <v>3</v>
      </c>
      <c r="AC400" s="2">
        <f t="shared" si="451"/>
        <v>4</v>
      </c>
      <c r="AD400" s="2">
        <f t="shared" si="10"/>
        <v>0</v>
      </c>
      <c r="AE400" s="2">
        <f t="shared" si="11"/>
        <v>0</v>
      </c>
      <c r="AF400" s="2">
        <f t="shared" si="12"/>
        <v>0</v>
      </c>
      <c r="AG400" s="2">
        <f t="shared" si="13"/>
        <v>0</v>
      </c>
      <c r="AH400" s="2">
        <f t="shared" si="14"/>
        <v>1</v>
      </c>
      <c r="AI400" s="2">
        <f t="shared" si="15"/>
        <v>0</v>
      </c>
      <c r="AJ400" s="2">
        <f t="shared" si="16"/>
        <v>0</v>
      </c>
      <c r="AK400" s="2">
        <f t="shared" si="17"/>
        <v>0</v>
      </c>
      <c r="AL400" s="2">
        <f t="shared" si="18"/>
        <v>1</v>
      </c>
    </row>
    <row r="401" ht="13.5" customHeight="1">
      <c r="A401" s="3">
        <v>38405.0</v>
      </c>
      <c r="B401" s="2">
        <v>1580.0</v>
      </c>
      <c r="C401" s="2">
        <f t="shared" si="3"/>
        <v>1580</v>
      </c>
      <c r="D401" s="2">
        <f t="shared" si="26"/>
        <v>1083.472102</v>
      </c>
      <c r="E401" s="2">
        <f t="shared" si="20"/>
        <v>1269.319581</v>
      </c>
      <c r="F401" s="2">
        <v>-2.23</v>
      </c>
      <c r="G401" s="2">
        <f t="shared" si="4"/>
        <v>-0.0223</v>
      </c>
      <c r="H401" s="2">
        <f t="shared" si="21"/>
        <v>0.6524</v>
      </c>
      <c r="I401" s="2">
        <f t="shared" si="27"/>
        <v>0.1528290417</v>
      </c>
      <c r="J401" s="2">
        <f t="shared" si="5"/>
        <v>185.3649814</v>
      </c>
      <c r="K401" s="2">
        <f t="shared" si="6"/>
        <v>191.6286484</v>
      </c>
      <c r="L401" s="2">
        <f t="shared" si="7"/>
        <v>0.006482540049</v>
      </c>
      <c r="M401" s="2">
        <f t="shared" si="1"/>
        <v>191.6351309</v>
      </c>
      <c r="O401" s="2">
        <v>399.0</v>
      </c>
      <c r="P401" s="2">
        <v>1615.0</v>
      </c>
      <c r="Q401" s="2">
        <v>1616.0</v>
      </c>
      <c r="R401" s="2">
        <v>1617.0</v>
      </c>
      <c r="S401" s="2">
        <v>1571.0</v>
      </c>
      <c r="T401" s="2">
        <v>1.256923173E9</v>
      </c>
      <c r="U401" s="2">
        <v>1.9859386E7</v>
      </c>
      <c r="V401" s="2">
        <v>6.3859522E7</v>
      </c>
      <c r="W401" s="2">
        <v>4006057.0</v>
      </c>
      <c r="X401" s="2">
        <v>1158.0</v>
      </c>
      <c r="Y401" s="2">
        <f t="shared" si="8"/>
        <v>0.06983353634</v>
      </c>
      <c r="Z401" s="2">
        <f t="shared" ref="Z401:AC401" si="452">ROUNDDOWN($Y401*Z$1,0)-IF(MOD($Y401*Z$1,1)=0,1,0)+1</f>
        <v>1</v>
      </c>
      <c r="AA401" s="2">
        <f t="shared" si="452"/>
        <v>1</v>
      </c>
      <c r="AB401" s="2">
        <f t="shared" si="452"/>
        <v>1</v>
      </c>
      <c r="AC401" s="2">
        <f t="shared" si="452"/>
        <v>1</v>
      </c>
      <c r="AD401" s="2">
        <f t="shared" si="10"/>
        <v>0</v>
      </c>
      <c r="AE401" s="2">
        <f t="shared" si="11"/>
        <v>0</v>
      </c>
      <c r="AF401" s="2">
        <f t="shared" si="12"/>
        <v>0</v>
      </c>
      <c r="AG401" s="2">
        <f t="shared" si="13"/>
        <v>1</v>
      </c>
      <c r="AH401" s="2">
        <f t="shared" si="14"/>
        <v>0</v>
      </c>
      <c r="AI401" s="2">
        <f t="shared" si="15"/>
        <v>0</v>
      </c>
      <c r="AJ401" s="2">
        <f t="shared" si="16"/>
        <v>0</v>
      </c>
      <c r="AK401" s="2">
        <f t="shared" si="17"/>
        <v>0</v>
      </c>
      <c r="AL401" s="2">
        <f t="shared" si="18"/>
        <v>1</v>
      </c>
    </row>
    <row r="402" ht="13.5" customHeight="1">
      <c r="A402" s="3">
        <v>38406.0</v>
      </c>
      <c r="B402" s="2">
        <v>1543.0</v>
      </c>
      <c r="C402" s="2">
        <f t="shared" si="3"/>
        <v>1543</v>
      </c>
      <c r="D402" s="2">
        <f t="shared" si="26"/>
        <v>1083.90747</v>
      </c>
      <c r="E402" s="2">
        <f t="shared" si="20"/>
        <v>1269.662149</v>
      </c>
      <c r="F402" s="2">
        <v>-2.34</v>
      </c>
      <c r="G402" s="2">
        <f t="shared" si="4"/>
        <v>-0.0234</v>
      </c>
      <c r="H402" s="2">
        <f t="shared" si="21"/>
        <v>0.629</v>
      </c>
      <c r="I402" s="2">
        <f t="shared" si="27"/>
        <v>0.1532308688</v>
      </c>
      <c r="J402" s="2">
        <f t="shared" si="5"/>
        <v>181.0274408</v>
      </c>
      <c r="K402" s="2">
        <f t="shared" si="6"/>
        <v>187.144538</v>
      </c>
      <c r="L402" s="2">
        <f t="shared" si="7"/>
        <v>0.006634231487</v>
      </c>
      <c r="M402" s="2">
        <f t="shared" si="1"/>
        <v>187.1511722</v>
      </c>
      <c r="O402" s="2">
        <v>400.0</v>
      </c>
      <c r="P402" s="2">
        <v>1566.0</v>
      </c>
      <c r="Q402" s="2">
        <v>1580.0</v>
      </c>
      <c r="R402" s="2">
        <v>1571.0</v>
      </c>
      <c r="S402" s="2">
        <v>1541.0</v>
      </c>
      <c r="T402" s="2">
        <v>1.256923173E9</v>
      </c>
      <c r="U402" s="2">
        <v>1.9394325E7</v>
      </c>
      <c r="V402" s="2">
        <v>8.2688611E7</v>
      </c>
      <c r="W402" s="2">
        <v>5326616.0</v>
      </c>
      <c r="X402" s="2">
        <v>1078.0</v>
      </c>
      <c r="Y402" s="2">
        <f t="shared" si="8"/>
        <v>0.06272838002</v>
      </c>
      <c r="Z402" s="2">
        <f t="shared" ref="Z402:AC402" si="453">ROUNDDOWN($Y402*Z$1,0)-IF(MOD($Y402*Z$1,1)=0,1,0)+1</f>
        <v>1</v>
      </c>
      <c r="AA402" s="2">
        <f t="shared" si="453"/>
        <v>1</v>
      </c>
      <c r="AB402" s="2">
        <f t="shared" si="453"/>
        <v>1</v>
      </c>
      <c r="AC402" s="2">
        <f t="shared" si="453"/>
        <v>1</v>
      </c>
      <c r="AD402" s="2">
        <f t="shared" si="10"/>
        <v>0</v>
      </c>
      <c r="AE402" s="2">
        <f t="shared" si="11"/>
        <v>0</v>
      </c>
      <c r="AF402" s="2">
        <f t="shared" si="12"/>
        <v>0</v>
      </c>
      <c r="AG402" s="2">
        <f t="shared" si="13"/>
        <v>0</v>
      </c>
      <c r="AH402" s="2">
        <f t="shared" si="14"/>
        <v>0</v>
      </c>
      <c r="AI402" s="2">
        <f t="shared" si="15"/>
        <v>0</v>
      </c>
      <c r="AJ402" s="2">
        <f t="shared" si="16"/>
        <v>1</v>
      </c>
      <c r="AK402" s="2">
        <f t="shared" si="17"/>
        <v>0</v>
      </c>
      <c r="AL402" s="2">
        <f t="shared" si="18"/>
        <v>1</v>
      </c>
    </row>
    <row r="403" ht="13.5" customHeight="1">
      <c r="A403" s="3">
        <v>38407.0</v>
      </c>
      <c r="B403" s="2">
        <v>1569.0</v>
      </c>
      <c r="C403" s="2">
        <f t="shared" si="3"/>
        <v>1569</v>
      </c>
      <c r="D403" s="2">
        <f t="shared" si="26"/>
        <v>1084.343014</v>
      </c>
      <c r="E403" s="2">
        <f t="shared" si="20"/>
        <v>1270.004717</v>
      </c>
      <c r="F403" s="2">
        <v>1.69</v>
      </c>
      <c r="G403" s="2">
        <f t="shared" si="4"/>
        <v>0.0169</v>
      </c>
      <c r="H403" s="2">
        <f t="shared" si="21"/>
        <v>0.6459</v>
      </c>
      <c r="I403" s="2">
        <f t="shared" si="27"/>
        <v>0.153632696</v>
      </c>
      <c r="J403" s="2">
        <f t="shared" si="5"/>
        <v>184.0868046</v>
      </c>
      <c r="K403" s="2">
        <f t="shared" si="6"/>
        <v>190.3072807</v>
      </c>
      <c r="L403" s="2">
        <f t="shared" si="7"/>
        <v>0.006522112975</v>
      </c>
      <c r="M403" s="2">
        <f t="shared" si="1"/>
        <v>190.3138028</v>
      </c>
      <c r="O403" s="2">
        <v>401.0</v>
      </c>
      <c r="P403" s="2">
        <v>1550.0</v>
      </c>
      <c r="Q403" s="2">
        <v>1543.0</v>
      </c>
      <c r="R403" s="2">
        <v>1574.0</v>
      </c>
      <c r="S403" s="2">
        <v>1550.0</v>
      </c>
      <c r="T403" s="2">
        <v>1.256923173E9</v>
      </c>
      <c r="U403" s="2">
        <v>1.9721125E7</v>
      </c>
      <c r="V403" s="2">
        <v>1.41495502E8</v>
      </c>
      <c r="W403" s="2">
        <v>9101051.0</v>
      </c>
      <c r="X403" s="2">
        <v>1105.0</v>
      </c>
      <c r="Y403" s="2">
        <f t="shared" si="8"/>
        <v>0.8666260658</v>
      </c>
      <c r="Z403" s="2">
        <f t="shared" ref="Z403:AC403" si="454">ROUNDDOWN($Y403*Z$1,0)-IF(MOD($Y403*Z$1,1)=0,1,0)+1</f>
        <v>2</v>
      </c>
      <c r="AA403" s="2">
        <f t="shared" si="454"/>
        <v>3</v>
      </c>
      <c r="AB403" s="2">
        <f t="shared" si="454"/>
        <v>4</v>
      </c>
      <c r="AC403" s="2">
        <f t="shared" si="454"/>
        <v>5</v>
      </c>
      <c r="AD403" s="2">
        <f t="shared" si="10"/>
        <v>0</v>
      </c>
      <c r="AE403" s="2">
        <f t="shared" si="11"/>
        <v>0</v>
      </c>
      <c r="AF403" s="2">
        <f t="shared" si="12"/>
        <v>0</v>
      </c>
      <c r="AG403" s="2">
        <f t="shared" si="13"/>
        <v>0</v>
      </c>
      <c r="AH403" s="2">
        <f t="shared" si="14"/>
        <v>0</v>
      </c>
      <c r="AI403" s="2">
        <f t="shared" si="15"/>
        <v>1</v>
      </c>
      <c r="AJ403" s="2">
        <f t="shared" si="16"/>
        <v>0</v>
      </c>
      <c r="AK403" s="2">
        <f t="shared" si="17"/>
        <v>0</v>
      </c>
      <c r="AL403" s="2">
        <f t="shared" si="18"/>
        <v>1</v>
      </c>
    </row>
    <row r="404" ht="13.5" customHeight="1">
      <c r="A404" s="3">
        <v>38410.0</v>
      </c>
      <c r="B404" s="2">
        <v>1569.0</v>
      </c>
      <c r="C404" s="2">
        <f t="shared" si="3"/>
        <v>1569</v>
      </c>
      <c r="D404" s="2">
        <f t="shared" si="26"/>
        <v>1084.778732</v>
      </c>
      <c r="E404" s="2">
        <f t="shared" si="20"/>
        <v>1270.347284</v>
      </c>
      <c r="F404" s="2">
        <v>0.0</v>
      </c>
      <c r="G404" s="2">
        <f t="shared" si="4"/>
        <v>0</v>
      </c>
      <c r="H404" s="2">
        <f t="shared" si="21"/>
        <v>0.6459</v>
      </c>
      <c r="I404" s="2">
        <f t="shared" si="27"/>
        <v>0.1540345232</v>
      </c>
      <c r="J404" s="2">
        <f t="shared" si="5"/>
        <v>184.0868046</v>
      </c>
      <c r="K404" s="2">
        <f t="shared" si="6"/>
        <v>190.3072807</v>
      </c>
      <c r="L404" s="2">
        <f t="shared" si="7"/>
        <v>0.006522112975</v>
      </c>
      <c r="M404" s="2">
        <f t="shared" si="1"/>
        <v>190.3138028</v>
      </c>
      <c r="O404" s="2">
        <v>402.0</v>
      </c>
      <c r="P404" s="2">
        <v>1580.0</v>
      </c>
      <c r="Q404" s="2">
        <v>1569.0</v>
      </c>
      <c r="R404" s="2">
        <v>1587.0</v>
      </c>
      <c r="S404" s="2">
        <v>1565.0</v>
      </c>
      <c r="T404" s="2">
        <v>1.256923173E9</v>
      </c>
      <c r="U404" s="2">
        <v>1.9721125E7</v>
      </c>
      <c r="V404" s="2">
        <v>2.0017067E7</v>
      </c>
      <c r="W404" s="2">
        <v>1270005.0</v>
      </c>
      <c r="X404" s="2">
        <v>576.0</v>
      </c>
      <c r="Y404" s="2">
        <f t="shared" si="8"/>
        <v>0.4880227365</v>
      </c>
      <c r="Z404" s="2">
        <f t="shared" ref="Z404:AC404" si="455">ROUNDDOWN($Y404*Z$1,0)-IF(MOD($Y404*Z$1,1)=0,1,0)+1</f>
        <v>1</v>
      </c>
      <c r="AA404" s="2">
        <f t="shared" si="455"/>
        <v>2</v>
      </c>
      <c r="AB404" s="2">
        <f t="shared" si="455"/>
        <v>2</v>
      </c>
      <c r="AC404" s="2">
        <f t="shared" si="455"/>
        <v>3</v>
      </c>
      <c r="AD404" s="2">
        <f t="shared" si="10"/>
        <v>0</v>
      </c>
      <c r="AE404" s="2">
        <f t="shared" si="11"/>
        <v>0</v>
      </c>
      <c r="AF404" s="2">
        <f t="shared" si="12"/>
        <v>0</v>
      </c>
      <c r="AG404" s="2">
        <f t="shared" si="13"/>
        <v>0</v>
      </c>
      <c r="AH404" s="2">
        <f t="shared" si="14"/>
        <v>0</v>
      </c>
      <c r="AI404" s="2">
        <f t="shared" si="15"/>
        <v>0</v>
      </c>
      <c r="AJ404" s="2">
        <f t="shared" si="16"/>
        <v>0</v>
      </c>
      <c r="AK404" s="2">
        <f t="shared" si="17"/>
        <v>1</v>
      </c>
      <c r="AL404" s="2">
        <f t="shared" si="18"/>
        <v>1</v>
      </c>
    </row>
    <row r="405" ht="13.5" customHeight="1">
      <c r="A405" s="3">
        <v>38411.0</v>
      </c>
      <c r="B405" s="2">
        <v>1582.0</v>
      </c>
      <c r="C405" s="2">
        <f t="shared" si="3"/>
        <v>1582</v>
      </c>
      <c r="D405" s="2">
        <f t="shared" si="26"/>
        <v>1085.214626</v>
      </c>
      <c r="E405" s="2">
        <f t="shared" si="20"/>
        <v>1270.689852</v>
      </c>
      <c r="F405" s="2">
        <v>0.83</v>
      </c>
      <c r="G405" s="2">
        <f t="shared" si="4"/>
        <v>0.0083</v>
      </c>
      <c r="H405" s="2">
        <f t="shared" si="21"/>
        <v>0.6542</v>
      </c>
      <c r="I405" s="2">
        <f t="shared" si="27"/>
        <v>0.1544363503</v>
      </c>
      <c r="J405" s="2">
        <f t="shared" si="5"/>
        <v>185.614725</v>
      </c>
      <c r="K405" s="2">
        <f t="shared" si="6"/>
        <v>191.8868311</v>
      </c>
      <c r="L405" s="2">
        <f t="shared" si="7"/>
        <v>0.006467979437</v>
      </c>
      <c r="M405" s="2">
        <f t="shared" si="1"/>
        <v>191.8932991</v>
      </c>
      <c r="O405" s="2">
        <v>403.0</v>
      </c>
      <c r="P405" s="2">
        <v>1569.0</v>
      </c>
      <c r="Q405" s="2">
        <v>1569.0</v>
      </c>
      <c r="R405" s="2">
        <v>1592.0</v>
      </c>
      <c r="S405" s="2">
        <v>1569.0</v>
      </c>
      <c r="T405" s="2">
        <v>1.256923173E9</v>
      </c>
      <c r="U405" s="2">
        <v>1.9884525E7</v>
      </c>
      <c r="V405" s="2">
        <v>7.1313758E7</v>
      </c>
      <c r="W405" s="2">
        <v>4504238.0</v>
      </c>
      <c r="X405" s="2">
        <v>1072.0</v>
      </c>
      <c r="Y405" s="2">
        <f t="shared" si="8"/>
        <v>0.7146772229</v>
      </c>
      <c r="Z405" s="2">
        <f t="shared" ref="Z405:AC405" si="456">ROUNDDOWN($Y405*Z$1,0)-IF(MOD($Y405*Z$1,1)=0,1,0)+1</f>
        <v>2</v>
      </c>
      <c r="AA405" s="2">
        <f t="shared" si="456"/>
        <v>3</v>
      </c>
      <c r="AB405" s="2">
        <f t="shared" si="456"/>
        <v>3</v>
      </c>
      <c r="AC405" s="2">
        <f t="shared" si="456"/>
        <v>4</v>
      </c>
      <c r="AD405" s="2">
        <f t="shared" si="10"/>
        <v>0</v>
      </c>
      <c r="AE405" s="2">
        <f t="shared" si="11"/>
        <v>1</v>
      </c>
      <c r="AF405" s="2">
        <f t="shared" si="12"/>
        <v>0</v>
      </c>
      <c r="AG405" s="2">
        <f t="shared" si="13"/>
        <v>0</v>
      </c>
      <c r="AH405" s="2">
        <f t="shared" si="14"/>
        <v>0</v>
      </c>
      <c r="AI405" s="2">
        <f t="shared" si="15"/>
        <v>0</v>
      </c>
      <c r="AJ405" s="2">
        <f t="shared" si="16"/>
        <v>0</v>
      </c>
      <c r="AK405" s="2">
        <f t="shared" si="17"/>
        <v>0</v>
      </c>
      <c r="AL405" s="2">
        <f t="shared" si="18"/>
        <v>1</v>
      </c>
    </row>
    <row r="406" ht="13.5" customHeight="1">
      <c r="A406" s="3">
        <v>38412.0</v>
      </c>
      <c r="B406" s="2">
        <v>1596.0</v>
      </c>
      <c r="C406" s="2">
        <f t="shared" si="3"/>
        <v>1596</v>
      </c>
      <c r="D406" s="2">
        <f t="shared" si="26"/>
        <v>1085.650695</v>
      </c>
      <c r="E406" s="2">
        <f t="shared" si="20"/>
        <v>1271.03242</v>
      </c>
      <c r="F406" s="2">
        <v>0.88</v>
      </c>
      <c r="G406" s="2">
        <f t="shared" si="4"/>
        <v>0.0088</v>
      </c>
      <c r="H406" s="2">
        <f t="shared" si="21"/>
        <v>0.663</v>
      </c>
      <c r="I406" s="2">
        <f t="shared" si="27"/>
        <v>0.1548381775</v>
      </c>
      <c r="J406" s="2">
        <f t="shared" si="5"/>
        <v>187.2481346</v>
      </c>
      <c r="K406" s="2">
        <f t="shared" si="6"/>
        <v>193.5754352</v>
      </c>
      <c r="L406" s="2">
        <f t="shared" si="7"/>
        <v>0.006411061218</v>
      </c>
      <c r="M406" s="2">
        <f t="shared" si="1"/>
        <v>193.5818463</v>
      </c>
      <c r="O406" s="2">
        <v>404.0</v>
      </c>
      <c r="P406" s="2">
        <v>1580.0</v>
      </c>
      <c r="Q406" s="2">
        <v>1582.0</v>
      </c>
      <c r="R406" s="2">
        <v>1605.0</v>
      </c>
      <c r="S406" s="2">
        <v>1500.0</v>
      </c>
      <c r="T406" s="2">
        <v>1.256923173E9</v>
      </c>
      <c r="U406" s="2">
        <v>2.0060494E7</v>
      </c>
      <c r="V406" s="2">
        <v>9.6420556E7</v>
      </c>
      <c r="W406" s="2">
        <v>6060851.0</v>
      </c>
      <c r="X406" s="2">
        <v>1100.0</v>
      </c>
      <c r="Y406" s="2">
        <f t="shared" si="8"/>
        <v>0.7274665043</v>
      </c>
      <c r="Z406" s="2">
        <f t="shared" ref="Z406:AC406" si="457">ROUNDDOWN($Y406*Z$1,0)-IF(MOD($Y406*Z$1,1)=0,1,0)+1</f>
        <v>2</v>
      </c>
      <c r="AA406" s="2">
        <f t="shared" si="457"/>
        <v>3</v>
      </c>
      <c r="AB406" s="2">
        <f t="shared" si="457"/>
        <v>3</v>
      </c>
      <c r="AC406" s="2">
        <f t="shared" si="457"/>
        <v>4</v>
      </c>
      <c r="AD406" s="2">
        <f t="shared" si="10"/>
        <v>0</v>
      </c>
      <c r="AE406" s="2">
        <f t="shared" si="11"/>
        <v>1</v>
      </c>
      <c r="AF406" s="2">
        <f t="shared" si="12"/>
        <v>0</v>
      </c>
      <c r="AG406" s="2">
        <f t="shared" si="13"/>
        <v>0</v>
      </c>
      <c r="AH406" s="2">
        <f t="shared" si="14"/>
        <v>0</v>
      </c>
      <c r="AI406" s="2">
        <f t="shared" si="15"/>
        <v>0</v>
      </c>
      <c r="AJ406" s="2">
        <f t="shared" si="16"/>
        <v>0</v>
      </c>
      <c r="AK406" s="2">
        <f t="shared" si="17"/>
        <v>0</v>
      </c>
      <c r="AL406" s="2">
        <f t="shared" si="18"/>
        <v>1</v>
      </c>
    </row>
    <row r="407" ht="13.5" customHeight="1">
      <c r="A407" s="3">
        <v>38413.0</v>
      </c>
      <c r="B407" s="2">
        <v>1599.0</v>
      </c>
      <c r="C407" s="2">
        <f t="shared" si="3"/>
        <v>1599</v>
      </c>
      <c r="D407" s="2">
        <f t="shared" si="26"/>
        <v>1086.086939</v>
      </c>
      <c r="E407" s="2">
        <f t="shared" si="20"/>
        <v>1271.374988</v>
      </c>
      <c r="F407" s="2">
        <v>0.19</v>
      </c>
      <c r="G407" s="2">
        <f t="shared" si="4"/>
        <v>0.0019</v>
      </c>
      <c r="H407" s="2">
        <f t="shared" si="21"/>
        <v>0.6649</v>
      </c>
      <c r="I407" s="2">
        <f t="shared" si="27"/>
        <v>0.1552400047</v>
      </c>
      <c r="J407" s="2">
        <f t="shared" si="5"/>
        <v>187.6039061</v>
      </c>
      <c r="K407" s="2">
        <f t="shared" si="6"/>
        <v>193.9432286</v>
      </c>
      <c r="L407" s="2">
        <f t="shared" si="7"/>
        <v>0.006398880201</v>
      </c>
      <c r="M407" s="2">
        <f t="shared" si="1"/>
        <v>193.9496274</v>
      </c>
      <c r="O407" s="2">
        <v>405.0</v>
      </c>
      <c r="P407" s="2">
        <v>1599.0</v>
      </c>
      <c r="Q407" s="2">
        <v>1596.0</v>
      </c>
      <c r="R407" s="2">
        <v>1601.0</v>
      </c>
      <c r="S407" s="2">
        <v>1592.0</v>
      </c>
      <c r="T407" s="2">
        <v>1.256923173E9</v>
      </c>
      <c r="U407" s="2">
        <v>2.0098202E7</v>
      </c>
      <c r="V407" s="2">
        <v>5.9797156E7</v>
      </c>
      <c r="W407" s="2">
        <v>3742912.0</v>
      </c>
      <c r="X407" s="2">
        <v>698.0</v>
      </c>
      <c r="Y407" s="2">
        <f t="shared" si="8"/>
        <v>0.5426309379</v>
      </c>
      <c r="Z407" s="2">
        <f t="shared" ref="Z407:AC407" si="458">ROUNDDOWN($Y407*Z$1,0)-IF(MOD($Y407*Z$1,1)=0,1,0)+1</f>
        <v>2</v>
      </c>
      <c r="AA407" s="2">
        <f t="shared" si="458"/>
        <v>2</v>
      </c>
      <c r="AB407" s="2">
        <f t="shared" si="458"/>
        <v>3</v>
      </c>
      <c r="AC407" s="2">
        <f t="shared" si="458"/>
        <v>3</v>
      </c>
      <c r="AD407" s="2">
        <f t="shared" si="10"/>
        <v>1</v>
      </c>
      <c r="AE407" s="2">
        <f t="shared" si="11"/>
        <v>0</v>
      </c>
      <c r="AF407" s="2">
        <f t="shared" si="12"/>
        <v>0</v>
      </c>
      <c r="AG407" s="2">
        <f t="shared" si="13"/>
        <v>0</v>
      </c>
      <c r="AH407" s="2">
        <f t="shared" si="14"/>
        <v>0</v>
      </c>
      <c r="AI407" s="2">
        <f t="shared" si="15"/>
        <v>0</v>
      </c>
      <c r="AJ407" s="2">
        <f t="shared" si="16"/>
        <v>0</v>
      </c>
      <c r="AK407" s="2">
        <f t="shared" si="17"/>
        <v>0</v>
      </c>
      <c r="AL407" s="2">
        <f t="shared" si="18"/>
        <v>1</v>
      </c>
    </row>
    <row r="408" ht="13.5" customHeight="1">
      <c r="A408" s="3">
        <v>38414.0</v>
      </c>
      <c r="B408" s="2">
        <v>1601.0</v>
      </c>
      <c r="C408" s="2">
        <f t="shared" si="3"/>
        <v>1601</v>
      </c>
      <c r="D408" s="2">
        <f t="shared" si="26"/>
        <v>1086.523358</v>
      </c>
      <c r="E408" s="2">
        <f t="shared" si="20"/>
        <v>1271.717555</v>
      </c>
      <c r="F408" s="2">
        <v>0.13</v>
      </c>
      <c r="G408" s="2">
        <f t="shared" si="4"/>
        <v>0.0013</v>
      </c>
      <c r="H408" s="2">
        <f t="shared" si="21"/>
        <v>0.6662</v>
      </c>
      <c r="I408" s="2">
        <f t="shared" si="27"/>
        <v>0.1556418319</v>
      </c>
      <c r="J408" s="2">
        <f t="shared" si="5"/>
        <v>187.8477912</v>
      </c>
      <c r="K408" s="2">
        <f t="shared" si="6"/>
        <v>194.1953547</v>
      </c>
      <c r="L408" s="2">
        <f t="shared" si="7"/>
        <v>0.006390561657</v>
      </c>
      <c r="M408" s="2">
        <f t="shared" si="1"/>
        <v>194.2017453</v>
      </c>
      <c r="O408" s="2">
        <v>406.0</v>
      </c>
      <c r="P408" s="2">
        <v>1595.0</v>
      </c>
      <c r="Q408" s="2">
        <v>1599.0</v>
      </c>
      <c r="R408" s="2">
        <v>1610.0</v>
      </c>
      <c r="S408" s="2">
        <v>1591.0</v>
      </c>
      <c r="T408" s="2">
        <v>1.256923173E9</v>
      </c>
      <c r="U408" s="2">
        <v>2.012334E7</v>
      </c>
      <c r="V408" s="2">
        <v>6.5622405E7</v>
      </c>
      <c r="W408" s="2">
        <v>4096520.0</v>
      </c>
      <c r="X408" s="2">
        <v>816.0</v>
      </c>
      <c r="Y408" s="2">
        <f t="shared" si="8"/>
        <v>0.5279131141</v>
      </c>
      <c r="Z408" s="2">
        <f t="shared" ref="Z408:AC408" si="459">ROUNDDOWN($Y408*Z$1,0)-IF(MOD($Y408*Z$1,1)=0,1,0)+1</f>
        <v>2</v>
      </c>
      <c r="AA408" s="2">
        <f t="shared" si="459"/>
        <v>2</v>
      </c>
      <c r="AB408" s="2">
        <f t="shared" si="459"/>
        <v>3</v>
      </c>
      <c r="AC408" s="2">
        <f t="shared" si="459"/>
        <v>3</v>
      </c>
      <c r="AD408" s="2">
        <f t="shared" si="10"/>
        <v>0</v>
      </c>
      <c r="AE408" s="2">
        <f t="shared" si="11"/>
        <v>0</v>
      </c>
      <c r="AF408" s="2">
        <f t="shared" si="12"/>
        <v>0</v>
      </c>
      <c r="AG408" s="2">
        <f t="shared" si="13"/>
        <v>0</v>
      </c>
      <c r="AH408" s="2">
        <f t="shared" si="14"/>
        <v>0</v>
      </c>
      <c r="AI408" s="2">
        <f t="shared" si="15"/>
        <v>1</v>
      </c>
      <c r="AJ408" s="2">
        <f t="shared" si="16"/>
        <v>0</v>
      </c>
      <c r="AK408" s="2">
        <f t="shared" si="17"/>
        <v>0</v>
      </c>
      <c r="AL408" s="2">
        <f t="shared" si="18"/>
        <v>1</v>
      </c>
    </row>
    <row r="409" ht="13.5" customHeight="1">
      <c r="A409" s="3">
        <v>38417.0</v>
      </c>
      <c r="B409" s="2">
        <v>1559.0</v>
      </c>
      <c r="C409" s="2">
        <f t="shared" si="3"/>
        <v>1559</v>
      </c>
      <c r="D409" s="2">
        <f t="shared" si="26"/>
        <v>1086.959952</v>
      </c>
      <c r="E409" s="2">
        <f t="shared" si="20"/>
        <v>1272.060123</v>
      </c>
      <c r="F409" s="2">
        <v>-2.62</v>
      </c>
      <c r="G409" s="2">
        <f t="shared" si="4"/>
        <v>-0.0262</v>
      </c>
      <c r="H409" s="2">
        <f t="shared" si="21"/>
        <v>0.64</v>
      </c>
      <c r="I409" s="2">
        <f t="shared" si="27"/>
        <v>0.156043659</v>
      </c>
      <c r="J409" s="2">
        <f t="shared" si="5"/>
        <v>182.926179</v>
      </c>
      <c r="K409" s="2">
        <f t="shared" si="6"/>
        <v>189.1074365</v>
      </c>
      <c r="L409" s="2">
        <f t="shared" si="7"/>
        <v>0.006557994373</v>
      </c>
      <c r="M409" s="2">
        <f t="shared" si="1"/>
        <v>189.1139944</v>
      </c>
      <c r="O409" s="2">
        <v>407.0</v>
      </c>
      <c r="P409" s="2">
        <v>1605.0</v>
      </c>
      <c r="Q409" s="2">
        <v>1601.0</v>
      </c>
      <c r="R409" s="2">
        <v>1608.0</v>
      </c>
      <c r="S409" s="2">
        <v>1537.0</v>
      </c>
      <c r="T409" s="2">
        <v>1.256923173E9</v>
      </c>
      <c r="U409" s="2">
        <v>1.9595432E7</v>
      </c>
      <c r="V409" s="2">
        <v>1.8846572E8</v>
      </c>
      <c r="W409" s="2">
        <v>1.2032638E7</v>
      </c>
      <c r="X409" s="2">
        <v>2522.0</v>
      </c>
      <c r="Y409" s="2">
        <f t="shared" si="8"/>
        <v>0.0476045473</v>
      </c>
      <c r="Z409" s="2">
        <f t="shared" ref="Z409:AC409" si="460">ROUNDDOWN($Y409*Z$1,0)-IF(MOD($Y409*Z$1,1)=0,1,0)+1</f>
        <v>1</v>
      </c>
      <c r="AA409" s="2">
        <f t="shared" si="460"/>
        <v>1</v>
      </c>
      <c r="AB409" s="2">
        <f t="shared" si="460"/>
        <v>1</v>
      </c>
      <c r="AC409" s="2">
        <f t="shared" si="460"/>
        <v>1</v>
      </c>
      <c r="AD409" s="2">
        <f t="shared" si="10"/>
        <v>0</v>
      </c>
      <c r="AE409" s="2">
        <f t="shared" si="11"/>
        <v>0</v>
      </c>
      <c r="AF409" s="2">
        <f t="shared" si="12"/>
        <v>0</v>
      </c>
      <c r="AG409" s="2">
        <f t="shared" si="13"/>
        <v>0</v>
      </c>
      <c r="AH409" s="2">
        <f t="shared" si="14"/>
        <v>0</v>
      </c>
      <c r="AI409" s="2">
        <f t="shared" si="15"/>
        <v>0</v>
      </c>
      <c r="AJ409" s="2">
        <f t="shared" si="16"/>
        <v>0</v>
      </c>
      <c r="AK409" s="2">
        <f t="shared" si="17"/>
        <v>1</v>
      </c>
      <c r="AL409" s="2">
        <f t="shared" si="18"/>
        <v>1</v>
      </c>
    </row>
    <row r="410" ht="13.5" customHeight="1">
      <c r="A410" s="3">
        <v>38418.0</v>
      </c>
      <c r="B410" s="2">
        <v>1583.0</v>
      </c>
      <c r="C410" s="2">
        <f t="shared" si="3"/>
        <v>1583</v>
      </c>
      <c r="D410" s="2">
        <f t="shared" si="26"/>
        <v>1087.396723</v>
      </c>
      <c r="E410" s="2">
        <f t="shared" si="20"/>
        <v>1272.402691</v>
      </c>
      <c r="F410" s="2">
        <v>1.54</v>
      </c>
      <c r="G410" s="2">
        <f t="shared" si="4"/>
        <v>0.0154</v>
      </c>
      <c r="H410" s="2">
        <f t="shared" si="21"/>
        <v>0.6554</v>
      </c>
      <c r="I410" s="2">
        <f t="shared" si="27"/>
        <v>0.1564454862</v>
      </c>
      <c r="J410" s="2">
        <f t="shared" si="5"/>
        <v>185.7432422</v>
      </c>
      <c r="K410" s="2">
        <f t="shared" si="6"/>
        <v>192.019691</v>
      </c>
      <c r="L410" s="2">
        <f t="shared" si="7"/>
        <v>0.006457001259</v>
      </c>
      <c r="M410" s="2">
        <f t="shared" si="1"/>
        <v>192.026148</v>
      </c>
      <c r="O410" s="2">
        <v>408.0</v>
      </c>
      <c r="P410" s="2">
        <v>1536.0</v>
      </c>
      <c r="Q410" s="2">
        <v>1559.0</v>
      </c>
      <c r="R410" s="2">
        <v>1585.0</v>
      </c>
      <c r="S410" s="2">
        <v>1506.0</v>
      </c>
      <c r="T410" s="2">
        <v>1.256923173E9</v>
      </c>
      <c r="U410" s="2">
        <v>1.9897094E7</v>
      </c>
      <c r="V410" s="2">
        <v>2.07436093E8</v>
      </c>
      <c r="W410" s="2">
        <v>1.33847E7</v>
      </c>
      <c r="X410" s="2">
        <v>3250.0</v>
      </c>
      <c r="Y410" s="2">
        <f t="shared" si="8"/>
        <v>0.8495736906</v>
      </c>
      <c r="Z410" s="2">
        <f t="shared" ref="Z410:AC410" si="461">ROUNDDOWN($Y410*Z$1,0)-IF(MOD($Y410*Z$1,1)=0,1,0)+1</f>
        <v>2</v>
      </c>
      <c r="AA410" s="2">
        <f t="shared" si="461"/>
        <v>3</v>
      </c>
      <c r="AB410" s="2">
        <f t="shared" si="461"/>
        <v>4</v>
      </c>
      <c r="AC410" s="2">
        <f t="shared" si="461"/>
        <v>5</v>
      </c>
      <c r="AD410" s="2">
        <f t="shared" si="10"/>
        <v>1</v>
      </c>
      <c r="AE410" s="2">
        <f t="shared" si="11"/>
        <v>0</v>
      </c>
      <c r="AF410" s="2">
        <f t="shared" si="12"/>
        <v>0</v>
      </c>
      <c r="AG410" s="2">
        <f t="shared" si="13"/>
        <v>0</v>
      </c>
      <c r="AH410" s="2">
        <f t="shared" si="14"/>
        <v>0</v>
      </c>
      <c r="AI410" s="2">
        <f t="shared" si="15"/>
        <v>0</v>
      </c>
      <c r="AJ410" s="2">
        <f t="shared" si="16"/>
        <v>0</v>
      </c>
      <c r="AK410" s="2">
        <f t="shared" si="17"/>
        <v>0</v>
      </c>
      <c r="AL410" s="2">
        <f t="shared" si="18"/>
        <v>1</v>
      </c>
    </row>
    <row r="411" ht="13.5" customHeight="1">
      <c r="A411" s="3">
        <v>38419.0</v>
      </c>
      <c r="B411" s="2">
        <v>1595.0</v>
      </c>
      <c r="C411" s="2">
        <f t="shared" si="3"/>
        <v>1595</v>
      </c>
      <c r="D411" s="2">
        <f t="shared" si="26"/>
        <v>1087.833668</v>
      </c>
      <c r="E411" s="2">
        <f t="shared" si="20"/>
        <v>1272.745258</v>
      </c>
      <c r="F411" s="2">
        <v>0.76</v>
      </c>
      <c r="G411" s="2">
        <f t="shared" si="4"/>
        <v>0.0076</v>
      </c>
      <c r="H411" s="2">
        <f t="shared" si="21"/>
        <v>0.663</v>
      </c>
      <c r="I411" s="2">
        <f t="shared" si="27"/>
        <v>0.1568473134</v>
      </c>
      <c r="J411" s="2">
        <f t="shared" si="5"/>
        <v>187.1548908</v>
      </c>
      <c r="K411" s="2">
        <f t="shared" si="6"/>
        <v>193.4790406</v>
      </c>
      <c r="L411" s="2">
        <f t="shared" si="7"/>
        <v>0.00640792805</v>
      </c>
      <c r="M411" s="2">
        <f t="shared" si="1"/>
        <v>193.4854486</v>
      </c>
      <c r="O411" s="2">
        <v>409.0</v>
      </c>
      <c r="P411" s="2">
        <v>1585.0</v>
      </c>
      <c r="Q411" s="2">
        <v>1583.0</v>
      </c>
      <c r="R411" s="2">
        <v>1615.0</v>
      </c>
      <c r="S411" s="2">
        <v>1581.0</v>
      </c>
      <c r="T411" s="2">
        <v>1.256923173E9</v>
      </c>
      <c r="U411" s="2">
        <v>2.0047925E7</v>
      </c>
      <c r="V411" s="2">
        <v>8.9012793E7</v>
      </c>
      <c r="W411" s="2">
        <v>5571306.0</v>
      </c>
      <c r="X411" s="2">
        <v>1260.0</v>
      </c>
      <c r="Y411" s="2">
        <f t="shared" si="8"/>
        <v>0.6968128299</v>
      </c>
      <c r="Z411" s="2">
        <f t="shared" ref="Z411:AC411" si="462">ROUNDDOWN($Y411*Z$1,0)-IF(MOD($Y411*Z$1,1)=0,1,0)+1</f>
        <v>2</v>
      </c>
      <c r="AA411" s="2">
        <f t="shared" si="462"/>
        <v>3</v>
      </c>
      <c r="AB411" s="2">
        <f t="shared" si="462"/>
        <v>3</v>
      </c>
      <c r="AC411" s="2">
        <f t="shared" si="462"/>
        <v>4</v>
      </c>
      <c r="AD411" s="2">
        <f t="shared" si="10"/>
        <v>0</v>
      </c>
      <c r="AE411" s="2">
        <f t="shared" si="11"/>
        <v>0</v>
      </c>
      <c r="AF411" s="2">
        <f t="shared" si="12"/>
        <v>0</v>
      </c>
      <c r="AG411" s="2">
        <f t="shared" si="13"/>
        <v>0</v>
      </c>
      <c r="AH411" s="2">
        <f t="shared" si="14"/>
        <v>1</v>
      </c>
      <c r="AI411" s="2">
        <f t="shared" si="15"/>
        <v>0</v>
      </c>
      <c r="AJ411" s="2">
        <f t="shared" si="16"/>
        <v>0</v>
      </c>
      <c r="AK411" s="2">
        <f t="shared" si="17"/>
        <v>0</v>
      </c>
      <c r="AL411" s="2">
        <f t="shared" si="18"/>
        <v>1</v>
      </c>
    </row>
    <row r="412" ht="13.5" customHeight="1">
      <c r="A412" s="3">
        <v>38420.0</v>
      </c>
      <c r="B412" s="2">
        <v>1589.0</v>
      </c>
      <c r="C412" s="2">
        <f t="shared" si="3"/>
        <v>1589</v>
      </c>
      <c r="D412" s="2">
        <f t="shared" si="26"/>
        <v>1088.270789</v>
      </c>
      <c r="E412" s="2">
        <f t="shared" si="20"/>
        <v>1273.087826</v>
      </c>
      <c r="F412" s="2">
        <v>-0.38</v>
      </c>
      <c r="G412" s="2">
        <f t="shared" si="4"/>
        <v>-0.0038</v>
      </c>
      <c r="H412" s="2">
        <f t="shared" si="21"/>
        <v>0.6592</v>
      </c>
      <c r="I412" s="2">
        <f t="shared" si="27"/>
        <v>0.1572491405</v>
      </c>
      <c r="J412" s="2">
        <f t="shared" si="5"/>
        <v>186.4437022</v>
      </c>
      <c r="K412" s="2">
        <f t="shared" si="6"/>
        <v>192.7438203</v>
      </c>
      <c r="L412" s="2">
        <f t="shared" si="7"/>
        <v>0.006432278176</v>
      </c>
      <c r="M412" s="2">
        <f t="shared" si="1"/>
        <v>192.7502526</v>
      </c>
      <c r="O412" s="2">
        <v>410.0</v>
      </c>
      <c r="P412" s="2">
        <v>1581.0</v>
      </c>
      <c r="Q412" s="2">
        <v>1595.0</v>
      </c>
      <c r="R412" s="2">
        <v>1606.0</v>
      </c>
      <c r="S412" s="2">
        <v>1566.0</v>
      </c>
      <c r="T412" s="2">
        <v>1.256923173E9</v>
      </c>
      <c r="U412" s="2">
        <v>1.9972509E7</v>
      </c>
      <c r="V412" s="2">
        <v>6.0326112E7</v>
      </c>
      <c r="W412" s="2">
        <v>3804526.0</v>
      </c>
      <c r="X412" s="2">
        <v>1206.0</v>
      </c>
      <c r="Y412" s="2">
        <f t="shared" si="8"/>
        <v>0.3788063337</v>
      </c>
      <c r="Z412" s="2">
        <f t="shared" ref="Z412:AC412" si="463">ROUNDDOWN($Y412*Z$1,0)-IF(MOD($Y412*Z$1,1)=0,1,0)+1</f>
        <v>1</v>
      </c>
      <c r="AA412" s="2">
        <f t="shared" si="463"/>
        <v>2</v>
      </c>
      <c r="AB412" s="2">
        <f t="shared" si="463"/>
        <v>2</v>
      </c>
      <c r="AC412" s="2">
        <f t="shared" si="463"/>
        <v>2</v>
      </c>
      <c r="AD412" s="2">
        <f t="shared" si="10"/>
        <v>0</v>
      </c>
      <c r="AE412" s="2">
        <f t="shared" si="11"/>
        <v>0</v>
      </c>
      <c r="AF412" s="2">
        <f t="shared" si="12"/>
        <v>0</v>
      </c>
      <c r="AG412" s="2">
        <f t="shared" si="13"/>
        <v>1</v>
      </c>
      <c r="AH412" s="2">
        <f t="shared" si="14"/>
        <v>0</v>
      </c>
      <c r="AI412" s="2">
        <f t="shared" si="15"/>
        <v>0</v>
      </c>
      <c r="AJ412" s="2">
        <f t="shared" si="16"/>
        <v>0</v>
      </c>
      <c r="AK412" s="2">
        <f t="shared" si="17"/>
        <v>0</v>
      </c>
      <c r="AL412" s="2">
        <f t="shared" si="18"/>
        <v>1</v>
      </c>
    </row>
    <row r="413" ht="13.5" customHeight="1">
      <c r="A413" s="3">
        <v>38421.0</v>
      </c>
      <c r="B413" s="2">
        <v>1575.0</v>
      </c>
      <c r="C413" s="2">
        <f t="shared" si="3"/>
        <v>1575</v>
      </c>
      <c r="D413" s="2">
        <f t="shared" si="26"/>
        <v>1088.708086</v>
      </c>
      <c r="E413" s="2">
        <f t="shared" si="20"/>
        <v>1273.430394</v>
      </c>
      <c r="F413" s="2">
        <v>-0.88</v>
      </c>
      <c r="G413" s="2">
        <f t="shared" si="4"/>
        <v>-0.0088</v>
      </c>
      <c r="H413" s="2">
        <f t="shared" si="21"/>
        <v>0.6504</v>
      </c>
      <c r="I413" s="2">
        <f t="shared" si="27"/>
        <v>0.1576509677</v>
      </c>
      <c r="J413" s="2">
        <f t="shared" si="5"/>
        <v>184.8029977</v>
      </c>
      <c r="K413" s="2">
        <f t="shared" si="6"/>
        <v>191.0476747</v>
      </c>
      <c r="L413" s="2">
        <f t="shared" si="7"/>
        <v>0.006488882224</v>
      </c>
      <c r="M413" s="2">
        <f t="shared" si="1"/>
        <v>191.0541635</v>
      </c>
      <c r="O413" s="2">
        <v>411.0</v>
      </c>
      <c r="P413" s="2">
        <v>1580.0</v>
      </c>
      <c r="Q413" s="2">
        <v>1589.0</v>
      </c>
      <c r="R413" s="2">
        <v>1590.0</v>
      </c>
      <c r="S413" s="2">
        <v>1565.0</v>
      </c>
      <c r="T413" s="2">
        <v>1.256983173E9</v>
      </c>
      <c r="U413" s="2">
        <v>1.9797485E7</v>
      </c>
      <c r="V413" s="2">
        <v>6.0463071E7</v>
      </c>
      <c r="W413" s="2">
        <v>3841073.0</v>
      </c>
      <c r="X413" s="2">
        <v>886.0</v>
      </c>
      <c r="Y413" s="2">
        <f t="shared" si="8"/>
        <v>0.2549736094</v>
      </c>
      <c r="Z413" s="2">
        <f t="shared" ref="Z413:AC413" si="464">ROUNDDOWN($Y413*Z$1,0)-IF(MOD($Y413*Z$1,1)=0,1,0)+1</f>
        <v>1</v>
      </c>
      <c r="AA413" s="2">
        <f t="shared" si="464"/>
        <v>1</v>
      </c>
      <c r="AB413" s="2">
        <f t="shared" si="464"/>
        <v>2</v>
      </c>
      <c r="AC413" s="2">
        <f t="shared" si="464"/>
        <v>2</v>
      </c>
      <c r="AD413" s="2">
        <f t="shared" si="10"/>
        <v>0</v>
      </c>
      <c r="AE413" s="2">
        <f t="shared" si="11"/>
        <v>0</v>
      </c>
      <c r="AF413" s="2">
        <f t="shared" si="12"/>
        <v>0</v>
      </c>
      <c r="AG413" s="2">
        <f t="shared" si="13"/>
        <v>0</v>
      </c>
      <c r="AH413" s="2">
        <f t="shared" si="14"/>
        <v>0</v>
      </c>
      <c r="AI413" s="2">
        <f t="shared" si="15"/>
        <v>0</v>
      </c>
      <c r="AJ413" s="2">
        <f t="shared" si="16"/>
        <v>1</v>
      </c>
      <c r="AK413" s="2">
        <f t="shared" si="17"/>
        <v>0</v>
      </c>
      <c r="AL413" s="2">
        <f t="shared" si="18"/>
        <v>1</v>
      </c>
    </row>
    <row r="414" ht="13.5" customHeight="1">
      <c r="A414" s="3">
        <v>38424.0</v>
      </c>
      <c r="B414" s="2">
        <v>1583.0</v>
      </c>
      <c r="C414" s="2">
        <f t="shared" si="3"/>
        <v>1583</v>
      </c>
      <c r="D414" s="2">
        <f t="shared" si="26"/>
        <v>1089.145558</v>
      </c>
      <c r="E414" s="2">
        <f t="shared" si="20"/>
        <v>1273.772962</v>
      </c>
      <c r="F414" s="2">
        <v>0.51</v>
      </c>
      <c r="G414" s="2">
        <f t="shared" si="4"/>
        <v>0.0051</v>
      </c>
      <c r="H414" s="2">
        <f t="shared" si="21"/>
        <v>0.6555</v>
      </c>
      <c r="I414" s="2">
        <f t="shared" si="27"/>
        <v>0.1580527949</v>
      </c>
      <c r="J414" s="2">
        <f t="shared" si="5"/>
        <v>185.745493</v>
      </c>
      <c r="K414" s="2">
        <f t="shared" si="6"/>
        <v>192.0220178</v>
      </c>
      <c r="L414" s="2">
        <f t="shared" si="7"/>
        <v>0.006455788925</v>
      </c>
      <c r="M414" s="2">
        <f t="shared" si="1"/>
        <v>192.0284736</v>
      </c>
      <c r="O414" s="2">
        <v>412.0</v>
      </c>
      <c r="P414" s="2">
        <v>1586.0</v>
      </c>
      <c r="Q414" s="2">
        <v>1575.0</v>
      </c>
      <c r="R414" s="2">
        <v>1591.0</v>
      </c>
      <c r="S414" s="2">
        <v>1570.0</v>
      </c>
      <c r="T414" s="2">
        <v>1.256983173E9</v>
      </c>
      <c r="U414" s="2">
        <v>1.9898044E7</v>
      </c>
      <c r="V414" s="2">
        <v>3.8776822E7</v>
      </c>
      <c r="W414" s="2">
        <v>2453465.0</v>
      </c>
      <c r="X414" s="2">
        <v>638.0</v>
      </c>
      <c r="Y414" s="2">
        <f t="shared" si="8"/>
        <v>0.6303288672</v>
      </c>
      <c r="Z414" s="2">
        <f t="shared" ref="Z414:AC414" si="465">ROUNDDOWN($Y414*Z$1,0)-IF(MOD($Y414*Z$1,1)=0,1,0)+1</f>
        <v>2</v>
      </c>
      <c r="AA414" s="2">
        <f t="shared" si="465"/>
        <v>2</v>
      </c>
      <c r="AB414" s="2">
        <f t="shared" si="465"/>
        <v>3</v>
      </c>
      <c r="AC414" s="2">
        <f t="shared" si="465"/>
        <v>4</v>
      </c>
      <c r="AD414" s="2">
        <f t="shared" si="10"/>
        <v>0</v>
      </c>
      <c r="AE414" s="2">
        <f t="shared" si="11"/>
        <v>0</v>
      </c>
      <c r="AF414" s="2">
        <f t="shared" si="12"/>
        <v>0</v>
      </c>
      <c r="AG414" s="2">
        <f t="shared" si="13"/>
        <v>0</v>
      </c>
      <c r="AH414" s="2">
        <f t="shared" si="14"/>
        <v>1</v>
      </c>
      <c r="AI414" s="2">
        <f t="shared" si="15"/>
        <v>0</v>
      </c>
      <c r="AJ414" s="2">
        <f t="shared" si="16"/>
        <v>0</v>
      </c>
      <c r="AK414" s="2">
        <f t="shared" si="17"/>
        <v>0</v>
      </c>
      <c r="AL414" s="2">
        <f t="shared" si="18"/>
        <v>1</v>
      </c>
    </row>
    <row r="415" ht="13.5" customHeight="1">
      <c r="A415" s="3">
        <v>38425.0</v>
      </c>
      <c r="B415" s="2">
        <v>1566.0</v>
      </c>
      <c r="C415" s="2">
        <f t="shared" si="3"/>
        <v>1566</v>
      </c>
      <c r="D415" s="2">
        <f t="shared" si="26"/>
        <v>1089.583207</v>
      </c>
      <c r="E415" s="2">
        <f t="shared" si="20"/>
        <v>1274.115529</v>
      </c>
      <c r="F415" s="2">
        <v>-1.07</v>
      </c>
      <c r="G415" s="2">
        <f t="shared" si="4"/>
        <v>-0.0107</v>
      </c>
      <c r="H415" s="2">
        <f t="shared" si="21"/>
        <v>0.6448</v>
      </c>
      <c r="I415" s="2">
        <f t="shared" si="27"/>
        <v>0.1584546221</v>
      </c>
      <c r="J415" s="2">
        <f t="shared" si="5"/>
        <v>183.7580162</v>
      </c>
      <c r="K415" s="2">
        <f t="shared" si="6"/>
        <v>189.9673822</v>
      </c>
      <c r="L415" s="2">
        <f t="shared" si="7"/>
        <v>0.006524865866</v>
      </c>
      <c r="M415" s="2">
        <f t="shared" si="1"/>
        <v>189.9739071</v>
      </c>
      <c r="O415" s="2">
        <v>413.0</v>
      </c>
      <c r="P415" s="2">
        <v>1583.0</v>
      </c>
      <c r="Q415" s="2">
        <v>1583.0</v>
      </c>
      <c r="R415" s="2">
        <v>1595.0</v>
      </c>
      <c r="S415" s="2">
        <v>1560.0</v>
      </c>
      <c r="T415" s="2">
        <v>1.257116507E9</v>
      </c>
      <c r="U415" s="2">
        <v>1.9686445E7</v>
      </c>
      <c r="V415" s="2">
        <v>8.8492744E7</v>
      </c>
      <c r="W415" s="2">
        <v>5638765.0</v>
      </c>
      <c r="X415" s="2">
        <v>1099.0</v>
      </c>
      <c r="Y415" s="2">
        <f t="shared" si="8"/>
        <v>0.2153877385</v>
      </c>
      <c r="Z415" s="2">
        <f t="shared" ref="Z415:AC415" si="466">ROUNDDOWN($Y415*Z$1,0)-IF(MOD($Y415*Z$1,1)=0,1,0)+1</f>
        <v>1</v>
      </c>
      <c r="AA415" s="2">
        <f t="shared" si="466"/>
        <v>1</v>
      </c>
      <c r="AB415" s="2">
        <f t="shared" si="466"/>
        <v>1</v>
      </c>
      <c r="AC415" s="2">
        <f t="shared" si="466"/>
        <v>2</v>
      </c>
      <c r="AD415" s="2">
        <f t="shared" si="10"/>
        <v>0</v>
      </c>
      <c r="AE415" s="2">
        <f t="shared" si="11"/>
        <v>0</v>
      </c>
      <c r="AF415" s="2">
        <f t="shared" si="12"/>
        <v>1</v>
      </c>
      <c r="AG415" s="2">
        <f t="shared" si="13"/>
        <v>0</v>
      </c>
      <c r="AH415" s="2">
        <f t="shared" si="14"/>
        <v>0</v>
      </c>
      <c r="AI415" s="2">
        <f t="shared" si="15"/>
        <v>0</v>
      </c>
      <c r="AJ415" s="2">
        <f t="shared" si="16"/>
        <v>0</v>
      </c>
      <c r="AK415" s="2">
        <f t="shared" si="17"/>
        <v>0</v>
      </c>
      <c r="AL415" s="2">
        <f t="shared" si="18"/>
        <v>1</v>
      </c>
    </row>
    <row r="416" ht="13.5" customHeight="1">
      <c r="A416" s="3">
        <v>38426.0</v>
      </c>
      <c r="B416" s="2">
        <v>1551.0</v>
      </c>
      <c r="C416" s="2">
        <f t="shared" si="3"/>
        <v>1551</v>
      </c>
      <c r="D416" s="2">
        <f t="shared" si="26"/>
        <v>1090.021031</v>
      </c>
      <c r="E416" s="2">
        <f t="shared" si="20"/>
        <v>1274.458097</v>
      </c>
      <c r="F416" s="2">
        <v>-0.96</v>
      </c>
      <c r="G416" s="2">
        <f t="shared" si="4"/>
        <v>-0.0096</v>
      </c>
      <c r="H416" s="2">
        <f t="shared" si="21"/>
        <v>0.6352</v>
      </c>
      <c r="I416" s="2">
        <f t="shared" si="27"/>
        <v>0.1588564492</v>
      </c>
      <c r="J416" s="2">
        <f t="shared" si="5"/>
        <v>181.9939392</v>
      </c>
      <c r="K416" s="2">
        <f t="shared" si="6"/>
        <v>188.1436953</v>
      </c>
      <c r="L416" s="2">
        <f t="shared" si="7"/>
        <v>0.006587504579</v>
      </c>
      <c r="M416" s="2">
        <f t="shared" si="1"/>
        <v>188.1502828</v>
      </c>
      <c r="O416" s="2">
        <v>414.0</v>
      </c>
      <c r="P416" s="2">
        <v>1552.0</v>
      </c>
      <c r="Q416" s="2">
        <v>1566.0</v>
      </c>
      <c r="R416" s="2">
        <v>1560.0</v>
      </c>
      <c r="S416" s="2">
        <v>1550.0</v>
      </c>
      <c r="T416" s="2">
        <v>1.257116507E9</v>
      </c>
      <c r="U416" s="2">
        <v>1.9497877E7</v>
      </c>
      <c r="V416" s="2">
        <v>5.817581E7</v>
      </c>
      <c r="W416" s="2">
        <v>3747800.0</v>
      </c>
      <c r="X416" s="2">
        <v>724.0</v>
      </c>
      <c r="Y416" s="2">
        <f t="shared" si="8"/>
        <v>0.2390377588</v>
      </c>
      <c r="Z416" s="2">
        <f t="shared" ref="Z416:AC416" si="467">ROUNDDOWN($Y416*Z$1,0)-IF(MOD($Y416*Z$1,1)=0,1,0)+1</f>
        <v>1</v>
      </c>
      <c r="AA416" s="2">
        <f t="shared" si="467"/>
        <v>1</v>
      </c>
      <c r="AB416" s="2">
        <f t="shared" si="467"/>
        <v>1</v>
      </c>
      <c r="AC416" s="2">
        <f t="shared" si="467"/>
        <v>2</v>
      </c>
      <c r="AD416" s="2">
        <f t="shared" si="10"/>
        <v>0</v>
      </c>
      <c r="AE416" s="2">
        <f t="shared" si="11"/>
        <v>0</v>
      </c>
      <c r="AF416" s="2">
        <f t="shared" si="12"/>
        <v>0</v>
      </c>
      <c r="AG416" s="2">
        <f t="shared" si="13"/>
        <v>1</v>
      </c>
      <c r="AH416" s="2">
        <f t="shared" si="14"/>
        <v>0</v>
      </c>
      <c r="AI416" s="2">
        <f t="shared" si="15"/>
        <v>0</v>
      </c>
      <c r="AJ416" s="2">
        <f t="shared" si="16"/>
        <v>0</v>
      </c>
      <c r="AK416" s="2">
        <f t="shared" si="17"/>
        <v>0</v>
      </c>
      <c r="AL416" s="2">
        <f t="shared" si="18"/>
        <v>1</v>
      </c>
    </row>
    <row r="417" ht="13.5" customHeight="1">
      <c r="A417" s="3">
        <v>38427.0</v>
      </c>
      <c r="B417" s="2">
        <v>1515.0</v>
      </c>
      <c r="C417" s="2">
        <f t="shared" si="3"/>
        <v>1515</v>
      </c>
      <c r="D417" s="2">
        <f t="shared" si="26"/>
        <v>1090.459031</v>
      </c>
      <c r="E417" s="2">
        <f t="shared" si="20"/>
        <v>1274.800665</v>
      </c>
      <c r="F417" s="2">
        <v>-2.32</v>
      </c>
      <c r="G417" s="2">
        <f t="shared" si="4"/>
        <v>-0.0232</v>
      </c>
      <c r="H417" s="2">
        <f t="shared" si="21"/>
        <v>0.612</v>
      </c>
      <c r="I417" s="2">
        <f t="shared" si="27"/>
        <v>0.1592582764</v>
      </c>
      <c r="J417" s="2">
        <f t="shared" si="5"/>
        <v>177.7716798</v>
      </c>
      <c r="K417" s="2">
        <f t="shared" si="6"/>
        <v>183.7787616</v>
      </c>
      <c r="L417" s="2">
        <f t="shared" si="7"/>
        <v>0.006740334685</v>
      </c>
      <c r="M417" s="2">
        <f t="shared" si="1"/>
        <v>183.7855019</v>
      </c>
      <c r="O417" s="2">
        <v>415.0</v>
      </c>
      <c r="P417" s="2">
        <v>1545.0</v>
      </c>
      <c r="Q417" s="2">
        <v>1551.0</v>
      </c>
      <c r="R417" s="2">
        <v>1555.0</v>
      </c>
      <c r="S417" s="2">
        <v>1510.0</v>
      </c>
      <c r="T417" s="2">
        <v>1.257116507E9</v>
      </c>
      <c r="U417" s="2">
        <v>1.9045315E7</v>
      </c>
      <c r="V417" s="2">
        <v>8.6764659E7</v>
      </c>
      <c r="W417" s="2">
        <v>5650093.0</v>
      </c>
      <c r="X417" s="2">
        <v>970.0</v>
      </c>
      <c r="Y417" s="2">
        <f t="shared" si="8"/>
        <v>0.06354039789</v>
      </c>
      <c r="Z417" s="2">
        <f t="shared" ref="Z417:AC417" si="468">ROUNDDOWN($Y417*Z$1,0)-IF(MOD($Y417*Z$1,1)=0,1,0)+1</f>
        <v>1</v>
      </c>
      <c r="AA417" s="2">
        <f t="shared" si="468"/>
        <v>1</v>
      </c>
      <c r="AB417" s="2">
        <f t="shared" si="468"/>
        <v>1</v>
      </c>
      <c r="AC417" s="2">
        <f t="shared" si="468"/>
        <v>1</v>
      </c>
      <c r="AD417" s="2">
        <f t="shared" si="10"/>
        <v>0</v>
      </c>
      <c r="AE417" s="2">
        <f t="shared" si="11"/>
        <v>0</v>
      </c>
      <c r="AF417" s="2">
        <f t="shared" si="12"/>
        <v>0</v>
      </c>
      <c r="AG417" s="2">
        <f t="shared" si="13"/>
        <v>0</v>
      </c>
      <c r="AH417" s="2">
        <f t="shared" si="14"/>
        <v>0</v>
      </c>
      <c r="AI417" s="2">
        <f t="shared" si="15"/>
        <v>0</v>
      </c>
      <c r="AJ417" s="2">
        <f t="shared" si="16"/>
        <v>1</v>
      </c>
      <c r="AK417" s="2">
        <f t="shared" si="17"/>
        <v>0</v>
      </c>
      <c r="AL417" s="2">
        <f t="shared" si="18"/>
        <v>1</v>
      </c>
    </row>
    <row r="418" ht="13.5" customHeight="1">
      <c r="A418" s="3">
        <v>38428.0</v>
      </c>
      <c r="B418" s="2">
        <v>1542.0</v>
      </c>
      <c r="C418" s="2">
        <f t="shared" si="3"/>
        <v>1542</v>
      </c>
      <c r="D418" s="2">
        <f t="shared" si="26"/>
        <v>1090.897207</v>
      </c>
      <c r="E418" s="2">
        <f t="shared" si="20"/>
        <v>1275.143232</v>
      </c>
      <c r="F418" s="2">
        <v>1.78</v>
      </c>
      <c r="G418" s="2">
        <f t="shared" si="4"/>
        <v>0.0178</v>
      </c>
      <c r="H418" s="2">
        <f t="shared" si="21"/>
        <v>0.6298</v>
      </c>
      <c r="I418" s="2">
        <f t="shared" si="27"/>
        <v>0.1596601036</v>
      </c>
      <c r="J418" s="2">
        <f t="shared" si="5"/>
        <v>180.9360157</v>
      </c>
      <c r="K418" s="2">
        <f t="shared" si="6"/>
        <v>187.0500236</v>
      </c>
      <c r="L418" s="2">
        <f t="shared" si="7"/>
        <v>0.006620356728</v>
      </c>
      <c r="M418" s="2">
        <f t="shared" si="1"/>
        <v>187.0566439</v>
      </c>
      <c r="O418" s="2">
        <v>416.0</v>
      </c>
      <c r="P418" s="2">
        <v>1520.0</v>
      </c>
      <c r="Q418" s="2">
        <v>1515.0</v>
      </c>
      <c r="R418" s="2">
        <v>1555.0</v>
      </c>
      <c r="S418" s="2">
        <v>1520.0</v>
      </c>
      <c r="T418" s="2">
        <v>1.257116507E9</v>
      </c>
      <c r="U418" s="2">
        <v>1.9384737E7</v>
      </c>
      <c r="V418" s="2">
        <v>7.1747367E7</v>
      </c>
      <c r="W418" s="2">
        <v>4665628.0</v>
      </c>
      <c r="X418" s="2">
        <v>1078.0</v>
      </c>
      <c r="Y418" s="2">
        <f t="shared" si="8"/>
        <v>0.8767762891</v>
      </c>
      <c r="Z418" s="2">
        <f t="shared" ref="Z418:AC418" si="469">ROUNDDOWN($Y418*Z$1,0)-IF(MOD($Y418*Z$1,1)=0,1,0)+1</f>
        <v>2</v>
      </c>
      <c r="AA418" s="2">
        <f t="shared" si="469"/>
        <v>3</v>
      </c>
      <c r="AB418" s="2">
        <f t="shared" si="469"/>
        <v>4</v>
      </c>
      <c r="AC418" s="2">
        <f t="shared" si="469"/>
        <v>5</v>
      </c>
      <c r="AD418" s="2">
        <f t="shared" si="10"/>
        <v>0</v>
      </c>
      <c r="AE418" s="2">
        <f t="shared" si="11"/>
        <v>0</v>
      </c>
      <c r="AF418" s="2">
        <f t="shared" si="12"/>
        <v>0</v>
      </c>
      <c r="AG418" s="2">
        <f t="shared" si="13"/>
        <v>0</v>
      </c>
      <c r="AH418" s="2">
        <f t="shared" si="14"/>
        <v>1</v>
      </c>
      <c r="AI418" s="2">
        <f t="shared" si="15"/>
        <v>0</v>
      </c>
      <c r="AJ418" s="2">
        <f t="shared" si="16"/>
        <v>0</v>
      </c>
      <c r="AK418" s="2">
        <f t="shared" si="17"/>
        <v>0</v>
      </c>
      <c r="AL418" s="2">
        <f t="shared" si="18"/>
        <v>1</v>
      </c>
    </row>
    <row r="419" ht="13.5" customHeight="1">
      <c r="A419" s="3">
        <v>38431.0</v>
      </c>
      <c r="B419" s="2">
        <v>1541.0</v>
      </c>
      <c r="C419" s="2">
        <f t="shared" si="3"/>
        <v>1541</v>
      </c>
      <c r="D419" s="2">
        <f t="shared" si="26"/>
        <v>1091.335559</v>
      </c>
      <c r="E419" s="2">
        <f t="shared" si="20"/>
        <v>1275.4858</v>
      </c>
      <c r="F419" s="2">
        <v>-0.06</v>
      </c>
      <c r="G419" s="2">
        <f t="shared" si="4"/>
        <v>-0.0006</v>
      </c>
      <c r="H419" s="2">
        <f t="shared" si="21"/>
        <v>0.6292</v>
      </c>
      <c r="I419" s="2">
        <f t="shared" si="27"/>
        <v>0.1600619308</v>
      </c>
      <c r="J419" s="2">
        <f t="shared" si="5"/>
        <v>180.8274541</v>
      </c>
      <c r="K419" s="2">
        <f t="shared" si="6"/>
        <v>186.9377935</v>
      </c>
      <c r="L419" s="2">
        <f t="shared" si="7"/>
        <v>0.006624328942</v>
      </c>
      <c r="M419" s="2">
        <f t="shared" si="1"/>
        <v>186.9444179</v>
      </c>
      <c r="O419" s="2">
        <v>417.0</v>
      </c>
      <c r="P419" s="2">
        <v>1525.0</v>
      </c>
      <c r="Q419" s="2">
        <v>1542.0</v>
      </c>
      <c r="R419" s="2">
        <v>1550.0</v>
      </c>
      <c r="S419" s="2">
        <v>1516.0</v>
      </c>
      <c r="T419" s="2">
        <v>1.257116507E9</v>
      </c>
      <c r="U419" s="2">
        <v>1.9372165E7</v>
      </c>
      <c r="V419" s="2">
        <v>2.7795787E7</v>
      </c>
      <c r="W419" s="2">
        <v>1816842.0</v>
      </c>
      <c r="X419" s="2">
        <v>513.0</v>
      </c>
      <c r="Y419" s="2">
        <f t="shared" si="8"/>
        <v>0.4654892408</v>
      </c>
      <c r="Z419" s="2">
        <f t="shared" ref="Z419:AC419" si="470">ROUNDDOWN($Y419*Z$1,0)-IF(MOD($Y419*Z$1,1)=0,1,0)+1</f>
        <v>1</v>
      </c>
      <c r="AA419" s="2">
        <f t="shared" si="470"/>
        <v>2</v>
      </c>
      <c r="AB419" s="2">
        <f t="shared" si="470"/>
        <v>2</v>
      </c>
      <c r="AC419" s="2">
        <f t="shared" si="470"/>
        <v>3</v>
      </c>
      <c r="AD419" s="2">
        <f t="shared" si="10"/>
        <v>0</v>
      </c>
      <c r="AE419" s="2">
        <f t="shared" si="11"/>
        <v>0</v>
      </c>
      <c r="AF419" s="2">
        <f t="shared" si="12"/>
        <v>1</v>
      </c>
      <c r="AG419" s="2">
        <f t="shared" si="13"/>
        <v>0</v>
      </c>
      <c r="AH419" s="2">
        <f t="shared" si="14"/>
        <v>0</v>
      </c>
      <c r="AI419" s="2">
        <f t="shared" si="15"/>
        <v>0</v>
      </c>
      <c r="AJ419" s="2">
        <f t="shared" si="16"/>
        <v>0</v>
      </c>
      <c r="AK419" s="2">
        <f t="shared" si="17"/>
        <v>0</v>
      </c>
      <c r="AL419" s="2">
        <f t="shared" si="18"/>
        <v>1</v>
      </c>
    </row>
    <row r="420" ht="13.5" customHeight="1">
      <c r="A420" s="3">
        <v>38432.0</v>
      </c>
      <c r="B420" s="2">
        <v>1540.0</v>
      </c>
      <c r="C420" s="2">
        <f t="shared" si="3"/>
        <v>1540</v>
      </c>
      <c r="D420" s="2">
        <f t="shared" si="26"/>
        <v>1091.774087</v>
      </c>
      <c r="E420" s="2">
        <f t="shared" si="20"/>
        <v>1275.828368</v>
      </c>
      <c r="F420" s="2">
        <v>-0.06</v>
      </c>
      <c r="G420" s="2">
        <f t="shared" si="4"/>
        <v>-0.0006</v>
      </c>
      <c r="H420" s="2">
        <f t="shared" si="21"/>
        <v>0.6286</v>
      </c>
      <c r="I420" s="2">
        <f t="shared" si="27"/>
        <v>0.1604637579</v>
      </c>
      <c r="J420" s="2">
        <f t="shared" si="5"/>
        <v>180.7189577</v>
      </c>
      <c r="K420" s="2">
        <f t="shared" si="6"/>
        <v>186.8256309</v>
      </c>
      <c r="L420" s="2">
        <f t="shared" si="7"/>
        <v>0.006628303539</v>
      </c>
      <c r="M420" s="2">
        <f t="shared" si="1"/>
        <v>186.8322592</v>
      </c>
      <c r="O420" s="2">
        <v>418.0</v>
      </c>
      <c r="P420" s="2">
        <v>1550.0</v>
      </c>
      <c r="Q420" s="2">
        <v>1541.0</v>
      </c>
      <c r="R420" s="2">
        <v>1568.0</v>
      </c>
      <c r="S420" s="2">
        <v>1535.0</v>
      </c>
      <c r="T420" s="2">
        <v>1.257116507E9</v>
      </c>
      <c r="U420" s="2">
        <v>1.9359594E7</v>
      </c>
      <c r="V420" s="2">
        <v>4.892814E7</v>
      </c>
      <c r="W420" s="2">
        <v>3142943.0</v>
      </c>
      <c r="X420" s="2">
        <v>861.0</v>
      </c>
      <c r="Y420" s="2">
        <f t="shared" si="8"/>
        <v>0.4654892408</v>
      </c>
      <c r="Z420" s="2">
        <f t="shared" ref="Z420:AC420" si="471">ROUNDDOWN($Y420*Z$1,0)-IF(MOD($Y420*Z$1,1)=0,1,0)+1</f>
        <v>1</v>
      </c>
      <c r="AA420" s="2">
        <f t="shared" si="471"/>
        <v>2</v>
      </c>
      <c r="AB420" s="2">
        <f t="shared" si="471"/>
        <v>2</v>
      </c>
      <c r="AC420" s="2">
        <f t="shared" si="471"/>
        <v>3</v>
      </c>
      <c r="AD420" s="2">
        <f t="shared" si="10"/>
        <v>0</v>
      </c>
      <c r="AE420" s="2">
        <f t="shared" si="11"/>
        <v>0</v>
      </c>
      <c r="AF420" s="2">
        <f t="shared" si="12"/>
        <v>1</v>
      </c>
      <c r="AG420" s="2">
        <f t="shared" si="13"/>
        <v>0</v>
      </c>
      <c r="AH420" s="2">
        <f t="shared" si="14"/>
        <v>0</v>
      </c>
      <c r="AI420" s="2">
        <f t="shared" si="15"/>
        <v>0</v>
      </c>
      <c r="AJ420" s="2">
        <f t="shared" si="16"/>
        <v>0</v>
      </c>
      <c r="AK420" s="2">
        <f t="shared" si="17"/>
        <v>0</v>
      </c>
      <c r="AL420" s="2">
        <f t="shared" si="18"/>
        <v>1</v>
      </c>
    </row>
    <row r="421" ht="13.5" customHeight="1">
      <c r="A421" s="3">
        <v>38433.0</v>
      </c>
      <c r="B421" s="2">
        <v>1526.0</v>
      </c>
      <c r="C421" s="2">
        <f t="shared" si="3"/>
        <v>1526</v>
      </c>
      <c r="D421" s="2">
        <f t="shared" si="26"/>
        <v>1092.212792</v>
      </c>
      <c r="E421" s="2">
        <f t="shared" si="20"/>
        <v>1276.170935</v>
      </c>
      <c r="F421" s="2">
        <v>-0.91</v>
      </c>
      <c r="G421" s="2">
        <f t="shared" si="4"/>
        <v>-0.0091</v>
      </c>
      <c r="H421" s="2">
        <f t="shared" si="21"/>
        <v>0.6195</v>
      </c>
      <c r="I421" s="2">
        <f t="shared" si="27"/>
        <v>0.1608655851</v>
      </c>
      <c r="J421" s="2">
        <f t="shared" si="5"/>
        <v>179.0744151</v>
      </c>
      <c r="K421" s="2">
        <f t="shared" si="6"/>
        <v>185.1255176</v>
      </c>
      <c r="L421" s="2">
        <f t="shared" si="7"/>
        <v>0.006688621101</v>
      </c>
      <c r="M421" s="2">
        <f t="shared" si="1"/>
        <v>185.1322062</v>
      </c>
      <c r="O421" s="2">
        <v>419.0</v>
      </c>
      <c r="P421" s="2">
        <v>1540.0</v>
      </c>
      <c r="Q421" s="2">
        <v>1540.0</v>
      </c>
      <c r="R421" s="2">
        <v>1540.0</v>
      </c>
      <c r="S421" s="2">
        <v>1513.0</v>
      </c>
      <c r="T421" s="2">
        <v>1.257116507E9</v>
      </c>
      <c r="U421" s="2">
        <v>1.9183598E7</v>
      </c>
      <c r="V421" s="2">
        <v>6.3337969E7</v>
      </c>
      <c r="W421" s="2">
        <v>4153964.0</v>
      </c>
      <c r="X421" s="2">
        <v>1082.0</v>
      </c>
      <c r="Y421" s="2">
        <f t="shared" si="8"/>
        <v>0.2493909866</v>
      </c>
      <c r="Z421" s="2">
        <f t="shared" ref="Z421:AC421" si="472">ROUNDDOWN($Y421*Z$1,0)-IF(MOD($Y421*Z$1,1)=0,1,0)+1</f>
        <v>1</v>
      </c>
      <c r="AA421" s="2">
        <f t="shared" si="472"/>
        <v>1</v>
      </c>
      <c r="AB421" s="2">
        <f t="shared" si="472"/>
        <v>1</v>
      </c>
      <c r="AC421" s="2">
        <f t="shared" si="472"/>
        <v>2</v>
      </c>
      <c r="AD421" s="2">
        <f t="shared" si="10"/>
        <v>0</v>
      </c>
      <c r="AE421" s="2">
        <f t="shared" si="11"/>
        <v>0</v>
      </c>
      <c r="AF421" s="2">
        <f t="shared" si="12"/>
        <v>1</v>
      </c>
      <c r="AG421" s="2">
        <f t="shared" si="13"/>
        <v>0</v>
      </c>
      <c r="AH421" s="2">
        <f t="shared" si="14"/>
        <v>0</v>
      </c>
      <c r="AI421" s="2">
        <f t="shared" si="15"/>
        <v>0</v>
      </c>
      <c r="AJ421" s="2">
        <f t="shared" si="16"/>
        <v>0</v>
      </c>
      <c r="AK421" s="2">
        <f t="shared" si="17"/>
        <v>0</v>
      </c>
      <c r="AL421" s="2">
        <f t="shared" si="18"/>
        <v>1</v>
      </c>
    </row>
    <row r="422" ht="13.5" customHeight="1">
      <c r="A422" s="3">
        <v>38434.0</v>
      </c>
      <c r="B422" s="2">
        <v>1477.0</v>
      </c>
      <c r="C422" s="2">
        <f t="shared" si="3"/>
        <v>1477</v>
      </c>
      <c r="D422" s="2">
        <f t="shared" si="26"/>
        <v>1092.651673</v>
      </c>
      <c r="E422" s="2">
        <f t="shared" si="20"/>
        <v>1276.513503</v>
      </c>
      <c r="F422" s="2">
        <v>-3.21</v>
      </c>
      <c r="G422" s="2">
        <f t="shared" si="4"/>
        <v>-0.0321</v>
      </c>
      <c r="H422" s="2">
        <f t="shared" si="21"/>
        <v>0.5874</v>
      </c>
      <c r="I422" s="2">
        <f t="shared" si="27"/>
        <v>0.1612674123</v>
      </c>
      <c r="J422" s="2">
        <f t="shared" si="5"/>
        <v>173.3261264</v>
      </c>
      <c r="K422" s="2">
        <f t="shared" si="6"/>
        <v>179.1829885</v>
      </c>
      <c r="L422" s="2">
        <f t="shared" si="7"/>
        <v>0.006903325839</v>
      </c>
      <c r="M422" s="2">
        <f t="shared" si="1"/>
        <v>179.1898918</v>
      </c>
      <c r="O422" s="2">
        <v>420.0</v>
      </c>
      <c r="P422" s="2">
        <v>1511.0</v>
      </c>
      <c r="Q422" s="2">
        <v>1526.0</v>
      </c>
      <c r="R422" s="2">
        <v>1511.0</v>
      </c>
      <c r="S422" s="2">
        <v>1475.0</v>
      </c>
      <c r="T422" s="2">
        <v>1.257116507E9</v>
      </c>
      <c r="U422" s="2">
        <v>1.8567611E7</v>
      </c>
      <c r="V422" s="2">
        <v>8.3924987E7</v>
      </c>
      <c r="W422" s="2">
        <v>5627126.0</v>
      </c>
      <c r="X422" s="2">
        <v>1678.0</v>
      </c>
      <c r="Y422" s="2">
        <f t="shared" si="8"/>
        <v>0.02710109622</v>
      </c>
      <c r="Z422" s="2">
        <f t="shared" ref="Z422:AC422" si="473">ROUNDDOWN($Y422*Z$1,0)-IF(MOD($Y422*Z$1,1)=0,1,0)+1</f>
        <v>1</v>
      </c>
      <c r="AA422" s="2">
        <f t="shared" si="473"/>
        <v>1</v>
      </c>
      <c r="AB422" s="2">
        <f t="shared" si="473"/>
        <v>1</v>
      </c>
      <c r="AC422" s="2">
        <f t="shared" si="473"/>
        <v>1</v>
      </c>
      <c r="AD422" s="2">
        <f t="shared" si="10"/>
        <v>0</v>
      </c>
      <c r="AE422" s="2">
        <f t="shared" si="11"/>
        <v>0</v>
      </c>
      <c r="AF422" s="2">
        <f t="shared" si="12"/>
        <v>0</v>
      </c>
      <c r="AG422" s="2">
        <f t="shared" si="13"/>
        <v>1</v>
      </c>
      <c r="AH422" s="2">
        <f t="shared" si="14"/>
        <v>0</v>
      </c>
      <c r="AI422" s="2">
        <f t="shared" si="15"/>
        <v>0</v>
      </c>
      <c r="AJ422" s="2">
        <f t="shared" si="16"/>
        <v>0</v>
      </c>
      <c r="AK422" s="2">
        <f t="shared" si="17"/>
        <v>0</v>
      </c>
      <c r="AL422" s="2">
        <f t="shared" si="18"/>
        <v>1</v>
      </c>
    </row>
    <row r="423" ht="13.5" customHeight="1">
      <c r="A423" s="3">
        <v>38435.0</v>
      </c>
      <c r="B423" s="2">
        <v>1447.0</v>
      </c>
      <c r="C423" s="2">
        <f t="shared" si="3"/>
        <v>1447</v>
      </c>
      <c r="D423" s="2">
        <f t="shared" si="26"/>
        <v>1093.09073</v>
      </c>
      <c r="E423" s="2">
        <f t="shared" si="20"/>
        <v>1276.856071</v>
      </c>
      <c r="F423" s="2">
        <v>-2.03</v>
      </c>
      <c r="G423" s="2">
        <f t="shared" si="4"/>
        <v>-0.0203</v>
      </c>
      <c r="H423" s="2">
        <f t="shared" si="21"/>
        <v>0.5671</v>
      </c>
      <c r="I423" s="2">
        <f t="shared" si="27"/>
        <v>0.1616692394</v>
      </c>
      <c r="J423" s="2">
        <f t="shared" si="5"/>
        <v>169.807606</v>
      </c>
      <c r="K423" s="2">
        <f t="shared" si="6"/>
        <v>175.5455738</v>
      </c>
      <c r="L423" s="2">
        <f t="shared" si="7"/>
        <v>0.007043463353</v>
      </c>
      <c r="M423" s="2">
        <f t="shared" si="1"/>
        <v>175.5526173</v>
      </c>
      <c r="O423" s="2">
        <v>421.0</v>
      </c>
      <c r="P423" s="2">
        <v>1477.0</v>
      </c>
      <c r="Q423" s="2">
        <v>1477.0</v>
      </c>
      <c r="R423" s="2">
        <v>1483.0</v>
      </c>
      <c r="S423" s="2">
        <v>1441.0</v>
      </c>
      <c r="T423" s="2">
        <v>1.257116507E9</v>
      </c>
      <c r="U423" s="2">
        <v>1.8190476E7</v>
      </c>
      <c r="V423" s="2">
        <v>1.79060198E8</v>
      </c>
      <c r="W423" s="2">
        <v>1.2260826E7</v>
      </c>
      <c r="X423" s="2">
        <v>1548.0</v>
      </c>
      <c r="Y423" s="2">
        <f t="shared" si="8"/>
        <v>0.08455136013</v>
      </c>
      <c r="Z423" s="2">
        <f t="shared" ref="Z423:AC423" si="474">ROUNDDOWN($Y423*Z$1,0)-IF(MOD($Y423*Z$1,1)=0,1,0)+1</f>
        <v>1</v>
      </c>
      <c r="AA423" s="2">
        <f t="shared" si="474"/>
        <v>1</v>
      </c>
      <c r="AB423" s="2">
        <f t="shared" si="474"/>
        <v>1</v>
      </c>
      <c r="AC423" s="2">
        <f t="shared" si="474"/>
        <v>1</v>
      </c>
      <c r="AD423" s="2">
        <f t="shared" si="10"/>
        <v>0</v>
      </c>
      <c r="AE423" s="2">
        <f t="shared" si="11"/>
        <v>0</v>
      </c>
      <c r="AF423" s="2">
        <f t="shared" si="12"/>
        <v>0</v>
      </c>
      <c r="AG423" s="2">
        <f t="shared" si="13"/>
        <v>0</v>
      </c>
      <c r="AH423" s="2">
        <f t="shared" si="14"/>
        <v>0</v>
      </c>
      <c r="AI423" s="2">
        <f t="shared" si="15"/>
        <v>0</v>
      </c>
      <c r="AJ423" s="2">
        <f t="shared" si="16"/>
        <v>0</v>
      </c>
      <c r="AK423" s="2">
        <f t="shared" si="17"/>
        <v>1</v>
      </c>
      <c r="AL423" s="2">
        <f t="shared" si="18"/>
        <v>1</v>
      </c>
    </row>
    <row r="424" ht="13.5" customHeight="1">
      <c r="A424" s="3">
        <v>38438.0</v>
      </c>
      <c r="B424" s="2">
        <v>1496.0</v>
      </c>
      <c r="C424" s="2">
        <f t="shared" si="3"/>
        <v>1496</v>
      </c>
      <c r="D424" s="2">
        <f t="shared" si="26"/>
        <v>1093.529963</v>
      </c>
      <c r="E424" s="2">
        <f t="shared" si="20"/>
        <v>1277.198639</v>
      </c>
      <c r="F424" s="2">
        <v>3.39</v>
      </c>
      <c r="G424" s="2">
        <f t="shared" si="4"/>
        <v>0.0339</v>
      </c>
      <c r="H424" s="2">
        <f t="shared" si="21"/>
        <v>0.601</v>
      </c>
      <c r="I424" s="2">
        <f t="shared" si="27"/>
        <v>0.1620710666</v>
      </c>
      <c r="J424" s="2">
        <f t="shared" si="5"/>
        <v>175.5640839</v>
      </c>
      <c r="K424" s="2">
        <f t="shared" si="6"/>
        <v>181.4965688</v>
      </c>
      <c r="L424" s="2">
        <f t="shared" si="7"/>
        <v>0.006804689945</v>
      </c>
      <c r="M424" s="2">
        <f t="shared" si="1"/>
        <v>181.5033735</v>
      </c>
      <c r="O424" s="2">
        <v>422.0</v>
      </c>
      <c r="P424" s="2">
        <v>1482.0</v>
      </c>
      <c r="Q424" s="2">
        <v>1447.0</v>
      </c>
      <c r="R424" s="2">
        <v>1498.0</v>
      </c>
      <c r="S424" s="2">
        <v>1476.0</v>
      </c>
      <c r="T424" s="2">
        <v>1.257116507E9</v>
      </c>
      <c r="U424" s="2">
        <v>1.8806463E7</v>
      </c>
      <c r="V424" s="2">
        <v>6.8807387E7</v>
      </c>
      <c r="W424" s="2">
        <v>4617949.0</v>
      </c>
      <c r="X424" s="2">
        <v>1385.0</v>
      </c>
      <c r="Y424" s="2">
        <f t="shared" si="8"/>
        <v>0.9766544864</v>
      </c>
      <c r="Z424" s="2">
        <f t="shared" ref="Z424:AC424" si="475">ROUNDDOWN($Y424*Z$1,0)-IF(MOD($Y424*Z$1,1)=0,1,0)+1</f>
        <v>2</v>
      </c>
      <c r="AA424" s="2">
        <f t="shared" si="475"/>
        <v>3</v>
      </c>
      <c r="AB424" s="2">
        <f t="shared" si="475"/>
        <v>4</v>
      </c>
      <c r="AC424" s="2">
        <f t="shared" si="475"/>
        <v>5</v>
      </c>
      <c r="AD424" s="2">
        <f t="shared" si="10"/>
        <v>0</v>
      </c>
      <c r="AE424" s="2">
        <f t="shared" si="11"/>
        <v>1</v>
      </c>
      <c r="AF424" s="2">
        <f t="shared" si="12"/>
        <v>0</v>
      </c>
      <c r="AG424" s="2">
        <f t="shared" si="13"/>
        <v>0</v>
      </c>
      <c r="AH424" s="2">
        <f t="shared" si="14"/>
        <v>0</v>
      </c>
      <c r="AI424" s="2">
        <f t="shared" si="15"/>
        <v>0</v>
      </c>
      <c r="AJ424" s="2">
        <f t="shared" si="16"/>
        <v>0</v>
      </c>
      <c r="AK424" s="2">
        <f t="shared" si="17"/>
        <v>0</v>
      </c>
      <c r="AL424" s="2">
        <f t="shared" si="18"/>
        <v>1</v>
      </c>
    </row>
    <row r="425" ht="13.5" customHeight="1">
      <c r="A425" s="3">
        <v>38439.0</v>
      </c>
      <c r="B425" s="2">
        <v>1503.0</v>
      </c>
      <c r="C425" s="2">
        <f t="shared" si="3"/>
        <v>1503</v>
      </c>
      <c r="D425" s="2">
        <f t="shared" si="26"/>
        <v>1093.969373</v>
      </c>
      <c r="E425" s="2">
        <f t="shared" si="20"/>
        <v>1277.541206</v>
      </c>
      <c r="F425" s="2">
        <v>0.47</v>
      </c>
      <c r="G425" s="2">
        <f t="shared" si="4"/>
        <v>0.0047</v>
      </c>
      <c r="H425" s="2">
        <f t="shared" si="21"/>
        <v>0.6057</v>
      </c>
      <c r="I425" s="2">
        <f t="shared" si="27"/>
        <v>0.1624728938</v>
      </c>
      <c r="J425" s="2">
        <f t="shared" si="5"/>
        <v>176.3892351</v>
      </c>
      <c r="K425" s="2">
        <f t="shared" si="6"/>
        <v>182.3496027</v>
      </c>
      <c r="L425" s="2">
        <f t="shared" si="7"/>
        <v>0.006772707903</v>
      </c>
      <c r="M425" s="2">
        <f t="shared" si="1"/>
        <v>182.3563754</v>
      </c>
      <c r="O425" s="2">
        <v>423.0</v>
      </c>
      <c r="P425" s="2">
        <v>1505.0</v>
      </c>
      <c r="Q425" s="2">
        <v>1496.0</v>
      </c>
      <c r="R425" s="2">
        <v>1515.0</v>
      </c>
      <c r="S425" s="2">
        <v>1497.0</v>
      </c>
      <c r="T425" s="2">
        <v>1.257116507E9</v>
      </c>
      <c r="U425" s="2">
        <v>1.8894461E7</v>
      </c>
      <c r="V425" s="2">
        <v>4.3309257E7</v>
      </c>
      <c r="W425" s="2">
        <v>2875135.0</v>
      </c>
      <c r="X425" s="2">
        <v>895.0</v>
      </c>
      <c r="Y425" s="2">
        <f t="shared" si="8"/>
        <v>0.6174380836</v>
      </c>
      <c r="Z425" s="2">
        <f t="shared" ref="Z425:AC425" si="476">ROUNDDOWN($Y425*Z$1,0)-IF(MOD($Y425*Z$1,1)=0,1,0)+1</f>
        <v>2</v>
      </c>
      <c r="AA425" s="2">
        <f t="shared" si="476"/>
        <v>2</v>
      </c>
      <c r="AB425" s="2">
        <f t="shared" si="476"/>
        <v>3</v>
      </c>
      <c r="AC425" s="2">
        <f t="shared" si="476"/>
        <v>4</v>
      </c>
      <c r="AD425" s="2">
        <f t="shared" si="10"/>
        <v>1</v>
      </c>
      <c r="AE425" s="2">
        <f t="shared" si="11"/>
        <v>0</v>
      </c>
      <c r="AF425" s="2">
        <f t="shared" si="12"/>
        <v>0</v>
      </c>
      <c r="AG425" s="2">
        <f t="shared" si="13"/>
        <v>0</v>
      </c>
      <c r="AH425" s="2">
        <f t="shared" si="14"/>
        <v>0</v>
      </c>
      <c r="AI425" s="2">
        <f t="shared" si="15"/>
        <v>0</v>
      </c>
      <c r="AJ425" s="2">
        <f t="shared" si="16"/>
        <v>0</v>
      </c>
      <c r="AK425" s="2">
        <f t="shared" si="17"/>
        <v>0</v>
      </c>
      <c r="AL425" s="2">
        <f t="shared" si="18"/>
        <v>1</v>
      </c>
    </row>
    <row r="426" ht="13.5" customHeight="1">
      <c r="A426" s="3">
        <v>38440.0</v>
      </c>
      <c r="B426" s="2">
        <v>1523.0</v>
      </c>
      <c r="C426" s="2">
        <f t="shared" si="3"/>
        <v>1523</v>
      </c>
      <c r="D426" s="2">
        <f t="shared" si="26"/>
        <v>1094.40896</v>
      </c>
      <c r="E426" s="2">
        <f t="shared" si="20"/>
        <v>1277.883774</v>
      </c>
      <c r="F426" s="2">
        <v>1.33</v>
      </c>
      <c r="G426" s="2">
        <f t="shared" si="4"/>
        <v>0.0133</v>
      </c>
      <c r="H426" s="2">
        <f t="shared" si="21"/>
        <v>0.619</v>
      </c>
      <c r="I426" s="2">
        <f t="shared" si="27"/>
        <v>0.162874721</v>
      </c>
      <c r="J426" s="2">
        <f t="shared" si="5"/>
        <v>178.7352119</v>
      </c>
      <c r="K426" s="2">
        <f t="shared" si="6"/>
        <v>184.7748524</v>
      </c>
      <c r="L426" s="2">
        <f t="shared" si="7"/>
        <v>0.006682630888</v>
      </c>
      <c r="M426" s="2">
        <f t="shared" si="1"/>
        <v>184.781535</v>
      </c>
      <c r="O426" s="2">
        <v>424.0</v>
      </c>
      <c r="P426" s="2">
        <v>1493.0</v>
      </c>
      <c r="Q426" s="2">
        <v>1503.0</v>
      </c>
      <c r="R426" s="2">
        <v>1529.0</v>
      </c>
      <c r="S426" s="2">
        <v>1487.0</v>
      </c>
      <c r="T426" s="2">
        <v>1.257116507E9</v>
      </c>
      <c r="U426" s="2">
        <v>1.9145884E7</v>
      </c>
      <c r="V426" s="2">
        <v>1.23966576E8</v>
      </c>
      <c r="W426" s="2">
        <v>8212669.0</v>
      </c>
      <c r="X426" s="2">
        <v>1588.0</v>
      </c>
      <c r="Y426" s="2">
        <f t="shared" si="8"/>
        <v>0.8153674381</v>
      </c>
      <c r="Z426" s="2">
        <f t="shared" ref="Z426:AC426" si="477">ROUNDDOWN($Y426*Z$1,0)-IF(MOD($Y426*Z$1,1)=0,1,0)+1</f>
        <v>2</v>
      </c>
      <c r="AA426" s="2">
        <f t="shared" si="477"/>
        <v>3</v>
      </c>
      <c r="AB426" s="2">
        <f t="shared" si="477"/>
        <v>4</v>
      </c>
      <c r="AC426" s="2">
        <f t="shared" si="477"/>
        <v>5</v>
      </c>
      <c r="AD426" s="2">
        <f t="shared" si="10"/>
        <v>0</v>
      </c>
      <c r="AE426" s="2">
        <f t="shared" si="11"/>
        <v>0</v>
      </c>
      <c r="AF426" s="2">
        <f t="shared" si="12"/>
        <v>0</v>
      </c>
      <c r="AG426" s="2">
        <f t="shared" si="13"/>
        <v>0</v>
      </c>
      <c r="AH426" s="2">
        <f t="shared" si="14"/>
        <v>1</v>
      </c>
      <c r="AI426" s="2">
        <f t="shared" si="15"/>
        <v>0</v>
      </c>
      <c r="AJ426" s="2">
        <f t="shared" si="16"/>
        <v>0</v>
      </c>
      <c r="AK426" s="2">
        <f t="shared" si="17"/>
        <v>0</v>
      </c>
      <c r="AL426" s="2">
        <f t="shared" si="18"/>
        <v>1</v>
      </c>
    </row>
    <row r="427" ht="13.5" customHeight="1">
      <c r="A427" s="3">
        <v>38441.0</v>
      </c>
      <c r="B427" s="2">
        <v>1507.0</v>
      </c>
      <c r="C427" s="2">
        <f t="shared" si="3"/>
        <v>1507</v>
      </c>
      <c r="D427" s="2">
        <f t="shared" si="26"/>
        <v>1094.848723</v>
      </c>
      <c r="E427" s="2">
        <f t="shared" si="20"/>
        <v>1278.226342</v>
      </c>
      <c r="F427" s="2">
        <v>-1.05</v>
      </c>
      <c r="G427" s="2">
        <f t="shared" si="4"/>
        <v>-0.0105</v>
      </c>
      <c r="H427" s="2">
        <f t="shared" si="21"/>
        <v>0.6085</v>
      </c>
      <c r="I427" s="2">
        <f t="shared" si="27"/>
        <v>0.1632765481</v>
      </c>
      <c r="J427" s="2">
        <f t="shared" si="5"/>
        <v>176.8584922</v>
      </c>
      <c r="K427" s="2">
        <f t="shared" si="6"/>
        <v>182.8347164</v>
      </c>
      <c r="L427" s="2">
        <f t="shared" si="7"/>
        <v>0.006752798512</v>
      </c>
      <c r="M427" s="2">
        <f t="shared" si="1"/>
        <v>182.8414692</v>
      </c>
      <c r="O427" s="2">
        <v>425.0</v>
      </c>
      <c r="P427" s="2">
        <v>1520.0</v>
      </c>
      <c r="Q427" s="2">
        <v>1523.0</v>
      </c>
      <c r="R427" s="2">
        <v>1522.0</v>
      </c>
      <c r="S427" s="2">
        <v>1490.0</v>
      </c>
      <c r="T427" s="2">
        <v>1.257116507E9</v>
      </c>
      <c r="U427" s="2">
        <v>1.8944746E7</v>
      </c>
      <c r="V427" s="2">
        <v>4.7500158E7</v>
      </c>
      <c r="W427" s="2">
        <v>3152757.0</v>
      </c>
      <c r="X427" s="2">
        <v>952.0</v>
      </c>
      <c r="Y427" s="2">
        <f t="shared" si="8"/>
        <v>0.2185343078</v>
      </c>
      <c r="Z427" s="2">
        <f t="shared" ref="Z427:AC427" si="478">ROUNDDOWN($Y427*Z$1,0)-IF(MOD($Y427*Z$1,1)=0,1,0)+1</f>
        <v>1</v>
      </c>
      <c r="AA427" s="2">
        <f t="shared" si="478"/>
        <v>1</v>
      </c>
      <c r="AB427" s="2">
        <f t="shared" si="478"/>
        <v>1</v>
      </c>
      <c r="AC427" s="2">
        <f t="shared" si="478"/>
        <v>2</v>
      </c>
      <c r="AD427" s="2">
        <f t="shared" si="10"/>
        <v>0</v>
      </c>
      <c r="AE427" s="2">
        <f t="shared" si="11"/>
        <v>0</v>
      </c>
      <c r="AF427" s="2">
        <f t="shared" si="12"/>
        <v>1</v>
      </c>
      <c r="AG427" s="2">
        <f t="shared" si="13"/>
        <v>0</v>
      </c>
      <c r="AH427" s="2">
        <f t="shared" si="14"/>
        <v>0</v>
      </c>
      <c r="AI427" s="2">
        <f t="shared" si="15"/>
        <v>0</v>
      </c>
      <c r="AJ427" s="2">
        <f t="shared" si="16"/>
        <v>0</v>
      </c>
      <c r="AK427" s="2">
        <f t="shared" si="17"/>
        <v>0</v>
      </c>
      <c r="AL427" s="2">
        <f t="shared" si="18"/>
        <v>1</v>
      </c>
    </row>
    <row r="428" ht="13.5" customHeight="1">
      <c r="A428" s="3">
        <v>38442.0</v>
      </c>
      <c r="B428" s="2">
        <v>1468.0</v>
      </c>
      <c r="C428" s="2">
        <f t="shared" si="3"/>
        <v>1468</v>
      </c>
      <c r="D428" s="2">
        <f t="shared" si="26"/>
        <v>1095.288663</v>
      </c>
      <c r="E428" s="2">
        <f t="shared" si="20"/>
        <v>1278.568909</v>
      </c>
      <c r="F428" s="2">
        <v>-1.28</v>
      </c>
      <c r="G428" s="2">
        <f t="shared" si="4"/>
        <v>-0.0128</v>
      </c>
      <c r="H428" s="2">
        <f t="shared" si="21"/>
        <v>0.5957</v>
      </c>
      <c r="I428" s="2">
        <f t="shared" si="27"/>
        <v>0.1636783753</v>
      </c>
      <c r="J428" s="2">
        <f t="shared" si="5"/>
        <v>174.5947035</v>
      </c>
      <c r="K428" s="2">
        <f t="shared" si="6"/>
        <v>180.4944321</v>
      </c>
      <c r="L428" s="2">
        <f t="shared" si="7"/>
        <v>0.006839234333</v>
      </c>
      <c r="M428" s="2">
        <f t="shared" si="1"/>
        <v>180.5012713</v>
      </c>
      <c r="O428" s="2">
        <v>426.0</v>
      </c>
      <c r="P428" s="2">
        <v>1489.0</v>
      </c>
      <c r="Q428" s="2">
        <v>1487.0</v>
      </c>
      <c r="R428" s="2">
        <v>1500.0</v>
      </c>
      <c r="S428" s="2">
        <v>1460.0</v>
      </c>
      <c r="T428" s="2">
        <v>1.257116507E9</v>
      </c>
      <c r="U428" s="2">
        <v>1.845447E7</v>
      </c>
      <c r="V428" s="2">
        <v>9.6597471E7</v>
      </c>
      <c r="W428" s="2">
        <v>6544634.0</v>
      </c>
      <c r="X428" s="2">
        <v>1292.0</v>
      </c>
      <c r="Y428" s="2">
        <f t="shared" si="8"/>
        <v>0.1787454324</v>
      </c>
      <c r="Z428" s="2">
        <f t="shared" ref="Z428:AC428" si="479">ROUNDDOWN($Y428*Z$1,0)-IF(MOD($Y428*Z$1,1)=0,1,0)+1</f>
        <v>1</v>
      </c>
      <c r="AA428" s="2">
        <f t="shared" si="479"/>
        <v>1</v>
      </c>
      <c r="AB428" s="2">
        <f t="shared" si="479"/>
        <v>1</v>
      </c>
      <c r="AC428" s="2">
        <f t="shared" si="479"/>
        <v>1</v>
      </c>
      <c r="AD428" s="2">
        <f t="shared" si="10"/>
        <v>0</v>
      </c>
      <c r="AE428" s="2">
        <f t="shared" si="11"/>
        <v>0</v>
      </c>
      <c r="AF428" s="2">
        <f t="shared" si="12"/>
        <v>0</v>
      </c>
      <c r="AG428" s="2">
        <f t="shared" si="13"/>
        <v>1</v>
      </c>
      <c r="AH428" s="2">
        <f t="shared" si="14"/>
        <v>0</v>
      </c>
      <c r="AI428" s="2">
        <f t="shared" si="15"/>
        <v>0</v>
      </c>
      <c r="AJ428" s="2">
        <f t="shared" si="16"/>
        <v>0</v>
      </c>
      <c r="AK428" s="2">
        <f t="shared" si="17"/>
        <v>0</v>
      </c>
      <c r="AL428" s="2">
        <f t="shared" si="18"/>
        <v>1</v>
      </c>
    </row>
    <row r="429" ht="13.5" customHeight="1">
      <c r="A429" s="3">
        <v>38445.0</v>
      </c>
      <c r="B429" s="2">
        <v>1465.0</v>
      </c>
      <c r="C429" s="2">
        <f t="shared" si="3"/>
        <v>1465</v>
      </c>
      <c r="D429" s="2">
        <f t="shared" si="26"/>
        <v>1095.72878</v>
      </c>
      <c r="E429" s="2">
        <f t="shared" si="20"/>
        <v>1278.911477</v>
      </c>
      <c r="F429" s="2">
        <v>-0.2</v>
      </c>
      <c r="G429" s="2">
        <f t="shared" si="4"/>
        <v>-0.002</v>
      </c>
      <c r="H429" s="2">
        <f t="shared" si="21"/>
        <v>0.5937</v>
      </c>
      <c r="I429" s="2">
        <f t="shared" si="27"/>
        <v>0.1640802025</v>
      </c>
      <c r="J429" s="2">
        <f t="shared" si="5"/>
        <v>174.2455141</v>
      </c>
      <c r="K429" s="2">
        <f t="shared" si="6"/>
        <v>180.1334432</v>
      </c>
      <c r="L429" s="2">
        <f t="shared" si="7"/>
        <v>0.006852912801</v>
      </c>
      <c r="M429" s="2">
        <f t="shared" si="1"/>
        <v>180.1402961</v>
      </c>
      <c r="O429" s="2">
        <v>427.0</v>
      </c>
      <c r="P429" s="2">
        <v>1468.0</v>
      </c>
      <c r="Q429" s="2">
        <v>1468.0</v>
      </c>
      <c r="R429" s="2">
        <v>1468.0</v>
      </c>
      <c r="S429" s="2">
        <v>1453.0</v>
      </c>
      <c r="T429" s="2">
        <v>1.257116507E9</v>
      </c>
      <c r="U429" s="2">
        <v>1.8416757E7</v>
      </c>
      <c r="V429" s="2">
        <v>1.9865002E7</v>
      </c>
      <c r="W429" s="2">
        <v>1359496.0</v>
      </c>
      <c r="X429" s="2">
        <v>569.0</v>
      </c>
      <c r="Y429" s="2">
        <f t="shared" si="8"/>
        <v>0.4312829882</v>
      </c>
      <c r="Z429" s="2">
        <f t="shared" ref="Z429:AC429" si="480">ROUNDDOWN($Y429*Z$1,0)-IF(MOD($Y429*Z$1,1)=0,1,0)+1</f>
        <v>1</v>
      </c>
      <c r="AA429" s="2">
        <f t="shared" si="480"/>
        <v>2</v>
      </c>
      <c r="AB429" s="2">
        <f t="shared" si="480"/>
        <v>2</v>
      </c>
      <c r="AC429" s="2">
        <f t="shared" si="480"/>
        <v>3</v>
      </c>
      <c r="AD429" s="2">
        <f t="shared" si="10"/>
        <v>0</v>
      </c>
      <c r="AE429" s="2">
        <f t="shared" si="11"/>
        <v>0</v>
      </c>
      <c r="AF429" s="2">
        <f t="shared" si="12"/>
        <v>0</v>
      </c>
      <c r="AG429" s="2">
        <f t="shared" si="13"/>
        <v>0</v>
      </c>
      <c r="AH429" s="2">
        <f t="shared" si="14"/>
        <v>0</v>
      </c>
      <c r="AI429" s="2">
        <f t="shared" si="15"/>
        <v>0</v>
      </c>
      <c r="AJ429" s="2">
        <f t="shared" si="16"/>
        <v>0</v>
      </c>
      <c r="AK429" s="2">
        <f t="shared" si="17"/>
        <v>1</v>
      </c>
      <c r="AL429" s="2">
        <f t="shared" si="18"/>
        <v>1</v>
      </c>
    </row>
    <row r="430" ht="13.5" customHeight="1">
      <c r="A430" s="3">
        <v>38446.0</v>
      </c>
      <c r="B430" s="2">
        <v>1467.0</v>
      </c>
      <c r="C430" s="2">
        <f t="shared" si="3"/>
        <v>1467</v>
      </c>
      <c r="D430" s="2">
        <f t="shared" si="26"/>
        <v>1096.169074</v>
      </c>
      <c r="E430" s="2">
        <f t="shared" si="20"/>
        <v>1279.254045</v>
      </c>
      <c r="F430" s="2">
        <v>0.14</v>
      </c>
      <c r="G430" s="2">
        <f t="shared" si="4"/>
        <v>0.0014</v>
      </c>
      <c r="H430" s="2">
        <f t="shared" si="21"/>
        <v>0.5951</v>
      </c>
      <c r="I430" s="2">
        <f t="shared" si="27"/>
        <v>0.1644820296</v>
      </c>
      <c r="J430" s="2">
        <f t="shared" si="5"/>
        <v>174.4894578</v>
      </c>
      <c r="K430" s="2">
        <f t="shared" si="6"/>
        <v>180.38563</v>
      </c>
      <c r="L430" s="2">
        <f t="shared" si="7"/>
        <v>0.006843318724</v>
      </c>
      <c r="M430" s="2">
        <f t="shared" si="1"/>
        <v>180.3924733</v>
      </c>
      <c r="O430" s="2">
        <v>428.0</v>
      </c>
      <c r="P430" s="2">
        <v>1463.0</v>
      </c>
      <c r="Q430" s="2">
        <v>1465.0</v>
      </c>
      <c r="R430" s="2">
        <v>1470.0</v>
      </c>
      <c r="S430" s="2">
        <v>1447.0</v>
      </c>
      <c r="T430" s="2">
        <v>1.257116507E9</v>
      </c>
      <c r="U430" s="2">
        <v>1.8441899E7</v>
      </c>
      <c r="V430" s="2">
        <v>5.8453549E7</v>
      </c>
      <c r="W430" s="2">
        <v>4006353.0</v>
      </c>
      <c r="X430" s="2">
        <v>844.0</v>
      </c>
      <c r="Y430" s="2">
        <f t="shared" si="8"/>
        <v>0.5293341454</v>
      </c>
      <c r="Z430" s="2">
        <f t="shared" ref="Z430:AC430" si="481">ROUNDDOWN($Y430*Z$1,0)-IF(MOD($Y430*Z$1,1)=0,1,0)+1</f>
        <v>2</v>
      </c>
      <c r="AA430" s="2">
        <f t="shared" si="481"/>
        <v>2</v>
      </c>
      <c r="AB430" s="2">
        <f t="shared" si="481"/>
        <v>3</v>
      </c>
      <c r="AC430" s="2">
        <f t="shared" si="481"/>
        <v>3</v>
      </c>
      <c r="AD430" s="2">
        <f t="shared" si="10"/>
        <v>1</v>
      </c>
      <c r="AE430" s="2">
        <f t="shared" si="11"/>
        <v>0</v>
      </c>
      <c r="AF430" s="2">
        <f t="shared" si="12"/>
        <v>0</v>
      </c>
      <c r="AG430" s="2">
        <f t="shared" si="13"/>
        <v>0</v>
      </c>
      <c r="AH430" s="2">
        <f t="shared" si="14"/>
        <v>0</v>
      </c>
      <c r="AI430" s="2">
        <f t="shared" si="15"/>
        <v>0</v>
      </c>
      <c r="AJ430" s="2">
        <f t="shared" si="16"/>
        <v>0</v>
      </c>
      <c r="AK430" s="2">
        <f t="shared" si="17"/>
        <v>0</v>
      </c>
      <c r="AL430" s="2">
        <f t="shared" si="18"/>
        <v>1</v>
      </c>
    </row>
    <row r="431" ht="13.5" customHeight="1">
      <c r="A431" s="3">
        <v>38447.0</v>
      </c>
      <c r="B431" s="2">
        <v>1487.0</v>
      </c>
      <c r="C431" s="2">
        <f t="shared" si="3"/>
        <v>1487</v>
      </c>
      <c r="D431" s="2">
        <f t="shared" si="26"/>
        <v>1096.609544</v>
      </c>
      <c r="E431" s="2">
        <f t="shared" si="20"/>
        <v>1279.596613</v>
      </c>
      <c r="F431" s="2">
        <v>1.36</v>
      </c>
      <c r="G431" s="2">
        <f t="shared" si="4"/>
        <v>0.0136</v>
      </c>
      <c r="H431" s="2">
        <f t="shared" si="21"/>
        <v>0.6087</v>
      </c>
      <c r="I431" s="2">
        <f t="shared" si="27"/>
        <v>0.1648838568</v>
      </c>
      <c r="J431" s="2">
        <f t="shared" si="5"/>
        <v>176.8625144</v>
      </c>
      <c r="K431" s="2">
        <f t="shared" si="6"/>
        <v>182.8388746</v>
      </c>
      <c r="L431" s="2">
        <f t="shared" si="7"/>
        <v>0.006750249589</v>
      </c>
      <c r="M431" s="2">
        <f t="shared" si="1"/>
        <v>182.8456248</v>
      </c>
      <c r="O431" s="2">
        <v>429.0</v>
      </c>
      <c r="P431" s="2">
        <v>1468.0</v>
      </c>
      <c r="Q431" s="2">
        <v>1467.0</v>
      </c>
      <c r="R431" s="2">
        <v>1494.0</v>
      </c>
      <c r="S431" s="2">
        <v>1463.0</v>
      </c>
      <c r="T431" s="2">
        <v>1.257116507E9</v>
      </c>
      <c r="U431" s="2">
        <v>1.8693322E7</v>
      </c>
      <c r="V431" s="2">
        <v>7.5649739E7</v>
      </c>
      <c r="W431" s="2">
        <v>5103625.0</v>
      </c>
      <c r="X431" s="2">
        <v>885.0</v>
      </c>
      <c r="Y431" s="2">
        <f t="shared" si="8"/>
        <v>0.8207470564</v>
      </c>
      <c r="Z431" s="2">
        <f t="shared" ref="Z431:AC431" si="482">ROUNDDOWN($Y431*Z$1,0)-IF(MOD($Y431*Z$1,1)=0,1,0)+1</f>
        <v>2</v>
      </c>
      <c r="AA431" s="2">
        <f t="shared" si="482"/>
        <v>3</v>
      </c>
      <c r="AB431" s="2">
        <f t="shared" si="482"/>
        <v>4</v>
      </c>
      <c r="AC431" s="2">
        <f t="shared" si="482"/>
        <v>5</v>
      </c>
      <c r="AD431" s="2">
        <f t="shared" si="10"/>
        <v>0</v>
      </c>
      <c r="AE431" s="2">
        <f t="shared" si="11"/>
        <v>0</v>
      </c>
      <c r="AF431" s="2">
        <f t="shared" si="12"/>
        <v>0</v>
      </c>
      <c r="AG431" s="2">
        <f t="shared" si="13"/>
        <v>0</v>
      </c>
      <c r="AH431" s="2">
        <f t="shared" si="14"/>
        <v>0</v>
      </c>
      <c r="AI431" s="2">
        <f t="shared" si="15"/>
        <v>1</v>
      </c>
      <c r="AJ431" s="2">
        <f t="shared" si="16"/>
        <v>0</v>
      </c>
      <c r="AK431" s="2">
        <f t="shared" si="17"/>
        <v>0</v>
      </c>
      <c r="AL431" s="2">
        <f t="shared" si="18"/>
        <v>1</v>
      </c>
    </row>
    <row r="432" ht="13.5" customHeight="1">
      <c r="A432" s="3">
        <v>38448.0</v>
      </c>
      <c r="B432" s="2">
        <v>1484.0</v>
      </c>
      <c r="C432" s="2">
        <f t="shared" si="3"/>
        <v>1484</v>
      </c>
      <c r="D432" s="2">
        <f t="shared" si="26"/>
        <v>1097.050192</v>
      </c>
      <c r="E432" s="2">
        <f t="shared" si="20"/>
        <v>1279.93918</v>
      </c>
      <c r="F432" s="2">
        <v>-0.2</v>
      </c>
      <c r="G432" s="2">
        <f t="shared" si="4"/>
        <v>-0.002</v>
      </c>
      <c r="H432" s="2">
        <f t="shared" si="21"/>
        <v>0.6067</v>
      </c>
      <c r="I432" s="2">
        <f t="shared" si="27"/>
        <v>0.165285684</v>
      </c>
      <c r="J432" s="2">
        <f t="shared" si="5"/>
        <v>176.5087894</v>
      </c>
      <c r="K432" s="2">
        <f t="shared" si="6"/>
        <v>182.4731968</v>
      </c>
      <c r="L432" s="2">
        <f t="shared" si="7"/>
        <v>0.006763750088</v>
      </c>
      <c r="M432" s="2">
        <f t="shared" si="1"/>
        <v>182.4799606</v>
      </c>
      <c r="O432" s="2">
        <v>430.0</v>
      </c>
      <c r="P432" s="2">
        <v>1491.0</v>
      </c>
      <c r="Q432" s="2">
        <v>1487.0</v>
      </c>
      <c r="R432" s="2">
        <v>1497.0</v>
      </c>
      <c r="S432" s="2">
        <v>1473.0</v>
      </c>
      <c r="T432" s="2">
        <v>1.257116507E9</v>
      </c>
      <c r="U432" s="2">
        <v>1.8655609E7</v>
      </c>
      <c r="V432" s="2">
        <v>8.0730491E7</v>
      </c>
      <c r="W432" s="2">
        <v>5421729.0</v>
      </c>
      <c r="X432" s="2">
        <v>1284.0</v>
      </c>
      <c r="Y432" s="2">
        <f t="shared" si="8"/>
        <v>0.4312829882</v>
      </c>
      <c r="Z432" s="2">
        <f t="shared" ref="Z432:AC432" si="483">ROUNDDOWN($Y432*Z$1,0)-IF(MOD($Y432*Z$1,1)=0,1,0)+1</f>
        <v>1</v>
      </c>
      <c r="AA432" s="2">
        <f t="shared" si="483"/>
        <v>2</v>
      </c>
      <c r="AB432" s="2">
        <f t="shared" si="483"/>
        <v>2</v>
      </c>
      <c r="AC432" s="2">
        <f t="shared" si="483"/>
        <v>3</v>
      </c>
      <c r="AD432" s="2">
        <f t="shared" si="10"/>
        <v>0</v>
      </c>
      <c r="AE432" s="2">
        <f t="shared" si="11"/>
        <v>0</v>
      </c>
      <c r="AF432" s="2">
        <f t="shared" si="12"/>
        <v>0</v>
      </c>
      <c r="AG432" s="2">
        <f t="shared" si="13"/>
        <v>0</v>
      </c>
      <c r="AH432" s="2">
        <f t="shared" si="14"/>
        <v>0</v>
      </c>
      <c r="AI432" s="2">
        <f t="shared" si="15"/>
        <v>0</v>
      </c>
      <c r="AJ432" s="2">
        <f t="shared" si="16"/>
        <v>0</v>
      </c>
      <c r="AK432" s="2">
        <f t="shared" si="17"/>
        <v>1</v>
      </c>
      <c r="AL432" s="2">
        <f t="shared" si="18"/>
        <v>1</v>
      </c>
    </row>
    <row r="433" ht="13.5" customHeight="1">
      <c r="A433" s="3">
        <v>38449.0</v>
      </c>
      <c r="B433" s="2">
        <v>1489.0</v>
      </c>
      <c r="C433" s="2">
        <f t="shared" si="3"/>
        <v>1489</v>
      </c>
      <c r="D433" s="2">
        <f t="shared" si="26"/>
        <v>1097.491016</v>
      </c>
      <c r="E433" s="2">
        <f t="shared" si="20"/>
        <v>1280.281748</v>
      </c>
      <c r="F433" s="2">
        <v>0.34</v>
      </c>
      <c r="G433" s="2">
        <f t="shared" si="4"/>
        <v>0.0034</v>
      </c>
      <c r="H433" s="2">
        <f t="shared" si="21"/>
        <v>0.6101</v>
      </c>
      <c r="I433" s="2">
        <f t="shared" si="27"/>
        <v>0.1656875112</v>
      </c>
      <c r="J433" s="2">
        <f t="shared" si="5"/>
        <v>177.1089193</v>
      </c>
      <c r="K433" s="2">
        <f t="shared" si="6"/>
        <v>183.0936057</v>
      </c>
      <c r="L433" s="2">
        <f t="shared" si="7"/>
        <v>0.006740753338</v>
      </c>
      <c r="M433" s="2">
        <f t="shared" si="1"/>
        <v>183.1003465</v>
      </c>
      <c r="O433" s="2">
        <v>431.0</v>
      </c>
      <c r="P433" s="2">
        <v>1484.0</v>
      </c>
      <c r="Q433" s="2">
        <v>1484.0</v>
      </c>
      <c r="R433" s="2">
        <v>1503.0</v>
      </c>
      <c r="S433" s="2">
        <v>1473.0</v>
      </c>
      <c r="T433" s="2">
        <v>1.257116507E9</v>
      </c>
      <c r="U433" s="2">
        <v>1.8718465E7</v>
      </c>
      <c r="V433" s="2">
        <v>7.5537911E7</v>
      </c>
      <c r="W433" s="2">
        <v>5093836.0</v>
      </c>
      <c r="X433" s="2">
        <v>1172.0</v>
      </c>
      <c r="Y433" s="2">
        <f t="shared" si="8"/>
        <v>0.585363378</v>
      </c>
      <c r="Z433" s="2">
        <f t="shared" ref="Z433:AC433" si="484">ROUNDDOWN($Y433*Z$1,0)-IF(MOD($Y433*Z$1,1)=0,1,0)+1</f>
        <v>2</v>
      </c>
      <c r="AA433" s="2">
        <f t="shared" si="484"/>
        <v>2</v>
      </c>
      <c r="AB433" s="2">
        <f t="shared" si="484"/>
        <v>3</v>
      </c>
      <c r="AC433" s="2">
        <f t="shared" si="484"/>
        <v>3</v>
      </c>
      <c r="AD433" s="2">
        <f t="shared" si="10"/>
        <v>0</v>
      </c>
      <c r="AE433" s="2">
        <f t="shared" si="11"/>
        <v>1</v>
      </c>
      <c r="AF433" s="2">
        <f t="shared" si="12"/>
        <v>0</v>
      </c>
      <c r="AG433" s="2">
        <f t="shared" si="13"/>
        <v>0</v>
      </c>
      <c r="AH433" s="2">
        <f t="shared" si="14"/>
        <v>0</v>
      </c>
      <c r="AI433" s="2">
        <f t="shared" si="15"/>
        <v>0</v>
      </c>
      <c r="AJ433" s="2">
        <f t="shared" si="16"/>
        <v>0</v>
      </c>
      <c r="AK433" s="2">
        <f t="shared" si="17"/>
        <v>0</v>
      </c>
      <c r="AL433" s="2">
        <f t="shared" si="18"/>
        <v>1</v>
      </c>
    </row>
    <row r="434" ht="13.5" customHeight="1">
      <c r="A434" s="3">
        <v>38452.0</v>
      </c>
      <c r="B434" s="2">
        <v>1510.0</v>
      </c>
      <c r="C434" s="2">
        <f t="shared" si="3"/>
        <v>1510</v>
      </c>
      <c r="D434" s="2">
        <f t="shared" si="26"/>
        <v>1097.932018</v>
      </c>
      <c r="E434" s="2">
        <f t="shared" si="20"/>
        <v>1280.624316</v>
      </c>
      <c r="F434" s="2">
        <v>1.41</v>
      </c>
      <c r="G434" s="2">
        <f t="shared" si="4"/>
        <v>0.0141</v>
      </c>
      <c r="H434" s="2">
        <f t="shared" si="21"/>
        <v>0.6242</v>
      </c>
      <c r="I434" s="2">
        <f t="shared" si="27"/>
        <v>0.1660893383</v>
      </c>
      <c r="J434" s="2">
        <f t="shared" si="5"/>
        <v>179.606155</v>
      </c>
      <c r="K434" s="2">
        <f t="shared" si="6"/>
        <v>185.6752256</v>
      </c>
      <c r="L434" s="2">
        <f t="shared" si="7"/>
        <v>0.006645708716</v>
      </c>
      <c r="M434" s="2">
        <f t="shared" si="1"/>
        <v>185.6818713</v>
      </c>
      <c r="O434" s="2">
        <v>432.0</v>
      </c>
      <c r="P434" s="2">
        <v>1482.0</v>
      </c>
      <c r="Q434" s="2">
        <v>1489.0</v>
      </c>
      <c r="R434" s="2">
        <v>1516.0</v>
      </c>
      <c r="S434" s="2">
        <v>1481.0</v>
      </c>
      <c r="T434" s="2">
        <v>1.257116507E9</v>
      </c>
      <c r="U434" s="2">
        <v>1.8982459E7</v>
      </c>
      <c r="V434" s="2">
        <v>6.109569E7</v>
      </c>
      <c r="W434" s="2">
        <v>4089426.0</v>
      </c>
      <c r="X434" s="2">
        <v>865.0</v>
      </c>
      <c r="Y434" s="2">
        <f t="shared" si="8"/>
        <v>0.8296792529</v>
      </c>
      <c r="Z434" s="2">
        <f t="shared" ref="Z434:AC434" si="485">ROUNDDOWN($Y434*Z$1,0)-IF(MOD($Y434*Z$1,1)=0,1,0)+1</f>
        <v>2</v>
      </c>
      <c r="AA434" s="2">
        <f t="shared" si="485"/>
        <v>3</v>
      </c>
      <c r="AB434" s="2">
        <f t="shared" si="485"/>
        <v>4</v>
      </c>
      <c r="AC434" s="2">
        <f t="shared" si="485"/>
        <v>5</v>
      </c>
      <c r="AD434" s="2">
        <f t="shared" si="10"/>
        <v>1</v>
      </c>
      <c r="AE434" s="2">
        <f t="shared" si="11"/>
        <v>0</v>
      </c>
      <c r="AF434" s="2">
        <f t="shared" si="12"/>
        <v>0</v>
      </c>
      <c r="AG434" s="2">
        <f t="shared" si="13"/>
        <v>0</v>
      </c>
      <c r="AH434" s="2">
        <f t="shared" si="14"/>
        <v>0</v>
      </c>
      <c r="AI434" s="2">
        <f t="shared" si="15"/>
        <v>0</v>
      </c>
      <c r="AJ434" s="2">
        <f t="shared" si="16"/>
        <v>0</v>
      </c>
      <c r="AK434" s="2">
        <f t="shared" si="17"/>
        <v>0</v>
      </c>
      <c r="AL434" s="2">
        <f t="shared" si="18"/>
        <v>1</v>
      </c>
    </row>
    <row r="435" ht="13.5" customHeight="1">
      <c r="A435" s="3">
        <v>38453.0</v>
      </c>
      <c r="B435" s="2">
        <v>1517.0</v>
      </c>
      <c r="C435" s="2">
        <f t="shared" si="3"/>
        <v>1517</v>
      </c>
      <c r="D435" s="2">
        <f t="shared" si="26"/>
        <v>1098.373197</v>
      </c>
      <c r="E435" s="2">
        <f t="shared" si="20"/>
        <v>1280.966883</v>
      </c>
      <c r="F435" s="2">
        <v>0.46</v>
      </c>
      <c r="G435" s="2">
        <f t="shared" si="4"/>
        <v>0.0046</v>
      </c>
      <c r="H435" s="2">
        <f t="shared" si="21"/>
        <v>0.6288</v>
      </c>
      <c r="I435" s="2">
        <f t="shared" si="27"/>
        <v>0.1664911655</v>
      </c>
      <c r="J435" s="2">
        <f t="shared" si="5"/>
        <v>180.4323434</v>
      </c>
      <c r="K435" s="2">
        <f t="shared" si="6"/>
        <v>186.5293316</v>
      </c>
      <c r="L435" s="2">
        <f t="shared" si="7"/>
        <v>0.006615138456</v>
      </c>
      <c r="M435" s="2">
        <f t="shared" si="1"/>
        <v>186.5359467</v>
      </c>
      <c r="O435" s="2">
        <v>433.0</v>
      </c>
      <c r="P435" s="2">
        <v>1505.0</v>
      </c>
      <c r="Q435" s="2">
        <v>1510.0</v>
      </c>
      <c r="R435" s="2">
        <v>1537.0</v>
      </c>
      <c r="S435" s="2">
        <v>1505.0</v>
      </c>
      <c r="T435" s="2">
        <v>1.257116507E9</v>
      </c>
      <c r="U435" s="2">
        <v>1.9070457E7</v>
      </c>
      <c r="V435" s="2">
        <v>7.9764207E7</v>
      </c>
      <c r="W435" s="2">
        <v>5234788.0</v>
      </c>
      <c r="X435" s="2">
        <v>1246.0</v>
      </c>
      <c r="Y435" s="2">
        <f t="shared" si="8"/>
        <v>0.6145960211</v>
      </c>
      <c r="Z435" s="2">
        <f t="shared" ref="Z435:AC435" si="486">ROUNDDOWN($Y435*Z$1,0)-IF(MOD($Y435*Z$1,1)=0,1,0)+1</f>
        <v>2</v>
      </c>
      <c r="AA435" s="2">
        <f t="shared" si="486"/>
        <v>2</v>
      </c>
      <c r="AB435" s="2">
        <f t="shared" si="486"/>
        <v>3</v>
      </c>
      <c r="AC435" s="2">
        <f t="shared" si="486"/>
        <v>4</v>
      </c>
      <c r="AD435" s="2">
        <f t="shared" si="10"/>
        <v>0</v>
      </c>
      <c r="AE435" s="2">
        <f t="shared" si="11"/>
        <v>0</v>
      </c>
      <c r="AF435" s="2">
        <f t="shared" si="12"/>
        <v>0</v>
      </c>
      <c r="AG435" s="2">
        <f t="shared" si="13"/>
        <v>0</v>
      </c>
      <c r="AH435" s="2">
        <f t="shared" si="14"/>
        <v>1</v>
      </c>
      <c r="AI435" s="2">
        <f t="shared" si="15"/>
        <v>0</v>
      </c>
      <c r="AJ435" s="2">
        <f t="shared" si="16"/>
        <v>0</v>
      </c>
      <c r="AK435" s="2">
        <f t="shared" si="17"/>
        <v>0</v>
      </c>
      <c r="AL435" s="2">
        <f t="shared" si="18"/>
        <v>1</v>
      </c>
    </row>
    <row r="436" ht="13.5" customHeight="1">
      <c r="A436" s="3">
        <v>38454.0</v>
      </c>
      <c r="B436" s="2">
        <v>1499.0</v>
      </c>
      <c r="C436" s="2">
        <f t="shared" si="3"/>
        <v>1499</v>
      </c>
      <c r="D436" s="2">
        <f t="shared" si="26"/>
        <v>1098.814553</v>
      </c>
      <c r="E436" s="2">
        <f t="shared" si="20"/>
        <v>1281.309451</v>
      </c>
      <c r="F436" s="2">
        <v>-1.19</v>
      </c>
      <c r="G436" s="2">
        <f t="shared" si="4"/>
        <v>-0.0119</v>
      </c>
      <c r="H436" s="2">
        <f t="shared" si="21"/>
        <v>0.6169</v>
      </c>
      <c r="I436" s="2">
        <f t="shared" si="27"/>
        <v>0.1668929927</v>
      </c>
      <c r="J436" s="2">
        <f t="shared" si="5"/>
        <v>178.2851985</v>
      </c>
      <c r="K436" s="2">
        <f t="shared" si="6"/>
        <v>184.3096325</v>
      </c>
      <c r="L436" s="2">
        <f t="shared" si="7"/>
        <v>0.006693858603</v>
      </c>
      <c r="M436" s="2">
        <f t="shared" si="1"/>
        <v>184.3163264</v>
      </c>
      <c r="O436" s="2">
        <v>434.0</v>
      </c>
      <c r="P436" s="2">
        <v>1510.0</v>
      </c>
      <c r="Q436" s="2">
        <v>1517.0</v>
      </c>
      <c r="R436" s="2">
        <v>1517.0</v>
      </c>
      <c r="S436" s="2">
        <v>1493.0</v>
      </c>
      <c r="T436" s="2">
        <v>1.257116507E9</v>
      </c>
      <c r="U436" s="2">
        <v>1.8844176E7</v>
      </c>
      <c r="V436" s="2">
        <v>4.6400293E7</v>
      </c>
      <c r="W436" s="2">
        <v>3091658.0</v>
      </c>
      <c r="X436" s="2">
        <v>778.0</v>
      </c>
      <c r="Y436" s="2">
        <f t="shared" si="8"/>
        <v>0.1924482339</v>
      </c>
      <c r="Z436" s="2">
        <f t="shared" ref="Z436:AC436" si="487">ROUNDDOWN($Y436*Z$1,0)-IF(MOD($Y436*Z$1,1)=0,1,0)+1</f>
        <v>1</v>
      </c>
      <c r="AA436" s="2">
        <f t="shared" si="487"/>
        <v>1</v>
      </c>
      <c r="AB436" s="2">
        <f t="shared" si="487"/>
        <v>1</v>
      </c>
      <c r="AC436" s="2">
        <f t="shared" si="487"/>
        <v>1</v>
      </c>
      <c r="AD436" s="2">
        <f t="shared" si="10"/>
        <v>0</v>
      </c>
      <c r="AE436" s="2">
        <f t="shared" si="11"/>
        <v>0</v>
      </c>
      <c r="AF436" s="2">
        <f t="shared" si="12"/>
        <v>0</v>
      </c>
      <c r="AG436" s="2">
        <f t="shared" si="13"/>
        <v>1</v>
      </c>
      <c r="AH436" s="2">
        <f t="shared" si="14"/>
        <v>0</v>
      </c>
      <c r="AI436" s="2">
        <f t="shared" si="15"/>
        <v>0</v>
      </c>
      <c r="AJ436" s="2">
        <f t="shared" si="16"/>
        <v>0</v>
      </c>
      <c r="AK436" s="2">
        <f t="shared" si="17"/>
        <v>0</v>
      </c>
      <c r="AL436" s="2">
        <f t="shared" si="18"/>
        <v>1</v>
      </c>
    </row>
    <row r="437" ht="13.5" customHeight="1">
      <c r="A437" s="3">
        <v>38455.0</v>
      </c>
      <c r="B437" s="2">
        <v>1488.0</v>
      </c>
      <c r="C437" s="2">
        <f t="shared" si="3"/>
        <v>1488</v>
      </c>
      <c r="D437" s="2">
        <f t="shared" si="26"/>
        <v>1099.256087</v>
      </c>
      <c r="E437" s="2">
        <f t="shared" si="20"/>
        <v>1281.652019</v>
      </c>
      <c r="F437" s="2">
        <v>-0.73</v>
      </c>
      <c r="G437" s="2">
        <f t="shared" si="4"/>
        <v>-0.0073</v>
      </c>
      <c r="H437" s="2">
        <f t="shared" si="21"/>
        <v>0.6096</v>
      </c>
      <c r="I437" s="2">
        <f t="shared" si="27"/>
        <v>0.1672948198</v>
      </c>
      <c r="J437" s="2">
        <f t="shared" si="5"/>
        <v>176.9837165</v>
      </c>
      <c r="K437" s="2">
        <f t="shared" si="6"/>
        <v>182.9641722</v>
      </c>
      <c r="L437" s="2">
        <f t="shared" si="7"/>
        <v>0.006742723771</v>
      </c>
      <c r="M437" s="2">
        <f t="shared" si="1"/>
        <v>182.970915</v>
      </c>
      <c r="O437" s="2">
        <v>435.0</v>
      </c>
      <c r="P437" s="2">
        <v>1510.0</v>
      </c>
      <c r="Q437" s="2">
        <v>1499.0</v>
      </c>
      <c r="R437" s="2">
        <v>1519.0</v>
      </c>
      <c r="S437" s="2">
        <v>1479.0</v>
      </c>
      <c r="T437" s="2">
        <v>1.257116507E9</v>
      </c>
      <c r="U437" s="2">
        <v>1.8705894E7</v>
      </c>
      <c r="V437" s="2">
        <v>5.616896E7</v>
      </c>
      <c r="W437" s="2">
        <v>3743515.0</v>
      </c>
      <c r="X437" s="2">
        <v>938.0</v>
      </c>
      <c r="Y437" s="2">
        <f t="shared" si="8"/>
        <v>0.2897888754</v>
      </c>
      <c r="Z437" s="2">
        <f t="shared" ref="Z437:AC437" si="488">ROUNDDOWN($Y437*Z$1,0)-IF(MOD($Y437*Z$1,1)=0,1,0)+1</f>
        <v>1</v>
      </c>
      <c r="AA437" s="2">
        <f t="shared" si="488"/>
        <v>1</v>
      </c>
      <c r="AB437" s="2">
        <f t="shared" si="488"/>
        <v>2</v>
      </c>
      <c r="AC437" s="2">
        <f t="shared" si="488"/>
        <v>2</v>
      </c>
      <c r="AD437" s="2">
        <f t="shared" si="10"/>
        <v>0</v>
      </c>
      <c r="AE437" s="2">
        <f t="shared" si="11"/>
        <v>0</v>
      </c>
      <c r="AF437" s="2">
        <f t="shared" si="12"/>
        <v>0</v>
      </c>
      <c r="AG437" s="2">
        <f t="shared" si="13"/>
        <v>0</v>
      </c>
      <c r="AH437" s="2">
        <f t="shared" si="14"/>
        <v>0</v>
      </c>
      <c r="AI437" s="2">
        <f t="shared" si="15"/>
        <v>0</v>
      </c>
      <c r="AJ437" s="2">
        <f t="shared" si="16"/>
        <v>0</v>
      </c>
      <c r="AK437" s="2">
        <f t="shared" si="17"/>
        <v>1</v>
      </c>
      <c r="AL437" s="2">
        <f t="shared" si="18"/>
        <v>1</v>
      </c>
    </row>
    <row r="438" ht="13.5" customHeight="1">
      <c r="A438" s="3">
        <v>38456.0</v>
      </c>
      <c r="B438" s="2">
        <v>1492.0</v>
      </c>
      <c r="C438" s="2">
        <f t="shared" si="3"/>
        <v>1492</v>
      </c>
      <c r="D438" s="2">
        <f t="shared" si="26"/>
        <v>1099.697798</v>
      </c>
      <c r="E438" s="2">
        <f t="shared" si="20"/>
        <v>1281.994587</v>
      </c>
      <c r="F438" s="2">
        <v>0.27</v>
      </c>
      <c r="G438" s="2">
        <f t="shared" si="4"/>
        <v>0.0027</v>
      </c>
      <c r="H438" s="2">
        <f t="shared" si="21"/>
        <v>0.6123</v>
      </c>
      <c r="I438" s="2">
        <f t="shared" si="27"/>
        <v>0.167696647</v>
      </c>
      <c r="J438" s="2">
        <f t="shared" si="5"/>
        <v>177.4615726</v>
      </c>
      <c r="K438" s="2">
        <f t="shared" si="6"/>
        <v>183.4581755</v>
      </c>
      <c r="L438" s="2">
        <f t="shared" si="7"/>
        <v>0.006724518417</v>
      </c>
      <c r="M438" s="2">
        <f t="shared" si="1"/>
        <v>183.4649</v>
      </c>
      <c r="O438" s="2">
        <v>436.0</v>
      </c>
      <c r="P438" s="2">
        <v>1475.0</v>
      </c>
      <c r="Q438" s="2">
        <v>1488.0</v>
      </c>
      <c r="R438" s="2">
        <v>1498.0</v>
      </c>
      <c r="S438" s="2">
        <v>1475.0</v>
      </c>
      <c r="T438" s="2">
        <v>1.257116507E9</v>
      </c>
      <c r="U438" s="2">
        <v>1.8756178E7</v>
      </c>
      <c r="V438" s="2">
        <v>6.0391146E7</v>
      </c>
      <c r="W438" s="2">
        <v>4062697.0</v>
      </c>
      <c r="X438" s="2">
        <v>726.0</v>
      </c>
      <c r="Y438" s="2">
        <f t="shared" si="8"/>
        <v>0.5654689403</v>
      </c>
      <c r="Z438" s="2">
        <f t="shared" ref="Z438:AC438" si="489">ROUNDDOWN($Y438*Z$1,0)-IF(MOD($Y438*Z$1,1)=0,1,0)+1</f>
        <v>2</v>
      </c>
      <c r="AA438" s="2">
        <f t="shared" si="489"/>
        <v>2</v>
      </c>
      <c r="AB438" s="2">
        <f t="shared" si="489"/>
        <v>3</v>
      </c>
      <c r="AC438" s="2">
        <f t="shared" si="489"/>
        <v>3</v>
      </c>
      <c r="AD438" s="2">
        <f t="shared" si="10"/>
        <v>0</v>
      </c>
      <c r="AE438" s="2">
        <f t="shared" si="11"/>
        <v>1</v>
      </c>
      <c r="AF438" s="2">
        <f t="shared" si="12"/>
        <v>0</v>
      </c>
      <c r="AG438" s="2">
        <f t="shared" si="13"/>
        <v>0</v>
      </c>
      <c r="AH438" s="2">
        <f t="shared" si="14"/>
        <v>0</v>
      </c>
      <c r="AI438" s="2">
        <f t="shared" si="15"/>
        <v>0</v>
      </c>
      <c r="AJ438" s="2">
        <f t="shared" si="16"/>
        <v>0</v>
      </c>
      <c r="AK438" s="2">
        <f t="shared" si="17"/>
        <v>0</v>
      </c>
      <c r="AL438" s="2">
        <f t="shared" si="18"/>
        <v>1</v>
      </c>
    </row>
    <row r="439" ht="13.5" customHeight="1">
      <c r="A439" s="3">
        <v>38459.0</v>
      </c>
      <c r="B439" s="2">
        <v>1495.0</v>
      </c>
      <c r="C439" s="2">
        <f t="shared" si="3"/>
        <v>1495</v>
      </c>
      <c r="D439" s="2">
        <f t="shared" si="26"/>
        <v>1100.139686</v>
      </c>
      <c r="E439" s="2">
        <f t="shared" si="20"/>
        <v>1282.337154</v>
      </c>
      <c r="F439" s="2">
        <v>0.2</v>
      </c>
      <c r="G439" s="2">
        <f t="shared" si="4"/>
        <v>0.002</v>
      </c>
      <c r="H439" s="2">
        <f t="shared" si="21"/>
        <v>0.6143</v>
      </c>
      <c r="I439" s="2">
        <f t="shared" si="27"/>
        <v>0.1680984742</v>
      </c>
      <c r="J439" s="2">
        <f t="shared" si="5"/>
        <v>177.8164957</v>
      </c>
      <c r="K439" s="2">
        <f t="shared" si="6"/>
        <v>183.8250918</v>
      </c>
      <c r="L439" s="2">
        <f t="shared" si="7"/>
        <v>0.00671106938</v>
      </c>
      <c r="M439" s="2">
        <f t="shared" si="1"/>
        <v>183.8318029</v>
      </c>
      <c r="O439" s="2">
        <v>437.0</v>
      </c>
      <c r="P439" s="2">
        <v>1471.0</v>
      </c>
      <c r="Q439" s="2">
        <v>1492.0</v>
      </c>
      <c r="R439" s="2">
        <v>1498.0</v>
      </c>
      <c r="S439" s="2">
        <v>1464.0</v>
      </c>
      <c r="T439" s="2">
        <v>1.257116507E9</v>
      </c>
      <c r="U439" s="2">
        <v>1.8793892E7</v>
      </c>
      <c r="V439" s="2">
        <v>4.7570223E7</v>
      </c>
      <c r="W439" s="2">
        <v>3218677.0</v>
      </c>
      <c r="X439" s="2">
        <v>890.0</v>
      </c>
      <c r="Y439" s="2">
        <f t="shared" si="8"/>
        <v>0.5463865205</v>
      </c>
      <c r="Z439" s="2">
        <f t="shared" ref="Z439:AC439" si="490">ROUNDDOWN($Y439*Z$1,0)-IF(MOD($Y439*Z$1,1)=0,1,0)+1</f>
        <v>2</v>
      </c>
      <c r="AA439" s="2">
        <f t="shared" si="490"/>
        <v>2</v>
      </c>
      <c r="AB439" s="2">
        <f t="shared" si="490"/>
        <v>3</v>
      </c>
      <c r="AC439" s="2">
        <f t="shared" si="490"/>
        <v>3</v>
      </c>
      <c r="AD439" s="2">
        <f t="shared" si="10"/>
        <v>1</v>
      </c>
      <c r="AE439" s="2">
        <f t="shared" si="11"/>
        <v>0</v>
      </c>
      <c r="AF439" s="2">
        <f t="shared" si="12"/>
        <v>0</v>
      </c>
      <c r="AG439" s="2">
        <f t="shared" si="13"/>
        <v>0</v>
      </c>
      <c r="AH439" s="2">
        <f t="shared" si="14"/>
        <v>0</v>
      </c>
      <c r="AI439" s="2">
        <f t="shared" si="15"/>
        <v>0</v>
      </c>
      <c r="AJ439" s="2">
        <f t="shared" si="16"/>
        <v>0</v>
      </c>
      <c r="AK439" s="2">
        <f t="shared" si="17"/>
        <v>0</v>
      </c>
      <c r="AL439" s="2">
        <f t="shared" si="18"/>
        <v>1</v>
      </c>
    </row>
    <row r="440" ht="13.5" customHeight="1">
      <c r="A440" s="3">
        <v>38460.0</v>
      </c>
      <c r="B440" s="2">
        <v>1511.0</v>
      </c>
      <c r="C440" s="2">
        <f t="shared" si="3"/>
        <v>1511</v>
      </c>
      <c r="D440" s="2">
        <f t="shared" si="26"/>
        <v>1100.581752</v>
      </c>
      <c r="E440" s="2">
        <f t="shared" si="20"/>
        <v>1282.679722</v>
      </c>
      <c r="F440" s="2">
        <v>1.07</v>
      </c>
      <c r="G440" s="2">
        <f t="shared" si="4"/>
        <v>0.0107</v>
      </c>
      <c r="H440" s="2">
        <f t="shared" si="21"/>
        <v>0.625</v>
      </c>
      <c r="I440" s="2">
        <f t="shared" si="27"/>
        <v>0.1685003014</v>
      </c>
      <c r="J440" s="2">
        <f t="shared" si="5"/>
        <v>179.7191322</v>
      </c>
      <c r="K440" s="2">
        <f t="shared" si="6"/>
        <v>185.7920203</v>
      </c>
      <c r="L440" s="2">
        <f t="shared" si="7"/>
        <v>0.006639260938</v>
      </c>
      <c r="M440" s="2">
        <f t="shared" si="1"/>
        <v>185.7986596</v>
      </c>
      <c r="O440" s="2">
        <v>438.0</v>
      </c>
      <c r="P440" s="2">
        <v>1490.0</v>
      </c>
      <c r="Q440" s="2">
        <v>1495.0</v>
      </c>
      <c r="R440" s="2">
        <v>1518.0</v>
      </c>
      <c r="S440" s="2">
        <v>1481.0</v>
      </c>
      <c r="T440" s="2">
        <v>1.257116507E9</v>
      </c>
      <c r="U440" s="2">
        <v>1.899503E7</v>
      </c>
      <c r="V440" s="2">
        <v>5.4482866E7</v>
      </c>
      <c r="W440" s="2">
        <v>3633405.0</v>
      </c>
      <c r="X440" s="2">
        <v>1074.0</v>
      </c>
      <c r="Y440" s="2">
        <f t="shared" si="8"/>
        <v>0.7703004466</v>
      </c>
      <c r="Z440" s="2">
        <f t="shared" ref="Z440:AC440" si="491">ROUNDDOWN($Y440*Z$1,0)-IF(MOD($Y440*Z$1,1)=0,1,0)+1</f>
        <v>2</v>
      </c>
      <c r="AA440" s="2">
        <f t="shared" si="491"/>
        <v>3</v>
      </c>
      <c r="AB440" s="2">
        <f t="shared" si="491"/>
        <v>4</v>
      </c>
      <c r="AC440" s="2">
        <f t="shared" si="491"/>
        <v>4</v>
      </c>
      <c r="AD440" s="2">
        <f t="shared" si="10"/>
        <v>0</v>
      </c>
      <c r="AE440" s="2">
        <f t="shared" si="11"/>
        <v>0</v>
      </c>
      <c r="AF440" s="2">
        <f t="shared" si="12"/>
        <v>0</v>
      </c>
      <c r="AG440" s="2">
        <f t="shared" si="13"/>
        <v>0</v>
      </c>
      <c r="AH440" s="2">
        <f t="shared" si="14"/>
        <v>0</v>
      </c>
      <c r="AI440" s="2">
        <f t="shared" si="15"/>
        <v>1</v>
      </c>
      <c r="AJ440" s="2">
        <f t="shared" si="16"/>
        <v>0</v>
      </c>
      <c r="AK440" s="2">
        <f t="shared" si="17"/>
        <v>0</v>
      </c>
      <c r="AL440" s="2">
        <f t="shared" si="18"/>
        <v>1</v>
      </c>
    </row>
    <row r="441" ht="13.5" customHeight="1">
      <c r="A441" s="3">
        <v>38461.0</v>
      </c>
      <c r="B441" s="2">
        <v>1502.0</v>
      </c>
      <c r="C441" s="2">
        <f t="shared" si="3"/>
        <v>1502</v>
      </c>
      <c r="D441" s="2">
        <f t="shared" si="26"/>
        <v>1101.023996</v>
      </c>
      <c r="E441" s="2">
        <f t="shared" si="20"/>
        <v>1283.02229</v>
      </c>
      <c r="F441" s="2">
        <v>-0.6</v>
      </c>
      <c r="G441" s="2">
        <f t="shared" si="4"/>
        <v>-0.006</v>
      </c>
      <c r="H441" s="2">
        <f t="shared" si="21"/>
        <v>0.619</v>
      </c>
      <c r="I441" s="2">
        <f t="shared" si="27"/>
        <v>0.1689021285</v>
      </c>
      <c r="J441" s="2">
        <f t="shared" si="5"/>
        <v>178.6408174</v>
      </c>
      <c r="K441" s="2">
        <f t="shared" si="6"/>
        <v>184.6772682</v>
      </c>
      <c r="L441" s="2">
        <f t="shared" si="7"/>
        <v>0.006679096503</v>
      </c>
      <c r="M441" s="2">
        <f t="shared" si="1"/>
        <v>184.6839473</v>
      </c>
      <c r="O441" s="2">
        <v>439.0</v>
      </c>
      <c r="P441" s="2">
        <v>1520.0</v>
      </c>
      <c r="Q441" s="2">
        <v>1511.0</v>
      </c>
      <c r="R441" s="2">
        <v>1526.0</v>
      </c>
      <c r="S441" s="2">
        <v>1500.0</v>
      </c>
      <c r="T441" s="2">
        <v>1.257116507E9</v>
      </c>
      <c r="U441" s="2">
        <v>1.888189E7</v>
      </c>
      <c r="V441" s="2">
        <v>4.9603647E7</v>
      </c>
      <c r="W441" s="2">
        <v>3284246.0</v>
      </c>
      <c r="X441" s="2">
        <v>880.0</v>
      </c>
      <c r="Y441" s="2">
        <f t="shared" si="8"/>
        <v>0.3215590743</v>
      </c>
      <c r="Z441" s="2">
        <f t="shared" ref="Z441:AC441" si="492">ROUNDDOWN($Y441*Z$1,0)-IF(MOD($Y441*Z$1,1)=0,1,0)+1</f>
        <v>1</v>
      </c>
      <c r="AA441" s="2">
        <f t="shared" si="492"/>
        <v>1</v>
      </c>
      <c r="AB441" s="2">
        <f t="shared" si="492"/>
        <v>2</v>
      </c>
      <c r="AC441" s="2">
        <f t="shared" si="492"/>
        <v>2</v>
      </c>
      <c r="AD441" s="2">
        <f t="shared" si="10"/>
        <v>0</v>
      </c>
      <c r="AE441" s="2">
        <f t="shared" si="11"/>
        <v>0</v>
      </c>
      <c r="AF441" s="2">
        <f t="shared" si="12"/>
        <v>0</v>
      </c>
      <c r="AG441" s="2">
        <f t="shared" si="13"/>
        <v>0</v>
      </c>
      <c r="AH441" s="2">
        <f t="shared" si="14"/>
        <v>0</v>
      </c>
      <c r="AI441" s="2">
        <f t="shared" si="15"/>
        <v>0</v>
      </c>
      <c r="AJ441" s="2">
        <f t="shared" si="16"/>
        <v>0</v>
      </c>
      <c r="AK441" s="2">
        <f t="shared" si="17"/>
        <v>1</v>
      </c>
      <c r="AL441" s="2">
        <f t="shared" si="18"/>
        <v>1</v>
      </c>
    </row>
    <row r="442" ht="13.5" customHeight="1">
      <c r="A442" s="3">
        <v>38462.0</v>
      </c>
      <c r="B442" s="2">
        <v>1511.0</v>
      </c>
      <c r="C442" s="2">
        <f t="shared" si="3"/>
        <v>1511</v>
      </c>
      <c r="D442" s="2">
        <f t="shared" si="26"/>
        <v>1101.466417</v>
      </c>
      <c r="E442" s="2">
        <f t="shared" si="20"/>
        <v>1283.364857</v>
      </c>
      <c r="F442" s="2">
        <v>0.6</v>
      </c>
      <c r="G442" s="2">
        <f t="shared" si="4"/>
        <v>0.006</v>
      </c>
      <c r="H442" s="2">
        <f t="shared" si="21"/>
        <v>0.625</v>
      </c>
      <c r="I442" s="2">
        <f t="shared" si="27"/>
        <v>0.1693039557</v>
      </c>
      <c r="J442" s="2">
        <f t="shared" si="5"/>
        <v>179.7126623</v>
      </c>
      <c r="K442" s="2">
        <f t="shared" si="6"/>
        <v>185.7853318</v>
      </c>
      <c r="L442" s="2">
        <f t="shared" si="7"/>
        <v>0.006639021924</v>
      </c>
      <c r="M442" s="2">
        <f t="shared" si="1"/>
        <v>185.7919708</v>
      </c>
      <c r="O442" s="2">
        <v>440.0</v>
      </c>
      <c r="P442" s="2">
        <v>1514.0</v>
      </c>
      <c r="Q442" s="2">
        <v>1502.0</v>
      </c>
      <c r="R442" s="2">
        <v>1514.0</v>
      </c>
      <c r="S442" s="2">
        <v>1501.0</v>
      </c>
      <c r="T442" s="2">
        <v>1.257116507E9</v>
      </c>
      <c r="U442" s="2">
        <v>1.899503E7</v>
      </c>
      <c r="V442" s="2">
        <v>4.1651273E7</v>
      </c>
      <c r="W442" s="2">
        <v>2762152.0</v>
      </c>
      <c r="X442" s="2">
        <v>597.0</v>
      </c>
      <c r="Y442" s="2">
        <f t="shared" si="8"/>
        <v>0.6522533496</v>
      </c>
      <c r="Z442" s="2">
        <f t="shared" ref="Z442:AC442" si="493">ROUNDDOWN($Y442*Z$1,0)-IF(MOD($Y442*Z$1,1)=0,1,0)+1</f>
        <v>2</v>
      </c>
      <c r="AA442" s="2">
        <f t="shared" si="493"/>
        <v>2</v>
      </c>
      <c r="AB442" s="2">
        <f t="shared" si="493"/>
        <v>3</v>
      </c>
      <c r="AC442" s="2">
        <f t="shared" si="493"/>
        <v>4</v>
      </c>
      <c r="AD442" s="2">
        <f t="shared" si="10"/>
        <v>1</v>
      </c>
      <c r="AE442" s="2">
        <f t="shared" si="11"/>
        <v>0</v>
      </c>
      <c r="AF442" s="2">
        <f t="shared" si="12"/>
        <v>0</v>
      </c>
      <c r="AG442" s="2">
        <f t="shared" si="13"/>
        <v>0</v>
      </c>
      <c r="AH442" s="2">
        <f t="shared" si="14"/>
        <v>0</v>
      </c>
      <c r="AI442" s="2">
        <f t="shared" si="15"/>
        <v>0</v>
      </c>
      <c r="AJ442" s="2">
        <f t="shared" si="16"/>
        <v>0</v>
      </c>
      <c r="AK442" s="2">
        <f t="shared" si="17"/>
        <v>0</v>
      </c>
      <c r="AL442" s="2">
        <f t="shared" si="18"/>
        <v>1</v>
      </c>
    </row>
    <row r="443" ht="13.5" customHeight="1">
      <c r="A443" s="3">
        <v>38463.0</v>
      </c>
      <c r="B443" s="2">
        <v>1519.0</v>
      </c>
      <c r="C443" s="2">
        <f t="shared" si="3"/>
        <v>1519</v>
      </c>
      <c r="D443" s="2">
        <f t="shared" si="26"/>
        <v>1101.909016</v>
      </c>
      <c r="E443" s="2">
        <f t="shared" si="20"/>
        <v>1283.707425</v>
      </c>
      <c r="F443" s="2">
        <v>0.53</v>
      </c>
      <c r="G443" s="2">
        <f t="shared" si="4"/>
        <v>0.0053</v>
      </c>
      <c r="H443" s="2">
        <f t="shared" si="21"/>
        <v>0.6303</v>
      </c>
      <c r="I443" s="2">
        <f t="shared" si="27"/>
        <v>0.1697057829</v>
      </c>
      <c r="J443" s="2">
        <f t="shared" si="5"/>
        <v>180.6651394</v>
      </c>
      <c r="K443" s="2">
        <f t="shared" si="6"/>
        <v>186.7699941</v>
      </c>
      <c r="L443" s="2">
        <f t="shared" si="7"/>
        <v>0.006603835108</v>
      </c>
      <c r="M443" s="2">
        <f t="shared" si="1"/>
        <v>186.7765979</v>
      </c>
      <c r="O443" s="2">
        <v>441.0</v>
      </c>
      <c r="P443" s="2">
        <v>1508.0</v>
      </c>
      <c r="Q443" s="2">
        <v>1511.0</v>
      </c>
      <c r="R443" s="2">
        <v>1523.0</v>
      </c>
      <c r="S443" s="2">
        <v>1495.0</v>
      </c>
      <c r="T443" s="2">
        <v>1.257116507E9</v>
      </c>
      <c r="U443" s="2">
        <v>1.90956E7</v>
      </c>
      <c r="V443" s="2">
        <v>2.8381457E7</v>
      </c>
      <c r="W443" s="2">
        <v>1880706.0</v>
      </c>
      <c r="X443" s="2">
        <v>608.0</v>
      </c>
      <c r="Y443" s="2">
        <f t="shared" si="8"/>
        <v>0.6360129923</v>
      </c>
      <c r="Z443" s="2">
        <f t="shared" ref="Z443:AC443" si="494">ROUNDDOWN($Y443*Z$1,0)-IF(MOD($Y443*Z$1,1)=0,1,0)+1</f>
        <v>2</v>
      </c>
      <c r="AA443" s="2">
        <f t="shared" si="494"/>
        <v>2</v>
      </c>
      <c r="AB443" s="2">
        <f t="shared" si="494"/>
        <v>3</v>
      </c>
      <c r="AC443" s="2">
        <f t="shared" si="494"/>
        <v>4</v>
      </c>
      <c r="AD443" s="2">
        <f t="shared" si="10"/>
        <v>0</v>
      </c>
      <c r="AE443" s="2">
        <f t="shared" si="11"/>
        <v>0</v>
      </c>
      <c r="AF443" s="2">
        <f t="shared" si="12"/>
        <v>0</v>
      </c>
      <c r="AG443" s="2">
        <f t="shared" si="13"/>
        <v>0</v>
      </c>
      <c r="AH443" s="2">
        <f t="shared" si="14"/>
        <v>0</v>
      </c>
      <c r="AI443" s="2">
        <f t="shared" si="15"/>
        <v>1</v>
      </c>
      <c r="AJ443" s="2">
        <f t="shared" si="16"/>
        <v>0</v>
      </c>
      <c r="AK443" s="2">
        <f t="shared" si="17"/>
        <v>0</v>
      </c>
      <c r="AL443" s="2">
        <f t="shared" si="18"/>
        <v>1</v>
      </c>
    </row>
    <row r="444" ht="13.5" customHeight="1">
      <c r="A444" s="3">
        <v>38467.0</v>
      </c>
      <c r="B444" s="2">
        <v>1497.0</v>
      </c>
      <c r="C444" s="2">
        <f t="shared" si="3"/>
        <v>1497</v>
      </c>
      <c r="D444" s="2">
        <f t="shared" si="26"/>
        <v>1102.351793</v>
      </c>
      <c r="E444" s="2">
        <f t="shared" si="20"/>
        <v>1284.049993</v>
      </c>
      <c r="F444" s="2">
        <v>-1.45</v>
      </c>
      <c r="G444" s="2">
        <f t="shared" si="4"/>
        <v>-0.0145</v>
      </c>
      <c r="H444" s="2">
        <f t="shared" si="21"/>
        <v>0.6158</v>
      </c>
      <c r="I444" s="2">
        <f t="shared" si="27"/>
        <v>0.1701076101</v>
      </c>
      <c r="J444" s="2">
        <f t="shared" si="5"/>
        <v>178.0454949</v>
      </c>
      <c r="K444" s="2">
        <f t="shared" si="6"/>
        <v>184.0618292</v>
      </c>
      <c r="L444" s="2">
        <f t="shared" si="7"/>
        <v>0.006699590717</v>
      </c>
      <c r="M444" s="2">
        <f t="shared" si="1"/>
        <v>184.0685287</v>
      </c>
      <c r="O444" s="2">
        <v>442.0</v>
      </c>
      <c r="P444" s="2">
        <v>1525.0</v>
      </c>
      <c r="Q444" s="2">
        <v>1519.0</v>
      </c>
      <c r="R444" s="2">
        <v>1527.0</v>
      </c>
      <c r="S444" s="2">
        <v>1494.0</v>
      </c>
      <c r="T444" s="2">
        <v>1.257116507E9</v>
      </c>
      <c r="U444" s="2">
        <v>1.8819034E7</v>
      </c>
      <c r="V444" s="2">
        <v>2.8817883E7</v>
      </c>
      <c r="W444" s="2">
        <v>1918250.0</v>
      </c>
      <c r="X444" s="2">
        <v>695.0</v>
      </c>
      <c r="Y444" s="2">
        <f t="shared" si="8"/>
        <v>0.1533698741</v>
      </c>
      <c r="Z444" s="2">
        <f t="shared" ref="Z444:AC444" si="495">ROUNDDOWN($Y444*Z$1,0)-IF(MOD($Y444*Z$1,1)=0,1,0)+1</f>
        <v>1</v>
      </c>
      <c r="AA444" s="2">
        <f t="shared" si="495"/>
        <v>1</v>
      </c>
      <c r="AB444" s="2">
        <f t="shared" si="495"/>
        <v>1</v>
      </c>
      <c r="AC444" s="2">
        <f t="shared" si="495"/>
        <v>1</v>
      </c>
      <c r="AD444" s="2">
        <f t="shared" si="10"/>
        <v>0</v>
      </c>
      <c r="AE444" s="2">
        <f t="shared" si="11"/>
        <v>0</v>
      </c>
      <c r="AF444" s="2">
        <f t="shared" si="12"/>
        <v>0</v>
      </c>
      <c r="AG444" s="2">
        <f t="shared" si="13"/>
        <v>0</v>
      </c>
      <c r="AH444" s="2">
        <f t="shared" si="14"/>
        <v>0</v>
      </c>
      <c r="AI444" s="2">
        <f t="shared" si="15"/>
        <v>0</v>
      </c>
      <c r="AJ444" s="2">
        <f t="shared" si="16"/>
        <v>1</v>
      </c>
      <c r="AK444" s="2">
        <f t="shared" si="17"/>
        <v>0</v>
      </c>
      <c r="AL444" s="2">
        <f t="shared" si="18"/>
        <v>1</v>
      </c>
    </row>
    <row r="445" ht="13.5" customHeight="1">
      <c r="A445" s="3">
        <v>38468.0</v>
      </c>
      <c r="B445" s="2">
        <v>1502.0</v>
      </c>
      <c r="C445" s="2">
        <f t="shared" si="3"/>
        <v>1502</v>
      </c>
      <c r="D445" s="2">
        <f t="shared" si="26"/>
        <v>1102.794748</v>
      </c>
      <c r="E445" s="2">
        <f t="shared" si="20"/>
        <v>1284.392561</v>
      </c>
      <c r="F445" s="2">
        <v>0.33</v>
      </c>
      <c r="G445" s="2">
        <f t="shared" si="4"/>
        <v>0.0033</v>
      </c>
      <c r="H445" s="2">
        <f t="shared" si="21"/>
        <v>0.6191</v>
      </c>
      <c r="I445" s="2">
        <f t="shared" si="27"/>
        <v>0.1705094372</v>
      </c>
      <c r="J445" s="2">
        <f t="shared" si="5"/>
        <v>178.633045</v>
      </c>
      <c r="K445" s="2">
        <f t="shared" si="6"/>
        <v>184.6692332</v>
      </c>
      <c r="L445" s="2">
        <f t="shared" si="7"/>
        <v>0.006677482068</v>
      </c>
      <c r="M445" s="2">
        <f t="shared" si="1"/>
        <v>184.6759107</v>
      </c>
      <c r="O445" s="2">
        <v>443.0</v>
      </c>
      <c r="P445" s="2">
        <v>1504.0</v>
      </c>
      <c r="Q445" s="2">
        <v>1497.0</v>
      </c>
      <c r="R445" s="2">
        <v>1512.0</v>
      </c>
      <c r="S445" s="2">
        <v>1497.0</v>
      </c>
      <c r="T445" s="2">
        <v>1.257116507E9</v>
      </c>
      <c r="U445" s="2">
        <v>1.888189E7</v>
      </c>
      <c r="V445" s="2">
        <v>1.7807427E7</v>
      </c>
      <c r="W445" s="2">
        <v>1184664.0</v>
      </c>
      <c r="X445" s="2">
        <v>360.0</v>
      </c>
      <c r="Y445" s="2">
        <f t="shared" si="8"/>
        <v>0.5820138043</v>
      </c>
      <c r="Z445" s="2">
        <f t="shared" ref="Z445:AC445" si="496">ROUNDDOWN($Y445*Z$1,0)-IF(MOD($Y445*Z$1,1)=0,1,0)+1</f>
        <v>2</v>
      </c>
      <c r="AA445" s="2">
        <f t="shared" si="496"/>
        <v>2</v>
      </c>
      <c r="AB445" s="2">
        <f t="shared" si="496"/>
        <v>3</v>
      </c>
      <c r="AC445" s="2">
        <f t="shared" si="496"/>
        <v>3</v>
      </c>
      <c r="AD445" s="2">
        <f t="shared" si="10"/>
        <v>0</v>
      </c>
      <c r="AE445" s="2">
        <f t="shared" si="11"/>
        <v>0</v>
      </c>
      <c r="AF445" s="2">
        <f t="shared" si="12"/>
        <v>0</v>
      </c>
      <c r="AG445" s="2">
        <f t="shared" si="13"/>
        <v>0</v>
      </c>
      <c r="AH445" s="2">
        <f t="shared" si="14"/>
        <v>0</v>
      </c>
      <c r="AI445" s="2">
        <f t="shared" si="15"/>
        <v>1</v>
      </c>
      <c r="AJ445" s="2">
        <f t="shared" si="16"/>
        <v>0</v>
      </c>
      <c r="AK445" s="2">
        <f t="shared" si="17"/>
        <v>0</v>
      </c>
      <c r="AL445" s="2">
        <f t="shared" si="18"/>
        <v>1</v>
      </c>
    </row>
    <row r="446" ht="13.5" customHeight="1">
      <c r="A446" s="3">
        <v>38469.0</v>
      </c>
      <c r="B446" s="2">
        <v>1491.0</v>
      </c>
      <c r="C446" s="2">
        <f t="shared" si="3"/>
        <v>1491</v>
      </c>
      <c r="D446" s="2">
        <f t="shared" si="26"/>
        <v>1103.237881</v>
      </c>
      <c r="E446" s="2">
        <f t="shared" si="20"/>
        <v>1284.735128</v>
      </c>
      <c r="F446" s="2">
        <v>-0.73</v>
      </c>
      <c r="G446" s="2">
        <f t="shared" si="4"/>
        <v>-0.0073</v>
      </c>
      <c r="H446" s="2">
        <f t="shared" si="21"/>
        <v>0.6118</v>
      </c>
      <c r="I446" s="2">
        <f t="shared" si="27"/>
        <v>0.1709112644</v>
      </c>
      <c r="J446" s="2">
        <f t="shared" si="5"/>
        <v>177.3290238</v>
      </c>
      <c r="K446" s="2">
        <f t="shared" si="6"/>
        <v>183.3211478</v>
      </c>
      <c r="L446" s="2">
        <f t="shared" si="7"/>
        <v>0.006726227687</v>
      </c>
      <c r="M446" s="2">
        <f t="shared" si="1"/>
        <v>183.327874</v>
      </c>
      <c r="O446" s="2">
        <v>444.0</v>
      </c>
      <c r="P446" s="2">
        <v>1500.0</v>
      </c>
      <c r="Q446" s="2">
        <v>1502.0</v>
      </c>
      <c r="R446" s="2">
        <v>1504.0</v>
      </c>
      <c r="S446" s="2">
        <v>1489.0</v>
      </c>
      <c r="T446" s="2">
        <v>1.257116507E9</v>
      </c>
      <c r="U446" s="2">
        <v>1.8743607E7</v>
      </c>
      <c r="V446" s="2">
        <v>2.2800336E7</v>
      </c>
      <c r="W446" s="2">
        <v>1524808.0</v>
      </c>
      <c r="X446" s="2">
        <v>365.0</v>
      </c>
      <c r="Y446" s="2">
        <f t="shared" si="8"/>
        <v>0.2897888754</v>
      </c>
      <c r="Z446" s="2">
        <f t="shared" ref="Z446:AC446" si="497">ROUNDDOWN($Y446*Z$1,0)-IF(MOD($Y446*Z$1,1)=0,1,0)+1</f>
        <v>1</v>
      </c>
      <c r="AA446" s="2">
        <f t="shared" si="497"/>
        <v>1</v>
      </c>
      <c r="AB446" s="2">
        <f t="shared" si="497"/>
        <v>2</v>
      </c>
      <c r="AC446" s="2">
        <f t="shared" si="497"/>
        <v>2</v>
      </c>
      <c r="AD446" s="2">
        <f t="shared" si="10"/>
        <v>0</v>
      </c>
      <c r="AE446" s="2">
        <f t="shared" si="11"/>
        <v>0</v>
      </c>
      <c r="AF446" s="2">
        <f t="shared" si="12"/>
        <v>0</v>
      </c>
      <c r="AG446" s="2">
        <f t="shared" si="13"/>
        <v>0</v>
      </c>
      <c r="AH446" s="2">
        <f t="shared" si="14"/>
        <v>0</v>
      </c>
      <c r="AI446" s="2">
        <f t="shared" si="15"/>
        <v>0</v>
      </c>
      <c r="AJ446" s="2">
        <f t="shared" si="16"/>
        <v>0</v>
      </c>
      <c r="AK446" s="2">
        <f t="shared" si="17"/>
        <v>1</v>
      </c>
      <c r="AL446" s="2">
        <f t="shared" si="18"/>
        <v>1</v>
      </c>
    </row>
    <row r="447" ht="13.5" customHeight="1">
      <c r="A447" s="3">
        <v>38470.0</v>
      </c>
      <c r="B447" s="2">
        <v>1501.0</v>
      </c>
      <c r="C447" s="2">
        <f t="shared" si="3"/>
        <v>1501</v>
      </c>
      <c r="D447" s="2">
        <f t="shared" si="26"/>
        <v>1103.681192</v>
      </c>
      <c r="E447" s="2">
        <f t="shared" si="20"/>
        <v>1285.077696</v>
      </c>
      <c r="F447" s="2">
        <v>0.67</v>
      </c>
      <c r="G447" s="2">
        <f t="shared" si="4"/>
        <v>0.0067</v>
      </c>
      <c r="H447" s="2">
        <f t="shared" si="21"/>
        <v>0.6185</v>
      </c>
      <c r="I447" s="2">
        <f t="shared" si="27"/>
        <v>0.1713130916</v>
      </c>
      <c r="J447" s="2">
        <f t="shared" si="5"/>
        <v>178.5171283</v>
      </c>
      <c r="K447" s="2">
        <f t="shared" si="6"/>
        <v>184.5493995</v>
      </c>
      <c r="L447" s="2">
        <f t="shared" si="7"/>
        <v>0.006681161961</v>
      </c>
      <c r="M447" s="2">
        <f t="shared" si="1"/>
        <v>184.5560806</v>
      </c>
      <c r="O447" s="2">
        <v>445.0</v>
      </c>
      <c r="P447" s="2">
        <v>1482.0</v>
      </c>
      <c r="Q447" s="2">
        <v>1491.0</v>
      </c>
      <c r="R447" s="2">
        <v>1507.0</v>
      </c>
      <c r="S447" s="2">
        <v>1482.0</v>
      </c>
      <c r="T447" s="2">
        <v>1.257116507E9</v>
      </c>
      <c r="U447" s="2">
        <v>1.8869319E7</v>
      </c>
      <c r="V447" s="2">
        <v>9.207126E7</v>
      </c>
      <c r="W447" s="2">
        <v>6184598.0</v>
      </c>
      <c r="X447" s="2">
        <v>647.0</v>
      </c>
      <c r="Y447" s="2">
        <f t="shared" si="8"/>
        <v>0.6709297605</v>
      </c>
      <c r="Z447" s="2">
        <f t="shared" ref="Z447:AC447" si="498">ROUNDDOWN($Y447*Z$1,0)-IF(MOD($Y447*Z$1,1)=0,1,0)+1</f>
        <v>2</v>
      </c>
      <c r="AA447" s="2">
        <f t="shared" si="498"/>
        <v>3</v>
      </c>
      <c r="AB447" s="2">
        <f t="shared" si="498"/>
        <v>3</v>
      </c>
      <c r="AC447" s="2">
        <f t="shared" si="498"/>
        <v>4</v>
      </c>
      <c r="AD447" s="2">
        <f t="shared" si="10"/>
        <v>0</v>
      </c>
      <c r="AE447" s="2">
        <f t="shared" si="11"/>
        <v>1</v>
      </c>
      <c r="AF447" s="2">
        <f t="shared" si="12"/>
        <v>0</v>
      </c>
      <c r="AG447" s="2">
        <f t="shared" si="13"/>
        <v>0</v>
      </c>
      <c r="AH447" s="2">
        <f t="shared" si="14"/>
        <v>0</v>
      </c>
      <c r="AI447" s="2">
        <f t="shared" si="15"/>
        <v>0</v>
      </c>
      <c r="AJ447" s="2">
        <f t="shared" si="16"/>
        <v>0</v>
      </c>
      <c r="AK447" s="2">
        <f t="shared" si="17"/>
        <v>0</v>
      </c>
      <c r="AL447" s="2">
        <f t="shared" si="18"/>
        <v>1</v>
      </c>
    </row>
    <row r="448" ht="13.5" customHeight="1">
      <c r="A448" s="3">
        <v>38473.0</v>
      </c>
      <c r="B448" s="2">
        <v>1537.0</v>
      </c>
      <c r="C448" s="2">
        <f t="shared" si="3"/>
        <v>1537</v>
      </c>
      <c r="D448" s="2">
        <f t="shared" si="26"/>
        <v>1104.124681</v>
      </c>
      <c r="E448" s="2">
        <f t="shared" si="20"/>
        <v>1285.420264</v>
      </c>
      <c r="F448" s="2">
        <v>2.4</v>
      </c>
      <c r="G448" s="2">
        <f t="shared" si="4"/>
        <v>0.024</v>
      </c>
      <c r="H448" s="2">
        <f t="shared" si="21"/>
        <v>0.6425</v>
      </c>
      <c r="I448" s="2">
        <f t="shared" si="27"/>
        <v>0.1717149187</v>
      </c>
      <c r="J448" s="2">
        <f t="shared" si="5"/>
        <v>182.8015393</v>
      </c>
      <c r="K448" s="2">
        <f t="shared" si="6"/>
        <v>188.9785851</v>
      </c>
      <c r="L448" s="2">
        <f t="shared" si="7"/>
        <v>0.006520814074</v>
      </c>
      <c r="M448" s="2">
        <f t="shared" si="1"/>
        <v>188.9851059</v>
      </c>
      <c r="O448" s="2">
        <v>446.0</v>
      </c>
      <c r="P448" s="2">
        <v>1520.0</v>
      </c>
      <c r="Q448" s="2">
        <v>1501.0</v>
      </c>
      <c r="R448" s="2">
        <v>1540.0</v>
      </c>
      <c r="S448" s="2">
        <v>1515.0</v>
      </c>
      <c r="T448" s="2">
        <v>1.257116507E9</v>
      </c>
      <c r="U448" s="2">
        <v>1.9321881E7</v>
      </c>
      <c r="V448" s="2">
        <v>6.7796428E7</v>
      </c>
      <c r="W448" s="2">
        <v>4444150.0</v>
      </c>
      <c r="X448" s="2">
        <v>1016.0</v>
      </c>
      <c r="Y448" s="2">
        <f t="shared" si="8"/>
        <v>0.9334145351</v>
      </c>
      <c r="Z448" s="2">
        <f t="shared" ref="Z448:AC448" si="499">ROUNDDOWN($Y448*Z$1,0)-IF(MOD($Y448*Z$1,1)=0,1,0)+1</f>
        <v>2</v>
      </c>
      <c r="AA448" s="2">
        <f t="shared" si="499"/>
        <v>3</v>
      </c>
      <c r="AB448" s="2">
        <f t="shared" si="499"/>
        <v>4</v>
      </c>
      <c r="AC448" s="2">
        <f t="shared" si="499"/>
        <v>5</v>
      </c>
      <c r="AD448" s="2">
        <f t="shared" si="10"/>
        <v>1</v>
      </c>
      <c r="AE448" s="2">
        <f t="shared" si="11"/>
        <v>0</v>
      </c>
      <c r="AF448" s="2">
        <f t="shared" si="12"/>
        <v>0</v>
      </c>
      <c r="AG448" s="2">
        <f t="shared" si="13"/>
        <v>0</v>
      </c>
      <c r="AH448" s="2">
        <f t="shared" si="14"/>
        <v>0</v>
      </c>
      <c r="AI448" s="2">
        <f t="shared" si="15"/>
        <v>0</v>
      </c>
      <c r="AJ448" s="2">
        <f t="shared" si="16"/>
        <v>0</v>
      </c>
      <c r="AK448" s="2">
        <f t="shared" si="17"/>
        <v>0</v>
      </c>
      <c r="AL448" s="2">
        <f t="shared" si="18"/>
        <v>1</v>
      </c>
    </row>
    <row r="449" ht="13.5" customHeight="1">
      <c r="A449" s="3">
        <v>38474.0</v>
      </c>
      <c r="B449" s="2">
        <v>1570.0</v>
      </c>
      <c r="C449" s="2">
        <f t="shared" si="3"/>
        <v>1570</v>
      </c>
      <c r="D449" s="2">
        <f t="shared" si="26"/>
        <v>1104.568348</v>
      </c>
      <c r="E449" s="2">
        <f t="shared" si="20"/>
        <v>1285.762831</v>
      </c>
      <c r="F449" s="2">
        <v>2.15</v>
      </c>
      <c r="G449" s="2">
        <f t="shared" si="4"/>
        <v>0.0215</v>
      </c>
      <c r="H449" s="2">
        <f t="shared" si="21"/>
        <v>0.664</v>
      </c>
      <c r="I449" s="2">
        <f t="shared" si="27"/>
        <v>0.1721167459</v>
      </c>
      <c r="J449" s="2">
        <f t="shared" si="5"/>
        <v>186.7317724</v>
      </c>
      <c r="K449" s="2">
        <f t="shared" si="6"/>
        <v>193.0416246</v>
      </c>
      <c r="L449" s="2">
        <f t="shared" si="7"/>
        <v>0.006380616572</v>
      </c>
      <c r="M449" s="2">
        <f t="shared" si="1"/>
        <v>193.0480053</v>
      </c>
      <c r="O449" s="2">
        <v>447.0</v>
      </c>
      <c r="P449" s="2">
        <v>1549.0</v>
      </c>
      <c r="Q449" s="2">
        <v>1537.0</v>
      </c>
      <c r="R449" s="2">
        <v>1577.0</v>
      </c>
      <c r="S449" s="2">
        <v>1546.0</v>
      </c>
      <c r="T449" s="2">
        <v>1.257116507E9</v>
      </c>
      <c r="U449" s="2">
        <v>1.9736729E7</v>
      </c>
      <c r="V449" s="2">
        <v>7.5643003E7</v>
      </c>
      <c r="W449" s="2">
        <v>4844492.0</v>
      </c>
      <c r="X449" s="2">
        <v>1534.0</v>
      </c>
      <c r="Y449" s="2">
        <f t="shared" si="8"/>
        <v>0.9125050751</v>
      </c>
      <c r="Z449" s="2">
        <f t="shared" ref="Z449:AC449" si="500">ROUNDDOWN($Y449*Z$1,0)-IF(MOD($Y449*Z$1,1)=0,1,0)+1</f>
        <v>2</v>
      </c>
      <c r="AA449" s="2">
        <f t="shared" si="500"/>
        <v>3</v>
      </c>
      <c r="AB449" s="2">
        <f t="shared" si="500"/>
        <v>4</v>
      </c>
      <c r="AC449" s="2">
        <f t="shared" si="500"/>
        <v>5</v>
      </c>
      <c r="AD449" s="2">
        <f t="shared" si="10"/>
        <v>0</v>
      </c>
      <c r="AE449" s="2">
        <f t="shared" si="11"/>
        <v>0</v>
      </c>
      <c r="AF449" s="2">
        <f t="shared" si="12"/>
        <v>0</v>
      </c>
      <c r="AG449" s="2">
        <f t="shared" si="13"/>
        <v>0</v>
      </c>
      <c r="AH449" s="2">
        <f t="shared" si="14"/>
        <v>1</v>
      </c>
      <c r="AI449" s="2">
        <f t="shared" si="15"/>
        <v>0</v>
      </c>
      <c r="AJ449" s="2">
        <f t="shared" si="16"/>
        <v>0</v>
      </c>
      <c r="AK449" s="2">
        <f t="shared" si="17"/>
        <v>0</v>
      </c>
      <c r="AL449" s="2">
        <f t="shared" si="18"/>
        <v>1</v>
      </c>
    </row>
    <row r="450" ht="13.5" customHeight="1">
      <c r="A450" s="3">
        <v>38475.0</v>
      </c>
      <c r="B450" s="2">
        <v>1558.0</v>
      </c>
      <c r="C450" s="2">
        <f t="shared" si="3"/>
        <v>1558</v>
      </c>
      <c r="D450" s="2">
        <f t="shared" si="26"/>
        <v>1105.012194</v>
      </c>
      <c r="E450" s="2">
        <f t="shared" si="20"/>
        <v>1286.105399</v>
      </c>
      <c r="F450" s="2">
        <v>-0.76</v>
      </c>
      <c r="G450" s="2">
        <f t="shared" si="4"/>
        <v>-0.0076</v>
      </c>
      <c r="H450" s="2">
        <f t="shared" si="21"/>
        <v>0.6564</v>
      </c>
      <c r="I450" s="2">
        <f t="shared" si="27"/>
        <v>0.1725185731</v>
      </c>
      <c r="J450" s="2">
        <f t="shared" si="5"/>
        <v>185.312611</v>
      </c>
      <c r="K450" s="2">
        <f t="shared" si="6"/>
        <v>191.5745083</v>
      </c>
      <c r="L450" s="2">
        <f t="shared" si="7"/>
        <v>0.006429109258</v>
      </c>
      <c r="M450" s="2">
        <f t="shared" si="1"/>
        <v>191.5809374</v>
      </c>
      <c r="O450" s="2">
        <v>448.0</v>
      </c>
      <c r="P450" s="2">
        <v>1565.0</v>
      </c>
      <c r="Q450" s="2">
        <v>1570.0</v>
      </c>
      <c r="R450" s="2">
        <v>1577.0</v>
      </c>
      <c r="S450" s="2">
        <v>1551.0</v>
      </c>
      <c r="T450" s="2">
        <v>1.257116507E9</v>
      </c>
      <c r="U450" s="2">
        <v>1.9585875E7</v>
      </c>
      <c r="V450" s="2">
        <v>5.3979349E7</v>
      </c>
      <c r="W450" s="2">
        <v>3453039.0</v>
      </c>
      <c r="X450" s="2">
        <v>1178.0</v>
      </c>
      <c r="Y450" s="2">
        <f t="shared" si="8"/>
        <v>0.2827852213</v>
      </c>
      <c r="Z450" s="2">
        <f t="shared" ref="Z450:AC450" si="501">ROUNDDOWN($Y450*Z$1,0)-IF(MOD($Y450*Z$1,1)=0,1,0)+1</f>
        <v>1</v>
      </c>
      <c r="AA450" s="2">
        <f t="shared" si="501"/>
        <v>1</v>
      </c>
      <c r="AB450" s="2">
        <f t="shared" si="501"/>
        <v>2</v>
      </c>
      <c r="AC450" s="2">
        <f t="shared" si="501"/>
        <v>2</v>
      </c>
      <c r="AD450" s="2">
        <f t="shared" si="10"/>
        <v>0</v>
      </c>
      <c r="AE450" s="2">
        <f t="shared" si="11"/>
        <v>0</v>
      </c>
      <c r="AF450" s="2">
        <f t="shared" si="12"/>
        <v>1</v>
      </c>
      <c r="AG450" s="2">
        <f t="shared" si="13"/>
        <v>0</v>
      </c>
      <c r="AH450" s="2">
        <f t="shared" si="14"/>
        <v>0</v>
      </c>
      <c r="AI450" s="2">
        <f t="shared" si="15"/>
        <v>0</v>
      </c>
      <c r="AJ450" s="2">
        <f t="shared" si="16"/>
        <v>0</v>
      </c>
      <c r="AK450" s="2">
        <f t="shared" si="17"/>
        <v>0</v>
      </c>
      <c r="AL450" s="2">
        <f t="shared" si="18"/>
        <v>1</v>
      </c>
    </row>
    <row r="451" ht="13.5" customHeight="1">
      <c r="A451" s="3">
        <v>38476.0</v>
      </c>
      <c r="B451" s="2">
        <v>1558.0</v>
      </c>
      <c r="C451" s="2">
        <f t="shared" si="3"/>
        <v>1558</v>
      </c>
      <c r="D451" s="2">
        <f t="shared" si="26"/>
        <v>1105.456218</v>
      </c>
      <c r="E451" s="2">
        <f t="shared" si="20"/>
        <v>1286.447967</v>
      </c>
      <c r="F451" s="2">
        <v>0.0</v>
      </c>
      <c r="G451" s="2">
        <f t="shared" si="4"/>
        <v>0</v>
      </c>
      <c r="H451" s="2">
        <f t="shared" si="21"/>
        <v>0.6564</v>
      </c>
      <c r="I451" s="2">
        <f t="shared" si="27"/>
        <v>0.1729204003</v>
      </c>
      <c r="J451" s="2">
        <f t="shared" si="5"/>
        <v>185.312611</v>
      </c>
      <c r="K451" s="2">
        <f t="shared" si="6"/>
        <v>191.5745083</v>
      </c>
      <c r="L451" s="2">
        <f t="shared" si="7"/>
        <v>0.006429109258</v>
      </c>
      <c r="M451" s="2">
        <f t="shared" si="1"/>
        <v>191.5809374</v>
      </c>
      <c r="O451" s="2">
        <v>449.0</v>
      </c>
      <c r="P451" s="2">
        <v>1562.0</v>
      </c>
      <c r="Q451" s="2">
        <v>1558.0</v>
      </c>
      <c r="R451" s="2">
        <v>1574.0</v>
      </c>
      <c r="S451" s="2">
        <v>1551.0</v>
      </c>
      <c r="T451" s="2">
        <v>1.257383174E9</v>
      </c>
      <c r="U451" s="2">
        <v>1.959003E7</v>
      </c>
      <c r="V451" s="2">
        <v>6.1948176E7</v>
      </c>
      <c r="W451" s="2">
        <v>3968661.0</v>
      </c>
      <c r="X451" s="2">
        <v>983.0</v>
      </c>
      <c r="Y451" s="2">
        <f t="shared" si="8"/>
        <v>0.4880227365</v>
      </c>
      <c r="Z451" s="2">
        <f t="shared" ref="Z451:AC451" si="502">ROUNDDOWN($Y451*Z$1,0)-IF(MOD($Y451*Z$1,1)=0,1,0)+1</f>
        <v>1</v>
      </c>
      <c r="AA451" s="2">
        <f t="shared" si="502"/>
        <v>2</v>
      </c>
      <c r="AB451" s="2">
        <f t="shared" si="502"/>
        <v>2</v>
      </c>
      <c r="AC451" s="2">
        <f t="shared" si="502"/>
        <v>3</v>
      </c>
      <c r="AD451" s="2">
        <f t="shared" si="10"/>
        <v>0</v>
      </c>
      <c r="AE451" s="2">
        <f t="shared" si="11"/>
        <v>0</v>
      </c>
      <c r="AF451" s="2">
        <f t="shared" si="12"/>
        <v>1</v>
      </c>
      <c r="AG451" s="2">
        <f t="shared" si="13"/>
        <v>0</v>
      </c>
      <c r="AH451" s="2">
        <f t="shared" si="14"/>
        <v>0</v>
      </c>
      <c r="AI451" s="2">
        <f t="shared" si="15"/>
        <v>0</v>
      </c>
      <c r="AJ451" s="2">
        <f t="shared" si="16"/>
        <v>0</v>
      </c>
      <c r="AK451" s="2">
        <f t="shared" si="17"/>
        <v>0</v>
      </c>
      <c r="AL451" s="2">
        <f t="shared" si="18"/>
        <v>1</v>
      </c>
    </row>
    <row r="452" ht="13.5" customHeight="1">
      <c r="A452" s="3">
        <v>38477.0</v>
      </c>
      <c r="B452" s="2">
        <v>1549.0</v>
      </c>
      <c r="C452" s="2">
        <f t="shared" si="3"/>
        <v>1549</v>
      </c>
      <c r="D452" s="2">
        <f t="shared" si="26"/>
        <v>1105.90042</v>
      </c>
      <c r="E452" s="2">
        <f t="shared" si="20"/>
        <v>1286.790535</v>
      </c>
      <c r="F452" s="2">
        <v>-0.58</v>
      </c>
      <c r="G452" s="2">
        <f t="shared" si="4"/>
        <v>-0.0058</v>
      </c>
      <c r="H452" s="2">
        <f t="shared" si="21"/>
        <v>0.6506</v>
      </c>
      <c r="I452" s="2">
        <f t="shared" si="27"/>
        <v>0.1733222274</v>
      </c>
      <c r="J452" s="2">
        <f t="shared" si="5"/>
        <v>184.2377978</v>
      </c>
      <c r="K452" s="2">
        <f t="shared" si="6"/>
        <v>190.4633762</v>
      </c>
      <c r="L452" s="2">
        <f t="shared" si="7"/>
        <v>0.006466398091</v>
      </c>
      <c r="M452" s="2">
        <f t="shared" si="1"/>
        <v>190.4698426</v>
      </c>
      <c r="O452" s="2">
        <v>450.0</v>
      </c>
      <c r="P452" s="2">
        <v>1570.0</v>
      </c>
      <c r="Q452" s="2">
        <v>1558.0</v>
      </c>
      <c r="R452" s="2">
        <v>1573.0</v>
      </c>
      <c r="S452" s="2">
        <v>1539.0</v>
      </c>
      <c r="T452" s="2">
        <v>1.257383174E9</v>
      </c>
      <c r="U452" s="2">
        <v>1.9476865E7</v>
      </c>
      <c r="V452" s="2">
        <v>6.7139511E7</v>
      </c>
      <c r="W452" s="2">
        <v>4330444.0</v>
      </c>
      <c r="X452" s="2">
        <v>1018.0</v>
      </c>
      <c r="Y452" s="2">
        <f t="shared" si="8"/>
        <v>0.3268371904</v>
      </c>
      <c r="Z452" s="2">
        <f t="shared" ref="Z452:AC452" si="503">ROUNDDOWN($Y452*Z$1,0)-IF(MOD($Y452*Z$1,1)=0,1,0)+1</f>
        <v>1</v>
      </c>
      <c r="AA452" s="2">
        <f t="shared" si="503"/>
        <v>1</v>
      </c>
      <c r="AB452" s="2">
        <f t="shared" si="503"/>
        <v>2</v>
      </c>
      <c r="AC452" s="2">
        <f t="shared" si="503"/>
        <v>2</v>
      </c>
      <c r="AD452" s="2">
        <f t="shared" si="10"/>
        <v>0</v>
      </c>
      <c r="AE452" s="2">
        <f t="shared" si="11"/>
        <v>0</v>
      </c>
      <c r="AF452" s="2">
        <f t="shared" si="12"/>
        <v>0</v>
      </c>
      <c r="AG452" s="2">
        <f t="shared" si="13"/>
        <v>1</v>
      </c>
      <c r="AH452" s="2">
        <f t="shared" si="14"/>
        <v>0</v>
      </c>
      <c r="AI452" s="2">
        <f t="shared" si="15"/>
        <v>0</v>
      </c>
      <c r="AJ452" s="2">
        <f t="shared" si="16"/>
        <v>0</v>
      </c>
      <c r="AK452" s="2">
        <f t="shared" si="17"/>
        <v>0</v>
      </c>
      <c r="AL452" s="2">
        <f t="shared" si="18"/>
        <v>1</v>
      </c>
    </row>
    <row r="453" ht="13.5" customHeight="1">
      <c r="A453" s="3">
        <v>38480.0</v>
      </c>
      <c r="B453" s="2">
        <v>1527.0</v>
      </c>
      <c r="C453" s="2">
        <f t="shared" si="3"/>
        <v>1527</v>
      </c>
      <c r="D453" s="2">
        <f t="shared" si="26"/>
        <v>1106.344801</v>
      </c>
      <c r="E453" s="2">
        <f t="shared" si="20"/>
        <v>1287.133102</v>
      </c>
      <c r="F453" s="2">
        <v>-1.42</v>
      </c>
      <c r="G453" s="2">
        <f t="shared" si="4"/>
        <v>-0.0142</v>
      </c>
      <c r="H453" s="2">
        <f t="shared" si="21"/>
        <v>0.6364</v>
      </c>
      <c r="I453" s="2">
        <f t="shared" si="27"/>
        <v>0.1737240546</v>
      </c>
      <c r="J453" s="2">
        <f t="shared" si="5"/>
        <v>181.6216211</v>
      </c>
      <c r="K453" s="2">
        <f t="shared" si="6"/>
        <v>187.7587962</v>
      </c>
      <c r="L453" s="2">
        <f t="shared" si="7"/>
        <v>0.006558220944</v>
      </c>
      <c r="M453" s="2">
        <f t="shared" si="1"/>
        <v>187.7653544</v>
      </c>
      <c r="O453" s="2">
        <v>451.0</v>
      </c>
      <c r="P453" s="2">
        <v>1541.0</v>
      </c>
      <c r="Q453" s="2">
        <v>1549.0</v>
      </c>
      <c r="R453" s="2">
        <v>1543.0</v>
      </c>
      <c r="S453" s="2">
        <v>1525.0</v>
      </c>
      <c r="T453" s="2">
        <v>1.257383174E9</v>
      </c>
      <c r="U453" s="2">
        <v>1.9200241E7</v>
      </c>
      <c r="V453" s="2">
        <v>3.3943739E7</v>
      </c>
      <c r="W453" s="2">
        <v>2214561.0</v>
      </c>
      <c r="X453" s="2">
        <v>636.0</v>
      </c>
      <c r="Y453" s="2">
        <f t="shared" si="8"/>
        <v>0.1574299635</v>
      </c>
      <c r="Z453" s="2">
        <f t="shared" ref="Z453:AC453" si="504">ROUNDDOWN($Y453*Z$1,0)-IF(MOD($Y453*Z$1,1)=0,1,0)+1</f>
        <v>1</v>
      </c>
      <c r="AA453" s="2">
        <f t="shared" si="504"/>
        <v>1</v>
      </c>
      <c r="AB453" s="2">
        <f t="shared" si="504"/>
        <v>1</v>
      </c>
      <c r="AC453" s="2">
        <f t="shared" si="504"/>
        <v>1</v>
      </c>
      <c r="AD453" s="2">
        <f t="shared" si="10"/>
        <v>0</v>
      </c>
      <c r="AE453" s="2">
        <f t="shared" si="11"/>
        <v>0</v>
      </c>
      <c r="AF453" s="2">
        <f t="shared" si="12"/>
        <v>0</v>
      </c>
      <c r="AG453" s="2">
        <f t="shared" si="13"/>
        <v>0</v>
      </c>
      <c r="AH453" s="2">
        <f t="shared" si="14"/>
        <v>0</v>
      </c>
      <c r="AI453" s="2">
        <f t="shared" si="15"/>
        <v>0</v>
      </c>
      <c r="AJ453" s="2">
        <f t="shared" si="16"/>
        <v>0</v>
      </c>
      <c r="AK453" s="2">
        <f t="shared" si="17"/>
        <v>1</v>
      </c>
      <c r="AL453" s="2">
        <f t="shared" si="18"/>
        <v>1</v>
      </c>
    </row>
    <row r="454" ht="13.5" customHeight="1">
      <c r="A454" s="3">
        <v>38481.0</v>
      </c>
      <c r="B454" s="2">
        <v>1539.0</v>
      </c>
      <c r="C454" s="2">
        <f t="shared" si="3"/>
        <v>1539</v>
      </c>
      <c r="D454" s="2">
        <f t="shared" si="26"/>
        <v>1106.78936</v>
      </c>
      <c r="E454" s="2">
        <f t="shared" si="20"/>
        <v>1287.47567</v>
      </c>
      <c r="F454" s="2">
        <v>0.79</v>
      </c>
      <c r="G454" s="2">
        <f t="shared" si="4"/>
        <v>0.0079</v>
      </c>
      <c r="H454" s="2">
        <f t="shared" si="21"/>
        <v>0.6443</v>
      </c>
      <c r="I454" s="2">
        <f t="shared" si="27"/>
        <v>0.1741258818</v>
      </c>
      <c r="J454" s="2">
        <f t="shared" si="5"/>
        <v>183.0564319</v>
      </c>
      <c r="K454" s="2">
        <f t="shared" si="6"/>
        <v>189.2420907</v>
      </c>
      <c r="L454" s="2">
        <f t="shared" si="7"/>
        <v>0.006506410999</v>
      </c>
      <c r="M454" s="2">
        <f t="shared" si="1"/>
        <v>189.2485971</v>
      </c>
      <c r="O454" s="2">
        <v>452.0</v>
      </c>
      <c r="P454" s="2">
        <v>1535.0</v>
      </c>
      <c r="Q454" s="2">
        <v>1527.0</v>
      </c>
      <c r="R454" s="2">
        <v>1549.0</v>
      </c>
      <c r="S454" s="2">
        <v>1529.0</v>
      </c>
      <c r="T454" s="2">
        <v>1.257474841E9</v>
      </c>
      <c r="U454" s="2">
        <v>1.9352538E7</v>
      </c>
      <c r="V454" s="2">
        <v>3.6822659E7</v>
      </c>
      <c r="W454" s="2">
        <v>2393605.0</v>
      </c>
      <c r="X454" s="2">
        <v>662.0</v>
      </c>
      <c r="Y454" s="2">
        <f t="shared" si="8"/>
        <v>0.7037149817</v>
      </c>
      <c r="Z454" s="2">
        <f t="shared" ref="Z454:AC454" si="505">ROUNDDOWN($Y454*Z$1,0)-IF(MOD($Y454*Z$1,1)=0,1,0)+1</f>
        <v>2</v>
      </c>
      <c r="AA454" s="2">
        <f t="shared" si="505"/>
        <v>3</v>
      </c>
      <c r="AB454" s="2">
        <f t="shared" si="505"/>
        <v>3</v>
      </c>
      <c r="AC454" s="2">
        <f t="shared" si="505"/>
        <v>4</v>
      </c>
      <c r="AD454" s="2">
        <f t="shared" si="10"/>
        <v>0</v>
      </c>
      <c r="AE454" s="2">
        <f t="shared" si="11"/>
        <v>1</v>
      </c>
      <c r="AF454" s="2">
        <f t="shared" si="12"/>
        <v>0</v>
      </c>
      <c r="AG454" s="2">
        <f t="shared" si="13"/>
        <v>0</v>
      </c>
      <c r="AH454" s="2">
        <f t="shared" si="14"/>
        <v>0</v>
      </c>
      <c r="AI454" s="2">
        <f t="shared" si="15"/>
        <v>0</v>
      </c>
      <c r="AJ454" s="2">
        <f t="shared" si="16"/>
        <v>0</v>
      </c>
      <c r="AK454" s="2">
        <f t="shared" si="17"/>
        <v>0</v>
      </c>
      <c r="AL454" s="2">
        <f t="shared" si="18"/>
        <v>1</v>
      </c>
    </row>
    <row r="455" ht="13.5" customHeight="1">
      <c r="A455" s="3">
        <v>38482.0</v>
      </c>
      <c r="B455" s="2">
        <v>1545.0</v>
      </c>
      <c r="C455" s="2">
        <f t="shared" si="3"/>
        <v>1545</v>
      </c>
      <c r="D455" s="2">
        <f t="shared" si="26"/>
        <v>1107.234098</v>
      </c>
      <c r="E455" s="2">
        <f t="shared" si="20"/>
        <v>1287.818238</v>
      </c>
      <c r="F455" s="2">
        <v>0.39</v>
      </c>
      <c r="G455" s="2">
        <f t="shared" si="4"/>
        <v>0.0039</v>
      </c>
      <c r="H455" s="2">
        <f t="shared" si="21"/>
        <v>0.6482</v>
      </c>
      <c r="I455" s="2">
        <f t="shared" si="27"/>
        <v>0.1745277089</v>
      </c>
      <c r="J455" s="2">
        <f t="shared" si="5"/>
        <v>183.770352</v>
      </c>
      <c r="K455" s="2">
        <f t="shared" si="6"/>
        <v>189.9801349</v>
      </c>
      <c r="L455" s="2">
        <f t="shared" si="7"/>
        <v>0.006481035996</v>
      </c>
      <c r="M455" s="2">
        <f t="shared" si="1"/>
        <v>189.9866159</v>
      </c>
      <c r="O455" s="2">
        <v>453.0</v>
      </c>
      <c r="P455" s="2">
        <v>1548.0</v>
      </c>
      <c r="Q455" s="2">
        <v>1539.0</v>
      </c>
      <c r="R455" s="2">
        <v>1553.0</v>
      </c>
      <c r="S455" s="2">
        <v>1537.0</v>
      </c>
      <c r="T455" s="2">
        <v>1.257474841E9</v>
      </c>
      <c r="U455" s="2">
        <v>1.9427986E7</v>
      </c>
      <c r="V455" s="2">
        <v>5.0388962E7</v>
      </c>
      <c r="W455" s="2">
        <v>3263250.0</v>
      </c>
      <c r="X455" s="2">
        <v>750.0</v>
      </c>
      <c r="Y455" s="2">
        <f t="shared" si="8"/>
        <v>0.5982541616</v>
      </c>
      <c r="Z455" s="2">
        <f t="shared" ref="Z455:AC455" si="506">ROUNDDOWN($Y455*Z$1,0)-IF(MOD($Y455*Z$1,1)=0,1,0)+1</f>
        <v>2</v>
      </c>
      <c r="AA455" s="2">
        <f t="shared" si="506"/>
        <v>2</v>
      </c>
      <c r="AB455" s="2">
        <f t="shared" si="506"/>
        <v>3</v>
      </c>
      <c r="AC455" s="2">
        <f t="shared" si="506"/>
        <v>3</v>
      </c>
      <c r="AD455" s="2">
        <f t="shared" si="10"/>
        <v>0</v>
      </c>
      <c r="AE455" s="2">
        <f t="shared" si="11"/>
        <v>1</v>
      </c>
      <c r="AF455" s="2">
        <f t="shared" si="12"/>
        <v>0</v>
      </c>
      <c r="AG455" s="2">
        <f t="shared" si="13"/>
        <v>0</v>
      </c>
      <c r="AH455" s="2">
        <f t="shared" si="14"/>
        <v>0</v>
      </c>
      <c r="AI455" s="2">
        <f t="shared" si="15"/>
        <v>0</v>
      </c>
      <c r="AJ455" s="2">
        <f t="shared" si="16"/>
        <v>0</v>
      </c>
      <c r="AK455" s="2">
        <f t="shared" si="17"/>
        <v>0</v>
      </c>
      <c r="AL455" s="2">
        <f t="shared" si="18"/>
        <v>1</v>
      </c>
    </row>
    <row r="456" ht="13.5" customHeight="1">
      <c r="A456" s="3">
        <v>38487.0</v>
      </c>
      <c r="B456" s="2">
        <v>1568.0</v>
      </c>
      <c r="C456" s="2">
        <f t="shared" si="3"/>
        <v>1568</v>
      </c>
      <c r="D456" s="2">
        <f t="shared" si="26"/>
        <v>1107.679015</v>
      </c>
      <c r="E456" s="2">
        <f t="shared" si="20"/>
        <v>1288.160805</v>
      </c>
      <c r="F456" s="2">
        <v>1.49</v>
      </c>
      <c r="G456" s="2">
        <f t="shared" si="4"/>
        <v>0.0149</v>
      </c>
      <c r="H456" s="2">
        <f t="shared" si="21"/>
        <v>0.6631</v>
      </c>
      <c r="I456" s="2">
        <f t="shared" si="27"/>
        <v>0.1749295361</v>
      </c>
      <c r="J456" s="2">
        <f t="shared" si="5"/>
        <v>186.5085302</v>
      </c>
      <c r="K456" s="2">
        <f t="shared" si="6"/>
        <v>192.8108389</v>
      </c>
      <c r="L456" s="2">
        <f t="shared" si="7"/>
        <v>0.00638446856</v>
      </c>
      <c r="M456" s="2">
        <f t="shared" si="1"/>
        <v>192.8172233</v>
      </c>
      <c r="O456" s="2">
        <v>454.0</v>
      </c>
      <c r="P456" s="2">
        <v>1550.0</v>
      </c>
      <c r="Q456" s="2">
        <v>1545.0</v>
      </c>
      <c r="R456" s="2">
        <v>1573.0</v>
      </c>
      <c r="S456" s="2">
        <v>1550.0</v>
      </c>
      <c r="T456" s="2">
        <v>1.257474841E9</v>
      </c>
      <c r="U456" s="2">
        <v>1.9717206E7</v>
      </c>
      <c r="V456" s="2">
        <v>4.9709691E7</v>
      </c>
      <c r="W456" s="2">
        <v>3175943.0</v>
      </c>
      <c r="X456" s="2">
        <v>868.0</v>
      </c>
      <c r="Y456" s="2">
        <f t="shared" si="8"/>
        <v>0.8412505075</v>
      </c>
      <c r="Z456" s="2">
        <f t="shared" ref="Z456:AC456" si="507">ROUNDDOWN($Y456*Z$1,0)-IF(MOD($Y456*Z$1,1)=0,1,0)+1</f>
        <v>2</v>
      </c>
      <c r="AA456" s="2">
        <f t="shared" si="507"/>
        <v>3</v>
      </c>
      <c r="AB456" s="2">
        <f t="shared" si="507"/>
        <v>4</v>
      </c>
      <c r="AC456" s="2">
        <f t="shared" si="507"/>
        <v>5</v>
      </c>
      <c r="AD456" s="2">
        <f t="shared" si="10"/>
        <v>0</v>
      </c>
      <c r="AE456" s="2">
        <f t="shared" si="11"/>
        <v>1</v>
      </c>
      <c r="AF456" s="2">
        <f t="shared" si="12"/>
        <v>0</v>
      </c>
      <c r="AG456" s="2">
        <f t="shared" si="13"/>
        <v>0</v>
      </c>
      <c r="AH456" s="2">
        <f t="shared" si="14"/>
        <v>0</v>
      </c>
      <c r="AI456" s="2">
        <f t="shared" si="15"/>
        <v>0</v>
      </c>
      <c r="AJ456" s="2">
        <f t="shared" si="16"/>
        <v>0</v>
      </c>
      <c r="AK456" s="2">
        <f t="shared" si="17"/>
        <v>0</v>
      </c>
      <c r="AL456" s="2">
        <f t="shared" si="18"/>
        <v>1</v>
      </c>
    </row>
    <row r="457" ht="13.5" customHeight="1">
      <c r="A457" s="3">
        <v>38488.0</v>
      </c>
      <c r="B457" s="2">
        <v>1578.0</v>
      </c>
      <c r="C457" s="2">
        <f t="shared" si="3"/>
        <v>1578</v>
      </c>
      <c r="D457" s="2">
        <f t="shared" si="26"/>
        <v>1108.124111</v>
      </c>
      <c r="E457" s="2">
        <f t="shared" si="20"/>
        <v>1288.503373</v>
      </c>
      <c r="F457" s="2">
        <v>0.64</v>
      </c>
      <c r="G457" s="2">
        <f t="shared" si="4"/>
        <v>0.0064</v>
      </c>
      <c r="H457" s="2">
        <f t="shared" si="21"/>
        <v>0.6695</v>
      </c>
      <c r="I457" s="2">
        <f t="shared" si="27"/>
        <v>0.1753313633</v>
      </c>
      <c r="J457" s="2">
        <f t="shared" si="5"/>
        <v>187.7021848</v>
      </c>
      <c r="K457" s="2">
        <f t="shared" si="6"/>
        <v>194.0448282</v>
      </c>
      <c r="L457" s="2">
        <f t="shared" si="7"/>
        <v>0.006343607961</v>
      </c>
      <c r="M457" s="2">
        <f t="shared" si="1"/>
        <v>194.0511718</v>
      </c>
      <c r="O457" s="2">
        <v>455.0</v>
      </c>
      <c r="P457" s="2">
        <v>1575.0</v>
      </c>
      <c r="Q457" s="2">
        <v>1568.0</v>
      </c>
      <c r="R457" s="2">
        <v>1582.0</v>
      </c>
      <c r="S457" s="2">
        <v>1564.0</v>
      </c>
      <c r="T457" s="2">
        <v>1.257474841E9</v>
      </c>
      <c r="U457" s="2">
        <v>1.9842953E7</v>
      </c>
      <c r="V457" s="2">
        <v>6.7960513E7</v>
      </c>
      <c r="W457" s="2">
        <v>4313284.0</v>
      </c>
      <c r="X457" s="2">
        <v>1141.0</v>
      </c>
      <c r="Y457" s="2">
        <f t="shared" si="8"/>
        <v>0.6618960617</v>
      </c>
      <c r="Z457" s="2">
        <f t="shared" ref="Z457:AC457" si="508">ROUNDDOWN($Y457*Z$1,0)-IF(MOD($Y457*Z$1,1)=0,1,0)+1</f>
        <v>2</v>
      </c>
      <c r="AA457" s="2">
        <f t="shared" si="508"/>
        <v>2</v>
      </c>
      <c r="AB457" s="2">
        <f t="shared" si="508"/>
        <v>3</v>
      </c>
      <c r="AC457" s="2">
        <f t="shared" si="508"/>
        <v>4</v>
      </c>
      <c r="AD457" s="2">
        <f t="shared" si="10"/>
        <v>1</v>
      </c>
      <c r="AE457" s="2">
        <f t="shared" si="11"/>
        <v>0</v>
      </c>
      <c r="AF457" s="2">
        <f t="shared" si="12"/>
        <v>0</v>
      </c>
      <c r="AG457" s="2">
        <f t="shared" si="13"/>
        <v>0</v>
      </c>
      <c r="AH457" s="2">
        <f t="shared" si="14"/>
        <v>0</v>
      </c>
      <c r="AI457" s="2">
        <f t="shared" si="15"/>
        <v>0</v>
      </c>
      <c r="AJ457" s="2">
        <f t="shared" si="16"/>
        <v>0</v>
      </c>
      <c r="AK457" s="2">
        <f t="shared" si="17"/>
        <v>0</v>
      </c>
      <c r="AL457" s="2">
        <f t="shared" si="18"/>
        <v>1</v>
      </c>
    </row>
    <row r="458" ht="13.5" customHeight="1">
      <c r="A458" s="3">
        <v>38489.0</v>
      </c>
      <c r="B458" s="2">
        <v>1612.0</v>
      </c>
      <c r="C458" s="2">
        <f t="shared" si="3"/>
        <v>1612</v>
      </c>
      <c r="D458" s="2">
        <f t="shared" si="26"/>
        <v>1108.569385</v>
      </c>
      <c r="E458" s="2">
        <f t="shared" si="20"/>
        <v>1288.845941</v>
      </c>
      <c r="F458" s="2">
        <v>2.15</v>
      </c>
      <c r="G458" s="2">
        <f t="shared" si="4"/>
        <v>0.0215</v>
      </c>
      <c r="H458" s="2">
        <f t="shared" si="21"/>
        <v>0.691</v>
      </c>
      <c r="I458" s="2">
        <f t="shared" si="27"/>
        <v>0.1757331905</v>
      </c>
      <c r="J458" s="2">
        <f t="shared" si="5"/>
        <v>191.7377818</v>
      </c>
      <c r="K458" s="2">
        <f t="shared" si="6"/>
        <v>198.216792</v>
      </c>
      <c r="L458" s="2">
        <f t="shared" si="7"/>
        <v>0.00620722039</v>
      </c>
      <c r="M458" s="2">
        <f t="shared" si="1"/>
        <v>198.2229993</v>
      </c>
      <c r="O458" s="2">
        <v>456.0</v>
      </c>
      <c r="P458" s="2">
        <v>1583.0</v>
      </c>
      <c r="Q458" s="2">
        <v>1578.0</v>
      </c>
      <c r="R458" s="2">
        <v>1614.0</v>
      </c>
      <c r="S458" s="2">
        <v>1583.0</v>
      </c>
      <c r="T458" s="2">
        <v>1.257474841E9</v>
      </c>
      <c r="U458" s="2">
        <v>2.0270494E7</v>
      </c>
      <c r="V458" s="2">
        <v>7.5025772E7</v>
      </c>
      <c r="W458" s="2">
        <v>4690480.0</v>
      </c>
      <c r="X458" s="2">
        <v>1326.0</v>
      </c>
      <c r="Y458" s="2">
        <f t="shared" si="8"/>
        <v>0.9125050751</v>
      </c>
      <c r="Z458" s="2">
        <f t="shared" ref="Z458:AC458" si="509">ROUNDDOWN($Y458*Z$1,0)-IF(MOD($Y458*Z$1,1)=0,1,0)+1</f>
        <v>2</v>
      </c>
      <c r="AA458" s="2">
        <f t="shared" si="509"/>
        <v>3</v>
      </c>
      <c r="AB458" s="2">
        <f t="shared" si="509"/>
        <v>4</v>
      </c>
      <c r="AC458" s="2">
        <f t="shared" si="509"/>
        <v>5</v>
      </c>
      <c r="AD458" s="2">
        <f t="shared" si="10"/>
        <v>0</v>
      </c>
      <c r="AE458" s="2">
        <f t="shared" si="11"/>
        <v>0</v>
      </c>
      <c r="AF458" s="2">
        <f t="shared" si="12"/>
        <v>0</v>
      </c>
      <c r="AG458" s="2">
        <f t="shared" si="13"/>
        <v>0</v>
      </c>
      <c r="AH458" s="2">
        <f t="shared" si="14"/>
        <v>1</v>
      </c>
      <c r="AI458" s="2">
        <f t="shared" si="15"/>
        <v>0</v>
      </c>
      <c r="AJ458" s="2">
        <f t="shared" si="16"/>
        <v>0</v>
      </c>
      <c r="AK458" s="2">
        <f t="shared" si="17"/>
        <v>0</v>
      </c>
      <c r="AL458" s="2">
        <f t="shared" si="18"/>
        <v>1</v>
      </c>
    </row>
    <row r="459" ht="13.5" customHeight="1">
      <c r="A459" s="3">
        <v>38490.0</v>
      </c>
      <c r="B459" s="2">
        <v>1578.0</v>
      </c>
      <c r="C459" s="2">
        <f t="shared" si="3"/>
        <v>1578</v>
      </c>
      <c r="D459" s="2">
        <f t="shared" si="26"/>
        <v>1109.014838</v>
      </c>
      <c r="E459" s="2">
        <f t="shared" si="20"/>
        <v>1289.188509</v>
      </c>
      <c r="F459" s="2">
        <v>-2.11</v>
      </c>
      <c r="G459" s="2">
        <f t="shared" si="4"/>
        <v>-0.0211</v>
      </c>
      <c r="H459" s="2">
        <f t="shared" si="21"/>
        <v>0.6699</v>
      </c>
      <c r="I459" s="2">
        <f t="shared" si="27"/>
        <v>0.1761350176</v>
      </c>
      <c r="J459" s="2">
        <f t="shared" si="5"/>
        <v>187.6921146</v>
      </c>
      <c r="K459" s="2">
        <f t="shared" si="6"/>
        <v>194.0344177</v>
      </c>
      <c r="L459" s="2">
        <f t="shared" si="7"/>
        <v>0.00633819274</v>
      </c>
      <c r="M459" s="2">
        <f t="shared" si="1"/>
        <v>194.0407559</v>
      </c>
      <c r="O459" s="2">
        <v>457.0</v>
      </c>
      <c r="P459" s="2">
        <v>1607.0</v>
      </c>
      <c r="Q459" s="2">
        <v>1612.0</v>
      </c>
      <c r="R459" s="2">
        <v>1607.0</v>
      </c>
      <c r="S459" s="2">
        <v>1577.0</v>
      </c>
      <c r="T459" s="2">
        <v>1.257474841E9</v>
      </c>
      <c r="U459" s="2">
        <v>1.9842953E7</v>
      </c>
      <c r="V459" s="2">
        <v>6.6226554E7</v>
      </c>
      <c r="W459" s="2">
        <v>4168558.0</v>
      </c>
      <c r="X459" s="2">
        <v>1105.0</v>
      </c>
      <c r="Y459" s="2">
        <f t="shared" si="8"/>
        <v>0.07886723508</v>
      </c>
      <c r="Z459" s="2">
        <f t="shared" ref="Z459:AC459" si="510">ROUNDDOWN($Y459*Z$1,0)-IF(MOD($Y459*Z$1,1)=0,1,0)+1</f>
        <v>1</v>
      </c>
      <c r="AA459" s="2">
        <f t="shared" si="510"/>
        <v>1</v>
      </c>
      <c r="AB459" s="2">
        <f t="shared" si="510"/>
        <v>1</v>
      </c>
      <c r="AC459" s="2">
        <f t="shared" si="510"/>
        <v>1</v>
      </c>
      <c r="AD459" s="2">
        <f t="shared" si="10"/>
        <v>0</v>
      </c>
      <c r="AE459" s="2">
        <f t="shared" si="11"/>
        <v>0</v>
      </c>
      <c r="AF459" s="2">
        <f t="shared" si="12"/>
        <v>1</v>
      </c>
      <c r="AG459" s="2">
        <f t="shared" si="13"/>
        <v>0</v>
      </c>
      <c r="AH459" s="2">
        <f t="shared" si="14"/>
        <v>0</v>
      </c>
      <c r="AI459" s="2">
        <f t="shared" si="15"/>
        <v>0</v>
      </c>
      <c r="AJ459" s="2">
        <f t="shared" si="16"/>
        <v>0</v>
      </c>
      <c r="AK459" s="2">
        <f t="shared" si="17"/>
        <v>0</v>
      </c>
      <c r="AL459" s="2">
        <f t="shared" si="18"/>
        <v>1</v>
      </c>
    </row>
    <row r="460" ht="13.5" customHeight="1">
      <c r="A460" s="3">
        <v>38491.0</v>
      </c>
      <c r="B460" s="2">
        <v>1560.0</v>
      </c>
      <c r="C460" s="2">
        <f t="shared" si="3"/>
        <v>1560</v>
      </c>
      <c r="D460" s="2">
        <f t="shared" si="26"/>
        <v>1109.460471</v>
      </c>
      <c r="E460" s="2">
        <f t="shared" si="20"/>
        <v>1289.531076</v>
      </c>
      <c r="F460" s="2">
        <v>-1.14</v>
      </c>
      <c r="G460" s="2">
        <f t="shared" si="4"/>
        <v>-0.0114</v>
      </c>
      <c r="H460" s="2">
        <f t="shared" si="21"/>
        <v>0.6585</v>
      </c>
      <c r="I460" s="2">
        <f t="shared" si="27"/>
        <v>0.1765368448</v>
      </c>
      <c r="J460" s="2">
        <f t="shared" si="5"/>
        <v>185.5524245</v>
      </c>
      <c r="K460" s="2">
        <f t="shared" si="6"/>
        <v>191.8224254</v>
      </c>
      <c r="L460" s="2">
        <f t="shared" si="7"/>
        <v>0.006410448137</v>
      </c>
      <c r="M460" s="2">
        <f t="shared" si="1"/>
        <v>191.8288358</v>
      </c>
      <c r="O460" s="2">
        <v>458.0</v>
      </c>
      <c r="P460" s="2">
        <v>1565.0</v>
      </c>
      <c r="Q460" s="2">
        <v>1578.0</v>
      </c>
      <c r="R460" s="2">
        <v>1580.0</v>
      </c>
      <c r="S460" s="2">
        <v>1558.0</v>
      </c>
      <c r="T460" s="2">
        <v>1.257474841E9</v>
      </c>
      <c r="U460" s="2">
        <v>1.9616608E7</v>
      </c>
      <c r="V460" s="2">
        <v>8.6380272E7</v>
      </c>
      <c r="W460" s="2">
        <v>5510061.0</v>
      </c>
      <c r="X460" s="2">
        <v>1454.0</v>
      </c>
      <c r="Y460" s="2">
        <f t="shared" si="8"/>
        <v>0.2029029639</v>
      </c>
      <c r="Z460" s="2">
        <f t="shared" ref="Z460:AC460" si="511">ROUNDDOWN($Y460*Z$1,0)-IF(MOD($Y460*Z$1,1)=0,1,0)+1</f>
        <v>1</v>
      </c>
      <c r="AA460" s="2">
        <f t="shared" si="511"/>
        <v>1</v>
      </c>
      <c r="AB460" s="2">
        <f t="shared" si="511"/>
        <v>1</v>
      </c>
      <c r="AC460" s="2">
        <f t="shared" si="511"/>
        <v>2</v>
      </c>
      <c r="AD460" s="2">
        <f t="shared" si="10"/>
        <v>0</v>
      </c>
      <c r="AE460" s="2">
        <f t="shared" si="11"/>
        <v>0</v>
      </c>
      <c r="AF460" s="2">
        <f t="shared" si="12"/>
        <v>1</v>
      </c>
      <c r="AG460" s="2">
        <f t="shared" si="13"/>
        <v>0</v>
      </c>
      <c r="AH460" s="2">
        <f t="shared" si="14"/>
        <v>0</v>
      </c>
      <c r="AI460" s="2">
        <f t="shared" si="15"/>
        <v>0</v>
      </c>
      <c r="AJ460" s="2">
        <f t="shared" si="16"/>
        <v>0</v>
      </c>
      <c r="AK460" s="2">
        <f t="shared" si="17"/>
        <v>0</v>
      </c>
      <c r="AL460" s="2">
        <f t="shared" si="18"/>
        <v>1</v>
      </c>
    </row>
    <row r="461" ht="13.5" customHeight="1">
      <c r="A461" s="3">
        <v>38494.0</v>
      </c>
      <c r="B461" s="2">
        <v>1556.0</v>
      </c>
      <c r="C461" s="2">
        <f t="shared" si="3"/>
        <v>1556</v>
      </c>
      <c r="D461" s="2">
        <f t="shared" si="26"/>
        <v>1109.906282</v>
      </c>
      <c r="E461" s="2">
        <f t="shared" si="20"/>
        <v>1289.873644</v>
      </c>
      <c r="F461" s="2">
        <v>-0.26</v>
      </c>
      <c r="G461" s="2">
        <f t="shared" si="4"/>
        <v>-0.0026</v>
      </c>
      <c r="H461" s="2">
        <f t="shared" si="21"/>
        <v>0.6559</v>
      </c>
      <c r="I461" s="2">
        <f t="shared" si="27"/>
        <v>0.176938672</v>
      </c>
      <c r="J461" s="2">
        <f t="shared" si="5"/>
        <v>185.0699882</v>
      </c>
      <c r="K461" s="2">
        <f t="shared" si="6"/>
        <v>191.3236871</v>
      </c>
      <c r="L461" s="2">
        <f t="shared" si="7"/>
        <v>0.006427115302</v>
      </c>
      <c r="M461" s="2">
        <f t="shared" si="1"/>
        <v>191.3301142</v>
      </c>
      <c r="O461" s="2">
        <v>459.0</v>
      </c>
      <c r="P461" s="2">
        <v>1561.0</v>
      </c>
      <c r="Q461" s="2">
        <v>1560.0</v>
      </c>
      <c r="R461" s="2">
        <v>1565.0</v>
      </c>
      <c r="S461" s="2">
        <v>1551.0</v>
      </c>
      <c r="T461" s="2">
        <v>1.257474841E9</v>
      </c>
      <c r="U461" s="2">
        <v>1.9566309E7</v>
      </c>
      <c r="V461" s="2">
        <v>5.8768473E7</v>
      </c>
      <c r="W461" s="2">
        <v>3775425.0</v>
      </c>
      <c r="X461" s="2">
        <v>909.0</v>
      </c>
      <c r="Y461" s="2">
        <f t="shared" si="8"/>
        <v>0.4124035729</v>
      </c>
      <c r="Z461" s="2">
        <f t="shared" ref="Z461:AC461" si="512">ROUNDDOWN($Y461*Z$1,0)-IF(MOD($Y461*Z$1,1)=0,1,0)+1</f>
        <v>1</v>
      </c>
      <c r="AA461" s="2">
        <f t="shared" si="512"/>
        <v>2</v>
      </c>
      <c r="AB461" s="2">
        <f t="shared" si="512"/>
        <v>2</v>
      </c>
      <c r="AC461" s="2">
        <f t="shared" si="512"/>
        <v>3</v>
      </c>
      <c r="AD461" s="2">
        <f t="shared" si="10"/>
        <v>0</v>
      </c>
      <c r="AE461" s="2">
        <f t="shared" si="11"/>
        <v>0</v>
      </c>
      <c r="AF461" s="2">
        <f t="shared" si="12"/>
        <v>1</v>
      </c>
      <c r="AG461" s="2">
        <f t="shared" si="13"/>
        <v>0</v>
      </c>
      <c r="AH461" s="2">
        <f t="shared" si="14"/>
        <v>0</v>
      </c>
      <c r="AI461" s="2">
        <f t="shared" si="15"/>
        <v>0</v>
      </c>
      <c r="AJ461" s="2">
        <f t="shared" si="16"/>
        <v>0</v>
      </c>
      <c r="AK461" s="2">
        <f t="shared" si="17"/>
        <v>0</v>
      </c>
      <c r="AL461" s="2">
        <f t="shared" si="18"/>
        <v>1</v>
      </c>
    </row>
    <row r="462" ht="13.5" customHeight="1">
      <c r="A462" s="3">
        <v>38495.0</v>
      </c>
      <c r="B462" s="2">
        <v>1532.0</v>
      </c>
      <c r="C462" s="2">
        <f t="shared" si="3"/>
        <v>1532</v>
      </c>
      <c r="D462" s="2">
        <f t="shared" si="26"/>
        <v>1110.352273</v>
      </c>
      <c r="E462" s="2">
        <f t="shared" si="20"/>
        <v>1290.216212</v>
      </c>
      <c r="F462" s="2">
        <v>-1.54</v>
      </c>
      <c r="G462" s="2">
        <f t="shared" si="4"/>
        <v>-0.0154</v>
      </c>
      <c r="H462" s="2">
        <f t="shared" si="21"/>
        <v>0.6405</v>
      </c>
      <c r="I462" s="2">
        <f t="shared" si="27"/>
        <v>0.1773404992</v>
      </c>
      <c r="J462" s="2">
        <f t="shared" si="5"/>
        <v>182.2199104</v>
      </c>
      <c r="K462" s="2">
        <f t="shared" si="6"/>
        <v>188.3773023</v>
      </c>
      <c r="L462" s="2">
        <f t="shared" si="7"/>
        <v>0.006526092878</v>
      </c>
      <c r="M462" s="2">
        <f t="shared" si="1"/>
        <v>188.3838284</v>
      </c>
      <c r="O462" s="2">
        <v>460.0</v>
      </c>
      <c r="P462" s="2">
        <v>1552.0</v>
      </c>
      <c r="Q462" s="2">
        <v>1556.0</v>
      </c>
      <c r="R462" s="2">
        <v>1553.0</v>
      </c>
      <c r="S462" s="2">
        <v>1527.0</v>
      </c>
      <c r="T462" s="2">
        <v>1.257474841E9</v>
      </c>
      <c r="U462" s="2">
        <v>1.9264515E7</v>
      </c>
      <c r="V462" s="2">
        <v>8.5400459E7</v>
      </c>
      <c r="W462" s="2">
        <v>5559495.0</v>
      </c>
      <c r="X462" s="2">
        <v>1453.0</v>
      </c>
      <c r="Y462" s="2">
        <f t="shared" si="8"/>
        <v>0.1383475436</v>
      </c>
      <c r="Z462" s="2">
        <f t="shared" ref="Z462:AC462" si="513">ROUNDDOWN($Y462*Z$1,0)-IF(MOD($Y462*Z$1,1)=0,1,0)+1</f>
        <v>1</v>
      </c>
      <c r="AA462" s="2">
        <f t="shared" si="513"/>
        <v>1</v>
      </c>
      <c r="AB462" s="2">
        <f t="shared" si="513"/>
        <v>1</v>
      </c>
      <c r="AC462" s="2">
        <f t="shared" si="513"/>
        <v>1</v>
      </c>
      <c r="AD462" s="2">
        <f t="shared" si="10"/>
        <v>0</v>
      </c>
      <c r="AE462" s="2">
        <f t="shared" si="11"/>
        <v>0</v>
      </c>
      <c r="AF462" s="2">
        <f t="shared" si="12"/>
        <v>0</v>
      </c>
      <c r="AG462" s="2">
        <f t="shared" si="13"/>
        <v>1</v>
      </c>
      <c r="AH462" s="2">
        <f t="shared" si="14"/>
        <v>0</v>
      </c>
      <c r="AI462" s="2">
        <f t="shared" si="15"/>
        <v>0</v>
      </c>
      <c r="AJ462" s="2">
        <f t="shared" si="16"/>
        <v>0</v>
      </c>
      <c r="AK462" s="2">
        <f t="shared" si="17"/>
        <v>0</v>
      </c>
      <c r="AL462" s="2">
        <f t="shared" si="18"/>
        <v>1</v>
      </c>
    </row>
    <row r="463" ht="13.5" customHeight="1">
      <c r="A463" s="3">
        <v>38496.0</v>
      </c>
      <c r="B463" s="2">
        <v>1527.0</v>
      </c>
      <c r="C463" s="2">
        <f t="shared" si="3"/>
        <v>1527</v>
      </c>
      <c r="D463" s="2">
        <f t="shared" si="26"/>
        <v>1110.798442</v>
      </c>
      <c r="E463" s="2">
        <f t="shared" si="20"/>
        <v>1290.558779</v>
      </c>
      <c r="F463" s="2">
        <v>-0.33</v>
      </c>
      <c r="G463" s="2">
        <f t="shared" si="4"/>
        <v>-0.0033</v>
      </c>
      <c r="H463" s="2">
        <f t="shared" si="21"/>
        <v>0.6372</v>
      </c>
      <c r="I463" s="2">
        <f t="shared" si="27"/>
        <v>0.1777423263</v>
      </c>
      <c r="J463" s="2">
        <f t="shared" si="5"/>
        <v>181.6185847</v>
      </c>
      <c r="K463" s="2">
        <f t="shared" si="6"/>
        <v>187.7556572</v>
      </c>
      <c r="L463" s="2">
        <f t="shared" si="7"/>
        <v>0.006547628984</v>
      </c>
      <c r="M463" s="2">
        <f t="shared" si="1"/>
        <v>187.7622048</v>
      </c>
      <c r="O463" s="2">
        <v>461.0</v>
      </c>
      <c r="P463" s="2">
        <v>1540.0</v>
      </c>
      <c r="Q463" s="2">
        <v>1532.0</v>
      </c>
      <c r="R463" s="2">
        <v>1542.0</v>
      </c>
      <c r="S463" s="2">
        <v>1506.0</v>
      </c>
      <c r="T463" s="2">
        <v>1.257474841E9</v>
      </c>
      <c r="U463" s="2">
        <v>1.9201641E7</v>
      </c>
      <c r="V463" s="2">
        <v>8.3685587E7</v>
      </c>
      <c r="W463" s="2">
        <v>5493700.0</v>
      </c>
      <c r="X463" s="2">
        <v>1534.0</v>
      </c>
      <c r="Y463" s="2">
        <f t="shared" si="8"/>
        <v>0.3933211531</v>
      </c>
      <c r="Z463" s="2">
        <f t="shared" ref="Z463:AC463" si="514">ROUNDDOWN($Y463*Z$1,0)-IF(MOD($Y463*Z$1,1)=0,1,0)+1</f>
        <v>1</v>
      </c>
      <c r="AA463" s="2">
        <f t="shared" si="514"/>
        <v>2</v>
      </c>
      <c r="AB463" s="2">
        <f t="shared" si="514"/>
        <v>2</v>
      </c>
      <c r="AC463" s="2">
        <f t="shared" si="514"/>
        <v>2</v>
      </c>
      <c r="AD463" s="2">
        <f t="shared" si="10"/>
        <v>0</v>
      </c>
      <c r="AE463" s="2">
        <f t="shared" si="11"/>
        <v>0</v>
      </c>
      <c r="AF463" s="2">
        <f t="shared" si="12"/>
        <v>0</v>
      </c>
      <c r="AG463" s="2">
        <f t="shared" si="13"/>
        <v>0</v>
      </c>
      <c r="AH463" s="2">
        <f t="shared" si="14"/>
        <v>0</v>
      </c>
      <c r="AI463" s="2">
        <f t="shared" si="15"/>
        <v>0</v>
      </c>
      <c r="AJ463" s="2">
        <f t="shared" si="16"/>
        <v>0</v>
      </c>
      <c r="AK463" s="2">
        <f t="shared" si="17"/>
        <v>1</v>
      </c>
      <c r="AL463" s="2">
        <f t="shared" si="18"/>
        <v>1</v>
      </c>
    </row>
    <row r="464" ht="13.5" customHeight="1">
      <c r="A464" s="3">
        <v>38497.0</v>
      </c>
      <c r="B464" s="2">
        <v>1553.0</v>
      </c>
      <c r="C464" s="2">
        <f t="shared" si="3"/>
        <v>1553</v>
      </c>
      <c r="D464" s="2">
        <f t="shared" si="26"/>
        <v>1111.244791</v>
      </c>
      <c r="E464" s="2">
        <f t="shared" si="20"/>
        <v>1290.901347</v>
      </c>
      <c r="F464" s="2">
        <v>1.7</v>
      </c>
      <c r="G464" s="2">
        <f t="shared" si="4"/>
        <v>0.017</v>
      </c>
      <c r="H464" s="2">
        <f t="shared" si="21"/>
        <v>0.6542</v>
      </c>
      <c r="I464" s="2">
        <f t="shared" si="27"/>
        <v>0.1781441535</v>
      </c>
      <c r="J464" s="2">
        <f t="shared" si="5"/>
        <v>184.7061006</v>
      </c>
      <c r="K464" s="2">
        <f t="shared" si="6"/>
        <v>190.9475034</v>
      </c>
      <c r="L464" s="2">
        <f t="shared" si="7"/>
        <v>0.006436319292</v>
      </c>
      <c r="M464" s="2">
        <f t="shared" si="1"/>
        <v>190.9539397</v>
      </c>
      <c r="O464" s="2">
        <v>462.0</v>
      </c>
      <c r="P464" s="2">
        <v>1532.0</v>
      </c>
      <c r="Q464" s="2">
        <v>1527.0</v>
      </c>
      <c r="R464" s="2">
        <v>1557.0</v>
      </c>
      <c r="S464" s="2">
        <v>1530.0</v>
      </c>
      <c r="T464" s="2">
        <v>1.257474841E9</v>
      </c>
      <c r="U464" s="2">
        <v>1.9528584E7</v>
      </c>
      <c r="V464" s="2">
        <v>5.8802852E7</v>
      </c>
      <c r="W464" s="2">
        <v>3805545.0</v>
      </c>
      <c r="X464" s="2">
        <v>961.0</v>
      </c>
      <c r="Y464" s="2">
        <f t="shared" si="8"/>
        <v>0.8681485993</v>
      </c>
      <c r="Z464" s="2">
        <f t="shared" ref="Z464:AC464" si="515">ROUNDDOWN($Y464*Z$1,0)-IF(MOD($Y464*Z$1,1)=0,1,0)+1</f>
        <v>2</v>
      </c>
      <c r="AA464" s="2">
        <f t="shared" si="515"/>
        <v>3</v>
      </c>
      <c r="AB464" s="2">
        <f t="shared" si="515"/>
        <v>4</v>
      </c>
      <c r="AC464" s="2">
        <f t="shared" si="515"/>
        <v>5</v>
      </c>
      <c r="AD464" s="2">
        <f t="shared" si="10"/>
        <v>1</v>
      </c>
      <c r="AE464" s="2">
        <f t="shared" si="11"/>
        <v>0</v>
      </c>
      <c r="AF464" s="2">
        <f t="shared" si="12"/>
        <v>0</v>
      </c>
      <c r="AG464" s="2">
        <f t="shared" si="13"/>
        <v>0</v>
      </c>
      <c r="AH464" s="2">
        <f t="shared" si="14"/>
        <v>0</v>
      </c>
      <c r="AI464" s="2">
        <f t="shared" si="15"/>
        <v>0</v>
      </c>
      <c r="AJ464" s="2">
        <f t="shared" si="16"/>
        <v>0</v>
      </c>
      <c r="AK464" s="2">
        <f t="shared" si="17"/>
        <v>0</v>
      </c>
      <c r="AL464" s="2">
        <f t="shared" si="18"/>
        <v>1</v>
      </c>
    </row>
    <row r="465" ht="13.5" customHeight="1">
      <c r="A465" s="3">
        <v>38498.0</v>
      </c>
      <c r="B465" s="2">
        <v>1581.0</v>
      </c>
      <c r="C465" s="2">
        <f t="shared" si="3"/>
        <v>1581</v>
      </c>
      <c r="D465" s="2">
        <f t="shared" si="26"/>
        <v>1111.69132</v>
      </c>
      <c r="E465" s="2">
        <f t="shared" si="20"/>
        <v>1291.243915</v>
      </c>
      <c r="F465" s="2">
        <v>1.8</v>
      </c>
      <c r="G465" s="2">
        <f t="shared" si="4"/>
        <v>0.018</v>
      </c>
      <c r="H465" s="2">
        <f t="shared" si="21"/>
        <v>0.6722</v>
      </c>
      <c r="I465" s="2">
        <f t="shared" si="27"/>
        <v>0.1785459807</v>
      </c>
      <c r="J465" s="2">
        <f t="shared" si="5"/>
        <v>188.0308104</v>
      </c>
      <c r="K465" s="2">
        <f t="shared" si="6"/>
        <v>194.3845584</v>
      </c>
      <c r="L465" s="2">
        <f t="shared" si="7"/>
        <v>0.006320465544</v>
      </c>
      <c r="M465" s="2">
        <f t="shared" si="1"/>
        <v>194.3908789</v>
      </c>
      <c r="O465" s="2">
        <v>463.0</v>
      </c>
      <c r="P465" s="2">
        <v>1580.0</v>
      </c>
      <c r="Q465" s="2">
        <v>1553.0</v>
      </c>
      <c r="R465" s="2">
        <v>1582.0</v>
      </c>
      <c r="S465" s="2">
        <v>1510.0</v>
      </c>
      <c r="T465" s="2">
        <v>1.257474841E9</v>
      </c>
      <c r="U465" s="2">
        <v>1.9880677E7</v>
      </c>
      <c r="V465" s="2">
        <v>1.35429319E8</v>
      </c>
      <c r="W465" s="2">
        <v>8605937.0</v>
      </c>
      <c r="X465" s="2">
        <v>1086.0</v>
      </c>
      <c r="Y465" s="2">
        <f t="shared" si="8"/>
        <v>0.8787048315</v>
      </c>
      <c r="Z465" s="2">
        <f t="shared" ref="Z465:AC465" si="516">ROUNDDOWN($Y465*Z$1,0)-IF(MOD($Y465*Z$1,1)=0,1,0)+1</f>
        <v>2</v>
      </c>
      <c r="AA465" s="2">
        <f t="shared" si="516"/>
        <v>3</v>
      </c>
      <c r="AB465" s="2">
        <f t="shared" si="516"/>
        <v>4</v>
      </c>
      <c r="AC465" s="2">
        <f t="shared" si="516"/>
        <v>5</v>
      </c>
      <c r="AD465" s="2">
        <f t="shared" si="10"/>
        <v>0</v>
      </c>
      <c r="AE465" s="2">
        <f t="shared" si="11"/>
        <v>0</v>
      </c>
      <c r="AF465" s="2">
        <f t="shared" si="12"/>
        <v>0</v>
      </c>
      <c r="AG465" s="2">
        <f t="shared" si="13"/>
        <v>0</v>
      </c>
      <c r="AH465" s="2">
        <f t="shared" si="14"/>
        <v>0</v>
      </c>
      <c r="AI465" s="2">
        <f t="shared" si="15"/>
        <v>1</v>
      </c>
      <c r="AJ465" s="2">
        <f t="shared" si="16"/>
        <v>0</v>
      </c>
      <c r="AK465" s="2">
        <f t="shared" si="17"/>
        <v>0</v>
      </c>
      <c r="AL465" s="2">
        <f t="shared" si="18"/>
        <v>1</v>
      </c>
    </row>
    <row r="466" ht="13.5" customHeight="1">
      <c r="A466" s="3">
        <v>38501.0</v>
      </c>
      <c r="B466" s="2">
        <v>1568.0</v>
      </c>
      <c r="C466" s="2">
        <f t="shared" si="3"/>
        <v>1568</v>
      </c>
      <c r="D466" s="2">
        <f t="shared" si="26"/>
        <v>1112.138027</v>
      </c>
      <c r="E466" s="2">
        <f t="shared" si="20"/>
        <v>1291.586483</v>
      </c>
      <c r="F466" s="2">
        <v>-0.82</v>
      </c>
      <c r="G466" s="2">
        <f t="shared" si="4"/>
        <v>-0.0082</v>
      </c>
      <c r="H466" s="2">
        <f t="shared" si="21"/>
        <v>0.664</v>
      </c>
      <c r="I466" s="2">
        <f t="shared" si="27"/>
        <v>0.1789478078</v>
      </c>
      <c r="J466" s="2">
        <f t="shared" si="5"/>
        <v>186.4889578</v>
      </c>
      <c r="K466" s="2">
        <f t="shared" si="6"/>
        <v>192.790605</v>
      </c>
      <c r="L466" s="2">
        <f t="shared" si="7"/>
        <v>0.006372293362</v>
      </c>
      <c r="M466" s="2">
        <f t="shared" si="1"/>
        <v>192.7969773</v>
      </c>
      <c r="O466" s="2">
        <v>464.0</v>
      </c>
      <c r="P466" s="2">
        <v>1580.0</v>
      </c>
      <c r="Q466" s="2">
        <v>1581.0</v>
      </c>
      <c r="R466" s="2">
        <v>1580.0</v>
      </c>
      <c r="S466" s="2">
        <v>1556.0</v>
      </c>
      <c r="T466" s="2">
        <v>1.257474841E9</v>
      </c>
      <c r="U466" s="2">
        <v>1.9717206E7</v>
      </c>
      <c r="V466" s="2">
        <v>2.6986052E7</v>
      </c>
      <c r="W466" s="2">
        <v>1723087.0</v>
      </c>
      <c r="X466" s="2">
        <v>756.0</v>
      </c>
      <c r="Y466" s="2">
        <f t="shared" si="8"/>
        <v>0.2703004466</v>
      </c>
      <c r="Z466" s="2">
        <f t="shared" ref="Z466:AC466" si="517">ROUNDDOWN($Y466*Z$1,0)-IF(MOD($Y466*Z$1,1)=0,1,0)+1</f>
        <v>1</v>
      </c>
      <c r="AA466" s="2">
        <f t="shared" si="517"/>
        <v>1</v>
      </c>
      <c r="AB466" s="2">
        <f t="shared" si="517"/>
        <v>2</v>
      </c>
      <c r="AC466" s="2">
        <f t="shared" si="517"/>
        <v>2</v>
      </c>
      <c r="AD466" s="2">
        <f t="shared" si="10"/>
        <v>0</v>
      </c>
      <c r="AE466" s="2">
        <f t="shared" si="11"/>
        <v>0</v>
      </c>
      <c r="AF466" s="2">
        <f t="shared" si="12"/>
        <v>0</v>
      </c>
      <c r="AG466" s="2">
        <f t="shared" si="13"/>
        <v>0</v>
      </c>
      <c r="AH466" s="2">
        <f t="shared" si="14"/>
        <v>0</v>
      </c>
      <c r="AI466" s="2">
        <f t="shared" si="15"/>
        <v>0</v>
      </c>
      <c r="AJ466" s="2">
        <f t="shared" si="16"/>
        <v>1</v>
      </c>
      <c r="AK466" s="2">
        <f t="shared" si="17"/>
        <v>0</v>
      </c>
      <c r="AL466" s="2">
        <f t="shared" si="18"/>
        <v>1</v>
      </c>
    </row>
    <row r="467" ht="13.5" customHeight="1">
      <c r="A467" s="3">
        <v>38502.0</v>
      </c>
      <c r="B467" s="2">
        <v>1589.0</v>
      </c>
      <c r="C467" s="2">
        <f t="shared" si="3"/>
        <v>1589</v>
      </c>
      <c r="D467" s="2">
        <f t="shared" si="26"/>
        <v>1112.584915</v>
      </c>
      <c r="E467" s="2">
        <f t="shared" si="20"/>
        <v>1291.92905</v>
      </c>
      <c r="F467" s="2">
        <v>1.34</v>
      </c>
      <c r="G467" s="2">
        <f t="shared" si="4"/>
        <v>0.0134</v>
      </c>
      <c r="H467" s="2">
        <f t="shared" si="21"/>
        <v>0.6774</v>
      </c>
      <c r="I467" s="2">
        <f t="shared" si="27"/>
        <v>0.179349635</v>
      </c>
      <c r="J467" s="2">
        <f t="shared" si="5"/>
        <v>188.9879098</v>
      </c>
      <c r="K467" s="2">
        <f t="shared" si="6"/>
        <v>195.3739991</v>
      </c>
      <c r="L467" s="2">
        <f t="shared" si="7"/>
        <v>0.006286904631</v>
      </c>
      <c r="M467" s="2">
        <f t="shared" si="1"/>
        <v>195.380286</v>
      </c>
      <c r="O467" s="2">
        <v>465.0</v>
      </c>
      <c r="P467" s="2">
        <v>1561.0</v>
      </c>
      <c r="Q467" s="2">
        <v>1568.0</v>
      </c>
      <c r="R467" s="2">
        <v>1592.0</v>
      </c>
      <c r="S467" s="2">
        <v>1561.0</v>
      </c>
      <c r="T467" s="2">
        <v>1.257474841E9</v>
      </c>
      <c r="U467" s="2">
        <v>1.9981275E7</v>
      </c>
      <c r="V467" s="2">
        <v>2.5585853E7</v>
      </c>
      <c r="W467" s="2">
        <v>1621659.0</v>
      </c>
      <c r="X467" s="2">
        <v>801.0</v>
      </c>
      <c r="Y467" s="2">
        <f t="shared" si="8"/>
        <v>0.8172959805</v>
      </c>
      <c r="Z467" s="2">
        <f t="shared" ref="Z467:AC467" si="518">ROUNDDOWN($Y467*Z$1,0)-IF(MOD($Y467*Z$1,1)=0,1,0)+1</f>
        <v>2</v>
      </c>
      <c r="AA467" s="2">
        <f t="shared" si="518"/>
        <v>3</v>
      </c>
      <c r="AB467" s="2">
        <f t="shared" si="518"/>
        <v>4</v>
      </c>
      <c r="AC467" s="2">
        <f t="shared" si="518"/>
        <v>5</v>
      </c>
      <c r="AD467" s="2">
        <f t="shared" si="10"/>
        <v>0</v>
      </c>
      <c r="AE467" s="2">
        <f t="shared" si="11"/>
        <v>0</v>
      </c>
      <c r="AF467" s="2">
        <f t="shared" si="12"/>
        <v>0</v>
      </c>
      <c r="AG467" s="2">
        <f t="shared" si="13"/>
        <v>0</v>
      </c>
      <c r="AH467" s="2">
        <f t="shared" si="14"/>
        <v>1</v>
      </c>
      <c r="AI467" s="2">
        <f t="shared" si="15"/>
        <v>0</v>
      </c>
      <c r="AJ467" s="2">
        <f t="shared" si="16"/>
        <v>0</v>
      </c>
      <c r="AK467" s="2">
        <f t="shared" si="17"/>
        <v>0</v>
      </c>
      <c r="AL467" s="2">
        <f t="shared" si="18"/>
        <v>1</v>
      </c>
    </row>
    <row r="468" ht="13.5" customHeight="1">
      <c r="A468" s="3">
        <v>38503.0</v>
      </c>
      <c r="B468" s="2">
        <v>1549.0</v>
      </c>
      <c r="C468" s="2">
        <f t="shared" si="3"/>
        <v>1549</v>
      </c>
      <c r="D468" s="2">
        <f t="shared" si="26"/>
        <v>1113.031982</v>
      </c>
      <c r="E468" s="2">
        <f t="shared" si="20"/>
        <v>1292.271618</v>
      </c>
      <c r="F468" s="2">
        <v>-0.58</v>
      </c>
      <c r="G468" s="2">
        <f t="shared" si="4"/>
        <v>-0.0058</v>
      </c>
      <c r="H468" s="2">
        <f t="shared" si="21"/>
        <v>0.6716</v>
      </c>
      <c r="I468" s="2">
        <f t="shared" si="27"/>
        <v>0.1797514622</v>
      </c>
      <c r="J468" s="2">
        <f t="shared" si="5"/>
        <v>187.8917799</v>
      </c>
      <c r="K468" s="2">
        <f t="shared" si="6"/>
        <v>194.2408299</v>
      </c>
      <c r="L468" s="2">
        <f t="shared" si="7"/>
        <v>0.006323368678</v>
      </c>
      <c r="M468" s="2">
        <f t="shared" si="1"/>
        <v>194.2471533</v>
      </c>
      <c r="O468" s="2">
        <v>466.0</v>
      </c>
      <c r="P468" s="2">
        <v>1550.0</v>
      </c>
      <c r="Q468" s="2">
        <v>1558.0</v>
      </c>
      <c r="R468" s="2">
        <v>1552.0</v>
      </c>
      <c r="S468" s="2">
        <v>1534.0</v>
      </c>
      <c r="T468" s="2">
        <v>1.257474841E9</v>
      </c>
      <c r="U468" s="2">
        <v>1.9478285E7</v>
      </c>
      <c r="V468" s="2">
        <v>6.2328204E7</v>
      </c>
      <c r="W468" s="2">
        <v>4039428.0</v>
      </c>
      <c r="X468" s="2">
        <v>1071.0</v>
      </c>
      <c r="Y468" s="2">
        <f t="shared" si="8"/>
        <v>0.3268371904</v>
      </c>
      <c r="Z468" s="2">
        <f t="shared" ref="Z468:AC468" si="519">ROUNDDOWN($Y468*Z$1,0)-IF(MOD($Y468*Z$1,1)=0,1,0)+1</f>
        <v>1</v>
      </c>
      <c r="AA468" s="2">
        <f t="shared" si="519"/>
        <v>1</v>
      </c>
      <c r="AB468" s="2">
        <f t="shared" si="519"/>
        <v>2</v>
      </c>
      <c r="AC468" s="2">
        <f t="shared" si="519"/>
        <v>2</v>
      </c>
      <c r="AD468" s="2">
        <f t="shared" si="10"/>
        <v>0</v>
      </c>
      <c r="AE468" s="2">
        <f t="shared" si="11"/>
        <v>0</v>
      </c>
      <c r="AF468" s="2">
        <f t="shared" si="12"/>
        <v>0</v>
      </c>
      <c r="AG468" s="2">
        <f t="shared" si="13"/>
        <v>1</v>
      </c>
      <c r="AH468" s="2">
        <f t="shared" si="14"/>
        <v>0</v>
      </c>
      <c r="AI468" s="2">
        <f t="shared" si="15"/>
        <v>0</v>
      </c>
      <c r="AJ468" s="2">
        <f t="shared" si="16"/>
        <v>0</v>
      </c>
      <c r="AK468" s="2">
        <f t="shared" si="17"/>
        <v>0</v>
      </c>
      <c r="AL468" s="2">
        <f t="shared" si="18"/>
        <v>1</v>
      </c>
    </row>
    <row r="469" ht="13.5" customHeight="1">
      <c r="A469" s="3">
        <v>38504.0</v>
      </c>
      <c r="B469" s="2">
        <v>1546.0</v>
      </c>
      <c r="C469" s="2">
        <f t="shared" si="3"/>
        <v>1546</v>
      </c>
      <c r="D469" s="2">
        <f t="shared" si="26"/>
        <v>1113.479228</v>
      </c>
      <c r="E469" s="2">
        <f t="shared" si="20"/>
        <v>1292.614186</v>
      </c>
      <c r="F469" s="2">
        <v>-0.19</v>
      </c>
      <c r="G469" s="2">
        <f t="shared" si="4"/>
        <v>-0.0019</v>
      </c>
      <c r="H469" s="2">
        <f t="shared" si="21"/>
        <v>0.6697</v>
      </c>
      <c r="I469" s="2">
        <f t="shared" si="27"/>
        <v>0.1801532894</v>
      </c>
      <c r="J469" s="2">
        <f t="shared" si="5"/>
        <v>187.5347856</v>
      </c>
      <c r="K469" s="2">
        <f t="shared" si="6"/>
        <v>193.8717724</v>
      </c>
      <c r="L469" s="2">
        <f t="shared" si="7"/>
        <v>0.006335383078</v>
      </c>
      <c r="M469" s="2">
        <f t="shared" si="1"/>
        <v>193.8781078</v>
      </c>
      <c r="O469" s="2">
        <v>467.0</v>
      </c>
      <c r="P469" s="2">
        <v>1541.0</v>
      </c>
      <c r="Q469" s="2">
        <v>1549.0</v>
      </c>
      <c r="R469" s="2">
        <v>1556.0</v>
      </c>
      <c r="S469" s="2">
        <v>1536.0</v>
      </c>
      <c r="T469" s="2">
        <v>1.257474841E9</v>
      </c>
      <c r="U469" s="2">
        <v>1.9440561E7</v>
      </c>
      <c r="V469" s="2">
        <v>3.3459088E7</v>
      </c>
      <c r="W469" s="2">
        <v>2162749.0</v>
      </c>
      <c r="X469" s="2">
        <v>649.0</v>
      </c>
      <c r="Y469" s="2">
        <f t="shared" si="8"/>
        <v>0.4336175396</v>
      </c>
      <c r="Z469" s="2">
        <f t="shared" ref="Z469:AC469" si="520">ROUNDDOWN($Y469*Z$1,0)-IF(MOD($Y469*Z$1,1)=0,1,0)+1</f>
        <v>1</v>
      </c>
      <c r="AA469" s="2">
        <f t="shared" si="520"/>
        <v>2</v>
      </c>
      <c r="AB469" s="2">
        <f t="shared" si="520"/>
        <v>2</v>
      </c>
      <c r="AC469" s="2">
        <f t="shared" si="520"/>
        <v>3</v>
      </c>
      <c r="AD469" s="2">
        <f t="shared" si="10"/>
        <v>0</v>
      </c>
      <c r="AE469" s="2">
        <f t="shared" si="11"/>
        <v>0</v>
      </c>
      <c r="AF469" s="2">
        <f t="shared" si="12"/>
        <v>0</v>
      </c>
      <c r="AG469" s="2">
        <f t="shared" si="13"/>
        <v>0</v>
      </c>
      <c r="AH469" s="2">
        <f t="shared" si="14"/>
        <v>0</v>
      </c>
      <c r="AI469" s="2">
        <f t="shared" si="15"/>
        <v>0</v>
      </c>
      <c r="AJ469" s="2">
        <f t="shared" si="16"/>
        <v>1</v>
      </c>
      <c r="AK469" s="2">
        <f t="shared" si="17"/>
        <v>0</v>
      </c>
      <c r="AL469" s="2">
        <f t="shared" si="18"/>
        <v>1</v>
      </c>
    </row>
    <row r="470" ht="13.5" customHeight="1">
      <c r="A470" s="3">
        <v>38505.0</v>
      </c>
      <c r="B470" s="2">
        <v>1565.0</v>
      </c>
      <c r="C470" s="2">
        <f t="shared" si="3"/>
        <v>1565</v>
      </c>
      <c r="D470" s="2">
        <f t="shared" si="26"/>
        <v>1113.926654</v>
      </c>
      <c r="E470" s="2">
        <f t="shared" si="20"/>
        <v>1292.956753</v>
      </c>
      <c r="F470" s="2">
        <v>1.23</v>
      </c>
      <c r="G470" s="2">
        <f t="shared" si="4"/>
        <v>0.0123</v>
      </c>
      <c r="H470" s="2">
        <f t="shared" si="21"/>
        <v>0.682</v>
      </c>
      <c r="I470" s="2">
        <f t="shared" si="27"/>
        <v>0.1805551165</v>
      </c>
      <c r="J470" s="2">
        <f t="shared" si="5"/>
        <v>189.8414634</v>
      </c>
      <c r="K470" s="2">
        <f t="shared" si="6"/>
        <v>196.2563952</v>
      </c>
      <c r="L470" s="2">
        <f t="shared" si="7"/>
        <v>0.006257457866</v>
      </c>
      <c r="M470" s="2">
        <f t="shared" si="1"/>
        <v>196.2626526</v>
      </c>
      <c r="O470" s="2">
        <v>468.0</v>
      </c>
      <c r="P470" s="2">
        <v>1546.0</v>
      </c>
      <c r="Q470" s="2">
        <v>1546.0</v>
      </c>
      <c r="R470" s="2">
        <v>1571.0</v>
      </c>
      <c r="S470" s="2">
        <v>1546.0</v>
      </c>
      <c r="T470" s="2">
        <v>1.257474841E9</v>
      </c>
      <c r="U470" s="2">
        <v>1.9679481E7</v>
      </c>
      <c r="V470" s="2">
        <v>4.0803466E7</v>
      </c>
      <c r="W470" s="2">
        <v>2619860.0</v>
      </c>
      <c r="X470" s="2">
        <v>784.0</v>
      </c>
      <c r="Y470" s="2">
        <f t="shared" si="8"/>
        <v>0.7999390987</v>
      </c>
      <c r="Z470" s="2">
        <f t="shared" ref="Z470:AC470" si="521">ROUNDDOWN($Y470*Z$1,0)-IF(MOD($Y470*Z$1,1)=0,1,0)+1</f>
        <v>2</v>
      </c>
      <c r="AA470" s="2">
        <f t="shared" si="521"/>
        <v>3</v>
      </c>
      <c r="AB470" s="2">
        <f t="shared" si="521"/>
        <v>4</v>
      </c>
      <c r="AC470" s="2">
        <f t="shared" si="521"/>
        <v>4</v>
      </c>
      <c r="AD470" s="2">
        <f t="shared" si="10"/>
        <v>0</v>
      </c>
      <c r="AE470" s="2">
        <f t="shared" si="11"/>
        <v>0</v>
      </c>
      <c r="AF470" s="2">
        <f t="shared" si="12"/>
        <v>0</v>
      </c>
      <c r="AG470" s="2">
        <f t="shared" si="13"/>
        <v>0</v>
      </c>
      <c r="AH470" s="2">
        <f t="shared" si="14"/>
        <v>0</v>
      </c>
      <c r="AI470" s="2">
        <f t="shared" si="15"/>
        <v>1</v>
      </c>
      <c r="AJ470" s="2">
        <f t="shared" si="16"/>
        <v>0</v>
      </c>
      <c r="AK470" s="2">
        <f t="shared" si="17"/>
        <v>0</v>
      </c>
      <c r="AL470" s="2">
        <f t="shared" si="18"/>
        <v>1</v>
      </c>
    </row>
    <row r="471" ht="13.5" customHeight="1">
      <c r="A471" s="3">
        <v>38508.0</v>
      </c>
      <c r="B471" s="2">
        <v>1551.0</v>
      </c>
      <c r="C471" s="2">
        <f t="shared" si="3"/>
        <v>1551</v>
      </c>
      <c r="D471" s="2">
        <f t="shared" si="26"/>
        <v>1114.37426</v>
      </c>
      <c r="E471" s="2">
        <f t="shared" si="20"/>
        <v>1293.299321</v>
      </c>
      <c r="F471" s="2">
        <v>-0.89</v>
      </c>
      <c r="G471" s="2">
        <f t="shared" si="4"/>
        <v>-0.0089</v>
      </c>
      <c r="H471" s="2">
        <f t="shared" si="21"/>
        <v>0.6731</v>
      </c>
      <c r="I471" s="2">
        <f t="shared" si="27"/>
        <v>0.1809569437</v>
      </c>
      <c r="J471" s="2">
        <f t="shared" si="5"/>
        <v>188.1518744</v>
      </c>
      <c r="K471" s="2">
        <f t="shared" si="6"/>
        <v>194.5097133</v>
      </c>
      <c r="L471" s="2">
        <f t="shared" si="7"/>
        <v>0.006313149241</v>
      </c>
      <c r="M471" s="2">
        <f t="shared" si="1"/>
        <v>194.5160264</v>
      </c>
      <c r="O471" s="2">
        <v>469.0</v>
      </c>
      <c r="P471" s="2">
        <v>1565.0</v>
      </c>
      <c r="Q471" s="2">
        <v>1565.0</v>
      </c>
      <c r="R471" s="2">
        <v>1565.0</v>
      </c>
      <c r="S471" s="2">
        <v>1547.0</v>
      </c>
      <c r="T471" s="2">
        <v>1.257474841E9</v>
      </c>
      <c r="U471" s="2">
        <v>1.9503435E7</v>
      </c>
      <c r="V471" s="2">
        <v>2.282582E7</v>
      </c>
      <c r="W471" s="2">
        <v>1470847.0</v>
      </c>
      <c r="X471" s="2">
        <v>612.0</v>
      </c>
      <c r="Y471" s="2">
        <f t="shared" si="8"/>
        <v>0.2532480715</v>
      </c>
      <c r="Z471" s="2">
        <f t="shared" ref="Z471:AC471" si="522">ROUNDDOWN($Y471*Z$1,0)-IF(MOD($Y471*Z$1,1)=0,1,0)+1</f>
        <v>1</v>
      </c>
      <c r="AA471" s="2">
        <f t="shared" si="522"/>
        <v>1</v>
      </c>
      <c r="AB471" s="2">
        <f t="shared" si="522"/>
        <v>2</v>
      </c>
      <c r="AC471" s="2">
        <f t="shared" si="522"/>
        <v>2</v>
      </c>
      <c r="AD471" s="2">
        <f t="shared" si="10"/>
        <v>0</v>
      </c>
      <c r="AE471" s="2">
        <f t="shared" si="11"/>
        <v>0</v>
      </c>
      <c r="AF471" s="2">
        <f t="shared" si="12"/>
        <v>0</v>
      </c>
      <c r="AG471" s="2">
        <f t="shared" si="13"/>
        <v>0</v>
      </c>
      <c r="AH471" s="2">
        <f t="shared" si="14"/>
        <v>0</v>
      </c>
      <c r="AI471" s="2">
        <f t="shared" si="15"/>
        <v>0</v>
      </c>
      <c r="AJ471" s="2">
        <f t="shared" si="16"/>
        <v>1</v>
      </c>
      <c r="AK471" s="2">
        <f t="shared" si="17"/>
        <v>0</v>
      </c>
      <c r="AL471" s="2">
        <f t="shared" si="18"/>
        <v>1</v>
      </c>
    </row>
    <row r="472" ht="13.5" customHeight="1">
      <c r="A472" s="3">
        <v>38509.0</v>
      </c>
      <c r="B472" s="2">
        <v>1560.0</v>
      </c>
      <c r="C472" s="2">
        <f t="shared" si="3"/>
        <v>1560</v>
      </c>
      <c r="D472" s="2">
        <f t="shared" si="26"/>
        <v>1114.822046</v>
      </c>
      <c r="E472" s="2">
        <f t="shared" si="20"/>
        <v>1293.641889</v>
      </c>
      <c r="F472" s="2">
        <v>0.58</v>
      </c>
      <c r="G472" s="2">
        <f t="shared" si="4"/>
        <v>0.0058</v>
      </c>
      <c r="H472" s="2">
        <f t="shared" si="21"/>
        <v>0.6789</v>
      </c>
      <c r="I472" s="2">
        <f t="shared" si="27"/>
        <v>0.1813587709</v>
      </c>
      <c r="J472" s="2">
        <f t="shared" si="5"/>
        <v>189.2431553</v>
      </c>
      <c r="K472" s="2">
        <f t="shared" si="6"/>
        <v>195.6378696</v>
      </c>
      <c r="L472" s="2">
        <f t="shared" si="7"/>
        <v>0.006276532976</v>
      </c>
      <c r="M472" s="2">
        <f t="shared" si="1"/>
        <v>195.6441461</v>
      </c>
      <c r="O472" s="2">
        <v>470.0</v>
      </c>
      <c r="P472" s="2">
        <v>1554.0</v>
      </c>
      <c r="Q472" s="2">
        <v>1551.0</v>
      </c>
      <c r="R472" s="2">
        <v>1567.0</v>
      </c>
      <c r="S472" s="2">
        <v>1549.0</v>
      </c>
      <c r="T472" s="2">
        <v>1.257474841E9</v>
      </c>
      <c r="U472" s="2">
        <v>1.9616608E7</v>
      </c>
      <c r="V472" s="2">
        <v>2.8737064E7</v>
      </c>
      <c r="W472" s="2">
        <v>1843607.0</v>
      </c>
      <c r="X472" s="2">
        <v>604.0</v>
      </c>
      <c r="Y472" s="2">
        <f t="shared" si="8"/>
        <v>0.6469752335</v>
      </c>
      <c r="Z472" s="2">
        <f t="shared" ref="Z472:AC472" si="523">ROUNDDOWN($Y472*Z$1,0)-IF(MOD($Y472*Z$1,1)=0,1,0)+1</f>
        <v>2</v>
      </c>
      <c r="AA472" s="2">
        <f t="shared" si="523"/>
        <v>2</v>
      </c>
      <c r="AB472" s="2">
        <f t="shared" si="523"/>
        <v>3</v>
      </c>
      <c r="AC472" s="2">
        <f t="shared" si="523"/>
        <v>4</v>
      </c>
      <c r="AD472" s="2">
        <f t="shared" si="10"/>
        <v>0</v>
      </c>
      <c r="AE472" s="2">
        <f t="shared" si="11"/>
        <v>0</v>
      </c>
      <c r="AF472" s="2">
        <f t="shared" si="12"/>
        <v>0</v>
      </c>
      <c r="AG472" s="2">
        <f t="shared" si="13"/>
        <v>0</v>
      </c>
      <c r="AH472" s="2">
        <f t="shared" si="14"/>
        <v>0</v>
      </c>
      <c r="AI472" s="2">
        <f t="shared" si="15"/>
        <v>1</v>
      </c>
      <c r="AJ472" s="2">
        <f t="shared" si="16"/>
        <v>0</v>
      </c>
      <c r="AK472" s="2">
        <f t="shared" si="17"/>
        <v>0</v>
      </c>
      <c r="AL472" s="2">
        <f t="shared" si="18"/>
        <v>1</v>
      </c>
    </row>
    <row r="473" ht="13.5" customHeight="1">
      <c r="A473" s="3">
        <v>38510.0</v>
      </c>
      <c r="B473" s="2">
        <v>1557.0</v>
      </c>
      <c r="C473" s="2">
        <f t="shared" si="3"/>
        <v>1557</v>
      </c>
      <c r="D473" s="2">
        <f t="shared" si="26"/>
        <v>1115.270012</v>
      </c>
      <c r="E473" s="2">
        <f t="shared" si="20"/>
        <v>1293.984457</v>
      </c>
      <c r="F473" s="2">
        <v>-0.19</v>
      </c>
      <c r="G473" s="2">
        <f t="shared" si="4"/>
        <v>-0.0019</v>
      </c>
      <c r="H473" s="2">
        <f t="shared" si="21"/>
        <v>0.677</v>
      </c>
      <c r="I473" s="2">
        <f t="shared" si="27"/>
        <v>0.181760598</v>
      </c>
      <c r="J473" s="2">
        <f t="shared" si="5"/>
        <v>188.8835933</v>
      </c>
      <c r="K473" s="2">
        <f t="shared" si="6"/>
        <v>195.2661576</v>
      </c>
      <c r="L473" s="2">
        <f t="shared" si="7"/>
        <v>0.006288458388</v>
      </c>
      <c r="M473" s="2">
        <f t="shared" si="1"/>
        <v>195.2724461</v>
      </c>
      <c r="O473" s="2">
        <v>471.0</v>
      </c>
      <c r="P473" s="2">
        <v>1555.0</v>
      </c>
      <c r="Q473" s="2">
        <v>1560.0</v>
      </c>
      <c r="R473" s="2">
        <v>1559.0</v>
      </c>
      <c r="S473" s="2">
        <v>1544.0</v>
      </c>
      <c r="T473" s="2">
        <v>1.257474841E9</v>
      </c>
      <c r="U473" s="2">
        <v>1.9578883E7</v>
      </c>
      <c r="V473" s="2">
        <v>1.5058201E7</v>
      </c>
      <c r="W473" s="2">
        <v>970065.0</v>
      </c>
      <c r="X473" s="2">
        <v>440.0</v>
      </c>
      <c r="Y473" s="2">
        <f t="shared" si="8"/>
        <v>0.4336175396</v>
      </c>
      <c r="Z473" s="2">
        <f t="shared" ref="Z473:AC473" si="524">ROUNDDOWN($Y473*Z$1,0)-IF(MOD($Y473*Z$1,1)=0,1,0)+1</f>
        <v>1</v>
      </c>
      <c r="AA473" s="2">
        <f t="shared" si="524"/>
        <v>2</v>
      </c>
      <c r="AB473" s="2">
        <f t="shared" si="524"/>
        <v>2</v>
      </c>
      <c r="AC473" s="2">
        <f t="shared" si="524"/>
        <v>3</v>
      </c>
      <c r="AD473" s="2">
        <f t="shared" si="10"/>
        <v>0</v>
      </c>
      <c r="AE473" s="2">
        <f t="shared" si="11"/>
        <v>0</v>
      </c>
      <c r="AF473" s="2">
        <f t="shared" si="12"/>
        <v>0</v>
      </c>
      <c r="AG473" s="2">
        <f t="shared" si="13"/>
        <v>0</v>
      </c>
      <c r="AH473" s="2">
        <f t="shared" si="14"/>
        <v>0</v>
      </c>
      <c r="AI473" s="2">
        <f t="shared" si="15"/>
        <v>0</v>
      </c>
      <c r="AJ473" s="2">
        <f t="shared" si="16"/>
        <v>1</v>
      </c>
      <c r="AK473" s="2">
        <f t="shared" si="17"/>
        <v>0</v>
      </c>
      <c r="AL473" s="2">
        <f t="shared" si="18"/>
        <v>1</v>
      </c>
    </row>
    <row r="474" ht="13.5" customHeight="1">
      <c r="A474" s="3">
        <v>38511.0</v>
      </c>
      <c r="B474" s="2">
        <v>1568.0</v>
      </c>
      <c r="C474" s="2">
        <f t="shared" si="3"/>
        <v>1568</v>
      </c>
      <c r="D474" s="2">
        <f t="shared" si="26"/>
        <v>1115.718158</v>
      </c>
      <c r="E474" s="2">
        <f t="shared" si="20"/>
        <v>1294.327024</v>
      </c>
      <c r="F474" s="2">
        <v>0.71</v>
      </c>
      <c r="G474" s="2">
        <f t="shared" si="4"/>
        <v>0.0071</v>
      </c>
      <c r="H474" s="2">
        <f t="shared" si="21"/>
        <v>0.6841</v>
      </c>
      <c r="I474" s="2">
        <f t="shared" si="27"/>
        <v>0.1821624252</v>
      </c>
      <c r="J474" s="2">
        <f t="shared" si="5"/>
        <v>190.2246668</v>
      </c>
      <c r="K474" s="2">
        <f t="shared" si="6"/>
        <v>196.6525474</v>
      </c>
      <c r="L474" s="2">
        <f t="shared" si="7"/>
        <v>0.006243810334</v>
      </c>
      <c r="M474" s="2">
        <f t="shared" si="1"/>
        <v>196.6587912</v>
      </c>
      <c r="O474" s="2">
        <v>472.0</v>
      </c>
      <c r="P474" s="2">
        <v>1544.0</v>
      </c>
      <c r="Q474" s="2">
        <v>1557.0</v>
      </c>
      <c r="R474" s="2">
        <v>1570.0</v>
      </c>
      <c r="S474" s="2">
        <v>1536.0</v>
      </c>
      <c r="T474" s="2">
        <v>1.257474841E9</v>
      </c>
      <c r="U474" s="2">
        <v>1.9717206E7</v>
      </c>
      <c r="V474" s="2">
        <v>4.3202777E7</v>
      </c>
      <c r="W474" s="2">
        <v>2776901.0</v>
      </c>
      <c r="X474" s="2">
        <v>768.0</v>
      </c>
      <c r="Y474" s="2">
        <f t="shared" si="8"/>
        <v>0.6816889972</v>
      </c>
      <c r="Z474" s="2">
        <f t="shared" ref="Z474:AC474" si="525">ROUNDDOWN($Y474*Z$1,0)-IF(MOD($Y474*Z$1,1)=0,1,0)+1</f>
        <v>2</v>
      </c>
      <c r="AA474" s="2">
        <f t="shared" si="525"/>
        <v>3</v>
      </c>
      <c r="AB474" s="2">
        <f t="shared" si="525"/>
        <v>3</v>
      </c>
      <c r="AC474" s="2">
        <f t="shared" si="525"/>
        <v>4</v>
      </c>
      <c r="AD474" s="2">
        <f t="shared" si="10"/>
        <v>0</v>
      </c>
      <c r="AE474" s="2">
        <f t="shared" si="11"/>
        <v>0</v>
      </c>
      <c r="AF474" s="2">
        <f t="shared" si="12"/>
        <v>0</v>
      </c>
      <c r="AG474" s="2">
        <f t="shared" si="13"/>
        <v>0</v>
      </c>
      <c r="AH474" s="2">
        <f t="shared" si="14"/>
        <v>1</v>
      </c>
      <c r="AI474" s="2">
        <f t="shared" si="15"/>
        <v>0</v>
      </c>
      <c r="AJ474" s="2">
        <f t="shared" si="16"/>
        <v>0</v>
      </c>
      <c r="AK474" s="2">
        <f t="shared" si="17"/>
        <v>0</v>
      </c>
      <c r="AL474" s="2">
        <f t="shared" si="18"/>
        <v>1</v>
      </c>
    </row>
    <row r="475" ht="13.5" customHeight="1">
      <c r="A475" s="3">
        <v>38512.0</v>
      </c>
      <c r="B475" s="2">
        <v>1568.0</v>
      </c>
      <c r="C475" s="2">
        <f t="shared" si="3"/>
        <v>1568</v>
      </c>
      <c r="D475" s="2">
        <f t="shared" si="26"/>
        <v>1116.166484</v>
      </c>
      <c r="E475" s="2">
        <f t="shared" si="20"/>
        <v>1294.669592</v>
      </c>
      <c r="F475" s="2">
        <v>0.0</v>
      </c>
      <c r="G475" s="2">
        <f t="shared" si="4"/>
        <v>0</v>
      </c>
      <c r="H475" s="2">
        <f t="shared" si="21"/>
        <v>0.6841</v>
      </c>
      <c r="I475" s="2">
        <f t="shared" si="27"/>
        <v>0.1825642524</v>
      </c>
      <c r="J475" s="2">
        <f t="shared" si="5"/>
        <v>190.2246668</v>
      </c>
      <c r="K475" s="2">
        <f t="shared" si="6"/>
        <v>196.6525474</v>
      </c>
      <c r="L475" s="2">
        <f t="shared" si="7"/>
        <v>0.006243810334</v>
      </c>
      <c r="M475" s="2">
        <f t="shared" si="1"/>
        <v>196.6587912</v>
      </c>
      <c r="O475" s="2">
        <v>473.0</v>
      </c>
      <c r="P475" s="2">
        <v>1566.0</v>
      </c>
      <c r="Q475" s="2">
        <v>1568.0</v>
      </c>
      <c r="R475" s="2">
        <v>1574.0</v>
      </c>
      <c r="S475" s="2">
        <v>1554.0</v>
      </c>
      <c r="T475" s="2">
        <v>1.257474841E9</v>
      </c>
      <c r="U475" s="2">
        <v>1.9717206E7</v>
      </c>
      <c r="V475" s="2">
        <v>3.7720914E7</v>
      </c>
      <c r="W475" s="2">
        <v>2410051.0</v>
      </c>
      <c r="X475" s="2">
        <v>756.0</v>
      </c>
      <c r="Y475" s="2">
        <f t="shared" si="8"/>
        <v>0.4880227365</v>
      </c>
      <c r="Z475" s="2">
        <f t="shared" ref="Z475:AC475" si="526">ROUNDDOWN($Y475*Z$1,0)-IF(MOD($Y475*Z$1,1)=0,1,0)+1</f>
        <v>1</v>
      </c>
      <c r="AA475" s="2">
        <f t="shared" si="526"/>
        <v>2</v>
      </c>
      <c r="AB475" s="2">
        <f t="shared" si="526"/>
        <v>2</v>
      </c>
      <c r="AC475" s="2">
        <f t="shared" si="526"/>
        <v>3</v>
      </c>
      <c r="AD475" s="2">
        <f t="shared" si="10"/>
        <v>0</v>
      </c>
      <c r="AE475" s="2">
        <f t="shared" si="11"/>
        <v>0</v>
      </c>
      <c r="AF475" s="2">
        <f t="shared" si="12"/>
        <v>1</v>
      </c>
      <c r="AG475" s="2">
        <f t="shared" si="13"/>
        <v>0</v>
      </c>
      <c r="AH475" s="2">
        <f t="shared" si="14"/>
        <v>0</v>
      </c>
      <c r="AI475" s="2">
        <f t="shared" si="15"/>
        <v>0</v>
      </c>
      <c r="AJ475" s="2">
        <f t="shared" si="16"/>
        <v>0</v>
      </c>
      <c r="AK475" s="2">
        <f t="shared" si="17"/>
        <v>0</v>
      </c>
      <c r="AL475" s="2">
        <f t="shared" si="18"/>
        <v>1</v>
      </c>
    </row>
    <row r="476" ht="13.5" customHeight="1">
      <c r="A476" s="3">
        <v>38517.0</v>
      </c>
      <c r="B476" s="2">
        <v>1514.0</v>
      </c>
      <c r="C476" s="2">
        <f t="shared" si="3"/>
        <v>1514</v>
      </c>
      <c r="D476" s="2">
        <f t="shared" si="26"/>
        <v>1116.61499</v>
      </c>
      <c r="E476" s="2">
        <f t="shared" si="20"/>
        <v>1295.01216</v>
      </c>
      <c r="F476" s="2">
        <v>-3.44</v>
      </c>
      <c r="G476" s="2">
        <f t="shared" si="4"/>
        <v>-0.0344</v>
      </c>
      <c r="H476" s="2">
        <f t="shared" si="21"/>
        <v>0.6497</v>
      </c>
      <c r="I476" s="2">
        <f t="shared" si="27"/>
        <v>0.1829660796</v>
      </c>
      <c r="J476" s="2">
        <f t="shared" si="5"/>
        <v>183.6809382</v>
      </c>
      <c r="K476" s="2">
        <f t="shared" si="6"/>
        <v>189.8876997</v>
      </c>
      <c r="L476" s="2">
        <f t="shared" si="7"/>
        <v>0.006458597409</v>
      </c>
      <c r="M476" s="2">
        <f t="shared" si="1"/>
        <v>189.8941583</v>
      </c>
      <c r="O476" s="2">
        <v>474.0</v>
      </c>
      <c r="P476" s="2">
        <v>1560.0</v>
      </c>
      <c r="Q476" s="2">
        <v>1568.0</v>
      </c>
      <c r="R476" s="2">
        <v>1560.0</v>
      </c>
      <c r="S476" s="2">
        <v>1512.0</v>
      </c>
      <c r="T476" s="2">
        <v>1.257474841E9</v>
      </c>
      <c r="U476" s="2">
        <v>1.9038169E7</v>
      </c>
      <c r="V476" s="2">
        <v>8.7624148E7</v>
      </c>
      <c r="W476" s="2">
        <v>5701668.0</v>
      </c>
      <c r="X476" s="2">
        <v>1372.0</v>
      </c>
      <c r="Y476" s="2">
        <f t="shared" si="8"/>
        <v>0.02151847341</v>
      </c>
      <c r="Z476" s="2">
        <f t="shared" ref="Z476:AC476" si="527">ROUNDDOWN($Y476*Z$1,0)-IF(MOD($Y476*Z$1,1)=0,1,0)+1</f>
        <v>1</v>
      </c>
      <c r="AA476" s="2">
        <f t="shared" si="527"/>
        <v>1</v>
      </c>
      <c r="AB476" s="2">
        <f t="shared" si="527"/>
        <v>1</v>
      </c>
      <c r="AC476" s="2">
        <f t="shared" si="527"/>
        <v>1</v>
      </c>
      <c r="AD476" s="2">
        <f t="shared" si="10"/>
        <v>0</v>
      </c>
      <c r="AE476" s="2">
        <f t="shared" si="11"/>
        <v>0</v>
      </c>
      <c r="AF476" s="2">
        <f t="shared" si="12"/>
        <v>0</v>
      </c>
      <c r="AG476" s="2">
        <f t="shared" si="13"/>
        <v>1</v>
      </c>
      <c r="AH476" s="2">
        <f t="shared" si="14"/>
        <v>0</v>
      </c>
      <c r="AI476" s="2">
        <f t="shared" si="15"/>
        <v>0</v>
      </c>
      <c r="AJ476" s="2">
        <f t="shared" si="16"/>
        <v>0</v>
      </c>
      <c r="AK476" s="2">
        <f t="shared" si="17"/>
        <v>0</v>
      </c>
      <c r="AL476" s="2">
        <f t="shared" si="18"/>
        <v>1</v>
      </c>
    </row>
    <row r="477" ht="13.5" customHeight="1">
      <c r="A477" s="3">
        <v>38518.0</v>
      </c>
      <c r="B477" s="2">
        <v>1505.0</v>
      </c>
      <c r="C477" s="2">
        <f t="shared" si="3"/>
        <v>1505</v>
      </c>
      <c r="D477" s="2">
        <f t="shared" si="26"/>
        <v>1117.063676</v>
      </c>
      <c r="E477" s="2">
        <f t="shared" si="20"/>
        <v>1295.354727</v>
      </c>
      <c r="F477" s="2">
        <v>-0.59</v>
      </c>
      <c r="G477" s="2">
        <f t="shared" si="4"/>
        <v>-0.0059</v>
      </c>
      <c r="H477" s="2">
        <f t="shared" si="21"/>
        <v>0.6438</v>
      </c>
      <c r="I477" s="2">
        <f t="shared" si="27"/>
        <v>0.1833679067</v>
      </c>
      <c r="J477" s="2">
        <f t="shared" si="5"/>
        <v>182.5972207</v>
      </c>
      <c r="K477" s="2">
        <f t="shared" si="6"/>
        <v>188.7673623</v>
      </c>
      <c r="L477" s="2">
        <f t="shared" si="7"/>
        <v>0.006496703134</v>
      </c>
      <c r="M477" s="2">
        <f t="shared" si="1"/>
        <v>188.773859</v>
      </c>
      <c r="O477" s="2">
        <v>475.0</v>
      </c>
      <c r="P477" s="2">
        <v>1510.0</v>
      </c>
      <c r="Q477" s="2">
        <v>1514.0</v>
      </c>
      <c r="R477" s="2">
        <v>1510.0</v>
      </c>
      <c r="S477" s="2">
        <v>1468.0</v>
      </c>
      <c r="T477" s="2">
        <v>1.257474841E9</v>
      </c>
      <c r="U477" s="2">
        <v>1.8924996E7</v>
      </c>
      <c r="V477" s="2">
        <v>7.1912509E7</v>
      </c>
      <c r="W477" s="2">
        <v>4805252.0</v>
      </c>
      <c r="X477" s="2">
        <v>1467.0</v>
      </c>
      <c r="Y477" s="2">
        <f t="shared" si="8"/>
        <v>0.3242996346</v>
      </c>
      <c r="Z477" s="2">
        <f t="shared" ref="Z477:AC477" si="528">ROUNDDOWN($Y477*Z$1,0)-IF(MOD($Y477*Z$1,1)=0,1,0)+1</f>
        <v>1</v>
      </c>
      <c r="AA477" s="2">
        <f t="shared" si="528"/>
        <v>1</v>
      </c>
      <c r="AB477" s="2">
        <f t="shared" si="528"/>
        <v>2</v>
      </c>
      <c r="AC477" s="2">
        <f t="shared" si="528"/>
        <v>2</v>
      </c>
      <c r="AD477" s="2">
        <f t="shared" si="10"/>
        <v>0</v>
      </c>
      <c r="AE477" s="2">
        <f t="shared" si="11"/>
        <v>0</v>
      </c>
      <c r="AF477" s="2">
        <f t="shared" si="12"/>
        <v>0</v>
      </c>
      <c r="AG477" s="2">
        <f t="shared" si="13"/>
        <v>0</v>
      </c>
      <c r="AH477" s="2">
        <f t="shared" si="14"/>
        <v>0</v>
      </c>
      <c r="AI477" s="2">
        <f t="shared" si="15"/>
        <v>0</v>
      </c>
      <c r="AJ477" s="2">
        <f t="shared" si="16"/>
        <v>1</v>
      </c>
      <c r="AK477" s="2">
        <f t="shared" si="17"/>
        <v>0</v>
      </c>
      <c r="AL477" s="2">
        <f t="shared" si="18"/>
        <v>1</v>
      </c>
    </row>
    <row r="478" ht="13.5" customHeight="1">
      <c r="A478" s="3">
        <v>38519.0</v>
      </c>
      <c r="B478" s="2">
        <v>1517.0</v>
      </c>
      <c r="C478" s="2">
        <f t="shared" si="3"/>
        <v>1517</v>
      </c>
      <c r="D478" s="2">
        <f t="shared" si="26"/>
        <v>1117.512542</v>
      </c>
      <c r="E478" s="2">
        <f t="shared" si="20"/>
        <v>1295.697295</v>
      </c>
      <c r="F478" s="2">
        <v>0.8</v>
      </c>
      <c r="G478" s="2">
        <f t="shared" si="4"/>
        <v>0.008</v>
      </c>
      <c r="H478" s="2">
        <f t="shared" si="21"/>
        <v>0.6518</v>
      </c>
      <c r="I478" s="2">
        <f t="shared" si="27"/>
        <v>0.1837697339</v>
      </c>
      <c r="J478" s="2">
        <f t="shared" si="5"/>
        <v>184.0579985</v>
      </c>
      <c r="K478" s="2">
        <f t="shared" si="6"/>
        <v>190.2775012</v>
      </c>
      <c r="L478" s="2">
        <f t="shared" si="7"/>
        <v>0.006444729509</v>
      </c>
      <c r="M478" s="2">
        <f t="shared" si="1"/>
        <v>190.2839459</v>
      </c>
      <c r="O478" s="2">
        <v>476.0</v>
      </c>
      <c r="P478" s="2">
        <v>1500.0</v>
      </c>
      <c r="Q478" s="2">
        <v>1505.0</v>
      </c>
      <c r="R478" s="2">
        <v>1519.0</v>
      </c>
      <c r="S478" s="2">
        <v>1486.0</v>
      </c>
      <c r="T478" s="2">
        <v>1.257474841E9</v>
      </c>
      <c r="U478" s="2">
        <v>1.9075893E7</v>
      </c>
      <c r="V478" s="2">
        <v>4.558928E7</v>
      </c>
      <c r="W478" s="2">
        <v>3038992.0</v>
      </c>
      <c r="X478" s="2">
        <v>1083.0</v>
      </c>
      <c r="Y478" s="2">
        <f t="shared" si="8"/>
        <v>0.706861551</v>
      </c>
      <c r="Z478" s="2">
        <f t="shared" ref="Z478:AC478" si="529">ROUNDDOWN($Y478*Z$1,0)-IF(MOD($Y478*Z$1,1)=0,1,0)+1</f>
        <v>2</v>
      </c>
      <c r="AA478" s="2">
        <f t="shared" si="529"/>
        <v>3</v>
      </c>
      <c r="AB478" s="2">
        <f t="shared" si="529"/>
        <v>3</v>
      </c>
      <c r="AC478" s="2">
        <f t="shared" si="529"/>
        <v>4</v>
      </c>
      <c r="AD478" s="2">
        <f t="shared" si="10"/>
        <v>0</v>
      </c>
      <c r="AE478" s="2">
        <f t="shared" si="11"/>
        <v>0</v>
      </c>
      <c r="AF478" s="2">
        <f t="shared" si="12"/>
        <v>0</v>
      </c>
      <c r="AG478" s="2">
        <f t="shared" si="13"/>
        <v>0</v>
      </c>
      <c r="AH478" s="2">
        <f t="shared" si="14"/>
        <v>1</v>
      </c>
      <c r="AI478" s="2">
        <f t="shared" si="15"/>
        <v>0</v>
      </c>
      <c r="AJ478" s="2">
        <f t="shared" si="16"/>
        <v>0</v>
      </c>
      <c r="AK478" s="2">
        <f t="shared" si="17"/>
        <v>0</v>
      </c>
      <c r="AL478" s="2">
        <f t="shared" si="18"/>
        <v>1</v>
      </c>
    </row>
    <row r="479" ht="13.5" customHeight="1">
      <c r="A479" s="3">
        <v>38522.0</v>
      </c>
      <c r="B479" s="2">
        <v>1498.0</v>
      </c>
      <c r="C479" s="2">
        <f t="shared" si="3"/>
        <v>1498</v>
      </c>
      <c r="D479" s="2">
        <f t="shared" si="26"/>
        <v>1117.961589</v>
      </c>
      <c r="E479" s="2">
        <f t="shared" si="20"/>
        <v>1296.039863</v>
      </c>
      <c r="F479" s="2">
        <v>-1.25</v>
      </c>
      <c r="G479" s="2">
        <f t="shared" si="4"/>
        <v>-0.0125</v>
      </c>
      <c r="H479" s="2">
        <f t="shared" si="21"/>
        <v>0.6393</v>
      </c>
      <c r="I479" s="2">
        <f t="shared" si="27"/>
        <v>0.1841715611</v>
      </c>
      <c r="J479" s="2">
        <f t="shared" si="5"/>
        <v>181.7572735</v>
      </c>
      <c r="K479" s="2">
        <f t="shared" si="6"/>
        <v>187.8990324</v>
      </c>
      <c r="L479" s="2">
        <f t="shared" si="7"/>
        <v>0.006525288628</v>
      </c>
      <c r="M479" s="2">
        <f t="shared" si="1"/>
        <v>187.9055577</v>
      </c>
      <c r="O479" s="2">
        <v>477.0</v>
      </c>
      <c r="P479" s="2">
        <v>1505.0</v>
      </c>
      <c r="Q479" s="2">
        <v>1517.0</v>
      </c>
      <c r="R479" s="2">
        <v>1507.0</v>
      </c>
      <c r="S479" s="2">
        <v>1483.0</v>
      </c>
      <c r="T479" s="2">
        <v>1.257474841E9</v>
      </c>
      <c r="U479" s="2">
        <v>1.8836973E7</v>
      </c>
      <c r="V479" s="2">
        <v>4.3073982E7</v>
      </c>
      <c r="W479" s="2">
        <v>2884382.0</v>
      </c>
      <c r="X479" s="2">
        <v>1255.0</v>
      </c>
      <c r="Y479" s="2">
        <f t="shared" si="8"/>
        <v>0.1834145351</v>
      </c>
      <c r="Z479" s="2">
        <f t="shared" ref="Z479:AC479" si="530">ROUNDDOWN($Y479*Z$1,0)-IF(MOD($Y479*Z$1,1)=0,1,0)+1</f>
        <v>1</v>
      </c>
      <c r="AA479" s="2">
        <f t="shared" si="530"/>
        <v>1</v>
      </c>
      <c r="AB479" s="2">
        <f t="shared" si="530"/>
        <v>1</v>
      </c>
      <c r="AC479" s="2">
        <f t="shared" si="530"/>
        <v>1</v>
      </c>
      <c r="AD479" s="2">
        <f t="shared" si="10"/>
        <v>0</v>
      </c>
      <c r="AE479" s="2">
        <f t="shared" si="11"/>
        <v>0</v>
      </c>
      <c r="AF479" s="2">
        <f t="shared" si="12"/>
        <v>0</v>
      </c>
      <c r="AG479" s="2">
        <f t="shared" si="13"/>
        <v>1</v>
      </c>
      <c r="AH479" s="2">
        <f t="shared" si="14"/>
        <v>0</v>
      </c>
      <c r="AI479" s="2">
        <f t="shared" si="15"/>
        <v>0</v>
      </c>
      <c r="AJ479" s="2">
        <f t="shared" si="16"/>
        <v>0</v>
      </c>
      <c r="AK479" s="2">
        <f t="shared" si="17"/>
        <v>0</v>
      </c>
      <c r="AL479" s="2">
        <f t="shared" si="18"/>
        <v>1</v>
      </c>
    </row>
    <row r="480" ht="13.5" customHeight="1">
      <c r="A480" s="3">
        <v>38523.0</v>
      </c>
      <c r="B480" s="2">
        <v>1476.0</v>
      </c>
      <c r="C480" s="2">
        <f t="shared" si="3"/>
        <v>1476</v>
      </c>
      <c r="D480" s="2">
        <f t="shared" si="26"/>
        <v>1118.410817</v>
      </c>
      <c r="E480" s="2">
        <f t="shared" si="20"/>
        <v>1296.382431</v>
      </c>
      <c r="F480" s="2">
        <v>-1.47</v>
      </c>
      <c r="G480" s="2">
        <f t="shared" si="4"/>
        <v>-0.0147</v>
      </c>
      <c r="H480" s="2">
        <f t="shared" si="21"/>
        <v>0.6246</v>
      </c>
      <c r="I480" s="2">
        <f t="shared" si="27"/>
        <v>0.1845733882</v>
      </c>
      <c r="J480" s="2">
        <f t="shared" si="5"/>
        <v>179.0854416</v>
      </c>
      <c r="K480" s="2">
        <f t="shared" si="6"/>
        <v>185.1369167</v>
      </c>
      <c r="L480" s="2">
        <f t="shared" si="7"/>
        <v>0.006621210371</v>
      </c>
      <c r="M480" s="2">
        <f t="shared" si="1"/>
        <v>185.1435379</v>
      </c>
      <c r="O480" s="2">
        <v>478.0</v>
      </c>
      <c r="P480" s="2">
        <v>1490.0</v>
      </c>
      <c r="Q480" s="2">
        <v>1498.0</v>
      </c>
      <c r="R480" s="2">
        <v>1498.0</v>
      </c>
      <c r="S480" s="2">
        <v>1450.0</v>
      </c>
      <c r="T480" s="2">
        <v>1.257474841E9</v>
      </c>
      <c r="U480" s="2">
        <v>1.8560329E7</v>
      </c>
      <c r="V480" s="2">
        <v>1.01241006E8</v>
      </c>
      <c r="W480" s="2">
        <v>6836689.0</v>
      </c>
      <c r="X480" s="2">
        <v>2273.0</v>
      </c>
      <c r="Y480" s="2">
        <f t="shared" si="8"/>
        <v>0.1493097848</v>
      </c>
      <c r="Z480" s="2">
        <f t="shared" ref="Z480:AC480" si="531">ROUNDDOWN($Y480*Z$1,0)-IF(MOD($Y480*Z$1,1)=0,1,0)+1</f>
        <v>1</v>
      </c>
      <c r="AA480" s="2">
        <f t="shared" si="531"/>
        <v>1</v>
      </c>
      <c r="AB480" s="2">
        <f t="shared" si="531"/>
        <v>1</v>
      </c>
      <c r="AC480" s="2">
        <f t="shared" si="531"/>
        <v>1</v>
      </c>
      <c r="AD480" s="2">
        <f t="shared" si="10"/>
        <v>0</v>
      </c>
      <c r="AE480" s="2">
        <f t="shared" si="11"/>
        <v>0</v>
      </c>
      <c r="AF480" s="2">
        <f t="shared" si="12"/>
        <v>0</v>
      </c>
      <c r="AG480" s="2">
        <f t="shared" si="13"/>
        <v>0</v>
      </c>
      <c r="AH480" s="2">
        <f t="shared" si="14"/>
        <v>0</v>
      </c>
      <c r="AI480" s="2">
        <f t="shared" si="15"/>
        <v>0</v>
      </c>
      <c r="AJ480" s="2">
        <f t="shared" si="16"/>
        <v>1</v>
      </c>
      <c r="AK480" s="2">
        <f t="shared" si="17"/>
        <v>0</v>
      </c>
      <c r="AL480" s="2">
        <f t="shared" si="18"/>
        <v>1</v>
      </c>
    </row>
    <row r="481" ht="13.5" customHeight="1">
      <c r="A481" s="3">
        <v>38524.0</v>
      </c>
      <c r="B481" s="2">
        <v>1497.0</v>
      </c>
      <c r="C481" s="2">
        <f t="shared" si="3"/>
        <v>1497</v>
      </c>
      <c r="D481" s="2">
        <f t="shared" si="26"/>
        <v>1118.860224</v>
      </c>
      <c r="E481" s="2">
        <f t="shared" si="20"/>
        <v>1296.724998</v>
      </c>
      <c r="F481" s="2">
        <v>1.42</v>
      </c>
      <c r="G481" s="2">
        <f t="shared" si="4"/>
        <v>0.0142</v>
      </c>
      <c r="H481" s="2">
        <f t="shared" si="21"/>
        <v>0.6388</v>
      </c>
      <c r="I481" s="2">
        <f t="shared" si="27"/>
        <v>0.1849752154</v>
      </c>
      <c r="J481" s="2">
        <f t="shared" si="5"/>
        <v>181.6284548</v>
      </c>
      <c r="K481" s="2">
        <f t="shared" si="6"/>
        <v>187.7658609</v>
      </c>
      <c r="L481" s="2">
        <f t="shared" si="7"/>
        <v>0.006527189183</v>
      </c>
      <c r="M481" s="2">
        <f t="shared" si="1"/>
        <v>187.7723881</v>
      </c>
      <c r="O481" s="2">
        <v>479.0</v>
      </c>
      <c r="P481" s="2">
        <v>1470.0</v>
      </c>
      <c r="Q481" s="2">
        <v>1476.0</v>
      </c>
      <c r="R481" s="2">
        <v>1510.0</v>
      </c>
      <c r="S481" s="2">
        <v>1461.0</v>
      </c>
      <c r="T481" s="2">
        <v>1.257474841E9</v>
      </c>
      <c r="U481" s="2">
        <v>1.8824398E7</v>
      </c>
      <c r="V481" s="2">
        <v>5.7420601E7</v>
      </c>
      <c r="W481" s="2">
        <v>3853736.0</v>
      </c>
      <c r="X481" s="2">
        <v>1207.0</v>
      </c>
      <c r="Y481" s="2">
        <f t="shared" si="8"/>
        <v>0.8311002842</v>
      </c>
      <c r="Z481" s="2">
        <f t="shared" ref="Z481:AC481" si="532">ROUNDDOWN($Y481*Z$1,0)-IF(MOD($Y481*Z$1,1)=0,1,0)+1</f>
        <v>2</v>
      </c>
      <c r="AA481" s="2">
        <f t="shared" si="532"/>
        <v>3</v>
      </c>
      <c r="AB481" s="2">
        <f t="shared" si="532"/>
        <v>4</v>
      </c>
      <c r="AC481" s="2">
        <f t="shared" si="532"/>
        <v>5</v>
      </c>
      <c r="AD481" s="2">
        <f t="shared" si="10"/>
        <v>0</v>
      </c>
      <c r="AE481" s="2">
        <f t="shared" si="11"/>
        <v>0</v>
      </c>
      <c r="AF481" s="2">
        <f t="shared" si="12"/>
        <v>0</v>
      </c>
      <c r="AG481" s="2">
        <f t="shared" si="13"/>
        <v>0</v>
      </c>
      <c r="AH481" s="2">
        <f t="shared" si="14"/>
        <v>1</v>
      </c>
      <c r="AI481" s="2">
        <f t="shared" si="15"/>
        <v>0</v>
      </c>
      <c r="AJ481" s="2">
        <f t="shared" si="16"/>
        <v>0</v>
      </c>
      <c r="AK481" s="2">
        <f t="shared" si="17"/>
        <v>0</v>
      </c>
      <c r="AL481" s="2">
        <f t="shared" si="18"/>
        <v>1</v>
      </c>
    </row>
    <row r="482" ht="13.5" customHeight="1">
      <c r="A482" s="3">
        <v>38525.0</v>
      </c>
      <c r="B482" s="2">
        <v>1490.0</v>
      </c>
      <c r="C482" s="2">
        <f t="shared" si="3"/>
        <v>1490</v>
      </c>
      <c r="D482" s="2">
        <f t="shared" si="26"/>
        <v>1119.309813</v>
      </c>
      <c r="E482" s="2">
        <f t="shared" si="20"/>
        <v>1297.067566</v>
      </c>
      <c r="F482" s="2">
        <v>-0.47</v>
      </c>
      <c r="G482" s="2">
        <f t="shared" si="4"/>
        <v>-0.0047</v>
      </c>
      <c r="H482" s="2">
        <f t="shared" si="21"/>
        <v>0.6341</v>
      </c>
      <c r="I482" s="2">
        <f t="shared" si="27"/>
        <v>0.1853770426</v>
      </c>
      <c r="J482" s="2">
        <f t="shared" si="5"/>
        <v>180.7748011</v>
      </c>
      <c r="K482" s="2">
        <f t="shared" si="6"/>
        <v>186.8833613</v>
      </c>
      <c r="L482" s="2">
        <f t="shared" si="7"/>
        <v>0.006557866973</v>
      </c>
      <c r="M482" s="2">
        <f t="shared" si="1"/>
        <v>186.8899192</v>
      </c>
      <c r="O482" s="2">
        <v>480.0</v>
      </c>
      <c r="P482" s="2">
        <v>1497.0</v>
      </c>
      <c r="Q482" s="2">
        <v>1497.0</v>
      </c>
      <c r="R482" s="2">
        <v>1510.0</v>
      </c>
      <c r="S482" s="2">
        <v>1478.0</v>
      </c>
      <c r="T482" s="2">
        <v>1.257474841E9</v>
      </c>
      <c r="U482" s="2">
        <v>1.8736375E7</v>
      </c>
      <c r="V482" s="2">
        <v>1.23385899E8</v>
      </c>
      <c r="W482" s="2">
        <v>8247410.0</v>
      </c>
      <c r="X482" s="2">
        <v>1705.0</v>
      </c>
      <c r="Y482" s="2">
        <f t="shared" si="8"/>
        <v>0.3557653268</v>
      </c>
      <c r="Z482" s="2">
        <f t="shared" ref="Z482:AC482" si="533">ROUNDDOWN($Y482*Z$1,0)-IF(MOD($Y482*Z$1,1)=0,1,0)+1</f>
        <v>1</v>
      </c>
      <c r="AA482" s="2">
        <f t="shared" si="533"/>
        <v>2</v>
      </c>
      <c r="AB482" s="2">
        <f t="shared" si="533"/>
        <v>2</v>
      </c>
      <c r="AC482" s="2">
        <f t="shared" si="533"/>
        <v>2</v>
      </c>
      <c r="AD482" s="2">
        <f t="shared" si="10"/>
        <v>0</v>
      </c>
      <c r="AE482" s="2">
        <f t="shared" si="11"/>
        <v>0</v>
      </c>
      <c r="AF482" s="2">
        <f t="shared" si="12"/>
        <v>1</v>
      </c>
      <c r="AG482" s="2">
        <f t="shared" si="13"/>
        <v>0</v>
      </c>
      <c r="AH482" s="2">
        <f t="shared" si="14"/>
        <v>0</v>
      </c>
      <c r="AI482" s="2">
        <f t="shared" si="15"/>
        <v>0</v>
      </c>
      <c r="AJ482" s="2">
        <f t="shared" si="16"/>
        <v>0</v>
      </c>
      <c r="AK482" s="2">
        <f t="shared" si="17"/>
        <v>0</v>
      </c>
      <c r="AL482" s="2">
        <f t="shared" si="18"/>
        <v>1</v>
      </c>
    </row>
    <row r="483" ht="13.5" customHeight="1">
      <c r="A483" s="3">
        <v>38526.0</v>
      </c>
      <c r="B483" s="2">
        <v>1470.0</v>
      </c>
      <c r="C483" s="2">
        <f t="shared" si="3"/>
        <v>1470</v>
      </c>
      <c r="D483" s="2">
        <f t="shared" si="26"/>
        <v>1119.759582</v>
      </c>
      <c r="E483" s="2">
        <f t="shared" si="20"/>
        <v>1297.410134</v>
      </c>
      <c r="F483" s="2">
        <v>-1.34</v>
      </c>
      <c r="G483" s="2">
        <f t="shared" si="4"/>
        <v>-0.0134</v>
      </c>
      <c r="H483" s="2">
        <f t="shared" si="21"/>
        <v>0.6207</v>
      </c>
      <c r="I483" s="2">
        <f t="shared" si="27"/>
        <v>0.1857788698</v>
      </c>
      <c r="J483" s="2">
        <f t="shared" si="5"/>
        <v>178.3524188</v>
      </c>
      <c r="K483" s="2">
        <f t="shared" si="6"/>
        <v>184.3791243</v>
      </c>
      <c r="L483" s="2">
        <f t="shared" si="7"/>
        <v>0.00664574239</v>
      </c>
      <c r="M483" s="2">
        <f t="shared" si="1"/>
        <v>184.38577</v>
      </c>
      <c r="O483" s="2">
        <v>481.0</v>
      </c>
      <c r="P483" s="2">
        <v>1480.0</v>
      </c>
      <c r="Q483" s="2">
        <v>1490.0</v>
      </c>
      <c r="R483" s="2">
        <v>1496.0</v>
      </c>
      <c r="S483" s="2">
        <v>1455.0</v>
      </c>
      <c r="T483" s="2">
        <v>1.257474841E9</v>
      </c>
      <c r="U483" s="2">
        <v>1.848488E7</v>
      </c>
      <c r="V483" s="2">
        <v>1.59608471E8</v>
      </c>
      <c r="W483" s="2">
        <v>1.0795257E7</v>
      </c>
      <c r="X483" s="2">
        <v>1132.0</v>
      </c>
      <c r="Y483" s="2">
        <f t="shared" si="8"/>
        <v>0.1686967113</v>
      </c>
      <c r="Z483" s="2">
        <f t="shared" ref="Z483:AC483" si="534">ROUNDDOWN($Y483*Z$1,0)-IF(MOD($Y483*Z$1,1)=0,1,0)+1</f>
        <v>1</v>
      </c>
      <c r="AA483" s="2">
        <f t="shared" si="534"/>
        <v>1</v>
      </c>
      <c r="AB483" s="2">
        <f t="shared" si="534"/>
        <v>1</v>
      </c>
      <c r="AC483" s="2">
        <f t="shared" si="534"/>
        <v>1</v>
      </c>
      <c r="AD483" s="2">
        <f t="shared" si="10"/>
        <v>0</v>
      </c>
      <c r="AE483" s="2">
        <f t="shared" si="11"/>
        <v>0</v>
      </c>
      <c r="AF483" s="2">
        <f t="shared" si="12"/>
        <v>0</v>
      </c>
      <c r="AG483" s="2">
        <f t="shared" si="13"/>
        <v>1</v>
      </c>
      <c r="AH483" s="2">
        <f t="shared" si="14"/>
        <v>0</v>
      </c>
      <c r="AI483" s="2">
        <f t="shared" si="15"/>
        <v>0</v>
      </c>
      <c r="AJ483" s="2">
        <f t="shared" si="16"/>
        <v>0</v>
      </c>
      <c r="AK483" s="2">
        <f t="shared" si="17"/>
        <v>0</v>
      </c>
      <c r="AL483" s="2">
        <f t="shared" si="18"/>
        <v>1</v>
      </c>
    </row>
    <row r="484" ht="13.5" customHeight="1">
      <c r="A484" s="3">
        <v>38529.0</v>
      </c>
      <c r="B484" s="2">
        <v>1416.0</v>
      </c>
      <c r="C484" s="2">
        <f t="shared" si="3"/>
        <v>1416</v>
      </c>
      <c r="D484" s="2">
        <f t="shared" si="26"/>
        <v>1120.209532</v>
      </c>
      <c r="E484" s="2">
        <f t="shared" si="20"/>
        <v>1297.752701</v>
      </c>
      <c r="F484" s="2">
        <v>-3.67</v>
      </c>
      <c r="G484" s="2">
        <f t="shared" si="4"/>
        <v>-0.0367</v>
      </c>
      <c r="H484" s="2">
        <f t="shared" si="21"/>
        <v>0.584</v>
      </c>
      <c r="I484" s="2">
        <f t="shared" si="27"/>
        <v>0.1861806969</v>
      </c>
      <c r="J484" s="2">
        <f t="shared" si="5"/>
        <v>171.806885</v>
      </c>
      <c r="K484" s="2">
        <f t="shared" si="6"/>
        <v>177.6124104</v>
      </c>
      <c r="L484" s="2">
        <f t="shared" si="7"/>
        <v>0.006889641136</v>
      </c>
      <c r="M484" s="2">
        <f t="shared" si="1"/>
        <v>177.6193001</v>
      </c>
      <c r="O484" s="2">
        <v>482.0</v>
      </c>
      <c r="P484" s="2">
        <v>1450.0</v>
      </c>
      <c r="Q484" s="2">
        <v>1470.0</v>
      </c>
      <c r="R484" s="2">
        <v>1450.0</v>
      </c>
      <c r="S484" s="2">
        <v>1413.0</v>
      </c>
      <c r="T484" s="2">
        <v>1.257474841E9</v>
      </c>
      <c r="U484" s="2">
        <v>1.7805844E7</v>
      </c>
      <c r="V484" s="2">
        <v>9.0372683E7</v>
      </c>
      <c r="W484" s="2">
        <v>6351381.0</v>
      </c>
      <c r="X484" s="2">
        <v>1453.0</v>
      </c>
      <c r="Y484" s="2">
        <f t="shared" si="8"/>
        <v>0.01816889972</v>
      </c>
      <c r="Z484" s="2">
        <f t="shared" ref="Z484:AC484" si="535">ROUNDDOWN($Y484*Z$1,0)-IF(MOD($Y484*Z$1,1)=0,1,0)+1</f>
        <v>1</v>
      </c>
      <c r="AA484" s="2">
        <f t="shared" si="535"/>
        <v>1</v>
      </c>
      <c r="AB484" s="2">
        <f t="shared" si="535"/>
        <v>1</v>
      </c>
      <c r="AC484" s="2">
        <f t="shared" si="535"/>
        <v>1</v>
      </c>
      <c r="AD484" s="2">
        <f t="shared" si="10"/>
        <v>0</v>
      </c>
      <c r="AE484" s="2">
        <f t="shared" si="11"/>
        <v>0</v>
      </c>
      <c r="AF484" s="2">
        <f t="shared" si="12"/>
        <v>0</v>
      </c>
      <c r="AG484" s="2">
        <f t="shared" si="13"/>
        <v>0</v>
      </c>
      <c r="AH484" s="2">
        <f t="shared" si="14"/>
        <v>0</v>
      </c>
      <c r="AI484" s="2">
        <f t="shared" si="15"/>
        <v>0</v>
      </c>
      <c r="AJ484" s="2">
        <f t="shared" si="16"/>
        <v>1</v>
      </c>
      <c r="AK484" s="2">
        <f t="shared" si="17"/>
        <v>0</v>
      </c>
      <c r="AL484" s="2">
        <f t="shared" si="18"/>
        <v>1</v>
      </c>
    </row>
    <row r="485" ht="13.5" customHeight="1">
      <c r="A485" s="3">
        <v>38530.0</v>
      </c>
      <c r="B485" s="2">
        <v>1448.0</v>
      </c>
      <c r="C485" s="2">
        <f t="shared" si="3"/>
        <v>1448</v>
      </c>
      <c r="D485" s="2">
        <f t="shared" si="26"/>
        <v>1120.659662</v>
      </c>
      <c r="E485" s="2">
        <f t="shared" si="20"/>
        <v>1298.095269</v>
      </c>
      <c r="F485" s="2">
        <v>2.26</v>
      </c>
      <c r="G485" s="2">
        <f t="shared" si="4"/>
        <v>0.0226</v>
      </c>
      <c r="H485" s="2">
        <f t="shared" si="21"/>
        <v>0.6066</v>
      </c>
      <c r="I485" s="2">
        <f t="shared" si="27"/>
        <v>0.1865825241</v>
      </c>
      <c r="J485" s="2">
        <f t="shared" si="5"/>
        <v>175.6897206</v>
      </c>
      <c r="K485" s="2">
        <f t="shared" si="6"/>
        <v>181.6264509</v>
      </c>
      <c r="L485" s="2">
        <f t="shared" si="7"/>
        <v>0.006733935246</v>
      </c>
      <c r="M485" s="2">
        <f t="shared" si="1"/>
        <v>181.6331848</v>
      </c>
      <c r="O485" s="2">
        <v>483.0</v>
      </c>
      <c r="P485" s="2">
        <v>1420.0</v>
      </c>
      <c r="Q485" s="2">
        <v>1416.0</v>
      </c>
      <c r="R485" s="2">
        <v>1455.0</v>
      </c>
      <c r="S485" s="2">
        <v>1408.0</v>
      </c>
      <c r="T485" s="2">
        <v>1.257474841E9</v>
      </c>
      <c r="U485" s="2">
        <v>1.8208236E7</v>
      </c>
      <c r="V485" s="2">
        <v>1.00793574E8</v>
      </c>
      <c r="W485" s="2">
        <v>7030330.0</v>
      </c>
      <c r="X485" s="2">
        <v>1925.0</v>
      </c>
      <c r="Y485" s="2">
        <f t="shared" si="8"/>
        <v>0.922046285</v>
      </c>
      <c r="Z485" s="2">
        <f t="shared" ref="Z485:AC485" si="536">ROUNDDOWN($Y485*Z$1,0)-IF(MOD($Y485*Z$1,1)=0,1,0)+1</f>
        <v>2</v>
      </c>
      <c r="AA485" s="2">
        <f t="shared" si="536"/>
        <v>3</v>
      </c>
      <c r="AB485" s="2">
        <f t="shared" si="536"/>
        <v>4</v>
      </c>
      <c r="AC485" s="2">
        <f t="shared" si="536"/>
        <v>5</v>
      </c>
      <c r="AD485" s="2">
        <f t="shared" si="10"/>
        <v>0</v>
      </c>
      <c r="AE485" s="2">
        <f t="shared" si="11"/>
        <v>0</v>
      </c>
      <c r="AF485" s="2">
        <f t="shared" si="12"/>
        <v>0</v>
      </c>
      <c r="AG485" s="2">
        <f t="shared" si="13"/>
        <v>0</v>
      </c>
      <c r="AH485" s="2">
        <f t="shared" si="14"/>
        <v>0</v>
      </c>
      <c r="AI485" s="2">
        <f t="shared" si="15"/>
        <v>1</v>
      </c>
      <c r="AJ485" s="2">
        <f t="shared" si="16"/>
        <v>0</v>
      </c>
      <c r="AK485" s="2">
        <f t="shared" si="17"/>
        <v>0</v>
      </c>
      <c r="AL485" s="2">
        <f t="shared" si="18"/>
        <v>1</v>
      </c>
    </row>
    <row r="486" ht="13.5" customHeight="1">
      <c r="A486" s="3">
        <v>38531.0</v>
      </c>
      <c r="B486" s="2">
        <v>1441.0</v>
      </c>
      <c r="C486" s="2">
        <f t="shared" si="3"/>
        <v>1441</v>
      </c>
      <c r="D486" s="2">
        <f t="shared" si="26"/>
        <v>1121.109974</v>
      </c>
      <c r="E486" s="2">
        <f t="shared" si="20"/>
        <v>1298.437837</v>
      </c>
      <c r="F486" s="2">
        <v>-0.48</v>
      </c>
      <c r="G486" s="2">
        <f t="shared" si="4"/>
        <v>-0.0048</v>
      </c>
      <c r="H486" s="2">
        <f t="shared" si="21"/>
        <v>0.6018</v>
      </c>
      <c r="I486" s="2">
        <f t="shared" si="27"/>
        <v>0.1869843513</v>
      </c>
      <c r="J486" s="2">
        <f t="shared" si="5"/>
        <v>174.8464099</v>
      </c>
      <c r="K486" s="2">
        <f t="shared" si="6"/>
        <v>180.7546439</v>
      </c>
      <c r="L486" s="2">
        <f t="shared" si="7"/>
        <v>0.006766258135</v>
      </c>
      <c r="M486" s="2">
        <f t="shared" si="1"/>
        <v>180.7614102</v>
      </c>
      <c r="O486" s="2">
        <v>484.0</v>
      </c>
      <c r="P486" s="2">
        <v>1448.0</v>
      </c>
      <c r="Q486" s="2">
        <v>1448.0</v>
      </c>
      <c r="R486" s="2">
        <v>1460.0</v>
      </c>
      <c r="S486" s="2">
        <v>1422.0</v>
      </c>
      <c r="T486" s="2">
        <v>1.257474841E9</v>
      </c>
      <c r="U486" s="2">
        <v>1.8120212E7</v>
      </c>
      <c r="V486" s="2">
        <v>3.2775904E7</v>
      </c>
      <c r="W486" s="2">
        <v>2275538.0</v>
      </c>
      <c r="X486" s="2">
        <v>884.0</v>
      </c>
      <c r="Y486" s="2">
        <f t="shared" si="8"/>
        <v>0.3529232643</v>
      </c>
      <c r="Z486" s="2">
        <f t="shared" ref="Z486:AC486" si="537">ROUNDDOWN($Y486*Z$1,0)-IF(MOD($Y486*Z$1,1)=0,1,0)+1</f>
        <v>1</v>
      </c>
      <c r="AA486" s="2">
        <f t="shared" si="537"/>
        <v>2</v>
      </c>
      <c r="AB486" s="2">
        <f t="shared" si="537"/>
        <v>2</v>
      </c>
      <c r="AC486" s="2">
        <f t="shared" si="537"/>
        <v>2</v>
      </c>
      <c r="AD486" s="2">
        <f t="shared" si="10"/>
        <v>0</v>
      </c>
      <c r="AE486" s="2">
        <f t="shared" si="11"/>
        <v>0</v>
      </c>
      <c r="AF486" s="2">
        <f t="shared" si="12"/>
        <v>0</v>
      </c>
      <c r="AG486" s="2">
        <f t="shared" si="13"/>
        <v>0</v>
      </c>
      <c r="AH486" s="2">
        <f t="shared" si="14"/>
        <v>0</v>
      </c>
      <c r="AI486" s="2">
        <f t="shared" si="15"/>
        <v>0</v>
      </c>
      <c r="AJ486" s="2">
        <f t="shared" si="16"/>
        <v>1</v>
      </c>
      <c r="AK486" s="2">
        <f t="shared" si="17"/>
        <v>0</v>
      </c>
      <c r="AL486" s="2">
        <f t="shared" si="18"/>
        <v>1</v>
      </c>
    </row>
    <row r="487" ht="13.5" customHeight="1">
      <c r="A487" s="3">
        <v>38532.0</v>
      </c>
      <c r="B487" s="2">
        <v>1442.0</v>
      </c>
      <c r="C487" s="2">
        <f t="shared" si="3"/>
        <v>1442</v>
      </c>
      <c r="D487" s="2">
        <f t="shared" si="26"/>
        <v>1121.560466</v>
      </c>
      <c r="E487" s="2">
        <f t="shared" si="20"/>
        <v>1298.780405</v>
      </c>
      <c r="F487" s="2">
        <v>0.07</v>
      </c>
      <c r="G487" s="2">
        <f t="shared" si="4"/>
        <v>0.0007</v>
      </c>
      <c r="H487" s="2">
        <f t="shared" si="21"/>
        <v>0.6025</v>
      </c>
      <c r="I487" s="2">
        <f t="shared" si="27"/>
        <v>0.1873861785</v>
      </c>
      <c r="J487" s="2">
        <f t="shared" si="5"/>
        <v>174.9688024</v>
      </c>
      <c r="K487" s="2">
        <f t="shared" si="6"/>
        <v>180.8811722</v>
      </c>
      <c r="L487" s="2">
        <f t="shared" si="7"/>
        <v>0.006761521754</v>
      </c>
      <c r="M487" s="2">
        <f t="shared" si="1"/>
        <v>180.8879337</v>
      </c>
      <c r="O487" s="2">
        <v>485.0</v>
      </c>
      <c r="P487" s="2">
        <v>1450.0</v>
      </c>
      <c r="Q487" s="2">
        <v>1441.0</v>
      </c>
      <c r="R487" s="2">
        <v>1456.0</v>
      </c>
      <c r="S487" s="2">
        <v>1436.0</v>
      </c>
      <c r="T487" s="2">
        <v>1.257474841E9</v>
      </c>
      <c r="U487" s="2">
        <v>1.8132787E7</v>
      </c>
      <c r="V487" s="2">
        <v>4.6041646E7</v>
      </c>
      <c r="W487" s="2">
        <v>3181628.0</v>
      </c>
      <c r="X487" s="2">
        <v>934.0</v>
      </c>
      <c r="Y487" s="2">
        <f t="shared" si="8"/>
        <v>0.5119772635</v>
      </c>
      <c r="Z487" s="2">
        <f t="shared" ref="Z487:AC487" si="538">ROUNDDOWN($Y487*Z$1,0)-IF(MOD($Y487*Z$1,1)=0,1,0)+1</f>
        <v>2</v>
      </c>
      <c r="AA487" s="2">
        <f t="shared" si="538"/>
        <v>2</v>
      </c>
      <c r="AB487" s="2">
        <f t="shared" si="538"/>
        <v>3</v>
      </c>
      <c r="AC487" s="2">
        <f t="shared" si="538"/>
        <v>3</v>
      </c>
      <c r="AD487" s="2">
        <f t="shared" si="10"/>
        <v>0</v>
      </c>
      <c r="AE487" s="2">
        <f t="shared" si="11"/>
        <v>0</v>
      </c>
      <c r="AF487" s="2">
        <f t="shared" si="12"/>
        <v>0</v>
      </c>
      <c r="AG487" s="2">
        <f t="shared" si="13"/>
        <v>0</v>
      </c>
      <c r="AH487" s="2">
        <f t="shared" si="14"/>
        <v>0</v>
      </c>
      <c r="AI487" s="2">
        <f t="shared" si="15"/>
        <v>1</v>
      </c>
      <c r="AJ487" s="2">
        <f t="shared" si="16"/>
        <v>0</v>
      </c>
      <c r="AK487" s="2">
        <f t="shared" si="17"/>
        <v>0</v>
      </c>
      <c r="AL487" s="2">
        <f t="shared" si="18"/>
        <v>1</v>
      </c>
    </row>
    <row r="488" ht="13.5" customHeight="1">
      <c r="A488" s="3">
        <v>38533.0</v>
      </c>
      <c r="B488" s="2">
        <v>1438.0</v>
      </c>
      <c r="C488" s="2">
        <f t="shared" si="3"/>
        <v>1438</v>
      </c>
      <c r="D488" s="2">
        <f t="shared" si="26"/>
        <v>1122.01114</v>
      </c>
      <c r="E488" s="2">
        <f t="shared" si="20"/>
        <v>1299.122972</v>
      </c>
      <c r="F488" s="2">
        <v>-0.28</v>
      </c>
      <c r="G488" s="2">
        <f t="shared" si="4"/>
        <v>-0.0028</v>
      </c>
      <c r="H488" s="2">
        <f t="shared" si="21"/>
        <v>0.5997</v>
      </c>
      <c r="I488" s="2">
        <f t="shared" si="27"/>
        <v>0.1877880056</v>
      </c>
      <c r="J488" s="2">
        <f t="shared" si="5"/>
        <v>174.4788898</v>
      </c>
      <c r="K488" s="2">
        <f t="shared" si="6"/>
        <v>180.3747049</v>
      </c>
      <c r="L488" s="2">
        <f t="shared" si="7"/>
        <v>0.006780454015</v>
      </c>
      <c r="M488" s="2">
        <f t="shared" si="1"/>
        <v>180.3814854</v>
      </c>
      <c r="O488" s="2">
        <v>486.0</v>
      </c>
      <c r="P488" s="2">
        <v>1447.0</v>
      </c>
      <c r="Q488" s="2">
        <v>1442.0</v>
      </c>
      <c r="R488" s="2">
        <v>1464.0</v>
      </c>
      <c r="S488" s="2">
        <v>1420.0</v>
      </c>
      <c r="T488" s="2">
        <v>1.257474841E9</v>
      </c>
      <c r="U488" s="2">
        <v>1.8082488E7</v>
      </c>
      <c r="V488" s="2">
        <v>6.8222408E7</v>
      </c>
      <c r="W488" s="2">
        <v>4730729.0</v>
      </c>
      <c r="X488" s="2">
        <v>1341.0</v>
      </c>
      <c r="Y488" s="2">
        <f t="shared" si="8"/>
        <v>0.4069224523</v>
      </c>
      <c r="Z488" s="2">
        <f t="shared" ref="Z488:AC488" si="539">ROUNDDOWN($Y488*Z$1,0)-IF(MOD($Y488*Z$1,1)=0,1,0)+1</f>
        <v>1</v>
      </c>
      <c r="AA488" s="2">
        <f t="shared" si="539"/>
        <v>2</v>
      </c>
      <c r="AB488" s="2">
        <f t="shared" si="539"/>
        <v>2</v>
      </c>
      <c r="AC488" s="2">
        <f t="shared" si="539"/>
        <v>3</v>
      </c>
      <c r="AD488" s="2">
        <f t="shared" si="10"/>
        <v>0</v>
      </c>
      <c r="AE488" s="2">
        <f t="shared" si="11"/>
        <v>0</v>
      </c>
      <c r="AF488" s="2">
        <f t="shared" si="12"/>
        <v>0</v>
      </c>
      <c r="AG488" s="2">
        <f t="shared" si="13"/>
        <v>0</v>
      </c>
      <c r="AH488" s="2">
        <f t="shared" si="14"/>
        <v>0</v>
      </c>
      <c r="AI488" s="2">
        <f t="shared" si="15"/>
        <v>0</v>
      </c>
      <c r="AJ488" s="2">
        <f t="shared" si="16"/>
        <v>0</v>
      </c>
      <c r="AK488" s="2">
        <f t="shared" si="17"/>
        <v>1</v>
      </c>
      <c r="AL488" s="2">
        <f t="shared" si="18"/>
        <v>1</v>
      </c>
    </row>
    <row r="489" ht="13.5" customHeight="1">
      <c r="A489" s="3">
        <v>38536.0</v>
      </c>
      <c r="B489" s="2">
        <v>1439.0</v>
      </c>
      <c r="C489" s="2">
        <f t="shared" si="3"/>
        <v>1439</v>
      </c>
      <c r="D489" s="2">
        <f t="shared" si="26"/>
        <v>1122.461994</v>
      </c>
      <c r="E489" s="2">
        <f t="shared" si="20"/>
        <v>1299.46554</v>
      </c>
      <c r="F489" s="2">
        <v>0.07</v>
      </c>
      <c r="G489" s="2">
        <f t="shared" si="4"/>
        <v>0.0007</v>
      </c>
      <c r="H489" s="2">
        <f t="shared" si="21"/>
        <v>0.6004</v>
      </c>
      <c r="I489" s="2">
        <f t="shared" si="27"/>
        <v>0.1881898328</v>
      </c>
      <c r="J489" s="2">
        <f t="shared" si="5"/>
        <v>174.601025</v>
      </c>
      <c r="K489" s="2">
        <f t="shared" si="6"/>
        <v>180.5009672</v>
      </c>
      <c r="L489" s="2">
        <f t="shared" si="7"/>
        <v>0.006775707698</v>
      </c>
      <c r="M489" s="2">
        <f t="shared" si="1"/>
        <v>180.5077429</v>
      </c>
      <c r="O489" s="2">
        <v>487.0</v>
      </c>
      <c r="P489" s="2">
        <v>1422.0</v>
      </c>
      <c r="Q489" s="2">
        <v>1438.0</v>
      </c>
      <c r="R489" s="2">
        <v>1445.0</v>
      </c>
      <c r="S489" s="2">
        <v>1417.0</v>
      </c>
      <c r="T489" s="2">
        <v>1.257474841E9</v>
      </c>
      <c r="U489" s="2">
        <v>1.8095063E7</v>
      </c>
      <c r="V489" s="2">
        <v>2.4515763E7</v>
      </c>
      <c r="W489" s="2">
        <v>1721028.0</v>
      </c>
      <c r="X489" s="2">
        <v>741.0</v>
      </c>
      <c r="Y489" s="2">
        <f t="shared" si="8"/>
        <v>0.5119772635</v>
      </c>
      <c r="Z489" s="2">
        <f t="shared" ref="Z489:AC489" si="540">ROUNDDOWN($Y489*Z$1,0)-IF(MOD($Y489*Z$1,1)=0,1,0)+1</f>
        <v>2</v>
      </c>
      <c r="AA489" s="2">
        <f t="shared" si="540"/>
        <v>2</v>
      </c>
      <c r="AB489" s="2">
        <f t="shared" si="540"/>
        <v>3</v>
      </c>
      <c r="AC489" s="2">
        <f t="shared" si="540"/>
        <v>3</v>
      </c>
      <c r="AD489" s="2">
        <f t="shared" si="10"/>
        <v>1</v>
      </c>
      <c r="AE489" s="2">
        <f t="shared" si="11"/>
        <v>0</v>
      </c>
      <c r="AF489" s="2">
        <f t="shared" si="12"/>
        <v>0</v>
      </c>
      <c r="AG489" s="2">
        <f t="shared" si="13"/>
        <v>0</v>
      </c>
      <c r="AH489" s="2">
        <f t="shared" si="14"/>
        <v>0</v>
      </c>
      <c r="AI489" s="2">
        <f t="shared" si="15"/>
        <v>0</v>
      </c>
      <c r="AJ489" s="2">
        <f t="shared" si="16"/>
        <v>0</v>
      </c>
      <c r="AK489" s="2">
        <f t="shared" si="17"/>
        <v>0</v>
      </c>
      <c r="AL489" s="2">
        <f t="shared" si="18"/>
        <v>1</v>
      </c>
    </row>
    <row r="490" ht="13.5" customHeight="1">
      <c r="A490" s="3">
        <v>38537.0</v>
      </c>
      <c r="B490" s="2">
        <v>1461.0</v>
      </c>
      <c r="C490" s="2">
        <f t="shared" si="3"/>
        <v>1461</v>
      </c>
      <c r="D490" s="2">
        <f t="shared" si="26"/>
        <v>1122.91303</v>
      </c>
      <c r="E490" s="2">
        <f t="shared" si="20"/>
        <v>1299.808108</v>
      </c>
      <c r="F490" s="2">
        <v>1.53</v>
      </c>
      <c r="G490" s="2">
        <f t="shared" si="4"/>
        <v>0.0153</v>
      </c>
      <c r="H490" s="2">
        <f t="shared" si="21"/>
        <v>0.6157</v>
      </c>
      <c r="I490" s="2">
        <f t="shared" si="27"/>
        <v>0.18859166</v>
      </c>
      <c r="J490" s="2">
        <f t="shared" si="5"/>
        <v>177.2724207</v>
      </c>
      <c r="K490" s="2">
        <f t="shared" si="6"/>
        <v>183.262632</v>
      </c>
      <c r="L490" s="2">
        <f t="shared" si="7"/>
        <v>0.00667203937</v>
      </c>
      <c r="M490" s="2">
        <f t="shared" si="1"/>
        <v>183.269304</v>
      </c>
      <c r="O490" s="2">
        <v>488.0</v>
      </c>
      <c r="P490" s="2">
        <v>1447.0</v>
      </c>
      <c r="Q490" s="2">
        <v>1439.0</v>
      </c>
      <c r="R490" s="2">
        <v>1463.0</v>
      </c>
      <c r="S490" s="2">
        <v>1442.0</v>
      </c>
      <c r="T490" s="2">
        <v>1.257474841E9</v>
      </c>
      <c r="U490" s="2">
        <v>1.8371707E7</v>
      </c>
      <c r="V490" s="2">
        <v>4.9789293E7</v>
      </c>
      <c r="W490" s="2">
        <v>3423708.0</v>
      </c>
      <c r="X490" s="2">
        <v>1116.0</v>
      </c>
      <c r="Y490" s="2">
        <f t="shared" si="8"/>
        <v>0.8479496549</v>
      </c>
      <c r="Z490" s="2">
        <f t="shared" ref="Z490:AC490" si="541">ROUNDDOWN($Y490*Z$1,0)-IF(MOD($Y490*Z$1,1)=0,1,0)+1</f>
        <v>2</v>
      </c>
      <c r="AA490" s="2">
        <f t="shared" si="541"/>
        <v>3</v>
      </c>
      <c r="AB490" s="2">
        <f t="shared" si="541"/>
        <v>4</v>
      </c>
      <c r="AC490" s="2">
        <f t="shared" si="541"/>
        <v>5</v>
      </c>
      <c r="AD490" s="2">
        <f t="shared" si="10"/>
        <v>0</v>
      </c>
      <c r="AE490" s="2">
        <f t="shared" si="11"/>
        <v>0</v>
      </c>
      <c r="AF490" s="2">
        <f t="shared" si="12"/>
        <v>0</v>
      </c>
      <c r="AG490" s="2">
        <f t="shared" si="13"/>
        <v>0</v>
      </c>
      <c r="AH490" s="2">
        <f t="shared" si="14"/>
        <v>0</v>
      </c>
      <c r="AI490" s="2">
        <f t="shared" si="15"/>
        <v>1</v>
      </c>
      <c r="AJ490" s="2">
        <f t="shared" si="16"/>
        <v>0</v>
      </c>
      <c r="AK490" s="2">
        <f t="shared" si="17"/>
        <v>0</v>
      </c>
      <c r="AL490" s="2">
        <f t="shared" si="18"/>
        <v>1</v>
      </c>
    </row>
    <row r="491" ht="13.5" customHeight="1">
      <c r="A491" s="3">
        <v>38538.0</v>
      </c>
      <c r="B491" s="2">
        <v>1437.0</v>
      </c>
      <c r="C491" s="2">
        <f t="shared" si="3"/>
        <v>1437</v>
      </c>
      <c r="D491" s="2">
        <f t="shared" si="26"/>
        <v>1123.364247</v>
      </c>
      <c r="E491" s="2">
        <f t="shared" si="20"/>
        <v>1300.150675</v>
      </c>
      <c r="F491" s="2">
        <v>-1.64</v>
      </c>
      <c r="G491" s="2">
        <f t="shared" si="4"/>
        <v>-0.0164</v>
      </c>
      <c r="H491" s="2">
        <f t="shared" si="21"/>
        <v>0.5993</v>
      </c>
      <c r="I491" s="2">
        <f t="shared" si="27"/>
        <v>0.1889934871</v>
      </c>
      <c r="J491" s="2">
        <f t="shared" si="5"/>
        <v>174.365153</v>
      </c>
      <c r="K491" s="2">
        <f t="shared" si="6"/>
        <v>180.2571248</v>
      </c>
      <c r="L491" s="2">
        <f t="shared" si="7"/>
        <v>0.006781460815</v>
      </c>
      <c r="M491" s="2">
        <f t="shared" si="1"/>
        <v>180.2639063</v>
      </c>
      <c r="O491" s="2">
        <v>489.0</v>
      </c>
      <c r="P491" s="2">
        <v>1458.0</v>
      </c>
      <c r="Q491" s="2">
        <v>1461.0</v>
      </c>
      <c r="R491" s="2">
        <v>1466.0</v>
      </c>
      <c r="S491" s="2">
        <v>1432.0</v>
      </c>
      <c r="T491" s="2">
        <v>1.257474841E9</v>
      </c>
      <c r="U491" s="2">
        <v>1.8069913E7</v>
      </c>
      <c r="V491" s="2">
        <v>5.4674358E7</v>
      </c>
      <c r="W491" s="2">
        <v>3775226.0</v>
      </c>
      <c r="X491" s="2">
        <v>1229.0</v>
      </c>
      <c r="Y491" s="2">
        <f t="shared" si="8"/>
        <v>0.1231222087</v>
      </c>
      <c r="Z491" s="2">
        <f t="shared" ref="Z491:AC491" si="542">ROUNDDOWN($Y491*Z$1,0)-IF(MOD($Y491*Z$1,1)=0,1,0)+1</f>
        <v>1</v>
      </c>
      <c r="AA491" s="2">
        <f t="shared" si="542"/>
        <v>1</v>
      </c>
      <c r="AB491" s="2">
        <f t="shared" si="542"/>
        <v>1</v>
      </c>
      <c r="AC491" s="2">
        <f t="shared" si="542"/>
        <v>1</v>
      </c>
      <c r="AD491" s="2">
        <f t="shared" si="10"/>
        <v>0</v>
      </c>
      <c r="AE491" s="2">
        <f t="shared" si="11"/>
        <v>0</v>
      </c>
      <c r="AF491" s="2">
        <f t="shared" si="12"/>
        <v>0</v>
      </c>
      <c r="AG491" s="2">
        <f t="shared" si="13"/>
        <v>0</v>
      </c>
      <c r="AH491" s="2">
        <f t="shared" si="14"/>
        <v>0</v>
      </c>
      <c r="AI491" s="2">
        <f t="shared" si="15"/>
        <v>0</v>
      </c>
      <c r="AJ491" s="2">
        <f t="shared" si="16"/>
        <v>1</v>
      </c>
      <c r="AK491" s="2">
        <f t="shared" si="17"/>
        <v>0</v>
      </c>
      <c r="AL491" s="2">
        <f t="shared" si="18"/>
        <v>1</v>
      </c>
    </row>
    <row r="492" ht="13.5" customHeight="1">
      <c r="A492" s="3">
        <v>38539.0</v>
      </c>
      <c r="B492" s="2">
        <v>1456.0</v>
      </c>
      <c r="C492" s="2">
        <f t="shared" si="3"/>
        <v>1456</v>
      </c>
      <c r="D492" s="2">
        <f t="shared" si="26"/>
        <v>1123.815645</v>
      </c>
      <c r="E492" s="2">
        <f t="shared" si="20"/>
        <v>1300.493243</v>
      </c>
      <c r="F492" s="2">
        <v>1.32</v>
      </c>
      <c r="G492" s="2">
        <f t="shared" si="4"/>
        <v>0.0132</v>
      </c>
      <c r="H492" s="2">
        <f t="shared" si="21"/>
        <v>0.6125</v>
      </c>
      <c r="I492" s="2">
        <f t="shared" si="27"/>
        <v>0.1893953143</v>
      </c>
      <c r="J492" s="2">
        <f t="shared" si="5"/>
        <v>176.666773</v>
      </c>
      <c r="K492" s="2">
        <f t="shared" si="6"/>
        <v>182.6365189</v>
      </c>
      <c r="L492" s="2">
        <f t="shared" si="7"/>
        <v>0.006691945533</v>
      </c>
      <c r="M492" s="2">
        <f t="shared" si="1"/>
        <v>182.6432108</v>
      </c>
      <c r="O492" s="2">
        <v>490.0</v>
      </c>
      <c r="P492" s="2">
        <v>1450.0</v>
      </c>
      <c r="Q492" s="2">
        <v>1437.0</v>
      </c>
      <c r="R492" s="2">
        <v>1457.0</v>
      </c>
      <c r="S492" s="2">
        <v>1430.0</v>
      </c>
      <c r="T492" s="2">
        <v>1.257474841E9</v>
      </c>
      <c r="U492" s="2">
        <v>1.8308834E7</v>
      </c>
      <c r="V492" s="2">
        <v>3.7628977E7</v>
      </c>
      <c r="W492" s="2">
        <v>2599331.0</v>
      </c>
      <c r="X492" s="2">
        <v>762.0</v>
      </c>
      <c r="Y492" s="2">
        <f t="shared" si="8"/>
        <v>0.8136419001</v>
      </c>
      <c r="Z492" s="2">
        <f t="shared" ref="Z492:AC492" si="543">ROUNDDOWN($Y492*Z$1,0)-IF(MOD($Y492*Z$1,1)=0,1,0)+1</f>
        <v>2</v>
      </c>
      <c r="AA492" s="2">
        <f t="shared" si="543"/>
        <v>3</v>
      </c>
      <c r="AB492" s="2">
        <f t="shared" si="543"/>
        <v>4</v>
      </c>
      <c r="AC492" s="2">
        <f t="shared" si="543"/>
        <v>5</v>
      </c>
      <c r="AD492" s="2">
        <f t="shared" si="10"/>
        <v>0</v>
      </c>
      <c r="AE492" s="2">
        <f t="shared" si="11"/>
        <v>0</v>
      </c>
      <c r="AF492" s="2">
        <f t="shared" si="12"/>
        <v>0</v>
      </c>
      <c r="AG492" s="2">
        <f t="shared" si="13"/>
        <v>0</v>
      </c>
      <c r="AH492" s="2">
        <f t="shared" si="14"/>
        <v>0</v>
      </c>
      <c r="AI492" s="2">
        <f t="shared" si="15"/>
        <v>1</v>
      </c>
      <c r="AJ492" s="2">
        <f t="shared" si="16"/>
        <v>0</v>
      </c>
      <c r="AK492" s="2">
        <f t="shared" si="17"/>
        <v>0</v>
      </c>
      <c r="AL492" s="2">
        <f t="shared" si="18"/>
        <v>1</v>
      </c>
    </row>
    <row r="493" ht="13.5" customHeight="1">
      <c r="A493" s="3">
        <v>38540.0</v>
      </c>
      <c r="B493" s="2">
        <v>1439.0</v>
      </c>
      <c r="C493" s="2">
        <f t="shared" si="3"/>
        <v>1439</v>
      </c>
      <c r="D493" s="2">
        <f t="shared" si="26"/>
        <v>1124.267225</v>
      </c>
      <c r="E493" s="2">
        <f t="shared" si="20"/>
        <v>1300.835811</v>
      </c>
      <c r="F493" s="2">
        <v>-1.17</v>
      </c>
      <c r="G493" s="2">
        <f t="shared" si="4"/>
        <v>-0.0117</v>
      </c>
      <c r="H493" s="2">
        <f t="shared" si="21"/>
        <v>0.6008</v>
      </c>
      <c r="I493" s="2">
        <f t="shared" si="27"/>
        <v>0.1897971415</v>
      </c>
      <c r="J493" s="2">
        <f t="shared" si="5"/>
        <v>174.5997718</v>
      </c>
      <c r="K493" s="2">
        <f t="shared" si="6"/>
        <v>180.4996716</v>
      </c>
      <c r="L493" s="2">
        <f t="shared" si="7"/>
        <v>0.006770241295</v>
      </c>
      <c r="M493" s="2">
        <f t="shared" si="1"/>
        <v>180.5064418</v>
      </c>
      <c r="O493" s="2">
        <v>491.0</v>
      </c>
      <c r="P493" s="2">
        <v>1445.0</v>
      </c>
      <c r="Q493" s="2">
        <v>1456.0</v>
      </c>
      <c r="R493" s="2">
        <v>1449.0</v>
      </c>
      <c r="S493" s="2">
        <v>1423.0</v>
      </c>
      <c r="T493" s="2">
        <v>1.257474841E9</v>
      </c>
      <c r="U493" s="2">
        <v>1.8095063E7</v>
      </c>
      <c r="V493" s="2">
        <v>4.0420538E7</v>
      </c>
      <c r="W493" s="2">
        <v>2818897.0</v>
      </c>
      <c r="X493" s="2">
        <v>815.0</v>
      </c>
      <c r="Y493" s="2">
        <f t="shared" si="8"/>
        <v>0.1971173366</v>
      </c>
      <c r="Z493" s="2">
        <f t="shared" ref="Z493:AC493" si="544">ROUNDDOWN($Y493*Z$1,0)-IF(MOD($Y493*Z$1,1)=0,1,0)+1</f>
        <v>1</v>
      </c>
      <c r="AA493" s="2">
        <f t="shared" si="544"/>
        <v>1</v>
      </c>
      <c r="AB493" s="2">
        <f t="shared" si="544"/>
        <v>1</v>
      </c>
      <c r="AC493" s="2">
        <f t="shared" si="544"/>
        <v>1</v>
      </c>
      <c r="AD493" s="2">
        <f t="shared" si="10"/>
        <v>0</v>
      </c>
      <c r="AE493" s="2">
        <f t="shared" si="11"/>
        <v>0</v>
      </c>
      <c r="AF493" s="2">
        <f t="shared" si="12"/>
        <v>0</v>
      </c>
      <c r="AG493" s="2">
        <f t="shared" si="13"/>
        <v>0</v>
      </c>
      <c r="AH493" s="2">
        <f t="shared" si="14"/>
        <v>0</v>
      </c>
      <c r="AI493" s="2">
        <f t="shared" si="15"/>
        <v>0</v>
      </c>
      <c r="AJ493" s="2">
        <f t="shared" si="16"/>
        <v>0</v>
      </c>
      <c r="AK493" s="2">
        <f t="shared" si="17"/>
        <v>1</v>
      </c>
      <c r="AL493" s="2">
        <f t="shared" si="18"/>
        <v>1</v>
      </c>
    </row>
    <row r="494" ht="13.5" customHeight="1">
      <c r="A494" s="3">
        <v>38543.0</v>
      </c>
      <c r="B494" s="2">
        <v>1448.0</v>
      </c>
      <c r="C494" s="2">
        <f t="shared" si="3"/>
        <v>1448</v>
      </c>
      <c r="D494" s="2">
        <f t="shared" si="26"/>
        <v>1124.718986</v>
      </c>
      <c r="E494" s="2">
        <f t="shared" si="20"/>
        <v>1301.178379</v>
      </c>
      <c r="F494" s="2">
        <v>0.63</v>
      </c>
      <c r="G494" s="2">
        <f t="shared" si="4"/>
        <v>0.0063</v>
      </c>
      <c r="H494" s="2">
        <f t="shared" si="21"/>
        <v>0.6071</v>
      </c>
      <c r="I494" s="2">
        <f t="shared" si="27"/>
        <v>0.1901989687</v>
      </c>
      <c r="J494" s="2">
        <f t="shared" si="5"/>
        <v>175.6997503</v>
      </c>
      <c r="K494" s="2">
        <f t="shared" si="6"/>
        <v>181.6368195</v>
      </c>
      <c r="L494" s="2">
        <f t="shared" si="7"/>
        <v>0.006727588775</v>
      </c>
      <c r="M494" s="2">
        <f t="shared" si="1"/>
        <v>181.6435471</v>
      </c>
      <c r="O494" s="2">
        <v>492.0</v>
      </c>
      <c r="P494" s="2">
        <v>1460.0</v>
      </c>
      <c r="Q494" s="2">
        <v>1439.0</v>
      </c>
      <c r="R494" s="2">
        <v>1463.0</v>
      </c>
      <c r="S494" s="2">
        <v>1446.0</v>
      </c>
      <c r="T494" s="2">
        <v>1.257474841E9</v>
      </c>
      <c r="U494" s="2">
        <v>1.8208236E7</v>
      </c>
      <c r="V494" s="2">
        <v>4.5924241E7</v>
      </c>
      <c r="W494" s="2">
        <v>3161132.0</v>
      </c>
      <c r="X494" s="2">
        <v>747.0</v>
      </c>
      <c r="Y494" s="2">
        <f t="shared" si="8"/>
        <v>0.6595615104</v>
      </c>
      <c r="Z494" s="2">
        <f t="shared" ref="Z494:AC494" si="545">ROUNDDOWN($Y494*Z$1,0)-IF(MOD($Y494*Z$1,1)=0,1,0)+1</f>
        <v>2</v>
      </c>
      <c r="AA494" s="2">
        <f t="shared" si="545"/>
        <v>2</v>
      </c>
      <c r="AB494" s="2">
        <f t="shared" si="545"/>
        <v>3</v>
      </c>
      <c r="AC494" s="2">
        <f t="shared" si="545"/>
        <v>4</v>
      </c>
      <c r="AD494" s="2">
        <f t="shared" si="10"/>
        <v>0</v>
      </c>
      <c r="AE494" s="2">
        <f t="shared" si="11"/>
        <v>1</v>
      </c>
      <c r="AF494" s="2">
        <f t="shared" si="12"/>
        <v>0</v>
      </c>
      <c r="AG494" s="2">
        <f t="shared" si="13"/>
        <v>0</v>
      </c>
      <c r="AH494" s="2">
        <f t="shared" si="14"/>
        <v>0</v>
      </c>
      <c r="AI494" s="2">
        <f t="shared" si="15"/>
        <v>0</v>
      </c>
      <c r="AJ494" s="2">
        <f t="shared" si="16"/>
        <v>0</v>
      </c>
      <c r="AK494" s="2">
        <f t="shared" si="17"/>
        <v>0</v>
      </c>
      <c r="AL494" s="2">
        <f t="shared" si="18"/>
        <v>1</v>
      </c>
    </row>
    <row r="495" ht="13.5" customHeight="1">
      <c r="A495" s="3">
        <v>38544.0</v>
      </c>
      <c r="B495" s="2">
        <v>1485.0</v>
      </c>
      <c r="C495" s="2">
        <f t="shared" si="3"/>
        <v>1485</v>
      </c>
      <c r="D495" s="2">
        <f t="shared" si="26"/>
        <v>1125.170929</v>
      </c>
      <c r="E495" s="2">
        <f t="shared" si="20"/>
        <v>1301.520946</v>
      </c>
      <c r="F495" s="2">
        <v>2.56</v>
      </c>
      <c r="G495" s="2">
        <f t="shared" si="4"/>
        <v>0.0256</v>
      </c>
      <c r="H495" s="2">
        <f t="shared" si="21"/>
        <v>0.6327</v>
      </c>
      <c r="I495" s="2">
        <f t="shared" si="27"/>
        <v>0.1906007958</v>
      </c>
      <c r="J495" s="2">
        <f t="shared" si="5"/>
        <v>180.1976639</v>
      </c>
      <c r="K495" s="2">
        <f t="shared" si="6"/>
        <v>186.2867221</v>
      </c>
      <c r="L495" s="2">
        <f t="shared" si="7"/>
        <v>0.006555362503</v>
      </c>
      <c r="M495" s="2">
        <f t="shared" si="1"/>
        <v>186.2932775</v>
      </c>
      <c r="O495" s="2">
        <v>493.0</v>
      </c>
      <c r="P495" s="2">
        <v>1444.0</v>
      </c>
      <c r="Q495" s="2">
        <v>1448.0</v>
      </c>
      <c r="R495" s="2">
        <v>1499.0</v>
      </c>
      <c r="S495" s="2">
        <v>1437.0</v>
      </c>
      <c r="T495" s="2">
        <v>1.257474841E9</v>
      </c>
      <c r="U495" s="2">
        <v>1.8673501E7</v>
      </c>
      <c r="V495" s="2">
        <v>8.3219239E7</v>
      </c>
      <c r="W495" s="2">
        <v>5640692.0</v>
      </c>
      <c r="X495" s="2">
        <v>1515.0</v>
      </c>
      <c r="Y495" s="2">
        <f t="shared" si="8"/>
        <v>0.9425497361</v>
      </c>
      <c r="Z495" s="2">
        <f t="shared" ref="Z495:AC495" si="546">ROUNDDOWN($Y495*Z$1,0)-IF(MOD($Y495*Z$1,1)=0,1,0)+1</f>
        <v>2</v>
      </c>
      <c r="AA495" s="2">
        <f t="shared" si="546"/>
        <v>3</v>
      </c>
      <c r="AB495" s="2">
        <f t="shared" si="546"/>
        <v>4</v>
      </c>
      <c r="AC495" s="2">
        <f t="shared" si="546"/>
        <v>5</v>
      </c>
      <c r="AD495" s="2">
        <f t="shared" si="10"/>
        <v>1</v>
      </c>
      <c r="AE495" s="2">
        <f t="shared" si="11"/>
        <v>0</v>
      </c>
      <c r="AF495" s="2">
        <f t="shared" si="12"/>
        <v>0</v>
      </c>
      <c r="AG495" s="2">
        <f t="shared" si="13"/>
        <v>0</v>
      </c>
      <c r="AH495" s="2">
        <f t="shared" si="14"/>
        <v>0</v>
      </c>
      <c r="AI495" s="2">
        <f t="shared" si="15"/>
        <v>0</v>
      </c>
      <c r="AJ495" s="2">
        <f t="shared" si="16"/>
        <v>0</v>
      </c>
      <c r="AK495" s="2">
        <f t="shared" si="17"/>
        <v>0</v>
      </c>
      <c r="AL495" s="2">
        <f t="shared" si="18"/>
        <v>1</v>
      </c>
    </row>
    <row r="496" ht="13.5" customHeight="1">
      <c r="A496" s="3">
        <v>38545.0</v>
      </c>
      <c r="B496" s="2">
        <v>1511.0</v>
      </c>
      <c r="C496" s="2">
        <f t="shared" si="3"/>
        <v>1511</v>
      </c>
      <c r="D496" s="2">
        <f t="shared" si="26"/>
        <v>1125.623053</v>
      </c>
      <c r="E496" s="2">
        <f t="shared" si="20"/>
        <v>1301.863514</v>
      </c>
      <c r="F496" s="2">
        <v>1.75</v>
      </c>
      <c r="G496" s="2">
        <f t="shared" si="4"/>
        <v>0.0175</v>
      </c>
      <c r="H496" s="2">
        <f t="shared" si="21"/>
        <v>0.6502</v>
      </c>
      <c r="I496" s="2">
        <f t="shared" si="27"/>
        <v>0.191002623</v>
      </c>
      <c r="J496" s="2">
        <f t="shared" si="5"/>
        <v>183.3511231</v>
      </c>
      <c r="K496" s="2">
        <f t="shared" si="6"/>
        <v>189.5467398</v>
      </c>
      <c r="L496" s="2">
        <f t="shared" si="7"/>
        <v>0.006440643659</v>
      </c>
      <c r="M496" s="2">
        <f t="shared" si="1"/>
        <v>189.5531804</v>
      </c>
      <c r="O496" s="2">
        <v>494.0</v>
      </c>
      <c r="P496" s="2">
        <v>1488.0</v>
      </c>
      <c r="Q496" s="2">
        <v>1485.0</v>
      </c>
      <c r="R496" s="2">
        <v>1523.0</v>
      </c>
      <c r="S496" s="2">
        <v>1487.0</v>
      </c>
      <c r="T496" s="2">
        <v>1.257474841E9</v>
      </c>
      <c r="U496" s="2">
        <v>1.9000445E7</v>
      </c>
      <c r="V496" s="2">
        <v>1.22286285E8</v>
      </c>
      <c r="W496" s="2">
        <v>8133437.0</v>
      </c>
      <c r="X496" s="2">
        <v>1457.0</v>
      </c>
      <c r="Y496" s="2">
        <f t="shared" si="8"/>
        <v>0.8727161998</v>
      </c>
      <c r="Z496" s="2">
        <f t="shared" ref="Z496:AC496" si="547">ROUNDDOWN($Y496*Z$1,0)-IF(MOD($Y496*Z$1,1)=0,1,0)+1</f>
        <v>2</v>
      </c>
      <c r="AA496" s="2">
        <f t="shared" si="547"/>
        <v>3</v>
      </c>
      <c r="AB496" s="2">
        <f t="shared" si="547"/>
        <v>4</v>
      </c>
      <c r="AC496" s="2">
        <f t="shared" si="547"/>
        <v>5</v>
      </c>
      <c r="AD496" s="2">
        <f t="shared" si="10"/>
        <v>0</v>
      </c>
      <c r="AE496" s="2">
        <f t="shared" si="11"/>
        <v>0</v>
      </c>
      <c r="AF496" s="2">
        <f t="shared" si="12"/>
        <v>0</v>
      </c>
      <c r="AG496" s="2">
        <f t="shared" si="13"/>
        <v>0</v>
      </c>
      <c r="AH496" s="2">
        <f t="shared" si="14"/>
        <v>1</v>
      </c>
      <c r="AI496" s="2">
        <f t="shared" si="15"/>
        <v>0</v>
      </c>
      <c r="AJ496" s="2">
        <f t="shared" si="16"/>
        <v>0</v>
      </c>
      <c r="AK496" s="2">
        <f t="shared" si="17"/>
        <v>0</v>
      </c>
      <c r="AL496" s="2">
        <f t="shared" si="18"/>
        <v>1</v>
      </c>
    </row>
    <row r="497" ht="13.5" customHeight="1">
      <c r="A497" s="3">
        <v>38546.0</v>
      </c>
      <c r="B497" s="2">
        <v>1505.0</v>
      </c>
      <c r="C497" s="2">
        <f t="shared" si="3"/>
        <v>1505</v>
      </c>
      <c r="D497" s="2">
        <f t="shared" si="26"/>
        <v>1126.075359</v>
      </c>
      <c r="E497" s="2">
        <f t="shared" si="20"/>
        <v>1302.206082</v>
      </c>
      <c r="F497" s="2">
        <v>-0.4</v>
      </c>
      <c r="G497" s="2">
        <f t="shared" si="4"/>
        <v>-0.004</v>
      </c>
      <c r="H497" s="2">
        <f t="shared" si="21"/>
        <v>0.6462</v>
      </c>
      <c r="I497" s="2">
        <f t="shared" si="27"/>
        <v>0.1914044502</v>
      </c>
      <c r="J497" s="2">
        <f t="shared" si="5"/>
        <v>182.6177186</v>
      </c>
      <c r="K497" s="2">
        <f t="shared" si="6"/>
        <v>188.7885528</v>
      </c>
      <c r="L497" s="2">
        <f t="shared" si="7"/>
        <v>0.006466406233</v>
      </c>
      <c r="M497" s="2">
        <f t="shared" si="1"/>
        <v>188.7950192</v>
      </c>
      <c r="O497" s="2">
        <v>495.0</v>
      </c>
      <c r="P497" s="2">
        <v>1500.0</v>
      </c>
      <c r="Q497" s="2">
        <v>1511.0</v>
      </c>
      <c r="R497" s="2">
        <v>1519.0</v>
      </c>
      <c r="S497" s="2">
        <v>1489.0</v>
      </c>
      <c r="T497" s="2">
        <v>1.257474841E9</v>
      </c>
      <c r="U497" s="2">
        <v>1.8924996E7</v>
      </c>
      <c r="V497" s="2">
        <v>3.7964326E7</v>
      </c>
      <c r="W497" s="2">
        <v>2524039.0</v>
      </c>
      <c r="X497" s="2">
        <v>940.0</v>
      </c>
      <c r="Y497" s="2">
        <f t="shared" si="8"/>
        <v>0.3735282176</v>
      </c>
      <c r="Z497" s="2">
        <f t="shared" ref="Z497:AC497" si="548">ROUNDDOWN($Y497*Z$1,0)-IF(MOD($Y497*Z$1,1)=0,1,0)+1</f>
        <v>1</v>
      </c>
      <c r="AA497" s="2">
        <f t="shared" si="548"/>
        <v>2</v>
      </c>
      <c r="AB497" s="2">
        <f t="shared" si="548"/>
        <v>2</v>
      </c>
      <c r="AC497" s="2">
        <f t="shared" si="548"/>
        <v>2</v>
      </c>
      <c r="AD497" s="2">
        <f t="shared" si="10"/>
        <v>0</v>
      </c>
      <c r="AE497" s="2">
        <f t="shared" si="11"/>
        <v>0</v>
      </c>
      <c r="AF497" s="2">
        <f t="shared" si="12"/>
        <v>1</v>
      </c>
      <c r="AG497" s="2">
        <f t="shared" si="13"/>
        <v>0</v>
      </c>
      <c r="AH497" s="2">
        <f t="shared" si="14"/>
        <v>0</v>
      </c>
      <c r="AI497" s="2">
        <f t="shared" si="15"/>
        <v>0</v>
      </c>
      <c r="AJ497" s="2">
        <f t="shared" si="16"/>
        <v>0</v>
      </c>
      <c r="AK497" s="2">
        <f t="shared" si="17"/>
        <v>0</v>
      </c>
      <c r="AL497" s="2">
        <f t="shared" si="18"/>
        <v>1</v>
      </c>
    </row>
    <row r="498" ht="13.5" customHeight="1">
      <c r="A498" s="3">
        <v>38547.0</v>
      </c>
      <c r="B498" s="2">
        <v>1502.0</v>
      </c>
      <c r="C498" s="2">
        <f t="shared" si="3"/>
        <v>1502</v>
      </c>
      <c r="D498" s="2">
        <f t="shared" si="26"/>
        <v>1126.527847</v>
      </c>
      <c r="E498" s="2">
        <f t="shared" si="20"/>
        <v>1302.548649</v>
      </c>
      <c r="F498" s="2">
        <v>-0.2</v>
      </c>
      <c r="G498" s="2">
        <f t="shared" si="4"/>
        <v>-0.002</v>
      </c>
      <c r="H498" s="2">
        <f t="shared" si="21"/>
        <v>0.6442</v>
      </c>
      <c r="I498" s="2">
        <f t="shared" si="27"/>
        <v>0.1918062773</v>
      </c>
      <c r="J498" s="2">
        <f t="shared" si="5"/>
        <v>182.2524831</v>
      </c>
      <c r="K498" s="2">
        <f t="shared" si="6"/>
        <v>188.4109757</v>
      </c>
      <c r="L498" s="2">
        <f t="shared" si="7"/>
        <v>0.006479339046</v>
      </c>
      <c r="M498" s="2">
        <f t="shared" si="1"/>
        <v>188.417455</v>
      </c>
      <c r="O498" s="2">
        <v>496.0</v>
      </c>
      <c r="P498" s="2">
        <v>1500.0</v>
      </c>
      <c r="Q498" s="2">
        <v>1505.0</v>
      </c>
      <c r="R498" s="2">
        <v>1510.0</v>
      </c>
      <c r="S498" s="2">
        <v>1492.0</v>
      </c>
      <c r="T498" s="2">
        <v>1.257474841E9</v>
      </c>
      <c r="U498" s="2">
        <v>1.8887272E7</v>
      </c>
      <c r="V498" s="2">
        <v>5.6512481E7</v>
      </c>
      <c r="W498" s="2">
        <v>3763224.0</v>
      </c>
      <c r="X498" s="2">
        <v>1043.0</v>
      </c>
      <c r="Y498" s="2">
        <f t="shared" si="8"/>
        <v>0.4312829882</v>
      </c>
      <c r="Z498" s="2">
        <f t="shared" ref="Z498:AC498" si="549">ROUNDDOWN($Y498*Z$1,0)-IF(MOD($Y498*Z$1,1)=0,1,0)+1</f>
        <v>1</v>
      </c>
      <c r="AA498" s="2">
        <f t="shared" si="549"/>
        <v>2</v>
      </c>
      <c r="AB498" s="2">
        <f t="shared" si="549"/>
        <v>2</v>
      </c>
      <c r="AC498" s="2">
        <f t="shared" si="549"/>
        <v>3</v>
      </c>
      <c r="AD498" s="2">
        <f t="shared" si="10"/>
        <v>0</v>
      </c>
      <c r="AE498" s="2">
        <f t="shared" si="11"/>
        <v>0</v>
      </c>
      <c r="AF498" s="2">
        <f t="shared" si="12"/>
        <v>1</v>
      </c>
      <c r="AG498" s="2">
        <f t="shared" si="13"/>
        <v>0</v>
      </c>
      <c r="AH498" s="2">
        <f t="shared" si="14"/>
        <v>0</v>
      </c>
      <c r="AI498" s="2">
        <f t="shared" si="15"/>
        <v>0</v>
      </c>
      <c r="AJ498" s="2">
        <f t="shared" si="16"/>
        <v>0</v>
      </c>
      <c r="AK498" s="2">
        <f t="shared" si="17"/>
        <v>0</v>
      </c>
      <c r="AL498" s="2">
        <f t="shared" si="18"/>
        <v>1</v>
      </c>
    </row>
    <row r="499" ht="13.5" customHeight="1">
      <c r="A499" s="3">
        <v>38550.0</v>
      </c>
      <c r="B499" s="2">
        <v>1466.0</v>
      </c>
      <c r="C499" s="2">
        <f t="shared" si="3"/>
        <v>1466</v>
      </c>
      <c r="D499" s="2">
        <f t="shared" si="26"/>
        <v>1126.980516</v>
      </c>
      <c r="E499" s="2">
        <f t="shared" si="20"/>
        <v>1302.891217</v>
      </c>
      <c r="F499" s="2">
        <v>-2.4</v>
      </c>
      <c r="G499" s="2">
        <f t="shared" si="4"/>
        <v>-0.024</v>
      </c>
      <c r="H499" s="2">
        <f t="shared" si="21"/>
        <v>0.6202</v>
      </c>
      <c r="I499" s="2">
        <f t="shared" si="27"/>
        <v>0.1922081045</v>
      </c>
      <c r="J499" s="2">
        <f t="shared" si="5"/>
        <v>177.8784235</v>
      </c>
      <c r="K499" s="2">
        <f t="shared" si="6"/>
        <v>183.8891123</v>
      </c>
      <c r="L499" s="2">
        <f t="shared" si="7"/>
        <v>0.006634843183</v>
      </c>
      <c r="M499" s="2">
        <f t="shared" si="1"/>
        <v>183.8957471</v>
      </c>
      <c r="O499" s="2">
        <v>497.0</v>
      </c>
      <c r="P499" s="2">
        <v>1490.0</v>
      </c>
      <c r="Q499" s="2">
        <v>1502.0</v>
      </c>
      <c r="R499" s="2">
        <v>1494.0</v>
      </c>
      <c r="S499" s="2">
        <v>1464.0</v>
      </c>
      <c r="T499" s="2">
        <v>1.257474841E9</v>
      </c>
      <c r="U499" s="2">
        <v>1.8434581E7</v>
      </c>
      <c r="V499" s="2">
        <v>3.6452369E7</v>
      </c>
      <c r="W499" s="2">
        <v>2466802.0</v>
      </c>
      <c r="X499" s="2">
        <v>827.0</v>
      </c>
      <c r="Y499" s="2">
        <f t="shared" si="8"/>
        <v>0.0589727974</v>
      </c>
      <c r="Z499" s="2">
        <f t="shared" ref="Z499:AC499" si="550">ROUNDDOWN($Y499*Z$1,0)-IF(MOD($Y499*Z$1,1)=0,1,0)+1</f>
        <v>1</v>
      </c>
      <c r="AA499" s="2">
        <f t="shared" si="550"/>
        <v>1</v>
      </c>
      <c r="AB499" s="2">
        <f t="shared" si="550"/>
        <v>1</v>
      </c>
      <c r="AC499" s="2">
        <f t="shared" si="550"/>
        <v>1</v>
      </c>
      <c r="AD499" s="2">
        <f t="shared" si="10"/>
        <v>0</v>
      </c>
      <c r="AE499" s="2">
        <f t="shared" si="11"/>
        <v>0</v>
      </c>
      <c r="AF499" s="2">
        <f t="shared" si="12"/>
        <v>0</v>
      </c>
      <c r="AG499" s="2">
        <f t="shared" si="13"/>
        <v>1</v>
      </c>
      <c r="AH499" s="2">
        <f t="shared" si="14"/>
        <v>0</v>
      </c>
      <c r="AI499" s="2">
        <f t="shared" si="15"/>
        <v>0</v>
      </c>
      <c r="AJ499" s="2">
        <f t="shared" si="16"/>
        <v>0</v>
      </c>
      <c r="AK499" s="2">
        <f t="shared" si="17"/>
        <v>0</v>
      </c>
      <c r="AL499" s="2">
        <f t="shared" si="18"/>
        <v>1</v>
      </c>
    </row>
    <row r="500" ht="13.5" customHeight="1">
      <c r="A500" s="3">
        <v>38551.0</v>
      </c>
      <c r="B500" s="2">
        <v>1443.0</v>
      </c>
      <c r="C500" s="2">
        <f t="shared" si="3"/>
        <v>1443</v>
      </c>
      <c r="D500" s="2">
        <f t="shared" si="26"/>
        <v>1127.433368</v>
      </c>
      <c r="E500" s="2">
        <f t="shared" si="20"/>
        <v>1303.233785</v>
      </c>
      <c r="F500" s="2">
        <v>-1.57</v>
      </c>
      <c r="G500" s="2">
        <f t="shared" si="4"/>
        <v>-0.0157</v>
      </c>
      <c r="H500" s="2">
        <f t="shared" si="21"/>
        <v>0.6045</v>
      </c>
      <c r="I500" s="2">
        <f t="shared" si="27"/>
        <v>0.1926099317</v>
      </c>
      <c r="J500" s="2">
        <f t="shared" si="5"/>
        <v>175.0857323</v>
      </c>
      <c r="K500" s="2">
        <f t="shared" si="6"/>
        <v>181.0020532</v>
      </c>
      <c r="L500" s="2">
        <f t="shared" si="7"/>
        <v>0.006739010221</v>
      </c>
      <c r="M500" s="2">
        <f t="shared" si="1"/>
        <v>181.0087922</v>
      </c>
      <c r="O500" s="2">
        <v>498.0</v>
      </c>
      <c r="P500" s="2">
        <v>1475.0</v>
      </c>
      <c r="Q500" s="2">
        <v>1466.0</v>
      </c>
      <c r="R500" s="2">
        <v>1483.0</v>
      </c>
      <c r="S500" s="2">
        <v>1438.0</v>
      </c>
      <c r="T500" s="2">
        <v>1.257474841E9</v>
      </c>
      <c r="U500" s="2">
        <v>1.8145362E7</v>
      </c>
      <c r="V500" s="2">
        <v>9.5504919E7</v>
      </c>
      <c r="W500" s="2">
        <v>6564311.0</v>
      </c>
      <c r="X500" s="2">
        <v>1441.0</v>
      </c>
      <c r="Y500" s="2">
        <f t="shared" si="8"/>
        <v>0.1326634186</v>
      </c>
      <c r="Z500" s="2">
        <f t="shared" ref="Z500:AC500" si="551">ROUNDDOWN($Y500*Z$1,0)-IF(MOD($Y500*Z$1,1)=0,1,0)+1</f>
        <v>1</v>
      </c>
      <c r="AA500" s="2">
        <f t="shared" si="551"/>
        <v>1</v>
      </c>
      <c r="AB500" s="2">
        <f t="shared" si="551"/>
        <v>1</v>
      </c>
      <c r="AC500" s="2">
        <f t="shared" si="551"/>
        <v>1</v>
      </c>
      <c r="AD500" s="2">
        <f t="shared" si="10"/>
        <v>0</v>
      </c>
      <c r="AE500" s="2">
        <f t="shared" si="11"/>
        <v>0</v>
      </c>
      <c r="AF500" s="2">
        <f t="shared" si="12"/>
        <v>0</v>
      </c>
      <c r="AG500" s="2">
        <f t="shared" si="13"/>
        <v>0</v>
      </c>
      <c r="AH500" s="2">
        <f t="shared" si="14"/>
        <v>0</v>
      </c>
      <c r="AI500" s="2">
        <f t="shared" si="15"/>
        <v>0</v>
      </c>
      <c r="AJ500" s="2">
        <f t="shared" si="16"/>
        <v>0</v>
      </c>
      <c r="AK500" s="2">
        <f t="shared" si="17"/>
        <v>1</v>
      </c>
      <c r="AL500" s="2">
        <f t="shared" si="18"/>
        <v>1</v>
      </c>
    </row>
    <row r="501" ht="13.5" customHeight="1">
      <c r="A501" s="3">
        <v>38552.0</v>
      </c>
      <c r="B501" s="2">
        <v>1470.0</v>
      </c>
      <c r="C501" s="2">
        <f t="shared" si="3"/>
        <v>1470</v>
      </c>
      <c r="D501" s="2">
        <f t="shared" si="26"/>
        <v>1127.886401</v>
      </c>
      <c r="E501" s="2">
        <f t="shared" si="20"/>
        <v>1303.576352</v>
      </c>
      <c r="F501" s="2">
        <v>1.87</v>
      </c>
      <c r="G501" s="2">
        <f t="shared" si="4"/>
        <v>0.0187</v>
      </c>
      <c r="H501" s="2">
        <f t="shared" si="21"/>
        <v>0.6232</v>
      </c>
      <c r="I501" s="2">
        <f t="shared" si="27"/>
        <v>0.1930117589</v>
      </c>
      <c r="J501" s="2">
        <f t="shared" si="5"/>
        <v>178.3598355</v>
      </c>
      <c r="K501" s="2">
        <f t="shared" si="6"/>
        <v>184.3867916</v>
      </c>
      <c r="L501" s="2">
        <f t="shared" si="7"/>
        <v>0.00661299073</v>
      </c>
      <c r="M501" s="2">
        <f t="shared" si="1"/>
        <v>184.3934046</v>
      </c>
      <c r="O501" s="2">
        <v>499.0</v>
      </c>
      <c r="P501" s="2">
        <v>1445.0</v>
      </c>
      <c r="Q501" s="2">
        <v>1443.0</v>
      </c>
      <c r="R501" s="2">
        <v>1475.0</v>
      </c>
      <c r="S501" s="2">
        <v>1443.0</v>
      </c>
      <c r="T501" s="2">
        <v>1.257474841E9</v>
      </c>
      <c r="U501" s="2">
        <v>1.848488E7</v>
      </c>
      <c r="V501" s="2">
        <v>7.2662095E7</v>
      </c>
      <c r="W501" s="2">
        <v>4979600.0</v>
      </c>
      <c r="X501" s="2">
        <v>1170.0</v>
      </c>
      <c r="Y501" s="2">
        <f t="shared" si="8"/>
        <v>0.8870280146</v>
      </c>
      <c r="Z501" s="2">
        <f t="shared" ref="Z501:AC501" si="552">ROUNDDOWN($Y501*Z$1,0)-IF(MOD($Y501*Z$1,1)=0,1,0)+1</f>
        <v>2</v>
      </c>
      <c r="AA501" s="2">
        <f t="shared" si="552"/>
        <v>3</v>
      </c>
      <c r="AB501" s="2">
        <f t="shared" si="552"/>
        <v>4</v>
      </c>
      <c r="AC501" s="2">
        <f t="shared" si="552"/>
        <v>5</v>
      </c>
      <c r="AD501" s="2">
        <f t="shared" si="10"/>
        <v>0</v>
      </c>
      <c r="AE501" s="2">
        <f t="shared" si="11"/>
        <v>1</v>
      </c>
      <c r="AF501" s="2">
        <f t="shared" si="12"/>
        <v>0</v>
      </c>
      <c r="AG501" s="2">
        <f t="shared" si="13"/>
        <v>0</v>
      </c>
      <c r="AH501" s="2">
        <f t="shared" si="14"/>
        <v>0</v>
      </c>
      <c r="AI501" s="2">
        <f t="shared" si="15"/>
        <v>0</v>
      </c>
      <c r="AJ501" s="2">
        <f t="shared" si="16"/>
        <v>0</v>
      </c>
      <c r="AK501" s="2">
        <f t="shared" si="17"/>
        <v>0</v>
      </c>
      <c r="AL501" s="2">
        <f t="shared" si="18"/>
        <v>1</v>
      </c>
    </row>
    <row r="502" ht="13.5" customHeight="1">
      <c r="A502" s="3">
        <v>38553.0</v>
      </c>
      <c r="B502" s="2">
        <v>1486.0</v>
      </c>
      <c r="C502" s="2">
        <f t="shared" si="3"/>
        <v>1486</v>
      </c>
      <c r="D502" s="2">
        <f t="shared" si="26"/>
        <v>1128.339616</v>
      </c>
      <c r="E502" s="2">
        <f t="shared" si="20"/>
        <v>1303.91892</v>
      </c>
      <c r="F502" s="2">
        <v>1.09</v>
      </c>
      <c r="G502" s="2">
        <f t="shared" si="4"/>
        <v>0.0109</v>
      </c>
      <c r="H502" s="2">
        <f t="shared" si="21"/>
        <v>0.6341</v>
      </c>
      <c r="I502" s="2">
        <f t="shared" si="27"/>
        <v>0.193413586</v>
      </c>
      <c r="J502" s="2">
        <f t="shared" si="5"/>
        <v>180.3039577</v>
      </c>
      <c r="K502" s="2">
        <f t="shared" si="6"/>
        <v>186.3966076</v>
      </c>
      <c r="L502" s="2">
        <f t="shared" si="7"/>
        <v>0.006540909131</v>
      </c>
      <c r="M502" s="2">
        <f t="shared" si="1"/>
        <v>186.4031485</v>
      </c>
      <c r="O502" s="2">
        <v>500.0</v>
      </c>
      <c r="P502" s="2">
        <v>1485.0</v>
      </c>
      <c r="Q502" s="2">
        <v>1470.0</v>
      </c>
      <c r="R502" s="2">
        <v>1503.0</v>
      </c>
      <c r="S502" s="2">
        <v>1481.0</v>
      </c>
      <c r="T502" s="2">
        <v>1.257474841E9</v>
      </c>
      <c r="U502" s="2">
        <v>1.8686076E7</v>
      </c>
      <c r="V502" s="2">
        <v>7.8917193E7</v>
      </c>
      <c r="W502" s="2">
        <v>5284429.0</v>
      </c>
      <c r="X502" s="2">
        <v>1089.0</v>
      </c>
      <c r="Y502" s="2">
        <f t="shared" si="8"/>
        <v>0.7730410069</v>
      </c>
      <c r="Z502" s="2">
        <f t="shared" ref="Z502:AC502" si="553">ROUNDDOWN($Y502*Z$1,0)-IF(MOD($Y502*Z$1,1)=0,1,0)+1</f>
        <v>2</v>
      </c>
      <c r="AA502" s="2">
        <f t="shared" si="553"/>
        <v>3</v>
      </c>
      <c r="AB502" s="2">
        <f t="shared" si="553"/>
        <v>4</v>
      </c>
      <c r="AC502" s="2">
        <f t="shared" si="553"/>
        <v>4</v>
      </c>
      <c r="AD502" s="2">
        <f t="shared" si="10"/>
        <v>0</v>
      </c>
      <c r="AE502" s="2">
        <f t="shared" si="11"/>
        <v>1</v>
      </c>
      <c r="AF502" s="2">
        <f t="shared" si="12"/>
        <v>0</v>
      </c>
      <c r="AG502" s="2">
        <f t="shared" si="13"/>
        <v>0</v>
      </c>
      <c r="AH502" s="2">
        <f t="shared" si="14"/>
        <v>0</v>
      </c>
      <c r="AI502" s="2">
        <f t="shared" si="15"/>
        <v>0</v>
      </c>
      <c r="AJ502" s="2">
        <f t="shared" si="16"/>
        <v>0</v>
      </c>
      <c r="AK502" s="2">
        <f t="shared" si="17"/>
        <v>0</v>
      </c>
      <c r="AL502" s="2">
        <f t="shared" si="18"/>
        <v>1</v>
      </c>
    </row>
    <row r="503" ht="13.5" customHeight="1">
      <c r="A503" s="3">
        <v>38554.0</v>
      </c>
      <c r="B503" s="2">
        <v>1494.0</v>
      </c>
      <c r="C503" s="2">
        <f t="shared" si="3"/>
        <v>1494</v>
      </c>
      <c r="D503" s="2">
        <f t="shared" si="26"/>
        <v>1128.793014</v>
      </c>
      <c r="E503" s="2">
        <f t="shared" si="20"/>
        <v>1304.261488</v>
      </c>
      <c r="F503" s="2">
        <v>0.54</v>
      </c>
      <c r="G503" s="2">
        <f t="shared" si="4"/>
        <v>0.0054</v>
      </c>
      <c r="H503" s="2">
        <f t="shared" si="21"/>
        <v>0.6395</v>
      </c>
      <c r="I503" s="2">
        <f t="shared" si="27"/>
        <v>0.1938154132</v>
      </c>
      <c r="J503" s="2">
        <f t="shared" si="5"/>
        <v>181.2775991</v>
      </c>
      <c r="K503" s="2">
        <f t="shared" si="6"/>
        <v>187.4031493</v>
      </c>
      <c r="L503" s="2">
        <f t="shared" si="7"/>
        <v>0.006505588222</v>
      </c>
      <c r="M503" s="2">
        <f t="shared" si="1"/>
        <v>187.4096549</v>
      </c>
      <c r="O503" s="2">
        <v>501.0</v>
      </c>
      <c r="P503" s="2">
        <v>1499.0</v>
      </c>
      <c r="Q503" s="2">
        <v>1486.0</v>
      </c>
      <c r="R503" s="2">
        <v>1504.0</v>
      </c>
      <c r="S503" s="2">
        <v>1489.0</v>
      </c>
      <c r="T503" s="2">
        <v>1.257474841E9</v>
      </c>
      <c r="U503" s="2">
        <v>1.8786674E7</v>
      </c>
      <c r="V503" s="2">
        <v>6.1344842E7</v>
      </c>
      <c r="W503" s="2">
        <v>4095287.0</v>
      </c>
      <c r="X503" s="2">
        <v>901.0</v>
      </c>
      <c r="Y503" s="2">
        <f t="shared" si="8"/>
        <v>0.6382460414</v>
      </c>
      <c r="Z503" s="2">
        <f t="shared" ref="Z503:AC503" si="554">ROUNDDOWN($Y503*Z$1,0)-IF(MOD($Y503*Z$1,1)=0,1,0)+1</f>
        <v>2</v>
      </c>
      <c r="AA503" s="2">
        <f t="shared" si="554"/>
        <v>2</v>
      </c>
      <c r="AB503" s="2">
        <f t="shared" si="554"/>
        <v>3</v>
      </c>
      <c r="AC503" s="2">
        <f t="shared" si="554"/>
        <v>4</v>
      </c>
      <c r="AD503" s="2">
        <f t="shared" si="10"/>
        <v>1</v>
      </c>
      <c r="AE503" s="2">
        <f t="shared" si="11"/>
        <v>0</v>
      </c>
      <c r="AF503" s="2">
        <f t="shared" si="12"/>
        <v>0</v>
      </c>
      <c r="AG503" s="2">
        <f t="shared" si="13"/>
        <v>0</v>
      </c>
      <c r="AH503" s="2">
        <f t="shared" si="14"/>
        <v>0</v>
      </c>
      <c r="AI503" s="2">
        <f t="shared" si="15"/>
        <v>0</v>
      </c>
      <c r="AJ503" s="2">
        <f t="shared" si="16"/>
        <v>0</v>
      </c>
      <c r="AK503" s="2">
        <f t="shared" si="17"/>
        <v>0</v>
      </c>
      <c r="AL503" s="2">
        <f t="shared" si="18"/>
        <v>1</v>
      </c>
    </row>
    <row r="504" ht="13.5" customHeight="1">
      <c r="A504" s="3">
        <v>38557.0</v>
      </c>
      <c r="B504" s="2">
        <v>1523.0</v>
      </c>
      <c r="C504" s="2">
        <f t="shared" si="3"/>
        <v>1523</v>
      </c>
      <c r="D504" s="2">
        <f t="shared" si="26"/>
        <v>1129.246594</v>
      </c>
      <c r="E504" s="2">
        <f t="shared" si="20"/>
        <v>1304.604056</v>
      </c>
      <c r="F504" s="2">
        <v>1.94</v>
      </c>
      <c r="G504" s="2">
        <f t="shared" si="4"/>
        <v>0.0194</v>
      </c>
      <c r="H504" s="2">
        <f t="shared" si="21"/>
        <v>0.6589</v>
      </c>
      <c r="I504" s="2">
        <f t="shared" si="27"/>
        <v>0.1942172404</v>
      </c>
      <c r="J504" s="2">
        <f t="shared" si="5"/>
        <v>184.7943845</v>
      </c>
      <c r="K504" s="2">
        <f t="shared" si="6"/>
        <v>191.0387704</v>
      </c>
      <c r="L504" s="2">
        <f t="shared" si="7"/>
        <v>0.00637937981</v>
      </c>
      <c r="M504" s="2">
        <f t="shared" si="1"/>
        <v>191.0451498</v>
      </c>
      <c r="O504" s="2">
        <v>502.0</v>
      </c>
      <c r="P504" s="2">
        <v>1495.0</v>
      </c>
      <c r="Q504" s="2">
        <v>1494.0</v>
      </c>
      <c r="R504" s="2">
        <v>1527.0</v>
      </c>
      <c r="S504" s="2">
        <v>1486.0</v>
      </c>
      <c r="T504" s="2">
        <v>1.257474841E9</v>
      </c>
      <c r="U504" s="2">
        <v>1.9151342E7</v>
      </c>
      <c r="V504" s="2">
        <v>5.2502401E7</v>
      </c>
      <c r="W504" s="2">
        <v>3473062.0</v>
      </c>
      <c r="X504" s="2">
        <v>891.0</v>
      </c>
      <c r="Y504" s="2">
        <f t="shared" si="8"/>
        <v>0.8922046285</v>
      </c>
      <c r="Z504" s="2">
        <f t="shared" ref="Z504:AC504" si="555">ROUNDDOWN($Y504*Z$1,0)-IF(MOD($Y504*Z$1,1)=0,1,0)+1</f>
        <v>2</v>
      </c>
      <c r="AA504" s="2">
        <f t="shared" si="555"/>
        <v>3</v>
      </c>
      <c r="AB504" s="2">
        <f t="shared" si="555"/>
        <v>4</v>
      </c>
      <c r="AC504" s="2">
        <f t="shared" si="555"/>
        <v>5</v>
      </c>
      <c r="AD504" s="2">
        <f t="shared" si="10"/>
        <v>0</v>
      </c>
      <c r="AE504" s="2">
        <f t="shared" si="11"/>
        <v>0</v>
      </c>
      <c r="AF504" s="2">
        <f t="shared" si="12"/>
        <v>0</v>
      </c>
      <c r="AG504" s="2">
        <f t="shared" si="13"/>
        <v>0</v>
      </c>
      <c r="AH504" s="2">
        <f t="shared" si="14"/>
        <v>0</v>
      </c>
      <c r="AI504" s="2">
        <f t="shared" si="15"/>
        <v>1</v>
      </c>
      <c r="AJ504" s="2">
        <f t="shared" si="16"/>
        <v>0</v>
      </c>
      <c r="AK504" s="2">
        <f t="shared" si="17"/>
        <v>0</v>
      </c>
      <c r="AL504" s="2">
        <f t="shared" si="18"/>
        <v>1</v>
      </c>
    </row>
    <row r="505" ht="13.5" customHeight="1">
      <c r="A505" s="3">
        <v>38558.0</v>
      </c>
      <c r="B505" s="2">
        <v>1500.0</v>
      </c>
      <c r="C505" s="2">
        <f t="shared" si="3"/>
        <v>1500</v>
      </c>
      <c r="D505" s="2">
        <f t="shared" si="26"/>
        <v>1129.700356</v>
      </c>
      <c r="E505" s="2">
        <f t="shared" si="20"/>
        <v>1304.946623</v>
      </c>
      <c r="F505" s="2">
        <v>-1.51</v>
      </c>
      <c r="G505" s="2">
        <f t="shared" si="4"/>
        <v>-0.0151</v>
      </c>
      <c r="H505" s="2">
        <f t="shared" si="21"/>
        <v>0.6438</v>
      </c>
      <c r="I505" s="2">
        <f t="shared" si="27"/>
        <v>0.1946190675</v>
      </c>
      <c r="J505" s="2">
        <f t="shared" si="5"/>
        <v>182.0039893</v>
      </c>
      <c r="K505" s="2">
        <f t="shared" si="6"/>
        <v>188.154085</v>
      </c>
      <c r="L505" s="2">
        <f t="shared" si="7"/>
        <v>0.006475708445</v>
      </c>
      <c r="M505" s="2">
        <f t="shared" si="1"/>
        <v>188.1605607</v>
      </c>
      <c r="O505" s="2">
        <v>503.0</v>
      </c>
      <c r="P505" s="2">
        <v>1520.0</v>
      </c>
      <c r="Q505" s="2">
        <v>1523.0</v>
      </c>
      <c r="R505" s="2">
        <v>1520.0</v>
      </c>
      <c r="S505" s="2">
        <v>1496.0</v>
      </c>
      <c r="T505" s="2">
        <v>1.257474841E9</v>
      </c>
      <c r="U505" s="2">
        <v>1.8862123E7</v>
      </c>
      <c r="V505" s="2">
        <v>6.1717962E7</v>
      </c>
      <c r="W505" s="2">
        <v>4097273.0</v>
      </c>
      <c r="X505" s="2">
        <v>999.0</v>
      </c>
      <c r="Y505" s="2">
        <f t="shared" si="8"/>
        <v>0.1436256598</v>
      </c>
      <c r="Z505" s="2">
        <f t="shared" ref="Z505:AC505" si="556">ROUNDDOWN($Y505*Z$1,0)-IF(MOD($Y505*Z$1,1)=0,1,0)+1</f>
        <v>1</v>
      </c>
      <c r="AA505" s="2">
        <f t="shared" si="556"/>
        <v>1</v>
      </c>
      <c r="AB505" s="2">
        <f t="shared" si="556"/>
        <v>1</v>
      </c>
      <c r="AC505" s="2">
        <f t="shared" si="556"/>
        <v>1</v>
      </c>
      <c r="AD505" s="2">
        <f t="shared" si="10"/>
        <v>0</v>
      </c>
      <c r="AE505" s="2">
        <f t="shared" si="11"/>
        <v>0</v>
      </c>
      <c r="AF505" s="2">
        <f t="shared" si="12"/>
        <v>0</v>
      </c>
      <c r="AG505" s="2">
        <f t="shared" si="13"/>
        <v>0</v>
      </c>
      <c r="AH505" s="2">
        <f t="shared" si="14"/>
        <v>0</v>
      </c>
      <c r="AI505" s="2">
        <f t="shared" si="15"/>
        <v>0</v>
      </c>
      <c r="AJ505" s="2">
        <f t="shared" si="16"/>
        <v>0</v>
      </c>
      <c r="AK505" s="2">
        <f t="shared" si="17"/>
        <v>1</v>
      </c>
      <c r="AL505" s="2">
        <f t="shared" si="18"/>
        <v>1</v>
      </c>
    </row>
    <row r="506" ht="13.5" customHeight="1">
      <c r="A506" s="3">
        <v>38559.0</v>
      </c>
      <c r="B506" s="2">
        <v>1518.0</v>
      </c>
      <c r="C506" s="2">
        <f t="shared" si="3"/>
        <v>1518</v>
      </c>
      <c r="D506" s="2">
        <f t="shared" si="26"/>
        <v>1130.1543</v>
      </c>
      <c r="E506" s="2">
        <f t="shared" si="20"/>
        <v>1305.289191</v>
      </c>
      <c r="F506" s="2">
        <v>1.2</v>
      </c>
      <c r="G506" s="2">
        <f t="shared" si="4"/>
        <v>0.012</v>
      </c>
      <c r="H506" s="2">
        <f t="shared" si="21"/>
        <v>0.6558</v>
      </c>
      <c r="I506" s="2">
        <f t="shared" si="27"/>
        <v>0.1950208947</v>
      </c>
      <c r="J506" s="2">
        <f t="shared" si="5"/>
        <v>184.1880371</v>
      </c>
      <c r="K506" s="2">
        <f t="shared" si="6"/>
        <v>190.411934</v>
      </c>
      <c r="L506" s="2">
        <f t="shared" si="7"/>
        <v>0.006397999944</v>
      </c>
      <c r="M506" s="2">
        <f t="shared" si="1"/>
        <v>190.418332</v>
      </c>
      <c r="O506" s="2">
        <v>504.0</v>
      </c>
      <c r="P506" s="2">
        <v>1502.0</v>
      </c>
      <c r="Q506" s="2">
        <v>1500.0</v>
      </c>
      <c r="R506" s="2">
        <v>1523.0</v>
      </c>
      <c r="S506" s="2">
        <v>1487.0</v>
      </c>
      <c r="T506" s="2">
        <v>1.257474841E9</v>
      </c>
      <c r="U506" s="2">
        <v>1.9088468E7</v>
      </c>
      <c r="V506" s="2">
        <v>6.8138862E7</v>
      </c>
      <c r="W506" s="2">
        <v>4507020.0</v>
      </c>
      <c r="X506" s="2">
        <v>1131.0</v>
      </c>
      <c r="Y506" s="2">
        <f t="shared" si="8"/>
        <v>0.7943564758</v>
      </c>
      <c r="Z506" s="2">
        <f t="shared" ref="Z506:AC506" si="557">ROUNDDOWN($Y506*Z$1,0)-IF(MOD($Y506*Z$1,1)=0,1,0)+1</f>
        <v>2</v>
      </c>
      <c r="AA506" s="2">
        <f t="shared" si="557"/>
        <v>3</v>
      </c>
      <c r="AB506" s="2">
        <f t="shared" si="557"/>
        <v>4</v>
      </c>
      <c r="AC506" s="2">
        <f t="shared" si="557"/>
        <v>4</v>
      </c>
      <c r="AD506" s="2">
        <f t="shared" si="10"/>
        <v>1</v>
      </c>
      <c r="AE506" s="2">
        <f t="shared" si="11"/>
        <v>0</v>
      </c>
      <c r="AF506" s="2">
        <f t="shared" si="12"/>
        <v>0</v>
      </c>
      <c r="AG506" s="2">
        <f t="shared" si="13"/>
        <v>0</v>
      </c>
      <c r="AH506" s="2">
        <f t="shared" si="14"/>
        <v>0</v>
      </c>
      <c r="AI506" s="2">
        <f t="shared" si="15"/>
        <v>0</v>
      </c>
      <c r="AJ506" s="2">
        <f t="shared" si="16"/>
        <v>0</v>
      </c>
      <c r="AK506" s="2">
        <f t="shared" si="17"/>
        <v>0</v>
      </c>
      <c r="AL506" s="2">
        <f t="shared" si="18"/>
        <v>1</v>
      </c>
    </row>
    <row r="507" ht="13.5" customHeight="1">
      <c r="A507" s="3">
        <v>38560.0</v>
      </c>
      <c r="B507" s="2">
        <v>1537.0</v>
      </c>
      <c r="C507" s="2">
        <f t="shared" si="3"/>
        <v>1537</v>
      </c>
      <c r="D507" s="2">
        <f t="shared" si="26"/>
        <v>1130.608427</v>
      </c>
      <c r="E507" s="2">
        <f t="shared" si="20"/>
        <v>1305.631759</v>
      </c>
      <c r="F507" s="2">
        <v>1.25</v>
      </c>
      <c r="G507" s="2">
        <f t="shared" si="4"/>
        <v>0.0125</v>
      </c>
      <c r="H507" s="2">
        <f t="shared" si="21"/>
        <v>0.6683</v>
      </c>
      <c r="I507" s="2">
        <f t="shared" si="27"/>
        <v>0.1954227219</v>
      </c>
      <c r="J507" s="2">
        <f t="shared" si="5"/>
        <v>186.4903876</v>
      </c>
      <c r="K507" s="2">
        <f t="shared" si="6"/>
        <v>192.7920832</v>
      </c>
      <c r="L507" s="2">
        <f t="shared" si="7"/>
        <v>0.006318024945</v>
      </c>
      <c r="M507" s="2">
        <f t="shared" si="1"/>
        <v>192.7984012</v>
      </c>
      <c r="O507" s="2">
        <v>505.0</v>
      </c>
      <c r="P507" s="2">
        <v>1512.0</v>
      </c>
      <c r="Q507" s="2">
        <v>1518.0</v>
      </c>
      <c r="R507" s="2">
        <v>1544.0</v>
      </c>
      <c r="S507" s="2">
        <v>1512.0</v>
      </c>
      <c r="T507" s="2">
        <v>1.257474841E9</v>
      </c>
      <c r="U507" s="2">
        <v>1.9327388E7</v>
      </c>
      <c r="V507" s="2">
        <v>7.1034787E7</v>
      </c>
      <c r="W507" s="2">
        <v>4620834.0</v>
      </c>
      <c r="X507" s="2">
        <v>1115.0</v>
      </c>
      <c r="Y507" s="2">
        <f t="shared" si="8"/>
        <v>0.802679659</v>
      </c>
      <c r="Z507" s="2">
        <f t="shared" ref="Z507:AC507" si="558">ROUNDDOWN($Y507*Z$1,0)-IF(MOD($Y507*Z$1,1)=0,1,0)+1</f>
        <v>2</v>
      </c>
      <c r="AA507" s="2">
        <f t="shared" si="558"/>
        <v>3</v>
      </c>
      <c r="AB507" s="2">
        <f t="shared" si="558"/>
        <v>4</v>
      </c>
      <c r="AC507" s="2">
        <f t="shared" si="558"/>
        <v>5</v>
      </c>
      <c r="AD507" s="2">
        <f t="shared" si="10"/>
        <v>0</v>
      </c>
      <c r="AE507" s="2">
        <f t="shared" si="11"/>
        <v>0</v>
      </c>
      <c r="AF507" s="2">
        <f t="shared" si="12"/>
        <v>0</v>
      </c>
      <c r="AG507" s="2">
        <f t="shared" si="13"/>
        <v>0</v>
      </c>
      <c r="AH507" s="2">
        <f t="shared" si="14"/>
        <v>1</v>
      </c>
      <c r="AI507" s="2">
        <f t="shared" si="15"/>
        <v>0</v>
      </c>
      <c r="AJ507" s="2">
        <f t="shared" si="16"/>
        <v>0</v>
      </c>
      <c r="AK507" s="2">
        <f t="shared" si="17"/>
        <v>0</v>
      </c>
      <c r="AL507" s="2">
        <f t="shared" si="18"/>
        <v>1</v>
      </c>
    </row>
    <row r="508" ht="13.5" customHeight="1">
      <c r="A508" s="3">
        <v>38561.0</v>
      </c>
      <c r="B508" s="2">
        <v>1521.0</v>
      </c>
      <c r="C508" s="2">
        <f t="shared" si="3"/>
        <v>1521</v>
      </c>
      <c r="D508" s="2">
        <f t="shared" si="26"/>
        <v>1131.062736</v>
      </c>
      <c r="E508" s="2">
        <f t="shared" si="20"/>
        <v>1305.974326</v>
      </c>
      <c r="F508" s="2">
        <v>-1.04</v>
      </c>
      <c r="G508" s="2">
        <f t="shared" si="4"/>
        <v>-0.0104</v>
      </c>
      <c r="H508" s="2">
        <f t="shared" si="21"/>
        <v>0.6579</v>
      </c>
      <c r="I508" s="2">
        <f t="shared" si="27"/>
        <v>0.1958245491</v>
      </c>
      <c r="J508" s="2">
        <f t="shared" si="5"/>
        <v>184.5508876</v>
      </c>
      <c r="K508" s="2">
        <f t="shared" si="6"/>
        <v>190.7870455</v>
      </c>
      <c r="L508" s="2">
        <f t="shared" si="7"/>
        <v>0.006383732404</v>
      </c>
      <c r="M508" s="2">
        <f t="shared" si="1"/>
        <v>190.7934292</v>
      </c>
      <c r="O508" s="2">
        <v>506.0</v>
      </c>
      <c r="P508" s="2">
        <v>1550.0</v>
      </c>
      <c r="Q508" s="2">
        <v>1537.0</v>
      </c>
      <c r="R508" s="2">
        <v>1550.0</v>
      </c>
      <c r="S508" s="2">
        <v>1516.0</v>
      </c>
      <c r="T508" s="2">
        <v>1.257474841E9</v>
      </c>
      <c r="U508" s="2">
        <v>1.9126192E7</v>
      </c>
      <c r="V508" s="2">
        <v>2.10004802E8</v>
      </c>
      <c r="W508" s="2">
        <v>1.361866E7</v>
      </c>
      <c r="X508" s="2">
        <v>1009.0</v>
      </c>
      <c r="Y508" s="2">
        <f t="shared" si="8"/>
        <v>0.2210718636</v>
      </c>
      <c r="Z508" s="2">
        <f t="shared" ref="Z508:AC508" si="559">ROUNDDOWN($Y508*Z$1,0)-IF(MOD($Y508*Z$1,1)=0,1,0)+1</f>
        <v>1</v>
      </c>
      <c r="AA508" s="2">
        <f t="shared" si="559"/>
        <v>1</v>
      </c>
      <c r="AB508" s="2">
        <f t="shared" si="559"/>
        <v>1</v>
      </c>
      <c r="AC508" s="2">
        <f t="shared" si="559"/>
        <v>2</v>
      </c>
      <c r="AD508" s="2">
        <f t="shared" si="10"/>
        <v>0</v>
      </c>
      <c r="AE508" s="2">
        <f t="shared" si="11"/>
        <v>0</v>
      </c>
      <c r="AF508" s="2">
        <f t="shared" si="12"/>
        <v>0</v>
      </c>
      <c r="AG508" s="2">
        <f t="shared" si="13"/>
        <v>1</v>
      </c>
      <c r="AH508" s="2">
        <f t="shared" si="14"/>
        <v>0</v>
      </c>
      <c r="AI508" s="2">
        <f t="shared" si="15"/>
        <v>0</v>
      </c>
      <c r="AJ508" s="2">
        <f t="shared" si="16"/>
        <v>0</v>
      </c>
      <c r="AK508" s="2">
        <f t="shared" si="17"/>
        <v>0</v>
      </c>
      <c r="AL508" s="2">
        <f t="shared" si="18"/>
        <v>1</v>
      </c>
    </row>
    <row r="509" ht="13.5" customHeight="1">
      <c r="A509" s="3">
        <v>38564.0</v>
      </c>
      <c r="B509" s="2">
        <v>1493.0</v>
      </c>
      <c r="C509" s="2">
        <f t="shared" si="3"/>
        <v>1493</v>
      </c>
      <c r="D509" s="2">
        <f t="shared" si="26"/>
        <v>1131.517227</v>
      </c>
      <c r="E509" s="2">
        <f t="shared" si="20"/>
        <v>1306.316894</v>
      </c>
      <c r="F509" s="2">
        <v>-1.84</v>
      </c>
      <c r="G509" s="2">
        <f t="shared" si="4"/>
        <v>-0.0184</v>
      </c>
      <c r="H509" s="2">
        <f t="shared" si="21"/>
        <v>0.6395</v>
      </c>
      <c r="I509" s="2">
        <f t="shared" si="27"/>
        <v>0.1962263762</v>
      </c>
      <c r="J509" s="2">
        <f t="shared" si="5"/>
        <v>181.1551512</v>
      </c>
      <c r="K509" s="2">
        <f t="shared" si="6"/>
        <v>187.2765639</v>
      </c>
      <c r="L509" s="2">
        <f t="shared" si="7"/>
        <v>0.00650119308</v>
      </c>
      <c r="M509" s="2">
        <f t="shared" si="1"/>
        <v>187.2830651</v>
      </c>
      <c r="O509" s="2">
        <v>507.0</v>
      </c>
      <c r="P509" s="2">
        <v>1500.0</v>
      </c>
      <c r="Q509" s="2">
        <v>1521.0</v>
      </c>
      <c r="R509" s="2">
        <v>1506.0</v>
      </c>
      <c r="S509" s="2">
        <v>1488.0</v>
      </c>
      <c r="T509" s="2">
        <v>1.257474841E9</v>
      </c>
      <c r="U509" s="2">
        <v>1.8774099E7</v>
      </c>
      <c r="V509" s="2">
        <v>2.5445999E7</v>
      </c>
      <c r="W509" s="2">
        <v>1701079.0</v>
      </c>
      <c r="X509" s="2">
        <v>687.0</v>
      </c>
      <c r="Y509" s="2">
        <f t="shared" si="8"/>
        <v>0.1007917174</v>
      </c>
      <c r="Z509" s="2">
        <f t="shared" ref="Z509:AC509" si="560">ROUNDDOWN($Y509*Z$1,0)-IF(MOD($Y509*Z$1,1)=0,1,0)+1</f>
        <v>1</v>
      </c>
      <c r="AA509" s="2">
        <f t="shared" si="560"/>
        <v>1</v>
      </c>
      <c r="AB509" s="2">
        <f t="shared" si="560"/>
        <v>1</v>
      </c>
      <c r="AC509" s="2">
        <f t="shared" si="560"/>
        <v>1</v>
      </c>
      <c r="AD509" s="2">
        <f t="shared" si="10"/>
        <v>0</v>
      </c>
      <c r="AE509" s="2">
        <f t="shared" si="11"/>
        <v>0</v>
      </c>
      <c r="AF509" s="2">
        <f t="shared" si="12"/>
        <v>0</v>
      </c>
      <c r="AG509" s="2">
        <f t="shared" si="13"/>
        <v>0</v>
      </c>
      <c r="AH509" s="2">
        <f t="shared" si="14"/>
        <v>0</v>
      </c>
      <c r="AI509" s="2">
        <f t="shared" si="15"/>
        <v>0</v>
      </c>
      <c r="AJ509" s="2">
        <f t="shared" si="16"/>
        <v>0</v>
      </c>
      <c r="AK509" s="2">
        <f t="shared" si="17"/>
        <v>1</v>
      </c>
      <c r="AL509" s="2">
        <f t="shared" si="18"/>
        <v>1</v>
      </c>
    </row>
    <row r="510" ht="13.5" customHeight="1">
      <c r="A510" s="3">
        <v>38565.0</v>
      </c>
      <c r="B510" s="2">
        <v>1511.0</v>
      </c>
      <c r="C510" s="2">
        <f t="shared" si="3"/>
        <v>1511</v>
      </c>
      <c r="D510" s="2">
        <f t="shared" si="26"/>
        <v>1131.971902</v>
      </c>
      <c r="E510" s="2">
        <f t="shared" si="20"/>
        <v>1306.659462</v>
      </c>
      <c r="F510" s="2">
        <v>1.21</v>
      </c>
      <c r="G510" s="2">
        <f t="shared" si="4"/>
        <v>0.0121</v>
      </c>
      <c r="H510" s="2">
        <f t="shared" si="21"/>
        <v>0.6516</v>
      </c>
      <c r="I510" s="2">
        <f t="shared" si="27"/>
        <v>0.1966282034</v>
      </c>
      <c r="J510" s="2">
        <f t="shared" si="5"/>
        <v>183.3471286</v>
      </c>
      <c r="K510" s="2">
        <f t="shared" si="6"/>
        <v>189.5426103</v>
      </c>
      <c r="L510" s="2">
        <f t="shared" si="7"/>
        <v>0.006422528644</v>
      </c>
      <c r="M510" s="2">
        <f t="shared" si="1"/>
        <v>189.5490328</v>
      </c>
      <c r="O510" s="2">
        <v>508.0</v>
      </c>
      <c r="P510" s="2">
        <v>1490.0</v>
      </c>
      <c r="Q510" s="2">
        <v>1493.0</v>
      </c>
      <c r="R510" s="2">
        <v>1517.0</v>
      </c>
      <c r="S510" s="2">
        <v>1480.0</v>
      </c>
      <c r="T510" s="2">
        <v>1.257474841E9</v>
      </c>
      <c r="U510" s="2">
        <v>1.9000445E7</v>
      </c>
      <c r="V510" s="2">
        <v>4.7664781E7</v>
      </c>
      <c r="W510" s="2">
        <v>3173530.0</v>
      </c>
      <c r="X510" s="2">
        <v>892.0</v>
      </c>
      <c r="Y510" s="2">
        <f t="shared" si="8"/>
        <v>0.796183516</v>
      </c>
      <c r="Z510" s="2">
        <f t="shared" ref="Z510:AC510" si="561">ROUNDDOWN($Y510*Z$1,0)-IF(MOD($Y510*Z$1,1)=0,1,0)+1</f>
        <v>2</v>
      </c>
      <c r="AA510" s="2">
        <f t="shared" si="561"/>
        <v>3</v>
      </c>
      <c r="AB510" s="2">
        <f t="shared" si="561"/>
        <v>4</v>
      </c>
      <c r="AC510" s="2">
        <f t="shared" si="561"/>
        <v>4</v>
      </c>
      <c r="AD510" s="2">
        <f t="shared" si="10"/>
        <v>0</v>
      </c>
      <c r="AE510" s="2">
        <f t="shared" si="11"/>
        <v>1</v>
      </c>
      <c r="AF510" s="2">
        <f t="shared" si="12"/>
        <v>0</v>
      </c>
      <c r="AG510" s="2">
        <f t="shared" si="13"/>
        <v>0</v>
      </c>
      <c r="AH510" s="2">
        <f t="shared" si="14"/>
        <v>0</v>
      </c>
      <c r="AI510" s="2">
        <f t="shared" si="15"/>
        <v>0</v>
      </c>
      <c r="AJ510" s="2">
        <f t="shared" si="16"/>
        <v>0</v>
      </c>
      <c r="AK510" s="2">
        <f t="shared" si="17"/>
        <v>0</v>
      </c>
      <c r="AL510" s="2">
        <f t="shared" si="18"/>
        <v>1</v>
      </c>
    </row>
    <row r="511" ht="13.5" customHeight="1">
      <c r="A511" s="3">
        <v>38566.0</v>
      </c>
      <c r="B511" s="2">
        <v>1556.0</v>
      </c>
      <c r="C511" s="2">
        <f t="shared" si="3"/>
        <v>1556</v>
      </c>
      <c r="D511" s="2">
        <f t="shared" si="26"/>
        <v>1132.426759</v>
      </c>
      <c r="E511" s="2">
        <f t="shared" si="20"/>
        <v>1307.00203</v>
      </c>
      <c r="F511" s="2">
        <v>2.98</v>
      </c>
      <c r="G511" s="2">
        <f t="shared" si="4"/>
        <v>0.0298</v>
      </c>
      <c r="H511" s="2">
        <f t="shared" si="21"/>
        <v>0.6814</v>
      </c>
      <c r="I511" s="2">
        <f t="shared" si="27"/>
        <v>0.1970300306</v>
      </c>
      <c r="J511" s="2">
        <f t="shared" si="5"/>
        <v>188.810873</v>
      </c>
      <c r="K511" s="2">
        <f t="shared" si="6"/>
        <v>195.1909801</v>
      </c>
      <c r="L511" s="2">
        <f t="shared" si="7"/>
        <v>0.00623113729</v>
      </c>
      <c r="M511" s="2">
        <f t="shared" si="1"/>
        <v>195.1972112</v>
      </c>
      <c r="O511" s="2">
        <v>509.0</v>
      </c>
      <c r="P511" s="2">
        <v>1520.0</v>
      </c>
      <c r="Q511" s="2">
        <v>1511.0</v>
      </c>
      <c r="R511" s="2">
        <v>1559.0</v>
      </c>
      <c r="S511" s="2">
        <v>1516.0</v>
      </c>
      <c r="T511" s="2">
        <v>1.257474841E9</v>
      </c>
      <c r="U511" s="2">
        <v>1.9566309E7</v>
      </c>
      <c r="V511" s="2">
        <v>1.47909662E8</v>
      </c>
      <c r="W511" s="2">
        <v>9609506.0</v>
      </c>
      <c r="X511" s="2">
        <v>2169.0</v>
      </c>
      <c r="Y511" s="2">
        <f t="shared" si="8"/>
        <v>0.9615306537</v>
      </c>
      <c r="Z511" s="2">
        <f t="shared" ref="Z511:AC511" si="562">ROUNDDOWN($Y511*Z$1,0)-IF(MOD($Y511*Z$1,1)=0,1,0)+1</f>
        <v>2</v>
      </c>
      <c r="AA511" s="2">
        <f t="shared" si="562"/>
        <v>3</v>
      </c>
      <c r="AB511" s="2">
        <f t="shared" si="562"/>
        <v>4</v>
      </c>
      <c r="AC511" s="2">
        <f t="shared" si="562"/>
        <v>5</v>
      </c>
      <c r="AD511" s="2">
        <f t="shared" si="10"/>
        <v>1</v>
      </c>
      <c r="AE511" s="2">
        <f t="shared" si="11"/>
        <v>0</v>
      </c>
      <c r="AF511" s="2">
        <f t="shared" si="12"/>
        <v>0</v>
      </c>
      <c r="AG511" s="2">
        <f t="shared" si="13"/>
        <v>0</v>
      </c>
      <c r="AH511" s="2">
        <f t="shared" si="14"/>
        <v>0</v>
      </c>
      <c r="AI511" s="2">
        <f t="shared" si="15"/>
        <v>0</v>
      </c>
      <c r="AJ511" s="2">
        <f t="shared" si="16"/>
        <v>0</v>
      </c>
      <c r="AK511" s="2">
        <f t="shared" si="17"/>
        <v>0</v>
      </c>
      <c r="AL511" s="2">
        <f t="shared" si="18"/>
        <v>1</v>
      </c>
    </row>
    <row r="512" ht="13.5" customHeight="1">
      <c r="A512" s="3">
        <v>38567.0</v>
      </c>
      <c r="B512" s="2">
        <v>1559.0</v>
      </c>
      <c r="C512" s="2">
        <f t="shared" si="3"/>
        <v>1559</v>
      </c>
      <c r="D512" s="2">
        <f t="shared" si="26"/>
        <v>1132.881799</v>
      </c>
      <c r="E512" s="2">
        <f t="shared" si="20"/>
        <v>1307.344597</v>
      </c>
      <c r="F512" s="2">
        <v>0.19</v>
      </c>
      <c r="G512" s="2">
        <f t="shared" si="4"/>
        <v>0.0019</v>
      </c>
      <c r="H512" s="2">
        <f t="shared" si="21"/>
        <v>0.6833</v>
      </c>
      <c r="I512" s="2">
        <f t="shared" si="27"/>
        <v>0.1974318578</v>
      </c>
      <c r="J512" s="2">
        <f t="shared" si="5"/>
        <v>189.1696137</v>
      </c>
      <c r="K512" s="2">
        <f t="shared" si="6"/>
        <v>195.5618429</v>
      </c>
      <c r="L512" s="2">
        <f t="shared" si="7"/>
        <v>0.00621929813</v>
      </c>
      <c r="M512" s="2">
        <f t="shared" si="1"/>
        <v>195.5680622</v>
      </c>
      <c r="O512" s="2">
        <v>510.0</v>
      </c>
      <c r="P512" s="2">
        <v>1556.0</v>
      </c>
      <c r="Q512" s="2">
        <v>1556.0</v>
      </c>
      <c r="R512" s="2">
        <v>1584.0</v>
      </c>
      <c r="S512" s="2">
        <v>1555.0</v>
      </c>
      <c r="T512" s="2">
        <v>1.257741507E9</v>
      </c>
      <c r="U512" s="2">
        <v>1.960819E7</v>
      </c>
      <c r="V512" s="2">
        <v>9.1054077E7</v>
      </c>
      <c r="W512" s="2">
        <v>5807803.0</v>
      </c>
      <c r="X512" s="2">
        <v>1482.0</v>
      </c>
      <c r="Y512" s="2">
        <f t="shared" si="8"/>
        <v>0.5426309379</v>
      </c>
      <c r="Z512" s="2">
        <f t="shared" ref="Z512:AC512" si="563">ROUNDDOWN($Y512*Z$1,0)-IF(MOD($Y512*Z$1,1)=0,1,0)+1</f>
        <v>2</v>
      </c>
      <c r="AA512" s="2">
        <f t="shared" si="563"/>
        <v>2</v>
      </c>
      <c r="AB512" s="2">
        <f t="shared" si="563"/>
        <v>3</v>
      </c>
      <c r="AC512" s="2">
        <f t="shared" si="563"/>
        <v>3</v>
      </c>
      <c r="AD512" s="2">
        <f t="shared" si="10"/>
        <v>0</v>
      </c>
      <c r="AE512" s="2">
        <f t="shared" si="11"/>
        <v>0</v>
      </c>
      <c r="AF512" s="2">
        <f t="shared" si="12"/>
        <v>0</v>
      </c>
      <c r="AG512" s="2">
        <f t="shared" si="13"/>
        <v>0</v>
      </c>
      <c r="AH512" s="2">
        <f t="shared" si="14"/>
        <v>1</v>
      </c>
      <c r="AI512" s="2">
        <f t="shared" si="15"/>
        <v>0</v>
      </c>
      <c r="AJ512" s="2">
        <f t="shared" si="16"/>
        <v>0</v>
      </c>
      <c r="AK512" s="2">
        <f t="shared" si="17"/>
        <v>0</v>
      </c>
      <c r="AL512" s="2">
        <f t="shared" si="18"/>
        <v>1</v>
      </c>
    </row>
    <row r="513" ht="13.5" customHeight="1">
      <c r="A513" s="3">
        <v>38568.0</v>
      </c>
      <c r="B513" s="2">
        <v>1539.0</v>
      </c>
      <c r="C513" s="2">
        <f t="shared" si="3"/>
        <v>1539</v>
      </c>
      <c r="D513" s="2">
        <f t="shared" si="26"/>
        <v>1133.337021</v>
      </c>
      <c r="E513" s="2">
        <f t="shared" si="20"/>
        <v>1307.687165</v>
      </c>
      <c r="F513" s="2">
        <v>-1.28</v>
      </c>
      <c r="G513" s="2">
        <f t="shared" si="4"/>
        <v>-0.0128</v>
      </c>
      <c r="H513" s="2">
        <f t="shared" si="21"/>
        <v>0.6705</v>
      </c>
      <c r="I513" s="2">
        <f t="shared" si="27"/>
        <v>0.1978336849</v>
      </c>
      <c r="J513" s="2">
        <f t="shared" si="5"/>
        <v>186.7482426</v>
      </c>
      <c r="K513" s="2">
        <f t="shared" si="6"/>
        <v>193.0586514</v>
      </c>
      <c r="L513" s="2">
        <f t="shared" si="7"/>
        <v>0.006298905146</v>
      </c>
      <c r="M513" s="2">
        <f t="shared" si="1"/>
        <v>193.0649503</v>
      </c>
      <c r="O513" s="2">
        <v>511.0</v>
      </c>
      <c r="P513" s="2">
        <v>1559.0</v>
      </c>
      <c r="Q513" s="2">
        <v>1559.0</v>
      </c>
      <c r="R513" s="2">
        <v>1559.0</v>
      </c>
      <c r="S513" s="2">
        <v>1524.0</v>
      </c>
      <c r="T513" s="2">
        <v>1.257741507E9</v>
      </c>
      <c r="U513" s="2">
        <v>1.9356642E7</v>
      </c>
      <c r="V513" s="2">
        <v>3.8009947E7</v>
      </c>
      <c r="W513" s="2">
        <v>2471673.0</v>
      </c>
      <c r="X513" s="2">
        <v>817.0</v>
      </c>
      <c r="Y513" s="2">
        <f t="shared" si="8"/>
        <v>0.1787454324</v>
      </c>
      <c r="Z513" s="2">
        <f t="shared" ref="Z513:AC513" si="564">ROUNDDOWN($Y513*Z$1,0)-IF(MOD($Y513*Z$1,1)=0,1,0)+1</f>
        <v>1</v>
      </c>
      <c r="AA513" s="2">
        <f t="shared" si="564"/>
        <v>1</v>
      </c>
      <c r="AB513" s="2">
        <f t="shared" si="564"/>
        <v>1</v>
      </c>
      <c r="AC513" s="2">
        <f t="shared" si="564"/>
        <v>1</v>
      </c>
      <c r="AD513" s="2">
        <f t="shared" si="10"/>
        <v>0</v>
      </c>
      <c r="AE513" s="2">
        <f t="shared" si="11"/>
        <v>0</v>
      </c>
      <c r="AF513" s="2">
        <f t="shared" si="12"/>
        <v>0</v>
      </c>
      <c r="AG513" s="2">
        <f t="shared" si="13"/>
        <v>1</v>
      </c>
      <c r="AH513" s="2">
        <f t="shared" si="14"/>
        <v>0</v>
      </c>
      <c r="AI513" s="2">
        <f t="shared" si="15"/>
        <v>0</v>
      </c>
      <c r="AJ513" s="2">
        <f t="shared" si="16"/>
        <v>0</v>
      </c>
      <c r="AK513" s="2">
        <f t="shared" si="17"/>
        <v>0</v>
      </c>
      <c r="AL513" s="2">
        <f t="shared" si="18"/>
        <v>1</v>
      </c>
    </row>
    <row r="514" ht="13.5" customHeight="1">
      <c r="A514" s="3">
        <v>38571.0</v>
      </c>
      <c r="B514" s="2">
        <v>1443.0</v>
      </c>
      <c r="C514" s="2">
        <f t="shared" si="3"/>
        <v>1443</v>
      </c>
      <c r="D514" s="2">
        <f t="shared" si="26"/>
        <v>1133.792427</v>
      </c>
      <c r="E514" s="2">
        <f t="shared" si="20"/>
        <v>1308.029733</v>
      </c>
      <c r="F514" s="2">
        <v>-6.24</v>
      </c>
      <c r="G514" s="2">
        <f t="shared" si="4"/>
        <v>-0.0624</v>
      </c>
      <c r="H514" s="2">
        <f t="shared" si="21"/>
        <v>0.6081</v>
      </c>
      <c r="I514" s="2">
        <f t="shared" si="27"/>
        <v>0.1982355121</v>
      </c>
      <c r="J514" s="2">
        <f t="shared" si="5"/>
        <v>175.0951523</v>
      </c>
      <c r="K514" s="2">
        <f t="shared" si="6"/>
        <v>181.0117915</v>
      </c>
      <c r="L514" s="2">
        <f t="shared" si="7"/>
        <v>0.006691956827</v>
      </c>
      <c r="M514" s="2">
        <f t="shared" si="1"/>
        <v>181.0184835</v>
      </c>
      <c r="O514" s="2">
        <v>512.0</v>
      </c>
      <c r="P514" s="2">
        <v>1539.0</v>
      </c>
      <c r="Q514" s="2">
        <v>1539.0</v>
      </c>
      <c r="R514" s="2">
        <v>1539.0</v>
      </c>
      <c r="S514" s="2">
        <v>1432.0</v>
      </c>
      <c r="T514" s="2">
        <v>1.257741507E9</v>
      </c>
      <c r="U514" s="2">
        <v>1.814921E7</v>
      </c>
      <c r="V514" s="2">
        <v>7.9037177E7</v>
      </c>
      <c r="W514" s="2">
        <v>5355838.0</v>
      </c>
      <c r="X514" s="2">
        <v>1486.0</v>
      </c>
      <c r="Y514" s="2">
        <f t="shared" si="8"/>
        <v>0.002436053593</v>
      </c>
      <c r="Z514" s="2">
        <f t="shared" ref="Z514:AC514" si="565">ROUNDDOWN($Y514*Z$1,0)-IF(MOD($Y514*Z$1,1)=0,1,0)+1</f>
        <v>1</v>
      </c>
      <c r="AA514" s="2">
        <f t="shared" si="565"/>
        <v>1</v>
      </c>
      <c r="AB514" s="2">
        <f t="shared" si="565"/>
        <v>1</v>
      </c>
      <c r="AC514" s="2">
        <f t="shared" si="565"/>
        <v>1</v>
      </c>
      <c r="AD514" s="2">
        <f t="shared" si="10"/>
        <v>0</v>
      </c>
      <c r="AE514" s="2">
        <f t="shared" si="11"/>
        <v>0</v>
      </c>
      <c r="AF514" s="2">
        <f t="shared" si="12"/>
        <v>0</v>
      </c>
      <c r="AG514" s="2">
        <f t="shared" si="13"/>
        <v>0</v>
      </c>
      <c r="AH514" s="2">
        <f t="shared" si="14"/>
        <v>0</v>
      </c>
      <c r="AI514" s="2">
        <f t="shared" si="15"/>
        <v>0</v>
      </c>
      <c r="AJ514" s="2">
        <f t="shared" si="16"/>
        <v>0</v>
      </c>
      <c r="AK514" s="2">
        <f t="shared" si="17"/>
        <v>1</v>
      </c>
      <c r="AL514" s="2">
        <f t="shared" si="18"/>
        <v>1</v>
      </c>
    </row>
    <row r="515" ht="13.5" customHeight="1">
      <c r="A515" s="3">
        <v>38572.0</v>
      </c>
      <c r="B515" s="2">
        <v>1484.0</v>
      </c>
      <c r="C515" s="2">
        <f t="shared" si="3"/>
        <v>1484</v>
      </c>
      <c r="D515" s="2">
        <f t="shared" si="26"/>
        <v>1134.248016</v>
      </c>
      <c r="E515" s="2">
        <f t="shared" si="20"/>
        <v>1308.3723</v>
      </c>
      <c r="F515" s="2">
        <v>2.84</v>
      </c>
      <c r="G515" s="2">
        <f t="shared" si="4"/>
        <v>0.0284</v>
      </c>
      <c r="H515" s="2">
        <f t="shared" si="21"/>
        <v>0.6365</v>
      </c>
      <c r="I515" s="2">
        <f t="shared" si="27"/>
        <v>0.1986373393</v>
      </c>
      <c r="J515" s="2">
        <f t="shared" si="5"/>
        <v>180.0678546</v>
      </c>
      <c r="K515" s="2">
        <f t="shared" si="6"/>
        <v>186.1525264</v>
      </c>
      <c r="L515" s="2">
        <f t="shared" si="7"/>
        <v>0.006501905253</v>
      </c>
      <c r="M515" s="2">
        <f t="shared" si="1"/>
        <v>186.1590283</v>
      </c>
      <c r="O515" s="2">
        <v>513.0</v>
      </c>
      <c r="P515" s="2">
        <v>1480.0</v>
      </c>
      <c r="Q515" s="2">
        <v>1443.0</v>
      </c>
      <c r="R515" s="2">
        <v>1497.0</v>
      </c>
      <c r="S515" s="2">
        <v>1451.0</v>
      </c>
      <c r="T515" s="2">
        <v>1.257741507E9</v>
      </c>
      <c r="U515" s="2">
        <v>1.8664884E7</v>
      </c>
      <c r="V515" s="2">
        <v>9.8436914E7</v>
      </c>
      <c r="W515" s="2">
        <v>6685433.0</v>
      </c>
      <c r="X515" s="2">
        <v>2131.0</v>
      </c>
      <c r="Y515" s="2">
        <f t="shared" si="8"/>
        <v>0.9545269996</v>
      </c>
      <c r="Z515" s="2">
        <f t="shared" ref="Z515:AC515" si="566">ROUNDDOWN($Y515*Z$1,0)-IF(MOD($Y515*Z$1,1)=0,1,0)+1</f>
        <v>2</v>
      </c>
      <c r="AA515" s="2">
        <f t="shared" si="566"/>
        <v>3</v>
      </c>
      <c r="AB515" s="2">
        <f t="shared" si="566"/>
        <v>4</v>
      </c>
      <c r="AC515" s="2">
        <f t="shared" si="566"/>
        <v>5</v>
      </c>
      <c r="AD515" s="2">
        <f t="shared" si="10"/>
        <v>0</v>
      </c>
      <c r="AE515" s="2">
        <f t="shared" si="11"/>
        <v>1</v>
      </c>
      <c r="AF515" s="2">
        <f t="shared" si="12"/>
        <v>0</v>
      </c>
      <c r="AG515" s="2">
        <f t="shared" si="13"/>
        <v>0</v>
      </c>
      <c r="AH515" s="2">
        <f t="shared" si="14"/>
        <v>0</v>
      </c>
      <c r="AI515" s="2">
        <f t="shared" si="15"/>
        <v>0</v>
      </c>
      <c r="AJ515" s="2">
        <f t="shared" si="16"/>
        <v>0</v>
      </c>
      <c r="AK515" s="2">
        <f t="shared" si="17"/>
        <v>0</v>
      </c>
      <c r="AL515" s="2">
        <f t="shared" si="18"/>
        <v>1</v>
      </c>
    </row>
    <row r="516" ht="13.5" customHeight="1">
      <c r="A516" s="3">
        <v>38573.0</v>
      </c>
      <c r="B516" s="2">
        <v>1495.0</v>
      </c>
      <c r="C516" s="2">
        <f t="shared" si="3"/>
        <v>1495</v>
      </c>
      <c r="D516" s="2">
        <f t="shared" si="26"/>
        <v>1134.703787</v>
      </c>
      <c r="E516" s="2">
        <f t="shared" si="20"/>
        <v>1308.714868</v>
      </c>
      <c r="F516" s="2">
        <v>0.74</v>
      </c>
      <c r="G516" s="2">
        <f t="shared" si="4"/>
        <v>0.0074</v>
      </c>
      <c r="H516" s="2">
        <f t="shared" si="21"/>
        <v>0.6439</v>
      </c>
      <c r="I516" s="2">
        <f t="shared" si="27"/>
        <v>0.1990391664</v>
      </c>
      <c r="J516" s="2">
        <f t="shared" si="5"/>
        <v>181.4003567</v>
      </c>
      <c r="K516" s="2">
        <f t="shared" si="6"/>
        <v>187.5300551</v>
      </c>
      <c r="L516" s="2">
        <f t="shared" si="7"/>
        <v>0.006453791154</v>
      </c>
      <c r="M516" s="2">
        <f t="shared" si="1"/>
        <v>187.5365089</v>
      </c>
      <c r="O516" s="2">
        <v>514.0</v>
      </c>
      <c r="P516" s="2">
        <v>1484.0</v>
      </c>
      <c r="Q516" s="2">
        <v>1484.0</v>
      </c>
      <c r="R516" s="2">
        <v>1498.0</v>
      </c>
      <c r="S516" s="2">
        <v>1476.0</v>
      </c>
      <c r="T516" s="2">
        <v>1.257741507E9</v>
      </c>
      <c r="U516" s="2">
        <v>1.8803236E7</v>
      </c>
      <c r="V516" s="2">
        <v>5.2028758E7</v>
      </c>
      <c r="W516" s="2">
        <v>3494730.0</v>
      </c>
      <c r="X516" s="2">
        <v>948.0</v>
      </c>
      <c r="Y516" s="2">
        <f t="shared" si="8"/>
        <v>0.691636216</v>
      </c>
      <c r="Z516" s="2">
        <f t="shared" ref="Z516:AC516" si="567">ROUNDDOWN($Y516*Z$1,0)-IF(MOD($Y516*Z$1,1)=0,1,0)+1</f>
        <v>2</v>
      </c>
      <c r="AA516" s="2">
        <f t="shared" si="567"/>
        <v>3</v>
      </c>
      <c r="AB516" s="2">
        <f t="shared" si="567"/>
        <v>3</v>
      </c>
      <c r="AC516" s="2">
        <f t="shared" si="567"/>
        <v>4</v>
      </c>
      <c r="AD516" s="2">
        <f t="shared" si="10"/>
        <v>0</v>
      </c>
      <c r="AE516" s="2">
        <f t="shared" si="11"/>
        <v>1</v>
      </c>
      <c r="AF516" s="2">
        <f t="shared" si="12"/>
        <v>0</v>
      </c>
      <c r="AG516" s="2">
        <f t="shared" si="13"/>
        <v>0</v>
      </c>
      <c r="AH516" s="2">
        <f t="shared" si="14"/>
        <v>0</v>
      </c>
      <c r="AI516" s="2">
        <f t="shared" si="15"/>
        <v>0</v>
      </c>
      <c r="AJ516" s="2">
        <f t="shared" si="16"/>
        <v>0</v>
      </c>
      <c r="AK516" s="2">
        <f t="shared" si="17"/>
        <v>0</v>
      </c>
      <c r="AL516" s="2">
        <f t="shared" si="18"/>
        <v>1</v>
      </c>
    </row>
    <row r="517" ht="13.5" customHeight="1">
      <c r="A517" s="3">
        <v>38574.0</v>
      </c>
      <c r="B517" s="2">
        <v>1507.0</v>
      </c>
      <c r="C517" s="2">
        <f t="shared" si="3"/>
        <v>1507</v>
      </c>
      <c r="D517" s="2">
        <f t="shared" si="26"/>
        <v>1135.159742</v>
      </c>
      <c r="E517" s="2">
        <f t="shared" si="20"/>
        <v>1309.057436</v>
      </c>
      <c r="F517" s="2">
        <v>0.8</v>
      </c>
      <c r="G517" s="2">
        <f t="shared" si="4"/>
        <v>0.008</v>
      </c>
      <c r="H517" s="2">
        <f t="shared" si="21"/>
        <v>0.6519</v>
      </c>
      <c r="I517" s="2">
        <f t="shared" si="27"/>
        <v>0.1994409936</v>
      </c>
      <c r="J517" s="2">
        <f t="shared" si="5"/>
        <v>182.8515596</v>
      </c>
      <c r="K517" s="2">
        <f t="shared" si="6"/>
        <v>189.0302955</v>
      </c>
      <c r="L517" s="2">
        <f t="shared" si="7"/>
        <v>0.006402160825</v>
      </c>
      <c r="M517" s="2">
        <f t="shared" si="1"/>
        <v>189.0366977</v>
      </c>
      <c r="O517" s="2">
        <v>515.0</v>
      </c>
      <c r="P517" s="2">
        <v>1498.0</v>
      </c>
      <c r="Q517" s="2">
        <v>1495.0</v>
      </c>
      <c r="R517" s="2">
        <v>1512.0</v>
      </c>
      <c r="S517" s="2">
        <v>1486.0</v>
      </c>
      <c r="T517" s="2">
        <v>1.257741507E9</v>
      </c>
      <c r="U517" s="2">
        <v>1.8954165E7</v>
      </c>
      <c r="V517" s="2">
        <v>3.1595939E7</v>
      </c>
      <c r="W517" s="2">
        <v>2103943.0</v>
      </c>
      <c r="X517" s="2">
        <v>908.0</v>
      </c>
      <c r="Y517" s="2">
        <f t="shared" si="8"/>
        <v>0.706861551</v>
      </c>
      <c r="Z517" s="2">
        <f t="shared" ref="Z517:AC517" si="568">ROUNDDOWN($Y517*Z$1,0)-IF(MOD($Y517*Z$1,1)=0,1,0)+1</f>
        <v>2</v>
      </c>
      <c r="AA517" s="2">
        <f t="shared" si="568"/>
        <v>3</v>
      </c>
      <c r="AB517" s="2">
        <f t="shared" si="568"/>
        <v>3</v>
      </c>
      <c r="AC517" s="2">
        <f t="shared" si="568"/>
        <v>4</v>
      </c>
      <c r="AD517" s="2">
        <f t="shared" si="10"/>
        <v>0</v>
      </c>
      <c r="AE517" s="2">
        <f t="shared" si="11"/>
        <v>1</v>
      </c>
      <c r="AF517" s="2">
        <f t="shared" si="12"/>
        <v>0</v>
      </c>
      <c r="AG517" s="2">
        <f t="shared" si="13"/>
        <v>0</v>
      </c>
      <c r="AH517" s="2">
        <f t="shared" si="14"/>
        <v>0</v>
      </c>
      <c r="AI517" s="2">
        <f t="shared" si="15"/>
        <v>0</v>
      </c>
      <c r="AJ517" s="2">
        <f t="shared" si="16"/>
        <v>0</v>
      </c>
      <c r="AK517" s="2">
        <f t="shared" si="17"/>
        <v>0</v>
      </c>
      <c r="AL517" s="2">
        <f t="shared" si="18"/>
        <v>1</v>
      </c>
    </row>
    <row r="518" ht="13.5" customHeight="1">
      <c r="A518" s="3">
        <v>38575.0</v>
      </c>
      <c r="B518" s="2">
        <v>1542.0</v>
      </c>
      <c r="C518" s="2">
        <f t="shared" si="3"/>
        <v>1542</v>
      </c>
      <c r="D518" s="2">
        <f t="shared" si="26"/>
        <v>1135.61588</v>
      </c>
      <c r="E518" s="2">
        <f t="shared" si="20"/>
        <v>1309.400004</v>
      </c>
      <c r="F518" s="2">
        <v>2.32</v>
      </c>
      <c r="G518" s="2">
        <f t="shared" si="4"/>
        <v>0.0232</v>
      </c>
      <c r="H518" s="2">
        <f t="shared" si="21"/>
        <v>0.6751</v>
      </c>
      <c r="I518" s="2">
        <f t="shared" si="27"/>
        <v>0.1998428208</v>
      </c>
      <c r="J518" s="2">
        <f t="shared" si="5"/>
        <v>187.0937158</v>
      </c>
      <c r="K518" s="2">
        <f t="shared" si="6"/>
        <v>193.4157984</v>
      </c>
      <c r="L518" s="2">
        <f t="shared" si="7"/>
        <v>0.006253630694</v>
      </c>
      <c r="M518" s="2">
        <f t="shared" si="1"/>
        <v>193.422052</v>
      </c>
      <c r="O518" s="2">
        <v>516.0</v>
      </c>
      <c r="P518" s="2">
        <v>1495.0</v>
      </c>
      <c r="Q518" s="2">
        <v>1507.0</v>
      </c>
      <c r="R518" s="2">
        <v>1550.0</v>
      </c>
      <c r="S518" s="2">
        <v>1490.0</v>
      </c>
      <c r="T518" s="2">
        <v>1.257741507E9</v>
      </c>
      <c r="U518" s="2">
        <v>1.9394374E7</v>
      </c>
      <c r="V518" s="2">
        <v>8.5265704E7</v>
      </c>
      <c r="W518" s="2">
        <v>5579980.0</v>
      </c>
      <c r="X518" s="2">
        <v>1406.0</v>
      </c>
      <c r="Y518" s="2">
        <f t="shared" si="8"/>
        <v>0.9265123833</v>
      </c>
      <c r="Z518" s="2">
        <f t="shared" ref="Z518:AC518" si="569">ROUNDDOWN($Y518*Z$1,0)-IF(MOD($Y518*Z$1,1)=0,1,0)+1</f>
        <v>2</v>
      </c>
      <c r="AA518" s="2">
        <f t="shared" si="569"/>
        <v>3</v>
      </c>
      <c r="AB518" s="2">
        <f t="shared" si="569"/>
        <v>4</v>
      </c>
      <c r="AC518" s="2">
        <f t="shared" si="569"/>
        <v>5</v>
      </c>
      <c r="AD518" s="2">
        <f t="shared" si="10"/>
        <v>0</v>
      </c>
      <c r="AE518" s="2">
        <f t="shared" si="11"/>
        <v>1</v>
      </c>
      <c r="AF518" s="2">
        <f t="shared" si="12"/>
        <v>0</v>
      </c>
      <c r="AG518" s="2">
        <f t="shared" si="13"/>
        <v>0</v>
      </c>
      <c r="AH518" s="2">
        <f t="shared" si="14"/>
        <v>0</v>
      </c>
      <c r="AI518" s="2">
        <f t="shared" si="15"/>
        <v>0</v>
      </c>
      <c r="AJ518" s="2">
        <f t="shared" si="16"/>
        <v>0</v>
      </c>
      <c r="AK518" s="2">
        <f t="shared" si="17"/>
        <v>0</v>
      </c>
      <c r="AL518" s="2">
        <f t="shared" si="18"/>
        <v>1</v>
      </c>
    </row>
    <row r="519" ht="13.5" customHeight="1">
      <c r="A519" s="3">
        <v>38579.0</v>
      </c>
      <c r="B519" s="2">
        <v>1567.0</v>
      </c>
      <c r="C519" s="2">
        <f t="shared" si="3"/>
        <v>1567</v>
      </c>
      <c r="D519" s="2">
        <f t="shared" si="26"/>
        <v>1136.072201</v>
      </c>
      <c r="E519" s="2">
        <f t="shared" si="20"/>
        <v>1309.742571</v>
      </c>
      <c r="F519" s="2">
        <v>1.62</v>
      </c>
      <c r="G519" s="2">
        <f t="shared" si="4"/>
        <v>0.0162</v>
      </c>
      <c r="H519" s="2">
        <f t="shared" si="21"/>
        <v>0.6913</v>
      </c>
      <c r="I519" s="2">
        <f t="shared" si="27"/>
        <v>0.200244648</v>
      </c>
      <c r="J519" s="2">
        <f t="shared" si="5"/>
        <v>190.1246339</v>
      </c>
      <c r="K519" s="2">
        <f t="shared" si="6"/>
        <v>196.5491343</v>
      </c>
      <c r="L519" s="2">
        <f t="shared" si="7"/>
        <v>0.006152321876</v>
      </c>
      <c r="M519" s="2">
        <f t="shared" si="1"/>
        <v>196.5552866</v>
      </c>
      <c r="O519" s="2">
        <v>517.0</v>
      </c>
      <c r="P519" s="2">
        <v>1539.0</v>
      </c>
      <c r="Q519" s="2">
        <v>1542.0</v>
      </c>
      <c r="R519" s="2">
        <v>1569.0</v>
      </c>
      <c r="S519" s="2">
        <v>1525.0</v>
      </c>
      <c r="T519" s="2">
        <v>1.257741507E9</v>
      </c>
      <c r="U519" s="2">
        <v>1.9708809E7</v>
      </c>
      <c r="V519" s="2">
        <v>5.2358227E7</v>
      </c>
      <c r="W519" s="2">
        <v>3386533.0</v>
      </c>
      <c r="X519" s="2">
        <v>1007.0</v>
      </c>
      <c r="Y519" s="2">
        <f t="shared" si="8"/>
        <v>0.8599269184</v>
      </c>
      <c r="Z519" s="2">
        <f t="shared" ref="Z519:AC519" si="570">ROUNDDOWN($Y519*Z$1,0)-IF(MOD($Y519*Z$1,1)=0,1,0)+1</f>
        <v>2</v>
      </c>
      <c r="AA519" s="2">
        <f t="shared" si="570"/>
        <v>3</v>
      </c>
      <c r="AB519" s="2">
        <f t="shared" si="570"/>
        <v>4</v>
      </c>
      <c r="AC519" s="2">
        <f t="shared" si="570"/>
        <v>5</v>
      </c>
      <c r="AD519" s="2">
        <f t="shared" si="10"/>
        <v>0</v>
      </c>
      <c r="AE519" s="2">
        <f t="shared" si="11"/>
        <v>1</v>
      </c>
      <c r="AF519" s="2">
        <f t="shared" si="12"/>
        <v>0</v>
      </c>
      <c r="AG519" s="2">
        <f t="shared" si="13"/>
        <v>0</v>
      </c>
      <c r="AH519" s="2">
        <f t="shared" si="14"/>
        <v>0</v>
      </c>
      <c r="AI519" s="2">
        <f t="shared" si="15"/>
        <v>0</v>
      </c>
      <c r="AJ519" s="2">
        <f t="shared" si="16"/>
        <v>0</v>
      </c>
      <c r="AK519" s="2">
        <f t="shared" si="17"/>
        <v>0</v>
      </c>
      <c r="AL519" s="2">
        <f t="shared" si="18"/>
        <v>1</v>
      </c>
    </row>
    <row r="520" ht="13.5" customHeight="1">
      <c r="A520" s="3">
        <v>38580.0</v>
      </c>
      <c r="B520" s="2">
        <v>1570.0</v>
      </c>
      <c r="C520" s="2">
        <f t="shared" si="3"/>
        <v>1570</v>
      </c>
      <c r="D520" s="2">
        <f t="shared" si="26"/>
        <v>1136.528706</v>
      </c>
      <c r="E520" s="2">
        <f t="shared" si="20"/>
        <v>1310.085139</v>
      </c>
      <c r="F520" s="2">
        <v>0.19</v>
      </c>
      <c r="G520" s="2">
        <f t="shared" si="4"/>
        <v>0.0019</v>
      </c>
      <c r="H520" s="2">
        <f t="shared" si="21"/>
        <v>0.6932</v>
      </c>
      <c r="I520" s="2">
        <f t="shared" si="27"/>
        <v>0.2006464751</v>
      </c>
      <c r="J520" s="2">
        <f t="shared" si="5"/>
        <v>190.4858708</v>
      </c>
      <c r="K520" s="2">
        <f t="shared" si="6"/>
        <v>196.9225777</v>
      </c>
      <c r="L520" s="2">
        <f t="shared" si="7"/>
        <v>0.006140632465</v>
      </c>
      <c r="M520" s="2">
        <f t="shared" si="1"/>
        <v>196.9287183</v>
      </c>
      <c r="O520" s="2">
        <v>518.0</v>
      </c>
      <c r="P520" s="2">
        <v>1567.0</v>
      </c>
      <c r="Q520" s="2">
        <v>1567.0</v>
      </c>
      <c r="R520" s="2">
        <v>1588.0</v>
      </c>
      <c r="S520" s="2">
        <v>1560.0</v>
      </c>
      <c r="T520" s="2">
        <v>1.257741507E9</v>
      </c>
      <c r="U520" s="2">
        <v>1.9746542E7</v>
      </c>
      <c r="V520" s="2">
        <v>7.4432157E7</v>
      </c>
      <c r="W520" s="2">
        <v>4728396.0</v>
      </c>
      <c r="X520" s="2">
        <v>1272.0</v>
      </c>
      <c r="Y520" s="2">
        <f t="shared" si="8"/>
        <v>0.5426309379</v>
      </c>
      <c r="Z520" s="2">
        <f t="shared" ref="Z520:AC520" si="571">ROUNDDOWN($Y520*Z$1,0)-IF(MOD($Y520*Z$1,1)=0,1,0)+1</f>
        <v>2</v>
      </c>
      <c r="AA520" s="2">
        <f t="shared" si="571"/>
        <v>2</v>
      </c>
      <c r="AB520" s="2">
        <f t="shared" si="571"/>
        <v>3</v>
      </c>
      <c r="AC520" s="2">
        <f t="shared" si="571"/>
        <v>3</v>
      </c>
      <c r="AD520" s="2">
        <f t="shared" si="10"/>
        <v>0</v>
      </c>
      <c r="AE520" s="2">
        <f t="shared" si="11"/>
        <v>1</v>
      </c>
      <c r="AF520" s="2">
        <f t="shared" si="12"/>
        <v>0</v>
      </c>
      <c r="AG520" s="2">
        <f t="shared" si="13"/>
        <v>0</v>
      </c>
      <c r="AH520" s="2">
        <f t="shared" si="14"/>
        <v>0</v>
      </c>
      <c r="AI520" s="2">
        <f t="shared" si="15"/>
        <v>0</v>
      </c>
      <c r="AJ520" s="2">
        <f t="shared" si="16"/>
        <v>0</v>
      </c>
      <c r="AK520" s="2">
        <f t="shared" si="17"/>
        <v>0</v>
      </c>
      <c r="AL520" s="2">
        <f t="shared" si="18"/>
        <v>1</v>
      </c>
    </row>
    <row r="521" ht="13.5" customHeight="1">
      <c r="A521" s="3">
        <v>38581.0</v>
      </c>
      <c r="B521" s="2">
        <v>1635.0</v>
      </c>
      <c r="C521" s="2">
        <f t="shared" si="3"/>
        <v>1635</v>
      </c>
      <c r="D521" s="2">
        <f t="shared" si="26"/>
        <v>1136.985394</v>
      </c>
      <c r="E521" s="2">
        <f t="shared" si="20"/>
        <v>1310.427707</v>
      </c>
      <c r="F521" s="2">
        <v>4.14</v>
      </c>
      <c r="G521" s="2">
        <f t="shared" si="4"/>
        <v>0.0414</v>
      </c>
      <c r="H521" s="2">
        <f t="shared" si="21"/>
        <v>0.7346</v>
      </c>
      <c r="I521" s="2">
        <f t="shared" si="27"/>
        <v>0.2010483023</v>
      </c>
      <c r="J521" s="2">
        <f t="shared" si="5"/>
        <v>198.3719858</v>
      </c>
      <c r="K521" s="2">
        <f t="shared" si="6"/>
        <v>205.0751724</v>
      </c>
      <c r="L521" s="2">
        <f t="shared" si="7"/>
        <v>0.005886410281</v>
      </c>
      <c r="M521" s="2">
        <f t="shared" si="1"/>
        <v>205.0810588</v>
      </c>
      <c r="O521" s="2">
        <v>519.0</v>
      </c>
      <c r="P521" s="2">
        <v>1580.0</v>
      </c>
      <c r="Q521" s="2">
        <v>1570.0</v>
      </c>
      <c r="R521" s="2">
        <v>1639.0</v>
      </c>
      <c r="S521" s="2">
        <v>1576.0</v>
      </c>
      <c r="T521" s="2">
        <v>1.257741507E9</v>
      </c>
      <c r="U521" s="2">
        <v>2.0564074E7</v>
      </c>
      <c r="V521" s="2">
        <v>9.4431836E7</v>
      </c>
      <c r="W521" s="2">
        <v>5882943.0</v>
      </c>
      <c r="X521" s="2">
        <v>1574.0</v>
      </c>
      <c r="Y521" s="2">
        <f t="shared" si="8"/>
        <v>0.9877182298</v>
      </c>
      <c r="Z521" s="2">
        <f t="shared" ref="Z521:AC521" si="572">ROUNDDOWN($Y521*Z$1,0)-IF(MOD($Y521*Z$1,1)=0,1,0)+1</f>
        <v>2</v>
      </c>
      <c r="AA521" s="2">
        <f t="shared" si="572"/>
        <v>3</v>
      </c>
      <c r="AB521" s="2">
        <f t="shared" si="572"/>
        <v>4</v>
      </c>
      <c r="AC521" s="2">
        <f t="shared" si="572"/>
        <v>5</v>
      </c>
      <c r="AD521" s="2">
        <f t="shared" si="10"/>
        <v>1</v>
      </c>
      <c r="AE521" s="2">
        <f t="shared" si="11"/>
        <v>0</v>
      </c>
      <c r="AF521" s="2">
        <f t="shared" si="12"/>
        <v>0</v>
      </c>
      <c r="AG521" s="2">
        <f t="shared" si="13"/>
        <v>0</v>
      </c>
      <c r="AH521" s="2">
        <f t="shared" si="14"/>
        <v>0</v>
      </c>
      <c r="AI521" s="2">
        <f t="shared" si="15"/>
        <v>0</v>
      </c>
      <c r="AJ521" s="2">
        <f t="shared" si="16"/>
        <v>0</v>
      </c>
      <c r="AK521" s="2">
        <f t="shared" si="17"/>
        <v>0</v>
      </c>
      <c r="AL521" s="2">
        <f t="shared" si="18"/>
        <v>1</v>
      </c>
    </row>
    <row r="522" ht="13.5" customHeight="1">
      <c r="A522" s="3">
        <v>38582.0</v>
      </c>
      <c r="B522" s="2">
        <v>1653.0</v>
      </c>
      <c r="C522" s="2">
        <f t="shared" si="3"/>
        <v>1653</v>
      </c>
      <c r="D522" s="2">
        <f t="shared" si="26"/>
        <v>1137.442266</v>
      </c>
      <c r="E522" s="2">
        <f t="shared" si="20"/>
        <v>1310.770274</v>
      </c>
      <c r="F522" s="2">
        <v>1.1</v>
      </c>
      <c r="G522" s="2">
        <f t="shared" si="4"/>
        <v>0.011</v>
      </c>
      <c r="H522" s="2">
        <f t="shared" si="21"/>
        <v>0.7456</v>
      </c>
      <c r="I522" s="2">
        <f t="shared" si="27"/>
        <v>0.2014501295</v>
      </c>
      <c r="J522" s="2">
        <f t="shared" si="5"/>
        <v>200.5540776</v>
      </c>
      <c r="K522" s="2">
        <f t="shared" si="6"/>
        <v>207.3309993</v>
      </c>
      <c r="L522" s="2">
        <f t="shared" si="7"/>
        <v>0.005821659768</v>
      </c>
      <c r="M522" s="2">
        <f t="shared" si="1"/>
        <v>207.3368209</v>
      </c>
      <c r="O522" s="2">
        <v>520.0</v>
      </c>
      <c r="P522" s="2">
        <v>1624.0</v>
      </c>
      <c r="Q522" s="2">
        <v>1635.0</v>
      </c>
      <c r="R522" s="2">
        <v>1660.0</v>
      </c>
      <c r="S522" s="2">
        <v>1624.0</v>
      </c>
      <c r="T522" s="2">
        <v>1.257741507E9</v>
      </c>
      <c r="U522" s="2">
        <v>2.0790467E7</v>
      </c>
      <c r="V522" s="2">
        <v>1.58994781E8</v>
      </c>
      <c r="W522" s="2">
        <v>9658534.0</v>
      </c>
      <c r="X522" s="2">
        <v>2286.0</v>
      </c>
      <c r="Y522" s="2">
        <f t="shared" si="8"/>
        <v>0.7745635404</v>
      </c>
      <c r="Z522" s="2">
        <f t="shared" ref="Z522:AC522" si="573">ROUNDDOWN($Y522*Z$1,0)-IF(MOD($Y522*Z$1,1)=0,1,0)+1</f>
        <v>2</v>
      </c>
      <c r="AA522" s="2">
        <f t="shared" si="573"/>
        <v>3</v>
      </c>
      <c r="AB522" s="2">
        <f t="shared" si="573"/>
        <v>4</v>
      </c>
      <c r="AC522" s="2">
        <f t="shared" si="573"/>
        <v>4</v>
      </c>
      <c r="AD522" s="2">
        <f t="shared" si="10"/>
        <v>0</v>
      </c>
      <c r="AE522" s="2">
        <f t="shared" si="11"/>
        <v>0</v>
      </c>
      <c r="AF522" s="2">
        <f t="shared" si="12"/>
        <v>0</v>
      </c>
      <c r="AG522" s="2">
        <f t="shared" si="13"/>
        <v>0</v>
      </c>
      <c r="AH522" s="2">
        <f t="shared" si="14"/>
        <v>0</v>
      </c>
      <c r="AI522" s="2">
        <f t="shared" si="15"/>
        <v>1</v>
      </c>
      <c r="AJ522" s="2">
        <f t="shared" si="16"/>
        <v>0</v>
      </c>
      <c r="AK522" s="2">
        <f t="shared" si="17"/>
        <v>0</v>
      </c>
      <c r="AL522" s="2">
        <f t="shared" si="18"/>
        <v>1</v>
      </c>
    </row>
    <row r="523" ht="13.5" customHeight="1">
      <c r="A523" s="3">
        <v>38585.0</v>
      </c>
      <c r="B523" s="2">
        <v>1631.0</v>
      </c>
      <c r="C523" s="2">
        <f t="shared" si="3"/>
        <v>1631</v>
      </c>
      <c r="D523" s="2">
        <f t="shared" si="26"/>
        <v>1137.899321</v>
      </c>
      <c r="E523" s="2">
        <f t="shared" si="20"/>
        <v>1311.112842</v>
      </c>
      <c r="F523" s="2">
        <v>-1.33</v>
      </c>
      <c r="G523" s="2">
        <f t="shared" si="4"/>
        <v>-0.0133</v>
      </c>
      <c r="H523" s="2">
        <f t="shared" si="21"/>
        <v>0.7323</v>
      </c>
      <c r="I523" s="2">
        <f t="shared" si="27"/>
        <v>0.2018519566</v>
      </c>
      <c r="J523" s="2">
        <f t="shared" si="5"/>
        <v>197.8867084</v>
      </c>
      <c r="K523" s="2">
        <f t="shared" si="6"/>
        <v>204.573497</v>
      </c>
      <c r="L523" s="2">
        <f t="shared" si="7"/>
        <v>0.005899087843</v>
      </c>
      <c r="M523" s="2">
        <f t="shared" si="1"/>
        <v>204.5793961</v>
      </c>
      <c r="O523" s="2">
        <v>521.0</v>
      </c>
      <c r="P523" s="2">
        <v>1649.0</v>
      </c>
      <c r="Q523" s="2">
        <v>1653.0</v>
      </c>
      <c r="R523" s="2">
        <v>1665.0</v>
      </c>
      <c r="S523" s="2">
        <v>1629.0</v>
      </c>
      <c r="T523" s="2">
        <v>1.257741507E9</v>
      </c>
      <c r="U523" s="2">
        <v>2.0513764E7</v>
      </c>
      <c r="V523" s="2">
        <v>5.2977943E7</v>
      </c>
      <c r="W523" s="2">
        <v>3207078.0</v>
      </c>
      <c r="X523" s="2">
        <v>1463.0</v>
      </c>
      <c r="Y523" s="2">
        <f t="shared" si="8"/>
        <v>0.1703207471</v>
      </c>
      <c r="Z523" s="2">
        <f t="shared" ref="Z523:AC523" si="574">ROUNDDOWN($Y523*Z$1,0)-IF(MOD($Y523*Z$1,1)=0,1,0)+1</f>
        <v>1</v>
      </c>
      <c r="AA523" s="2">
        <f t="shared" si="574"/>
        <v>1</v>
      </c>
      <c r="AB523" s="2">
        <f t="shared" si="574"/>
        <v>1</v>
      </c>
      <c r="AC523" s="2">
        <f t="shared" si="574"/>
        <v>1</v>
      </c>
      <c r="AD523" s="2">
        <f t="shared" si="10"/>
        <v>0</v>
      </c>
      <c r="AE523" s="2">
        <f t="shared" si="11"/>
        <v>0</v>
      </c>
      <c r="AF523" s="2">
        <f t="shared" si="12"/>
        <v>0</v>
      </c>
      <c r="AG523" s="2">
        <f t="shared" si="13"/>
        <v>0</v>
      </c>
      <c r="AH523" s="2">
        <f t="shared" si="14"/>
        <v>0</v>
      </c>
      <c r="AI523" s="2">
        <f t="shared" si="15"/>
        <v>0</v>
      </c>
      <c r="AJ523" s="2">
        <f t="shared" si="16"/>
        <v>1</v>
      </c>
      <c r="AK523" s="2">
        <f t="shared" si="17"/>
        <v>0</v>
      </c>
      <c r="AL523" s="2">
        <f t="shared" si="18"/>
        <v>1</v>
      </c>
    </row>
    <row r="524" ht="13.5" customHeight="1">
      <c r="A524" s="3">
        <v>38586.0</v>
      </c>
      <c r="B524" s="2">
        <v>1635.0</v>
      </c>
      <c r="C524" s="2">
        <f t="shared" si="3"/>
        <v>1635</v>
      </c>
      <c r="D524" s="2">
        <f t="shared" si="26"/>
        <v>1138.35656</v>
      </c>
      <c r="E524" s="2">
        <f t="shared" si="20"/>
        <v>1311.45541</v>
      </c>
      <c r="F524" s="2">
        <v>0.25</v>
      </c>
      <c r="G524" s="2">
        <f t="shared" si="4"/>
        <v>0.0025</v>
      </c>
      <c r="H524" s="2">
        <f t="shared" si="21"/>
        <v>0.7348</v>
      </c>
      <c r="I524" s="2">
        <f t="shared" si="27"/>
        <v>0.2022537838</v>
      </c>
      <c r="J524" s="2">
        <f t="shared" si="5"/>
        <v>198.3814252</v>
      </c>
      <c r="K524" s="2">
        <f t="shared" si="6"/>
        <v>205.0849307</v>
      </c>
      <c r="L524" s="2">
        <f t="shared" si="7"/>
        <v>0.005884340123</v>
      </c>
      <c r="M524" s="2">
        <f t="shared" si="1"/>
        <v>205.0908151</v>
      </c>
      <c r="O524" s="2">
        <v>522.0</v>
      </c>
      <c r="P524" s="2">
        <v>1620.0</v>
      </c>
      <c r="Q524" s="2">
        <v>1631.0</v>
      </c>
      <c r="R524" s="2">
        <v>1644.0</v>
      </c>
      <c r="S524" s="2">
        <v>1611.0</v>
      </c>
      <c r="T524" s="2">
        <v>1.257741507E9</v>
      </c>
      <c r="U524" s="2">
        <v>2.0564074E7</v>
      </c>
      <c r="V524" s="2">
        <v>7.1936827E7</v>
      </c>
      <c r="W524" s="2">
        <v>4411404.0</v>
      </c>
      <c r="X524" s="2">
        <v>1341.0</v>
      </c>
      <c r="Y524" s="2">
        <f t="shared" si="8"/>
        <v>0.5592773041</v>
      </c>
      <c r="Z524" s="2">
        <f t="shared" ref="Z524:AC524" si="575">ROUNDDOWN($Y524*Z$1,0)-IF(MOD($Y524*Z$1,1)=0,1,0)+1</f>
        <v>2</v>
      </c>
      <c r="AA524" s="2">
        <f t="shared" si="575"/>
        <v>2</v>
      </c>
      <c r="AB524" s="2">
        <f t="shared" si="575"/>
        <v>3</v>
      </c>
      <c r="AC524" s="2">
        <f t="shared" si="575"/>
        <v>3</v>
      </c>
      <c r="AD524" s="2">
        <f t="shared" si="10"/>
        <v>0</v>
      </c>
      <c r="AE524" s="2">
        <f t="shared" si="11"/>
        <v>0</v>
      </c>
      <c r="AF524" s="2">
        <f t="shared" si="12"/>
        <v>0</v>
      </c>
      <c r="AG524" s="2">
        <f t="shared" si="13"/>
        <v>0</v>
      </c>
      <c r="AH524" s="2">
        <f t="shared" si="14"/>
        <v>1</v>
      </c>
      <c r="AI524" s="2">
        <f t="shared" si="15"/>
        <v>0</v>
      </c>
      <c r="AJ524" s="2">
        <f t="shared" si="16"/>
        <v>0</v>
      </c>
      <c r="AK524" s="2">
        <f t="shared" si="17"/>
        <v>0</v>
      </c>
      <c r="AL524" s="2">
        <f t="shared" si="18"/>
        <v>1</v>
      </c>
    </row>
    <row r="525" ht="13.5" customHeight="1">
      <c r="A525" s="3">
        <v>38587.0</v>
      </c>
      <c r="B525" s="2">
        <v>1632.0</v>
      </c>
      <c r="C525" s="2">
        <f t="shared" si="3"/>
        <v>1632</v>
      </c>
      <c r="D525" s="2">
        <f t="shared" si="26"/>
        <v>1138.813983</v>
      </c>
      <c r="E525" s="2">
        <f t="shared" si="20"/>
        <v>1311.797978</v>
      </c>
      <c r="F525" s="2">
        <v>-0.18</v>
      </c>
      <c r="G525" s="2">
        <f t="shared" si="4"/>
        <v>-0.0018</v>
      </c>
      <c r="H525" s="2">
        <f t="shared" si="21"/>
        <v>0.733</v>
      </c>
      <c r="I525" s="2">
        <f t="shared" si="27"/>
        <v>0.202655611</v>
      </c>
      <c r="J525" s="2">
        <f t="shared" si="5"/>
        <v>198.0243386</v>
      </c>
      <c r="K525" s="2">
        <f t="shared" si="6"/>
        <v>204.7157779</v>
      </c>
      <c r="L525" s="2">
        <f t="shared" si="7"/>
        <v>0.005894931935</v>
      </c>
      <c r="M525" s="2">
        <f t="shared" si="1"/>
        <v>204.7216728</v>
      </c>
      <c r="O525" s="2">
        <v>523.0</v>
      </c>
      <c r="P525" s="2">
        <v>1650.0</v>
      </c>
      <c r="Q525" s="2">
        <v>1635.0</v>
      </c>
      <c r="R525" s="2">
        <v>1668.0</v>
      </c>
      <c r="S525" s="2">
        <v>1627.0</v>
      </c>
      <c r="T525" s="2">
        <v>1.257741507E9</v>
      </c>
      <c r="U525" s="2">
        <v>2.0526341E7</v>
      </c>
      <c r="V525" s="2">
        <v>6.9308932E7</v>
      </c>
      <c r="W525" s="2">
        <v>4213989.0</v>
      </c>
      <c r="X525" s="2">
        <v>1421.0</v>
      </c>
      <c r="Y525" s="2">
        <f t="shared" si="8"/>
        <v>0.4363580999</v>
      </c>
      <c r="Z525" s="2">
        <f t="shared" ref="Z525:AC525" si="576">ROUNDDOWN($Y525*Z$1,0)-IF(MOD($Y525*Z$1,1)=0,1,0)+1</f>
        <v>1</v>
      </c>
      <c r="AA525" s="2">
        <f t="shared" si="576"/>
        <v>2</v>
      </c>
      <c r="AB525" s="2">
        <f t="shared" si="576"/>
        <v>2</v>
      </c>
      <c r="AC525" s="2">
        <f t="shared" si="576"/>
        <v>3</v>
      </c>
      <c r="AD525" s="2">
        <f t="shared" si="10"/>
        <v>0</v>
      </c>
      <c r="AE525" s="2">
        <f t="shared" si="11"/>
        <v>0</v>
      </c>
      <c r="AF525" s="2">
        <f t="shared" si="12"/>
        <v>0</v>
      </c>
      <c r="AG525" s="2">
        <f t="shared" si="13"/>
        <v>1</v>
      </c>
      <c r="AH525" s="2">
        <f t="shared" si="14"/>
        <v>0</v>
      </c>
      <c r="AI525" s="2">
        <f t="shared" si="15"/>
        <v>0</v>
      </c>
      <c r="AJ525" s="2">
        <f t="shared" si="16"/>
        <v>0</v>
      </c>
      <c r="AK525" s="2">
        <f t="shared" si="17"/>
        <v>0</v>
      </c>
      <c r="AL525" s="2">
        <f t="shared" si="18"/>
        <v>1</v>
      </c>
    </row>
    <row r="526" ht="13.5" customHeight="1">
      <c r="A526" s="3">
        <v>38588.0</v>
      </c>
      <c r="B526" s="2">
        <v>1623.0</v>
      </c>
      <c r="C526" s="2">
        <f t="shared" si="3"/>
        <v>1623</v>
      </c>
      <c r="D526" s="2">
        <f t="shared" si="26"/>
        <v>1139.271589</v>
      </c>
      <c r="E526" s="2">
        <f t="shared" si="20"/>
        <v>1312.140545</v>
      </c>
      <c r="F526" s="2">
        <v>-0.55</v>
      </c>
      <c r="G526" s="2">
        <f t="shared" si="4"/>
        <v>-0.0055</v>
      </c>
      <c r="H526" s="2">
        <f t="shared" si="21"/>
        <v>0.7275</v>
      </c>
      <c r="I526" s="2">
        <f t="shared" si="27"/>
        <v>0.2030574382</v>
      </c>
      <c r="J526" s="2">
        <f t="shared" si="5"/>
        <v>196.9352048</v>
      </c>
      <c r="K526" s="2">
        <f t="shared" si="6"/>
        <v>203.5898411</v>
      </c>
      <c r="L526" s="2">
        <f t="shared" si="7"/>
        <v>0.005927354061</v>
      </c>
      <c r="M526" s="2">
        <f t="shared" si="1"/>
        <v>203.5957684</v>
      </c>
      <c r="O526" s="2">
        <v>524.0</v>
      </c>
      <c r="P526" s="2">
        <v>1635.0</v>
      </c>
      <c r="Q526" s="2">
        <v>1632.0</v>
      </c>
      <c r="R526" s="2">
        <v>1640.0</v>
      </c>
      <c r="S526" s="2">
        <v>1609.0</v>
      </c>
      <c r="T526" s="2">
        <v>1.25775984E9</v>
      </c>
      <c r="U526" s="2">
        <v>2.0413442E7</v>
      </c>
      <c r="V526" s="2">
        <v>6.0745161E7</v>
      </c>
      <c r="W526" s="2">
        <v>3747319.0</v>
      </c>
      <c r="X526" s="2">
        <v>1102.0</v>
      </c>
      <c r="Y526" s="2">
        <f t="shared" si="8"/>
        <v>0.3341453512</v>
      </c>
      <c r="Z526" s="2">
        <f t="shared" ref="Z526:AC526" si="577">ROUNDDOWN($Y526*Z$1,0)-IF(MOD($Y526*Z$1,1)=0,1,0)+1</f>
        <v>1</v>
      </c>
      <c r="AA526" s="2">
        <f t="shared" si="577"/>
        <v>2</v>
      </c>
      <c r="AB526" s="2">
        <f t="shared" si="577"/>
        <v>2</v>
      </c>
      <c r="AC526" s="2">
        <f t="shared" si="577"/>
        <v>2</v>
      </c>
      <c r="AD526" s="2">
        <f t="shared" si="10"/>
        <v>0</v>
      </c>
      <c r="AE526" s="2">
        <f t="shared" si="11"/>
        <v>0</v>
      </c>
      <c r="AF526" s="2">
        <f t="shared" si="12"/>
        <v>0</v>
      </c>
      <c r="AG526" s="2">
        <f t="shared" si="13"/>
        <v>0</v>
      </c>
      <c r="AH526" s="2">
        <f t="shared" si="14"/>
        <v>0</v>
      </c>
      <c r="AI526" s="2">
        <f t="shared" si="15"/>
        <v>0</v>
      </c>
      <c r="AJ526" s="2">
        <f t="shared" si="16"/>
        <v>0</v>
      </c>
      <c r="AK526" s="2">
        <f t="shared" si="17"/>
        <v>1</v>
      </c>
      <c r="AL526" s="2">
        <f t="shared" si="18"/>
        <v>1</v>
      </c>
    </row>
    <row r="527" ht="13.5" customHeight="1">
      <c r="A527" s="3">
        <v>38589.0</v>
      </c>
      <c r="B527" s="2">
        <v>1629.0</v>
      </c>
      <c r="C527" s="2">
        <f t="shared" si="3"/>
        <v>1629</v>
      </c>
      <c r="D527" s="2">
        <f t="shared" si="26"/>
        <v>1139.729379</v>
      </c>
      <c r="E527" s="2">
        <f t="shared" si="20"/>
        <v>1312.483113</v>
      </c>
      <c r="F527" s="2">
        <v>0.37</v>
      </c>
      <c r="G527" s="2">
        <f t="shared" si="4"/>
        <v>0.0037</v>
      </c>
      <c r="H527" s="2">
        <f t="shared" si="21"/>
        <v>0.7312</v>
      </c>
      <c r="I527" s="2">
        <f t="shared" si="27"/>
        <v>0.2034592653</v>
      </c>
      <c r="J527" s="2">
        <f t="shared" si="5"/>
        <v>197.663865</v>
      </c>
      <c r="K527" s="2">
        <f t="shared" si="6"/>
        <v>204.3431235</v>
      </c>
      <c r="L527" s="2">
        <f t="shared" si="7"/>
        <v>0.005905422851</v>
      </c>
      <c r="M527" s="2">
        <f t="shared" si="1"/>
        <v>204.3490289</v>
      </c>
      <c r="O527" s="2">
        <v>525.0</v>
      </c>
      <c r="P527" s="2">
        <v>1655.0</v>
      </c>
      <c r="Q527" s="2">
        <v>1623.0</v>
      </c>
      <c r="R527" s="2">
        <v>1655.0</v>
      </c>
      <c r="S527" s="2">
        <v>1611.0</v>
      </c>
      <c r="T527" s="2">
        <v>1.257741507E9</v>
      </c>
      <c r="U527" s="2">
        <v>2.0488609E7</v>
      </c>
      <c r="V527" s="2">
        <v>1.87465119E8</v>
      </c>
      <c r="W527" s="2">
        <v>1.1386054E7</v>
      </c>
      <c r="X527" s="2">
        <v>1400.0</v>
      </c>
      <c r="Y527" s="2">
        <f t="shared" si="8"/>
        <v>0.5939910678</v>
      </c>
      <c r="Z527" s="2">
        <f t="shared" ref="Z527:AC527" si="578">ROUNDDOWN($Y527*Z$1,0)-IF(MOD($Y527*Z$1,1)=0,1,0)+1</f>
        <v>2</v>
      </c>
      <c r="AA527" s="2">
        <f t="shared" si="578"/>
        <v>2</v>
      </c>
      <c r="AB527" s="2">
        <f t="shared" si="578"/>
        <v>3</v>
      </c>
      <c r="AC527" s="2">
        <f t="shared" si="578"/>
        <v>3</v>
      </c>
      <c r="AD527" s="2">
        <f t="shared" si="10"/>
        <v>0</v>
      </c>
      <c r="AE527" s="2">
        <f t="shared" si="11"/>
        <v>1</v>
      </c>
      <c r="AF527" s="2">
        <f t="shared" si="12"/>
        <v>0</v>
      </c>
      <c r="AG527" s="2">
        <f t="shared" si="13"/>
        <v>0</v>
      </c>
      <c r="AH527" s="2">
        <f t="shared" si="14"/>
        <v>0</v>
      </c>
      <c r="AI527" s="2">
        <f t="shared" si="15"/>
        <v>0</v>
      </c>
      <c r="AJ527" s="2">
        <f t="shared" si="16"/>
        <v>0</v>
      </c>
      <c r="AK527" s="2">
        <f t="shared" si="17"/>
        <v>0</v>
      </c>
      <c r="AL527" s="2">
        <f t="shared" si="18"/>
        <v>1</v>
      </c>
    </row>
    <row r="528" ht="13.5" customHeight="1">
      <c r="A528" s="3">
        <v>38592.0</v>
      </c>
      <c r="B528" s="2">
        <v>1634.0</v>
      </c>
      <c r="C528" s="2">
        <f t="shared" si="3"/>
        <v>1634</v>
      </c>
      <c r="D528" s="2">
        <f t="shared" si="26"/>
        <v>1140.187354</v>
      </c>
      <c r="E528" s="2">
        <f t="shared" si="20"/>
        <v>1312.825681</v>
      </c>
      <c r="F528" s="2">
        <v>0.31</v>
      </c>
      <c r="G528" s="2">
        <f t="shared" si="4"/>
        <v>0.0031</v>
      </c>
      <c r="H528" s="2">
        <f t="shared" si="21"/>
        <v>0.7343</v>
      </c>
      <c r="I528" s="2">
        <f t="shared" si="27"/>
        <v>0.2038610925</v>
      </c>
      <c r="J528" s="2">
        <f t="shared" si="5"/>
        <v>198.276623</v>
      </c>
      <c r="K528" s="2">
        <f t="shared" si="6"/>
        <v>204.9765872</v>
      </c>
      <c r="L528" s="2">
        <f t="shared" si="7"/>
        <v>0.00588711604</v>
      </c>
      <c r="M528" s="2">
        <f t="shared" si="1"/>
        <v>204.9824743</v>
      </c>
      <c r="O528" s="2">
        <v>526.0</v>
      </c>
      <c r="P528" s="2">
        <v>1620.0</v>
      </c>
      <c r="Q528" s="2">
        <v>1629.0</v>
      </c>
      <c r="R528" s="2">
        <v>1637.0</v>
      </c>
      <c r="S528" s="2">
        <v>1607.0</v>
      </c>
      <c r="T528" s="2">
        <v>1.257741507E9</v>
      </c>
      <c r="U528" s="2">
        <v>2.0551496E7</v>
      </c>
      <c r="V528" s="2">
        <v>3.4824197E7</v>
      </c>
      <c r="W528" s="2">
        <v>2150276.0</v>
      </c>
      <c r="X528" s="2">
        <v>880.0</v>
      </c>
      <c r="Y528" s="2">
        <f t="shared" si="8"/>
        <v>0.5763296793</v>
      </c>
      <c r="Z528" s="2">
        <f t="shared" ref="Z528:AC528" si="579">ROUNDDOWN($Y528*Z$1,0)-IF(MOD($Y528*Z$1,1)=0,1,0)+1</f>
        <v>2</v>
      </c>
      <c r="AA528" s="2">
        <f t="shared" si="579"/>
        <v>2</v>
      </c>
      <c r="AB528" s="2">
        <f t="shared" si="579"/>
        <v>3</v>
      </c>
      <c r="AC528" s="2">
        <f t="shared" si="579"/>
        <v>3</v>
      </c>
      <c r="AD528" s="2">
        <f t="shared" si="10"/>
        <v>0</v>
      </c>
      <c r="AE528" s="2">
        <f t="shared" si="11"/>
        <v>1</v>
      </c>
      <c r="AF528" s="2">
        <f t="shared" si="12"/>
        <v>0</v>
      </c>
      <c r="AG528" s="2">
        <f t="shared" si="13"/>
        <v>0</v>
      </c>
      <c r="AH528" s="2">
        <f t="shared" si="14"/>
        <v>0</v>
      </c>
      <c r="AI528" s="2">
        <f t="shared" si="15"/>
        <v>0</v>
      </c>
      <c r="AJ528" s="2">
        <f t="shared" si="16"/>
        <v>0</v>
      </c>
      <c r="AK528" s="2">
        <f t="shared" si="17"/>
        <v>0</v>
      </c>
      <c r="AL528" s="2">
        <f t="shared" si="18"/>
        <v>1</v>
      </c>
    </row>
    <row r="529" ht="13.5" customHeight="1">
      <c r="A529" s="3">
        <v>38593.0</v>
      </c>
      <c r="B529" s="2">
        <v>1664.0</v>
      </c>
      <c r="C529" s="2">
        <f t="shared" si="3"/>
        <v>1664</v>
      </c>
      <c r="D529" s="2">
        <f t="shared" si="26"/>
        <v>1140.645512</v>
      </c>
      <c r="E529" s="2">
        <f t="shared" si="20"/>
        <v>1313.168248</v>
      </c>
      <c r="F529" s="2">
        <v>1.84</v>
      </c>
      <c r="G529" s="2">
        <f t="shared" si="4"/>
        <v>0.0184</v>
      </c>
      <c r="H529" s="2">
        <f t="shared" si="21"/>
        <v>0.7527</v>
      </c>
      <c r="I529" s="2">
        <f t="shared" si="27"/>
        <v>0.2042629197</v>
      </c>
      <c r="J529" s="2">
        <f t="shared" si="5"/>
        <v>201.9249129</v>
      </c>
      <c r="K529" s="2">
        <f t="shared" si="6"/>
        <v>208.7481564</v>
      </c>
      <c r="L529" s="2">
        <f t="shared" si="7"/>
        <v>0.005778793105</v>
      </c>
      <c r="M529" s="2">
        <f t="shared" si="1"/>
        <v>208.7539352</v>
      </c>
      <c r="O529" s="2">
        <v>527.0</v>
      </c>
      <c r="P529" s="2">
        <v>1630.0</v>
      </c>
      <c r="Q529" s="2">
        <v>1634.0</v>
      </c>
      <c r="R529" s="2">
        <v>1669.0</v>
      </c>
      <c r="S529" s="2">
        <v>1630.0</v>
      </c>
      <c r="T529" s="2">
        <v>1.257741507E9</v>
      </c>
      <c r="U529" s="2">
        <v>2.0928819E7</v>
      </c>
      <c r="V529" s="2">
        <v>6.5901655E7</v>
      </c>
      <c r="W529" s="2">
        <v>3982111.0</v>
      </c>
      <c r="X529" s="2">
        <v>1168.0</v>
      </c>
      <c r="Y529" s="2">
        <f t="shared" si="8"/>
        <v>0.8829679253</v>
      </c>
      <c r="Z529" s="2">
        <f t="shared" ref="Z529:AC529" si="580">ROUNDDOWN($Y529*Z$1,0)-IF(MOD($Y529*Z$1,1)=0,1,0)+1</f>
        <v>2</v>
      </c>
      <c r="AA529" s="2">
        <f t="shared" si="580"/>
        <v>3</v>
      </c>
      <c r="AB529" s="2">
        <f t="shared" si="580"/>
        <v>4</v>
      </c>
      <c r="AC529" s="2">
        <f t="shared" si="580"/>
        <v>5</v>
      </c>
      <c r="AD529" s="2">
        <f t="shared" si="10"/>
        <v>0</v>
      </c>
      <c r="AE529" s="2">
        <f t="shared" si="11"/>
        <v>1</v>
      </c>
      <c r="AF529" s="2">
        <f t="shared" si="12"/>
        <v>0</v>
      </c>
      <c r="AG529" s="2">
        <f t="shared" si="13"/>
        <v>0</v>
      </c>
      <c r="AH529" s="2">
        <f t="shared" si="14"/>
        <v>0</v>
      </c>
      <c r="AI529" s="2">
        <f t="shared" si="15"/>
        <v>0</v>
      </c>
      <c r="AJ529" s="2">
        <f t="shared" si="16"/>
        <v>0</v>
      </c>
      <c r="AK529" s="2">
        <f t="shared" si="17"/>
        <v>0</v>
      </c>
      <c r="AL529" s="2">
        <f t="shared" si="18"/>
        <v>1</v>
      </c>
    </row>
    <row r="530" ht="13.5" customHeight="1">
      <c r="A530" s="3">
        <v>38594.0</v>
      </c>
      <c r="B530" s="2">
        <v>1657.0</v>
      </c>
      <c r="C530" s="2">
        <f t="shared" si="3"/>
        <v>1657</v>
      </c>
      <c r="D530" s="2">
        <f t="shared" si="26"/>
        <v>1141.103854</v>
      </c>
      <c r="E530" s="2">
        <f t="shared" si="20"/>
        <v>1313.510816</v>
      </c>
      <c r="F530" s="2">
        <v>0.98</v>
      </c>
      <c r="G530" s="2">
        <f t="shared" si="4"/>
        <v>0.0098</v>
      </c>
      <c r="H530" s="2">
        <f t="shared" si="21"/>
        <v>0.7625</v>
      </c>
      <c r="I530" s="2">
        <f t="shared" si="27"/>
        <v>0.2046647469</v>
      </c>
      <c r="J530" s="2">
        <f t="shared" si="5"/>
        <v>203.903777</v>
      </c>
      <c r="K530" s="2">
        <f t="shared" si="6"/>
        <v>210.7938883</v>
      </c>
      <c r="L530" s="2">
        <f t="shared" si="7"/>
        <v>0.005722160932</v>
      </c>
      <c r="M530" s="2">
        <f t="shared" si="1"/>
        <v>210.7996105</v>
      </c>
      <c r="O530" s="2">
        <v>528.0</v>
      </c>
      <c r="P530" s="2">
        <v>1647.0</v>
      </c>
      <c r="Q530" s="2">
        <v>1641.0</v>
      </c>
      <c r="R530" s="2">
        <v>1659.0</v>
      </c>
      <c r="S530" s="2">
        <v>1638.0</v>
      </c>
      <c r="T530" s="2">
        <v>1.257741507E9</v>
      </c>
      <c r="U530" s="2">
        <v>2.0840777E7</v>
      </c>
      <c r="V530" s="2">
        <v>9.0773789E7</v>
      </c>
      <c r="W530" s="2">
        <v>5500107.0</v>
      </c>
      <c r="X530" s="2">
        <v>1443.0</v>
      </c>
      <c r="Y530" s="2">
        <f t="shared" si="8"/>
        <v>0.7509135201</v>
      </c>
      <c r="Z530" s="2">
        <f t="shared" ref="Z530:AC530" si="581">ROUNDDOWN($Y530*Z$1,0)-IF(MOD($Y530*Z$1,1)=0,1,0)+1</f>
        <v>2</v>
      </c>
      <c r="AA530" s="2">
        <f t="shared" si="581"/>
        <v>3</v>
      </c>
      <c r="AB530" s="2">
        <f t="shared" si="581"/>
        <v>4</v>
      </c>
      <c r="AC530" s="2">
        <f t="shared" si="581"/>
        <v>4</v>
      </c>
      <c r="AD530" s="2">
        <f t="shared" si="10"/>
        <v>0</v>
      </c>
      <c r="AE530" s="2">
        <f t="shared" si="11"/>
        <v>1</v>
      </c>
      <c r="AF530" s="2">
        <f t="shared" si="12"/>
        <v>0</v>
      </c>
      <c r="AG530" s="2">
        <f t="shared" si="13"/>
        <v>0</v>
      </c>
      <c r="AH530" s="2">
        <f t="shared" si="14"/>
        <v>0</v>
      </c>
      <c r="AI530" s="2">
        <f t="shared" si="15"/>
        <v>0</v>
      </c>
      <c r="AJ530" s="2">
        <f t="shared" si="16"/>
        <v>0</v>
      </c>
      <c r="AK530" s="2">
        <f t="shared" si="17"/>
        <v>0</v>
      </c>
      <c r="AL530" s="2">
        <f t="shared" si="18"/>
        <v>1</v>
      </c>
    </row>
    <row r="531" ht="13.5" customHeight="1">
      <c r="A531" s="3">
        <v>38595.0</v>
      </c>
      <c r="B531" s="2">
        <v>1672.0</v>
      </c>
      <c r="C531" s="2">
        <f t="shared" si="3"/>
        <v>1672</v>
      </c>
      <c r="D531" s="2">
        <f t="shared" si="26"/>
        <v>1141.562381</v>
      </c>
      <c r="E531" s="2">
        <f t="shared" si="20"/>
        <v>1313.853384</v>
      </c>
      <c r="F531" s="2">
        <v>0.91</v>
      </c>
      <c r="G531" s="2">
        <f t="shared" si="4"/>
        <v>0.0091</v>
      </c>
      <c r="H531" s="2">
        <f t="shared" si="21"/>
        <v>0.7716</v>
      </c>
      <c r="I531" s="2">
        <f t="shared" si="27"/>
        <v>0.205066574</v>
      </c>
      <c r="J531" s="2">
        <f t="shared" si="5"/>
        <v>205.7593014</v>
      </c>
      <c r="K531" s="2">
        <f t="shared" si="6"/>
        <v>212.7121127</v>
      </c>
      <c r="L531" s="2">
        <f t="shared" si="7"/>
        <v>0.005670089268</v>
      </c>
      <c r="M531" s="2">
        <f t="shared" si="1"/>
        <v>212.7177828</v>
      </c>
      <c r="O531" s="2">
        <v>529.0</v>
      </c>
      <c r="P531" s="2">
        <v>1649.0</v>
      </c>
      <c r="Q531" s="2">
        <v>1657.0</v>
      </c>
      <c r="R531" s="2">
        <v>1679.0</v>
      </c>
      <c r="S531" s="2">
        <v>1638.0</v>
      </c>
      <c r="T531" s="2">
        <v>1.257741507E9</v>
      </c>
      <c r="U531" s="2">
        <v>2.1029438E7</v>
      </c>
      <c r="V531" s="2">
        <v>9.9784758E7</v>
      </c>
      <c r="W531" s="2">
        <v>6034215.0</v>
      </c>
      <c r="X531" s="2">
        <v>1499.0</v>
      </c>
      <c r="Y531" s="2">
        <f t="shared" si="8"/>
        <v>0.734774665</v>
      </c>
      <c r="Z531" s="2">
        <f t="shared" ref="Z531:AC531" si="582">ROUNDDOWN($Y531*Z$1,0)-IF(MOD($Y531*Z$1,1)=0,1,0)+1</f>
        <v>2</v>
      </c>
      <c r="AA531" s="2">
        <f t="shared" si="582"/>
        <v>3</v>
      </c>
      <c r="AB531" s="2">
        <f t="shared" si="582"/>
        <v>3</v>
      </c>
      <c r="AC531" s="2">
        <f t="shared" si="582"/>
        <v>4</v>
      </c>
      <c r="AD531" s="2">
        <f t="shared" si="10"/>
        <v>0</v>
      </c>
      <c r="AE531" s="2">
        <f t="shared" si="11"/>
        <v>1</v>
      </c>
      <c r="AF531" s="2">
        <f t="shared" si="12"/>
        <v>0</v>
      </c>
      <c r="AG531" s="2">
        <f t="shared" si="13"/>
        <v>0</v>
      </c>
      <c r="AH531" s="2">
        <f t="shared" si="14"/>
        <v>0</v>
      </c>
      <c r="AI531" s="2">
        <f t="shared" si="15"/>
        <v>0</v>
      </c>
      <c r="AJ531" s="2">
        <f t="shared" si="16"/>
        <v>0</v>
      </c>
      <c r="AK531" s="2">
        <f t="shared" si="17"/>
        <v>0</v>
      </c>
      <c r="AL531" s="2">
        <f t="shared" si="18"/>
        <v>1</v>
      </c>
    </row>
    <row r="532" ht="13.5" customHeight="1">
      <c r="A532" s="3">
        <v>38596.0</v>
      </c>
      <c r="B532" s="2">
        <v>1694.0</v>
      </c>
      <c r="C532" s="2">
        <f t="shared" si="3"/>
        <v>1694</v>
      </c>
      <c r="D532" s="2">
        <f t="shared" si="26"/>
        <v>1142.021091</v>
      </c>
      <c r="E532" s="2">
        <f t="shared" si="20"/>
        <v>1314.195952</v>
      </c>
      <c r="F532" s="2">
        <v>1.32</v>
      </c>
      <c r="G532" s="2">
        <f t="shared" si="4"/>
        <v>0.0132</v>
      </c>
      <c r="H532" s="2">
        <f t="shared" si="21"/>
        <v>0.7848</v>
      </c>
      <c r="I532" s="2">
        <f t="shared" si="27"/>
        <v>0.2054684012</v>
      </c>
      <c r="J532" s="2">
        <f t="shared" si="5"/>
        <v>208.4753242</v>
      </c>
      <c r="K532" s="2">
        <f t="shared" si="6"/>
        <v>215.5199126</v>
      </c>
      <c r="L532" s="2">
        <f t="shared" si="7"/>
        <v>0.00559524409</v>
      </c>
      <c r="M532" s="2">
        <f t="shared" si="1"/>
        <v>215.5255078</v>
      </c>
      <c r="O532" s="2">
        <v>530.0</v>
      </c>
      <c r="P532" s="2">
        <v>1685.0</v>
      </c>
      <c r="Q532" s="2">
        <v>1672.0</v>
      </c>
      <c r="R532" s="2">
        <v>1698.0</v>
      </c>
      <c r="S532" s="2">
        <v>1674.0</v>
      </c>
      <c r="T532" s="2">
        <v>1.257741507E9</v>
      </c>
      <c r="U532" s="2">
        <v>2.1306141E7</v>
      </c>
      <c r="V532" s="2">
        <v>1.2458411E8</v>
      </c>
      <c r="W532" s="2">
        <v>7399896.0</v>
      </c>
      <c r="X532" s="2">
        <v>1547.0</v>
      </c>
      <c r="Y532" s="2">
        <f t="shared" si="8"/>
        <v>0.8136419001</v>
      </c>
      <c r="Z532" s="2">
        <f t="shared" ref="Z532:AC532" si="583">ROUNDDOWN($Y532*Z$1,0)-IF(MOD($Y532*Z$1,1)=0,1,0)+1</f>
        <v>2</v>
      </c>
      <c r="AA532" s="2">
        <f t="shared" si="583"/>
        <v>3</v>
      </c>
      <c r="AB532" s="2">
        <f t="shared" si="583"/>
        <v>4</v>
      </c>
      <c r="AC532" s="2">
        <f t="shared" si="583"/>
        <v>5</v>
      </c>
      <c r="AD532" s="2">
        <f t="shared" si="10"/>
        <v>0</v>
      </c>
      <c r="AE532" s="2">
        <f t="shared" si="11"/>
        <v>1</v>
      </c>
      <c r="AF532" s="2">
        <f t="shared" si="12"/>
        <v>0</v>
      </c>
      <c r="AG532" s="2">
        <f t="shared" si="13"/>
        <v>0</v>
      </c>
      <c r="AH532" s="2">
        <f t="shared" si="14"/>
        <v>0</v>
      </c>
      <c r="AI532" s="2">
        <f t="shared" si="15"/>
        <v>0</v>
      </c>
      <c r="AJ532" s="2">
        <f t="shared" si="16"/>
        <v>0</v>
      </c>
      <c r="AK532" s="2">
        <f t="shared" si="17"/>
        <v>0</v>
      </c>
      <c r="AL532" s="2">
        <f t="shared" si="18"/>
        <v>1</v>
      </c>
    </row>
    <row r="533" ht="13.5" customHeight="1">
      <c r="A533" s="3">
        <v>38599.0</v>
      </c>
      <c r="B533" s="2">
        <v>1725.0</v>
      </c>
      <c r="C533" s="2">
        <f t="shared" si="3"/>
        <v>1725</v>
      </c>
      <c r="D533" s="2">
        <f t="shared" si="26"/>
        <v>1142.479987</v>
      </c>
      <c r="E533" s="2">
        <f t="shared" si="20"/>
        <v>1314.538519</v>
      </c>
      <c r="F533" s="2">
        <v>1.83</v>
      </c>
      <c r="G533" s="2">
        <f t="shared" si="4"/>
        <v>0.0183</v>
      </c>
      <c r="H533" s="2">
        <f t="shared" si="21"/>
        <v>0.8031</v>
      </c>
      <c r="I533" s="2">
        <f t="shared" si="27"/>
        <v>0.2058702284</v>
      </c>
      <c r="J533" s="2">
        <f t="shared" si="5"/>
        <v>212.2904226</v>
      </c>
      <c r="K533" s="2">
        <f t="shared" si="6"/>
        <v>219.463927</v>
      </c>
      <c r="L533" s="2">
        <f t="shared" si="7"/>
        <v>0.005492851123</v>
      </c>
      <c r="M533" s="2">
        <f t="shared" si="1"/>
        <v>219.4694198</v>
      </c>
      <c r="O533" s="2">
        <v>531.0</v>
      </c>
      <c r="P533" s="2">
        <v>1700.0</v>
      </c>
      <c r="Q533" s="2">
        <v>1694.0</v>
      </c>
      <c r="R533" s="2">
        <v>1743.0</v>
      </c>
      <c r="S533" s="2">
        <v>1693.0</v>
      </c>
      <c r="T533" s="2">
        <v>1.257871507E9</v>
      </c>
      <c r="U533" s="2">
        <v>2.1698284E7</v>
      </c>
      <c r="V533" s="2">
        <v>1.03375364E8</v>
      </c>
      <c r="W533" s="2">
        <v>6018003.0</v>
      </c>
      <c r="X533" s="2">
        <v>1355.0</v>
      </c>
      <c r="Y533" s="2">
        <f t="shared" si="8"/>
        <v>0.881546894</v>
      </c>
      <c r="Z533" s="2">
        <f t="shared" ref="Z533:AC533" si="584">ROUNDDOWN($Y533*Z$1,0)-IF(MOD($Y533*Z$1,1)=0,1,0)+1</f>
        <v>2</v>
      </c>
      <c r="AA533" s="2">
        <f t="shared" si="584"/>
        <v>3</v>
      </c>
      <c r="AB533" s="2">
        <f t="shared" si="584"/>
        <v>4</v>
      </c>
      <c r="AC533" s="2">
        <f t="shared" si="584"/>
        <v>5</v>
      </c>
      <c r="AD533" s="2">
        <f t="shared" si="10"/>
        <v>1</v>
      </c>
      <c r="AE533" s="2">
        <f t="shared" si="11"/>
        <v>0</v>
      </c>
      <c r="AF533" s="2">
        <f t="shared" si="12"/>
        <v>0</v>
      </c>
      <c r="AG533" s="2">
        <f t="shared" si="13"/>
        <v>0</v>
      </c>
      <c r="AH533" s="2">
        <f t="shared" si="14"/>
        <v>0</v>
      </c>
      <c r="AI533" s="2">
        <f t="shared" si="15"/>
        <v>0</v>
      </c>
      <c r="AJ533" s="2">
        <f t="shared" si="16"/>
        <v>0</v>
      </c>
      <c r="AK533" s="2">
        <f t="shared" si="17"/>
        <v>0</v>
      </c>
      <c r="AL533" s="2">
        <f t="shared" si="18"/>
        <v>1</v>
      </c>
    </row>
    <row r="534" ht="13.5" customHeight="1">
      <c r="A534" s="3">
        <v>38600.0</v>
      </c>
      <c r="B534" s="2">
        <v>1767.0</v>
      </c>
      <c r="C534" s="2">
        <f t="shared" si="3"/>
        <v>1767</v>
      </c>
      <c r="D534" s="2">
        <f t="shared" si="26"/>
        <v>1142.939066</v>
      </c>
      <c r="E534" s="2">
        <f t="shared" si="20"/>
        <v>1314.881087</v>
      </c>
      <c r="F534" s="2">
        <v>2.43</v>
      </c>
      <c r="G534" s="2">
        <f t="shared" si="4"/>
        <v>0.0243</v>
      </c>
      <c r="H534" s="2">
        <f t="shared" si="21"/>
        <v>0.8274</v>
      </c>
      <c r="I534" s="2">
        <f t="shared" si="27"/>
        <v>0.2062720555</v>
      </c>
      <c r="J534" s="2">
        <f t="shared" si="5"/>
        <v>217.4490799</v>
      </c>
      <c r="K534" s="2">
        <f t="shared" si="6"/>
        <v>224.7969004</v>
      </c>
      <c r="L534" s="2">
        <f t="shared" si="7"/>
        <v>0.00535937484</v>
      </c>
      <c r="M534" s="2">
        <f t="shared" si="1"/>
        <v>224.8022598</v>
      </c>
      <c r="O534" s="2">
        <v>532.0</v>
      </c>
      <c r="P534" s="2">
        <v>1732.0</v>
      </c>
      <c r="Q534" s="2">
        <v>1725.0</v>
      </c>
      <c r="R534" s="2">
        <v>1769.0</v>
      </c>
      <c r="S534" s="2">
        <v>1721.0</v>
      </c>
      <c r="T534" s="2">
        <v>1.257871507E9</v>
      </c>
      <c r="U534" s="2">
        <v>2.222659E7</v>
      </c>
      <c r="V534" s="2">
        <v>1.51608666E8</v>
      </c>
      <c r="W534" s="2">
        <v>8638318.0</v>
      </c>
      <c r="X534" s="2">
        <v>2056.0</v>
      </c>
      <c r="Y534" s="2">
        <f t="shared" si="8"/>
        <v>0.9363580999</v>
      </c>
      <c r="Z534" s="2">
        <f t="shared" ref="Z534:AC534" si="585">ROUNDDOWN($Y534*Z$1,0)-IF(MOD($Y534*Z$1,1)=0,1,0)+1</f>
        <v>2</v>
      </c>
      <c r="AA534" s="2">
        <f t="shared" si="585"/>
        <v>3</v>
      </c>
      <c r="AB534" s="2">
        <f t="shared" si="585"/>
        <v>4</v>
      </c>
      <c r="AC534" s="2">
        <f t="shared" si="585"/>
        <v>5</v>
      </c>
      <c r="AD534" s="2">
        <f t="shared" si="10"/>
        <v>0</v>
      </c>
      <c r="AE534" s="2">
        <f t="shared" si="11"/>
        <v>0</v>
      </c>
      <c r="AF534" s="2">
        <f t="shared" si="12"/>
        <v>0</v>
      </c>
      <c r="AG534" s="2">
        <f t="shared" si="13"/>
        <v>0</v>
      </c>
      <c r="AH534" s="2">
        <f t="shared" si="14"/>
        <v>1</v>
      </c>
      <c r="AI534" s="2">
        <f t="shared" si="15"/>
        <v>0</v>
      </c>
      <c r="AJ534" s="2">
        <f t="shared" si="16"/>
        <v>0</v>
      </c>
      <c r="AK534" s="2">
        <f t="shared" si="17"/>
        <v>0</v>
      </c>
      <c r="AL534" s="2">
        <f t="shared" si="18"/>
        <v>1</v>
      </c>
    </row>
    <row r="535" ht="13.5" customHeight="1">
      <c r="A535" s="3">
        <v>38601.0</v>
      </c>
      <c r="B535" s="2">
        <v>1764.0</v>
      </c>
      <c r="C535" s="2">
        <f t="shared" si="3"/>
        <v>1764</v>
      </c>
      <c r="D535" s="2">
        <f t="shared" si="26"/>
        <v>1143.39833</v>
      </c>
      <c r="E535" s="2">
        <f t="shared" si="20"/>
        <v>1315.223655</v>
      </c>
      <c r="F535" s="2">
        <v>-0.17</v>
      </c>
      <c r="G535" s="2">
        <f t="shared" si="4"/>
        <v>-0.0017</v>
      </c>
      <c r="H535" s="2">
        <f t="shared" si="21"/>
        <v>0.8257</v>
      </c>
      <c r="I535" s="2">
        <f t="shared" si="27"/>
        <v>0.2066738827</v>
      </c>
      <c r="J535" s="2">
        <f t="shared" si="5"/>
        <v>217.0794164</v>
      </c>
      <c r="K535" s="2">
        <f t="shared" si="6"/>
        <v>224.4147457</v>
      </c>
      <c r="L535" s="2">
        <f t="shared" si="7"/>
        <v>0.005368485778</v>
      </c>
      <c r="M535" s="2">
        <f t="shared" si="1"/>
        <v>224.4201142</v>
      </c>
      <c r="O535" s="2">
        <v>533.0</v>
      </c>
      <c r="P535" s="2">
        <v>1757.0</v>
      </c>
      <c r="Q535" s="2">
        <v>1767.0</v>
      </c>
      <c r="R535" s="2">
        <v>1778.0</v>
      </c>
      <c r="S535" s="2">
        <v>1750.0</v>
      </c>
      <c r="T535" s="2">
        <v>1.25801084E9</v>
      </c>
      <c r="U535" s="2">
        <v>2.2191311E7</v>
      </c>
      <c r="V535" s="2">
        <v>1.05751839E8</v>
      </c>
      <c r="W535" s="2">
        <v>5985727.0</v>
      </c>
      <c r="X535" s="2">
        <v>1973.0</v>
      </c>
      <c r="Y535" s="2">
        <f t="shared" si="8"/>
        <v>0.4389971579</v>
      </c>
      <c r="Z535" s="2">
        <f t="shared" ref="Z535:AC535" si="586">ROUNDDOWN($Y535*Z$1,0)-IF(MOD($Y535*Z$1,1)=0,1,0)+1</f>
        <v>1</v>
      </c>
      <c r="AA535" s="2">
        <f t="shared" si="586"/>
        <v>2</v>
      </c>
      <c r="AB535" s="2">
        <f t="shared" si="586"/>
        <v>2</v>
      </c>
      <c r="AC535" s="2">
        <f t="shared" si="586"/>
        <v>3</v>
      </c>
      <c r="AD535" s="2">
        <f t="shared" si="10"/>
        <v>0</v>
      </c>
      <c r="AE535" s="2">
        <f t="shared" si="11"/>
        <v>0</v>
      </c>
      <c r="AF535" s="2">
        <f t="shared" si="12"/>
        <v>1</v>
      </c>
      <c r="AG535" s="2">
        <f t="shared" si="13"/>
        <v>0</v>
      </c>
      <c r="AH535" s="2">
        <f t="shared" si="14"/>
        <v>0</v>
      </c>
      <c r="AI535" s="2">
        <f t="shared" si="15"/>
        <v>0</v>
      </c>
      <c r="AJ535" s="2">
        <f t="shared" si="16"/>
        <v>0</v>
      </c>
      <c r="AK535" s="2">
        <f t="shared" si="17"/>
        <v>0</v>
      </c>
      <c r="AL535" s="2">
        <f t="shared" si="18"/>
        <v>1</v>
      </c>
    </row>
    <row r="536" ht="13.5" customHeight="1">
      <c r="A536" s="3">
        <v>38602.0</v>
      </c>
      <c r="B536" s="2">
        <v>1756.0</v>
      </c>
      <c r="C536" s="2">
        <f t="shared" si="3"/>
        <v>1756</v>
      </c>
      <c r="D536" s="2">
        <f t="shared" si="26"/>
        <v>1143.857779</v>
      </c>
      <c r="E536" s="2">
        <f t="shared" si="20"/>
        <v>1315.566222</v>
      </c>
      <c r="F536" s="2">
        <v>-0.45</v>
      </c>
      <c r="G536" s="2">
        <f t="shared" si="4"/>
        <v>-0.0045</v>
      </c>
      <c r="H536" s="2">
        <f t="shared" si="21"/>
        <v>0.8212</v>
      </c>
      <c r="I536" s="2">
        <f t="shared" si="27"/>
        <v>0.2070757099</v>
      </c>
      <c r="J536" s="2">
        <f t="shared" si="5"/>
        <v>216.102559</v>
      </c>
      <c r="K536" s="2">
        <f t="shared" si="6"/>
        <v>223.4048793</v>
      </c>
      <c r="L536" s="2">
        <f t="shared" si="7"/>
        <v>0.005392643964</v>
      </c>
      <c r="M536" s="2">
        <f t="shared" si="1"/>
        <v>223.410272</v>
      </c>
      <c r="O536" s="2">
        <v>534.0</v>
      </c>
      <c r="P536" s="2">
        <v>1758.0</v>
      </c>
      <c r="Q536" s="2">
        <v>1764.0</v>
      </c>
      <c r="R536" s="2">
        <v>1764.0</v>
      </c>
      <c r="S536" s="2">
        <v>1745.0</v>
      </c>
      <c r="T536" s="2">
        <v>1.25801084E9</v>
      </c>
      <c r="U536" s="2">
        <v>2.209067E7</v>
      </c>
      <c r="V536" s="2">
        <v>7.3272235E7</v>
      </c>
      <c r="W536" s="2">
        <v>4174561.0</v>
      </c>
      <c r="X536" s="2">
        <v>1499.0</v>
      </c>
      <c r="Y536" s="2">
        <f t="shared" si="8"/>
        <v>0.3618554608</v>
      </c>
      <c r="Z536" s="2">
        <f t="shared" ref="Z536:AC536" si="587">ROUNDDOWN($Y536*Z$1,0)-IF(MOD($Y536*Z$1,1)=0,1,0)+1</f>
        <v>1</v>
      </c>
      <c r="AA536" s="2">
        <f t="shared" si="587"/>
        <v>2</v>
      </c>
      <c r="AB536" s="2">
        <f t="shared" si="587"/>
        <v>2</v>
      </c>
      <c r="AC536" s="2">
        <f t="shared" si="587"/>
        <v>2</v>
      </c>
      <c r="AD536" s="2">
        <f t="shared" si="10"/>
        <v>0</v>
      </c>
      <c r="AE536" s="2">
        <f t="shared" si="11"/>
        <v>0</v>
      </c>
      <c r="AF536" s="2">
        <f t="shared" si="12"/>
        <v>0</v>
      </c>
      <c r="AG536" s="2">
        <f t="shared" si="13"/>
        <v>1</v>
      </c>
      <c r="AH536" s="2">
        <f t="shared" si="14"/>
        <v>0</v>
      </c>
      <c r="AI536" s="2">
        <f t="shared" si="15"/>
        <v>0</v>
      </c>
      <c r="AJ536" s="2">
        <f t="shared" si="16"/>
        <v>0</v>
      </c>
      <c r="AK536" s="2">
        <f t="shared" si="17"/>
        <v>0</v>
      </c>
      <c r="AL536" s="2">
        <f t="shared" si="18"/>
        <v>1</v>
      </c>
    </row>
    <row r="537" ht="13.5" customHeight="1">
      <c r="A537" s="3">
        <v>38603.0</v>
      </c>
      <c r="B537" s="2">
        <v>1724.0</v>
      </c>
      <c r="C537" s="2">
        <f t="shared" si="3"/>
        <v>1724</v>
      </c>
      <c r="D537" s="2">
        <f t="shared" si="26"/>
        <v>1144.317412</v>
      </c>
      <c r="E537" s="2">
        <f t="shared" si="20"/>
        <v>1315.90879</v>
      </c>
      <c r="F537" s="2">
        <v>-1.82</v>
      </c>
      <c r="G537" s="2">
        <f t="shared" si="4"/>
        <v>-0.0182</v>
      </c>
      <c r="H537" s="2">
        <f t="shared" si="21"/>
        <v>0.803</v>
      </c>
      <c r="I537" s="2">
        <f t="shared" si="27"/>
        <v>0.2074775371</v>
      </c>
      <c r="J537" s="2">
        <f t="shared" si="5"/>
        <v>212.1694925</v>
      </c>
      <c r="K537" s="2">
        <f t="shared" si="6"/>
        <v>219.3389105</v>
      </c>
      <c r="L537" s="2">
        <f t="shared" si="7"/>
        <v>0.005490790084</v>
      </c>
      <c r="M537" s="2">
        <f t="shared" si="1"/>
        <v>219.3444013</v>
      </c>
      <c r="O537" s="2">
        <v>535.0</v>
      </c>
      <c r="P537" s="2">
        <v>1756.0</v>
      </c>
      <c r="Q537" s="2">
        <v>1756.0</v>
      </c>
      <c r="R537" s="2">
        <v>1756.0</v>
      </c>
      <c r="S537" s="2">
        <v>1721.0</v>
      </c>
      <c r="T537" s="2">
        <v>1.257871507E9</v>
      </c>
      <c r="U537" s="2">
        <v>2.1685705E7</v>
      </c>
      <c r="V537" s="2">
        <v>6.9129014E7</v>
      </c>
      <c r="W537" s="2">
        <v>3996702.0</v>
      </c>
      <c r="X537" s="2">
        <v>1460.0</v>
      </c>
      <c r="Y537" s="2">
        <f t="shared" si="8"/>
        <v>0.1028217621</v>
      </c>
      <c r="Z537" s="2">
        <f t="shared" ref="Z537:AC537" si="588">ROUNDDOWN($Y537*Z$1,0)-IF(MOD($Y537*Z$1,1)=0,1,0)+1</f>
        <v>1</v>
      </c>
      <c r="AA537" s="2">
        <f t="shared" si="588"/>
        <v>1</v>
      </c>
      <c r="AB537" s="2">
        <f t="shared" si="588"/>
        <v>1</v>
      </c>
      <c r="AC537" s="2">
        <f t="shared" si="588"/>
        <v>1</v>
      </c>
      <c r="AD537" s="2">
        <f t="shared" si="10"/>
        <v>0</v>
      </c>
      <c r="AE537" s="2">
        <f t="shared" si="11"/>
        <v>0</v>
      </c>
      <c r="AF537" s="2">
        <f t="shared" si="12"/>
        <v>0</v>
      </c>
      <c r="AG537" s="2">
        <f t="shared" si="13"/>
        <v>0</v>
      </c>
      <c r="AH537" s="2">
        <f t="shared" si="14"/>
        <v>0</v>
      </c>
      <c r="AI537" s="2">
        <f t="shared" si="15"/>
        <v>0</v>
      </c>
      <c r="AJ537" s="2">
        <f t="shared" si="16"/>
        <v>1</v>
      </c>
      <c r="AK537" s="2">
        <f t="shared" si="17"/>
        <v>0</v>
      </c>
      <c r="AL537" s="2">
        <f t="shared" si="18"/>
        <v>1</v>
      </c>
    </row>
    <row r="538" ht="13.5" customHeight="1">
      <c r="A538" s="3">
        <v>38606.0</v>
      </c>
      <c r="B538" s="2">
        <v>1728.0</v>
      </c>
      <c r="C538" s="2">
        <f t="shared" si="3"/>
        <v>1728</v>
      </c>
      <c r="D538" s="2">
        <f t="shared" si="26"/>
        <v>1144.77723</v>
      </c>
      <c r="E538" s="2">
        <f t="shared" si="20"/>
        <v>1316.251358</v>
      </c>
      <c r="F538" s="2">
        <v>0.23</v>
      </c>
      <c r="G538" s="2">
        <f t="shared" si="4"/>
        <v>0.0023</v>
      </c>
      <c r="H538" s="2">
        <f t="shared" si="21"/>
        <v>0.8053</v>
      </c>
      <c r="I538" s="2">
        <f t="shared" si="27"/>
        <v>0.2078793642</v>
      </c>
      <c r="J538" s="2">
        <f t="shared" si="5"/>
        <v>212.6574823</v>
      </c>
      <c r="K538" s="2">
        <f t="shared" si="6"/>
        <v>219.84339</v>
      </c>
      <c r="L538" s="2">
        <f t="shared" si="7"/>
        <v>0.005478161267</v>
      </c>
      <c r="M538" s="2">
        <f t="shared" si="1"/>
        <v>219.8488682</v>
      </c>
      <c r="O538" s="2">
        <v>536.0</v>
      </c>
      <c r="P538" s="2">
        <v>1724.0</v>
      </c>
      <c r="Q538" s="2">
        <v>1724.0</v>
      </c>
      <c r="R538" s="2">
        <v>1749.0</v>
      </c>
      <c r="S538" s="2">
        <v>1720.0</v>
      </c>
      <c r="T538" s="2">
        <v>1.25801084E9</v>
      </c>
      <c r="U538" s="2">
        <v>2.1738427E7</v>
      </c>
      <c r="V538" s="2">
        <v>7.7986571E7</v>
      </c>
      <c r="W538" s="2">
        <v>4509001.0</v>
      </c>
      <c r="X538" s="2">
        <v>1261.0</v>
      </c>
      <c r="Y538" s="2">
        <f t="shared" si="8"/>
        <v>0.5536946813</v>
      </c>
      <c r="Z538" s="2">
        <f t="shared" ref="Z538:AC538" si="589">ROUNDDOWN($Y538*Z$1,0)-IF(MOD($Y538*Z$1,1)=0,1,0)+1</f>
        <v>2</v>
      </c>
      <c r="AA538" s="2">
        <f t="shared" si="589"/>
        <v>2</v>
      </c>
      <c r="AB538" s="2">
        <f t="shared" si="589"/>
        <v>3</v>
      </c>
      <c r="AC538" s="2">
        <f t="shared" si="589"/>
        <v>3</v>
      </c>
      <c r="AD538" s="2">
        <f t="shared" si="10"/>
        <v>0</v>
      </c>
      <c r="AE538" s="2">
        <f t="shared" si="11"/>
        <v>0</v>
      </c>
      <c r="AF538" s="2">
        <f t="shared" si="12"/>
        <v>0</v>
      </c>
      <c r="AG538" s="2">
        <f t="shared" si="13"/>
        <v>0</v>
      </c>
      <c r="AH538" s="2">
        <f t="shared" si="14"/>
        <v>1</v>
      </c>
      <c r="AI538" s="2">
        <f t="shared" si="15"/>
        <v>0</v>
      </c>
      <c r="AJ538" s="2">
        <f t="shared" si="16"/>
        <v>0</v>
      </c>
      <c r="AK538" s="2">
        <f t="shared" si="17"/>
        <v>0</v>
      </c>
      <c r="AL538" s="2">
        <f t="shared" si="18"/>
        <v>1</v>
      </c>
    </row>
    <row r="539" ht="13.5" customHeight="1">
      <c r="A539" s="3">
        <v>38607.0</v>
      </c>
      <c r="B539" s="2">
        <v>1698.0</v>
      </c>
      <c r="C539" s="2">
        <f t="shared" si="3"/>
        <v>1698</v>
      </c>
      <c r="D539" s="2">
        <f t="shared" si="26"/>
        <v>1145.237232</v>
      </c>
      <c r="E539" s="2">
        <f t="shared" si="20"/>
        <v>1316.593926</v>
      </c>
      <c r="F539" s="2">
        <v>-1.74</v>
      </c>
      <c r="G539" s="2">
        <f t="shared" si="4"/>
        <v>-0.0174</v>
      </c>
      <c r="H539" s="2">
        <f t="shared" si="21"/>
        <v>0.7879</v>
      </c>
      <c r="I539" s="2">
        <f t="shared" si="27"/>
        <v>0.2082811914</v>
      </c>
      <c r="J539" s="2">
        <f t="shared" si="5"/>
        <v>208.9572421</v>
      </c>
      <c r="K539" s="2">
        <f t="shared" si="6"/>
        <v>216.018115</v>
      </c>
      <c r="L539" s="2">
        <f t="shared" si="7"/>
        <v>0.005573481273</v>
      </c>
      <c r="M539" s="2">
        <f t="shared" si="1"/>
        <v>216.0236885</v>
      </c>
      <c r="O539" s="2">
        <v>537.0</v>
      </c>
      <c r="P539" s="2">
        <v>1744.0</v>
      </c>
      <c r="Q539" s="2">
        <v>1728.0</v>
      </c>
      <c r="R539" s="2">
        <v>1752.0</v>
      </c>
      <c r="S539" s="2">
        <v>1694.0</v>
      </c>
      <c r="T539" s="2">
        <v>1.257871507E9</v>
      </c>
      <c r="U539" s="2">
        <v>2.1358658E7</v>
      </c>
      <c r="V539" s="2">
        <v>1.14751827E8</v>
      </c>
      <c r="W539" s="2">
        <v>6664928.0</v>
      </c>
      <c r="X539" s="2">
        <v>1717.0</v>
      </c>
      <c r="Y539" s="2">
        <f t="shared" si="8"/>
        <v>0.111043443</v>
      </c>
      <c r="Z539" s="2">
        <f t="shared" ref="Z539:AC539" si="590">ROUNDDOWN($Y539*Z$1,0)-IF(MOD($Y539*Z$1,1)=0,1,0)+1</f>
        <v>1</v>
      </c>
      <c r="AA539" s="2">
        <f t="shared" si="590"/>
        <v>1</v>
      </c>
      <c r="AB539" s="2">
        <f t="shared" si="590"/>
        <v>1</v>
      </c>
      <c r="AC539" s="2">
        <f t="shared" si="590"/>
        <v>1</v>
      </c>
      <c r="AD539" s="2">
        <f t="shared" si="10"/>
        <v>0</v>
      </c>
      <c r="AE539" s="2">
        <f t="shared" si="11"/>
        <v>0</v>
      </c>
      <c r="AF539" s="2">
        <f t="shared" si="12"/>
        <v>0</v>
      </c>
      <c r="AG539" s="2">
        <f t="shared" si="13"/>
        <v>1</v>
      </c>
      <c r="AH539" s="2">
        <f t="shared" si="14"/>
        <v>0</v>
      </c>
      <c r="AI539" s="2">
        <f t="shared" si="15"/>
        <v>0</v>
      </c>
      <c r="AJ539" s="2">
        <f t="shared" si="16"/>
        <v>0</v>
      </c>
      <c r="AK539" s="2">
        <f t="shared" si="17"/>
        <v>0</v>
      </c>
      <c r="AL539" s="2">
        <f t="shared" si="18"/>
        <v>1</v>
      </c>
    </row>
    <row r="540" ht="13.5" customHeight="1">
      <c r="A540" s="3">
        <v>38608.0</v>
      </c>
      <c r="B540" s="2">
        <v>1678.0</v>
      </c>
      <c r="C540" s="2">
        <f t="shared" si="3"/>
        <v>1678</v>
      </c>
      <c r="D540" s="2">
        <f t="shared" si="26"/>
        <v>1145.69742</v>
      </c>
      <c r="E540" s="2">
        <f t="shared" si="20"/>
        <v>1316.936493</v>
      </c>
      <c r="F540" s="2">
        <v>-1.18</v>
      </c>
      <c r="G540" s="2">
        <f t="shared" si="4"/>
        <v>-0.0118</v>
      </c>
      <c r="H540" s="2">
        <f t="shared" si="21"/>
        <v>0.7761</v>
      </c>
      <c r="I540" s="2">
        <f t="shared" si="27"/>
        <v>0.2086830186</v>
      </c>
      <c r="J540" s="2">
        <f t="shared" si="5"/>
        <v>206.4915467</v>
      </c>
      <c r="K540" s="2">
        <f t="shared" si="6"/>
        <v>213.4691013</v>
      </c>
      <c r="L540" s="2">
        <f t="shared" si="7"/>
        <v>0.005639248352</v>
      </c>
      <c r="M540" s="2">
        <f t="shared" si="1"/>
        <v>213.4747405</v>
      </c>
      <c r="O540" s="2">
        <v>538.0</v>
      </c>
      <c r="P540" s="2">
        <v>1700.0</v>
      </c>
      <c r="Q540" s="2">
        <v>1698.0</v>
      </c>
      <c r="R540" s="2">
        <v>1708.0</v>
      </c>
      <c r="S540" s="2">
        <v>1676.0</v>
      </c>
      <c r="T540" s="2">
        <v>1.257871507E9</v>
      </c>
      <c r="U540" s="2">
        <v>2.1107084E7</v>
      </c>
      <c r="V540" s="2">
        <v>8.234469E7</v>
      </c>
      <c r="W540" s="2">
        <v>4876837.0</v>
      </c>
      <c r="X540" s="2">
        <v>1571.0</v>
      </c>
      <c r="Y540" s="2">
        <f t="shared" si="8"/>
        <v>0.1947827852</v>
      </c>
      <c r="Z540" s="2">
        <f t="shared" ref="Z540:AC540" si="591">ROUNDDOWN($Y540*Z$1,0)-IF(MOD($Y540*Z$1,1)=0,1,0)+1</f>
        <v>1</v>
      </c>
      <c r="AA540" s="2">
        <f t="shared" si="591"/>
        <v>1</v>
      </c>
      <c r="AB540" s="2">
        <f t="shared" si="591"/>
        <v>1</v>
      </c>
      <c r="AC540" s="2">
        <f t="shared" si="591"/>
        <v>1</v>
      </c>
      <c r="AD540" s="2">
        <f t="shared" si="10"/>
        <v>0</v>
      </c>
      <c r="AE540" s="2">
        <f t="shared" si="11"/>
        <v>0</v>
      </c>
      <c r="AF540" s="2">
        <f t="shared" si="12"/>
        <v>0</v>
      </c>
      <c r="AG540" s="2">
        <f t="shared" si="13"/>
        <v>0</v>
      </c>
      <c r="AH540" s="2">
        <f t="shared" si="14"/>
        <v>0</v>
      </c>
      <c r="AI540" s="2">
        <f t="shared" si="15"/>
        <v>0</v>
      </c>
      <c r="AJ540" s="2">
        <f t="shared" si="16"/>
        <v>1</v>
      </c>
      <c r="AK540" s="2">
        <f t="shared" si="17"/>
        <v>0</v>
      </c>
      <c r="AL540" s="2">
        <f t="shared" si="18"/>
        <v>1</v>
      </c>
    </row>
    <row r="541" ht="13.5" customHeight="1">
      <c r="A541" s="3">
        <v>38609.0</v>
      </c>
      <c r="B541" s="2">
        <v>1706.0</v>
      </c>
      <c r="C541" s="2">
        <f t="shared" si="3"/>
        <v>1706</v>
      </c>
      <c r="D541" s="2">
        <f t="shared" si="26"/>
        <v>1146.157792</v>
      </c>
      <c r="E541" s="2">
        <f t="shared" si="20"/>
        <v>1317.279061</v>
      </c>
      <c r="F541" s="2">
        <v>1.67</v>
      </c>
      <c r="G541" s="2">
        <f t="shared" si="4"/>
        <v>0.0167</v>
      </c>
      <c r="H541" s="2">
        <f t="shared" si="21"/>
        <v>0.7928</v>
      </c>
      <c r="I541" s="2">
        <f t="shared" si="27"/>
        <v>0.2090848457</v>
      </c>
      <c r="J541" s="2">
        <f t="shared" si="5"/>
        <v>209.9399555</v>
      </c>
      <c r="K541" s="2">
        <f t="shared" si="6"/>
        <v>217.0340353</v>
      </c>
      <c r="L541" s="2">
        <f t="shared" si="7"/>
        <v>0.005545072904</v>
      </c>
      <c r="M541" s="2">
        <f t="shared" si="1"/>
        <v>217.0395803</v>
      </c>
      <c r="O541" s="2">
        <v>539.0</v>
      </c>
      <c r="P541" s="2">
        <v>1680.0</v>
      </c>
      <c r="Q541" s="2">
        <v>1678.0</v>
      </c>
      <c r="R541" s="2">
        <v>1709.0</v>
      </c>
      <c r="S541" s="2">
        <v>1680.0</v>
      </c>
      <c r="T541" s="2">
        <v>1.25801084E9</v>
      </c>
      <c r="U541" s="2">
        <v>2.1461665E7</v>
      </c>
      <c r="V541" s="2">
        <v>5.6855195E7</v>
      </c>
      <c r="W541" s="2">
        <v>3338366.0</v>
      </c>
      <c r="X541" s="2">
        <v>1088.0</v>
      </c>
      <c r="Y541" s="2">
        <f t="shared" si="8"/>
        <v>0.8649005278</v>
      </c>
      <c r="Z541" s="2">
        <f t="shared" ref="Z541:AC541" si="592">ROUNDDOWN($Y541*Z$1,0)-IF(MOD($Y541*Z$1,1)=0,1,0)+1</f>
        <v>2</v>
      </c>
      <c r="AA541" s="2">
        <f t="shared" si="592"/>
        <v>3</v>
      </c>
      <c r="AB541" s="2">
        <f t="shared" si="592"/>
        <v>4</v>
      </c>
      <c r="AC541" s="2">
        <f t="shared" si="592"/>
        <v>5</v>
      </c>
      <c r="AD541" s="2">
        <f t="shared" si="10"/>
        <v>0</v>
      </c>
      <c r="AE541" s="2">
        <f t="shared" si="11"/>
        <v>0</v>
      </c>
      <c r="AF541" s="2">
        <f t="shared" si="12"/>
        <v>0</v>
      </c>
      <c r="AG541" s="2">
        <f t="shared" si="13"/>
        <v>0</v>
      </c>
      <c r="AH541" s="2">
        <f t="shared" si="14"/>
        <v>0</v>
      </c>
      <c r="AI541" s="2">
        <f t="shared" si="15"/>
        <v>1</v>
      </c>
      <c r="AJ541" s="2">
        <f t="shared" si="16"/>
        <v>0</v>
      </c>
      <c r="AK541" s="2">
        <f t="shared" si="17"/>
        <v>0</v>
      </c>
      <c r="AL541" s="2">
        <f t="shared" si="18"/>
        <v>1</v>
      </c>
    </row>
    <row r="542" ht="13.5" customHeight="1">
      <c r="A542" s="3">
        <v>38610.0</v>
      </c>
      <c r="B542" s="2">
        <v>1700.0</v>
      </c>
      <c r="C542" s="2">
        <f t="shared" si="3"/>
        <v>1700</v>
      </c>
      <c r="D542" s="2">
        <f t="shared" si="26"/>
        <v>1146.618349</v>
      </c>
      <c r="E542" s="2">
        <f t="shared" si="20"/>
        <v>1317.621629</v>
      </c>
      <c r="F542" s="2">
        <v>-0.35</v>
      </c>
      <c r="G542" s="2">
        <f t="shared" si="4"/>
        <v>-0.0035</v>
      </c>
      <c r="H542" s="2">
        <f t="shared" si="21"/>
        <v>0.7893</v>
      </c>
      <c r="I542" s="2">
        <f t="shared" si="27"/>
        <v>0.2094866729</v>
      </c>
      <c r="J542" s="2">
        <f t="shared" si="5"/>
        <v>209.2051656</v>
      </c>
      <c r="K542" s="2">
        <f t="shared" si="6"/>
        <v>216.2744161</v>
      </c>
      <c r="L542" s="2">
        <f t="shared" si="7"/>
        <v>0.005564480659</v>
      </c>
      <c r="M542" s="2">
        <f t="shared" si="1"/>
        <v>216.2799806</v>
      </c>
      <c r="O542" s="2">
        <v>540.0</v>
      </c>
      <c r="P542" s="2">
        <v>1710.0</v>
      </c>
      <c r="Q542" s="2">
        <v>1706.0</v>
      </c>
      <c r="R542" s="2">
        <v>1728.0</v>
      </c>
      <c r="S542" s="2">
        <v>1690.0</v>
      </c>
      <c r="T542" s="2">
        <v>1.257871507E9</v>
      </c>
      <c r="U542" s="2">
        <v>2.1383816E7</v>
      </c>
      <c r="V542" s="2">
        <v>7.5433758E7</v>
      </c>
      <c r="W542" s="2">
        <v>4406280.0</v>
      </c>
      <c r="X542" s="2">
        <v>1036.0</v>
      </c>
      <c r="Y542" s="2">
        <f t="shared" si="8"/>
        <v>0.3886520503</v>
      </c>
      <c r="Z542" s="2">
        <f t="shared" ref="Z542:AC542" si="593">ROUNDDOWN($Y542*Z$1,0)-IF(MOD($Y542*Z$1,1)=0,1,0)+1</f>
        <v>1</v>
      </c>
      <c r="AA542" s="2">
        <f t="shared" si="593"/>
        <v>2</v>
      </c>
      <c r="AB542" s="2">
        <f t="shared" si="593"/>
        <v>2</v>
      </c>
      <c r="AC542" s="2">
        <f t="shared" si="593"/>
        <v>2</v>
      </c>
      <c r="AD542" s="2">
        <f t="shared" si="10"/>
        <v>0</v>
      </c>
      <c r="AE542" s="2">
        <f t="shared" si="11"/>
        <v>0</v>
      </c>
      <c r="AF542" s="2">
        <f t="shared" si="12"/>
        <v>0</v>
      </c>
      <c r="AG542" s="2">
        <f t="shared" si="13"/>
        <v>0</v>
      </c>
      <c r="AH542" s="2">
        <f t="shared" si="14"/>
        <v>0</v>
      </c>
      <c r="AI542" s="2">
        <f t="shared" si="15"/>
        <v>0</v>
      </c>
      <c r="AJ542" s="2">
        <f t="shared" si="16"/>
        <v>0</v>
      </c>
      <c r="AK542" s="2">
        <f t="shared" si="17"/>
        <v>1</v>
      </c>
      <c r="AL542" s="2">
        <f t="shared" si="18"/>
        <v>1</v>
      </c>
    </row>
    <row r="543" ht="13.5" customHeight="1">
      <c r="A543" s="3">
        <v>38613.0</v>
      </c>
      <c r="B543" s="2">
        <v>1741.0</v>
      </c>
      <c r="C543" s="2">
        <f t="shared" si="3"/>
        <v>1741</v>
      </c>
      <c r="D543" s="2">
        <f t="shared" si="26"/>
        <v>1147.079092</v>
      </c>
      <c r="E543" s="2">
        <f t="shared" si="20"/>
        <v>1317.964196</v>
      </c>
      <c r="F543" s="2">
        <v>2.41</v>
      </c>
      <c r="G543" s="2">
        <f t="shared" si="4"/>
        <v>0.0241</v>
      </c>
      <c r="H543" s="2">
        <f t="shared" si="21"/>
        <v>0.8134</v>
      </c>
      <c r="I543" s="2">
        <f t="shared" si="27"/>
        <v>0.2098885001</v>
      </c>
      <c r="J543" s="2">
        <f t="shared" si="5"/>
        <v>214.2470101</v>
      </c>
      <c r="K543" s="2">
        <f t="shared" si="6"/>
        <v>221.4866296</v>
      </c>
      <c r="L543" s="2">
        <f t="shared" si="7"/>
        <v>0.005430376675</v>
      </c>
      <c r="M543" s="2">
        <f t="shared" si="1"/>
        <v>221.4920599</v>
      </c>
      <c r="O543" s="2">
        <v>541.0</v>
      </c>
      <c r="P543" s="2">
        <v>1710.0</v>
      </c>
      <c r="Q543" s="2">
        <v>1700.0</v>
      </c>
      <c r="R543" s="2">
        <v>1746.0</v>
      </c>
      <c r="S543" s="2">
        <v>1701.0</v>
      </c>
      <c r="T543" s="2">
        <v>1.25801084E9</v>
      </c>
      <c r="U543" s="2">
        <v>2.1901969E7</v>
      </c>
      <c r="V543" s="2">
        <v>5.7145086E7</v>
      </c>
      <c r="W543" s="2">
        <v>3313238.0</v>
      </c>
      <c r="X543" s="2">
        <v>983.0</v>
      </c>
      <c r="Y543" s="2">
        <f t="shared" si="8"/>
        <v>0.9346325619</v>
      </c>
      <c r="Z543" s="2">
        <f t="shared" ref="Z543:AC543" si="594">ROUNDDOWN($Y543*Z$1,0)-IF(MOD($Y543*Z$1,1)=0,1,0)+1</f>
        <v>2</v>
      </c>
      <c r="AA543" s="2">
        <f t="shared" si="594"/>
        <v>3</v>
      </c>
      <c r="AB543" s="2">
        <f t="shared" si="594"/>
        <v>4</v>
      </c>
      <c r="AC543" s="2">
        <f t="shared" si="594"/>
        <v>5</v>
      </c>
      <c r="AD543" s="2">
        <f t="shared" si="10"/>
        <v>0</v>
      </c>
      <c r="AE543" s="2">
        <f t="shared" si="11"/>
        <v>1</v>
      </c>
      <c r="AF543" s="2">
        <f t="shared" si="12"/>
        <v>0</v>
      </c>
      <c r="AG543" s="2">
        <f t="shared" si="13"/>
        <v>0</v>
      </c>
      <c r="AH543" s="2">
        <f t="shared" si="14"/>
        <v>0</v>
      </c>
      <c r="AI543" s="2">
        <f t="shared" si="15"/>
        <v>0</v>
      </c>
      <c r="AJ543" s="2">
        <f t="shared" si="16"/>
        <v>0</v>
      </c>
      <c r="AK543" s="2">
        <f t="shared" si="17"/>
        <v>0</v>
      </c>
      <c r="AL543" s="2">
        <f t="shared" si="18"/>
        <v>1</v>
      </c>
    </row>
    <row r="544" ht="13.5" customHeight="1">
      <c r="A544" s="3">
        <v>38614.0</v>
      </c>
      <c r="B544" s="2">
        <v>1748.0</v>
      </c>
      <c r="C544" s="2">
        <f t="shared" si="3"/>
        <v>1748</v>
      </c>
      <c r="D544" s="2">
        <f t="shared" si="26"/>
        <v>1147.540019</v>
      </c>
      <c r="E544" s="2">
        <f t="shared" si="20"/>
        <v>1318.306764</v>
      </c>
      <c r="F544" s="2">
        <v>0.4</v>
      </c>
      <c r="G544" s="2">
        <f t="shared" si="4"/>
        <v>0.004</v>
      </c>
      <c r="H544" s="2">
        <f t="shared" si="21"/>
        <v>0.8174</v>
      </c>
      <c r="I544" s="2">
        <f t="shared" si="27"/>
        <v>0.2102903273</v>
      </c>
      <c r="J544" s="2">
        <f t="shared" si="5"/>
        <v>215.1039982</v>
      </c>
      <c r="K544" s="2">
        <f t="shared" si="6"/>
        <v>222.3725761</v>
      </c>
      <c r="L544" s="2">
        <f t="shared" si="7"/>
        <v>0.005408655169</v>
      </c>
      <c r="M544" s="2">
        <f t="shared" si="1"/>
        <v>222.3779847</v>
      </c>
      <c r="O544" s="2">
        <v>542.0</v>
      </c>
      <c r="P544" s="2">
        <v>1741.0</v>
      </c>
      <c r="Q544" s="2">
        <v>1741.0</v>
      </c>
      <c r="R544" s="2">
        <v>1763.0</v>
      </c>
      <c r="S544" s="2">
        <v>1731.0</v>
      </c>
      <c r="T544" s="2">
        <v>1.257871507E9</v>
      </c>
      <c r="U544" s="2">
        <v>2.1987594E7</v>
      </c>
      <c r="V544" s="2">
        <v>1.32447785E8</v>
      </c>
      <c r="W544" s="2">
        <v>7592478.0</v>
      </c>
      <c r="X544" s="2">
        <v>1700.0</v>
      </c>
      <c r="Y544" s="2">
        <f t="shared" si="8"/>
        <v>0.6003857085</v>
      </c>
      <c r="Z544" s="2">
        <f t="shared" ref="Z544:AC544" si="595">ROUNDDOWN($Y544*Z$1,0)-IF(MOD($Y544*Z$1,1)=0,1,0)+1</f>
        <v>2</v>
      </c>
      <c r="AA544" s="2">
        <f t="shared" si="595"/>
        <v>2</v>
      </c>
      <c r="AB544" s="2">
        <f t="shared" si="595"/>
        <v>3</v>
      </c>
      <c r="AC544" s="2">
        <f t="shared" si="595"/>
        <v>4</v>
      </c>
      <c r="AD544" s="2">
        <f t="shared" si="10"/>
        <v>0</v>
      </c>
      <c r="AE544" s="2">
        <f t="shared" si="11"/>
        <v>1</v>
      </c>
      <c r="AF544" s="2">
        <f t="shared" si="12"/>
        <v>0</v>
      </c>
      <c r="AG544" s="2">
        <f t="shared" si="13"/>
        <v>0</v>
      </c>
      <c r="AH544" s="2">
        <f t="shared" si="14"/>
        <v>0</v>
      </c>
      <c r="AI544" s="2">
        <f t="shared" si="15"/>
        <v>0</v>
      </c>
      <c r="AJ544" s="2">
        <f t="shared" si="16"/>
        <v>0</v>
      </c>
      <c r="AK544" s="2">
        <f t="shared" si="17"/>
        <v>0</v>
      </c>
      <c r="AL544" s="2">
        <f t="shared" si="18"/>
        <v>1</v>
      </c>
    </row>
    <row r="545" ht="13.5" customHeight="1">
      <c r="A545" s="3">
        <v>38615.0</v>
      </c>
      <c r="B545" s="2">
        <v>1768.0</v>
      </c>
      <c r="C545" s="2">
        <f t="shared" si="3"/>
        <v>1768</v>
      </c>
      <c r="D545" s="2">
        <f t="shared" si="26"/>
        <v>1148.001132</v>
      </c>
      <c r="E545" s="2">
        <f t="shared" si="20"/>
        <v>1318.649332</v>
      </c>
      <c r="F545" s="2">
        <v>1.14</v>
      </c>
      <c r="G545" s="2">
        <f t="shared" si="4"/>
        <v>0.0114</v>
      </c>
      <c r="H545" s="2">
        <f t="shared" si="21"/>
        <v>0.8288</v>
      </c>
      <c r="I545" s="2">
        <f t="shared" si="27"/>
        <v>0.2106921544</v>
      </c>
      <c r="J545" s="2">
        <f t="shared" si="5"/>
        <v>217.5561837</v>
      </c>
      <c r="K545" s="2">
        <f t="shared" si="6"/>
        <v>224.9076235</v>
      </c>
      <c r="L545" s="2">
        <f t="shared" si="7"/>
        <v>0.0053469965</v>
      </c>
      <c r="M545" s="2">
        <f t="shared" si="1"/>
        <v>224.9129704</v>
      </c>
      <c r="O545" s="2">
        <v>543.0</v>
      </c>
      <c r="P545" s="2">
        <v>1745.0</v>
      </c>
      <c r="Q545" s="2">
        <v>1748.0</v>
      </c>
      <c r="R545" s="2">
        <v>1773.0</v>
      </c>
      <c r="S545" s="2">
        <v>1730.0</v>
      </c>
      <c r="T545" s="2">
        <v>1.257871507E9</v>
      </c>
      <c r="U545" s="2">
        <v>2.2239168E7</v>
      </c>
      <c r="V545" s="2">
        <v>8.7018979E7</v>
      </c>
      <c r="W545" s="2">
        <v>4960313.0</v>
      </c>
      <c r="X545" s="2">
        <v>1606.0</v>
      </c>
      <c r="Y545" s="2">
        <f t="shared" si="8"/>
        <v>0.7836987414</v>
      </c>
      <c r="Z545" s="2">
        <f t="shared" ref="Z545:AC545" si="596">ROUNDDOWN($Y545*Z$1,0)-IF(MOD($Y545*Z$1,1)=0,1,0)+1</f>
        <v>2</v>
      </c>
      <c r="AA545" s="2">
        <f t="shared" si="596"/>
        <v>3</v>
      </c>
      <c r="AB545" s="2">
        <f t="shared" si="596"/>
        <v>4</v>
      </c>
      <c r="AC545" s="2">
        <f t="shared" si="596"/>
        <v>4</v>
      </c>
      <c r="AD545" s="2">
        <f t="shared" si="10"/>
        <v>1</v>
      </c>
      <c r="AE545" s="2">
        <f t="shared" si="11"/>
        <v>0</v>
      </c>
      <c r="AF545" s="2">
        <f t="shared" si="12"/>
        <v>0</v>
      </c>
      <c r="AG545" s="2">
        <f t="shared" si="13"/>
        <v>0</v>
      </c>
      <c r="AH545" s="2">
        <f t="shared" si="14"/>
        <v>0</v>
      </c>
      <c r="AI545" s="2">
        <f t="shared" si="15"/>
        <v>0</v>
      </c>
      <c r="AJ545" s="2">
        <f t="shared" si="16"/>
        <v>0</v>
      </c>
      <c r="AK545" s="2">
        <f t="shared" si="17"/>
        <v>0</v>
      </c>
      <c r="AL545" s="2">
        <f t="shared" si="18"/>
        <v>1</v>
      </c>
    </row>
    <row r="546" ht="13.5" customHeight="1">
      <c r="A546" s="3">
        <v>38616.0</v>
      </c>
      <c r="B546" s="2">
        <v>1785.0</v>
      </c>
      <c r="C546" s="2">
        <f t="shared" si="3"/>
        <v>1785</v>
      </c>
      <c r="D546" s="2">
        <f t="shared" si="26"/>
        <v>1148.46243</v>
      </c>
      <c r="E546" s="2">
        <f t="shared" si="20"/>
        <v>1318.9919</v>
      </c>
      <c r="F546" s="2">
        <v>0.96</v>
      </c>
      <c r="G546" s="2">
        <f t="shared" si="4"/>
        <v>0.0096</v>
      </c>
      <c r="H546" s="2">
        <f t="shared" si="21"/>
        <v>0.8384</v>
      </c>
      <c r="I546" s="2">
        <f t="shared" si="27"/>
        <v>0.2110939816</v>
      </c>
      <c r="J546" s="2">
        <f t="shared" si="5"/>
        <v>219.6447231</v>
      </c>
      <c r="K546" s="2">
        <f t="shared" si="6"/>
        <v>227.0667366</v>
      </c>
      <c r="L546" s="2">
        <f t="shared" si="7"/>
        <v>0.005295665333</v>
      </c>
      <c r="M546" s="2">
        <f t="shared" si="1"/>
        <v>227.0720323</v>
      </c>
      <c r="O546" s="2">
        <v>544.0</v>
      </c>
      <c r="P546" s="2">
        <v>1774.0</v>
      </c>
      <c r="Q546" s="2">
        <v>1768.0</v>
      </c>
      <c r="R546" s="2">
        <v>1793.0</v>
      </c>
      <c r="S546" s="2">
        <v>1762.0</v>
      </c>
      <c r="T546" s="2">
        <v>1.257871507E9</v>
      </c>
      <c r="U546" s="2">
        <v>2.2453006E7</v>
      </c>
      <c r="V546" s="2">
        <v>1.60082869E8</v>
      </c>
      <c r="W546" s="2">
        <v>9004161.0</v>
      </c>
      <c r="X546" s="2">
        <v>1774.0</v>
      </c>
      <c r="Y546" s="2">
        <f t="shared" si="8"/>
        <v>0.7457369062</v>
      </c>
      <c r="Z546" s="2">
        <f t="shared" ref="Z546:AC546" si="597">ROUNDDOWN($Y546*Z$1,0)-IF(MOD($Y546*Z$1,1)=0,1,0)+1</f>
        <v>2</v>
      </c>
      <c r="AA546" s="2">
        <f t="shared" si="597"/>
        <v>3</v>
      </c>
      <c r="AB546" s="2">
        <f t="shared" si="597"/>
        <v>3</v>
      </c>
      <c r="AC546" s="2">
        <f t="shared" si="597"/>
        <v>4</v>
      </c>
      <c r="AD546" s="2">
        <f t="shared" si="10"/>
        <v>0</v>
      </c>
      <c r="AE546" s="2">
        <f t="shared" si="11"/>
        <v>0</v>
      </c>
      <c r="AF546" s="2">
        <f t="shared" si="12"/>
        <v>0</v>
      </c>
      <c r="AG546" s="2">
        <f t="shared" si="13"/>
        <v>0</v>
      </c>
      <c r="AH546" s="2">
        <f t="shared" si="14"/>
        <v>1</v>
      </c>
      <c r="AI546" s="2">
        <f t="shared" si="15"/>
        <v>0</v>
      </c>
      <c r="AJ546" s="2">
        <f t="shared" si="16"/>
        <v>0</v>
      </c>
      <c r="AK546" s="2">
        <f t="shared" si="17"/>
        <v>0</v>
      </c>
      <c r="AL546" s="2">
        <f t="shared" si="18"/>
        <v>1</v>
      </c>
    </row>
    <row r="547" ht="13.5" customHeight="1">
      <c r="A547" s="3">
        <v>38617.0</v>
      </c>
      <c r="B547" s="2">
        <v>1761.0</v>
      </c>
      <c r="C547" s="2">
        <f t="shared" si="3"/>
        <v>1761</v>
      </c>
      <c r="D547" s="2">
        <f t="shared" si="26"/>
        <v>1148.923913</v>
      </c>
      <c r="E547" s="2">
        <f t="shared" si="20"/>
        <v>1319.334467</v>
      </c>
      <c r="F547" s="2">
        <v>-1.34</v>
      </c>
      <c r="G547" s="2">
        <f t="shared" si="4"/>
        <v>-0.0134</v>
      </c>
      <c r="H547" s="2">
        <f t="shared" si="21"/>
        <v>0.825</v>
      </c>
      <c r="I547" s="2">
        <f t="shared" si="27"/>
        <v>0.2114958088</v>
      </c>
      <c r="J547" s="2">
        <f t="shared" si="5"/>
        <v>216.7014838</v>
      </c>
      <c r="K547" s="2">
        <f t="shared" si="6"/>
        <v>224.0240424</v>
      </c>
      <c r="L547" s="2">
        <f t="shared" si="7"/>
        <v>0.005366627249</v>
      </c>
      <c r="M547" s="2">
        <f t="shared" si="1"/>
        <v>224.029409</v>
      </c>
      <c r="O547" s="2">
        <v>545.0</v>
      </c>
      <c r="P547" s="2">
        <v>1759.0</v>
      </c>
      <c r="Q547" s="2">
        <v>1785.0</v>
      </c>
      <c r="R547" s="2">
        <v>1784.0</v>
      </c>
      <c r="S547" s="2">
        <v>1751.0</v>
      </c>
      <c r="T547" s="2">
        <v>1.25801084E9</v>
      </c>
      <c r="U547" s="2">
        <v>2.2153571E7</v>
      </c>
      <c r="V547" s="2">
        <v>1.20538444E8</v>
      </c>
      <c r="W547" s="2">
        <v>6813429.0</v>
      </c>
      <c r="X547" s="2">
        <v>1575.0</v>
      </c>
      <c r="Y547" s="2">
        <f t="shared" si="8"/>
        <v>0.1686967113</v>
      </c>
      <c r="Z547" s="2">
        <f t="shared" ref="Z547:AC547" si="598">ROUNDDOWN($Y547*Z$1,0)-IF(MOD($Y547*Z$1,1)=0,1,0)+1</f>
        <v>1</v>
      </c>
      <c r="AA547" s="2">
        <f t="shared" si="598"/>
        <v>1</v>
      </c>
      <c r="AB547" s="2">
        <f t="shared" si="598"/>
        <v>1</v>
      </c>
      <c r="AC547" s="2">
        <f t="shared" si="598"/>
        <v>1</v>
      </c>
      <c r="AD547" s="2">
        <f t="shared" si="10"/>
        <v>0</v>
      </c>
      <c r="AE547" s="2">
        <f t="shared" si="11"/>
        <v>0</v>
      </c>
      <c r="AF547" s="2">
        <f t="shared" si="12"/>
        <v>0</v>
      </c>
      <c r="AG547" s="2">
        <f t="shared" si="13"/>
        <v>1</v>
      </c>
      <c r="AH547" s="2">
        <f t="shared" si="14"/>
        <v>0</v>
      </c>
      <c r="AI547" s="2">
        <f t="shared" si="15"/>
        <v>0</v>
      </c>
      <c r="AJ547" s="2">
        <f t="shared" si="16"/>
        <v>0</v>
      </c>
      <c r="AK547" s="2">
        <f t="shared" si="17"/>
        <v>0</v>
      </c>
      <c r="AL547" s="2">
        <f t="shared" si="18"/>
        <v>1</v>
      </c>
    </row>
    <row r="548" ht="13.5" customHeight="1">
      <c r="A548" s="3">
        <v>38620.0</v>
      </c>
      <c r="B548" s="2">
        <v>1722.0</v>
      </c>
      <c r="C548" s="2">
        <f t="shared" si="3"/>
        <v>1722</v>
      </c>
      <c r="D548" s="2">
        <f t="shared" si="26"/>
        <v>1149.385582</v>
      </c>
      <c r="E548" s="2">
        <f t="shared" si="20"/>
        <v>1319.677035</v>
      </c>
      <c r="F548" s="2">
        <v>-2.21</v>
      </c>
      <c r="G548" s="2">
        <f t="shared" si="4"/>
        <v>-0.0221</v>
      </c>
      <c r="H548" s="2">
        <f t="shared" si="21"/>
        <v>0.8029</v>
      </c>
      <c r="I548" s="2">
        <f t="shared" si="27"/>
        <v>0.2118976359</v>
      </c>
      <c r="J548" s="2">
        <f t="shared" si="5"/>
        <v>211.912381</v>
      </c>
      <c r="K548" s="2">
        <f t="shared" si="6"/>
        <v>219.073111</v>
      </c>
      <c r="L548" s="2">
        <f t="shared" si="7"/>
        <v>0.005485229711</v>
      </c>
      <c r="M548" s="2">
        <f t="shared" si="1"/>
        <v>219.0785963</v>
      </c>
      <c r="O548" s="2">
        <v>546.0</v>
      </c>
      <c r="P548" s="2">
        <v>1751.0</v>
      </c>
      <c r="Q548" s="2">
        <v>1761.0</v>
      </c>
      <c r="R548" s="2">
        <v>1761.0</v>
      </c>
      <c r="S548" s="2">
        <v>1716.0</v>
      </c>
      <c r="T548" s="2">
        <v>1.257871507E9</v>
      </c>
      <c r="U548" s="2">
        <v>2.1660547E7</v>
      </c>
      <c r="V548" s="2">
        <v>5.1613226E7</v>
      </c>
      <c r="W548" s="2">
        <v>2980605.0</v>
      </c>
      <c r="X548" s="2">
        <v>1087.0</v>
      </c>
      <c r="Y548" s="2">
        <f t="shared" si="8"/>
        <v>0.07135606983</v>
      </c>
      <c r="Z548" s="2">
        <f t="shared" ref="Z548:AC548" si="599">ROUNDDOWN($Y548*Z$1,0)-IF(MOD($Y548*Z$1,1)=0,1,0)+1</f>
        <v>1</v>
      </c>
      <c r="AA548" s="2">
        <f t="shared" si="599"/>
        <v>1</v>
      </c>
      <c r="AB548" s="2">
        <f t="shared" si="599"/>
        <v>1</v>
      </c>
      <c r="AC548" s="2">
        <f t="shared" si="599"/>
        <v>1</v>
      </c>
      <c r="AD548" s="2">
        <f t="shared" si="10"/>
        <v>0</v>
      </c>
      <c r="AE548" s="2">
        <f t="shared" si="11"/>
        <v>0</v>
      </c>
      <c r="AF548" s="2">
        <f t="shared" si="12"/>
        <v>0</v>
      </c>
      <c r="AG548" s="2">
        <f t="shared" si="13"/>
        <v>0</v>
      </c>
      <c r="AH548" s="2">
        <f t="shared" si="14"/>
        <v>0</v>
      </c>
      <c r="AI548" s="2">
        <f t="shared" si="15"/>
        <v>0</v>
      </c>
      <c r="AJ548" s="2">
        <f t="shared" si="16"/>
        <v>0</v>
      </c>
      <c r="AK548" s="2">
        <f t="shared" si="17"/>
        <v>1</v>
      </c>
      <c r="AL548" s="2">
        <f t="shared" si="18"/>
        <v>1</v>
      </c>
    </row>
    <row r="549" ht="13.5" customHeight="1">
      <c r="A549" s="3">
        <v>38621.0</v>
      </c>
      <c r="B549" s="2">
        <v>1732.0</v>
      </c>
      <c r="C549" s="2">
        <f t="shared" si="3"/>
        <v>1732</v>
      </c>
      <c r="D549" s="2">
        <f t="shared" si="26"/>
        <v>1149.847437</v>
      </c>
      <c r="E549" s="2">
        <f t="shared" si="20"/>
        <v>1320.019603</v>
      </c>
      <c r="F549" s="2">
        <v>0.58</v>
      </c>
      <c r="G549" s="2">
        <f t="shared" si="4"/>
        <v>0.0058</v>
      </c>
      <c r="H549" s="2">
        <f t="shared" si="21"/>
        <v>0.8087</v>
      </c>
      <c r="I549" s="2">
        <f t="shared" si="27"/>
        <v>0.2122994631</v>
      </c>
      <c r="J549" s="2">
        <f t="shared" si="5"/>
        <v>213.1414728</v>
      </c>
      <c r="K549" s="2">
        <f t="shared" si="6"/>
        <v>220.3437351</v>
      </c>
      <c r="L549" s="2">
        <f t="shared" si="7"/>
        <v>0.005453415379</v>
      </c>
      <c r="M549" s="2">
        <f t="shared" si="1"/>
        <v>220.3491885</v>
      </c>
      <c r="O549" s="2">
        <v>547.0</v>
      </c>
      <c r="P549" s="2">
        <v>1731.0</v>
      </c>
      <c r="Q549" s="2">
        <v>1722.0</v>
      </c>
      <c r="R549" s="2">
        <v>1753.0</v>
      </c>
      <c r="S549" s="2">
        <v>1727.0</v>
      </c>
      <c r="T549" s="2">
        <v>1.257871507E9</v>
      </c>
      <c r="U549" s="2">
        <v>2.1786335E7</v>
      </c>
      <c r="V549" s="2">
        <v>1.00996905E8</v>
      </c>
      <c r="W549" s="2">
        <v>5800627.0</v>
      </c>
      <c r="X549" s="2">
        <v>1590.0</v>
      </c>
      <c r="Y549" s="2">
        <f t="shared" si="8"/>
        <v>0.6469752335</v>
      </c>
      <c r="Z549" s="2">
        <f t="shared" ref="Z549:AC549" si="600">ROUNDDOWN($Y549*Z$1,0)-IF(MOD($Y549*Z$1,1)=0,1,0)+1</f>
        <v>2</v>
      </c>
      <c r="AA549" s="2">
        <f t="shared" si="600"/>
        <v>2</v>
      </c>
      <c r="AB549" s="2">
        <f t="shared" si="600"/>
        <v>3</v>
      </c>
      <c r="AC549" s="2">
        <f t="shared" si="600"/>
        <v>4</v>
      </c>
      <c r="AD549" s="2">
        <f t="shared" si="10"/>
        <v>0</v>
      </c>
      <c r="AE549" s="2">
        <f t="shared" si="11"/>
        <v>1</v>
      </c>
      <c r="AF549" s="2">
        <f t="shared" si="12"/>
        <v>0</v>
      </c>
      <c r="AG549" s="2">
        <f t="shared" si="13"/>
        <v>0</v>
      </c>
      <c r="AH549" s="2">
        <f t="shared" si="14"/>
        <v>0</v>
      </c>
      <c r="AI549" s="2">
        <f t="shared" si="15"/>
        <v>0</v>
      </c>
      <c r="AJ549" s="2">
        <f t="shared" si="16"/>
        <v>0</v>
      </c>
      <c r="AK549" s="2">
        <f t="shared" si="17"/>
        <v>0</v>
      </c>
      <c r="AL549" s="2">
        <f t="shared" si="18"/>
        <v>1</v>
      </c>
    </row>
    <row r="550" ht="13.5" customHeight="1">
      <c r="A550" s="3">
        <v>38622.0</v>
      </c>
      <c r="B550" s="2">
        <v>1780.0</v>
      </c>
      <c r="C550" s="2">
        <f t="shared" si="3"/>
        <v>1780</v>
      </c>
      <c r="D550" s="2">
        <f t="shared" si="26"/>
        <v>1150.309477</v>
      </c>
      <c r="E550" s="2">
        <f t="shared" si="20"/>
        <v>1320.36217</v>
      </c>
      <c r="F550" s="2">
        <v>2.77</v>
      </c>
      <c r="G550" s="2">
        <f t="shared" si="4"/>
        <v>0.0277</v>
      </c>
      <c r="H550" s="2">
        <f t="shared" si="21"/>
        <v>0.8364</v>
      </c>
      <c r="I550" s="2">
        <f t="shared" si="27"/>
        <v>0.2127012903</v>
      </c>
      <c r="J550" s="2">
        <f t="shared" si="5"/>
        <v>219.0454916</v>
      </c>
      <c r="K550" s="2">
        <f t="shared" si="6"/>
        <v>226.4472565</v>
      </c>
      <c r="L550" s="2">
        <f t="shared" si="7"/>
        <v>0.005302355773</v>
      </c>
      <c r="M550" s="2">
        <f t="shared" si="1"/>
        <v>226.4525589</v>
      </c>
      <c r="O550" s="2">
        <v>548.0</v>
      </c>
      <c r="P550" s="2">
        <v>1754.0</v>
      </c>
      <c r="Q550" s="2">
        <v>1732.0</v>
      </c>
      <c r="R550" s="2">
        <v>1792.0</v>
      </c>
      <c r="S550" s="2">
        <v>1754.0</v>
      </c>
      <c r="T550" s="2">
        <v>1.257871507E9</v>
      </c>
      <c r="U550" s="2">
        <v>2.2390113E7</v>
      </c>
      <c r="V550" s="2">
        <v>1.07791522E8</v>
      </c>
      <c r="W550" s="2">
        <v>6057867.0</v>
      </c>
      <c r="X550" s="2">
        <v>1449.0</v>
      </c>
      <c r="Y550" s="2">
        <f t="shared" si="8"/>
        <v>0.9521924482</v>
      </c>
      <c r="Z550" s="2">
        <f t="shared" ref="Z550:AC550" si="601">ROUNDDOWN($Y550*Z$1,0)-IF(MOD($Y550*Z$1,1)=0,1,0)+1</f>
        <v>2</v>
      </c>
      <c r="AA550" s="2">
        <f t="shared" si="601"/>
        <v>3</v>
      </c>
      <c r="AB550" s="2">
        <f t="shared" si="601"/>
        <v>4</v>
      </c>
      <c r="AC550" s="2">
        <f t="shared" si="601"/>
        <v>5</v>
      </c>
      <c r="AD550" s="2">
        <f t="shared" si="10"/>
        <v>1</v>
      </c>
      <c r="AE550" s="2">
        <f t="shared" si="11"/>
        <v>0</v>
      </c>
      <c r="AF550" s="2">
        <f t="shared" si="12"/>
        <v>0</v>
      </c>
      <c r="AG550" s="2">
        <f t="shared" si="13"/>
        <v>0</v>
      </c>
      <c r="AH550" s="2">
        <f t="shared" si="14"/>
        <v>0</v>
      </c>
      <c r="AI550" s="2">
        <f t="shared" si="15"/>
        <v>0</v>
      </c>
      <c r="AJ550" s="2">
        <f t="shared" si="16"/>
        <v>0</v>
      </c>
      <c r="AK550" s="2">
        <f t="shared" si="17"/>
        <v>0</v>
      </c>
      <c r="AL550" s="2">
        <f t="shared" si="18"/>
        <v>1</v>
      </c>
    </row>
    <row r="551" ht="13.5" customHeight="1">
      <c r="A551" s="3">
        <v>38623.0</v>
      </c>
      <c r="B551" s="2">
        <v>1821.0</v>
      </c>
      <c r="C551" s="2">
        <f t="shared" si="3"/>
        <v>1821</v>
      </c>
      <c r="D551" s="2">
        <f t="shared" si="26"/>
        <v>1150.771702</v>
      </c>
      <c r="E551" s="2">
        <f t="shared" si="20"/>
        <v>1320.704738</v>
      </c>
      <c r="F551" s="2">
        <v>2.3</v>
      </c>
      <c r="G551" s="2">
        <f t="shared" si="4"/>
        <v>0.023</v>
      </c>
      <c r="H551" s="2">
        <f t="shared" si="21"/>
        <v>0.8594</v>
      </c>
      <c r="I551" s="2">
        <f t="shared" si="27"/>
        <v>0.2131031175</v>
      </c>
      <c r="J551" s="2">
        <f t="shared" si="5"/>
        <v>224.0835379</v>
      </c>
      <c r="K551" s="2">
        <f t="shared" si="6"/>
        <v>231.6555434</v>
      </c>
      <c r="L551" s="2">
        <f t="shared" si="7"/>
        <v>0.00518040159</v>
      </c>
      <c r="M551" s="2">
        <f t="shared" si="1"/>
        <v>231.6607238</v>
      </c>
      <c r="O551" s="2">
        <v>549.0</v>
      </c>
      <c r="P551" s="2">
        <v>1790.0</v>
      </c>
      <c r="Q551" s="2">
        <v>1780.0</v>
      </c>
      <c r="R551" s="2">
        <v>1825.0</v>
      </c>
      <c r="S551" s="2">
        <v>1777.0</v>
      </c>
      <c r="T551" s="2">
        <v>1.257871507E9</v>
      </c>
      <c r="U551" s="2">
        <v>2.290584E7</v>
      </c>
      <c r="V551" s="2">
        <v>9.9294223E7</v>
      </c>
      <c r="W551" s="2">
        <v>5510499.0</v>
      </c>
      <c r="X551" s="2">
        <v>1732.0</v>
      </c>
      <c r="Y551" s="2">
        <f t="shared" si="8"/>
        <v>0.9245838408</v>
      </c>
      <c r="Z551" s="2">
        <f t="shared" ref="Z551:AC551" si="602">ROUNDDOWN($Y551*Z$1,0)-IF(MOD($Y551*Z$1,1)=0,1,0)+1</f>
        <v>2</v>
      </c>
      <c r="AA551" s="2">
        <f t="shared" si="602"/>
        <v>3</v>
      </c>
      <c r="AB551" s="2">
        <f t="shared" si="602"/>
        <v>4</v>
      </c>
      <c r="AC551" s="2">
        <f t="shared" si="602"/>
        <v>5</v>
      </c>
      <c r="AD551" s="2">
        <f t="shared" si="10"/>
        <v>0</v>
      </c>
      <c r="AE551" s="2">
        <f t="shared" si="11"/>
        <v>0</v>
      </c>
      <c r="AF551" s="2">
        <f t="shared" si="12"/>
        <v>0</v>
      </c>
      <c r="AG551" s="2">
        <f t="shared" si="13"/>
        <v>0</v>
      </c>
      <c r="AH551" s="2">
        <f t="shared" si="14"/>
        <v>1</v>
      </c>
      <c r="AI551" s="2">
        <f t="shared" si="15"/>
        <v>0</v>
      </c>
      <c r="AJ551" s="2">
        <f t="shared" si="16"/>
        <v>0</v>
      </c>
      <c r="AK551" s="2">
        <f t="shared" si="17"/>
        <v>0</v>
      </c>
      <c r="AL551" s="2">
        <f t="shared" si="18"/>
        <v>1</v>
      </c>
    </row>
    <row r="552" ht="13.5" customHeight="1">
      <c r="A552" s="3">
        <v>38624.0</v>
      </c>
      <c r="B552" s="2">
        <v>1788.0</v>
      </c>
      <c r="C552" s="2">
        <f t="shared" si="3"/>
        <v>1788</v>
      </c>
      <c r="D552" s="2">
        <f t="shared" si="26"/>
        <v>1151.234114</v>
      </c>
      <c r="E552" s="2">
        <f t="shared" si="20"/>
        <v>1321.047306</v>
      </c>
      <c r="F552" s="2">
        <v>-1.81</v>
      </c>
      <c r="G552" s="2">
        <f t="shared" si="4"/>
        <v>-0.0181</v>
      </c>
      <c r="H552" s="2">
        <f t="shared" si="21"/>
        <v>0.8413</v>
      </c>
      <c r="I552" s="2">
        <f t="shared" si="27"/>
        <v>0.2135049446</v>
      </c>
      <c r="J552" s="2">
        <f t="shared" si="5"/>
        <v>220.0276259</v>
      </c>
      <c r="K552" s="2">
        <f t="shared" si="6"/>
        <v>227.4625781</v>
      </c>
      <c r="L552" s="2">
        <f t="shared" si="7"/>
        <v>0.005274166859</v>
      </c>
      <c r="M552" s="2">
        <f t="shared" si="1"/>
        <v>227.4678523</v>
      </c>
      <c r="O552" s="2">
        <v>550.0</v>
      </c>
      <c r="P552" s="2">
        <v>1845.0</v>
      </c>
      <c r="Q552" s="2">
        <v>1821.0</v>
      </c>
      <c r="R552" s="2">
        <v>1850.0</v>
      </c>
      <c r="S552" s="2">
        <v>1781.0</v>
      </c>
      <c r="T552" s="2">
        <v>1.25801084E9</v>
      </c>
      <c r="U552" s="2">
        <v>2.2493234E7</v>
      </c>
      <c r="V552" s="2">
        <v>2.28967828E8</v>
      </c>
      <c r="W552" s="2">
        <v>1.2483229E7</v>
      </c>
      <c r="X552" s="2">
        <v>2075.0</v>
      </c>
      <c r="Y552" s="2">
        <f t="shared" si="8"/>
        <v>0.1040397889</v>
      </c>
      <c r="Z552" s="2">
        <f t="shared" ref="Z552:AC552" si="603">ROUNDDOWN($Y552*Z$1,0)-IF(MOD($Y552*Z$1,1)=0,1,0)+1</f>
        <v>1</v>
      </c>
      <c r="AA552" s="2">
        <f t="shared" si="603"/>
        <v>1</v>
      </c>
      <c r="AB552" s="2">
        <f t="shared" si="603"/>
        <v>1</v>
      </c>
      <c r="AC552" s="2">
        <f t="shared" si="603"/>
        <v>1</v>
      </c>
      <c r="AD552" s="2">
        <f t="shared" si="10"/>
        <v>0</v>
      </c>
      <c r="AE552" s="2">
        <f t="shared" si="11"/>
        <v>0</v>
      </c>
      <c r="AF552" s="2">
        <f t="shared" si="12"/>
        <v>1</v>
      </c>
      <c r="AG552" s="2">
        <f t="shared" si="13"/>
        <v>0</v>
      </c>
      <c r="AH552" s="2">
        <f t="shared" si="14"/>
        <v>0</v>
      </c>
      <c r="AI552" s="2">
        <f t="shared" si="15"/>
        <v>0</v>
      </c>
      <c r="AJ552" s="2">
        <f t="shared" si="16"/>
        <v>0</v>
      </c>
      <c r="AK552" s="2">
        <f t="shared" si="17"/>
        <v>0</v>
      </c>
      <c r="AL552" s="2">
        <f t="shared" si="18"/>
        <v>1</v>
      </c>
    </row>
    <row r="553" ht="13.5" customHeight="1">
      <c r="A553" s="3">
        <v>38627.0</v>
      </c>
      <c r="B553" s="2">
        <v>1788.0</v>
      </c>
      <c r="C553" s="2">
        <f t="shared" si="3"/>
        <v>1788</v>
      </c>
      <c r="D553" s="2">
        <f t="shared" si="26"/>
        <v>1151.696711</v>
      </c>
      <c r="E553" s="2">
        <f t="shared" si="20"/>
        <v>1321.389874</v>
      </c>
      <c r="F553" s="2">
        <v>0.0</v>
      </c>
      <c r="G553" s="2">
        <f t="shared" si="4"/>
        <v>0</v>
      </c>
      <c r="H553" s="2">
        <f t="shared" si="21"/>
        <v>0.8413</v>
      </c>
      <c r="I553" s="2">
        <f t="shared" si="27"/>
        <v>0.2139067718</v>
      </c>
      <c r="J553" s="2">
        <f t="shared" si="5"/>
        <v>220.0276259</v>
      </c>
      <c r="K553" s="2">
        <f t="shared" si="6"/>
        <v>227.4625781</v>
      </c>
      <c r="L553" s="2">
        <f t="shared" si="7"/>
        <v>0.005274166859</v>
      </c>
      <c r="M553" s="2">
        <f t="shared" si="1"/>
        <v>227.4678523</v>
      </c>
      <c r="O553" s="2">
        <v>551.0</v>
      </c>
      <c r="P553" s="2">
        <v>1799.0</v>
      </c>
      <c r="Q553" s="2">
        <v>1788.0</v>
      </c>
      <c r="R553" s="2">
        <v>1799.0</v>
      </c>
      <c r="S553" s="2">
        <v>1778.0</v>
      </c>
      <c r="T553" s="2">
        <v>1.257871507E9</v>
      </c>
      <c r="U553" s="2">
        <v>2.2490743E7</v>
      </c>
      <c r="V553" s="2">
        <v>3.2044587E7</v>
      </c>
      <c r="W553" s="2">
        <v>1791922.0</v>
      </c>
      <c r="X553" s="2">
        <v>759.0</v>
      </c>
      <c r="Y553" s="2">
        <f t="shared" si="8"/>
        <v>0.4880227365</v>
      </c>
      <c r="Z553" s="2">
        <f t="shared" ref="Z553:AC553" si="604">ROUNDDOWN($Y553*Z$1,0)-IF(MOD($Y553*Z$1,1)=0,1,0)+1</f>
        <v>1</v>
      </c>
      <c r="AA553" s="2">
        <f t="shared" si="604"/>
        <v>2</v>
      </c>
      <c r="AB553" s="2">
        <f t="shared" si="604"/>
        <v>2</v>
      </c>
      <c r="AC553" s="2">
        <f t="shared" si="604"/>
        <v>3</v>
      </c>
      <c r="AD553" s="2">
        <f t="shared" si="10"/>
        <v>0</v>
      </c>
      <c r="AE553" s="2">
        <f t="shared" si="11"/>
        <v>0</v>
      </c>
      <c r="AF553" s="2">
        <f t="shared" si="12"/>
        <v>1</v>
      </c>
      <c r="AG553" s="2">
        <f t="shared" si="13"/>
        <v>0</v>
      </c>
      <c r="AH553" s="2">
        <f t="shared" si="14"/>
        <v>0</v>
      </c>
      <c r="AI553" s="2">
        <f t="shared" si="15"/>
        <v>0</v>
      </c>
      <c r="AJ553" s="2">
        <f t="shared" si="16"/>
        <v>0</v>
      </c>
      <c r="AK553" s="2">
        <f t="shared" si="17"/>
        <v>0</v>
      </c>
      <c r="AL553" s="2">
        <f t="shared" si="18"/>
        <v>1</v>
      </c>
    </row>
    <row r="554" ht="13.5" customHeight="1">
      <c r="A554" s="3">
        <v>38631.0</v>
      </c>
      <c r="B554" s="2">
        <v>1771.0</v>
      </c>
      <c r="C554" s="2">
        <f t="shared" si="3"/>
        <v>1771</v>
      </c>
      <c r="D554" s="2">
        <f t="shared" si="26"/>
        <v>1152.159494</v>
      </c>
      <c r="E554" s="2">
        <f t="shared" si="20"/>
        <v>1321.732441</v>
      </c>
      <c r="F554" s="2">
        <v>-0.95</v>
      </c>
      <c r="G554" s="2">
        <f t="shared" si="4"/>
        <v>-0.0095</v>
      </c>
      <c r="H554" s="2">
        <f t="shared" si="21"/>
        <v>0.8318</v>
      </c>
      <c r="I554" s="2">
        <f t="shared" si="27"/>
        <v>0.214308599</v>
      </c>
      <c r="J554" s="2">
        <f t="shared" si="5"/>
        <v>217.9373635</v>
      </c>
      <c r="K554" s="2">
        <f t="shared" si="6"/>
        <v>225.3016836</v>
      </c>
      <c r="L554" s="2">
        <f t="shared" si="7"/>
        <v>0.005324271444</v>
      </c>
      <c r="M554" s="2">
        <f t="shared" si="1"/>
        <v>225.3070079</v>
      </c>
      <c r="O554" s="2">
        <v>552.0</v>
      </c>
      <c r="P554" s="2">
        <v>1770.0</v>
      </c>
      <c r="Q554" s="2">
        <v>1788.0</v>
      </c>
      <c r="R554" s="2">
        <v>1800.0</v>
      </c>
      <c r="S554" s="2">
        <v>1762.0</v>
      </c>
      <c r="T554" s="2">
        <v>1.257871507E9</v>
      </c>
      <c r="U554" s="2">
        <v>2.2276904E7</v>
      </c>
      <c r="V554" s="2">
        <v>1.09794952E8</v>
      </c>
      <c r="W554" s="2">
        <v>6164295.0</v>
      </c>
      <c r="X554" s="2">
        <v>1482.0</v>
      </c>
      <c r="Y554" s="2">
        <f t="shared" si="8"/>
        <v>0.2411693057</v>
      </c>
      <c r="Z554" s="2">
        <f t="shared" ref="Z554:AC554" si="605">ROUNDDOWN($Y554*Z$1,0)-IF(MOD($Y554*Z$1,1)=0,1,0)+1</f>
        <v>1</v>
      </c>
      <c r="AA554" s="2">
        <f t="shared" si="605"/>
        <v>1</v>
      </c>
      <c r="AB554" s="2">
        <f t="shared" si="605"/>
        <v>1</v>
      </c>
      <c r="AC554" s="2">
        <f t="shared" si="605"/>
        <v>2</v>
      </c>
      <c r="AD554" s="2">
        <f t="shared" si="10"/>
        <v>0</v>
      </c>
      <c r="AE554" s="2">
        <f t="shared" si="11"/>
        <v>0</v>
      </c>
      <c r="AF554" s="2">
        <f t="shared" si="12"/>
        <v>0</v>
      </c>
      <c r="AG554" s="2">
        <f t="shared" si="13"/>
        <v>1</v>
      </c>
      <c r="AH554" s="2">
        <f t="shared" si="14"/>
        <v>0</v>
      </c>
      <c r="AI554" s="2">
        <f t="shared" si="15"/>
        <v>0</v>
      </c>
      <c r="AJ554" s="2">
        <f t="shared" si="16"/>
        <v>0</v>
      </c>
      <c r="AK554" s="2">
        <f t="shared" si="17"/>
        <v>0</v>
      </c>
      <c r="AL554" s="2">
        <f t="shared" si="18"/>
        <v>1</v>
      </c>
    </row>
    <row r="555" ht="13.5" customHeight="1">
      <c r="A555" s="3">
        <v>38634.0</v>
      </c>
      <c r="B555" s="2">
        <v>1771.0</v>
      </c>
      <c r="C555" s="2">
        <f t="shared" si="3"/>
        <v>1771</v>
      </c>
      <c r="D555" s="2">
        <f t="shared" si="26"/>
        <v>1152.622463</v>
      </c>
      <c r="E555" s="2">
        <f t="shared" si="20"/>
        <v>1322.075009</v>
      </c>
      <c r="F555" s="2">
        <v>0.0</v>
      </c>
      <c r="G555" s="2">
        <f t="shared" si="4"/>
        <v>0</v>
      </c>
      <c r="H555" s="2">
        <f t="shared" si="21"/>
        <v>0.8318</v>
      </c>
      <c r="I555" s="2">
        <f t="shared" si="27"/>
        <v>0.2147104262</v>
      </c>
      <c r="J555" s="2">
        <f t="shared" si="5"/>
        <v>217.9373635</v>
      </c>
      <c r="K555" s="2">
        <f t="shared" si="6"/>
        <v>225.3016836</v>
      </c>
      <c r="L555" s="2">
        <f t="shared" si="7"/>
        <v>0.005324271444</v>
      </c>
      <c r="M555" s="2">
        <f t="shared" si="1"/>
        <v>225.3070079</v>
      </c>
      <c r="O555" s="2">
        <v>553.0</v>
      </c>
      <c r="P555" s="2">
        <v>1785.0</v>
      </c>
      <c r="Q555" s="2">
        <v>1771.0</v>
      </c>
      <c r="R555" s="2">
        <v>1795.0</v>
      </c>
      <c r="S555" s="2">
        <v>1761.0</v>
      </c>
      <c r="T555" s="2">
        <v>1.257871507E9</v>
      </c>
      <c r="U555" s="2">
        <v>2.2276904E7</v>
      </c>
      <c r="V555" s="2">
        <v>2.3810404E7</v>
      </c>
      <c r="W555" s="2">
        <v>1341466.0</v>
      </c>
      <c r="X555" s="2">
        <v>663.0</v>
      </c>
      <c r="Y555" s="2">
        <f t="shared" si="8"/>
        <v>0.4880227365</v>
      </c>
      <c r="Z555" s="2">
        <f t="shared" ref="Z555:AC555" si="606">ROUNDDOWN($Y555*Z$1,0)-IF(MOD($Y555*Z$1,1)=0,1,0)+1</f>
        <v>1</v>
      </c>
      <c r="AA555" s="2">
        <f t="shared" si="606"/>
        <v>2</v>
      </c>
      <c r="AB555" s="2">
        <f t="shared" si="606"/>
        <v>2</v>
      </c>
      <c r="AC555" s="2">
        <f t="shared" si="606"/>
        <v>3</v>
      </c>
      <c r="AD555" s="2">
        <f t="shared" si="10"/>
        <v>0</v>
      </c>
      <c r="AE555" s="2">
        <f t="shared" si="11"/>
        <v>0</v>
      </c>
      <c r="AF555" s="2">
        <f t="shared" si="12"/>
        <v>0</v>
      </c>
      <c r="AG555" s="2">
        <f t="shared" si="13"/>
        <v>0</v>
      </c>
      <c r="AH555" s="2">
        <f t="shared" si="14"/>
        <v>0</v>
      </c>
      <c r="AI555" s="2">
        <f t="shared" si="15"/>
        <v>0</v>
      </c>
      <c r="AJ555" s="2">
        <f t="shared" si="16"/>
        <v>0</v>
      </c>
      <c r="AK555" s="2">
        <f t="shared" si="17"/>
        <v>1</v>
      </c>
      <c r="AL555" s="2">
        <f t="shared" si="18"/>
        <v>1</v>
      </c>
    </row>
    <row r="556" ht="13.5" customHeight="1">
      <c r="A556" s="3">
        <v>38635.0</v>
      </c>
      <c r="B556" s="2">
        <v>1829.0</v>
      </c>
      <c r="C556" s="2">
        <f t="shared" si="3"/>
        <v>1829</v>
      </c>
      <c r="D556" s="2">
        <f t="shared" si="26"/>
        <v>1153.085618</v>
      </c>
      <c r="E556" s="2">
        <f t="shared" si="20"/>
        <v>1322.417577</v>
      </c>
      <c r="F556" s="2">
        <v>3.27</v>
      </c>
      <c r="G556" s="2">
        <f t="shared" si="4"/>
        <v>0.0327</v>
      </c>
      <c r="H556" s="2">
        <f t="shared" si="21"/>
        <v>0.8645</v>
      </c>
      <c r="I556" s="2">
        <f t="shared" si="27"/>
        <v>0.2151122533</v>
      </c>
      <c r="J556" s="2">
        <f t="shared" si="5"/>
        <v>225.0639152</v>
      </c>
      <c r="K556" s="2">
        <f t="shared" si="6"/>
        <v>232.6690487</v>
      </c>
      <c r="L556" s="2">
        <f t="shared" si="7"/>
        <v>0.005150167768</v>
      </c>
      <c r="M556" s="2">
        <f t="shared" si="1"/>
        <v>232.6741988</v>
      </c>
      <c r="O556" s="2">
        <v>554.0</v>
      </c>
      <c r="P556" s="2">
        <v>1781.0</v>
      </c>
      <c r="Q556" s="2">
        <v>1771.0</v>
      </c>
      <c r="R556" s="2">
        <v>1840.0</v>
      </c>
      <c r="S556" s="2">
        <v>1781.0</v>
      </c>
      <c r="T556" s="2">
        <v>1.25801084E9</v>
      </c>
      <c r="U556" s="2">
        <v>2.3009018E7</v>
      </c>
      <c r="V556" s="2">
        <v>9.7681444E7</v>
      </c>
      <c r="W556" s="2">
        <v>5375740.0</v>
      </c>
      <c r="X556" s="2">
        <v>1452.0</v>
      </c>
      <c r="Y556" s="2">
        <f t="shared" si="8"/>
        <v>0.9732034105</v>
      </c>
      <c r="Z556" s="2">
        <f t="shared" ref="Z556:AC556" si="607">ROUNDDOWN($Y556*Z$1,0)-IF(MOD($Y556*Z$1,1)=0,1,0)+1</f>
        <v>2</v>
      </c>
      <c r="AA556" s="2">
        <f t="shared" si="607"/>
        <v>3</v>
      </c>
      <c r="AB556" s="2">
        <f t="shared" si="607"/>
        <v>4</v>
      </c>
      <c r="AC556" s="2">
        <f t="shared" si="607"/>
        <v>5</v>
      </c>
      <c r="AD556" s="2">
        <f t="shared" si="10"/>
        <v>1</v>
      </c>
      <c r="AE556" s="2">
        <f t="shared" si="11"/>
        <v>0</v>
      </c>
      <c r="AF556" s="2">
        <f t="shared" si="12"/>
        <v>0</v>
      </c>
      <c r="AG556" s="2">
        <f t="shared" si="13"/>
        <v>0</v>
      </c>
      <c r="AH556" s="2">
        <f t="shared" si="14"/>
        <v>0</v>
      </c>
      <c r="AI556" s="2">
        <f t="shared" si="15"/>
        <v>0</v>
      </c>
      <c r="AJ556" s="2">
        <f t="shared" si="16"/>
        <v>0</v>
      </c>
      <c r="AK556" s="2">
        <f t="shared" si="17"/>
        <v>0</v>
      </c>
      <c r="AL556" s="2">
        <f t="shared" si="18"/>
        <v>1</v>
      </c>
    </row>
    <row r="557" ht="13.5" customHeight="1">
      <c r="A557" s="3">
        <v>38636.0</v>
      </c>
      <c r="B557" s="2">
        <v>1848.0</v>
      </c>
      <c r="C557" s="2">
        <f t="shared" si="3"/>
        <v>1848</v>
      </c>
      <c r="D557" s="2">
        <f t="shared" si="26"/>
        <v>1153.548959</v>
      </c>
      <c r="E557" s="2">
        <f t="shared" si="20"/>
        <v>1322.760144</v>
      </c>
      <c r="F557" s="2">
        <v>1.04</v>
      </c>
      <c r="G557" s="2">
        <f t="shared" si="4"/>
        <v>0.0104</v>
      </c>
      <c r="H557" s="2">
        <f t="shared" si="21"/>
        <v>0.8749</v>
      </c>
      <c r="I557" s="2">
        <f t="shared" si="27"/>
        <v>0.2155140805</v>
      </c>
      <c r="J557" s="2">
        <f t="shared" si="5"/>
        <v>227.40458</v>
      </c>
      <c r="K557" s="2">
        <f t="shared" si="6"/>
        <v>235.0888068</v>
      </c>
      <c r="L557" s="2">
        <f t="shared" si="7"/>
        <v>0.005096606023</v>
      </c>
      <c r="M557" s="2">
        <f t="shared" si="1"/>
        <v>235.0939034</v>
      </c>
      <c r="O557" s="2">
        <v>555.0</v>
      </c>
      <c r="P557" s="2">
        <v>1830.0</v>
      </c>
      <c r="Q557" s="2">
        <v>1829.0</v>
      </c>
      <c r="R557" s="2">
        <v>1849.0</v>
      </c>
      <c r="S557" s="2">
        <v>1810.0</v>
      </c>
      <c r="T557" s="2">
        <v>1.25801084E9</v>
      </c>
      <c r="U557" s="2">
        <v>2.324804E7</v>
      </c>
      <c r="V557" s="2">
        <v>1.05623103E8</v>
      </c>
      <c r="W557" s="2">
        <v>5770038.0</v>
      </c>
      <c r="X557" s="2">
        <v>1356.0</v>
      </c>
      <c r="Y557" s="2">
        <f t="shared" si="8"/>
        <v>0.763499797</v>
      </c>
      <c r="Z557" s="2">
        <f t="shared" ref="Z557:AC557" si="608">ROUNDDOWN($Y557*Z$1,0)-IF(MOD($Y557*Z$1,1)=0,1,0)+1</f>
        <v>2</v>
      </c>
      <c r="AA557" s="2">
        <f t="shared" si="608"/>
        <v>3</v>
      </c>
      <c r="AB557" s="2">
        <f t="shared" si="608"/>
        <v>4</v>
      </c>
      <c r="AC557" s="2">
        <f t="shared" si="608"/>
        <v>4</v>
      </c>
      <c r="AD557" s="2">
        <f t="shared" si="10"/>
        <v>0</v>
      </c>
      <c r="AE557" s="2">
        <f t="shared" si="11"/>
        <v>0</v>
      </c>
      <c r="AF557" s="2">
        <f t="shared" si="12"/>
        <v>0</v>
      </c>
      <c r="AG557" s="2">
        <f t="shared" si="13"/>
        <v>0</v>
      </c>
      <c r="AH557" s="2">
        <f t="shared" si="14"/>
        <v>1</v>
      </c>
      <c r="AI557" s="2">
        <f t="shared" si="15"/>
        <v>0</v>
      </c>
      <c r="AJ557" s="2">
        <f t="shared" si="16"/>
        <v>0</v>
      </c>
      <c r="AK557" s="2">
        <f t="shared" si="17"/>
        <v>0</v>
      </c>
      <c r="AL557" s="2">
        <f t="shared" si="18"/>
        <v>1</v>
      </c>
    </row>
    <row r="558" ht="13.5" customHeight="1">
      <c r="A558" s="3">
        <v>38641.0</v>
      </c>
      <c r="B558" s="2">
        <v>1789.0</v>
      </c>
      <c r="C558" s="2">
        <f t="shared" si="3"/>
        <v>1789</v>
      </c>
      <c r="D558" s="2">
        <f t="shared" si="26"/>
        <v>1154.012486</v>
      </c>
      <c r="E558" s="2">
        <f t="shared" si="20"/>
        <v>1323.102712</v>
      </c>
      <c r="F558" s="2">
        <v>-3.19</v>
      </c>
      <c r="G558" s="2">
        <f t="shared" si="4"/>
        <v>-0.0319</v>
      </c>
      <c r="H558" s="2">
        <f t="shared" si="21"/>
        <v>0.843</v>
      </c>
      <c r="I558" s="2">
        <f t="shared" si="27"/>
        <v>0.2159159077</v>
      </c>
      <c r="J558" s="2">
        <f t="shared" si="5"/>
        <v>220.1503739</v>
      </c>
      <c r="K558" s="2">
        <f t="shared" si="6"/>
        <v>227.5894738</v>
      </c>
      <c r="L558" s="2">
        <f t="shared" si="7"/>
        <v>0.005259187755</v>
      </c>
      <c r="M558" s="2">
        <f t="shared" si="1"/>
        <v>227.594733</v>
      </c>
      <c r="O558" s="2">
        <v>556.0</v>
      </c>
      <c r="P558" s="2">
        <v>1840.0</v>
      </c>
      <c r="Q558" s="2">
        <v>1848.0</v>
      </c>
      <c r="R558" s="2">
        <v>1840.0</v>
      </c>
      <c r="S558" s="2">
        <v>1786.0</v>
      </c>
      <c r="T558" s="2">
        <v>1.25801084E9</v>
      </c>
      <c r="U558" s="2">
        <v>2.2505814E7</v>
      </c>
      <c r="V558" s="2">
        <v>8.019336E7</v>
      </c>
      <c r="W558" s="2">
        <v>4408361.0</v>
      </c>
      <c r="X558" s="2">
        <v>1375.0</v>
      </c>
      <c r="Y558" s="2">
        <f t="shared" si="8"/>
        <v>0.02882663419</v>
      </c>
      <c r="Z558" s="2">
        <f t="shared" ref="Z558:AC558" si="609">ROUNDDOWN($Y558*Z$1,0)-IF(MOD($Y558*Z$1,1)=0,1,0)+1</f>
        <v>1</v>
      </c>
      <c r="AA558" s="2">
        <f t="shared" si="609"/>
        <v>1</v>
      </c>
      <c r="AB558" s="2">
        <f t="shared" si="609"/>
        <v>1</v>
      </c>
      <c r="AC558" s="2">
        <f t="shared" si="609"/>
        <v>1</v>
      </c>
      <c r="AD558" s="2">
        <f t="shared" si="10"/>
        <v>0</v>
      </c>
      <c r="AE558" s="2">
        <f t="shared" si="11"/>
        <v>0</v>
      </c>
      <c r="AF558" s="2">
        <f t="shared" si="12"/>
        <v>0</v>
      </c>
      <c r="AG558" s="2">
        <f t="shared" si="13"/>
        <v>1</v>
      </c>
      <c r="AH558" s="2">
        <f t="shared" si="14"/>
        <v>0</v>
      </c>
      <c r="AI558" s="2">
        <f t="shared" si="15"/>
        <v>0</v>
      </c>
      <c r="AJ558" s="2">
        <f t="shared" si="16"/>
        <v>0</v>
      </c>
      <c r="AK558" s="2">
        <f t="shared" si="17"/>
        <v>0</v>
      </c>
      <c r="AL558" s="2">
        <f t="shared" si="18"/>
        <v>1</v>
      </c>
    </row>
    <row r="559" ht="13.5" customHeight="1">
      <c r="A559" s="3">
        <v>38644.0</v>
      </c>
      <c r="B559" s="2">
        <v>1736.0</v>
      </c>
      <c r="C559" s="2">
        <f t="shared" si="3"/>
        <v>1736</v>
      </c>
      <c r="D559" s="2">
        <f t="shared" si="26"/>
        <v>1154.4762</v>
      </c>
      <c r="E559" s="2">
        <f t="shared" si="20"/>
        <v>1323.44528</v>
      </c>
      <c r="F559" s="2">
        <v>-2.96</v>
      </c>
      <c r="G559" s="2">
        <f t="shared" si="4"/>
        <v>-0.0296</v>
      </c>
      <c r="H559" s="2">
        <f t="shared" si="21"/>
        <v>0.8134</v>
      </c>
      <c r="I559" s="2">
        <f t="shared" si="27"/>
        <v>0.2163177348</v>
      </c>
      <c r="J559" s="2">
        <f t="shared" si="5"/>
        <v>213.6339228</v>
      </c>
      <c r="K559" s="2">
        <f t="shared" si="6"/>
        <v>220.8528254</v>
      </c>
      <c r="L559" s="2">
        <f t="shared" si="7"/>
        <v>0.005414859713</v>
      </c>
      <c r="M559" s="2">
        <f t="shared" si="1"/>
        <v>220.8582403</v>
      </c>
      <c r="O559" s="2">
        <v>557.0</v>
      </c>
      <c r="P559" s="2">
        <v>1745.0</v>
      </c>
      <c r="Q559" s="2">
        <v>1789.0</v>
      </c>
      <c r="R559" s="2">
        <v>1749.0</v>
      </c>
      <c r="S559" s="2">
        <v>1730.0</v>
      </c>
      <c r="T559" s="2">
        <v>1.25801084E9</v>
      </c>
      <c r="U559" s="2">
        <v>2.1839068E7</v>
      </c>
      <c r="V559" s="2">
        <v>1.06709962E8</v>
      </c>
      <c r="W559" s="2">
        <v>6132098.0</v>
      </c>
      <c r="X559" s="2">
        <v>1366.0</v>
      </c>
      <c r="Y559" s="2">
        <f t="shared" si="8"/>
        <v>0.03542427933</v>
      </c>
      <c r="Z559" s="2">
        <f t="shared" ref="Z559:AC559" si="610">ROUNDDOWN($Y559*Z$1,0)-IF(MOD($Y559*Z$1,1)=0,1,0)+1</f>
        <v>1</v>
      </c>
      <c r="AA559" s="2">
        <f t="shared" si="610"/>
        <v>1</v>
      </c>
      <c r="AB559" s="2">
        <f t="shared" si="610"/>
        <v>1</v>
      </c>
      <c r="AC559" s="2">
        <f t="shared" si="610"/>
        <v>1</v>
      </c>
      <c r="AD559" s="2">
        <f t="shared" si="10"/>
        <v>0</v>
      </c>
      <c r="AE559" s="2">
        <f t="shared" si="11"/>
        <v>0</v>
      </c>
      <c r="AF559" s="2">
        <f t="shared" si="12"/>
        <v>0</v>
      </c>
      <c r="AG559" s="2">
        <f t="shared" si="13"/>
        <v>0</v>
      </c>
      <c r="AH559" s="2">
        <f t="shared" si="14"/>
        <v>0</v>
      </c>
      <c r="AI559" s="2">
        <f t="shared" si="15"/>
        <v>0</v>
      </c>
      <c r="AJ559" s="2">
        <f t="shared" si="16"/>
        <v>0</v>
      </c>
      <c r="AK559" s="2">
        <f t="shared" si="17"/>
        <v>1</v>
      </c>
      <c r="AL559" s="2">
        <f t="shared" si="18"/>
        <v>1</v>
      </c>
    </row>
    <row r="560" ht="13.5" customHeight="1">
      <c r="A560" s="3">
        <v>38645.0</v>
      </c>
      <c r="B560" s="2">
        <v>1754.0</v>
      </c>
      <c r="C560" s="2">
        <f t="shared" si="3"/>
        <v>1754</v>
      </c>
      <c r="D560" s="2">
        <f t="shared" si="26"/>
        <v>1154.9401</v>
      </c>
      <c r="E560" s="2">
        <f t="shared" si="20"/>
        <v>1323.787848</v>
      </c>
      <c r="F560" s="2">
        <v>1.04</v>
      </c>
      <c r="G560" s="2">
        <f t="shared" si="4"/>
        <v>0.0104</v>
      </c>
      <c r="H560" s="2">
        <f t="shared" si="21"/>
        <v>0.8238</v>
      </c>
      <c r="I560" s="2">
        <f t="shared" si="27"/>
        <v>0.216719562</v>
      </c>
      <c r="J560" s="2">
        <f t="shared" si="5"/>
        <v>215.8557156</v>
      </c>
      <c r="K560" s="2">
        <f t="shared" si="6"/>
        <v>223.1496948</v>
      </c>
      <c r="L560" s="2">
        <f t="shared" si="7"/>
        <v>0.005358545172</v>
      </c>
      <c r="M560" s="2">
        <f t="shared" si="1"/>
        <v>223.1550533</v>
      </c>
      <c r="O560" s="2">
        <v>558.0</v>
      </c>
      <c r="P560" s="2">
        <v>1759.0</v>
      </c>
      <c r="Q560" s="2">
        <v>1736.0</v>
      </c>
      <c r="R560" s="2">
        <v>1771.0</v>
      </c>
      <c r="S560" s="2">
        <v>1738.0</v>
      </c>
      <c r="T560" s="2">
        <v>1.25801084E9</v>
      </c>
      <c r="U560" s="2">
        <v>2.206551E7</v>
      </c>
      <c r="V560" s="2">
        <v>1.12217238E8</v>
      </c>
      <c r="W560" s="2">
        <v>6388690.0</v>
      </c>
      <c r="X560" s="2">
        <v>1511.0</v>
      </c>
      <c r="Y560" s="2">
        <f t="shared" si="8"/>
        <v>0.763499797</v>
      </c>
      <c r="Z560" s="2">
        <f t="shared" ref="Z560:AC560" si="611">ROUNDDOWN($Y560*Z$1,0)-IF(MOD($Y560*Z$1,1)=0,1,0)+1</f>
        <v>2</v>
      </c>
      <c r="AA560" s="2">
        <f t="shared" si="611"/>
        <v>3</v>
      </c>
      <c r="AB560" s="2">
        <f t="shared" si="611"/>
        <v>4</v>
      </c>
      <c r="AC560" s="2">
        <f t="shared" si="611"/>
        <v>4</v>
      </c>
      <c r="AD560" s="2">
        <f t="shared" si="10"/>
        <v>1</v>
      </c>
      <c r="AE560" s="2">
        <f t="shared" si="11"/>
        <v>0</v>
      </c>
      <c r="AF560" s="2">
        <f t="shared" si="12"/>
        <v>0</v>
      </c>
      <c r="AG560" s="2">
        <f t="shared" si="13"/>
        <v>0</v>
      </c>
      <c r="AH560" s="2">
        <f t="shared" si="14"/>
        <v>0</v>
      </c>
      <c r="AI560" s="2">
        <f t="shared" si="15"/>
        <v>0</v>
      </c>
      <c r="AJ560" s="2">
        <f t="shared" si="16"/>
        <v>0</v>
      </c>
      <c r="AK560" s="2">
        <f t="shared" si="17"/>
        <v>0</v>
      </c>
      <c r="AL560" s="2">
        <f t="shared" si="18"/>
        <v>1</v>
      </c>
    </row>
    <row r="561" ht="13.5" customHeight="1">
      <c r="A561" s="3">
        <v>38648.0</v>
      </c>
      <c r="B561" s="2">
        <v>1779.0</v>
      </c>
      <c r="C561" s="2">
        <f t="shared" si="3"/>
        <v>1779</v>
      </c>
      <c r="D561" s="2">
        <f t="shared" si="26"/>
        <v>1155.404186</v>
      </c>
      <c r="E561" s="2">
        <f t="shared" si="20"/>
        <v>1324.130415</v>
      </c>
      <c r="F561" s="2">
        <v>1.43</v>
      </c>
      <c r="G561" s="2">
        <f t="shared" si="4"/>
        <v>0.0143</v>
      </c>
      <c r="H561" s="2">
        <f t="shared" si="21"/>
        <v>0.8381</v>
      </c>
      <c r="I561" s="2">
        <f t="shared" si="27"/>
        <v>0.2171213892</v>
      </c>
      <c r="J561" s="2">
        <f t="shared" si="5"/>
        <v>218.9424523</v>
      </c>
      <c r="K561" s="2">
        <f t="shared" si="6"/>
        <v>226.3407354</v>
      </c>
      <c r="L561" s="2">
        <f t="shared" si="7"/>
        <v>0.005281917976</v>
      </c>
      <c r="M561" s="2">
        <f t="shared" si="1"/>
        <v>226.3460173</v>
      </c>
      <c r="O561" s="2">
        <v>559.0</v>
      </c>
      <c r="P561" s="2">
        <v>1765.0</v>
      </c>
      <c r="Q561" s="2">
        <v>1754.0</v>
      </c>
      <c r="R561" s="2">
        <v>1785.0</v>
      </c>
      <c r="S561" s="2">
        <v>1763.0</v>
      </c>
      <c r="T561" s="2">
        <v>1.25801084E9</v>
      </c>
      <c r="U561" s="2">
        <v>2.2380013E7</v>
      </c>
      <c r="V561" s="2">
        <v>3.3195918E7</v>
      </c>
      <c r="W561" s="2">
        <v>1872466.0</v>
      </c>
      <c r="X561" s="2">
        <v>693.0</v>
      </c>
      <c r="Y561" s="2">
        <f t="shared" si="8"/>
        <v>0.8324198132</v>
      </c>
      <c r="Z561" s="2">
        <f t="shared" ref="Z561:AC561" si="612">ROUNDDOWN($Y561*Z$1,0)-IF(MOD($Y561*Z$1,1)=0,1,0)+1</f>
        <v>2</v>
      </c>
      <c r="AA561" s="2">
        <f t="shared" si="612"/>
        <v>3</v>
      </c>
      <c r="AB561" s="2">
        <f t="shared" si="612"/>
        <v>4</v>
      </c>
      <c r="AC561" s="2">
        <f t="shared" si="612"/>
        <v>5</v>
      </c>
      <c r="AD561" s="2">
        <f t="shared" si="10"/>
        <v>0</v>
      </c>
      <c r="AE561" s="2">
        <f t="shared" si="11"/>
        <v>0</v>
      </c>
      <c r="AF561" s="2">
        <f t="shared" si="12"/>
        <v>0</v>
      </c>
      <c r="AG561" s="2">
        <f t="shared" si="13"/>
        <v>0</v>
      </c>
      <c r="AH561" s="2">
        <f t="shared" si="14"/>
        <v>1</v>
      </c>
      <c r="AI561" s="2">
        <f t="shared" si="15"/>
        <v>0</v>
      </c>
      <c r="AJ561" s="2">
        <f t="shared" si="16"/>
        <v>0</v>
      </c>
      <c r="AK561" s="2">
        <f t="shared" si="17"/>
        <v>0</v>
      </c>
      <c r="AL561" s="2">
        <f t="shared" si="18"/>
        <v>1</v>
      </c>
    </row>
    <row r="562" ht="13.5" customHeight="1">
      <c r="A562" s="3">
        <v>38651.0</v>
      </c>
      <c r="B562" s="2">
        <v>1741.0</v>
      </c>
      <c r="C562" s="2">
        <f t="shared" si="3"/>
        <v>1741</v>
      </c>
      <c r="D562" s="2">
        <f t="shared" si="26"/>
        <v>1155.868459</v>
      </c>
      <c r="E562" s="2">
        <f t="shared" si="20"/>
        <v>1324.472983</v>
      </c>
      <c r="F562" s="2">
        <v>-2.14</v>
      </c>
      <c r="G562" s="2">
        <f t="shared" si="4"/>
        <v>-0.0214</v>
      </c>
      <c r="H562" s="2">
        <f t="shared" si="21"/>
        <v>0.8167</v>
      </c>
      <c r="I562" s="2">
        <f t="shared" si="27"/>
        <v>0.2175232164</v>
      </c>
      <c r="J562" s="2">
        <f t="shared" si="5"/>
        <v>214.2570839</v>
      </c>
      <c r="K562" s="2">
        <f t="shared" si="6"/>
        <v>221.4970437</v>
      </c>
      <c r="L562" s="2">
        <f t="shared" si="7"/>
        <v>0.00539495102</v>
      </c>
      <c r="M562" s="2">
        <f t="shared" si="1"/>
        <v>221.5024386</v>
      </c>
      <c r="O562" s="2">
        <v>560.0</v>
      </c>
      <c r="P562" s="2">
        <v>1752.0</v>
      </c>
      <c r="Q562" s="2">
        <v>1779.0</v>
      </c>
      <c r="R562" s="2">
        <v>1773.0</v>
      </c>
      <c r="S562" s="2">
        <v>1725.0</v>
      </c>
      <c r="T562" s="2">
        <v>1.25801084E9</v>
      </c>
      <c r="U562" s="2">
        <v>2.1901969E7</v>
      </c>
      <c r="V562" s="2">
        <v>1.17754321E8</v>
      </c>
      <c r="W562" s="2">
        <v>6739428.0</v>
      </c>
      <c r="X562" s="2">
        <v>1867.0</v>
      </c>
      <c r="Y562" s="2">
        <f t="shared" si="8"/>
        <v>0.07592367032</v>
      </c>
      <c r="Z562" s="2">
        <f t="shared" ref="Z562:AC562" si="613">ROUNDDOWN($Y562*Z$1,0)-IF(MOD($Y562*Z$1,1)=0,1,0)+1</f>
        <v>1</v>
      </c>
      <c r="AA562" s="2">
        <f t="shared" si="613"/>
        <v>1</v>
      </c>
      <c r="AB562" s="2">
        <f t="shared" si="613"/>
        <v>1</v>
      </c>
      <c r="AC562" s="2">
        <f t="shared" si="613"/>
        <v>1</v>
      </c>
      <c r="AD562" s="2">
        <f t="shared" si="10"/>
        <v>0</v>
      </c>
      <c r="AE562" s="2">
        <f t="shared" si="11"/>
        <v>0</v>
      </c>
      <c r="AF562" s="2">
        <f t="shared" si="12"/>
        <v>0</v>
      </c>
      <c r="AG562" s="2">
        <f t="shared" si="13"/>
        <v>1</v>
      </c>
      <c r="AH562" s="2">
        <f t="shared" si="14"/>
        <v>0</v>
      </c>
      <c r="AI562" s="2">
        <f t="shared" si="15"/>
        <v>0</v>
      </c>
      <c r="AJ562" s="2">
        <f t="shared" si="16"/>
        <v>0</v>
      </c>
      <c r="AK562" s="2">
        <f t="shared" si="17"/>
        <v>0</v>
      </c>
      <c r="AL562" s="2">
        <f t="shared" si="18"/>
        <v>1</v>
      </c>
    </row>
    <row r="563" ht="13.5" customHeight="1">
      <c r="A563" s="3">
        <v>38652.0</v>
      </c>
      <c r="B563" s="2">
        <v>1710.0</v>
      </c>
      <c r="C563" s="2">
        <f t="shared" si="3"/>
        <v>1710</v>
      </c>
      <c r="D563" s="2">
        <f t="shared" si="26"/>
        <v>1156.332918</v>
      </c>
      <c r="E563" s="2">
        <f t="shared" si="20"/>
        <v>1324.815551</v>
      </c>
      <c r="F563" s="2">
        <v>-1.78</v>
      </c>
      <c r="G563" s="2">
        <f t="shared" si="4"/>
        <v>-0.0178</v>
      </c>
      <c r="H563" s="2">
        <f t="shared" si="21"/>
        <v>0.7989</v>
      </c>
      <c r="I563" s="2">
        <f t="shared" si="27"/>
        <v>0.2179250435</v>
      </c>
      <c r="J563" s="2">
        <f t="shared" si="5"/>
        <v>210.4433078</v>
      </c>
      <c r="K563" s="2">
        <f t="shared" si="6"/>
        <v>217.5543963</v>
      </c>
      <c r="L563" s="2">
        <f t="shared" si="7"/>
        <v>0.005490981149</v>
      </c>
      <c r="M563" s="2">
        <f t="shared" si="1"/>
        <v>217.5598873</v>
      </c>
      <c r="O563" s="2">
        <v>561.0</v>
      </c>
      <c r="P563" s="2">
        <v>1720.0</v>
      </c>
      <c r="Q563" s="2">
        <v>1741.0</v>
      </c>
      <c r="R563" s="2">
        <v>1720.0</v>
      </c>
      <c r="S563" s="2">
        <v>1690.0</v>
      </c>
      <c r="T563" s="2">
        <v>1.25801084E9</v>
      </c>
      <c r="U563" s="2">
        <v>2.1511985E7</v>
      </c>
      <c r="V563" s="2">
        <v>1.6222075E8</v>
      </c>
      <c r="W563" s="2">
        <v>9490429.0</v>
      </c>
      <c r="X563" s="2">
        <v>1822.0</v>
      </c>
      <c r="Y563" s="2">
        <f t="shared" si="8"/>
        <v>0.1068818514</v>
      </c>
      <c r="Z563" s="2">
        <f t="shared" ref="Z563:AC563" si="614">ROUNDDOWN($Y563*Z$1,0)-IF(MOD($Y563*Z$1,1)=0,1,0)+1</f>
        <v>1</v>
      </c>
      <c r="AA563" s="2">
        <f t="shared" si="614"/>
        <v>1</v>
      </c>
      <c r="AB563" s="2">
        <f t="shared" si="614"/>
        <v>1</v>
      </c>
      <c r="AC563" s="2">
        <f t="shared" si="614"/>
        <v>1</v>
      </c>
      <c r="AD563" s="2">
        <f t="shared" si="10"/>
        <v>0</v>
      </c>
      <c r="AE563" s="2">
        <f t="shared" si="11"/>
        <v>0</v>
      </c>
      <c r="AF563" s="2">
        <f t="shared" si="12"/>
        <v>0</v>
      </c>
      <c r="AG563" s="2">
        <f t="shared" si="13"/>
        <v>0</v>
      </c>
      <c r="AH563" s="2">
        <f t="shared" si="14"/>
        <v>0</v>
      </c>
      <c r="AI563" s="2">
        <f t="shared" si="15"/>
        <v>0</v>
      </c>
      <c r="AJ563" s="2">
        <f t="shared" si="16"/>
        <v>0</v>
      </c>
      <c r="AK563" s="2">
        <f t="shared" si="17"/>
        <v>1</v>
      </c>
      <c r="AL563" s="2">
        <f t="shared" si="18"/>
        <v>1</v>
      </c>
    </row>
    <row r="564" ht="13.5" customHeight="1">
      <c r="A564" s="3">
        <v>38655.0</v>
      </c>
      <c r="B564" s="2">
        <v>1738.0</v>
      </c>
      <c r="C564" s="2">
        <f t="shared" si="3"/>
        <v>1738</v>
      </c>
      <c r="D564" s="2">
        <f t="shared" si="26"/>
        <v>1156.797564</v>
      </c>
      <c r="E564" s="2">
        <f t="shared" si="20"/>
        <v>1325.158118</v>
      </c>
      <c r="F564" s="2">
        <v>1.64</v>
      </c>
      <c r="G564" s="2">
        <f t="shared" si="4"/>
        <v>0.0164</v>
      </c>
      <c r="H564" s="2">
        <f t="shared" si="21"/>
        <v>0.8153</v>
      </c>
      <c r="I564" s="2">
        <f t="shared" si="27"/>
        <v>0.2183268707</v>
      </c>
      <c r="J564" s="2">
        <f t="shared" si="5"/>
        <v>213.894578</v>
      </c>
      <c r="K564" s="2">
        <f t="shared" si="6"/>
        <v>221.1222884</v>
      </c>
      <c r="L564" s="2">
        <f t="shared" si="7"/>
        <v>0.005400929058</v>
      </c>
      <c r="M564" s="2">
        <f t="shared" si="1"/>
        <v>221.1276893</v>
      </c>
      <c r="O564" s="2">
        <v>562.0</v>
      </c>
      <c r="P564" s="2">
        <v>1725.0</v>
      </c>
      <c r="Q564" s="2">
        <v>1710.0</v>
      </c>
      <c r="R564" s="2">
        <v>1755.0</v>
      </c>
      <c r="S564" s="2">
        <v>1703.0</v>
      </c>
      <c r="T564" s="2">
        <v>1.25801084E9</v>
      </c>
      <c r="U564" s="2">
        <v>2.1864228E7</v>
      </c>
      <c r="V564" s="2">
        <v>4.3023478E7</v>
      </c>
      <c r="W564" s="2">
        <v>2477896.0</v>
      </c>
      <c r="X564" s="2">
        <v>928.0</v>
      </c>
      <c r="Y564" s="2">
        <f t="shared" si="8"/>
        <v>0.8621599675</v>
      </c>
      <c r="Z564" s="2">
        <f t="shared" ref="Z564:AC564" si="615">ROUNDDOWN($Y564*Z$1,0)-IF(MOD($Y564*Z$1,1)=0,1,0)+1</f>
        <v>2</v>
      </c>
      <c r="AA564" s="2">
        <f t="shared" si="615"/>
        <v>3</v>
      </c>
      <c r="AB564" s="2">
        <f t="shared" si="615"/>
        <v>4</v>
      </c>
      <c r="AC564" s="2">
        <f t="shared" si="615"/>
        <v>5</v>
      </c>
      <c r="AD564" s="2">
        <f t="shared" si="10"/>
        <v>1</v>
      </c>
      <c r="AE564" s="2">
        <f t="shared" si="11"/>
        <v>0</v>
      </c>
      <c r="AF564" s="2">
        <f t="shared" si="12"/>
        <v>0</v>
      </c>
      <c r="AG564" s="2">
        <f t="shared" si="13"/>
        <v>0</v>
      </c>
      <c r="AH564" s="2">
        <f t="shared" si="14"/>
        <v>0</v>
      </c>
      <c r="AI564" s="2">
        <f t="shared" si="15"/>
        <v>0</v>
      </c>
      <c r="AJ564" s="2">
        <f t="shared" si="16"/>
        <v>0</v>
      </c>
      <c r="AK564" s="2">
        <f t="shared" si="17"/>
        <v>0</v>
      </c>
      <c r="AL564" s="2">
        <f t="shared" si="18"/>
        <v>1</v>
      </c>
    </row>
    <row r="565" ht="13.5" customHeight="1">
      <c r="A565" s="3">
        <v>38656.0</v>
      </c>
      <c r="B565" s="2">
        <v>1778.0</v>
      </c>
      <c r="C565" s="2">
        <f t="shared" si="3"/>
        <v>1778</v>
      </c>
      <c r="D565" s="2">
        <f t="shared" si="26"/>
        <v>1157.262397</v>
      </c>
      <c r="E565" s="2">
        <f t="shared" si="20"/>
        <v>1325.500686</v>
      </c>
      <c r="F565" s="2">
        <v>2.3</v>
      </c>
      <c r="G565" s="2">
        <f t="shared" si="4"/>
        <v>0.023</v>
      </c>
      <c r="H565" s="2">
        <f t="shared" si="21"/>
        <v>0.8383</v>
      </c>
      <c r="I565" s="2">
        <f t="shared" si="27"/>
        <v>0.2187286979</v>
      </c>
      <c r="J565" s="2">
        <f t="shared" si="5"/>
        <v>218.8141533</v>
      </c>
      <c r="K565" s="2">
        <f t="shared" si="6"/>
        <v>226.208101</v>
      </c>
      <c r="L565" s="2">
        <f t="shared" si="7"/>
        <v>0.005276707689</v>
      </c>
      <c r="M565" s="2">
        <f t="shared" si="1"/>
        <v>226.2133778</v>
      </c>
      <c r="O565" s="2">
        <v>563.0</v>
      </c>
      <c r="P565" s="2">
        <v>1740.0</v>
      </c>
      <c r="Q565" s="2">
        <v>1738.0</v>
      </c>
      <c r="R565" s="2">
        <v>1790.0</v>
      </c>
      <c r="S565" s="2">
        <v>1736.0</v>
      </c>
      <c r="T565" s="2">
        <v>1.25801084E9</v>
      </c>
      <c r="U565" s="2">
        <v>2.2367433E7</v>
      </c>
      <c r="V565" s="2">
        <v>6.86891E7</v>
      </c>
      <c r="W565" s="2">
        <v>3890854.0</v>
      </c>
      <c r="X565" s="2">
        <v>1358.0</v>
      </c>
      <c r="Y565" s="2">
        <f t="shared" si="8"/>
        <v>0.9245838408</v>
      </c>
      <c r="Z565" s="2">
        <f t="shared" ref="Z565:AC565" si="616">ROUNDDOWN($Y565*Z$1,0)-IF(MOD($Y565*Z$1,1)=0,1,0)+1</f>
        <v>2</v>
      </c>
      <c r="AA565" s="2">
        <f t="shared" si="616"/>
        <v>3</v>
      </c>
      <c r="AB565" s="2">
        <f t="shared" si="616"/>
        <v>4</v>
      </c>
      <c r="AC565" s="2">
        <f t="shared" si="616"/>
        <v>5</v>
      </c>
      <c r="AD565" s="2">
        <f t="shared" si="10"/>
        <v>0</v>
      </c>
      <c r="AE565" s="2">
        <f t="shared" si="11"/>
        <v>0</v>
      </c>
      <c r="AF565" s="2">
        <f t="shared" si="12"/>
        <v>0</v>
      </c>
      <c r="AG565" s="2">
        <f t="shared" si="13"/>
        <v>0</v>
      </c>
      <c r="AH565" s="2">
        <f t="shared" si="14"/>
        <v>1</v>
      </c>
      <c r="AI565" s="2">
        <f t="shared" si="15"/>
        <v>0</v>
      </c>
      <c r="AJ565" s="2">
        <f t="shared" si="16"/>
        <v>0</v>
      </c>
      <c r="AK565" s="2">
        <f t="shared" si="17"/>
        <v>0</v>
      </c>
      <c r="AL565" s="2">
        <f t="shared" si="18"/>
        <v>1</v>
      </c>
    </row>
    <row r="566" ht="13.5" customHeight="1">
      <c r="A566" s="3">
        <v>38657.0</v>
      </c>
      <c r="B566" s="2">
        <v>1764.0</v>
      </c>
      <c r="C566" s="2">
        <f t="shared" si="3"/>
        <v>1764</v>
      </c>
      <c r="D566" s="2">
        <f t="shared" si="26"/>
        <v>1157.727416</v>
      </c>
      <c r="E566" s="2">
        <f t="shared" si="20"/>
        <v>1325.843254</v>
      </c>
      <c r="F566" s="2">
        <v>-0.79</v>
      </c>
      <c r="G566" s="2">
        <f t="shared" si="4"/>
        <v>-0.0079</v>
      </c>
      <c r="H566" s="2">
        <f t="shared" si="21"/>
        <v>0.8304</v>
      </c>
      <c r="I566" s="2">
        <f t="shared" si="27"/>
        <v>0.219130525</v>
      </c>
      <c r="J566" s="2">
        <f t="shared" si="5"/>
        <v>217.0855215</v>
      </c>
      <c r="K566" s="2">
        <f t="shared" si="6"/>
        <v>224.421057</v>
      </c>
      <c r="L566" s="2">
        <f t="shared" si="7"/>
        <v>0.00531839368</v>
      </c>
      <c r="M566" s="2">
        <f t="shared" si="1"/>
        <v>224.4263754</v>
      </c>
      <c r="O566" s="2">
        <v>564.0</v>
      </c>
      <c r="P566" s="2">
        <v>1795.0</v>
      </c>
      <c r="Q566" s="2">
        <v>1778.0</v>
      </c>
      <c r="R566" s="2">
        <v>1797.0</v>
      </c>
      <c r="S566" s="2">
        <v>1761.0</v>
      </c>
      <c r="T566" s="2">
        <v>1.25801084E9</v>
      </c>
      <c r="U566" s="2">
        <v>2.2191311E7</v>
      </c>
      <c r="V566" s="2">
        <v>6.6313088E7</v>
      </c>
      <c r="W566" s="2">
        <v>3721395.0</v>
      </c>
      <c r="X566" s="2">
        <v>1542.0</v>
      </c>
      <c r="Y566" s="2">
        <f t="shared" si="8"/>
        <v>0.2761875761</v>
      </c>
      <c r="Z566" s="2">
        <f t="shared" ref="Z566:AC566" si="617">ROUNDDOWN($Y566*Z$1,0)-IF(MOD($Y566*Z$1,1)=0,1,0)+1</f>
        <v>1</v>
      </c>
      <c r="AA566" s="2">
        <f t="shared" si="617"/>
        <v>1</v>
      </c>
      <c r="AB566" s="2">
        <f t="shared" si="617"/>
        <v>2</v>
      </c>
      <c r="AC566" s="2">
        <f t="shared" si="617"/>
        <v>2</v>
      </c>
      <c r="AD566" s="2">
        <f t="shared" si="10"/>
        <v>0</v>
      </c>
      <c r="AE566" s="2">
        <f t="shared" si="11"/>
        <v>0</v>
      </c>
      <c r="AF566" s="2">
        <f t="shared" si="12"/>
        <v>0</v>
      </c>
      <c r="AG566" s="2">
        <f t="shared" si="13"/>
        <v>1</v>
      </c>
      <c r="AH566" s="2">
        <f t="shared" si="14"/>
        <v>0</v>
      </c>
      <c r="AI566" s="2">
        <f t="shared" si="15"/>
        <v>0</v>
      </c>
      <c r="AJ566" s="2">
        <f t="shared" si="16"/>
        <v>0</v>
      </c>
      <c r="AK566" s="2">
        <f t="shared" si="17"/>
        <v>0</v>
      </c>
      <c r="AL566" s="2">
        <f t="shared" si="18"/>
        <v>1</v>
      </c>
    </row>
    <row r="567" ht="13.5" customHeight="1">
      <c r="A567" s="3">
        <v>38658.0</v>
      </c>
      <c r="B567" s="2">
        <v>1720.0</v>
      </c>
      <c r="C567" s="2">
        <f t="shared" si="3"/>
        <v>1720</v>
      </c>
      <c r="D567" s="2">
        <f t="shared" si="26"/>
        <v>1158.192623</v>
      </c>
      <c r="E567" s="2">
        <f t="shared" si="20"/>
        <v>1326.185822</v>
      </c>
      <c r="F567" s="2">
        <v>-2.49</v>
      </c>
      <c r="G567" s="2">
        <f t="shared" si="4"/>
        <v>-0.0249</v>
      </c>
      <c r="H567" s="2">
        <f t="shared" si="21"/>
        <v>0.8055</v>
      </c>
      <c r="I567" s="2">
        <f t="shared" si="27"/>
        <v>0.2195323522</v>
      </c>
      <c r="J567" s="2">
        <f t="shared" si="5"/>
        <v>211.680092</v>
      </c>
      <c r="K567" s="2">
        <f t="shared" si="6"/>
        <v>218.8329727</v>
      </c>
      <c r="L567" s="2">
        <f t="shared" si="7"/>
        <v>0.005450821683</v>
      </c>
      <c r="M567" s="2">
        <f t="shared" si="1"/>
        <v>218.8384235</v>
      </c>
      <c r="O567" s="2">
        <v>565.0</v>
      </c>
      <c r="P567" s="2">
        <v>1759.0</v>
      </c>
      <c r="Q567" s="2">
        <v>1764.0</v>
      </c>
      <c r="R567" s="2">
        <v>1783.0</v>
      </c>
      <c r="S567" s="2">
        <v>1716.0</v>
      </c>
      <c r="T567" s="2">
        <v>1.25801084E9</v>
      </c>
      <c r="U567" s="2">
        <v>2.1637786E7</v>
      </c>
      <c r="V567" s="2">
        <v>9.4715958E7</v>
      </c>
      <c r="W567" s="2">
        <v>5479321.0</v>
      </c>
      <c r="X567" s="2">
        <v>1945.0</v>
      </c>
      <c r="Y567" s="2">
        <f t="shared" si="8"/>
        <v>0.05420219245</v>
      </c>
      <c r="Z567" s="2">
        <f t="shared" ref="Z567:AC567" si="618">ROUNDDOWN($Y567*Z$1,0)-IF(MOD($Y567*Z$1,1)=0,1,0)+1</f>
        <v>1</v>
      </c>
      <c r="AA567" s="2">
        <f t="shared" si="618"/>
        <v>1</v>
      </c>
      <c r="AB567" s="2">
        <f t="shared" si="618"/>
        <v>1</v>
      </c>
      <c r="AC567" s="2">
        <f t="shared" si="618"/>
        <v>1</v>
      </c>
      <c r="AD567" s="2">
        <f t="shared" si="10"/>
        <v>0</v>
      </c>
      <c r="AE567" s="2">
        <f t="shared" si="11"/>
        <v>0</v>
      </c>
      <c r="AF567" s="2">
        <f t="shared" si="12"/>
        <v>0</v>
      </c>
      <c r="AG567" s="2">
        <f t="shared" si="13"/>
        <v>0</v>
      </c>
      <c r="AH567" s="2">
        <f t="shared" si="14"/>
        <v>0</v>
      </c>
      <c r="AI567" s="2">
        <f t="shared" si="15"/>
        <v>0</v>
      </c>
      <c r="AJ567" s="2">
        <f t="shared" si="16"/>
        <v>0</v>
      </c>
      <c r="AK567" s="2">
        <f t="shared" si="17"/>
        <v>1</v>
      </c>
      <c r="AL567" s="2">
        <f t="shared" si="18"/>
        <v>1</v>
      </c>
    </row>
    <row r="568" ht="13.5" customHeight="1">
      <c r="A568" s="3">
        <v>38659.0</v>
      </c>
      <c r="B568" s="2">
        <v>1752.0</v>
      </c>
      <c r="C568" s="2">
        <f t="shared" si="3"/>
        <v>1752</v>
      </c>
      <c r="D568" s="2">
        <f t="shared" si="26"/>
        <v>1158.658016</v>
      </c>
      <c r="E568" s="2">
        <f t="shared" si="20"/>
        <v>1326.528389</v>
      </c>
      <c r="F568" s="2">
        <v>1.86</v>
      </c>
      <c r="G568" s="2">
        <f t="shared" si="4"/>
        <v>0.0186</v>
      </c>
      <c r="H568" s="2">
        <f t="shared" si="21"/>
        <v>0.8241</v>
      </c>
      <c r="I568" s="2">
        <f t="shared" si="27"/>
        <v>0.2199341794</v>
      </c>
      <c r="J568" s="2">
        <f t="shared" si="5"/>
        <v>215.6173417</v>
      </c>
      <c r="K568" s="2">
        <f t="shared" si="6"/>
        <v>222.903266</v>
      </c>
      <c r="L568" s="2">
        <f t="shared" si="7"/>
        <v>0.005349436399</v>
      </c>
      <c r="M568" s="2">
        <f t="shared" si="1"/>
        <v>222.9086155</v>
      </c>
      <c r="O568" s="2">
        <v>566.0</v>
      </c>
      <c r="P568" s="2">
        <v>1732.0</v>
      </c>
      <c r="Q568" s="2">
        <v>1720.0</v>
      </c>
      <c r="R568" s="2">
        <v>1762.0</v>
      </c>
      <c r="S568" s="2">
        <v>1730.0</v>
      </c>
      <c r="T568" s="2">
        <v>1.25801084E9</v>
      </c>
      <c r="U568" s="2">
        <v>2.204035E7</v>
      </c>
      <c r="V568" s="2">
        <v>5.0388134E7</v>
      </c>
      <c r="W568" s="2">
        <v>2881063.0</v>
      </c>
      <c r="X568" s="2">
        <v>1238.0</v>
      </c>
      <c r="Y568" s="2">
        <f t="shared" si="8"/>
        <v>0.8857084856</v>
      </c>
      <c r="Z568" s="2">
        <f t="shared" ref="Z568:AC568" si="619">ROUNDDOWN($Y568*Z$1,0)-IF(MOD($Y568*Z$1,1)=0,1,0)+1</f>
        <v>2</v>
      </c>
      <c r="AA568" s="2">
        <f t="shared" si="619"/>
        <v>3</v>
      </c>
      <c r="AB568" s="2">
        <f t="shared" si="619"/>
        <v>4</v>
      </c>
      <c r="AC568" s="2">
        <f t="shared" si="619"/>
        <v>5</v>
      </c>
      <c r="AD568" s="2">
        <f t="shared" si="10"/>
        <v>0</v>
      </c>
      <c r="AE568" s="2">
        <f t="shared" si="11"/>
        <v>1</v>
      </c>
      <c r="AF568" s="2">
        <f t="shared" si="12"/>
        <v>0</v>
      </c>
      <c r="AG568" s="2">
        <f t="shared" si="13"/>
        <v>0</v>
      </c>
      <c r="AH568" s="2">
        <f t="shared" si="14"/>
        <v>0</v>
      </c>
      <c r="AI568" s="2">
        <f t="shared" si="15"/>
        <v>0</v>
      </c>
      <c r="AJ568" s="2">
        <f t="shared" si="16"/>
        <v>0</v>
      </c>
      <c r="AK568" s="2">
        <f t="shared" si="17"/>
        <v>0</v>
      </c>
      <c r="AL568" s="2">
        <f t="shared" si="18"/>
        <v>1</v>
      </c>
    </row>
    <row r="569" ht="13.5" customHeight="1">
      <c r="A569" s="3">
        <v>38662.0</v>
      </c>
      <c r="B569" s="2">
        <v>1753.0</v>
      </c>
      <c r="C569" s="2">
        <f t="shared" si="3"/>
        <v>1753</v>
      </c>
      <c r="D569" s="2">
        <f t="shared" si="26"/>
        <v>1159.123596</v>
      </c>
      <c r="E569" s="2">
        <f t="shared" si="20"/>
        <v>1326.870957</v>
      </c>
      <c r="F569" s="2">
        <v>0.06</v>
      </c>
      <c r="G569" s="2">
        <f t="shared" si="4"/>
        <v>0.0006</v>
      </c>
      <c r="H569" s="2">
        <f t="shared" si="21"/>
        <v>0.8247</v>
      </c>
      <c r="I569" s="2">
        <f t="shared" si="27"/>
        <v>0.2203360066</v>
      </c>
      <c r="J569" s="2">
        <f t="shared" si="5"/>
        <v>215.7467121</v>
      </c>
      <c r="K569" s="2">
        <f t="shared" si="6"/>
        <v>223.037008</v>
      </c>
      <c r="L569" s="2">
        <f t="shared" si="7"/>
        <v>0.005346226738</v>
      </c>
      <c r="M569" s="2">
        <f t="shared" si="1"/>
        <v>223.0423542</v>
      </c>
      <c r="O569" s="2">
        <v>567.0</v>
      </c>
      <c r="P569" s="2">
        <v>1752.0</v>
      </c>
      <c r="Q569" s="2">
        <v>1752.0</v>
      </c>
      <c r="R569" s="2">
        <v>1772.0</v>
      </c>
      <c r="S569" s="2">
        <v>1738.0</v>
      </c>
      <c r="T569" s="2">
        <v>1.25801084E9</v>
      </c>
      <c r="U569" s="2">
        <v>2.205293E7</v>
      </c>
      <c r="V569" s="2">
        <v>1.7745069E7</v>
      </c>
      <c r="W569" s="2">
        <v>1009572.0</v>
      </c>
      <c r="X569" s="2">
        <v>749.0</v>
      </c>
      <c r="Y569" s="2">
        <f t="shared" si="8"/>
        <v>0.5095412099</v>
      </c>
      <c r="Z569" s="2">
        <f t="shared" ref="Z569:AC569" si="620">ROUNDDOWN($Y569*Z$1,0)-IF(MOD($Y569*Z$1,1)=0,1,0)+1</f>
        <v>2</v>
      </c>
      <c r="AA569" s="2">
        <f t="shared" si="620"/>
        <v>2</v>
      </c>
      <c r="AB569" s="2">
        <f t="shared" si="620"/>
        <v>3</v>
      </c>
      <c r="AC569" s="2">
        <f t="shared" si="620"/>
        <v>3</v>
      </c>
      <c r="AD569" s="2">
        <f t="shared" si="10"/>
        <v>1</v>
      </c>
      <c r="AE569" s="2">
        <f t="shared" si="11"/>
        <v>0</v>
      </c>
      <c r="AF569" s="2">
        <f t="shared" si="12"/>
        <v>0</v>
      </c>
      <c r="AG569" s="2">
        <f t="shared" si="13"/>
        <v>0</v>
      </c>
      <c r="AH569" s="2">
        <f t="shared" si="14"/>
        <v>0</v>
      </c>
      <c r="AI569" s="2">
        <f t="shared" si="15"/>
        <v>0</v>
      </c>
      <c r="AJ569" s="2">
        <f t="shared" si="16"/>
        <v>0</v>
      </c>
      <c r="AK569" s="2">
        <f t="shared" si="17"/>
        <v>0</v>
      </c>
      <c r="AL569" s="2">
        <f t="shared" si="18"/>
        <v>1</v>
      </c>
    </row>
    <row r="570" ht="13.5" customHeight="1">
      <c r="A570" s="3">
        <v>38663.0</v>
      </c>
      <c r="B570" s="2">
        <v>1764.0</v>
      </c>
      <c r="C570" s="2">
        <f t="shared" si="3"/>
        <v>1764</v>
      </c>
      <c r="D570" s="2">
        <f t="shared" si="26"/>
        <v>1159.589363</v>
      </c>
      <c r="E570" s="2">
        <f t="shared" si="20"/>
        <v>1327.213525</v>
      </c>
      <c r="F570" s="2">
        <v>0.63</v>
      </c>
      <c r="G570" s="2">
        <f t="shared" si="4"/>
        <v>0.0063</v>
      </c>
      <c r="H570" s="2">
        <f t="shared" si="21"/>
        <v>0.831</v>
      </c>
      <c r="I570" s="2">
        <f t="shared" si="27"/>
        <v>0.2207378337</v>
      </c>
      <c r="J570" s="2">
        <f t="shared" si="5"/>
        <v>217.1059164</v>
      </c>
      <c r="K570" s="2">
        <f t="shared" si="6"/>
        <v>224.4421411</v>
      </c>
      <c r="L570" s="2">
        <f t="shared" si="7"/>
        <v>0.005312545509</v>
      </c>
      <c r="M570" s="2">
        <f t="shared" si="1"/>
        <v>224.4474537</v>
      </c>
      <c r="O570" s="2">
        <v>568.0</v>
      </c>
      <c r="P570" s="2">
        <v>1750.0</v>
      </c>
      <c r="Q570" s="2">
        <v>1753.0</v>
      </c>
      <c r="R570" s="2">
        <v>1768.0</v>
      </c>
      <c r="S570" s="2">
        <v>1742.0</v>
      </c>
      <c r="T570" s="2">
        <v>1.25801084E9</v>
      </c>
      <c r="U570" s="2">
        <v>2.2191311E7</v>
      </c>
      <c r="V570" s="2">
        <v>3.4047579E7</v>
      </c>
      <c r="W570" s="2">
        <v>1941522.0</v>
      </c>
      <c r="X570" s="2">
        <v>774.0</v>
      </c>
      <c r="Y570" s="2">
        <f t="shared" si="8"/>
        <v>0.6595615104</v>
      </c>
      <c r="Z570" s="2">
        <f t="shared" ref="Z570:AC570" si="621">ROUNDDOWN($Y570*Z$1,0)-IF(MOD($Y570*Z$1,1)=0,1,0)+1</f>
        <v>2</v>
      </c>
      <c r="AA570" s="2">
        <f t="shared" si="621"/>
        <v>2</v>
      </c>
      <c r="AB570" s="2">
        <f t="shared" si="621"/>
        <v>3</v>
      </c>
      <c r="AC570" s="2">
        <f t="shared" si="621"/>
        <v>4</v>
      </c>
      <c r="AD570" s="2">
        <f t="shared" si="10"/>
        <v>0</v>
      </c>
      <c r="AE570" s="2">
        <f t="shared" si="11"/>
        <v>0</v>
      </c>
      <c r="AF570" s="2">
        <f t="shared" si="12"/>
        <v>0</v>
      </c>
      <c r="AG570" s="2">
        <f t="shared" si="13"/>
        <v>0</v>
      </c>
      <c r="AH570" s="2">
        <f t="shared" si="14"/>
        <v>0</v>
      </c>
      <c r="AI570" s="2">
        <f t="shared" si="15"/>
        <v>1</v>
      </c>
      <c r="AJ570" s="2">
        <f t="shared" si="16"/>
        <v>0</v>
      </c>
      <c r="AK570" s="2">
        <f t="shared" si="17"/>
        <v>0</v>
      </c>
      <c r="AL570" s="2">
        <f t="shared" si="18"/>
        <v>1</v>
      </c>
    </row>
    <row r="571" ht="13.5" customHeight="1">
      <c r="A571" s="3">
        <v>38664.0</v>
      </c>
      <c r="B571" s="2">
        <v>1749.0</v>
      </c>
      <c r="C571" s="2">
        <f t="shared" si="3"/>
        <v>1749</v>
      </c>
      <c r="D571" s="2">
        <f t="shared" si="26"/>
        <v>1160.055318</v>
      </c>
      <c r="E571" s="2">
        <f t="shared" si="20"/>
        <v>1327.556092</v>
      </c>
      <c r="F571" s="2">
        <v>-0.85</v>
      </c>
      <c r="G571" s="2">
        <f t="shared" si="4"/>
        <v>-0.0085</v>
      </c>
      <c r="H571" s="2">
        <f t="shared" si="21"/>
        <v>0.8225</v>
      </c>
      <c r="I571" s="2">
        <f t="shared" si="27"/>
        <v>0.2211396609</v>
      </c>
      <c r="J571" s="2">
        <f t="shared" si="5"/>
        <v>215.2605161</v>
      </c>
      <c r="K571" s="2">
        <f t="shared" si="6"/>
        <v>222.5343829</v>
      </c>
      <c r="L571" s="2">
        <f t="shared" si="7"/>
        <v>0.005357702146</v>
      </c>
      <c r="M571" s="2">
        <f t="shared" si="1"/>
        <v>222.5397406</v>
      </c>
      <c r="O571" s="2">
        <v>569.0</v>
      </c>
      <c r="P571" s="2">
        <v>1760.0</v>
      </c>
      <c r="Q571" s="2">
        <v>1764.0</v>
      </c>
      <c r="R571" s="2">
        <v>1780.0</v>
      </c>
      <c r="S571" s="2">
        <v>1741.0</v>
      </c>
      <c r="T571" s="2">
        <v>1.25801084E9</v>
      </c>
      <c r="U571" s="2">
        <v>2.200261E7</v>
      </c>
      <c r="V571" s="2">
        <v>5.1871738E7</v>
      </c>
      <c r="W571" s="2">
        <v>2938951.0</v>
      </c>
      <c r="X571" s="2">
        <v>947.0</v>
      </c>
      <c r="Y571" s="2">
        <f t="shared" si="8"/>
        <v>0.2627892814</v>
      </c>
      <c r="Z571" s="2">
        <f t="shared" ref="Z571:AC571" si="622">ROUNDDOWN($Y571*Z$1,0)-IF(MOD($Y571*Z$1,1)=0,1,0)+1</f>
        <v>1</v>
      </c>
      <c r="AA571" s="2">
        <f t="shared" si="622"/>
        <v>1</v>
      </c>
      <c r="AB571" s="2">
        <f t="shared" si="622"/>
        <v>2</v>
      </c>
      <c r="AC571" s="2">
        <f t="shared" si="622"/>
        <v>2</v>
      </c>
      <c r="AD571" s="2">
        <f t="shared" si="10"/>
        <v>0</v>
      </c>
      <c r="AE571" s="2">
        <f t="shared" si="11"/>
        <v>0</v>
      </c>
      <c r="AF571" s="2">
        <f t="shared" si="12"/>
        <v>0</v>
      </c>
      <c r="AG571" s="2">
        <f t="shared" si="13"/>
        <v>0</v>
      </c>
      <c r="AH571" s="2">
        <f t="shared" si="14"/>
        <v>0</v>
      </c>
      <c r="AI571" s="2">
        <f t="shared" si="15"/>
        <v>0</v>
      </c>
      <c r="AJ571" s="2">
        <f t="shared" si="16"/>
        <v>1</v>
      </c>
      <c r="AK571" s="2">
        <f t="shared" si="17"/>
        <v>0</v>
      </c>
      <c r="AL571" s="2">
        <f t="shared" si="18"/>
        <v>1</v>
      </c>
    </row>
    <row r="572" ht="13.5" customHeight="1">
      <c r="A572" s="3">
        <v>38665.0</v>
      </c>
      <c r="B572" s="2">
        <v>1780.0</v>
      </c>
      <c r="C572" s="2">
        <f t="shared" si="3"/>
        <v>1780</v>
      </c>
      <c r="D572" s="2">
        <f t="shared" si="26"/>
        <v>1160.52146</v>
      </c>
      <c r="E572" s="2">
        <f t="shared" si="20"/>
        <v>1327.89866</v>
      </c>
      <c r="F572" s="2">
        <v>1.77</v>
      </c>
      <c r="G572" s="2">
        <f t="shared" si="4"/>
        <v>0.0177</v>
      </c>
      <c r="H572" s="2">
        <f t="shared" si="21"/>
        <v>0.8402</v>
      </c>
      <c r="I572" s="2">
        <f t="shared" si="27"/>
        <v>0.2215414881</v>
      </c>
      <c r="J572" s="2">
        <f t="shared" si="5"/>
        <v>219.0706273</v>
      </c>
      <c r="K572" s="2">
        <f t="shared" si="6"/>
        <v>226.4732415</v>
      </c>
      <c r="L572" s="2">
        <f t="shared" si="7"/>
        <v>0.005262870818</v>
      </c>
      <c r="M572" s="2">
        <f t="shared" si="1"/>
        <v>226.4785044</v>
      </c>
      <c r="O572" s="2">
        <v>570.0</v>
      </c>
      <c r="P572" s="2">
        <v>1757.0</v>
      </c>
      <c r="Q572" s="2">
        <v>1749.0</v>
      </c>
      <c r="R572" s="2">
        <v>1784.0</v>
      </c>
      <c r="S572" s="2">
        <v>1751.0</v>
      </c>
      <c r="T572" s="2">
        <v>1.25801084E9</v>
      </c>
      <c r="U572" s="2">
        <v>2.2392593E7</v>
      </c>
      <c r="V572" s="2">
        <v>5.883391E7</v>
      </c>
      <c r="W572" s="2">
        <v>3318642.0</v>
      </c>
      <c r="X572" s="2">
        <v>1003.0</v>
      </c>
      <c r="Y572" s="2">
        <f t="shared" si="8"/>
        <v>0.8753552578</v>
      </c>
      <c r="Z572" s="2">
        <f t="shared" ref="Z572:AC572" si="623">ROUNDDOWN($Y572*Z$1,0)-IF(MOD($Y572*Z$1,1)=0,1,0)+1</f>
        <v>2</v>
      </c>
      <c r="AA572" s="2">
        <f t="shared" si="623"/>
        <v>3</v>
      </c>
      <c r="AB572" s="2">
        <f t="shared" si="623"/>
        <v>4</v>
      </c>
      <c r="AC572" s="2">
        <f t="shared" si="623"/>
        <v>5</v>
      </c>
      <c r="AD572" s="2">
        <f t="shared" si="10"/>
        <v>0</v>
      </c>
      <c r="AE572" s="2">
        <f t="shared" si="11"/>
        <v>0</v>
      </c>
      <c r="AF572" s="2">
        <f t="shared" si="12"/>
        <v>0</v>
      </c>
      <c r="AG572" s="2">
        <f t="shared" si="13"/>
        <v>0</v>
      </c>
      <c r="AH572" s="2">
        <f t="shared" si="14"/>
        <v>1</v>
      </c>
      <c r="AI572" s="2">
        <f t="shared" si="15"/>
        <v>0</v>
      </c>
      <c r="AJ572" s="2">
        <f t="shared" si="16"/>
        <v>0</v>
      </c>
      <c r="AK572" s="2">
        <f t="shared" si="17"/>
        <v>0</v>
      </c>
      <c r="AL572" s="2">
        <f t="shared" si="18"/>
        <v>1</v>
      </c>
    </row>
    <row r="573" ht="13.5" customHeight="1">
      <c r="A573" s="3">
        <v>38666.0</v>
      </c>
      <c r="B573" s="2">
        <v>1760.0</v>
      </c>
      <c r="C573" s="2">
        <f t="shared" si="3"/>
        <v>1760</v>
      </c>
      <c r="D573" s="2">
        <f t="shared" si="26"/>
        <v>1160.987789</v>
      </c>
      <c r="E573" s="2">
        <f t="shared" si="20"/>
        <v>1328.241228</v>
      </c>
      <c r="F573" s="2">
        <v>-1.12</v>
      </c>
      <c r="G573" s="2">
        <f t="shared" si="4"/>
        <v>-0.0112</v>
      </c>
      <c r="H573" s="2">
        <f t="shared" si="21"/>
        <v>0.829</v>
      </c>
      <c r="I573" s="2">
        <f t="shared" si="27"/>
        <v>0.2219433153</v>
      </c>
      <c r="J573" s="2">
        <f t="shared" si="5"/>
        <v>216.6170362</v>
      </c>
      <c r="K573" s="2">
        <f t="shared" si="6"/>
        <v>223.9367412</v>
      </c>
      <c r="L573" s="2">
        <f t="shared" si="7"/>
        <v>0.005321814971</v>
      </c>
      <c r="M573" s="2">
        <f t="shared" si="1"/>
        <v>223.942063</v>
      </c>
      <c r="O573" s="2">
        <v>571.0</v>
      </c>
      <c r="P573" s="2">
        <v>1751.0</v>
      </c>
      <c r="Q573" s="2">
        <v>1780.0</v>
      </c>
      <c r="R573" s="2">
        <v>1770.0</v>
      </c>
      <c r="S573" s="2">
        <v>1730.0</v>
      </c>
      <c r="T573" s="2">
        <v>1.25801084E9</v>
      </c>
      <c r="U573" s="2">
        <v>2.2140991E7</v>
      </c>
      <c r="V573" s="2">
        <v>7.0535136E7</v>
      </c>
      <c r="W573" s="2">
        <v>4023828.0</v>
      </c>
      <c r="X573" s="2">
        <v>1486.0</v>
      </c>
      <c r="Y573" s="2">
        <f t="shared" si="8"/>
        <v>0.206455542</v>
      </c>
      <c r="Z573" s="2">
        <f t="shared" ref="Z573:AC573" si="624">ROUNDDOWN($Y573*Z$1,0)-IF(MOD($Y573*Z$1,1)=0,1,0)+1</f>
        <v>1</v>
      </c>
      <c r="AA573" s="2">
        <f t="shared" si="624"/>
        <v>1</v>
      </c>
      <c r="AB573" s="2">
        <f t="shared" si="624"/>
        <v>1</v>
      </c>
      <c r="AC573" s="2">
        <f t="shared" si="624"/>
        <v>2</v>
      </c>
      <c r="AD573" s="2">
        <f t="shared" si="10"/>
        <v>0</v>
      </c>
      <c r="AE573" s="2">
        <f t="shared" si="11"/>
        <v>0</v>
      </c>
      <c r="AF573" s="2">
        <f t="shared" si="12"/>
        <v>0</v>
      </c>
      <c r="AG573" s="2">
        <f t="shared" si="13"/>
        <v>1</v>
      </c>
      <c r="AH573" s="2">
        <f t="shared" si="14"/>
        <v>0</v>
      </c>
      <c r="AI573" s="2">
        <f t="shared" si="15"/>
        <v>0</v>
      </c>
      <c r="AJ573" s="2">
        <f t="shared" si="16"/>
        <v>0</v>
      </c>
      <c r="AK573" s="2">
        <f t="shared" si="17"/>
        <v>0</v>
      </c>
      <c r="AL573" s="2">
        <f t="shared" si="18"/>
        <v>1</v>
      </c>
    </row>
    <row r="574" ht="13.5" customHeight="1">
      <c r="A574" s="3">
        <v>38669.0</v>
      </c>
      <c r="B574" s="2">
        <v>1725.0</v>
      </c>
      <c r="C574" s="2">
        <f t="shared" si="3"/>
        <v>1725</v>
      </c>
      <c r="D574" s="2">
        <f t="shared" si="26"/>
        <v>1161.454305</v>
      </c>
      <c r="E574" s="2">
        <f t="shared" si="20"/>
        <v>1328.583796</v>
      </c>
      <c r="F574" s="2">
        <v>-1.99</v>
      </c>
      <c r="G574" s="2">
        <f t="shared" si="4"/>
        <v>-0.0199</v>
      </c>
      <c r="H574" s="2">
        <f t="shared" si="21"/>
        <v>0.8091</v>
      </c>
      <c r="I574" s="2">
        <f t="shared" si="27"/>
        <v>0.2223451424</v>
      </c>
      <c r="J574" s="2">
        <f t="shared" si="5"/>
        <v>212.3063572</v>
      </c>
      <c r="K574" s="2">
        <f t="shared" si="6"/>
        <v>219.4804001</v>
      </c>
      <c r="L574" s="2">
        <f t="shared" si="7"/>
        <v>0.005427719089</v>
      </c>
      <c r="M574" s="2">
        <f t="shared" si="1"/>
        <v>219.4858278</v>
      </c>
      <c r="O574" s="2">
        <v>572.0</v>
      </c>
      <c r="P574" s="2">
        <v>1758.0</v>
      </c>
      <c r="Q574" s="2">
        <v>1760.0</v>
      </c>
      <c r="R574" s="2">
        <v>1765.0</v>
      </c>
      <c r="S574" s="2">
        <v>1722.0</v>
      </c>
      <c r="T574" s="2">
        <v>1.25801084E9</v>
      </c>
      <c r="U574" s="2">
        <v>2.1700687E7</v>
      </c>
      <c r="V574" s="2">
        <v>4.1096284E7</v>
      </c>
      <c r="W574" s="2">
        <v>2363265.0</v>
      </c>
      <c r="X574" s="2">
        <v>984.0</v>
      </c>
      <c r="Y574" s="2">
        <f t="shared" si="8"/>
        <v>0.08820544052</v>
      </c>
      <c r="Z574" s="2">
        <f t="shared" ref="Z574:AC574" si="625">ROUNDDOWN($Y574*Z$1,0)-IF(MOD($Y574*Z$1,1)=0,1,0)+1</f>
        <v>1</v>
      </c>
      <c r="AA574" s="2">
        <f t="shared" si="625"/>
        <v>1</v>
      </c>
      <c r="AB574" s="2">
        <f t="shared" si="625"/>
        <v>1</v>
      </c>
      <c r="AC574" s="2">
        <f t="shared" si="625"/>
        <v>1</v>
      </c>
      <c r="AD574" s="2">
        <f t="shared" si="10"/>
        <v>0</v>
      </c>
      <c r="AE574" s="2">
        <f t="shared" si="11"/>
        <v>0</v>
      </c>
      <c r="AF574" s="2">
        <f t="shared" si="12"/>
        <v>0</v>
      </c>
      <c r="AG574" s="2">
        <f t="shared" si="13"/>
        <v>0</v>
      </c>
      <c r="AH574" s="2">
        <f t="shared" si="14"/>
        <v>0</v>
      </c>
      <c r="AI574" s="2">
        <f t="shared" si="15"/>
        <v>0</v>
      </c>
      <c r="AJ574" s="2">
        <f t="shared" si="16"/>
        <v>0</v>
      </c>
      <c r="AK574" s="2">
        <f t="shared" si="17"/>
        <v>1</v>
      </c>
      <c r="AL574" s="2">
        <f t="shared" si="18"/>
        <v>1</v>
      </c>
    </row>
    <row r="575" ht="13.5" customHeight="1">
      <c r="A575" s="3">
        <v>38670.0</v>
      </c>
      <c r="B575" s="2">
        <v>1731.0</v>
      </c>
      <c r="C575" s="2">
        <f t="shared" si="3"/>
        <v>1731</v>
      </c>
      <c r="D575" s="2">
        <f t="shared" si="26"/>
        <v>1161.921009</v>
      </c>
      <c r="E575" s="2">
        <f t="shared" si="20"/>
        <v>1328.926363</v>
      </c>
      <c r="F575" s="2">
        <v>0.35</v>
      </c>
      <c r="G575" s="2">
        <f t="shared" si="4"/>
        <v>0.0035</v>
      </c>
      <c r="H575" s="2">
        <f t="shared" si="21"/>
        <v>0.8126</v>
      </c>
      <c r="I575" s="2">
        <f t="shared" si="27"/>
        <v>0.2227469696</v>
      </c>
      <c r="J575" s="2">
        <f t="shared" si="5"/>
        <v>213.0494295</v>
      </c>
      <c r="K575" s="2">
        <f t="shared" si="6"/>
        <v>220.2485815</v>
      </c>
      <c r="L575" s="2">
        <f t="shared" si="7"/>
        <v>0.005408722072</v>
      </c>
      <c r="M575" s="2">
        <f t="shared" si="1"/>
        <v>220.2539902</v>
      </c>
      <c r="O575" s="2">
        <v>573.0</v>
      </c>
      <c r="P575" s="2">
        <v>1715.0</v>
      </c>
      <c r="Q575" s="2">
        <v>1725.0</v>
      </c>
      <c r="R575" s="2">
        <v>1738.0</v>
      </c>
      <c r="S575" s="2">
        <v>1700.0</v>
      </c>
      <c r="T575" s="2">
        <v>1.25801084E9</v>
      </c>
      <c r="U575" s="2">
        <v>2.1776168E7</v>
      </c>
      <c r="V575" s="2">
        <v>7.7501867E7</v>
      </c>
      <c r="W575" s="2">
        <v>4511947.0</v>
      </c>
      <c r="X575" s="2">
        <v>1579.0</v>
      </c>
      <c r="Y575" s="2">
        <f t="shared" si="8"/>
        <v>0.5885099472</v>
      </c>
      <c r="Z575" s="2">
        <f t="shared" ref="Z575:AC575" si="626">ROUNDDOWN($Y575*Z$1,0)-IF(MOD($Y575*Z$1,1)=0,1,0)+1</f>
        <v>2</v>
      </c>
      <c r="AA575" s="2">
        <f t="shared" si="626"/>
        <v>2</v>
      </c>
      <c r="AB575" s="2">
        <f t="shared" si="626"/>
        <v>3</v>
      </c>
      <c r="AC575" s="2">
        <f t="shared" si="626"/>
        <v>3</v>
      </c>
      <c r="AD575" s="2">
        <f t="shared" si="10"/>
        <v>0</v>
      </c>
      <c r="AE575" s="2">
        <f t="shared" si="11"/>
        <v>1</v>
      </c>
      <c r="AF575" s="2">
        <f t="shared" si="12"/>
        <v>0</v>
      </c>
      <c r="AG575" s="2">
        <f t="shared" si="13"/>
        <v>0</v>
      </c>
      <c r="AH575" s="2">
        <f t="shared" si="14"/>
        <v>0</v>
      </c>
      <c r="AI575" s="2">
        <f t="shared" si="15"/>
        <v>0</v>
      </c>
      <c r="AJ575" s="2">
        <f t="shared" si="16"/>
        <v>0</v>
      </c>
      <c r="AK575" s="2">
        <f t="shared" si="17"/>
        <v>0</v>
      </c>
      <c r="AL575" s="2">
        <f t="shared" si="18"/>
        <v>1</v>
      </c>
    </row>
    <row r="576" ht="13.5" customHeight="1">
      <c r="A576" s="3">
        <v>38671.0</v>
      </c>
      <c r="B576" s="2">
        <v>1756.0</v>
      </c>
      <c r="C576" s="2">
        <f t="shared" si="3"/>
        <v>1756</v>
      </c>
      <c r="D576" s="2">
        <f t="shared" si="26"/>
        <v>1162.387901</v>
      </c>
      <c r="E576" s="2">
        <f t="shared" si="20"/>
        <v>1329.268931</v>
      </c>
      <c r="F576" s="2">
        <v>1.44</v>
      </c>
      <c r="G576" s="2">
        <f t="shared" si="4"/>
        <v>0.0144</v>
      </c>
      <c r="H576" s="2">
        <f t="shared" si="21"/>
        <v>0.827</v>
      </c>
      <c r="I576" s="2">
        <f t="shared" si="27"/>
        <v>0.2231487968</v>
      </c>
      <c r="J576" s="2">
        <f t="shared" si="5"/>
        <v>216.1173412</v>
      </c>
      <c r="K576" s="2">
        <f t="shared" si="6"/>
        <v>223.420161</v>
      </c>
      <c r="L576" s="2">
        <f t="shared" si="7"/>
        <v>0.005330836474</v>
      </c>
      <c r="M576" s="2">
        <f t="shared" si="1"/>
        <v>223.4254919</v>
      </c>
      <c r="O576" s="2">
        <v>574.0</v>
      </c>
      <c r="P576" s="2">
        <v>1775.0</v>
      </c>
      <c r="Q576" s="2">
        <v>1731.0</v>
      </c>
      <c r="R576" s="2">
        <v>1785.0</v>
      </c>
      <c r="S576" s="2">
        <v>1736.0</v>
      </c>
      <c r="T576" s="2">
        <v>1.25801084E9</v>
      </c>
      <c r="U576" s="2">
        <v>2.209067E7</v>
      </c>
      <c r="V576" s="2">
        <v>1.37116692E8</v>
      </c>
      <c r="W576" s="2">
        <v>7777044.0</v>
      </c>
      <c r="X576" s="2">
        <v>1657.0</v>
      </c>
      <c r="Y576" s="2">
        <f t="shared" si="8"/>
        <v>0.8338408445</v>
      </c>
      <c r="Z576" s="2">
        <f t="shared" ref="Z576:AC576" si="627">ROUNDDOWN($Y576*Z$1,0)-IF(MOD($Y576*Z$1,1)=0,1,0)+1</f>
        <v>2</v>
      </c>
      <c r="AA576" s="2">
        <f t="shared" si="627"/>
        <v>3</v>
      </c>
      <c r="AB576" s="2">
        <f t="shared" si="627"/>
        <v>4</v>
      </c>
      <c r="AC576" s="2">
        <f t="shared" si="627"/>
        <v>5</v>
      </c>
      <c r="AD576" s="2">
        <f t="shared" si="10"/>
        <v>0</v>
      </c>
      <c r="AE576" s="2">
        <f t="shared" si="11"/>
        <v>1</v>
      </c>
      <c r="AF576" s="2">
        <f t="shared" si="12"/>
        <v>0</v>
      </c>
      <c r="AG576" s="2">
        <f t="shared" si="13"/>
        <v>0</v>
      </c>
      <c r="AH576" s="2">
        <f t="shared" si="14"/>
        <v>0</v>
      </c>
      <c r="AI576" s="2">
        <f t="shared" si="15"/>
        <v>0</v>
      </c>
      <c r="AJ576" s="2">
        <f t="shared" si="16"/>
        <v>0</v>
      </c>
      <c r="AK576" s="2">
        <f t="shared" si="17"/>
        <v>0</v>
      </c>
      <c r="AL576" s="2">
        <f t="shared" si="18"/>
        <v>1</v>
      </c>
    </row>
    <row r="577" ht="13.5" customHeight="1">
      <c r="A577" s="3">
        <v>38672.0</v>
      </c>
      <c r="B577" s="2">
        <v>1760.0</v>
      </c>
      <c r="C577" s="2">
        <f t="shared" si="3"/>
        <v>1760</v>
      </c>
      <c r="D577" s="2">
        <f t="shared" si="26"/>
        <v>1162.85498</v>
      </c>
      <c r="E577" s="2">
        <f t="shared" si="20"/>
        <v>1329.611499</v>
      </c>
      <c r="F577" s="2">
        <v>0.23</v>
      </c>
      <c r="G577" s="2">
        <f t="shared" si="4"/>
        <v>0.0023</v>
      </c>
      <c r="H577" s="2">
        <f t="shared" si="21"/>
        <v>0.8293</v>
      </c>
      <c r="I577" s="2">
        <f t="shared" si="27"/>
        <v>0.2235506239</v>
      </c>
      <c r="J577" s="2">
        <f t="shared" si="5"/>
        <v>216.6144111</v>
      </c>
      <c r="K577" s="2">
        <f t="shared" si="6"/>
        <v>223.9340274</v>
      </c>
      <c r="L577" s="2">
        <f t="shared" si="7"/>
        <v>0.005318575551</v>
      </c>
      <c r="M577" s="2">
        <f t="shared" si="1"/>
        <v>223.939346</v>
      </c>
      <c r="O577" s="2">
        <v>575.0</v>
      </c>
      <c r="P577" s="2">
        <v>1751.0</v>
      </c>
      <c r="Q577" s="2">
        <v>1756.0</v>
      </c>
      <c r="R577" s="2">
        <v>1765.0</v>
      </c>
      <c r="S577" s="2">
        <v>1728.0</v>
      </c>
      <c r="T577" s="2">
        <v>1.25801084E9</v>
      </c>
      <c r="U577" s="2">
        <v>2.2140991E7</v>
      </c>
      <c r="V577" s="2">
        <v>4.2910443E7</v>
      </c>
      <c r="W577" s="2">
        <v>2453084.0</v>
      </c>
      <c r="X577" s="2">
        <v>980.0</v>
      </c>
      <c r="Y577" s="2">
        <f t="shared" si="8"/>
        <v>0.5536946813</v>
      </c>
      <c r="Z577" s="2">
        <f t="shared" ref="Z577:AC577" si="628">ROUNDDOWN($Y577*Z$1,0)-IF(MOD($Y577*Z$1,1)=0,1,0)+1</f>
        <v>2</v>
      </c>
      <c r="AA577" s="2">
        <f t="shared" si="628"/>
        <v>2</v>
      </c>
      <c r="AB577" s="2">
        <f t="shared" si="628"/>
        <v>3</v>
      </c>
      <c r="AC577" s="2">
        <f t="shared" si="628"/>
        <v>3</v>
      </c>
      <c r="AD577" s="2">
        <f t="shared" si="10"/>
        <v>0</v>
      </c>
      <c r="AE577" s="2">
        <f t="shared" si="11"/>
        <v>1</v>
      </c>
      <c r="AF577" s="2">
        <f t="shared" si="12"/>
        <v>0</v>
      </c>
      <c r="AG577" s="2">
        <f t="shared" si="13"/>
        <v>0</v>
      </c>
      <c r="AH577" s="2">
        <f t="shared" si="14"/>
        <v>0</v>
      </c>
      <c r="AI577" s="2">
        <f t="shared" si="15"/>
        <v>0</v>
      </c>
      <c r="AJ577" s="2">
        <f t="shared" si="16"/>
        <v>0</v>
      </c>
      <c r="AK577" s="2">
        <f t="shared" si="17"/>
        <v>0</v>
      </c>
      <c r="AL577" s="2">
        <f t="shared" si="18"/>
        <v>1</v>
      </c>
    </row>
    <row r="578" ht="13.5" customHeight="1">
      <c r="A578" s="3">
        <v>38673.0</v>
      </c>
      <c r="B578" s="2">
        <v>1797.0</v>
      </c>
      <c r="C578" s="2">
        <f t="shared" si="3"/>
        <v>1797</v>
      </c>
      <c r="D578" s="2">
        <f t="shared" si="26"/>
        <v>1163.322246</v>
      </c>
      <c r="E578" s="2">
        <f t="shared" si="20"/>
        <v>1329.954066</v>
      </c>
      <c r="F578" s="2">
        <v>2.1</v>
      </c>
      <c r="G578" s="2">
        <f t="shared" si="4"/>
        <v>0.021</v>
      </c>
      <c r="H578" s="2">
        <f t="shared" si="21"/>
        <v>0.8503</v>
      </c>
      <c r="I578" s="2">
        <f t="shared" si="27"/>
        <v>0.2239524511</v>
      </c>
      <c r="J578" s="2">
        <f t="shared" si="5"/>
        <v>221.1633138</v>
      </c>
      <c r="K578" s="2">
        <f t="shared" si="6"/>
        <v>228.636642</v>
      </c>
      <c r="L578" s="2">
        <f t="shared" si="7"/>
        <v>0.005206885464</v>
      </c>
      <c r="M578" s="2">
        <f t="shared" si="1"/>
        <v>228.6418489</v>
      </c>
      <c r="O578" s="2">
        <v>576.0</v>
      </c>
      <c r="P578" s="2">
        <v>1781.0</v>
      </c>
      <c r="Q578" s="2">
        <v>1760.0</v>
      </c>
      <c r="R578" s="2">
        <v>1799.0</v>
      </c>
      <c r="S578" s="2">
        <v>1773.0</v>
      </c>
      <c r="T578" s="2">
        <v>1.25801084E9</v>
      </c>
      <c r="U578" s="2">
        <v>2.2606455E7</v>
      </c>
      <c r="V578" s="2">
        <v>1.06122374E8</v>
      </c>
      <c r="W578" s="2">
        <v>5937276.0</v>
      </c>
      <c r="X578" s="2">
        <v>1416.0</v>
      </c>
      <c r="Y578" s="2">
        <f t="shared" si="8"/>
        <v>0.9069224523</v>
      </c>
      <c r="Z578" s="2">
        <f t="shared" ref="Z578:AC578" si="629">ROUNDDOWN($Y578*Z$1,0)-IF(MOD($Y578*Z$1,1)=0,1,0)+1</f>
        <v>2</v>
      </c>
      <c r="AA578" s="2">
        <f t="shared" si="629"/>
        <v>3</v>
      </c>
      <c r="AB578" s="2">
        <f t="shared" si="629"/>
        <v>4</v>
      </c>
      <c r="AC578" s="2">
        <f t="shared" si="629"/>
        <v>5</v>
      </c>
      <c r="AD578" s="2">
        <f t="shared" si="10"/>
        <v>1</v>
      </c>
      <c r="AE578" s="2">
        <f t="shared" si="11"/>
        <v>0</v>
      </c>
      <c r="AF578" s="2">
        <f t="shared" si="12"/>
        <v>0</v>
      </c>
      <c r="AG578" s="2">
        <f t="shared" si="13"/>
        <v>0</v>
      </c>
      <c r="AH578" s="2">
        <f t="shared" si="14"/>
        <v>0</v>
      </c>
      <c r="AI578" s="2">
        <f t="shared" si="15"/>
        <v>0</v>
      </c>
      <c r="AJ578" s="2">
        <f t="shared" si="16"/>
        <v>0</v>
      </c>
      <c r="AK578" s="2">
        <f t="shared" si="17"/>
        <v>0</v>
      </c>
      <c r="AL578" s="2">
        <f t="shared" si="18"/>
        <v>1</v>
      </c>
    </row>
    <row r="579" ht="13.5" customHeight="1">
      <c r="A579" s="3">
        <v>38676.0</v>
      </c>
      <c r="B579" s="2">
        <v>1818.0</v>
      </c>
      <c r="C579" s="2">
        <f t="shared" si="3"/>
        <v>1818</v>
      </c>
      <c r="D579" s="2">
        <f t="shared" si="26"/>
        <v>1163.789701</v>
      </c>
      <c r="E579" s="2">
        <f t="shared" si="20"/>
        <v>1330.296634</v>
      </c>
      <c r="F579" s="2">
        <v>1.17</v>
      </c>
      <c r="G579" s="2">
        <f t="shared" si="4"/>
        <v>0.0117</v>
      </c>
      <c r="H579" s="2">
        <f t="shared" si="21"/>
        <v>0.862</v>
      </c>
      <c r="I579" s="2">
        <f t="shared" si="27"/>
        <v>0.2243542783</v>
      </c>
      <c r="J579" s="2">
        <f t="shared" si="5"/>
        <v>223.7509245</v>
      </c>
      <c r="K579" s="2">
        <f t="shared" si="6"/>
        <v>231.3116907</v>
      </c>
      <c r="L579" s="2">
        <f t="shared" si="7"/>
        <v>0.005145964904</v>
      </c>
      <c r="M579" s="2">
        <f t="shared" si="1"/>
        <v>231.3168366</v>
      </c>
      <c r="O579" s="2">
        <v>577.0</v>
      </c>
      <c r="P579" s="2">
        <v>1790.0</v>
      </c>
      <c r="Q579" s="2">
        <v>1797.0</v>
      </c>
      <c r="R579" s="2">
        <v>1820.0</v>
      </c>
      <c r="S579" s="2">
        <v>1775.0</v>
      </c>
      <c r="T579" s="2">
        <v>1.25801084E9</v>
      </c>
      <c r="U579" s="2">
        <v>2.2870637E7</v>
      </c>
      <c r="V579" s="2">
        <v>5.5011874E7</v>
      </c>
      <c r="W579" s="2">
        <v>3058891.0</v>
      </c>
      <c r="X579" s="2">
        <v>1096.0</v>
      </c>
      <c r="Y579" s="2">
        <f t="shared" si="8"/>
        <v>0.7895858709</v>
      </c>
      <c r="Z579" s="2">
        <f t="shared" ref="Z579:AC579" si="630">ROUNDDOWN($Y579*Z$1,0)-IF(MOD($Y579*Z$1,1)=0,1,0)+1</f>
        <v>2</v>
      </c>
      <c r="AA579" s="2">
        <f t="shared" si="630"/>
        <v>3</v>
      </c>
      <c r="AB579" s="2">
        <f t="shared" si="630"/>
        <v>4</v>
      </c>
      <c r="AC579" s="2">
        <f t="shared" si="630"/>
        <v>4</v>
      </c>
      <c r="AD579" s="2">
        <f t="shared" si="10"/>
        <v>0</v>
      </c>
      <c r="AE579" s="2">
        <f t="shared" si="11"/>
        <v>0</v>
      </c>
      <c r="AF579" s="2">
        <f t="shared" si="12"/>
        <v>0</v>
      </c>
      <c r="AG579" s="2">
        <f t="shared" si="13"/>
        <v>0</v>
      </c>
      <c r="AH579" s="2">
        <f t="shared" si="14"/>
        <v>0</v>
      </c>
      <c r="AI579" s="2">
        <f t="shared" si="15"/>
        <v>1</v>
      </c>
      <c r="AJ579" s="2">
        <f t="shared" si="16"/>
        <v>0</v>
      </c>
      <c r="AK579" s="2">
        <f t="shared" si="17"/>
        <v>0</v>
      </c>
      <c r="AL579" s="2">
        <f t="shared" si="18"/>
        <v>1</v>
      </c>
    </row>
    <row r="580" ht="13.5" customHeight="1">
      <c r="A580" s="3">
        <v>38677.0</v>
      </c>
      <c r="B580" s="2">
        <v>1810.0</v>
      </c>
      <c r="C580" s="2">
        <f t="shared" si="3"/>
        <v>1810</v>
      </c>
      <c r="D580" s="2">
        <f t="shared" si="26"/>
        <v>1164.257343</v>
      </c>
      <c r="E580" s="2">
        <f t="shared" si="20"/>
        <v>1330.639202</v>
      </c>
      <c r="F580" s="2">
        <v>-0.44</v>
      </c>
      <c r="G580" s="2">
        <f t="shared" si="4"/>
        <v>-0.0044</v>
      </c>
      <c r="H580" s="2">
        <f t="shared" si="21"/>
        <v>0.8576</v>
      </c>
      <c r="I580" s="2">
        <f t="shared" si="27"/>
        <v>0.2247561055</v>
      </c>
      <c r="J580" s="2">
        <f t="shared" si="5"/>
        <v>222.7664205</v>
      </c>
      <c r="K580" s="2">
        <f t="shared" si="6"/>
        <v>230.2939192</v>
      </c>
      <c r="L580" s="2">
        <f t="shared" si="7"/>
        <v>0.00516860715</v>
      </c>
      <c r="M580" s="2">
        <f t="shared" si="1"/>
        <v>230.2990878</v>
      </c>
      <c r="O580" s="2">
        <v>578.0</v>
      </c>
      <c r="P580" s="2">
        <v>1805.0</v>
      </c>
      <c r="Q580" s="2">
        <v>1818.0</v>
      </c>
      <c r="R580" s="2">
        <v>1835.0</v>
      </c>
      <c r="S580" s="2">
        <v>1800.0</v>
      </c>
      <c r="T580" s="2">
        <v>1.25801084E9</v>
      </c>
      <c r="U580" s="2">
        <v>2.2769996E7</v>
      </c>
      <c r="V580" s="2">
        <v>1.17468282E8</v>
      </c>
      <c r="W580" s="2">
        <v>6463042.0</v>
      </c>
      <c r="X580" s="2">
        <v>1681.0</v>
      </c>
      <c r="Y580" s="2">
        <f t="shared" si="8"/>
        <v>0.3641900122</v>
      </c>
      <c r="Z580" s="2">
        <f t="shared" ref="Z580:AC580" si="631">ROUNDDOWN($Y580*Z$1,0)-IF(MOD($Y580*Z$1,1)=0,1,0)+1</f>
        <v>1</v>
      </c>
      <c r="AA580" s="2">
        <f t="shared" si="631"/>
        <v>2</v>
      </c>
      <c r="AB580" s="2">
        <f t="shared" si="631"/>
        <v>2</v>
      </c>
      <c r="AC580" s="2">
        <f t="shared" si="631"/>
        <v>2</v>
      </c>
      <c r="AD580" s="2">
        <f t="shared" si="10"/>
        <v>0</v>
      </c>
      <c r="AE580" s="2">
        <f t="shared" si="11"/>
        <v>0</v>
      </c>
      <c r="AF580" s="2">
        <f t="shared" si="12"/>
        <v>0</v>
      </c>
      <c r="AG580" s="2">
        <f t="shared" si="13"/>
        <v>0</v>
      </c>
      <c r="AH580" s="2">
        <f t="shared" si="14"/>
        <v>0</v>
      </c>
      <c r="AI580" s="2">
        <f t="shared" si="15"/>
        <v>0</v>
      </c>
      <c r="AJ580" s="2">
        <f t="shared" si="16"/>
        <v>0</v>
      </c>
      <c r="AK580" s="2">
        <f t="shared" si="17"/>
        <v>1</v>
      </c>
      <c r="AL580" s="2">
        <f t="shared" si="18"/>
        <v>1</v>
      </c>
    </row>
    <row r="581" ht="13.5" customHeight="1">
      <c r="A581" s="3">
        <v>38678.0</v>
      </c>
      <c r="B581" s="2">
        <v>1811.0</v>
      </c>
      <c r="C581" s="2">
        <f t="shared" si="3"/>
        <v>1811</v>
      </c>
      <c r="D581" s="2">
        <f t="shared" si="26"/>
        <v>1164.725173</v>
      </c>
      <c r="E581" s="2">
        <f t="shared" si="20"/>
        <v>1330.98177</v>
      </c>
      <c r="F581" s="2">
        <v>0.06</v>
      </c>
      <c r="G581" s="2">
        <f t="shared" si="4"/>
        <v>0.0006</v>
      </c>
      <c r="H581" s="2">
        <f t="shared" si="21"/>
        <v>0.8582</v>
      </c>
      <c r="I581" s="2">
        <f t="shared" si="27"/>
        <v>0.2251579326</v>
      </c>
      <c r="J581" s="2">
        <f t="shared" si="5"/>
        <v>222.9000803</v>
      </c>
      <c r="K581" s="2">
        <f t="shared" si="6"/>
        <v>230.4320956</v>
      </c>
      <c r="L581" s="2">
        <f t="shared" si="7"/>
        <v>0.005165505985</v>
      </c>
      <c r="M581" s="2">
        <f t="shared" si="1"/>
        <v>230.4372611</v>
      </c>
      <c r="O581" s="2">
        <v>579.0</v>
      </c>
      <c r="P581" s="2">
        <v>1829.0</v>
      </c>
      <c r="Q581" s="2">
        <v>1810.0</v>
      </c>
      <c r="R581" s="2">
        <v>1834.0</v>
      </c>
      <c r="S581" s="2">
        <v>1803.0</v>
      </c>
      <c r="T581" s="2">
        <v>1.25801084E9</v>
      </c>
      <c r="U581" s="2">
        <v>2.2782576E7</v>
      </c>
      <c r="V581" s="2">
        <v>8.0472283E7</v>
      </c>
      <c r="W581" s="2">
        <v>4422270.0</v>
      </c>
      <c r="X581" s="2">
        <v>1097.0</v>
      </c>
      <c r="Y581" s="2">
        <f t="shared" si="8"/>
        <v>0.5095412099</v>
      </c>
      <c r="Z581" s="2">
        <f t="shared" ref="Z581:AC581" si="632">ROUNDDOWN($Y581*Z$1,0)-IF(MOD($Y581*Z$1,1)=0,1,0)+1</f>
        <v>2</v>
      </c>
      <c r="AA581" s="2">
        <f t="shared" si="632"/>
        <v>2</v>
      </c>
      <c r="AB581" s="2">
        <f t="shared" si="632"/>
        <v>3</v>
      </c>
      <c r="AC581" s="2">
        <f t="shared" si="632"/>
        <v>3</v>
      </c>
      <c r="AD581" s="2">
        <f t="shared" si="10"/>
        <v>0</v>
      </c>
      <c r="AE581" s="2">
        <f t="shared" si="11"/>
        <v>1</v>
      </c>
      <c r="AF581" s="2">
        <f t="shared" si="12"/>
        <v>0</v>
      </c>
      <c r="AG581" s="2">
        <f t="shared" si="13"/>
        <v>0</v>
      </c>
      <c r="AH581" s="2">
        <f t="shared" si="14"/>
        <v>0</v>
      </c>
      <c r="AI581" s="2">
        <f t="shared" si="15"/>
        <v>0</v>
      </c>
      <c r="AJ581" s="2">
        <f t="shared" si="16"/>
        <v>0</v>
      </c>
      <c r="AK581" s="2">
        <f t="shared" si="17"/>
        <v>0</v>
      </c>
      <c r="AL581" s="2">
        <f t="shared" si="18"/>
        <v>1</v>
      </c>
    </row>
    <row r="582" ht="13.5" customHeight="1">
      <c r="A582" s="3">
        <v>38679.0</v>
      </c>
      <c r="B582" s="2">
        <v>1890.0</v>
      </c>
      <c r="C582" s="2">
        <f t="shared" si="3"/>
        <v>1890</v>
      </c>
      <c r="D582" s="2">
        <f t="shared" si="26"/>
        <v>1165.193192</v>
      </c>
      <c r="E582" s="2">
        <f t="shared" si="20"/>
        <v>1331.324337</v>
      </c>
      <c r="F582" s="2">
        <v>4.36</v>
      </c>
      <c r="G582" s="2">
        <f t="shared" si="4"/>
        <v>0.0436</v>
      </c>
      <c r="H582" s="2">
        <f t="shared" si="21"/>
        <v>0.9018</v>
      </c>
      <c r="I582" s="2">
        <f t="shared" si="27"/>
        <v>0.2255597598</v>
      </c>
      <c r="J582" s="2">
        <f t="shared" si="5"/>
        <v>232.6185238</v>
      </c>
      <c r="K582" s="2">
        <f t="shared" si="6"/>
        <v>240.478935</v>
      </c>
      <c r="L582" s="2">
        <f t="shared" si="7"/>
        <v>0.004940289924</v>
      </c>
      <c r="M582" s="2">
        <f t="shared" si="1"/>
        <v>240.4838753</v>
      </c>
      <c r="O582" s="2">
        <v>580.0</v>
      </c>
      <c r="P582" s="2">
        <v>1848.0</v>
      </c>
      <c r="Q582" s="2">
        <v>1811.0</v>
      </c>
      <c r="R582" s="2">
        <v>1893.0</v>
      </c>
      <c r="S582" s="2">
        <v>1846.0</v>
      </c>
      <c r="T582" s="2">
        <v>1.25801084E9</v>
      </c>
      <c r="U582" s="2">
        <v>2.3776405E7</v>
      </c>
      <c r="V582" s="2">
        <v>2.33967266E8</v>
      </c>
      <c r="W582" s="2">
        <v>1.2473365E7</v>
      </c>
      <c r="X582" s="2">
        <v>2023.0</v>
      </c>
      <c r="Y582" s="2">
        <f t="shared" si="8"/>
        <v>0.9888347544</v>
      </c>
      <c r="Z582" s="2">
        <f t="shared" ref="Z582:AC582" si="633">ROUNDDOWN($Y582*Z$1,0)-IF(MOD($Y582*Z$1,1)=0,1,0)+1</f>
        <v>2</v>
      </c>
      <c r="AA582" s="2">
        <f t="shared" si="633"/>
        <v>3</v>
      </c>
      <c r="AB582" s="2">
        <f t="shared" si="633"/>
        <v>4</v>
      </c>
      <c r="AC582" s="2">
        <f t="shared" si="633"/>
        <v>5</v>
      </c>
      <c r="AD582" s="2">
        <f t="shared" si="10"/>
        <v>0</v>
      </c>
      <c r="AE582" s="2">
        <f t="shared" si="11"/>
        <v>1</v>
      </c>
      <c r="AF582" s="2">
        <f t="shared" si="12"/>
        <v>0</v>
      </c>
      <c r="AG582" s="2">
        <f t="shared" si="13"/>
        <v>0</v>
      </c>
      <c r="AH582" s="2">
        <f t="shared" si="14"/>
        <v>0</v>
      </c>
      <c r="AI582" s="2">
        <f t="shared" si="15"/>
        <v>0</v>
      </c>
      <c r="AJ582" s="2">
        <f t="shared" si="16"/>
        <v>0</v>
      </c>
      <c r="AK582" s="2">
        <f t="shared" si="17"/>
        <v>0</v>
      </c>
      <c r="AL582" s="2">
        <f t="shared" si="18"/>
        <v>1</v>
      </c>
    </row>
    <row r="583" ht="13.5" customHeight="1">
      <c r="A583" s="3">
        <v>38680.0</v>
      </c>
      <c r="B583" s="2">
        <v>1927.0</v>
      </c>
      <c r="C583" s="2">
        <f t="shared" si="3"/>
        <v>1927</v>
      </c>
      <c r="D583" s="2">
        <f t="shared" si="26"/>
        <v>1165.661398</v>
      </c>
      <c r="E583" s="2">
        <f t="shared" si="20"/>
        <v>1331.666905</v>
      </c>
      <c r="F583" s="2">
        <v>1.96</v>
      </c>
      <c r="G583" s="2">
        <f t="shared" si="4"/>
        <v>0.0196</v>
      </c>
      <c r="H583" s="2">
        <f t="shared" si="21"/>
        <v>0.9214</v>
      </c>
      <c r="I583" s="2">
        <f t="shared" si="27"/>
        <v>0.225961587</v>
      </c>
      <c r="J583" s="2">
        <f t="shared" si="5"/>
        <v>237.1778469</v>
      </c>
      <c r="K583" s="2">
        <f t="shared" si="6"/>
        <v>245.1923221</v>
      </c>
      <c r="L583" s="2">
        <f t="shared" si="7"/>
        <v>0.004843460242</v>
      </c>
      <c r="M583" s="2">
        <f t="shared" si="1"/>
        <v>245.1971655</v>
      </c>
      <c r="O583" s="2">
        <v>581.0</v>
      </c>
      <c r="P583" s="2">
        <v>1908.0</v>
      </c>
      <c r="Q583" s="2">
        <v>1890.0</v>
      </c>
      <c r="R583" s="2">
        <v>1938.0</v>
      </c>
      <c r="S583" s="2">
        <v>1900.0</v>
      </c>
      <c r="T583" s="2">
        <v>1.25801084E9</v>
      </c>
      <c r="U583" s="2">
        <v>2.4241869E7</v>
      </c>
      <c r="V583" s="2">
        <v>2.02878908E8</v>
      </c>
      <c r="W583" s="2">
        <v>1.059554E7</v>
      </c>
      <c r="X583" s="2">
        <v>1720.0</v>
      </c>
      <c r="Y583" s="2">
        <f t="shared" si="8"/>
        <v>0.8941331709</v>
      </c>
      <c r="Z583" s="2">
        <f t="shared" ref="Z583:AC583" si="634">ROUNDDOWN($Y583*Z$1,0)-IF(MOD($Y583*Z$1,1)=0,1,0)+1</f>
        <v>2</v>
      </c>
      <c r="AA583" s="2">
        <f t="shared" si="634"/>
        <v>3</v>
      </c>
      <c r="AB583" s="2">
        <f t="shared" si="634"/>
        <v>4</v>
      </c>
      <c r="AC583" s="2">
        <f t="shared" si="634"/>
        <v>5</v>
      </c>
      <c r="AD583" s="2">
        <f t="shared" si="10"/>
        <v>1</v>
      </c>
      <c r="AE583" s="2">
        <f t="shared" si="11"/>
        <v>0</v>
      </c>
      <c r="AF583" s="2">
        <f t="shared" si="12"/>
        <v>0</v>
      </c>
      <c r="AG583" s="2">
        <f t="shared" si="13"/>
        <v>0</v>
      </c>
      <c r="AH583" s="2">
        <f t="shared" si="14"/>
        <v>0</v>
      </c>
      <c r="AI583" s="2">
        <f t="shared" si="15"/>
        <v>0</v>
      </c>
      <c r="AJ583" s="2">
        <f t="shared" si="16"/>
        <v>0</v>
      </c>
      <c r="AK583" s="2">
        <f t="shared" si="17"/>
        <v>0</v>
      </c>
      <c r="AL583" s="2">
        <f t="shared" si="18"/>
        <v>1</v>
      </c>
    </row>
    <row r="584" ht="13.5" customHeight="1">
      <c r="A584" s="3">
        <v>38683.0</v>
      </c>
      <c r="B584" s="2">
        <v>1974.0</v>
      </c>
      <c r="C584" s="2">
        <f t="shared" si="3"/>
        <v>1974</v>
      </c>
      <c r="D584" s="2">
        <f t="shared" si="26"/>
        <v>1166.129792</v>
      </c>
      <c r="E584" s="2">
        <f t="shared" si="20"/>
        <v>1332.009473</v>
      </c>
      <c r="F584" s="2">
        <v>2.44</v>
      </c>
      <c r="G584" s="2">
        <f t="shared" si="4"/>
        <v>0.0244</v>
      </c>
      <c r="H584" s="2">
        <f t="shared" si="21"/>
        <v>0.9458</v>
      </c>
      <c r="I584" s="2">
        <f t="shared" si="27"/>
        <v>0.2263634141</v>
      </c>
      <c r="J584" s="2">
        <f t="shared" si="5"/>
        <v>242.9649863</v>
      </c>
      <c r="K584" s="2">
        <f t="shared" si="6"/>
        <v>251.1750147</v>
      </c>
      <c r="L584" s="2">
        <f t="shared" si="7"/>
        <v>0.004725279812</v>
      </c>
      <c r="M584" s="2">
        <f t="shared" si="1"/>
        <v>251.17974</v>
      </c>
      <c r="O584" s="2">
        <v>582.0</v>
      </c>
      <c r="P584" s="2">
        <v>1969.0</v>
      </c>
      <c r="Q584" s="2">
        <v>1927.0</v>
      </c>
      <c r="R584" s="2">
        <v>1977.0</v>
      </c>
      <c r="S584" s="2">
        <v>1948.0</v>
      </c>
      <c r="T584" s="2">
        <v>1.25801084E9</v>
      </c>
      <c r="U584" s="2">
        <v>2.4833134E7</v>
      </c>
      <c r="V584" s="2">
        <v>1.02602902E8</v>
      </c>
      <c r="W584" s="2">
        <v>5223736.0</v>
      </c>
      <c r="X584" s="2">
        <v>1485.0</v>
      </c>
      <c r="Y584" s="2">
        <f t="shared" si="8"/>
        <v>0.936865611</v>
      </c>
      <c r="Z584" s="2">
        <f t="shared" ref="Z584:AC584" si="635">ROUNDDOWN($Y584*Z$1,0)-IF(MOD($Y584*Z$1,1)=0,1,0)+1</f>
        <v>2</v>
      </c>
      <c r="AA584" s="2">
        <f t="shared" si="635"/>
        <v>3</v>
      </c>
      <c r="AB584" s="2">
        <f t="shared" si="635"/>
        <v>4</v>
      </c>
      <c r="AC584" s="2">
        <f t="shared" si="635"/>
        <v>5</v>
      </c>
      <c r="AD584" s="2">
        <f t="shared" si="10"/>
        <v>0</v>
      </c>
      <c r="AE584" s="2">
        <f t="shared" si="11"/>
        <v>0</v>
      </c>
      <c r="AF584" s="2">
        <f t="shared" si="12"/>
        <v>0</v>
      </c>
      <c r="AG584" s="2">
        <f t="shared" si="13"/>
        <v>0</v>
      </c>
      <c r="AH584" s="2">
        <f t="shared" si="14"/>
        <v>0</v>
      </c>
      <c r="AI584" s="2">
        <f t="shared" si="15"/>
        <v>1</v>
      </c>
      <c r="AJ584" s="2">
        <f t="shared" si="16"/>
        <v>0</v>
      </c>
      <c r="AK584" s="2">
        <f t="shared" si="17"/>
        <v>0</v>
      </c>
      <c r="AL584" s="2">
        <f t="shared" si="18"/>
        <v>1</v>
      </c>
    </row>
    <row r="585" ht="13.5" customHeight="1">
      <c r="A585" s="3">
        <v>38684.0</v>
      </c>
      <c r="B585" s="2">
        <v>1973.0</v>
      </c>
      <c r="C585" s="2">
        <f t="shared" si="3"/>
        <v>1973</v>
      </c>
      <c r="D585" s="2">
        <f t="shared" si="26"/>
        <v>1166.598375</v>
      </c>
      <c r="E585" s="2">
        <f t="shared" si="20"/>
        <v>1332.35204</v>
      </c>
      <c r="F585" s="2">
        <v>-0.05</v>
      </c>
      <c r="G585" s="2">
        <f t="shared" si="4"/>
        <v>-0.0005</v>
      </c>
      <c r="H585" s="2">
        <f t="shared" si="21"/>
        <v>0.9453</v>
      </c>
      <c r="I585" s="2">
        <f t="shared" si="27"/>
        <v>0.2267652413</v>
      </c>
      <c r="J585" s="2">
        <f t="shared" si="5"/>
        <v>242.8435039</v>
      </c>
      <c r="K585" s="2">
        <f t="shared" si="6"/>
        <v>251.0494272</v>
      </c>
      <c r="L585" s="2">
        <f t="shared" si="7"/>
        <v>0.004727642452</v>
      </c>
      <c r="M585" s="2">
        <f t="shared" si="1"/>
        <v>251.0541549</v>
      </c>
      <c r="O585" s="2">
        <v>583.0</v>
      </c>
      <c r="P585" s="2">
        <v>1983.0</v>
      </c>
      <c r="Q585" s="2">
        <v>1974.0</v>
      </c>
      <c r="R585" s="2">
        <v>1990.0</v>
      </c>
      <c r="S585" s="2">
        <v>1956.0</v>
      </c>
      <c r="T585" s="2">
        <v>1.25801084E9</v>
      </c>
      <c r="U585" s="2">
        <v>2.4820554E7</v>
      </c>
      <c r="V585" s="2">
        <v>2.13237143E8</v>
      </c>
      <c r="W585" s="2">
        <v>1.0793792E7</v>
      </c>
      <c r="X585" s="2">
        <v>1746.0</v>
      </c>
      <c r="Y585" s="2">
        <f t="shared" si="8"/>
        <v>0.4691433212</v>
      </c>
      <c r="Z585" s="2">
        <f t="shared" ref="Z585:AC585" si="636">ROUNDDOWN($Y585*Z$1,0)-IF(MOD($Y585*Z$1,1)=0,1,0)+1</f>
        <v>1</v>
      </c>
      <c r="AA585" s="2">
        <f t="shared" si="636"/>
        <v>2</v>
      </c>
      <c r="AB585" s="2">
        <f t="shared" si="636"/>
        <v>2</v>
      </c>
      <c r="AC585" s="2">
        <f t="shared" si="636"/>
        <v>3</v>
      </c>
      <c r="AD585" s="2">
        <f t="shared" si="10"/>
        <v>0</v>
      </c>
      <c r="AE585" s="2">
        <f t="shared" si="11"/>
        <v>0</v>
      </c>
      <c r="AF585" s="2">
        <f t="shared" si="12"/>
        <v>0</v>
      </c>
      <c r="AG585" s="2">
        <f t="shared" si="13"/>
        <v>0</v>
      </c>
      <c r="AH585" s="2">
        <f t="shared" si="14"/>
        <v>0</v>
      </c>
      <c r="AI585" s="2">
        <f t="shared" si="15"/>
        <v>0</v>
      </c>
      <c r="AJ585" s="2">
        <f t="shared" si="16"/>
        <v>0</v>
      </c>
      <c r="AK585" s="2">
        <f t="shared" si="17"/>
        <v>1</v>
      </c>
      <c r="AL585" s="2">
        <f t="shared" si="18"/>
        <v>1</v>
      </c>
    </row>
    <row r="586" ht="13.5" customHeight="1">
      <c r="A586" s="3">
        <v>38685.0</v>
      </c>
      <c r="B586" s="2">
        <v>2024.0</v>
      </c>
      <c r="C586" s="2">
        <f t="shared" si="3"/>
        <v>2024</v>
      </c>
      <c r="D586" s="2">
        <f t="shared" si="26"/>
        <v>1167.067146</v>
      </c>
      <c r="E586" s="2">
        <f t="shared" si="20"/>
        <v>1332.694608</v>
      </c>
      <c r="F586" s="2">
        <v>2.58</v>
      </c>
      <c r="G586" s="2">
        <f t="shared" si="4"/>
        <v>0.0258</v>
      </c>
      <c r="H586" s="2">
        <f t="shared" si="21"/>
        <v>0.9711</v>
      </c>
      <c r="I586" s="2">
        <f t="shared" si="27"/>
        <v>0.2271670685</v>
      </c>
      <c r="J586" s="2">
        <f t="shared" si="5"/>
        <v>249.1088663</v>
      </c>
      <c r="K586" s="2">
        <f t="shared" si="6"/>
        <v>257.5265025</v>
      </c>
      <c r="L586" s="2">
        <f t="shared" si="7"/>
        <v>0.004605669277</v>
      </c>
      <c r="M586" s="2">
        <f t="shared" si="1"/>
        <v>257.5311081</v>
      </c>
      <c r="O586" s="2">
        <v>584.0</v>
      </c>
      <c r="P586" s="2">
        <v>1970.0</v>
      </c>
      <c r="Q586" s="2">
        <v>1973.0</v>
      </c>
      <c r="R586" s="2">
        <v>2045.0</v>
      </c>
      <c r="S586" s="2">
        <v>1965.0</v>
      </c>
      <c r="T586" s="2">
        <v>1.25801084E9</v>
      </c>
      <c r="U586" s="2">
        <v>2.5462139E7</v>
      </c>
      <c r="V586" s="2">
        <v>1.45841047E8</v>
      </c>
      <c r="W586" s="2">
        <v>7265893.0</v>
      </c>
      <c r="X586" s="2">
        <v>1803.0</v>
      </c>
      <c r="Y586" s="2">
        <f t="shared" si="8"/>
        <v>0.9435647584</v>
      </c>
      <c r="Z586" s="2">
        <f t="shared" ref="Z586:AC586" si="637">ROUNDDOWN($Y586*Z$1,0)-IF(MOD($Y586*Z$1,1)=0,1,0)+1</f>
        <v>2</v>
      </c>
      <c r="AA586" s="2">
        <f t="shared" si="637"/>
        <v>3</v>
      </c>
      <c r="AB586" s="2">
        <f t="shared" si="637"/>
        <v>4</v>
      </c>
      <c r="AC586" s="2">
        <f t="shared" si="637"/>
        <v>5</v>
      </c>
      <c r="AD586" s="2">
        <f t="shared" si="10"/>
        <v>1</v>
      </c>
      <c r="AE586" s="2">
        <f t="shared" si="11"/>
        <v>0</v>
      </c>
      <c r="AF586" s="2">
        <f t="shared" si="12"/>
        <v>0</v>
      </c>
      <c r="AG586" s="2">
        <f t="shared" si="13"/>
        <v>0</v>
      </c>
      <c r="AH586" s="2">
        <f t="shared" si="14"/>
        <v>0</v>
      </c>
      <c r="AI586" s="2">
        <f t="shared" si="15"/>
        <v>0</v>
      </c>
      <c r="AJ586" s="2">
        <f t="shared" si="16"/>
        <v>0</v>
      </c>
      <c r="AK586" s="2">
        <f t="shared" si="17"/>
        <v>0</v>
      </c>
      <c r="AL586" s="2">
        <f t="shared" si="18"/>
        <v>1</v>
      </c>
    </row>
    <row r="587" ht="13.5" customHeight="1">
      <c r="A587" s="3">
        <v>38686.0</v>
      </c>
      <c r="B587" s="2">
        <v>2028.0</v>
      </c>
      <c r="C587" s="2">
        <f t="shared" si="3"/>
        <v>2028</v>
      </c>
      <c r="D587" s="2">
        <f t="shared" si="26"/>
        <v>1167.536105</v>
      </c>
      <c r="E587" s="2">
        <f t="shared" si="20"/>
        <v>1333.037176</v>
      </c>
      <c r="F587" s="2">
        <v>0.2</v>
      </c>
      <c r="G587" s="2">
        <f t="shared" si="4"/>
        <v>0.002</v>
      </c>
      <c r="H587" s="2">
        <f t="shared" si="21"/>
        <v>0.9731</v>
      </c>
      <c r="I587" s="2">
        <f t="shared" si="27"/>
        <v>0.2275688957</v>
      </c>
      <c r="J587" s="2">
        <f t="shared" si="5"/>
        <v>249.607084</v>
      </c>
      <c r="K587" s="2">
        <f t="shared" si="6"/>
        <v>258.0415555</v>
      </c>
      <c r="L587" s="2">
        <f t="shared" si="7"/>
        <v>0.004596457938</v>
      </c>
      <c r="M587" s="2">
        <f t="shared" si="1"/>
        <v>258.0461519</v>
      </c>
      <c r="O587" s="2">
        <v>585.0</v>
      </c>
      <c r="P587" s="2">
        <v>2011.0</v>
      </c>
      <c r="Q587" s="2">
        <v>2024.0</v>
      </c>
      <c r="R587" s="2">
        <v>2049.0</v>
      </c>
      <c r="S587" s="2">
        <v>2006.0</v>
      </c>
      <c r="T587" s="2">
        <v>1.25801084E9</v>
      </c>
      <c r="U587" s="2">
        <v>2.551246E7</v>
      </c>
      <c r="V587" s="2">
        <v>1.33809783E8</v>
      </c>
      <c r="W587" s="2">
        <v>6609394.0</v>
      </c>
      <c r="X587" s="2">
        <v>1935.0</v>
      </c>
      <c r="Y587" s="2">
        <f t="shared" si="8"/>
        <v>0.5463865205</v>
      </c>
      <c r="Z587" s="2">
        <f t="shared" ref="Z587:AC587" si="638">ROUNDDOWN($Y587*Z$1,0)-IF(MOD($Y587*Z$1,1)=0,1,0)+1</f>
        <v>2</v>
      </c>
      <c r="AA587" s="2">
        <f t="shared" si="638"/>
        <v>2</v>
      </c>
      <c r="AB587" s="2">
        <f t="shared" si="638"/>
        <v>3</v>
      </c>
      <c r="AC587" s="2">
        <f t="shared" si="638"/>
        <v>3</v>
      </c>
      <c r="AD587" s="2">
        <f t="shared" si="10"/>
        <v>0</v>
      </c>
      <c r="AE587" s="2">
        <f t="shared" si="11"/>
        <v>0</v>
      </c>
      <c r="AF587" s="2">
        <f t="shared" si="12"/>
        <v>0</v>
      </c>
      <c r="AG587" s="2">
        <f t="shared" si="13"/>
        <v>0</v>
      </c>
      <c r="AH587" s="2">
        <f t="shared" si="14"/>
        <v>0</v>
      </c>
      <c r="AI587" s="2">
        <f t="shared" si="15"/>
        <v>1</v>
      </c>
      <c r="AJ587" s="2">
        <f t="shared" si="16"/>
        <v>0</v>
      </c>
      <c r="AK587" s="2">
        <f t="shared" si="17"/>
        <v>0</v>
      </c>
      <c r="AL587" s="2">
        <f t="shared" si="18"/>
        <v>1</v>
      </c>
    </row>
    <row r="588" ht="13.5" customHeight="1">
      <c r="A588" s="3">
        <v>38687.0</v>
      </c>
      <c r="B588" s="2">
        <v>1988.0</v>
      </c>
      <c r="C588" s="2">
        <f t="shared" si="3"/>
        <v>1988</v>
      </c>
      <c r="D588" s="2">
        <f t="shared" si="26"/>
        <v>1168.005253</v>
      </c>
      <c r="E588" s="2">
        <f t="shared" si="20"/>
        <v>1333.379743</v>
      </c>
      <c r="F588" s="2">
        <v>-0.85</v>
      </c>
      <c r="G588" s="2">
        <f t="shared" si="4"/>
        <v>-0.0085</v>
      </c>
      <c r="H588" s="2">
        <f t="shared" si="21"/>
        <v>0.9646</v>
      </c>
      <c r="I588" s="2">
        <f t="shared" si="27"/>
        <v>0.2279707228</v>
      </c>
      <c r="J588" s="2">
        <f t="shared" si="5"/>
        <v>247.4854238</v>
      </c>
      <c r="K588" s="2">
        <f t="shared" si="6"/>
        <v>255.8482022</v>
      </c>
      <c r="L588" s="2">
        <f t="shared" si="7"/>
        <v>0.004635527831</v>
      </c>
      <c r="M588" s="2">
        <f t="shared" si="1"/>
        <v>255.8528378</v>
      </c>
      <c r="O588" s="2">
        <v>586.0</v>
      </c>
      <c r="P588" s="2">
        <v>2005.0</v>
      </c>
      <c r="Q588" s="2">
        <v>2005.0</v>
      </c>
      <c r="R588" s="2">
        <v>2014.0</v>
      </c>
      <c r="S588" s="2">
        <v>1955.0</v>
      </c>
      <c r="T588" s="2">
        <v>1.25801084E9</v>
      </c>
      <c r="U588" s="2">
        <v>2.5009256E7</v>
      </c>
      <c r="V588" s="2">
        <v>2.08276449E8</v>
      </c>
      <c r="W588" s="2">
        <v>1.0526027E7</v>
      </c>
      <c r="X588" s="2">
        <v>2205.0</v>
      </c>
      <c r="Y588" s="2">
        <f t="shared" si="8"/>
        <v>0.2627892814</v>
      </c>
      <c r="Z588" s="2">
        <f t="shared" ref="Z588:AC588" si="639">ROUNDDOWN($Y588*Z$1,0)-IF(MOD($Y588*Z$1,1)=0,1,0)+1</f>
        <v>1</v>
      </c>
      <c r="AA588" s="2">
        <f t="shared" si="639"/>
        <v>1</v>
      </c>
      <c r="AB588" s="2">
        <f t="shared" si="639"/>
        <v>2</v>
      </c>
      <c r="AC588" s="2">
        <f t="shared" si="639"/>
        <v>2</v>
      </c>
      <c r="AD588" s="2">
        <f t="shared" si="10"/>
        <v>0</v>
      </c>
      <c r="AE588" s="2">
        <f t="shared" si="11"/>
        <v>0</v>
      </c>
      <c r="AF588" s="2">
        <f t="shared" si="12"/>
        <v>0</v>
      </c>
      <c r="AG588" s="2">
        <f t="shared" si="13"/>
        <v>0</v>
      </c>
      <c r="AH588" s="2">
        <f t="shared" si="14"/>
        <v>0</v>
      </c>
      <c r="AI588" s="2">
        <f t="shared" si="15"/>
        <v>0</v>
      </c>
      <c r="AJ588" s="2">
        <f t="shared" si="16"/>
        <v>1</v>
      </c>
      <c r="AK588" s="2">
        <f t="shared" si="17"/>
        <v>0</v>
      </c>
      <c r="AL588" s="2">
        <f t="shared" si="18"/>
        <v>1</v>
      </c>
    </row>
    <row r="589" ht="13.5" customHeight="1">
      <c r="A589" s="3">
        <v>38690.0</v>
      </c>
      <c r="B589" s="2">
        <v>2010.0</v>
      </c>
      <c r="C589" s="2">
        <f t="shared" si="3"/>
        <v>2010</v>
      </c>
      <c r="D589" s="2">
        <f t="shared" si="26"/>
        <v>1168.474589</v>
      </c>
      <c r="E589" s="2">
        <f t="shared" si="20"/>
        <v>1333.722311</v>
      </c>
      <c r="F589" s="2">
        <v>1.11</v>
      </c>
      <c r="G589" s="2">
        <f t="shared" si="4"/>
        <v>0.0111</v>
      </c>
      <c r="H589" s="2">
        <f t="shared" si="21"/>
        <v>0.9757</v>
      </c>
      <c r="I589" s="2">
        <f t="shared" si="27"/>
        <v>0.22837255</v>
      </c>
      <c r="J589" s="2">
        <f t="shared" si="5"/>
        <v>250.232512</v>
      </c>
      <c r="K589" s="2">
        <f t="shared" si="6"/>
        <v>258.6881173</v>
      </c>
      <c r="L589" s="2">
        <f t="shared" si="7"/>
        <v>0.004584073472</v>
      </c>
      <c r="M589" s="2">
        <f t="shared" si="1"/>
        <v>258.6927014</v>
      </c>
      <c r="O589" s="2">
        <v>587.0</v>
      </c>
      <c r="P589" s="2">
        <v>2005.0</v>
      </c>
      <c r="Q589" s="2">
        <v>1988.0</v>
      </c>
      <c r="R589" s="2">
        <v>2018.0</v>
      </c>
      <c r="S589" s="2">
        <v>1993.0</v>
      </c>
      <c r="T589" s="2">
        <v>1.25801084E9</v>
      </c>
      <c r="U589" s="2">
        <v>2.5286018E7</v>
      </c>
      <c r="V589" s="2">
        <v>4.1016307E7</v>
      </c>
      <c r="W589" s="2">
        <v>2044909.0</v>
      </c>
      <c r="X589" s="2">
        <v>1000.0</v>
      </c>
      <c r="Y589" s="2">
        <f t="shared" si="8"/>
        <v>0.7774056029</v>
      </c>
      <c r="Z589" s="2">
        <f t="shared" ref="Z589:AC589" si="640">ROUNDDOWN($Y589*Z$1,0)-IF(MOD($Y589*Z$1,1)=0,1,0)+1</f>
        <v>2</v>
      </c>
      <c r="AA589" s="2">
        <f t="shared" si="640"/>
        <v>3</v>
      </c>
      <c r="AB589" s="2">
        <f t="shared" si="640"/>
        <v>4</v>
      </c>
      <c r="AC589" s="2">
        <f t="shared" si="640"/>
        <v>4</v>
      </c>
      <c r="AD589" s="2">
        <f t="shared" si="10"/>
        <v>0</v>
      </c>
      <c r="AE589" s="2">
        <f t="shared" si="11"/>
        <v>0</v>
      </c>
      <c r="AF589" s="2">
        <f t="shared" si="12"/>
        <v>0</v>
      </c>
      <c r="AG589" s="2">
        <f t="shared" si="13"/>
        <v>0</v>
      </c>
      <c r="AH589" s="2">
        <f t="shared" si="14"/>
        <v>1</v>
      </c>
      <c r="AI589" s="2">
        <f t="shared" si="15"/>
        <v>0</v>
      </c>
      <c r="AJ589" s="2">
        <f t="shared" si="16"/>
        <v>0</v>
      </c>
      <c r="AK589" s="2">
        <f t="shared" si="17"/>
        <v>0</v>
      </c>
      <c r="AL589" s="2">
        <f t="shared" si="18"/>
        <v>1</v>
      </c>
    </row>
    <row r="590" ht="13.5" customHeight="1">
      <c r="A590" s="3">
        <v>38691.0</v>
      </c>
      <c r="B590" s="2">
        <v>2000.0</v>
      </c>
      <c r="C590" s="2">
        <f t="shared" si="3"/>
        <v>2000</v>
      </c>
      <c r="D590" s="2">
        <f t="shared" si="26"/>
        <v>1168.944114</v>
      </c>
      <c r="E590" s="2">
        <f t="shared" si="20"/>
        <v>1334.064879</v>
      </c>
      <c r="F590" s="2">
        <v>-0.5</v>
      </c>
      <c r="G590" s="2">
        <f t="shared" si="4"/>
        <v>-0.005</v>
      </c>
      <c r="H590" s="2">
        <f t="shared" si="21"/>
        <v>0.9707</v>
      </c>
      <c r="I590" s="2">
        <f t="shared" si="27"/>
        <v>0.2287743772</v>
      </c>
      <c r="J590" s="2">
        <f t="shared" si="5"/>
        <v>248.9813494</v>
      </c>
      <c r="K590" s="2">
        <f t="shared" si="6"/>
        <v>257.3946767</v>
      </c>
      <c r="L590" s="2">
        <f t="shared" si="7"/>
        <v>0.004606993839</v>
      </c>
      <c r="M590" s="2">
        <f t="shared" si="1"/>
        <v>257.3992837</v>
      </c>
      <c r="O590" s="2">
        <v>588.0</v>
      </c>
      <c r="P590" s="2">
        <v>2005.0</v>
      </c>
      <c r="Q590" s="2">
        <v>2010.0</v>
      </c>
      <c r="R590" s="2">
        <v>2007.0</v>
      </c>
      <c r="S590" s="2">
        <v>1981.0</v>
      </c>
      <c r="T590" s="2">
        <v>1.25801084E9</v>
      </c>
      <c r="U590" s="2">
        <v>2.5160217E7</v>
      </c>
      <c r="V590" s="2">
        <v>6.1235095E7</v>
      </c>
      <c r="W590" s="2">
        <v>3069061.0</v>
      </c>
      <c r="X590" s="2">
        <v>1591.0</v>
      </c>
      <c r="Y590" s="2">
        <f t="shared" si="8"/>
        <v>0.3463256192</v>
      </c>
      <c r="Z590" s="2">
        <f t="shared" ref="Z590:AC590" si="641">ROUNDDOWN($Y590*Z$1,0)-IF(MOD($Y590*Z$1,1)=0,1,0)+1</f>
        <v>1</v>
      </c>
      <c r="AA590" s="2">
        <f t="shared" si="641"/>
        <v>2</v>
      </c>
      <c r="AB590" s="2">
        <f t="shared" si="641"/>
        <v>2</v>
      </c>
      <c r="AC590" s="2">
        <f t="shared" si="641"/>
        <v>2</v>
      </c>
      <c r="AD590" s="2">
        <f t="shared" si="10"/>
        <v>0</v>
      </c>
      <c r="AE590" s="2">
        <f t="shared" si="11"/>
        <v>0</v>
      </c>
      <c r="AF590" s="2">
        <f t="shared" si="12"/>
        <v>0</v>
      </c>
      <c r="AG590" s="2">
        <f t="shared" si="13"/>
        <v>1</v>
      </c>
      <c r="AH590" s="2">
        <f t="shared" si="14"/>
        <v>0</v>
      </c>
      <c r="AI590" s="2">
        <f t="shared" si="15"/>
        <v>0</v>
      </c>
      <c r="AJ590" s="2">
        <f t="shared" si="16"/>
        <v>0</v>
      </c>
      <c r="AK590" s="2">
        <f t="shared" si="17"/>
        <v>0</v>
      </c>
      <c r="AL590" s="2">
        <f t="shared" si="18"/>
        <v>1</v>
      </c>
    </row>
    <row r="591" ht="13.5" customHeight="1">
      <c r="A591" s="3">
        <v>38692.0</v>
      </c>
      <c r="B591" s="2">
        <v>1999.0</v>
      </c>
      <c r="C591" s="2">
        <f t="shared" si="3"/>
        <v>1999</v>
      </c>
      <c r="D591" s="2">
        <f t="shared" si="26"/>
        <v>1169.413828</v>
      </c>
      <c r="E591" s="2">
        <f t="shared" si="20"/>
        <v>1334.407447</v>
      </c>
      <c r="F591" s="2">
        <v>-0.05</v>
      </c>
      <c r="G591" s="2">
        <f t="shared" si="4"/>
        <v>-0.0005</v>
      </c>
      <c r="H591" s="2">
        <f t="shared" si="21"/>
        <v>0.9702</v>
      </c>
      <c r="I591" s="2">
        <f t="shared" si="27"/>
        <v>0.2291762043</v>
      </c>
      <c r="J591" s="2">
        <f t="shared" si="5"/>
        <v>248.8568587</v>
      </c>
      <c r="K591" s="2">
        <f t="shared" si="6"/>
        <v>257.2659794</v>
      </c>
      <c r="L591" s="2">
        <f t="shared" si="7"/>
        <v>0.004609297336</v>
      </c>
      <c r="M591" s="2">
        <f t="shared" si="1"/>
        <v>257.2705887</v>
      </c>
      <c r="O591" s="2">
        <v>589.0</v>
      </c>
      <c r="P591" s="2">
        <v>1995.0</v>
      </c>
      <c r="Q591" s="2">
        <v>2000.0</v>
      </c>
      <c r="R591" s="2">
        <v>2005.0</v>
      </c>
      <c r="S591" s="2">
        <v>1985.0</v>
      </c>
      <c r="T591" s="2">
        <v>1.25801084E9</v>
      </c>
      <c r="U591" s="2">
        <v>2.5147637E7</v>
      </c>
      <c r="V591" s="2">
        <v>8.4158E7</v>
      </c>
      <c r="W591" s="2">
        <v>4218477.0</v>
      </c>
      <c r="X591" s="2">
        <v>1419.0</v>
      </c>
      <c r="Y591" s="2">
        <f t="shared" si="8"/>
        <v>0.4691433212</v>
      </c>
      <c r="Z591" s="2">
        <f t="shared" ref="Z591:AC591" si="642">ROUNDDOWN($Y591*Z$1,0)-IF(MOD($Y591*Z$1,1)=0,1,0)+1</f>
        <v>1</v>
      </c>
      <c r="AA591" s="2">
        <f t="shared" si="642"/>
        <v>2</v>
      </c>
      <c r="AB591" s="2">
        <f t="shared" si="642"/>
        <v>2</v>
      </c>
      <c r="AC591" s="2">
        <f t="shared" si="642"/>
        <v>3</v>
      </c>
      <c r="AD591" s="2">
        <f t="shared" si="10"/>
        <v>0</v>
      </c>
      <c r="AE591" s="2">
        <f t="shared" si="11"/>
        <v>0</v>
      </c>
      <c r="AF591" s="2">
        <f t="shared" si="12"/>
        <v>0</v>
      </c>
      <c r="AG591" s="2">
        <f t="shared" si="13"/>
        <v>0</v>
      </c>
      <c r="AH591" s="2">
        <f t="shared" si="14"/>
        <v>0</v>
      </c>
      <c r="AI591" s="2">
        <f t="shared" si="15"/>
        <v>0</v>
      </c>
      <c r="AJ591" s="2">
        <f t="shared" si="16"/>
        <v>1</v>
      </c>
      <c r="AK591" s="2">
        <f t="shared" si="17"/>
        <v>0</v>
      </c>
      <c r="AL591" s="2">
        <f t="shared" si="18"/>
        <v>1</v>
      </c>
    </row>
    <row r="592" ht="13.5" customHeight="1">
      <c r="A592" s="3">
        <v>38693.0</v>
      </c>
      <c r="B592" s="2">
        <v>2020.0</v>
      </c>
      <c r="C592" s="2">
        <f t="shared" si="3"/>
        <v>2020</v>
      </c>
      <c r="D592" s="2">
        <f t="shared" si="26"/>
        <v>1169.88373</v>
      </c>
      <c r="E592" s="2">
        <f t="shared" si="20"/>
        <v>1334.750014</v>
      </c>
      <c r="F592" s="2">
        <v>1.05</v>
      </c>
      <c r="G592" s="2">
        <f t="shared" si="4"/>
        <v>0.0105</v>
      </c>
      <c r="H592" s="2">
        <f t="shared" si="21"/>
        <v>0.9807</v>
      </c>
      <c r="I592" s="2">
        <f t="shared" si="27"/>
        <v>0.2295780315</v>
      </c>
      <c r="J592" s="2">
        <f t="shared" si="5"/>
        <v>251.4698558</v>
      </c>
      <c r="K592" s="2">
        <f t="shared" si="6"/>
        <v>259.9672721</v>
      </c>
      <c r="L592" s="2">
        <f t="shared" si="7"/>
        <v>0.004560899714</v>
      </c>
      <c r="M592" s="2">
        <f t="shared" si="1"/>
        <v>259.971833</v>
      </c>
      <c r="O592" s="2">
        <v>590.0</v>
      </c>
      <c r="P592" s="2">
        <v>2005.0</v>
      </c>
      <c r="Q592" s="2">
        <v>1999.0</v>
      </c>
      <c r="R592" s="2">
        <v>2036.0</v>
      </c>
      <c r="S592" s="2">
        <v>1992.0</v>
      </c>
      <c r="T592" s="2">
        <v>1.25801084E9</v>
      </c>
      <c r="U592" s="2">
        <v>2.5411819E7</v>
      </c>
      <c r="V592" s="2">
        <v>1.03140809E8</v>
      </c>
      <c r="W592" s="2">
        <v>5100020.0</v>
      </c>
      <c r="X592" s="2">
        <v>1586.0</v>
      </c>
      <c r="Y592" s="2">
        <f t="shared" si="8"/>
        <v>0.7662403573</v>
      </c>
      <c r="Z592" s="2">
        <f t="shared" ref="Z592:AC592" si="643">ROUNDDOWN($Y592*Z$1,0)-IF(MOD($Y592*Z$1,1)=0,1,0)+1</f>
        <v>2</v>
      </c>
      <c r="AA592" s="2">
        <f t="shared" si="643"/>
        <v>3</v>
      </c>
      <c r="AB592" s="2">
        <f t="shared" si="643"/>
        <v>4</v>
      </c>
      <c r="AC592" s="2">
        <f t="shared" si="643"/>
        <v>4</v>
      </c>
      <c r="AD592" s="2">
        <f t="shared" si="10"/>
        <v>0</v>
      </c>
      <c r="AE592" s="2">
        <f t="shared" si="11"/>
        <v>0</v>
      </c>
      <c r="AF592" s="2">
        <f t="shared" si="12"/>
        <v>0</v>
      </c>
      <c r="AG592" s="2">
        <f t="shared" si="13"/>
        <v>0</v>
      </c>
      <c r="AH592" s="2">
        <f t="shared" si="14"/>
        <v>0</v>
      </c>
      <c r="AI592" s="2">
        <f t="shared" si="15"/>
        <v>1</v>
      </c>
      <c r="AJ592" s="2">
        <f t="shared" si="16"/>
        <v>0</v>
      </c>
      <c r="AK592" s="2">
        <f t="shared" si="17"/>
        <v>0</v>
      </c>
      <c r="AL592" s="2">
        <f t="shared" si="18"/>
        <v>1</v>
      </c>
    </row>
    <row r="593" ht="13.5" customHeight="1">
      <c r="A593" s="3">
        <v>38694.0</v>
      </c>
      <c r="B593" s="2">
        <v>1987.0</v>
      </c>
      <c r="C593" s="2">
        <f t="shared" si="3"/>
        <v>1987</v>
      </c>
      <c r="D593" s="2">
        <f t="shared" si="26"/>
        <v>1170.353821</v>
      </c>
      <c r="E593" s="2">
        <f t="shared" si="20"/>
        <v>1335.092582</v>
      </c>
      <c r="F593" s="2">
        <v>-1.63</v>
      </c>
      <c r="G593" s="2">
        <f t="shared" si="4"/>
        <v>-0.0163</v>
      </c>
      <c r="H593" s="2">
        <f t="shared" si="21"/>
        <v>0.9644</v>
      </c>
      <c r="I593" s="2">
        <f t="shared" si="27"/>
        <v>0.2299798587</v>
      </c>
      <c r="J593" s="2">
        <f t="shared" si="5"/>
        <v>247.3708971</v>
      </c>
      <c r="K593" s="2">
        <f t="shared" si="6"/>
        <v>255.7298056</v>
      </c>
      <c r="L593" s="2">
        <f t="shared" si="7"/>
        <v>0.004635242379</v>
      </c>
      <c r="M593" s="2">
        <f t="shared" si="1"/>
        <v>255.7344409</v>
      </c>
      <c r="O593" s="2">
        <v>591.0</v>
      </c>
      <c r="P593" s="2">
        <v>2014.0</v>
      </c>
      <c r="Q593" s="2">
        <v>2020.0</v>
      </c>
      <c r="R593" s="2">
        <v>2020.0</v>
      </c>
      <c r="S593" s="2">
        <v>1977.0</v>
      </c>
      <c r="T593" s="2">
        <v>1.25801084E9</v>
      </c>
      <c r="U593" s="2">
        <v>2.4996675E7</v>
      </c>
      <c r="V593" s="2">
        <v>1.09121384E8</v>
      </c>
      <c r="W593" s="2">
        <v>5480582.0</v>
      </c>
      <c r="X593" s="2">
        <v>1368.0</v>
      </c>
      <c r="Y593" s="2">
        <f t="shared" si="8"/>
        <v>0.1247462444</v>
      </c>
      <c r="Z593" s="2">
        <f t="shared" ref="Z593:AC593" si="644">ROUNDDOWN($Y593*Z$1,0)-IF(MOD($Y593*Z$1,1)=0,1,0)+1</f>
        <v>1</v>
      </c>
      <c r="AA593" s="2">
        <f t="shared" si="644"/>
        <v>1</v>
      </c>
      <c r="AB593" s="2">
        <f t="shared" si="644"/>
        <v>1</v>
      </c>
      <c r="AC593" s="2">
        <f t="shared" si="644"/>
        <v>1</v>
      </c>
      <c r="AD593" s="2">
        <f t="shared" si="10"/>
        <v>0</v>
      </c>
      <c r="AE593" s="2">
        <f t="shared" si="11"/>
        <v>0</v>
      </c>
      <c r="AF593" s="2">
        <f t="shared" si="12"/>
        <v>0</v>
      </c>
      <c r="AG593" s="2">
        <f t="shared" si="13"/>
        <v>0</v>
      </c>
      <c r="AH593" s="2">
        <f t="shared" si="14"/>
        <v>0</v>
      </c>
      <c r="AI593" s="2">
        <f t="shared" si="15"/>
        <v>0</v>
      </c>
      <c r="AJ593" s="2">
        <f t="shared" si="16"/>
        <v>1</v>
      </c>
      <c r="AK593" s="2">
        <f t="shared" si="17"/>
        <v>0</v>
      </c>
      <c r="AL593" s="2">
        <f t="shared" si="18"/>
        <v>1</v>
      </c>
    </row>
    <row r="594" ht="13.5" customHeight="1">
      <c r="A594" s="3">
        <v>38697.0</v>
      </c>
      <c r="B594" s="2">
        <v>2001.0</v>
      </c>
      <c r="C594" s="2">
        <f t="shared" si="3"/>
        <v>2001</v>
      </c>
      <c r="D594" s="2">
        <f t="shared" si="26"/>
        <v>1170.824101</v>
      </c>
      <c r="E594" s="2">
        <f t="shared" si="20"/>
        <v>1335.43515</v>
      </c>
      <c r="F594" s="2">
        <v>0.7</v>
      </c>
      <c r="G594" s="2">
        <f t="shared" si="4"/>
        <v>0.007</v>
      </c>
      <c r="H594" s="2">
        <f t="shared" si="21"/>
        <v>0.9714</v>
      </c>
      <c r="I594" s="2">
        <f t="shared" si="27"/>
        <v>0.2303816859</v>
      </c>
      <c r="J594" s="2">
        <f t="shared" si="5"/>
        <v>249.1024934</v>
      </c>
      <c r="K594" s="2">
        <f t="shared" si="6"/>
        <v>257.5199143</v>
      </c>
      <c r="L594" s="2">
        <f t="shared" si="7"/>
        <v>0.004602795683</v>
      </c>
      <c r="M594" s="2">
        <f t="shared" si="1"/>
        <v>257.524517</v>
      </c>
      <c r="O594" s="2">
        <v>592.0</v>
      </c>
      <c r="P594" s="2">
        <v>1999.0</v>
      </c>
      <c r="Q594" s="2">
        <v>1987.0</v>
      </c>
      <c r="R594" s="2">
        <v>2010.0</v>
      </c>
      <c r="S594" s="2">
        <v>1988.0</v>
      </c>
      <c r="T594" s="2">
        <v>1.25801084E9</v>
      </c>
      <c r="U594" s="2">
        <v>2.5172797E7</v>
      </c>
      <c r="V594" s="2">
        <v>5.1575652E7</v>
      </c>
      <c r="W594" s="2">
        <v>2582760.0</v>
      </c>
      <c r="X594" s="2">
        <v>1121.0</v>
      </c>
      <c r="Y594" s="2">
        <f t="shared" si="8"/>
        <v>0.6776289078</v>
      </c>
      <c r="Z594" s="2">
        <f t="shared" ref="Z594:AC594" si="645">ROUNDDOWN($Y594*Z$1,0)-IF(MOD($Y594*Z$1,1)=0,1,0)+1</f>
        <v>2</v>
      </c>
      <c r="AA594" s="2">
        <f t="shared" si="645"/>
        <v>3</v>
      </c>
      <c r="AB594" s="2">
        <f t="shared" si="645"/>
        <v>3</v>
      </c>
      <c r="AC594" s="2">
        <f t="shared" si="645"/>
        <v>4</v>
      </c>
      <c r="AD594" s="2">
        <f t="shared" si="10"/>
        <v>0</v>
      </c>
      <c r="AE594" s="2">
        <f t="shared" si="11"/>
        <v>0</v>
      </c>
      <c r="AF594" s="2">
        <f t="shared" si="12"/>
        <v>0</v>
      </c>
      <c r="AG594" s="2">
        <f t="shared" si="13"/>
        <v>0</v>
      </c>
      <c r="AH594" s="2">
        <f t="shared" si="14"/>
        <v>0</v>
      </c>
      <c r="AI594" s="2">
        <f t="shared" si="15"/>
        <v>1</v>
      </c>
      <c r="AJ594" s="2">
        <f t="shared" si="16"/>
        <v>0</v>
      </c>
      <c r="AK594" s="2">
        <f t="shared" si="17"/>
        <v>0</v>
      </c>
      <c r="AL594" s="2">
        <f t="shared" si="18"/>
        <v>1</v>
      </c>
    </row>
    <row r="595" ht="13.5" customHeight="1">
      <c r="A595" s="3">
        <v>38698.0</v>
      </c>
      <c r="B595" s="2">
        <v>1974.0</v>
      </c>
      <c r="C595" s="2">
        <f t="shared" si="3"/>
        <v>1974</v>
      </c>
      <c r="D595" s="2">
        <f t="shared" si="26"/>
        <v>1171.29457</v>
      </c>
      <c r="E595" s="2">
        <f t="shared" si="20"/>
        <v>1335.777717</v>
      </c>
      <c r="F595" s="2">
        <v>-1.35</v>
      </c>
      <c r="G595" s="2">
        <f t="shared" si="4"/>
        <v>-0.0135</v>
      </c>
      <c r="H595" s="2">
        <f t="shared" si="21"/>
        <v>0.9579</v>
      </c>
      <c r="I595" s="2">
        <f t="shared" si="27"/>
        <v>0.230783513</v>
      </c>
      <c r="J595" s="2">
        <f t="shared" si="5"/>
        <v>245.7396097</v>
      </c>
      <c r="K595" s="2">
        <f t="shared" si="6"/>
        <v>254.0433954</v>
      </c>
      <c r="L595" s="2">
        <f t="shared" si="7"/>
        <v>0.004664933424</v>
      </c>
      <c r="M595" s="2">
        <f t="shared" si="1"/>
        <v>254.0480603</v>
      </c>
      <c r="O595" s="2">
        <v>593.0</v>
      </c>
      <c r="P595" s="2">
        <v>1999.0</v>
      </c>
      <c r="Q595" s="2">
        <v>2001.0</v>
      </c>
      <c r="R595" s="2">
        <v>1999.0</v>
      </c>
      <c r="S595" s="2">
        <v>1964.0</v>
      </c>
      <c r="T595" s="2">
        <v>1.25801084E9</v>
      </c>
      <c r="U595" s="2">
        <v>2.4833134E7</v>
      </c>
      <c r="V595" s="2">
        <v>1.26633753E8</v>
      </c>
      <c r="W595" s="2">
        <v>6413187.0</v>
      </c>
      <c r="X595" s="2">
        <v>2112.0</v>
      </c>
      <c r="Y595" s="2">
        <f t="shared" si="8"/>
        <v>0.1674786845</v>
      </c>
      <c r="Z595" s="2">
        <f t="shared" ref="Z595:AC595" si="646">ROUNDDOWN($Y595*Z$1,0)-IF(MOD($Y595*Z$1,1)=0,1,0)+1</f>
        <v>1</v>
      </c>
      <c r="AA595" s="2">
        <f t="shared" si="646"/>
        <v>1</v>
      </c>
      <c r="AB595" s="2">
        <f t="shared" si="646"/>
        <v>1</v>
      </c>
      <c r="AC595" s="2">
        <f t="shared" si="646"/>
        <v>1</v>
      </c>
      <c r="AD595" s="2">
        <f t="shared" si="10"/>
        <v>0</v>
      </c>
      <c r="AE595" s="2">
        <f t="shared" si="11"/>
        <v>0</v>
      </c>
      <c r="AF595" s="2">
        <f t="shared" si="12"/>
        <v>0</v>
      </c>
      <c r="AG595" s="2">
        <f t="shared" si="13"/>
        <v>0</v>
      </c>
      <c r="AH595" s="2">
        <f t="shared" si="14"/>
        <v>0</v>
      </c>
      <c r="AI595" s="2">
        <f t="shared" si="15"/>
        <v>0</v>
      </c>
      <c r="AJ595" s="2">
        <f t="shared" si="16"/>
        <v>0</v>
      </c>
      <c r="AK595" s="2">
        <f t="shared" si="17"/>
        <v>1</v>
      </c>
      <c r="AL595" s="2">
        <f t="shared" si="18"/>
        <v>1</v>
      </c>
    </row>
    <row r="596" ht="13.5" customHeight="1">
      <c r="A596" s="3">
        <v>38699.0</v>
      </c>
      <c r="B596" s="2">
        <v>1984.0</v>
      </c>
      <c r="C596" s="2">
        <f t="shared" si="3"/>
        <v>1984</v>
      </c>
      <c r="D596" s="2">
        <f t="shared" si="26"/>
        <v>1171.765228</v>
      </c>
      <c r="E596" s="2">
        <f t="shared" si="20"/>
        <v>1336.120285</v>
      </c>
      <c r="F596" s="2">
        <v>0.51</v>
      </c>
      <c r="G596" s="2">
        <f t="shared" si="4"/>
        <v>0.0051</v>
      </c>
      <c r="H596" s="2">
        <f t="shared" si="21"/>
        <v>0.963</v>
      </c>
      <c r="I596" s="2">
        <f t="shared" si="27"/>
        <v>0.2311853402</v>
      </c>
      <c r="J596" s="2">
        <f t="shared" si="5"/>
        <v>246.9928817</v>
      </c>
      <c r="K596" s="2">
        <f t="shared" si="6"/>
        <v>255.3390167</v>
      </c>
      <c r="L596" s="2">
        <f t="shared" si="7"/>
        <v>0.004641142264</v>
      </c>
      <c r="M596" s="2">
        <f t="shared" si="1"/>
        <v>255.3436579</v>
      </c>
      <c r="O596" s="2">
        <v>594.0</v>
      </c>
      <c r="P596" s="2">
        <v>1965.0</v>
      </c>
      <c r="Q596" s="2">
        <v>1974.0</v>
      </c>
      <c r="R596" s="2">
        <v>1987.0</v>
      </c>
      <c r="S596" s="2">
        <v>1964.0</v>
      </c>
      <c r="T596" s="2">
        <v>1.25801084E9</v>
      </c>
      <c r="U596" s="2">
        <v>2.4958935E7</v>
      </c>
      <c r="V596" s="2">
        <v>1.00533422E8</v>
      </c>
      <c r="W596" s="2">
        <v>5095600.0</v>
      </c>
      <c r="X596" s="2">
        <v>1401.0</v>
      </c>
      <c r="Y596" s="2">
        <f t="shared" si="8"/>
        <v>0.6303288672</v>
      </c>
      <c r="Z596" s="2">
        <f t="shared" ref="Z596:AC596" si="647">ROUNDDOWN($Y596*Z$1,0)-IF(MOD($Y596*Z$1,1)=0,1,0)+1</f>
        <v>2</v>
      </c>
      <c r="AA596" s="2">
        <f t="shared" si="647"/>
        <v>2</v>
      </c>
      <c r="AB596" s="2">
        <f t="shared" si="647"/>
        <v>3</v>
      </c>
      <c r="AC596" s="2">
        <f t="shared" si="647"/>
        <v>4</v>
      </c>
      <c r="AD596" s="2">
        <f t="shared" si="10"/>
        <v>0</v>
      </c>
      <c r="AE596" s="2">
        <f t="shared" si="11"/>
        <v>1</v>
      </c>
      <c r="AF596" s="2">
        <f t="shared" si="12"/>
        <v>0</v>
      </c>
      <c r="AG596" s="2">
        <f t="shared" si="13"/>
        <v>0</v>
      </c>
      <c r="AH596" s="2">
        <f t="shared" si="14"/>
        <v>0</v>
      </c>
      <c r="AI596" s="2">
        <f t="shared" si="15"/>
        <v>0</v>
      </c>
      <c r="AJ596" s="2">
        <f t="shared" si="16"/>
        <v>0</v>
      </c>
      <c r="AK596" s="2">
        <f t="shared" si="17"/>
        <v>0</v>
      </c>
      <c r="AL596" s="2">
        <f t="shared" si="18"/>
        <v>1</v>
      </c>
    </row>
    <row r="597" ht="13.5" customHeight="1">
      <c r="A597" s="3">
        <v>38700.0</v>
      </c>
      <c r="B597" s="2">
        <v>2009.0</v>
      </c>
      <c r="C597" s="2">
        <f t="shared" si="3"/>
        <v>2009</v>
      </c>
      <c r="D597" s="2">
        <f t="shared" si="26"/>
        <v>1172.236075</v>
      </c>
      <c r="E597" s="2">
        <f t="shared" si="20"/>
        <v>1336.462853</v>
      </c>
      <c r="F597" s="2">
        <v>1.26</v>
      </c>
      <c r="G597" s="2">
        <f t="shared" si="4"/>
        <v>0.0126</v>
      </c>
      <c r="H597" s="2">
        <f t="shared" si="21"/>
        <v>0.9756</v>
      </c>
      <c r="I597" s="2">
        <f t="shared" si="27"/>
        <v>0.2315871674</v>
      </c>
      <c r="J597" s="2">
        <f t="shared" si="5"/>
        <v>250.104992</v>
      </c>
      <c r="K597" s="2">
        <f t="shared" si="6"/>
        <v>258.5562883</v>
      </c>
      <c r="L597" s="2">
        <f t="shared" si="7"/>
        <v>0.004582663871</v>
      </c>
      <c r="M597" s="2">
        <f t="shared" si="1"/>
        <v>258.560871</v>
      </c>
      <c r="O597" s="2">
        <v>595.0</v>
      </c>
      <c r="P597" s="2">
        <v>1984.0</v>
      </c>
      <c r="Q597" s="2">
        <v>1984.0</v>
      </c>
      <c r="R597" s="2">
        <v>2023.0</v>
      </c>
      <c r="S597" s="2">
        <v>1984.0</v>
      </c>
      <c r="T597" s="2">
        <v>1.25801084E9</v>
      </c>
      <c r="U597" s="2">
        <v>2.5273438E7</v>
      </c>
      <c r="V597" s="2">
        <v>1.04196276E8</v>
      </c>
      <c r="W597" s="2">
        <v>5184071.0</v>
      </c>
      <c r="X597" s="2">
        <v>1456.0</v>
      </c>
      <c r="Y597" s="2">
        <f t="shared" si="8"/>
        <v>0.8041006902</v>
      </c>
      <c r="Z597" s="2">
        <f t="shared" ref="Z597:AC597" si="648">ROUNDDOWN($Y597*Z$1,0)-IF(MOD($Y597*Z$1,1)=0,1,0)+1</f>
        <v>2</v>
      </c>
      <c r="AA597" s="2">
        <f t="shared" si="648"/>
        <v>3</v>
      </c>
      <c r="AB597" s="2">
        <f t="shared" si="648"/>
        <v>4</v>
      </c>
      <c r="AC597" s="2">
        <f t="shared" si="648"/>
        <v>5</v>
      </c>
      <c r="AD597" s="2">
        <f t="shared" si="10"/>
        <v>1</v>
      </c>
      <c r="AE597" s="2">
        <f t="shared" si="11"/>
        <v>0</v>
      </c>
      <c r="AF597" s="2">
        <f t="shared" si="12"/>
        <v>0</v>
      </c>
      <c r="AG597" s="2">
        <f t="shared" si="13"/>
        <v>0</v>
      </c>
      <c r="AH597" s="2">
        <f t="shared" si="14"/>
        <v>0</v>
      </c>
      <c r="AI597" s="2">
        <f t="shared" si="15"/>
        <v>0</v>
      </c>
      <c r="AJ597" s="2">
        <f t="shared" si="16"/>
        <v>0</v>
      </c>
      <c r="AK597" s="2">
        <f t="shared" si="17"/>
        <v>0</v>
      </c>
      <c r="AL597" s="2">
        <f t="shared" si="18"/>
        <v>1</v>
      </c>
    </row>
    <row r="598" ht="13.5" customHeight="1">
      <c r="A598" s="3">
        <v>38701.0</v>
      </c>
      <c r="B598" s="2">
        <v>2017.0</v>
      </c>
      <c r="C598" s="2">
        <f t="shared" si="3"/>
        <v>2017</v>
      </c>
      <c r="D598" s="2">
        <f t="shared" si="26"/>
        <v>1172.707111</v>
      </c>
      <c r="E598" s="2">
        <f t="shared" si="20"/>
        <v>1336.805421</v>
      </c>
      <c r="F598" s="2">
        <v>0.4</v>
      </c>
      <c r="G598" s="2">
        <f t="shared" si="4"/>
        <v>0.004</v>
      </c>
      <c r="H598" s="2">
        <f t="shared" si="21"/>
        <v>0.9796</v>
      </c>
      <c r="I598" s="2">
        <f t="shared" si="27"/>
        <v>0.2319889946</v>
      </c>
      <c r="J598" s="2">
        <f t="shared" si="5"/>
        <v>251.105412</v>
      </c>
      <c r="K598" s="2">
        <f t="shared" si="6"/>
        <v>259.5905135</v>
      </c>
      <c r="L598" s="2">
        <f t="shared" si="7"/>
        <v>0.004564333216</v>
      </c>
      <c r="M598" s="2">
        <f t="shared" si="1"/>
        <v>259.5950778</v>
      </c>
      <c r="O598" s="2">
        <v>596.0</v>
      </c>
      <c r="P598" s="2">
        <v>2018.0</v>
      </c>
      <c r="Q598" s="2">
        <v>2009.0</v>
      </c>
      <c r="R598" s="2">
        <v>2024.0</v>
      </c>
      <c r="S598" s="2">
        <v>2003.0</v>
      </c>
      <c r="T598" s="2">
        <v>1.25801084E9</v>
      </c>
      <c r="U598" s="2">
        <v>2.5374079E7</v>
      </c>
      <c r="V598" s="2">
        <v>6.1482584E7</v>
      </c>
      <c r="W598" s="2">
        <v>3053751.0</v>
      </c>
      <c r="X598" s="2">
        <v>1173.0</v>
      </c>
      <c r="Y598" s="2">
        <f t="shared" si="8"/>
        <v>0.6003857085</v>
      </c>
      <c r="Z598" s="2">
        <f t="shared" ref="Z598:AC598" si="649">ROUNDDOWN($Y598*Z$1,0)-IF(MOD($Y598*Z$1,1)=0,1,0)+1</f>
        <v>2</v>
      </c>
      <c r="AA598" s="2">
        <f t="shared" si="649"/>
        <v>2</v>
      </c>
      <c r="AB598" s="2">
        <f t="shared" si="649"/>
        <v>3</v>
      </c>
      <c r="AC598" s="2">
        <f t="shared" si="649"/>
        <v>4</v>
      </c>
      <c r="AD598" s="2">
        <f t="shared" si="10"/>
        <v>0</v>
      </c>
      <c r="AE598" s="2">
        <f t="shared" si="11"/>
        <v>0</v>
      </c>
      <c r="AF598" s="2">
        <f t="shared" si="12"/>
        <v>0</v>
      </c>
      <c r="AG598" s="2">
        <f t="shared" si="13"/>
        <v>0</v>
      </c>
      <c r="AH598" s="2">
        <f t="shared" si="14"/>
        <v>0</v>
      </c>
      <c r="AI598" s="2">
        <f t="shared" si="15"/>
        <v>1</v>
      </c>
      <c r="AJ598" s="2">
        <f t="shared" si="16"/>
        <v>0</v>
      </c>
      <c r="AK598" s="2">
        <f t="shared" si="17"/>
        <v>0</v>
      </c>
      <c r="AL598" s="2">
        <f t="shared" si="18"/>
        <v>1</v>
      </c>
    </row>
    <row r="599" ht="13.5" customHeight="1">
      <c r="A599" s="3">
        <v>38704.0</v>
      </c>
      <c r="B599" s="2">
        <v>2008.0</v>
      </c>
      <c r="C599" s="2">
        <f t="shared" si="3"/>
        <v>2008</v>
      </c>
      <c r="D599" s="2">
        <f t="shared" si="26"/>
        <v>1173.178337</v>
      </c>
      <c r="E599" s="2">
        <f t="shared" si="20"/>
        <v>1337.147988</v>
      </c>
      <c r="F599" s="2">
        <v>-0.45</v>
      </c>
      <c r="G599" s="2">
        <f t="shared" si="4"/>
        <v>-0.0045</v>
      </c>
      <c r="H599" s="2">
        <f t="shared" si="21"/>
        <v>0.9751</v>
      </c>
      <c r="I599" s="2">
        <f t="shared" si="27"/>
        <v>0.2323908217</v>
      </c>
      <c r="J599" s="2">
        <f t="shared" si="5"/>
        <v>249.9754377</v>
      </c>
      <c r="K599" s="2">
        <f t="shared" si="6"/>
        <v>258.4223562</v>
      </c>
      <c r="L599" s="2">
        <f t="shared" si="7"/>
        <v>0.004584872715</v>
      </c>
      <c r="M599" s="2">
        <f t="shared" si="1"/>
        <v>258.4269411</v>
      </c>
      <c r="O599" s="2">
        <v>597.0</v>
      </c>
      <c r="P599" s="2">
        <v>2010.0</v>
      </c>
      <c r="Q599" s="2">
        <v>2017.0</v>
      </c>
      <c r="R599" s="2">
        <v>2015.0</v>
      </c>
      <c r="S599" s="2">
        <v>2000.0</v>
      </c>
      <c r="T599" s="2">
        <v>1.25801084E9</v>
      </c>
      <c r="U599" s="2">
        <v>2.5260858E7</v>
      </c>
      <c r="V599" s="2">
        <v>2.7030415E7</v>
      </c>
      <c r="W599" s="2">
        <v>1346526.0</v>
      </c>
      <c r="X599" s="2">
        <v>808.0</v>
      </c>
      <c r="Y599" s="2">
        <f t="shared" si="8"/>
        <v>0.3618554608</v>
      </c>
      <c r="Z599" s="2">
        <f t="shared" ref="Z599:AC599" si="650">ROUNDDOWN($Y599*Z$1,0)-IF(MOD($Y599*Z$1,1)=0,1,0)+1</f>
        <v>1</v>
      </c>
      <c r="AA599" s="2">
        <f t="shared" si="650"/>
        <v>2</v>
      </c>
      <c r="AB599" s="2">
        <f t="shared" si="650"/>
        <v>2</v>
      </c>
      <c r="AC599" s="2">
        <f t="shared" si="650"/>
        <v>2</v>
      </c>
      <c r="AD599" s="2">
        <f t="shared" si="10"/>
        <v>0</v>
      </c>
      <c r="AE599" s="2">
        <f t="shared" si="11"/>
        <v>0</v>
      </c>
      <c r="AF599" s="2">
        <f t="shared" si="12"/>
        <v>0</v>
      </c>
      <c r="AG599" s="2">
        <f t="shared" si="13"/>
        <v>0</v>
      </c>
      <c r="AH599" s="2">
        <f t="shared" si="14"/>
        <v>0</v>
      </c>
      <c r="AI599" s="2">
        <f t="shared" si="15"/>
        <v>0</v>
      </c>
      <c r="AJ599" s="2">
        <f t="shared" si="16"/>
        <v>0</v>
      </c>
      <c r="AK599" s="2">
        <f t="shared" si="17"/>
        <v>1</v>
      </c>
      <c r="AL599" s="2">
        <f t="shared" si="18"/>
        <v>1</v>
      </c>
    </row>
    <row r="600" ht="13.5" customHeight="1">
      <c r="A600" s="3">
        <v>38705.0</v>
      </c>
      <c r="B600" s="2">
        <v>2016.0</v>
      </c>
      <c r="C600" s="2">
        <f t="shared" si="3"/>
        <v>2016</v>
      </c>
      <c r="D600" s="2">
        <f t="shared" si="26"/>
        <v>1173.649752</v>
      </c>
      <c r="E600" s="2">
        <f t="shared" si="20"/>
        <v>1337.490556</v>
      </c>
      <c r="F600" s="2">
        <v>0.4</v>
      </c>
      <c r="G600" s="2">
        <f t="shared" si="4"/>
        <v>0.004</v>
      </c>
      <c r="H600" s="2">
        <f t="shared" si="21"/>
        <v>0.9791</v>
      </c>
      <c r="I600" s="2">
        <f t="shared" si="27"/>
        <v>0.2327926489</v>
      </c>
      <c r="J600" s="2">
        <f t="shared" si="5"/>
        <v>250.9753394</v>
      </c>
      <c r="K600" s="2">
        <f t="shared" si="6"/>
        <v>259.4560456</v>
      </c>
      <c r="L600" s="2">
        <f t="shared" si="7"/>
        <v>0.004566533224</v>
      </c>
      <c r="M600" s="2">
        <f t="shared" si="1"/>
        <v>259.4606121</v>
      </c>
      <c r="O600" s="2">
        <v>598.0</v>
      </c>
      <c r="P600" s="2">
        <v>2000.0</v>
      </c>
      <c r="Q600" s="2">
        <v>2008.0</v>
      </c>
      <c r="R600" s="2">
        <v>2020.0</v>
      </c>
      <c r="S600" s="2">
        <v>1983.0</v>
      </c>
      <c r="T600" s="2">
        <v>1.25801084E9</v>
      </c>
      <c r="U600" s="2">
        <v>2.5361499E7</v>
      </c>
      <c r="V600" s="2">
        <v>1.20778959E8</v>
      </c>
      <c r="W600" s="2">
        <v>6021600.0</v>
      </c>
      <c r="X600" s="2">
        <v>1768.0</v>
      </c>
      <c r="Y600" s="2">
        <f t="shared" si="8"/>
        <v>0.6003857085</v>
      </c>
      <c r="Z600" s="2">
        <f t="shared" ref="Z600:AC600" si="651">ROUNDDOWN($Y600*Z$1,0)-IF(MOD($Y600*Z$1,1)=0,1,0)+1</f>
        <v>2</v>
      </c>
      <c r="AA600" s="2">
        <f t="shared" si="651"/>
        <v>2</v>
      </c>
      <c r="AB600" s="2">
        <f t="shared" si="651"/>
        <v>3</v>
      </c>
      <c r="AC600" s="2">
        <f t="shared" si="651"/>
        <v>4</v>
      </c>
      <c r="AD600" s="2">
        <f t="shared" si="10"/>
        <v>0</v>
      </c>
      <c r="AE600" s="2">
        <f t="shared" si="11"/>
        <v>1</v>
      </c>
      <c r="AF600" s="2">
        <f t="shared" si="12"/>
        <v>0</v>
      </c>
      <c r="AG600" s="2">
        <f t="shared" si="13"/>
        <v>0</v>
      </c>
      <c r="AH600" s="2">
        <f t="shared" si="14"/>
        <v>0</v>
      </c>
      <c r="AI600" s="2">
        <f t="shared" si="15"/>
        <v>0</v>
      </c>
      <c r="AJ600" s="2">
        <f t="shared" si="16"/>
        <v>0</v>
      </c>
      <c r="AK600" s="2">
        <f t="shared" si="17"/>
        <v>0</v>
      </c>
      <c r="AL600" s="2">
        <f t="shared" si="18"/>
        <v>1</v>
      </c>
    </row>
    <row r="601" ht="13.5" customHeight="1">
      <c r="A601" s="3">
        <v>38706.0</v>
      </c>
      <c r="B601" s="2">
        <v>2033.0</v>
      </c>
      <c r="C601" s="2">
        <f t="shared" si="3"/>
        <v>2033</v>
      </c>
      <c r="D601" s="2">
        <f t="shared" si="26"/>
        <v>1174.121356</v>
      </c>
      <c r="E601" s="2">
        <f t="shared" si="20"/>
        <v>1337.833124</v>
      </c>
      <c r="F601" s="2">
        <v>0.84</v>
      </c>
      <c r="G601" s="2">
        <f t="shared" si="4"/>
        <v>0.0084</v>
      </c>
      <c r="H601" s="2">
        <f t="shared" si="21"/>
        <v>0.9875</v>
      </c>
      <c r="I601" s="2">
        <f t="shared" si="27"/>
        <v>0.2331944761</v>
      </c>
      <c r="J601" s="2">
        <f t="shared" si="5"/>
        <v>253.0835323</v>
      </c>
      <c r="K601" s="2">
        <f t="shared" si="6"/>
        <v>261.6354764</v>
      </c>
      <c r="L601" s="2">
        <f t="shared" si="7"/>
        <v>0.004528174345</v>
      </c>
      <c r="M601" s="2">
        <f t="shared" si="1"/>
        <v>261.6400046</v>
      </c>
      <c r="O601" s="2">
        <v>599.0</v>
      </c>
      <c r="P601" s="2">
        <v>2020.0</v>
      </c>
      <c r="Q601" s="2">
        <v>2016.0</v>
      </c>
      <c r="R601" s="2">
        <v>2040.0</v>
      </c>
      <c r="S601" s="2">
        <v>1998.0</v>
      </c>
      <c r="T601" s="2">
        <v>1.25801084E9</v>
      </c>
      <c r="U601" s="2">
        <v>2.557536E7</v>
      </c>
      <c r="V601" s="2">
        <v>1.02768646E8</v>
      </c>
      <c r="W601" s="2">
        <v>5089615.0</v>
      </c>
      <c r="X601" s="2">
        <v>1636.0</v>
      </c>
      <c r="Y601" s="2">
        <f t="shared" si="8"/>
        <v>0.7175192854</v>
      </c>
      <c r="Z601" s="2">
        <f t="shared" ref="Z601:AC601" si="652">ROUNDDOWN($Y601*Z$1,0)-IF(MOD($Y601*Z$1,1)=0,1,0)+1</f>
        <v>2</v>
      </c>
      <c r="AA601" s="2">
        <f t="shared" si="652"/>
        <v>3</v>
      </c>
      <c r="AB601" s="2">
        <f t="shared" si="652"/>
        <v>3</v>
      </c>
      <c r="AC601" s="2">
        <f t="shared" si="652"/>
        <v>4</v>
      </c>
      <c r="AD601" s="2">
        <f t="shared" si="10"/>
        <v>1</v>
      </c>
      <c r="AE601" s="2">
        <f t="shared" si="11"/>
        <v>0</v>
      </c>
      <c r="AF601" s="2">
        <f t="shared" si="12"/>
        <v>0</v>
      </c>
      <c r="AG601" s="2">
        <f t="shared" si="13"/>
        <v>0</v>
      </c>
      <c r="AH601" s="2">
        <f t="shared" si="14"/>
        <v>0</v>
      </c>
      <c r="AI601" s="2">
        <f t="shared" si="15"/>
        <v>0</v>
      </c>
      <c r="AJ601" s="2">
        <f t="shared" si="16"/>
        <v>0</v>
      </c>
      <c r="AK601" s="2">
        <f t="shared" si="17"/>
        <v>0</v>
      </c>
      <c r="AL601" s="2">
        <f t="shared" si="18"/>
        <v>1</v>
      </c>
    </row>
    <row r="602" ht="13.5" customHeight="1">
      <c r="A602" s="3">
        <v>38707.0</v>
      </c>
      <c r="B602" s="2">
        <v>2083.0</v>
      </c>
      <c r="C602" s="2">
        <f t="shared" si="3"/>
        <v>2083</v>
      </c>
      <c r="D602" s="2">
        <f t="shared" si="26"/>
        <v>1174.59315</v>
      </c>
      <c r="E602" s="2">
        <f t="shared" si="20"/>
        <v>1338.175691</v>
      </c>
      <c r="F602" s="2">
        <v>2.46</v>
      </c>
      <c r="G602" s="2">
        <f t="shared" si="4"/>
        <v>0.0246</v>
      </c>
      <c r="H602" s="2">
        <f t="shared" si="21"/>
        <v>1.0121</v>
      </c>
      <c r="I602" s="2">
        <f t="shared" si="27"/>
        <v>0.2335963032</v>
      </c>
      <c r="J602" s="2">
        <f t="shared" si="5"/>
        <v>259.3093872</v>
      </c>
      <c r="K602" s="2">
        <f t="shared" si="6"/>
        <v>268.0717091</v>
      </c>
      <c r="L602" s="2">
        <f t="shared" si="7"/>
        <v>0.004416781256</v>
      </c>
      <c r="M602" s="2">
        <f t="shared" si="1"/>
        <v>268.0761259</v>
      </c>
      <c r="O602" s="2">
        <v>600.0</v>
      </c>
      <c r="P602" s="2">
        <v>2040.0</v>
      </c>
      <c r="Q602" s="2">
        <v>2033.0</v>
      </c>
      <c r="R602" s="2">
        <v>2090.0</v>
      </c>
      <c r="S602" s="2">
        <v>2034.0</v>
      </c>
      <c r="T602" s="2">
        <v>1.25801084E9</v>
      </c>
      <c r="U602" s="2">
        <v>2.6204366E7</v>
      </c>
      <c r="V602" s="2">
        <v>8.2827264E7</v>
      </c>
      <c r="W602" s="2">
        <v>4003965.0</v>
      </c>
      <c r="X602" s="2">
        <v>1560.0</v>
      </c>
      <c r="Y602" s="2">
        <f t="shared" si="8"/>
        <v>0.9377791311</v>
      </c>
      <c r="Z602" s="2">
        <f t="shared" ref="Z602:AC602" si="653">ROUNDDOWN($Y602*Z$1,0)-IF(MOD($Y602*Z$1,1)=0,1,0)+1</f>
        <v>2</v>
      </c>
      <c r="AA602" s="2">
        <f t="shared" si="653"/>
        <v>3</v>
      </c>
      <c r="AB602" s="2">
        <f t="shared" si="653"/>
        <v>4</v>
      </c>
      <c r="AC602" s="2">
        <f t="shared" si="653"/>
        <v>5</v>
      </c>
      <c r="AD602" s="2">
        <f t="shared" si="10"/>
        <v>0</v>
      </c>
      <c r="AE602" s="2">
        <f t="shared" si="11"/>
        <v>0</v>
      </c>
      <c r="AF602" s="2">
        <f t="shared" si="12"/>
        <v>0</v>
      </c>
      <c r="AG602" s="2">
        <f t="shared" si="13"/>
        <v>0</v>
      </c>
      <c r="AH602" s="2">
        <f t="shared" si="14"/>
        <v>0</v>
      </c>
      <c r="AI602" s="2">
        <f t="shared" si="15"/>
        <v>1</v>
      </c>
      <c r="AJ602" s="2">
        <f t="shared" si="16"/>
        <v>0</v>
      </c>
      <c r="AK602" s="2">
        <f t="shared" si="17"/>
        <v>0</v>
      </c>
      <c r="AL602" s="2">
        <f t="shared" si="18"/>
        <v>1</v>
      </c>
    </row>
    <row r="603" ht="13.5" customHeight="1">
      <c r="A603" s="3">
        <v>38708.0</v>
      </c>
      <c r="B603" s="2">
        <v>2069.0</v>
      </c>
      <c r="C603" s="2">
        <f t="shared" si="3"/>
        <v>2069</v>
      </c>
      <c r="D603" s="2">
        <f t="shared" si="26"/>
        <v>1175.065133</v>
      </c>
      <c r="E603" s="2">
        <f t="shared" si="20"/>
        <v>1338.518259</v>
      </c>
      <c r="F603" s="2">
        <v>-0.67</v>
      </c>
      <c r="G603" s="2">
        <f t="shared" si="4"/>
        <v>-0.0067</v>
      </c>
      <c r="H603" s="2">
        <f t="shared" si="21"/>
        <v>1.0054</v>
      </c>
      <c r="I603" s="2">
        <f t="shared" si="27"/>
        <v>0.2339981304</v>
      </c>
      <c r="J603" s="2">
        <f t="shared" si="5"/>
        <v>257.5720143</v>
      </c>
      <c r="K603" s="2">
        <f t="shared" si="6"/>
        <v>266.2756287</v>
      </c>
      <c r="L603" s="2">
        <f t="shared" si="7"/>
        <v>0.004446373691</v>
      </c>
      <c r="M603" s="2">
        <f t="shared" si="1"/>
        <v>266.280075</v>
      </c>
      <c r="O603" s="2">
        <v>601.0</v>
      </c>
      <c r="P603" s="2">
        <v>2075.0</v>
      </c>
      <c r="Q603" s="2">
        <v>2083.0</v>
      </c>
      <c r="R603" s="2">
        <v>2090.0</v>
      </c>
      <c r="S603" s="2">
        <v>2053.0</v>
      </c>
      <c r="T603" s="2">
        <v>1.25801084E9</v>
      </c>
      <c r="U603" s="2">
        <v>2.6028244E7</v>
      </c>
      <c r="V603" s="2">
        <v>6.068265E7</v>
      </c>
      <c r="W603" s="2">
        <v>2929810.0</v>
      </c>
      <c r="X603" s="2">
        <v>1380.0</v>
      </c>
      <c r="Y603" s="2">
        <f t="shared" si="8"/>
        <v>0.3031871701</v>
      </c>
      <c r="Z603" s="2">
        <f t="shared" ref="Z603:AC603" si="654">ROUNDDOWN($Y603*Z$1,0)-IF(MOD($Y603*Z$1,1)=0,1,0)+1</f>
        <v>1</v>
      </c>
      <c r="AA603" s="2">
        <f t="shared" si="654"/>
        <v>1</v>
      </c>
      <c r="AB603" s="2">
        <f t="shared" si="654"/>
        <v>2</v>
      </c>
      <c r="AC603" s="2">
        <f t="shared" si="654"/>
        <v>2</v>
      </c>
      <c r="AD603" s="2">
        <f t="shared" si="10"/>
        <v>0</v>
      </c>
      <c r="AE603" s="2">
        <f t="shared" si="11"/>
        <v>0</v>
      </c>
      <c r="AF603" s="2">
        <f t="shared" si="12"/>
        <v>0</v>
      </c>
      <c r="AG603" s="2">
        <f t="shared" si="13"/>
        <v>0</v>
      </c>
      <c r="AH603" s="2">
        <f t="shared" si="14"/>
        <v>0</v>
      </c>
      <c r="AI603" s="2">
        <f t="shared" si="15"/>
        <v>0</v>
      </c>
      <c r="AJ603" s="2">
        <f t="shared" si="16"/>
        <v>1</v>
      </c>
      <c r="AK603" s="2">
        <f t="shared" si="17"/>
        <v>0</v>
      </c>
      <c r="AL603" s="2">
        <f t="shared" si="18"/>
        <v>1</v>
      </c>
    </row>
    <row r="604" ht="13.5" customHeight="1">
      <c r="A604" s="3">
        <v>38711.0</v>
      </c>
      <c r="B604" s="2">
        <v>2101.0</v>
      </c>
      <c r="C604" s="2">
        <f t="shared" si="3"/>
        <v>2101</v>
      </c>
      <c r="D604" s="2">
        <f t="shared" si="26"/>
        <v>1175.537306</v>
      </c>
      <c r="E604" s="2">
        <f t="shared" si="20"/>
        <v>1338.860827</v>
      </c>
      <c r="F604" s="2">
        <v>1.55</v>
      </c>
      <c r="G604" s="2">
        <f t="shared" si="4"/>
        <v>0.0155</v>
      </c>
      <c r="H604" s="2">
        <f t="shared" si="21"/>
        <v>1.0209</v>
      </c>
      <c r="I604" s="2">
        <f t="shared" si="27"/>
        <v>0.2343999576</v>
      </c>
      <c r="J604" s="2">
        <f t="shared" si="5"/>
        <v>261.5643805</v>
      </c>
      <c r="K604" s="2">
        <f t="shared" si="6"/>
        <v>270.4029009</v>
      </c>
      <c r="L604" s="2">
        <f t="shared" si="7"/>
        <v>0.004377454899</v>
      </c>
      <c r="M604" s="2">
        <f t="shared" si="1"/>
        <v>270.4072784</v>
      </c>
      <c r="O604" s="2">
        <v>602.0</v>
      </c>
      <c r="P604" s="2">
        <v>2065.0</v>
      </c>
      <c r="Q604" s="2">
        <v>2069.0</v>
      </c>
      <c r="R604" s="2">
        <v>2109.0</v>
      </c>
      <c r="S604" s="2">
        <v>2053.0</v>
      </c>
      <c r="T604" s="2">
        <v>1.25801084E9</v>
      </c>
      <c r="U604" s="2">
        <v>2.6430808E7</v>
      </c>
      <c r="V604" s="2">
        <v>8.5238858E7</v>
      </c>
      <c r="W604" s="2">
        <v>4097688.0</v>
      </c>
      <c r="X604" s="2">
        <v>1470.0</v>
      </c>
      <c r="Y604" s="2">
        <f t="shared" si="8"/>
        <v>0.8507917174</v>
      </c>
      <c r="Z604" s="2">
        <f t="shared" ref="Z604:AC604" si="655">ROUNDDOWN($Y604*Z$1,0)-IF(MOD($Y604*Z$1,1)=0,1,0)+1</f>
        <v>2</v>
      </c>
      <c r="AA604" s="2">
        <f t="shared" si="655"/>
        <v>3</v>
      </c>
      <c r="AB604" s="2">
        <f t="shared" si="655"/>
        <v>4</v>
      </c>
      <c r="AC604" s="2">
        <f t="shared" si="655"/>
        <v>5</v>
      </c>
      <c r="AD604" s="2">
        <f t="shared" si="10"/>
        <v>0</v>
      </c>
      <c r="AE604" s="2">
        <f t="shared" si="11"/>
        <v>0</v>
      </c>
      <c r="AF604" s="2">
        <f t="shared" si="12"/>
        <v>0</v>
      </c>
      <c r="AG604" s="2">
        <f t="shared" si="13"/>
        <v>0</v>
      </c>
      <c r="AH604" s="2">
        <f t="shared" si="14"/>
        <v>0</v>
      </c>
      <c r="AI604" s="2">
        <f t="shared" si="15"/>
        <v>1</v>
      </c>
      <c r="AJ604" s="2">
        <f t="shared" si="16"/>
        <v>0</v>
      </c>
      <c r="AK604" s="2">
        <f t="shared" si="17"/>
        <v>0</v>
      </c>
      <c r="AL604" s="2">
        <f t="shared" si="18"/>
        <v>1</v>
      </c>
    </row>
    <row r="605" ht="13.5" customHeight="1">
      <c r="A605" s="3">
        <v>38712.0</v>
      </c>
      <c r="B605" s="2">
        <v>2097.0</v>
      </c>
      <c r="C605" s="2">
        <f t="shared" si="3"/>
        <v>2097</v>
      </c>
      <c r="D605" s="2">
        <f t="shared" si="26"/>
        <v>1176.009669</v>
      </c>
      <c r="E605" s="2">
        <f t="shared" si="20"/>
        <v>1339.203395</v>
      </c>
      <c r="F605" s="2">
        <v>-0.19</v>
      </c>
      <c r="G605" s="2">
        <f t="shared" si="4"/>
        <v>-0.0019</v>
      </c>
      <c r="H605" s="2">
        <f t="shared" si="21"/>
        <v>1.019</v>
      </c>
      <c r="I605" s="2">
        <f t="shared" si="27"/>
        <v>0.2348017848</v>
      </c>
      <c r="J605" s="2">
        <f t="shared" si="5"/>
        <v>261.0674082</v>
      </c>
      <c r="K605" s="2">
        <f t="shared" si="6"/>
        <v>269.8891354</v>
      </c>
      <c r="L605" s="2">
        <f t="shared" si="7"/>
        <v>0.004385772063</v>
      </c>
      <c r="M605" s="2">
        <f t="shared" si="1"/>
        <v>269.8935212</v>
      </c>
      <c r="O605" s="2">
        <v>603.0</v>
      </c>
      <c r="P605" s="2">
        <v>2123.0</v>
      </c>
      <c r="Q605" s="2">
        <v>2101.0</v>
      </c>
      <c r="R605" s="2">
        <v>2150.0</v>
      </c>
      <c r="S605" s="2">
        <v>2082.0</v>
      </c>
      <c r="T605" s="2">
        <v>1.25801084E9</v>
      </c>
      <c r="U605" s="2">
        <v>2.6380487E7</v>
      </c>
      <c r="V605" s="2">
        <v>9.0874453E7</v>
      </c>
      <c r="W605" s="2">
        <v>4284406.0</v>
      </c>
      <c r="X605" s="2">
        <v>1648.0</v>
      </c>
      <c r="Y605" s="2">
        <f t="shared" si="8"/>
        <v>0.4336175396</v>
      </c>
      <c r="Z605" s="2">
        <f t="shared" ref="Z605:AC605" si="656">ROUNDDOWN($Y605*Z$1,0)-IF(MOD($Y605*Z$1,1)=0,1,0)+1</f>
        <v>1</v>
      </c>
      <c r="AA605" s="2">
        <f t="shared" si="656"/>
        <v>2</v>
      </c>
      <c r="AB605" s="2">
        <f t="shared" si="656"/>
        <v>2</v>
      </c>
      <c r="AC605" s="2">
        <f t="shared" si="656"/>
        <v>3</v>
      </c>
      <c r="AD605" s="2">
        <f t="shared" si="10"/>
        <v>0</v>
      </c>
      <c r="AE605" s="2">
        <f t="shared" si="11"/>
        <v>0</v>
      </c>
      <c r="AF605" s="2">
        <f t="shared" si="12"/>
        <v>0</v>
      </c>
      <c r="AG605" s="2">
        <f t="shared" si="13"/>
        <v>0</v>
      </c>
      <c r="AH605" s="2">
        <f t="shared" si="14"/>
        <v>0</v>
      </c>
      <c r="AI605" s="2">
        <f t="shared" si="15"/>
        <v>0</v>
      </c>
      <c r="AJ605" s="2">
        <f t="shared" si="16"/>
        <v>1</v>
      </c>
      <c r="AK605" s="2">
        <f t="shared" si="17"/>
        <v>0</v>
      </c>
      <c r="AL605" s="2">
        <f t="shared" si="18"/>
        <v>1</v>
      </c>
    </row>
    <row r="606" ht="13.5" customHeight="1">
      <c r="A606" s="3">
        <v>38713.0</v>
      </c>
      <c r="B606" s="2">
        <v>2125.0</v>
      </c>
      <c r="C606" s="2">
        <f t="shared" si="3"/>
        <v>2125</v>
      </c>
      <c r="D606" s="2">
        <f t="shared" si="26"/>
        <v>1176.482222</v>
      </c>
      <c r="E606" s="2">
        <f t="shared" si="20"/>
        <v>1339.545962</v>
      </c>
      <c r="F606" s="2">
        <v>1.34</v>
      </c>
      <c r="G606" s="2">
        <f t="shared" si="4"/>
        <v>0.0134</v>
      </c>
      <c r="H606" s="2">
        <f t="shared" si="21"/>
        <v>1.0324</v>
      </c>
      <c r="I606" s="2">
        <f t="shared" si="27"/>
        <v>0.2352036119</v>
      </c>
      <c r="J606" s="2">
        <f t="shared" si="5"/>
        <v>264.5657114</v>
      </c>
      <c r="K606" s="2">
        <f t="shared" si="6"/>
        <v>273.5056498</v>
      </c>
      <c r="L606" s="2">
        <f t="shared" si="7"/>
        <v>0.004327002717</v>
      </c>
      <c r="M606" s="2">
        <f t="shared" si="1"/>
        <v>273.5099768</v>
      </c>
      <c r="O606" s="2">
        <v>604.0</v>
      </c>
      <c r="P606" s="2">
        <v>2100.0</v>
      </c>
      <c r="Q606" s="2">
        <v>2097.0</v>
      </c>
      <c r="R606" s="2">
        <v>2134.0</v>
      </c>
      <c r="S606" s="2">
        <v>2100.0</v>
      </c>
      <c r="T606" s="2">
        <v>1.25801084E9</v>
      </c>
      <c r="U606" s="2">
        <v>2.673273E7</v>
      </c>
      <c r="V606" s="2">
        <v>8.0919057E7</v>
      </c>
      <c r="W606" s="2">
        <v>3817059.0</v>
      </c>
      <c r="X606" s="2">
        <v>1476.0</v>
      </c>
      <c r="Y606" s="2">
        <f t="shared" si="8"/>
        <v>0.8172959805</v>
      </c>
      <c r="Z606" s="2">
        <f t="shared" ref="Z606:AC606" si="657">ROUNDDOWN($Y606*Z$1,0)-IF(MOD($Y606*Z$1,1)=0,1,0)+1</f>
        <v>2</v>
      </c>
      <c r="AA606" s="2">
        <f t="shared" si="657"/>
        <v>3</v>
      </c>
      <c r="AB606" s="2">
        <f t="shared" si="657"/>
        <v>4</v>
      </c>
      <c r="AC606" s="2">
        <f t="shared" si="657"/>
        <v>5</v>
      </c>
      <c r="AD606" s="2">
        <f t="shared" si="10"/>
        <v>0</v>
      </c>
      <c r="AE606" s="2">
        <f t="shared" si="11"/>
        <v>0</v>
      </c>
      <c r="AF606" s="2">
        <f t="shared" si="12"/>
        <v>0</v>
      </c>
      <c r="AG606" s="2">
        <f t="shared" si="13"/>
        <v>0</v>
      </c>
      <c r="AH606" s="2">
        <f t="shared" si="14"/>
        <v>0</v>
      </c>
      <c r="AI606" s="2">
        <f t="shared" si="15"/>
        <v>1</v>
      </c>
      <c r="AJ606" s="2">
        <f t="shared" si="16"/>
        <v>0</v>
      </c>
      <c r="AK606" s="2">
        <f t="shared" si="17"/>
        <v>0</v>
      </c>
      <c r="AL606" s="2">
        <f t="shared" si="18"/>
        <v>1</v>
      </c>
    </row>
    <row r="607" ht="13.5" customHeight="1">
      <c r="A607" s="3">
        <v>38714.0</v>
      </c>
      <c r="B607" s="2">
        <v>2114.0</v>
      </c>
      <c r="C607" s="2">
        <f t="shared" si="3"/>
        <v>2114</v>
      </c>
      <c r="D607" s="2">
        <f t="shared" si="26"/>
        <v>1176.954964</v>
      </c>
      <c r="E607" s="2">
        <f t="shared" si="20"/>
        <v>1339.88853</v>
      </c>
      <c r="F607" s="2">
        <v>-0.52</v>
      </c>
      <c r="G607" s="2">
        <f t="shared" si="4"/>
        <v>-0.0052</v>
      </c>
      <c r="H607" s="2">
        <f t="shared" si="21"/>
        <v>1.0272</v>
      </c>
      <c r="I607" s="2">
        <f t="shared" si="27"/>
        <v>0.2356054391</v>
      </c>
      <c r="J607" s="2">
        <f t="shared" si="5"/>
        <v>263.1899697</v>
      </c>
      <c r="K607" s="2">
        <f t="shared" si="6"/>
        <v>272.0834204</v>
      </c>
      <c r="L607" s="2">
        <f t="shared" si="7"/>
        <v>0.004349503131</v>
      </c>
      <c r="M607" s="2">
        <f t="shared" si="1"/>
        <v>272.0877699</v>
      </c>
      <c r="O607" s="2">
        <v>605.0</v>
      </c>
      <c r="P607" s="2">
        <v>2105.0</v>
      </c>
      <c r="Q607" s="2">
        <v>2125.0</v>
      </c>
      <c r="R607" s="2">
        <v>2125.0</v>
      </c>
      <c r="S607" s="2">
        <v>2084.0</v>
      </c>
      <c r="T607" s="2">
        <v>1.25801084E9</v>
      </c>
      <c r="U607" s="2">
        <v>2.6594349E7</v>
      </c>
      <c r="V607" s="2">
        <v>1.25505466E8</v>
      </c>
      <c r="W607" s="2">
        <v>5953668.0</v>
      </c>
      <c r="X607" s="2">
        <v>1941.0</v>
      </c>
      <c r="Y607" s="2">
        <f t="shared" si="8"/>
        <v>0.3400324807</v>
      </c>
      <c r="Z607" s="2">
        <f t="shared" ref="Z607:AC607" si="658">ROUNDDOWN($Y607*Z$1,0)-IF(MOD($Y607*Z$1,1)=0,1,0)+1</f>
        <v>1</v>
      </c>
      <c r="AA607" s="2">
        <f t="shared" si="658"/>
        <v>2</v>
      </c>
      <c r="AB607" s="2">
        <f t="shared" si="658"/>
        <v>2</v>
      </c>
      <c r="AC607" s="2">
        <f t="shared" si="658"/>
        <v>2</v>
      </c>
      <c r="AD607" s="2">
        <f t="shared" si="10"/>
        <v>0</v>
      </c>
      <c r="AE607" s="2">
        <f t="shared" si="11"/>
        <v>0</v>
      </c>
      <c r="AF607" s="2">
        <f t="shared" si="12"/>
        <v>0</v>
      </c>
      <c r="AG607" s="2">
        <f t="shared" si="13"/>
        <v>0</v>
      </c>
      <c r="AH607" s="2">
        <f t="shared" si="14"/>
        <v>0</v>
      </c>
      <c r="AI607" s="2">
        <f t="shared" si="15"/>
        <v>0</v>
      </c>
      <c r="AJ607" s="2">
        <f t="shared" si="16"/>
        <v>0</v>
      </c>
      <c r="AK607" s="2">
        <f t="shared" si="17"/>
        <v>1</v>
      </c>
      <c r="AL607" s="2">
        <f t="shared" si="18"/>
        <v>1</v>
      </c>
    </row>
    <row r="608" ht="13.5" customHeight="1">
      <c r="A608" s="3">
        <v>38715.0</v>
      </c>
      <c r="B608" s="2">
        <v>2138.0</v>
      </c>
      <c r="C608" s="2">
        <f t="shared" si="3"/>
        <v>2138</v>
      </c>
      <c r="D608" s="2">
        <f t="shared" si="26"/>
        <v>1177.427897</v>
      </c>
      <c r="E608" s="2">
        <f t="shared" si="20"/>
        <v>1340.231098</v>
      </c>
      <c r="F608" s="2">
        <v>1.14</v>
      </c>
      <c r="G608" s="2">
        <f t="shared" si="4"/>
        <v>0.0114</v>
      </c>
      <c r="H608" s="2">
        <f t="shared" si="21"/>
        <v>1.0386</v>
      </c>
      <c r="I608" s="2">
        <f t="shared" si="27"/>
        <v>0.2360072663</v>
      </c>
      <c r="J608" s="2">
        <f t="shared" si="5"/>
        <v>266.1903354</v>
      </c>
      <c r="K608" s="2">
        <f t="shared" si="6"/>
        <v>275.1851714</v>
      </c>
      <c r="L608" s="2">
        <f t="shared" si="7"/>
        <v>0.004299918796</v>
      </c>
      <c r="M608" s="2">
        <f t="shared" si="1"/>
        <v>275.1894713</v>
      </c>
      <c r="O608" s="2">
        <v>606.0</v>
      </c>
      <c r="P608" s="2">
        <v>2119.0</v>
      </c>
      <c r="Q608" s="2">
        <v>2114.0</v>
      </c>
      <c r="R608" s="2">
        <v>2147.0</v>
      </c>
      <c r="S608" s="2">
        <v>2099.0</v>
      </c>
      <c r="T608" s="2">
        <v>1.25801084E9</v>
      </c>
      <c r="U608" s="2">
        <v>2.6896272E7</v>
      </c>
      <c r="V608" s="2">
        <v>1.89103983E8</v>
      </c>
      <c r="W608" s="2">
        <v>8913927.0</v>
      </c>
      <c r="X608" s="2">
        <v>1554.0</v>
      </c>
      <c r="Y608" s="2">
        <f t="shared" si="8"/>
        <v>0.7836987414</v>
      </c>
      <c r="Z608" s="2">
        <f t="shared" ref="Z608:AC608" si="659">ROUNDDOWN($Y608*Z$1,0)-IF(MOD($Y608*Z$1,1)=0,1,0)+1</f>
        <v>2</v>
      </c>
      <c r="AA608" s="2">
        <f t="shared" si="659"/>
        <v>3</v>
      </c>
      <c r="AB608" s="2">
        <f t="shared" si="659"/>
        <v>4</v>
      </c>
      <c r="AC608" s="2">
        <f t="shared" si="659"/>
        <v>4</v>
      </c>
      <c r="AD608" s="2">
        <f t="shared" si="10"/>
        <v>0</v>
      </c>
      <c r="AE608" s="2">
        <f t="shared" si="11"/>
        <v>1</v>
      </c>
      <c r="AF608" s="2">
        <f t="shared" si="12"/>
        <v>0</v>
      </c>
      <c r="AG608" s="2">
        <f t="shared" si="13"/>
        <v>0</v>
      </c>
      <c r="AH608" s="2">
        <f t="shared" si="14"/>
        <v>0</v>
      </c>
      <c r="AI608" s="2">
        <f t="shared" si="15"/>
        <v>0</v>
      </c>
      <c r="AJ608" s="2">
        <f t="shared" si="16"/>
        <v>0</v>
      </c>
      <c r="AK608" s="2">
        <f t="shared" si="17"/>
        <v>0</v>
      </c>
      <c r="AL608" s="2">
        <f t="shared" si="18"/>
        <v>1</v>
      </c>
    </row>
    <row r="609" ht="13.5" customHeight="1">
      <c r="A609" s="3">
        <v>38718.0</v>
      </c>
      <c r="B609" s="2">
        <v>2154.0</v>
      </c>
      <c r="C609" s="2">
        <f t="shared" si="3"/>
        <v>2154</v>
      </c>
      <c r="D609" s="2">
        <f t="shared" si="26"/>
        <v>1177.901019</v>
      </c>
      <c r="E609" s="2">
        <f t="shared" si="20"/>
        <v>1340.573665</v>
      </c>
      <c r="F609" s="2">
        <v>0.75</v>
      </c>
      <c r="G609" s="2">
        <f t="shared" si="4"/>
        <v>0.0075</v>
      </c>
      <c r="H609" s="2">
        <f t="shared" si="21"/>
        <v>1.0461</v>
      </c>
      <c r="I609" s="2">
        <f t="shared" si="27"/>
        <v>0.2364090934</v>
      </c>
      <c r="J609" s="2">
        <f t="shared" si="5"/>
        <v>268.1867629</v>
      </c>
      <c r="K609" s="2">
        <f t="shared" si="6"/>
        <v>277.2490602</v>
      </c>
      <c r="L609" s="2">
        <f t="shared" si="7"/>
        <v>0.004267669405</v>
      </c>
      <c r="M609" s="2">
        <f t="shared" si="1"/>
        <v>277.2533279</v>
      </c>
      <c r="O609" s="2">
        <v>607.0</v>
      </c>
      <c r="P609" s="2">
        <v>2138.0</v>
      </c>
      <c r="Q609" s="2">
        <v>2138.0</v>
      </c>
      <c r="R609" s="2">
        <v>2159.0</v>
      </c>
      <c r="S609" s="2">
        <v>2119.0</v>
      </c>
      <c r="T609" s="2">
        <v>1.25801084E9</v>
      </c>
      <c r="U609" s="2">
        <v>2.7097553E7</v>
      </c>
      <c r="V609" s="2">
        <v>5.1265753E7</v>
      </c>
      <c r="W609" s="2">
        <v>2399860.0</v>
      </c>
      <c r="X609" s="2">
        <v>1088.0</v>
      </c>
      <c r="Y609" s="2">
        <f t="shared" si="8"/>
        <v>0.6941737718</v>
      </c>
      <c r="Z609" s="2">
        <f t="shared" ref="Z609:AC609" si="660">ROUNDDOWN($Y609*Z$1,0)-IF(MOD($Y609*Z$1,1)=0,1,0)+1</f>
        <v>2</v>
      </c>
      <c r="AA609" s="2">
        <f t="shared" si="660"/>
        <v>3</v>
      </c>
      <c r="AB609" s="2">
        <f t="shared" si="660"/>
        <v>3</v>
      </c>
      <c r="AC609" s="2">
        <f t="shared" si="660"/>
        <v>4</v>
      </c>
      <c r="AD609" s="2">
        <f t="shared" si="10"/>
        <v>0</v>
      </c>
      <c r="AE609" s="2">
        <f t="shared" si="11"/>
        <v>1</v>
      </c>
      <c r="AF609" s="2">
        <f t="shared" si="12"/>
        <v>0</v>
      </c>
      <c r="AG609" s="2">
        <f t="shared" si="13"/>
        <v>0</v>
      </c>
      <c r="AH609" s="2">
        <f t="shared" si="14"/>
        <v>0</v>
      </c>
      <c r="AI609" s="2">
        <f t="shared" si="15"/>
        <v>0</v>
      </c>
      <c r="AJ609" s="2">
        <f t="shared" si="16"/>
        <v>0</v>
      </c>
      <c r="AK609" s="2">
        <f t="shared" si="17"/>
        <v>0</v>
      </c>
      <c r="AL609" s="2">
        <f t="shared" si="18"/>
        <v>1</v>
      </c>
    </row>
    <row r="610" ht="13.5" customHeight="1">
      <c r="A610" s="3">
        <v>38719.0</v>
      </c>
      <c r="B610" s="2">
        <v>2186.0</v>
      </c>
      <c r="C610" s="2">
        <f t="shared" si="3"/>
        <v>2186</v>
      </c>
      <c r="D610" s="2">
        <f t="shared" si="26"/>
        <v>1178.374332</v>
      </c>
      <c r="E610" s="2">
        <f t="shared" si="20"/>
        <v>1340.916233</v>
      </c>
      <c r="F610" s="2">
        <v>1.49</v>
      </c>
      <c r="G610" s="2">
        <f t="shared" si="4"/>
        <v>0.0149</v>
      </c>
      <c r="H610" s="2">
        <f t="shared" si="21"/>
        <v>1.061</v>
      </c>
      <c r="I610" s="2">
        <f t="shared" si="27"/>
        <v>0.2368109206</v>
      </c>
      <c r="J610" s="2">
        <f t="shared" si="5"/>
        <v>272.1827457</v>
      </c>
      <c r="K610" s="2">
        <f t="shared" si="6"/>
        <v>281.3800712</v>
      </c>
      <c r="L610" s="2">
        <f t="shared" si="7"/>
        <v>0.004204081131</v>
      </c>
      <c r="M610" s="2">
        <f t="shared" si="1"/>
        <v>281.3842753</v>
      </c>
      <c r="O610" s="2">
        <v>608.0</v>
      </c>
      <c r="P610" s="2">
        <v>2154.0</v>
      </c>
      <c r="Q610" s="2">
        <v>2154.0</v>
      </c>
      <c r="R610" s="2">
        <v>2193.0</v>
      </c>
      <c r="S610" s="2">
        <v>2151.0</v>
      </c>
      <c r="T610" s="2">
        <v>1.258989171E9</v>
      </c>
      <c r="U610" s="2">
        <v>2.7521503E7</v>
      </c>
      <c r="V610" s="2">
        <v>7.6859866E7</v>
      </c>
      <c r="W610" s="2">
        <v>3530116.0</v>
      </c>
      <c r="X610" s="2">
        <v>1448.0</v>
      </c>
      <c r="Y610" s="2">
        <f t="shared" si="8"/>
        <v>0.8412505075</v>
      </c>
      <c r="Z610" s="2">
        <f t="shared" ref="Z610:AC610" si="661">ROUNDDOWN($Y610*Z$1,0)-IF(MOD($Y610*Z$1,1)=0,1,0)+1</f>
        <v>2</v>
      </c>
      <c r="AA610" s="2">
        <f t="shared" si="661"/>
        <v>3</v>
      </c>
      <c r="AB610" s="2">
        <f t="shared" si="661"/>
        <v>4</v>
      </c>
      <c r="AC610" s="2">
        <f t="shared" si="661"/>
        <v>5</v>
      </c>
      <c r="AD610" s="2">
        <f t="shared" si="10"/>
        <v>0</v>
      </c>
      <c r="AE610" s="2">
        <f t="shared" si="11"/>
        <v>1</v>
      </c>
      <c r="AF610" s="2">
        <f t="shared" si="12"/>
        <v>0</v>
      </c>
      <c r="AG610" s="2">
        <f t="shared" si="13"/>
        <v>0</v>
      </c>
      <c r="AH610" s="2">
        <f t="shared" si="14"/>
        <v>0</v>
      </c>
      <c r="AI610" s="2">
        <f t="shared" si="15"/>
        <v>0</v>
      </c>
      <c r="AJ610" s="2">
        <f t="shared" si="16"/>
        <v>0</v>
      </c>
      <c r="AK610" s="2">
        <f t="shared" si="17"/>
        <v>0</v>
      </c>
      <c r="AL610" s="2">
        <f t="shared" si="18"/>
        <v>1</v>
      </c>
    </row>
    <row r="611" ht="13.5" customHeight="1">
      <c r="A611" s="3">
        <v>38720.0</v>
      </c>
      <c r="B611" s="2">
        <v>2239.0</v>
      </c>
      <c r="C611" s="2">
        <f t="shared" si="3"/>
        <v>2239</v>
      </c>
      <c r="D611" s="2">
        <f t="shared" si="26"/>
        <v>1178.847835</v>
      </c>
      <c r="E611" s="2">
        <f t="shared" si="20"/>
        <v>1341.258801</v>
      </c>
      <c r="F611" s="2">
        <v>2.42</v>
      </c>
      <c r="G611" s="2">
        <f t="shared" si="4"/>
        <v>0.0242</v>
      </c>
      <c r="H611" s="2">
        <f t="shared" si="21"/>
        <v>1.0852</v>
      </c>
      <c r="I611" s="2">
        <f t="shared" si="27"/>
        <v>0.2372127478</v>
      </c>
      <c r="J611" s="2">
        <f t="shared" si="5"/>
        <v>278.7695681</v>
      </c>
      <c r="K611" s="2">
        <f t="shared" si="6"/>
        <v>288.1894689</v>
      </c>
      <c r="L611" s="2">
        <f t="shared" si="7"/>
        <v>0.004102342367</v>
      </c>
      <c r="M611" s="2">
        <f t="shared" si="1"/>
        <v>288.1935713</v>
      </c>
      <c r="O611" s="2">
        <v>609.0</v>
      </c>
      <c r="P611" s="2">
        <v>2186.0</v>
      </c>
      <c r="Q611" s="2">
        <v>2186.0</v>
      </c>
      <c r="R611" s="2">
        <v>2255.0</v>
      </c>
      <c r="S611" s="2">
        <v>2186.0</v>
      </c>
      <c r="T611" s="2">
        <v>1.259212503E9</v>
      </c>
      <c r="U611" s="2">
        <v>2.8193768E7</v>
      </c>
      <c r="V611" s="2">
        <v>1.59009282E8</v>
      </c>
      <c r="W611" s="2">
        <v>7132538.0</v>
      </c>
      <c r="X611" s="2">
        <v>2173.0</v>
      </c>
      <c r="Y611" s="2">
        <f t="shared" si="8"/>
        <v>0.9357490865</v>
      </c>
      <c r="Z611" s="2">
        <f t="shared" ref="Z611:AC611" si="662">ROUNDDOWN($Y611*Z$1,0)-IF(MOD($Y611*Z$1,1)=0,1,0)+1</f>
        <v>2</v>
      </c>
      <c r="AA611" s="2">
        <f t="shared" si="662"/>
        <v>3</v>
      </c>
      <c r="AB611" s="2">
        <f t="shared" si="662"/>
        <v>4</v>
      </c>
      <c r="AC611" s="2">
        <f t="shared" si="662"/>
        <v>5</v>
      </c>
      <c r="AD611" s="2">
        <f t="shared" si="10"/>
        <v>1</v>
      </c>
      <c r="AE611" s="2">
        <f t="shared" si="11"/>
        <v>0</v>
      </c>
      <c r="AF611" s="2">
        <f t="shared" si="12"/>
        <v>0</v>
      </c>
      <c r="AG611" s="2">
        <f t="shared" si="13"/>
        <v>0</v>
      </c>
      <c r="AH611" s="2">
        <f t="shared" si="14"/>
        <v>0</v>
      </c>
      <c r="AI611" s="2">
        <f t="shared" si="15"/>
        <v>0</v>
      </c>
      <c r="AJ611" s="2">
        <f t="shared" si="16"/>
        <v>0</v>
      </c>
      <c r="AK611" s="2">
        <f t="shared" si="17"/>
        <v>0</v>
      </c>
      <c r="AL611" s="2">
        <f t="shared" si="18"/>
        <v>1</v>
      </c>
    </row>
    <row r="612" ht="13.5" customHeight="1">
      <c r="A612" s="3">
        <v>38721.0</v>
      </c>
      <c r="B612" s="2">
        <v>2240.0</v>
      </c>
      <c r="C612" s="2">
        <f t="shared" si="3"/>
        <v>2240</v>
      </c>
      <c r="D612" s="2">
        <f t="shared" si="26"/>
        <v>1179.321528</v>
      </c>
      <c r="E612" s="2">
        <f t="shared" si="20"/>
        <v>1341.601369</v>
      </c>
      <c r="F612" s="2">
        <v>1.08</v>
      </c>
      <c r="G612" s="2">
        <f t="shared" si="4"/>
        <v>0.0108</v>
      </c>
      <c r="H612" s="2">
        <f t="shared" si="21"/>
        <v>1.096</v>
      </c>
      <c r="I612" s="2">
        <f t="shared" si="27"/>
        <v>0.237614575</v>
      </c>
      <c r="J612" s="2">
        <f t="shared" si="5"/>
        <v>281.7802794</v>
      </c>
      <c r="K612" s="2">
        <f t="shared" si="6"/>
        <v>291.3019152</v>
      </c>
      <c r="L612" s="2">
        <f t="shared" si="7"/>
        <v>0.00405803707</v>
      </c>
      <c r="M612" s="2">
        <f t="shared" si="1"/>
        <v>291.3059732</v>
      </c>
      <c r="O612" s="2">
        <v>610.0</v>
      </c>
      <c r="P612" s="2">
        <v>2215.0</v>
      </c>
      <c r="Q612" s="2">
        <v>2216.0</v>
      </c>
      <c r="R612" s="2">
        <v>2245.0</v>
      </c>
      <c r="S612" s="2">
        <v>2198.0</v>
      </c>
      <c r="T612" s="2">
        <v>1.259212503E9</v>
      </c>
      <c r="U612" s="2">
        <v>2.820636E7</v>
      </c>
      <c r="V612" s="2">
        <v>2.08664263E8</v>
      </c>
      <c r="W612" s="2">
        <v>9386617.0</v>
      </c>
      <c r="X612" s="2">
        <v>1799.0</v>
      </c>
      <c r="Y612" s="2">
        <f t="shared" si="8"/>
        <v>0.7718229801</v>
      </c>
      <c r="Z612" s="2">
        <f t="shared" ref="Z612:AC612" si="663">ROUNDDOWN($Y612*Z$1,0)-IF(MOD($Y612*Z$1,1)=0,1,0)+1</f>
        <v>2</v>
      </c>
      <c r="AA612" s="2">
        <f t="shared" si="663"/>
        <v>3</v>
      </c>
      <c r="AB612" s="2">
        <f t="shared" si="663"/>
        <v>4</v>
      </c>
      <c r="AC612" s="2">
        <f t="shared" si="663"/>
        <v>4</v>
      </c>
      <c r="AD612" s="2">
        <f t="shared" si="10"/>
        <v>0</v>
      </c>
      <c r="AE612" s="2">
        <f t="shared" si="11"/>
        <v>0</v>
      </c>
      <c r="AF612" s="2">
        <f t="shared" si="12"/>
        <v>0</v>
      </c>
      <c r="AG612" s="2">
        <f t="shared" si="13"/>
        <v>0</v>
      </c>
      <c r="AH612" s="2">
        <f t="shared" si="14"/>
        <v>0</v>
      </c>
      <c r="AI612" s="2">
        <f t="shared" si="15"/>
        <v>1</v>
      </c>
      <c r="AJ612" s="2">
        <f t="shared" si="16"/>
        <v>0</v>
      </c>
      <c r="AK612" s="2">
        <f t="shared" si="17"/>
        <v>0</v>
      </c>
      <c r="AL612" s="2">
        <f t="shared" si="18"/>
        <v>1</v>
      </c>
    </row>
    <row r="613" ht="13.5" customHeight="1">
      <c r="A613" s="3">
        <v>38722.0</v>
      </c>
      <c r="B613" s="2">
        <v>2099.0</v>
      </c>
      <c r="C613" s="2">
        <f t="shared" si="3"/>
        <v>2099</v>
      </c>
      <c r="D613" s="2">
        <f t="shared" si="26"/>
        <v>1179.795411</v>
      </c>
      <c r="E613" s="2">
        <f t="shared" si="20"/>
        <v>1341.943936</v>
      </c>
      <c r="F613" s="2">
        <v>-6.29</v>
      </c>
      <c r="G613" s="2">
        <f t="shared" si="4"/>
        <v>-0.0629</v>
      </c>
      <c r="H613" s="2">
        <f t="shared" si="21"/>
        <v>1.0331</v>
      </c>
      <c r="I613" s="2">
        <f t="shared" si="27"/>
        <v>0.2380164021</v>
      </c>
      <c r="J613" s="2">
        <f t="shared" si="5"/>
        <v>264.0562999</v>
      </c>
      <c r="K613" s="2">
        <f t="shared" si="6"/>
        <v>272.9790247</v>
      </c>
      <c r="L613" s="2">
        <f t="shared" si="7"/>
        <v>0.004313287601</v>
      </c>
      <c r="M613" s="2">
        <f t="shared" si="1"/>
        <v>272.983338</v>
      </c>
      <c r="O613" s="2">
        <v>611.0</v>
      </c>
      <c r="P613" s="2">
        <v>2100.0</v>
      </c>
      <c r="Q613" s="2">
        <v>2240.0</v>
      </c>
      <c r="R613" s="2">
        <v>2127.0</v>
      </c>
      <c r="S613" s="2">
        <v>2061.0</v>
      </c>
      <c r="T613" s="2">
        <v>1.259212503E9</v>
      </c>
      <c r="U613" s="2">
        <v>2.643087E7</v>
      </c>
      <c r="V613" s="2">
        <v>4.65012976E8</v>
      </c>
      <c r="W613" s="2">
        <v>2.2201307E7</v>
      </c>
      <c r="X613" s="2">
        <v>6345.0</v>
      </c>
      <c r="Y613" s="2">
        <f t="shared" si="8"/>
        <v>0.002233049127</v>
      </c>
      <c r="Z613" s="2">
        <f t="shared" ref="Z613:AC613" si="664">ROUNDDOWN($Y613*Z$1,0)-IF(MOD($Y613*Z$1,1)=0,1,0)+1</f>
        <v>1</v>
      </c>
      <c r="AA613" s="2">
        <f t="shared" si="664"/>
        <v>1</v>
      </c>
      <c r="AB613" s="2">
        <f t="shared" si="664"/>
        <v>1</v>
      </c>
      <c r="AC613" s="2">
        <f t="shared" si="664"/>
        <v>1</v>
      </c>
      <c r="AD613" s="2">
        <f t="shared" si="10"/>
        <v>0</v>
      </c>
      <c r="AE613" s="2">
        <f t="shared" si="11"/>
        <v>0</v>
      </c>
      <c r="AF613" s="2">
        <f t="shared" si="12"/>
        <v>0</v>
      </c>
      <c r="AG613" s="2">
        <f t="shared" si="13"/>
        <v>0</v>
      </c>
      <c r="AH613" s="2">
        <f t="shared" si="14"/>
        <v>0</v>
      </c>
      <c r="AI613" s="2">
        <f t="shared" si="15"/>
        <v>0</v>
      </c>
      <c r="AJ613" s="2">
        <f t="shared" si="16"/>
        <v>1</v>
      </c>
      <c r="AK613" s="2">
        <f t="shared" si="17"/>
        <v>0</v>
      </c>
      <c r="AL613" s="2">
        <f t="shared" si="18"/>
        <v>1</v>
      </c>
    </row>
    <row r="614" ht="13.5" customHeight="1">
      <c r="A614" s="3">
        <v>38725.0</v>
      </c>
      <c r="B614" s="2">
        <v>2140.0</v>
      </c>
      <c r="C614" s="2">
        <f t="shared" si="3"/>
        <v>2140</v>
      </c>
      <c r="D614" s="2">
        <f t="shared" si="26"/>
        <v>1180.269485</v>
      </c>
      <c r="E614" s="2">
        <f t="shared" si="20"/>
        <v>1342.286504</v>
      </c>
      <c r="F614" s="2">
        <v>1.95</v>
      </c>
      <c r="G614" s="2">
        <f t="shared" si="4"/>
        <v>0.0195</v>
      </c>
      <c r="H614" s="2">
        <f t="shared" si="21"/>
        <v>1.0526</v>
      </c>
      <c r="I614" s="2">
        <f t="shared" si="27"/>
        <v>0.2384182293</v>
      </c>
      <c r="J614" s="2">
        <f t="shared" si="5"/>
        <v>269.2053977</v>
      </c>
      <c r="K614" s="2">
        <f t="shared" si="6"/>
        <v>278.3021157</v>
      </c>
      <c r="L614" s="2">
        <f t="shared" si="7"/>
        <v>0.004229178493</v>
      </c>
      <c r="M614" s="2">
        <f t="shared" si="1"/>
        <v>278.3063449</v>
      </c>
      <c r="O614" s="2">
        <v>612.0</v>
      </c>
      <c r="P614" s="2">
        <v>2141.0</v>
      </c>
      <c r="Q614" s="2">
        <v>2099.0</v>
      </c>
      <c r="R614" s="2">
        <v>2150.0</v>
      </c>
      <c r="S614" s="2">
        <v>2128.0</v>
      </c>
      <c r="T614" s="2">
        <v>1.259825837E9</v>
      </c>
      <c r="U614" s="2">
        <v>2.6960273E7</v>
      </c>
      <c r="V614" s="2">
        <v>3.89056688E8</v>
      </c>
      <c r="W614" s="2">
        <v>1.820989E7</v>
      </c>
      <c r="X614" s="2">
        <v>3258.0</v>
      </c>
      <c r="Y614" s="2">
        <f t="shared" si="8"/>
        <v>0.8930166464</v>
      </c>
      <c r="Z614" s="2">
        <f t="shared" ref="Z614:AC614" si="665">ROUNDDOWN($Y614*Z$1,0)-IF(MOD($Y614*Z$1,1)=0,1,0)+1</f>
        <v>2</v>
      </c>
      <c r="AA614" s="2">
        <f t="shared" si="665"/>
        <v>3</v>
      </c>
      <c r="AB614" s="2">
        <f t="shared" si="665"/>
        <v>4</v>
      </c>
      <c r="AC614" s="2">
        <f t="shared" si="665"/>
        <v>5</v>
      </c>
      <c r="AD614" s="2">
        <f t="shared" si="10"/>
        <v>0</v>
      </c>
      <c r="AE614" s="2">
        <f t="shared" si="11"/>
        <v>0</v>
      </c>
      <c r="AF614" s="2">
        <f t="shared" si="12"/>
        <v>0</v>
      </c>
      <c r="AG614" s="2">
        <f t="shared" si="13"/>
        <v>0</v>
      </c>
      <c r="AH614" s="2">
        <f t="shared" si="14"/>
        <v>1</v>
      </c>
      <c r="AI614" s="2">
        <f t="shared" si="15"/>
        <v>0</v>
      </c>
      <c r="AJ614" s="2">
        <f t="shared" si="16"/>
        <v>0</v>
      </c>
      <c r="AK614" s="2">
        <f t="shared" si="17"/>
        <v>0</v>
      </c>
      <c r="AL614" s="2">
        <f t="shared" si="18"/>
        <v>1</v>
      </c>
    </row>
    <row r="615" ht="13.5" customHeight="1">
      <c r="A615" s="3">
        <v>38726.0</v>
      </c>
      <c r="B615" s="2">
        <v>2068.0</v>
      </c>
      <c r="C615" s="2">
        <f t="shared" si="3"/>
        <v>2068</v>
      </c>
      <c r="D615" s="2">
        <f t="shared" si="26"/>
        <v>1180.74375</v>
      </c>
      <c r="E615" s="2">
        <f t="shared" si="20"/>
        <v>1342.629072</v>
      </c>
      <c r="F615" s="2">
        <v>-3.36</v>
      </c>
      <c r="G615" s="2">
        <f t="shared" si="4"/>
        <v>-0.0336</v>
      </c>
      <c r="H615" s="2">
        <f t="shared" si="21"/>
        <v>1.019</v>
      </c>
      <c r="I615" s="2">
        <f t="shared" si="27"/>
        <v>0.2388200565</v>
      </c>
      <c r="J615" s="2">
        <f t="shared" si="5"/>
        <v>260.1600964</v>
      </c>
      <c r="K615" s="2">
        <f t="shared" si="6"/>
        <v>268.9511646</v>
      </c>
      <c r="L615" s="2">
        <f t="shared" si="7"/>
        <v>0.004371278891</v>
      </c>
      <c r="M615" s="2">
        <f t="shared" si="1"/>
        <v>268.9555359</v>
      </c>
      <c r="O615" s="2">
        <v>613.0</v>
      </c>
      <c r="P615" s="2">
        <v>2155.0</v>
      </c>
      <c r="Q615" s="2">
        <v>2140.0</v>
      </c>
      <c r="R615" s="2">
        <v>2155.0</v>
      </c>
      <c r="S615" s="2">
        <v>2065.0</v>
      </c>
      <c r="T615" s="2">
        <v>1.259825837E9</v>
      </c>
      <c r="U615" s="2">
        <v>2.6053198E7</v>
      </c>
      <c r="V615" s="2">
        <v>2.22050655E8</v>
      </c>
      <c r="W615" s="2">
        <v>1.0599397E7</v>
      </c>
      <c r="X615" s="2">
        <v>4037.0</v>
      </c>
      <c r="Y615" s="2">
        <f t="shared" si="8"/>
        <v>0.023954527</v>
      </c>
      <c r="Z615" s="2">
        <f t="shared" ref="Z615:AC615" si="666">ROUNDDOWN($Y615*Z$1,0)-IF(MOD($Y615*Z$1,1)=0,1,0)+1</f>
        <v>1</v>
      </c>
      <c r="AA615" s="2">
        <f t="shared" si="666"/>
        <v>1</v>
      </c>
      <c r="AB615" s="2">
        <f t="shared" si="666"/>
        <v>1</v>
      </c>
      <c r="AC615" s="2">
        <f t="shared" si="666"/>
        <v>1</v>
      </c>
      <c r="AD615" s="2">
        <f t="shared" si="10"/>
        <v>0</v>
      </c>
      <c r="AE615" s="2">
        <f t="shared" si="11"/>
        <v>0</v>
      </c>
      <c r="AF615" s="2">
        <f t="shared" si="12"/>
        <v>0</v>
      </c>
      <c r="AG615" s="2">
        <f t="shared" si="13"/>
        <v>1</v>
      </c>
      <c r="AH615" s="2">
        <f t="shared" si="14"/>
        <v>0</v>
      </c>
      <c r="AI615" s="2">
        <f t="shared" si="15"/>
        <v>0</v>
      </c>
      <c r="AJ615" s="2">
        <f t="shared" si="16"/>
        <v>0</v>
      </c>
      <c r="AK615" s="2">
        <f t="shared" si="17"/>
        <v>0</v>
      </c>
      <c r="AL615" s="2">
        <f t="shared" si="18"/>
        <v>1</v>
      </c>
    </row>
    <row r="616" ht="13.5" customHeight="1">
      <c r="A616" s="3">
        <v>38727.0</v>
      </c>
      <c r="B616" s="2">
        <v>2017.0</v>
      </c>
      <c r="C616" s="2">
        <f t="shared" si="3"/>
        <v>2017</v>
      </c>
      <c r="D616" s="2">
        <f t="shared" si="26"/>
        <v>1181.218205</v>
      </c>
      <c r="E616" s="2">
        <f t="shared" si="20"/>
        <v>1342.971639</v>
      </c>
      <c r="F616" s="2">
        <v>-2.47</v>
      </c>
      <c r="G616" s="2">
        <f t="shared" si="4"/>
        <v>-0.0247</v>
      </c>
      <c r="H616" s="2">
        <f t="shared" si="21"/>
        <v>0.9943</v>
      </c>
      <c r="I616" s="2">
        <f t="shared" si="27"/>
        <v>0.2392218836</v>
      </c>
      <c r="J616" s="2">
        <f t="shared" si="5"/>
        <v>253.734142</v>
      </c>
      <c r="K616" s="2">
        <f t="shared" si="6"/>
        <v>262.3080708</v>
      </c>
      <c r="L616" s="2">
        <f t="shared" si="7"/>
        <v>0.004479249479</v>
      </c>
      <c r="M616" s="2">
        <f t="shared" si="1"/>
        <v>262.3125501</v>
      </c>
      <c r="O616" s="2">
        <v>614.0</v>
      </c>
      <c r="P616" s="2">
        <v>2060.0</v>
      </c>
      <c r="Q616" s="2">
        <v>2068.0</v>
      </c>
      <c r="R616" s="2">
        <v>2062.0</v>
      </c>
      <c r="S616" s="2">
        <v>2010.0</v>
      </c>
      <c r="T616" s="2">
        <v>1.259825837E9</v>
      </c>
      <c r="U616" s="2">
        <v>2.5410687E7</v>
      </c>
      <c r="V616" s="2">
        <v>2.35775449E8</v>
      </c>
      <c r="W616" s="2">
        <v>1.1597643E7</v>
      </c>
      <c r="X616" s="2">
        <v>3578.0</v>
      </c>
      <c r="Y616" s="2">
        <f t="shared" si="8"/>
        <v>0.05552172148</v>
      </c>
      <c r="Z616" s="2">
        <f t="shared" ref="Z616:AC616" si="667">ROUNDDOWN($Y616*Z$1,0)-IF(MOD($Y616*Z$1,1)=0,1,0)+1</f>
        <v>1</v>
      </c>
      <c r="AA616" s="2">
        <f t="shared" si="667"/>
        <v>1</v>
      </c>
      <c r="AB616" s="2">
        <f t="shared" si="667"/>
        <v>1</v>
      </c>
      <c r="AC616" s="2">
        <f t="shared" si="667"/>
        <v>1</v>
      </c>
      <c r="AD616" s="2">
        <f t="shared" si="10"/>
        <v>0</v>
      </c>
      <c r="AE616" s="2">
        <f t="shared" si="11"/>
        <v>0</v>
      </c>
      <c r="AF616" s="2">
        <f t="shared" si="12"/>
        <v>0</v>
      </c>
      <c r="AG616" s="2">
        <f t="shared" si="13"/>
        <v>0</v>
      </c>
      <c r="AH616" s="2">
        <f t="shared" si="14"/>
        <v>0</v>
      </c>
      <c r="AI616" s="2">
        <f t="shared" si="15"/>
        <v>0</v>
      </c>
      <c r="AJ616" s="2">
        <f t="shared" si="16"/>
        <v>0</v>
      </c>
      <c r="AK616" s="2">
        <f t="shared" si="17"/>
        <v>1</v>
      </c>
      <c r="AL616" s="2">
        <f t="shared" si="18"/>
        <v>1</v>
      </c>
    </row>
    <row r="617" ht="13.5" customHeight="1">
      <c r="A617" s="3">
        <v>38728.0</v>
      </c>
      <c r="B617" s="2">
        <v>2077.0</v>
      </c>
      <c r="C617" s="2">
        <f t="shared" si="3"/>
        <v>2077</v>
      </c>
      <c r="D617" s="2">
        <f t="shared" si="26"/>
        <v>1181.69285</v>
      </c>
      <c r="E617" s="2">
        <f t="shared" si="20"/>
        <v>1343.314207</v>
      </c>
      <c r="F617" s="2">
        <v>2.97</v>
      </c>
      <c r="G617" s="2">
        <f t="shared" si="4"/>
        <v>0.0297</v>
      </c>
      <c r="H617" s="2">
        <f t="shared" si="21"/>
        <v>1.024</v>
      </c>
      <c r="I617" s="2">
        <f t="shared" si="27"/>
        <v>0.2396237108</v>
      </c>
      <c r="J617" s="2">
        <f t="shared" si="5"/>
        <v>261.270046</v>
      </c>
      <c r="K617" s="2">
        <f t="shared" si="6"/>
        <v>270.0986206</v>
      </c>
      <c r="L617" s="2">
        <f t="shared" si="7"/>
        <v>0.00434621577</v>
      </c>
      <c r="M617" s="2">
        <f t="shared" si="1"/>
        <v>270.1029668</v>
      </c>
      <c r="O617" s="2">
        <v>615.0</v>
      </c>
      <c r="P617" s="2">
        <v>2064.0</v>
      </c>
      <c r="Q617" s="2">
        <v>2017.0</v>
      </c>
      <c r="R617" s="2">
        <v>2080.0</v>
      </c>
      <c r="S617" s="2">
        <v>2049.0</v>
      </c>
      <c r="T617" s="2">
        <v>1.259825837E9</v>
      </c>
      <c r="U617" s="2">
        <v>2.6166583E7</v>
      </c>
      <c r="V617" s="2">
        <v>2.02103765E8</v>
      </c>
      <c r="W617" s="2">
        <v>9775034.0</v>
      </c>
      <c r="X617" s="2">
        <v>2207.0</v>
      </c>
      <c r="Y617" s="2">
        <f t="shared" si="8"/>
        <v>0.9606171336</v>
      </c>
      <c r="Z617" s="2">
        <f t="shared" ref="Z617:AC617" si="668">ROUNDDOWN($Y617*Z$1,0)-IF(MOD($Y617*Z$1,1)=0,1,0)+1</f>
        <v>2</v>
      </c>
      <c r="AA617" s="2">
        <f t="shared" si="668"/>
        <v>3</v>
      </c>
      <c r="AB617" s="2">
        <f t="shared" si="668"/>
        <v>4</v>
      </c>
      <c r="AC617" s="2">
        <f t="shared" si="668"/>
        <v>5</v>
      </c>
      <c r="AD617" s="2">
        <f t="shared" si="10"/>
        <v>0</v>
      </c>
      <c r="AE617" s="2">
        <f t="shared" si="11"/>
        <v>1</v>
      </c>
      <c r="AF617" s="2">
        <f t="shared" si="12"/>
        <v>0</v>
      </c>
      <c r="AG617" s="2">
        <f t="shared" si="13"/>
        <v>0</v>
      </c>
      <c r="AH617" s="2">
        <f t="shared" si="14"/>
        <v>0</v>
      </c>
      <c r="AI617" s="2">
        <f t="shared" si="15"/>
        <v>0</v>
      </c>
      <c r="AJ617" s="2">
        <f t="shared" si="16"/>
        <v>0</v>
      </c>
      <c r="AK617" s="2">
        <f t="shared" si="17"/>
        <v>0</v>
      </c>
      <c r="AL617" s="2">
        <f t="shared" si="18"/>
        <v>1</v>
      </c>
    </row>
    <row r="618" ht="13.5" customHeight="1">
      <c r="A618" s="3">
        <v>38729.0</v>
      </c>
      <c r="B618" s="2">
        <v>2111.0</v>
      </c>
      <c r="C618" s="2">
        <f t="shared" si="3"/>
        <v>2111</v>
      </c>
      <c r="D618" s="2">
        <f t="shared" si="26"/>
        <v>1182.167686</v>
      </c>
      <c r="E618" s="2">
        <f t="shared" si="20"/>
        <v>1343.656775</v>
      </c>
      <c r="F618" s="2">
        <v>1.64</v>
      </c>
      <c r="G618" s="2">
        <f t="shared" si="4"/>
        <v>0.0164</v>
      </c>
      <c r="H618" s="2">
        <f t="shared" si="21"/>
        <v>1.0404</v>
      </c>
      <c r="I618" s="2">
        <f t="shared" si="27"/>
        <v>0.240025538</v>
      </c>
      <c r="J618" s="2">
        <f t="shared" si="5"/>
        <v>265.5548747</v>
      </c>
      <c r="K618" s="2">
        <f t="shared" si="6"/>
        <v>274.5282379</v>
      </c>
      <c r="L618" s="2">
        <f t="shared" si="7"/>
        <v>0.004274937831</v>
      </c>
      <c r="M618" s="2">
        <f t="shared" si="1"/>
        <v>274.5325129</v>
      </c>
      <c r="O618" s="2">
        <v>616.0</v>
      </c>
      <c r="P618" s="2">
        <v>2088.0</v>
      </c>
      <c r="Q618" s="2">
        <v>2077.0</v>
      </c>
      <c r="R618" s="2">
        <v>2122.0</v>
      </c>
      <c r="S618" s="2">
        <v>2079.0</v>
      </c>
      <c r="T618" s="2">
        <v>1.259825837E9</v>
      </c>
      <c r="U618" s="2">
        <v>2.6594923E7</v>
      </c>
      <c r="V618" s="2">
        <v>1.49836447E8</v>
      </c>
      <c r="W618" s="2">
        <v>7133498.0</v>
      </c>
      <c r="X618" s="2">
        <v>2384.0</v>
      </c>
      <c r="Y618" s="2">
        <f t="shared" si="8"/>
        <v>0.8621599675</v>
      </c>
      <c r="Z618" s="2">
        <f t="shared" ref="Z618:AC618" si="669">ROUNDDOWN($Y618*Z$1,0)-IF(MOD($Y618*Z$1,1)=0,1,0)+1</f>
        <v>2</v>
      </c>
      <c r="AA618" s="2">
        <f t="shared" si="669"/>
        <v>3</v>
      </c>
      <c r="AB618" s="2">
        <f t="shared" si="669"/>
        <v>4</v>
      </c>
      <c r="AC618" s="2">
        <f t="shared" si="669"/>
        <v>5</v>
      </c>
      <c r="AD618" s="2">
        <f t="shared" si="10"/>
        <v>0</v>
      </c>
      <c r="AE618" s="2">
        <f t="shared" si="11"/>
        <v>1</v>
      </c>
      <c r="AF618" s="2">
        <f t="shared" si="12"/>
        <v>0</v>
      </c>
      <c r="AG618" s="2">
        <f t="shared" si="13"/>
        <v>0</v>
      </c>
      <c r="AH618" s="2">
        <f t="shared" si="14"/>
        <v>0</v>
      </c>
      <c r="AI618" s="2">
        <f t="shared" si="15"/>
        <v>0</v>
      </c>
      <c r="AJ618" s="2">
        <f t="shared" si="16"/>
        <v>0</v>
      </c>
      <c r="AK618" s="2">
        <f t="shared" si="17"/>
        <v>0</v>
      </c>
      <c r="AL618" s="2">
        <f t="shared" si="18"/>
        <v>1</v>
      </c>
    </row>
    <row r="619" ht="13.5" customHeight="1">
      <c r="A619" s="3">
        <v>38732.0</v>
      </c>
      <c r="B619" s="2">
        <v>2151.0</v>
      </c>
      <c r="C619" s="2">
        <f t="shared" si="3"/>
        <v>2151</v>
      </c>
      <c r="D619" s="2">
        <f t="shared" si="26"/>
        <v>1182.642713</v>
      </c>
      <c r="E619" s="2">
        <f t="shared" si="20"/>
        <v>1343.999343</v>
      </c>
      <c r="F619" s="2">
        <v>1.89</v>
      </c>
      <c r="G619" s="2">
        <f t="shared" si="4"/>
        <v>0.0189</v>
      </c>
      <c r="H619" s="2">
        <f t="shared" si="21"/>
        <v>1.0593</v>
      </c>
      <c r="I619" s="2">
        <f t="shared" si="27"/>
        <v>0.2404273652</v>
      </c>
      <c r="J619" s="2">
        <f t="shared" si="5"/>
        <v>270.5738619</v>
      </c>
      <c r="K619" s="2">
        <f t="shared" si="6"/>
        <v>279.7168216</v>
      </c>
      <c r="L619" s="2">
        <f t="shared" si="7"/>
        <v>0.004194141506</v>
      </c>
      <c r="M619" s="2">
        <f t="shared" si="1"/>
        <v>279.7210158</v>
      </c>
      <c r="O619" s="2">
        <v>617.0</v>
      </c>
      <c r="P619" s="2">
        <v>2125.0</v>
      </c>
      <c r="Q619" s="2">
        <v>2111.0</v>
      </c>
      <c r="R619" s="2">
        <v>2153.0</v>
      </c>
      <c r="S619" s="2">
        <v>2115.0</v>
      </c>
      <c r="T619" s="2">
        <v>1.259825837E9</v>
      </c>
      <c r="U619" s="2">
        <v>2.7098854E7</v>
      </c>
      <c r="V619" s="2">
        <v>8.1298632E7</v>
      </c>
      <c r="W619" s="2">
        <v>3799210.0</v>
      </c>
      <c r="X619" s="2">
        <v>1723.0</v>
      </c>
      <c r="Y619" s="2">
        <f t="shared" si="8"/>
        <v>0.8890580593</v>
      </c>
      <c r="Z619" s="2">
        <f t="shared" ref="Z619:AC619" si="670">ROUNDDOWN($Y619*Z$1,0)-IF(MOD($Y619*Z$1,1)=0,1,0)+1</f>
        <v>2</v>
      </c>
      <c r="AA619" s="2">
        <f t="shared" si="670"/>
        <v>3</v>
      </c>
      <c r="AB619" s="2">
        <f t="shared" si="670"/>
        <v>4</v>
      </c>
      <c r="AC619" s="2">
        <f t="shared" si="670"/>
        <v>5</v>
      </c>
      <c r="AD619" s="2">
        <f t="shared" si="10"/>
        <v>1</v>
      </c>
      <c r="AE619" s="2">
        <f t="shared" si="11"/>
        <v>0</v>
      </c>
      <c r="AF619" s="2">
        <f t="shared" si="12"/>
        <v>0</v>
      </c>
      <c r="AG619" s="2">
        <f t="shared" si="13"/>
        <v>0</v>
      </c>
      <c r="AH619" s="2">
        <f t="shared" si="14"/>
        <v>0</v>
      </c>
      <c r="AI619" s="2">
        <f t="shared" si="15"/>
        <v>0</v>
      </c>
      <c r="AJ619" s="2">
        <f t="shared" si="16"/>
        <v>0</v>
      </c>
      <c r="AK619" s="2">
        <f t="shared" si="17"/>
        <v>0</v>
      </c>
      <c r="AL619" s="2">
        <f t="shared" si="18"/>
        <v>1</v>
      </c>
    </row>
    <row r="620" ht="13.5" customHeight="1">
      <c r="A620" s="3">
        <v>38733.0</v>
      </c>
      <c r="B620" s="2">
        <v>2215.0</v>
      </c>
      <c r="C620" s="2">
        <f t="shared" si="3"/>
        <v>2215</v>
      </c>
      <c r="D620" s="2">
        <f t="shared" si="26"/>
        <v>1183.117931</v>
      </c>
      <c r="E620" s="2">
        <f t="shared" si="20"/>
        <v>1344.34191</v>
      </c>
      <c r="F620" s="2">
        <v>2.98</v>
      </c>
      <c r="G620" s="2">
        <f t="shared" si="4"/>
        <v>0.0298</v>
      </c>
      <c r="H620" s="2">
        <f t="shared" si="21"/>
        <v>1.0891</v>
      </c>
      <c r="I620" s="2">
        <f t="shared" si="27"/>
        <v>0.2408291923</v>
      </c>
      <c r="J620" s="2">
        <f t="shared" si="5"/>
        <v>278.636963</v>
      </c>
      <c r="K620" s="2">
        <f t="shared" si="6"/>
        <v>288.0523829</v>
      </c>
      <c r="L620" s="2">
        <f t="shared" si="7"/>
        <v>0.004069156089</v>
      </c>
      <c r="M620" s="2">
        <f t="shared" si="1"/>
        <v>288.0564521</v>
      </c>
      <c r="O620" s="2">
        <v>618.0</v>
      </c>
      <c r="P620" s="2">
        <v>2162.0</v>
      </c>
      <c r="Q620" s="2">
        <v>2151.0</v>
      </c>
      <c r="R620" s="2">
        <v>2220.0</v>
      </c>
      <c r="S620" s="2">
        <v>2162.0</v>
      </c>
      <c r="T620" s="2">
        <v>1.259825837E9</v>
      </c>
      <c r="U620" s="2">
        <v>2.7905142E7</v>
      </c>
      <c r="V620" s="2">
        <v>1.54494917E8</v>
      </c>
      <c r="W620" s="2">
        <v>7023288.0</v>
      </c>
      <c r="X620" s="2">
        <v>2476.0</v>
      </c>
      <c r="Y620" s="2">
        <f t="shared" si="8"/>
        <v>0.9615306537</v>
      </c>
      <c r="Z620" s="2">
        <f t="shared" ref="Z620:AC620" si="671">ROUNDDOWN($Y620*Z$1,0)-IF(MOD($Y620*Z$1,1)=0,1,0)+1</f>
        <v>2</v>
      </c>
      <c r="AA620" s="2">
        <f t="shared" si="671"/>
        <v>3</v>
      </c>
      <c r="AB620" s="2">
        <f t="shared" si="671"/>
        <v>4</v>
      </c>
      <c r="AC620" s="2">
        <f t="shared" si="671"/>
        <v>5</v>
      </c>
      <c r="AD620" s="2">
        <f t="shared" si="10"/>
        <v>0</v>
      </c>
      <c r="AE620" s="2">
        <f t="shared" si="11"/>
        <v>0</v>
      </c>
      <c r="AF620" s="2">
        <f t="shared" si="12"/>
        <v>0</v>
      </c>
      <c r="AG620" s="2">
        <f t="shared" si="13"/>
        <v>0</v>
      </c>
      <c r="AH620" s="2">
        <f t="shared" si="14"/>
        <v>1</v>
      </c>
      <c r="AI620" s="2">
        <f t="shared" si="15"/>
        <v>0</v>
      </c>
      <c r="AJ620" s="2">
        <f t="shared" si="16"/>
        <v>0</v>
      </c>
      <c r="AK620" s="2">
        <f t="shared" si="17"/>
        <v>0</v>
      </c>
      <c r="AL620" s="2">
        <f t="shared" si="18"/>
        <v>1</v>
      </c>
    </row>
    <row r="621" ht="13.5" customHeight="1">
      <c r="A621" s="3">
        <v>38734.0</v>
      </c>
      <c r="B621" s="2">
        <v>2163.0</v>
      </c>
      <c r="C621" s="2">
        <f t="shared" si="3"/>
        <v>2163</v>
      </c>
      <c r="D621" s="2">
        <f t="shared" si="26"/>
        <v>1183.59334</v>
      </c>
      <c r="E621" s="2">
        <f t="shared" si="20"/>
        <v>1344.684478</v>
      </c>
      <c r="F621" s="2">
        <v>-2.35</v>
      </c>
      <c r="G621" s="2">
        <f t="shared" si="4"/>
        <v>-0.0235</v>
      </c>
      <c r="H621" s="2">
        <f t="shared" si="21"/>
        <v>1.0656</v>
      </c>
      <c r="I621" s="2">
        <f t="shared" si="27"/>
        <v>0.2412310195</v>
      </c>
      <c r="J621" s="2">
        <f t="shared" si="5"/>
        <v>272.0889943</v>
      </c>
      <c r="K621" s="2">
        <f t="shared" si="6"/>
        <v>281.2831519</v>
      </c>
      <c r="L621" s="2">
        <f t="shared" si="7"/>
        <v>0.004164781257</v>
      </c>
      <c r="M621" s="2">
        <f t="shared" si="1"/>
        <v>281.2873167</v>
      </c>
      <c r="O621" s="2">
        <v>619.0</v>
      </c>
      <c r="P621" s="2">
        <v>2225.0</v>
      </c>
      <c r="Q621" s="2">
        <v>2215.0</v>
      </c>
      <c r="R621" s="2">
        <v>2232.0</v>
      </c>
      <c r="S621" s="2">
        <v>2160.0</v>
      </c>
      <c r="T621" s="2">
        <v>1.259825837E9</v>
      </c>
      <c r="U621" s="2">
        <v>2.7250033E7</v>
      </c>
      <c r="V621" s="2">
        <v>1.70510539E8</v>
      </c>
      <c r="W621" s="2">
        <v>7808377.0</v>
      </c>
      <c r="X621" s="2">
        <v>3302.0</v>
      </c>
      <c r="Y621" s="2">
        <f t="shared" si="8"/>
        <v>0.06211936663</v>
      </c>
      <c r="Z621" s="2">
        <f t="shared" ref="Z621:AC621" si="672">ROUNDDOWN($Y621*Z$1,0)-IF(MOD($Y621*Z$1,1)=0,1,0)+1</f>
        <v>1</v>
      </c>
      <c r="AA621" s="2">
        <f t="shared" si="672"/>
        <v>1</v>
      </c>
      <c r="AB621" s="2">
        <f t="shared" si="672"/>
        <v>1</v>
      </c>
      <c r="AC621" s="2">
        <f t="shared" si="672"/>
        <v>1</v>
      </c>
      <c r="AD621" s="2">
        <f t="shared" si="10"/>
        <v>0</v>
      </c>
      <c r="AE621" s="2">
        <f t="shared" si="11"/>
        <v>0</v>
      </c>
      <c r="AF621" s="2">
        <f t="shared" si="12"/>
        <v>0</v>
      </c>
      <c r="AG621" s="2">
        <f t="shared" si="13"/>
        <v>1</v>
      </c>
      <c r="AH621" s="2">
        <f t="shared" si="14"/>
        <v>0</v>
      </c>
      <c r="AI621" s="2">
        <f t="shared" si="15"/>
        <v>0</v>
      </c>
      <c r="AJ621" s="2">
        <f t="shared" si="16"/>
        <v>0</v>
      </c>
      <c r="AK621" s="2">
        <f t="shared" si="17"/>
        <v>0</v>
      </c>
      <c r="AL621" s="2">
        <f t="shared" si="18"/>
        <v>1</v>
      </c>
    </row>
    <row r="622" ht="13.5" customHeight="1">
      <c r="A622" s="3">
        <v>38735.0</v>
      </c>
      <c r="B622" s="2">
        <v>2158.0</v>
      </c>
      <c r="C622" s="2">
        <f t="shared" si="3"/>
        <v>2158</v>
      </c>
      <c r="D622" s="2">
        <f t="shared" si="26"/>
        <v>1184.06894</v>
      </c>
      <c r="E622" s="2">
        <f t="shared" si="20"/>
        <v>1345.027046</v>
      </c>
      <c r="F622" s="2">
        <v>-0.23</v>
      </c>
      <c r="G622" s="2">
        <f t="shared" si="4"/>
        <v>-0.0023</v>
      </c>
      <c r="H622" s="2">
        <f t="shared" si="21"/>
        <v>1.0633</v>
      </c>
      <c r="I622" s="2">
        <f t="shared" si="27"/>
        <v>0.2416328467</v>
      </c>
      <c r="J622" s="2">
        <f t="shared" si="5"/>
        <v>271.4631896</v>
      </c>
      <c r="K622" s="2">
        <f t="shared" si="6"/>
        <v>280.6362007</v>
      </c>
      <c r="L622" s="2">
        <f t="shared" si="7"/>
        <v>0.004174360254</v>
      </c>
      <c r="M622" s="2">
        <f t="shared" si="1"/>
        <v>280.640375</v>
      </c>
      <c r="O622" s="2">
        <v>620.0</v>
      </c>
      <c r="P622" s="2">
        <v>2150.0</v>
      </c>
      <c r="Q622" s="2">
        <v>2163.0</v>
      </c>
      <c r="R622" s="2">
        <v>2167.0</v>
      </c>
      <c r="S622" s="2">
        <v>2137.0</v>
      </c>
      <c r="T622" s="2">
        <v>1.259825837E9</v>
      </c>
      <c r="U622" s="2">
        <v>2.7187042E7</v>
      </c>
      <c r="V622" s="2">
        <v>8.320651E7</v>
      </c>
      <c r="W622" s="2">
        <v>3871414.0</v>
      </c>
      <c r="X622" s="2">
        <v>1637.0</v>
      </c>
      <c r="Y622" s="2">
        <f t="shared" si="8"/>
        <v>0.4236703207</v>
      </c>
      <c r="Z622" s="2">
        <f t="shared" ref="Z622:AC622" si="673">ROUNDDOWN($Y622*Z$1,0)-IF(MOD($Y622*Z$1,1)=0,1,0)+1</f>
        <v>1</v>
      </c>
      <c r="AA622" s="2">
        <f t="shared" si="673"/>
        <v>2</v>
      </c>
      <c r="AB622" s="2">
        <f t="shared" si="673"/>
        <v>2</v>
      </c>
      <c r="AC622" s="2">
        <f t="shared" si="673"/>
        <v>3</v>
      </c>
      <c r="AD622" s="2">
        <f t="shared" si="10"/>
        <v>0</v>
      </c>
      <c r="AE622" s="2">
        <f t="shared" si="11"/>
        <v>0</v>
      </c>
      <c r="AF622" s="2">
        <f t="shared" si="12"/>
        <v>0</v>
      </c>
      <c r="AG622" s="2">
        <f t="shared" si="13"/>
        <v>0</v>
      </c>
      <c r="AH622" s="2">
        <f t="shared" si="14"/>
        <v>0</v>
      </c>
      <c r="AI622" s="2">
        <f t="shared" si="15"/>
        <v>0</v>
      </c>
      <c r="AJ622" s="2">
        <f t="shared" si="16"/>
        <v>0</v>
      </c>
      <c r="AK622" s="2">
        <f t="shared" si="17"/>
        <v>1</v>
      </c>
      <c r="AL622" s="2">
        <f t="shared" si="18"/>
        <v>1</v>
      </c>
    </row>
    <row r="623" ht="13.5" customHeight="1">
      <c r="A623" s="3">
        <v>38736.0</v>
      </c>
      <c r="B623" s="2">
        <v>2212.0</v>
      </c>
      <c r="C623" s="2">
        <f t="shared" si="3"/>
        <v>2212</v>
      </c>
      <c r="D623" s="2">
        <f t="shared" si="26"/>
        <v>1184.544731</v>
      </c>
      <c r="E623" s="2">
        <f t="shared" si="20"/>
        <v>1345.369613</v>
      </c>
      <c r="F623" s="2">
        <v>2.5</v>
      </c>
      <c r="G623" s="2">
        <f t="shared" si="4"/>
        <v>0.025</v>
      </c>
      <c r="H623" s="2">
        <f t="shared" si="21"/>
        <v>1.0883</v>
      </c>
      <c r="I623" s="2">
        <f t="shared" si="27"/>
        <v>0.2420346739</v>
      </c>
      <c r="J623" s="2">
        <f t="shared" si="5"/>
        <v>278.2497694</v>
      </c>
      <c r="K623" s="2">
        <f t="shared" si="6"/>
        <v>287.6521057</v>
      </c>
      <c r="L623" s="2">
        <f t="shared" si="7"/>
        <v>0.004070001248</v>
      </c>
      <c r="M623" s="2">
        <f t="shared" si="1"/>
        <v>287.6561757</v>
      </c>
      <c r="O623" s="2">
        <v>621.0</v>
      </c>
      <c r="P623" s="2">
        <v>2190.0</v>
      </c>
      <c r="Q623" s="2">
        <v>2158.0</v>
      </c>
      <c r="R623" s="2">
        <v>2214.0</v>
      </c>
      <c r="S623" s="2">
        <v>2181.0</v>
      </c>
      <c r="T623" s="2">
        <v>1.260062503E9</v>
      </c>
      <c r="U623" s="2">
        <v>2.7872583E7</v>
      </c>
      <c r="V623" s="2">
        <v>1.40710251E8</v>
      </c>
      <c r="W623" s="2">
        <v>6398427.0</v>
      </c>
      <c r="X623" s="2">
        <v>1896.0</v>
      </c>
      <c r="Y623" s="2">
        <f t="shared" si="8"/>
        <v>0.9398091758</v>
      </c>
      <c r="Z623" s="2">
        <f t="shared" ref="Z623:AC623" si="674">ROUNDDOWN($Y623*Z$1,0)-IF(MOD($Y623*Z$1,1)=0,1,0)+1</f>
        <v>2</v>
      </c>
      <c r="AA623" s="2">
        <f t="shared" si="674"/>
        <v>3</v>
      </c>
      <c r="AB623" s="2">
        <f t="shared" si="674"/>
        <v>4</v>
      </c>
      <c r="AC623" s="2">
        <f t="shared" si="674"/>
        <v>5</v>
      </c>
      <c r="AD623" s="2">
        <f t="shared" si="10"/>
        <v>0</v>
      </c>
      <c r="AE623" s="2">
        <f t="shared" si="11"/>
        <v>1</v>
      </c>
      <c r="AF623" s="2">
        <f t="shared" si="12"/>
        <v>0</v>
      </c>
      <c r="AG623" s="2">
        <f t="shared" si="13"/>
        <v>0</v>
      </c>
      <c r="AH623" s="2">
        <f t="shared" si="14"/>
        <v>0</v>
      </c>
      <c r="AI623" s="2">
        <f t="shared" si="15"/>
        <v>0</v>
      </c>
      <c r="AJ623" s="2">
        <f t="shared" si="16"/>
        <v>0</v>
      </c>
      <c r="AK623" s="2">
        <f t="shared" si="17"/>
        <v>0</v>
      </c>
      <c r="AL623" s="2">
        <f t="shared" si="18"/>
        <v>1</v>
      </c>
    </row>
    <row r="624" ht="13.5" customHeight="1">
      <c r="A624" s="3">
        <v>38739.0</v>
      </c>
      <c r="B624" s="2">
        <v>2214.0</v>
      </c>
      <c r="C624" s="2">
        <f t="shared" si="3"/>
        <v>2214</v>
      </c>
      <c r="D624" s="2">
        <f t="shared" si="26"/>
        <v>1185.020714</v>
      </c>
      <c r="E624" s="2">
        <f t="shared" si="20"/>
        <v>1345.712181</v>
      </c>
      <c r="F624" s="2">
        <v>0.09</v>
      </c>
      <c r="G624" s="2">
        <f t="shared" si="4"/>
        <v>0.0009</v>
      </c>
      <c r="H624" s="2">
        <f t="shared" si="21"/>
        <v>1.0892</v>
      </c>
      <c r="I624" s="2">
        <f t="shared" si="27"/>
        <v>0.242436501</v>
      </c>
      <c r="J624" s="2">
        <f t="shared" si="5"/>
        <v>278.5001942</v>
      </c>
      <c r="K624" s="2">
        <f t="shared" si="6"/>
        <v>287.9109926</v>
      </c>
      <c r="L624" s="2">
        <f t="shared" si="7"/>
        <v>0.004066338247</v>
      </c>
      <c r="M624" s="2">
        <f t="shared" si="1"/>
        <v>287.9150589</v>
      </c>
      <c r="O624" s="2">
        <v>622.0</v>
      </c>
      <c r="P624" s="2">
        <v>2182.0</v>
      </c>
      <c r="Q624" s="2">
        <v>2212.0</v>
      </c>
      <c r="R624" s="2">
        <v>2219.0</v>
      </c>
      <c r="S624" s="2">
        <v>2177.0</v>
      </c>
      <c r="T624" s="2">
        <v>1.260062503E9</v>
      </c>
      <c r="U624" s="2">
        <v>2.7897784E7</v>
      </c>
      <c r="V624" s="2">
        <v>5.2634501E7</v>
      </c>
      <c r="W624" s="2">
        <v>2396669.0</v>
      </c>
      <c r="X624" s="2">
        <v>1347.0</v>
      </c>
      <c r="Y624" s="2">
        <f t="shared" si="8"/>
        <v>0.5175598863</v>
      </c>
      <c r="Z624" s="2">
        <f t="shared" ref="Z624:AC624" si="675">ROUNDDOWN($Y624*Z$1,0)-IF(MOD($Y624*Z$1,1)=0,1,0)+1</f>
        <v>2</v>
      </c>
      <c r="AA624" s="2">
        <f t="shared" si="675"/>
        <v>2</v>
      </c>
      <c r="AB624" s="2">
        <f t="shared" si="675"/>
        <v>3</v>
      </c>
      <c r="AC624" s="2">
        <f t="shared" si="675"/>
        <v>3</v>
      </c>
      <c r="AD624" s="2">
        <f t="shared" si="10"/>
        <v>0</v>
      </c>
      <c r="AE624" s="2">
        <f t="shared" si="11"/>
        <v>1</v>
      </c>
      <c r="AF624" s="2">
        <f t="shared" si="12"/>
        <v>0</v>
      </c>
      <c r="AG624" s="2">
        <f t="shared" si="13"/>
        <v>0</v>
      </c>
      <c r="AH624" s="2">
        <f t="shared" si="14"/>
        <v>0</v>
      </c>
      <c r="AI624" s="2">
        <f t="shared" si="15"/>
        <v>0</v>
      </c>
      <c r="AJ624" s="2">
        <f t="shared" si="16"/>
        <v>0</v>
      </c>
      <c r="AK624" s="2">
        <f t="shared" si="17"/>
        <v>0</v>
      </c>
      <c r="AL624" s="2">
        <f t="shared" si="18"/>
        <v>1</v>
      </c>
    </row>
    <row r="625" ht="13.5" customHeight="1">
      <c r="A625" s="3">
        <v>38740.0</v>
      </c>
      <c r="B625" s="2">
        <v>2250.0</v>
      </c>
      <c r="C625" s="2">
        <f t="shared" si="3"/>
        <v>2250</v>
      </c>
      <c r="D625" s="2">
        <f t="shared" si="26"/>
        <v>1185.496887</v>
      </c>
      <c r="E625" s="2">
        <f t="shared" si="20"/>
        <v>1346.054749</v>
      </c>
      <c r="F625" s="2">
        <v>1.63</v>
      </c>
      <c r="G625" s="2">
        <f t="shared" si="4"/>
        <v>0.0163</v>
      </c>
      <c r="H625" s="2">
        <f t="shared" si="21"/>
        <v>1.1055</v>
      </c>
      <c r="I625" s="2">
        <f t="shared" si="27"/>
        <v>0.2428383282</v>
      </c>
      <c r="J625" s="2">
        <f t="shared" si="5"/>
        <v>283.0397473</v>
      </c>
      <c r="K625" s="2">
        <f t="shared" si="6"/>
        <v>292.6039418</v>
      </c>
      <c r="L625" s="2">
        <f t="shared" si="7"/>
        <v>0.004000056933</v>
      </c>
      <c r="M625" s="2">
        <f t="shared" si="1"/>
        <v>292.6079418</v>
      </c>
      <c r="O625" s="2">
        <v>623.0</v>
      </c>
      <c r="P625" s="2">
        <v>2234.0</v>
      </c>
      <c r="Q625" s="2">
        <v>2214.0</v>
      </c>
      <c r="R625" s="2">
        <v>2254.0</v>
      </c>
      <c r="S625" s="2">
        <v>2221.0</v>
      </c>
      <c r="T625" s="2">
        <v>1.260062503E9</v>
      </c>
      <c r="U625" s="2">
        <v>2.8351406E7</v>
      </c>
      <c r="V625" s="2">
        <v>1.07366801E8</v>
      </c>
      <c r="W625" s="2">
        <v>4797451.0</v>
      </c>
      <c r="X625" s="2">
        <v>1982.0</v>
      </c>
      <c r="Y625" s="2">
        <f t="shared" si="8"/>
        <v>0.861043443</v>
      </c>
      <c r="Z625" s="2">
        <f t="shared" ref="Z625:AC625" si="676">ROUNDDOWN($Y625*Z$1,0)-IF(MOD($Y625*Z$1,1)=0,1,0)+1</f>
        <v>2</v>
      </c>
      <c r="AA625" s="2">
        <f t="shared" si="676"/>
        <v>3</v>
      </c>
      <c r="AB625" s="2">
        <f t="shared" si="676"/>
        <v>4</v>
      </c>
      <c r="AC625" s="2">
        <f t="shared" si="676"/>
        <v>5</v>
      </c>
      <c r="AD625" s="2">
        <f t="shared" si="10"/>
        <v>0</v>
      </c>
      <c r="AE625" s="2">
        <f t="shared" si="11"/>
        <v>1</v>
      </c>
      <c r="AF625" s="2">
        <f t="shared" si="12"/>
        <v>0</v>
      </c>
      <c r="AG625" s="2">
        <f t="shared" si="13"/>
        <v>0</v>
      </c>
      <c r="AH625" s="2">
        <f t="shared" si="14"/>
        <v>0</v>
      </c>
      <c r="AI625" s="2">
        <f t="shared" si="15"/>
        <v>0</v>
      </c>
      <c r="AJ625" s="2">
        <f t="shared" si="16"/>
        <v>0</v>
      </c>
      <c r="AK625" s="2">
        <f t="shared" si="17"/>
        <v>0</v>
      </c>
      <c r="AL625" s="2">
        <f t="shared" si="18"/>
        <v>1</v>
      </c>
    </row>
    <row r="626" ht="13.5" customHeight="1">
      <c r="A626" s="3">
        <v>38741.0</v>
      </c>
      <c r="B626" s="2">
        <v>2289.0</v>
      </c>
      <c r="C626" s="2">
        <f t="shared" si="3"/>
        <v>2289</v>
      </c>
      <c r="D626" s="2">
        <f t="shared" si="26"/>
        <v>1185.973252</v>
      </c>
      <c r="E626" s="2">
        <f t="shared" si="20"/>
        <v>1346.397317</v>
      </c>
      <c r="F626" s="2">
        <v>1.73</v>
      </c>
      <c r="G626" s="2">
        <f t="shared" si="4"/>
        <v>0.0173</v>
      </c>
      <c r="H626" s="2">
        <f t="shared" si="21"/>
        <v>1.1228</v>
      </c>
      <c r="I626" s="2">
        <f t="shared" si="27"/>
        <v>0.2432401554</v>
      </c>
      <c r="J626" s="2">
        <f t="shared" si="5"/>
        <v>287.936335</v>
      </c>
      <c r="K626" s="2">
        <f t="shared" si="6"/>
        <v>297.6659899</v>
      </c>
      <c r="L626" s="2">
        <f t="shared" si="7"/>
        <v>0.003930855948</v>
      </c>
      <c r="M626" s="2">
        <f t="shared" si="1"/>
        <v>297.6699208</v>
      </c>
      <c r="O626" s="2">
        <v>624.0</v>
      </c>
      <c r="P626" s="2">
        <v>2275.0</v>
      </c>
      <c r="Q626" s="2">
        <v>2250.0</v>
      </c>
      <c r="R626" s="2">
        <v>2300.0</v>
      </c>
      <c r="S626" s="2">
        <v>2256.0</v>
      </c>
      <c r="T626" s="2">
        <v>1.260105836E9</v>
      </c>
      <c r="U626" s="2">
        <v>2.8843823E7</v>
      </c>
      <c r="V626" s="2">
        <v>1.16236267E8</v>
      </c>
      <c r="W626" s="2">
        <v>5089872.0</v>
      </c>
      <c r="X626" s="2">
        <v>1869.0</v>
      </c>
      <c r="Y626" s="2">
        <f t="shared" si="8"/>
        <v>0.8709906618</v>
      </c>
      <c r="Z626" s="2">
        <f t="shared" ref="Z626:AC626" si="677">ROUNDDOWN($Y626*Z$1,0)-IF(MOD($Y626*Z$1,1)=0,1,0)+1</f>
        <v>2</v>
      </c>
      <c r="AA626" s="2">
        <f t="shared" si="677"/>
        <v>3</v>
      </c>
      <c r="AB626" s="2">
        <f t="shared" si="677"/>
        <v>4</v>
      </c>
      <c r="AC626" s="2">
        <f t="shared" si="677"/>
        <v>5</v>
      </c>
      <c r="AD626" s="2">
        <f t="shared" si="10"/>
        <v>1</v>
      </c>
      <c r="AE626" s="2">
        <f t="shared" si="11"/>
        <v>0</v>
      </c>
      <c r="AF626" s="2">
        <f t="shared" si="12"/>
        <v>0</v>
      </c>
      <c r="AG626" s="2">
        <f t="shared" si="13"/>
        <v>0</v>
      </c>
      <c r="AH626" s="2">
        <f t="shared" si="14"/>
        <v>0</v>
      </c>
      <c r="AI626" s="2">
        <f t="shared" si="15"/>
        <v>0</v>
      </c>
      <c r="AJ626" s="2">
        <f t="shared" si="16"/>
        <v>0</v>
      </c>
      <c r="AK626" s="2">
        <f t="shared" si="17"/>
        <v>0</v>
      </c>
      <c r="AL626" s="2">
        <f t="shared" si="18"/>
        <v>1</v>
      </c>
    </row>
    <row r="627" ht="13.5" customHeight="1">
      <c r="A627" s="3">
        <v>38742.0</v>
      </c>
      <c r="B627" s="2">
        <v>2333.0</v>
      </c>
      <c r="C627" s="2">
        <f t="shared" si="3"/>
        <v>2333</v>
      </c>
      <c r="D627" s="2">
        <f t="shared" si="26"/>
        <v>1186.449808</v>
      </c>
      <c r="E627" s="2">
        <f t="shared" si="20"/>
        <v>1346.739884</v>
      </c>
      <c r="F627" s="2">
        <v>1.92</v>
      </c>
      <c r="G627" s="2">
        <f t="shared" si="4"/>
        <v>0.0192</v>
      </c>
      <c r="H627" s="2">
        <f t="shared" si="21"/>
        <v>1.142</v>
      </c>
      <c r="I627" s="2">
        <f t="shared" si="27"/>
        <v>0.2436419825</v>
      </c>
      <c r="J627" s="2">
        <f t="shared" si="5"/>
        <v>293.4647126</v>
      </c>
      <c r="K627" s="2">
        <f t="shared" si="6"/>
        <v>303.381177</v>
      </c>
      <c r="L627" s="2">
        <f t="shared" si="7"/>
        <v>0.003855383514</v>
      </c>
      <c r="M627" s="2">
        <f t="shared" si="1"/>
        <v>303.3850323</v>
      </c>
      <c r="O627" s="2">
        <v>625.0</v>
      </c>
      <c r="P627" s="2">
        <v>2300.0</v>
      </c>
      <c r="Q627" s="2">
        <v>2289.0</v>
      </c>
      <c r="R627" s="2">
        <v>2338.0</v>
      </c>
      <c r="S627" s="2">
        <v>2300.0</v>
      </c>
      <c r="T627" s="2">
        <v>1.260105836E9</v>
      </c>
      <c r="U627" s="2">
        <v>2.9398269E7</v>
      </c>
      <c r="V627" s="2">
        <v>1.71932839E8</v>
      </c>
      <c r="W627" s="2">
        <v>7418469.0</v>
      </c>
      <c r="X627" s="2">
        <v>2003.0</v>
      </c>
      <c r="Y627" s="2">
        <f t="shared" si="8"/>
        <v>0.890682095</v>
      </c>
      <c r="Z627" s="2">
        <f t="shared" ref="Z627:AC627" si="678">ROUNDDOWN($Y627*Z$1,0)-IF(MOD($Y627*Z$1,1)=0,1,0)+1</f>
        <v>2</v>
      </c>
      <c r="AA627" s="2">
        <f t="shared" si="678"/>
        <v>3</v>
      </c>
      <c r="AB627" s="2">
        <f t="shared" si="678"/>
        <v>4</v>
      </c>
      <c r="AC627" s="2">
        <f t="shared" si="678"/>
        <v>5</v>
      </c>
      <c r="AD627" s="2">
        <f t="shared" si="10"/>
        <v>0</v>
      </c>
      <c r="AE627" s="2">
        <f t="shared" si="11"/>
        <v>0</v>
      </c>
      <c r="AF627" s="2">
        <f t="shared" si="12"/>
        <v>0</v>
      </c>
      <c r="AG627" s="2">
        <f t="shared" si="13"/>
        <v>0</v>
      </c>
      <c r="AH627" s="2">
        <f t="shared" si="14"/>
        <v>1</v>
      </c>
      <c r="AI627" s="2">
        <f t="shared" si="15"/>
        <v>0</v>
      </c>
      <c r="AJ627" s="2">
        <f t="shared" si="16"/>
        <v>0</v>
      </c>
      <c r="AK627" s="2">
        <f t="shared" si="17"/>
        <v>0</v>
      </c>
      <c r="AL627" s="2">
        <f t="shared" si="18"/>
        <v>1</v>
      </c>
    </row>
    <row r="628" ht="13.5" customHeight="1">
      <c r="A628" s="3">
        <v>38743.0</v>
      </c>
      <c r="B628" s="2">
        <v>2306.0</v>
      </c>
      <c r="C628" s="2">
        <f t="shared" si="3"/>
        <v>2306</v>
      </c>
      <c r="D628" s="2">
        <f t="shared" si="26"/>
        <v>1186.926556</v>
      </c>
      <c r="E628" s="2">
        <f t="shared" si="20"/>
        <v>1347.082452</v>
      </c>
      <c r="F628" s="2">
        <v>-1.16</v>
      </c>
      <c r="G628" s="2">
        <f t="shared" si="4"/>
        <v>-0.0116</v>
      </c>
      <c r="H628" s="2">
        <f t="shared" si="21"/>
        <v>1.1304</v>
      </c>
      <c r="I628" s="2">
        <f t="shared" si="27"/>
        <v>0.2440438097</v>
      </c>
      <c r="J628" s="2">
        <f t="shared" si="5"/>
        <v>290.0605219</v>
      </c>
      <c r="K628" s="2">
        <f t="shared" si="6"/>
        <v>299.8619553</v>
      </c>
      <c r="L628" s="2">
        <f t="shared" si="7"/>
        <v>0.003900105963</v>
      </c>
      <c r="M628" s="2">
        <f t="shared" si="1"/>
        <v>299.8658554</v>
      </c>
      <c r="O628" s="2">
        <v>626.0</v>
      </c>
      <c r="P628" s="2">
        <v>2333.0</v>
      </c>
      <c r="Q628" s="2">
        <v>2333.0</v>
      </c>
      <c r="R628" s="2">
        <v>2341.0</v>
      </c>
      <c r="S628" s="2">
        <v>2275.0</v>
      </c>
      <c r="T628" s="2">
        <v>1.260105836E9</v>
      </c>
      <c r="U628" s="2">
        <v>2.9058041E7</v>
      </c>
      <c r="V628" s="2">
        <v>2.50399612E8</v>
      </c>
      <c r="W628" s="2">
        <v>1.0823511E7</v>
      </c>
      <c r="X628" s="2">
        <v>2565.0</v>
      </c>
      <c r="Y628" s="2">
        <f t="shared" si="8"/>
        <v>0.1991473812</v>
      </c>
      <c r="Z628" s="2">
        <f t="shared" ref="Z628:AC628" si="679">ROUNDDOWN($Y628*Z$1,0)-IF(MOD($Y628*Z$1,1)=0,1,0)+1</f>
        <v>1</v>
      </c>
      <c r="AA628" s="2">
        <f t="shared" si="679"/>
        <v>1</v>
      </c>
      <c r="AB628" s="2">
        <f t="shared" si="679"/>
        <v>1</v>
      </c>
      <c r="AC628" s="2">
        <f t="shared" si="679"/>
        <v>1</v>
      </c>
      <c r="AD628" s="2">
        <f t="shared" si="10"/>
        <v>0</v>
      </c>
      <c r="AE628" s="2">
        <f t="shared" si="11"/>
        <v>0</v>
      </c>
      <c r="AF628" s="2">
        <f t="shared" si="12"/>
        <v>1</v>
      </c>
      <c r="AG628" s="2">
        <f t="shared" si="13"/>
        <v>0</v>
      </c>
      <c r="AH628" s="2">
        <f t="shared" si="14"/>
        <v>0</v>
      </c>
      <c r="AI628" s="2">
        <f t="shared" si="15"/>
        <v>0</v>
      </c>
      <c r="AJ628" s="2">
        <f t="shared" si="16"/>
        <v>0</v>
      </c>
      <c r="AK628" s="2">
        <f t="shared" si="17"/>
        <v>0</v>
      </c>
      <c r="AL628" s="2">
        <f t="shared" si="18"/>
        <v>1</v>
      </c>
    </row>
    <row r="629" ht="13.5" customHeight="1">
      <c r="A629" s="3">
        <v>38746.0</v>
      </c>
      <c r="B629" s="2">
        <v>2252.0</v>
      </c>
      <c r="C629" s="2">
        <f t="shared" si="3"/>
        <v>2252</v>
      </c>
      <c r="D629" s="2">
        <f t="shared" si="26"/>
        <v>1187.403495</v>
      </c>
      <c r="E629" s="2">
        <f t="shared" si="20"/>
        <v>1347.42502</v>
      </c>
      <c r="F629" s="2">
        <v>-2.34</v>
      </c>
      <c r="G629" s="2">
        <f t="shared" si="4"/>
        <v>-0.0234</v>
      </c>
      <c r="H629" s="2">
        <f t="shared" si="21"/>
        <v>1.107</v>
      </c>
      <c r="I629" s="2">
        <f t="shared" si="27"/>
        <v>0.2444456369</v>
      </c>
      <c r="J629" s="2">
        <f t="shared" si="5"/>
        <v>283.2731057</v>
      </c>
      <c r="K629" s="2">
        <f t="shared" si="6"/>
        <v>292.8451855</v>
      </c>
      <c r="L629" s="2">
        <f t="shared" si="7"/>
        <v>0.003991368442</v>
      </c>
      <c r="M629" s="2">
        <f t="shared" si="1"/>
        <v>292.8491769</v>
      </c>
      <c r="O629" s="2">
        <v>627.0</v>
      </c>
      <c r="P629" s="2">
        <v>2295.0</v>
      </c>
      <c r="Q629" s="2">
        <v>2306.0</v>
      </c>
      <c r="R629" s="2">
        <v>2318.0</v>
      </c>
      <c r="S629" s="2">
        <v>2246.0</v>
      </c>
      <c r="T629" s="2">
        <v>1.260125836E9</v>
      </c>
      <c r="U629" s="2">
        <v>2.8378034E7</v>
      </c>
      <c r="V629" s="2">
        <v>7.040748E7</v>
      </c>
      <c r="W629" s="2">
        <v>3090403.0</v>
      </c>
      <c r="X629" s="2">
        <v>1485.0</v>
      </c>
      <c r="Y629" s="2">
        <f t="shared" si="8"/>
        <v>0.06272838002</v>
      </c>
      <c r="Z629" s="2">
        <f t="shared" ref="Z629:AC629" si="680">ROUNDDOWN($Y629*Z$1,0)-IF(MOD($Y629*Z$1,1)=0,1,0)+1</f>
        <v>1</v>
      </c>
      <c r="AA629" s="2">
        <f t="shared" si="680"/>
        <v>1</v>
      </c>
      <c r="AB629" s="2">
        <f t="shared" si="680"/>
        <v>1</v>
      </c>
      <c r="AC629" s="2">
        <f t="shared" si="680"/>
        <v>1</v>
      </c>
      <c r="AD629" s="2">
        <f t="shared" si="10"/>
        <v>0</v>
      </c>
      <c r="AE629" s="2">
        <f t="shared" si="11"/>
        <v>0</v>
      </c>
      <c r="AF629" s="2">
        <f t="shared" si="12"/>
        <v>1</v>
      </c>
      <c r="AG629" s="2">
        <f t="shared" si="13"/>
        <v>0</v>
      </c>
      <c r="AH629" s="2">
        <f t="shared" si="14"/>
        <v>0</v>
      </c>
      <c r="AI629" s="2">
        <f t="shared" si="15"/>
        <v>0</v>
      </c>
      <c r="AJ629" s="2">
        <f t="shared" si="16"/>
        <v>0</v>
      </c>
      <c r="AK629" s="2">
        <f t="shared" si="17"/>
        <v>0</v>
      </c>
      <c r="AL629" s="2">
        <f t="shared" si="18"/>
        <v>1</v>
      </c>
    </row>
    <row r="630" ht="13.5" customHeight="1">
      <c r="A630" s="3">
        <v>38747.0</v>
      </c>
      <c r="B630" s="2">
        <v>2204.0</v>
      </c>
      <c r="C630" s="2">
        <f t="shared" si="3"/>
        <v>2204</v>
      </c>
      <c r="D630" s="2">
        <f t="shared" si="26"/>
        <v>1187.880626</v>
      </c>
      <c r="E630" s="2">
        <f t="shared" si="20"/>
        <v>1347.767587</v>
      </c>
      <c r="F630" s="2">
        <v>-2.13</v>
      </c>
      <c r="G630" s="2">
        <f t="shared" si="4"/>
        <v>-0.0213</v>
      </c>
      <c r="H630" s="2">
        <f t="shared" si="21"/>
        <v>1.0857</v>
      </c>
      <c r="I630" s="2">
        <f t="shared" si="27"/>
        <v>0.2448474641</v>
      </c>
      <c r="J630" s="2">
        <f t="shared" si="5"/>
        <v>277.2393886</v>
      </c>
      <c r="K630" s="2">
        <f t="shared" si="6"/>
        <v>286.6075831</v>
      </c>
      <c r="L630" s="2">
        <f t="shared" si="7"/>
        <v>0.00407638459</v>
      </c>
      <c r="M630" s="2">
        <f t="shared" si="1"/>
        <v>286.6116595</v>
      </c>
      <c r="O630" s="2">
        <v>628.0</v>
      </c>
      <c r="P630" s="2">
        <v>2225.0</v>
      </c>
      <c r="Q630" s="2">
        <v>2252.0</v>
      </c>
      <c r="R630" s="2">
        <v>2235.0</v>
      </c>
      <c r="S630" s="2">
        <v>2184.0</v>
      </c>
      <c r="T630" s="2">
        <v>1.260125836E9</v>
      </c>
      <c r="U630" s="2">
        <v>2.7773173E7</v>
      </c>
      <c r="V630" s="2">
        <v>1.65389809E8</v>
      </c>
      <c r="W630" s="2">
        <v>7499056.0</v>
      </c>
      <c r="X630" s="2">
        <v>2742.0</v>
      </c>
      <c r="Y630" s="2">
        <f t="shared" si="8"/>
        <v>0.07683719042</v>
      </c>
      <c r="Z630" s="2">
        <f t="shared" ref="Z630:AC630" si="681">ROUNDDOWN($Y630*Z$1,0)-IF(MOD($Y630*Z$1,1)=0,1,0)+1</f>
        <v>1</v>
      </c>
      <c r="AA630" s="2">
        <f t="shared" si="681"/>
        <v>1</v>
      </c>
      <c r="AB630" s="2">
        <f t="shared" si="681"/>
        <v>1</v>
      </c>
      <c r="AC630" s="2">
        <f t="shared" si="681"/>
        <v>1</v>
      </c>
      <c r="AD630" s="2">
        <f t="shared" si="10"/>
        <v>0</v>
      </c>
      <c r="AE630" s="2">
        <f t="shared" si="11"/>
        <v>0</v>
      </c>
      <c r="AF630" s="2">
        <f t="shared" si="12"/>
        <v>1</v>
      </c>
      <c r="AG630" s="2">
        <f t="shared" si="13"/>
        <v>0</v>
      </c>
      <c r="AH630" s="2">
        <f t="shared" si="14"/>
        <v>0</v>
      </c>
      <c r="AI630" s="2">
        <f t="shared" si="15"/>
        <v>0</v>
      </c>
      <c r="AJ630" s="2">
        <f t="shared" si="16"/>
        <v>0</v>
      </c>
      <c r="AK630" s="2">
        <f t="shared" si="17"/>
        <v>0</v>
      </c>
      <c r="AL630" s="2">
        <f t="shared" si="18"/>
        <v>1</v>
      </c>
    </row>
    <row r="631" ht="13.5" customHeight="1">
      <c r="A631" s="3">
        <v>38748.0</v>
      </c>
      <c r="B631" s="2">
        <v>2142.0</v>
      </c>
      <c r="C631" s="2">
        <f t="shared" si="3"/>
        <v>2142</v>
      </c>
      <c r="D631" s="2">
        <f t="shared" si="26"/>
        <v>1188.357949</v>
      </c>
      <c r="E631" s="2">
        <f t="shared" si="20"/>
        <v>1348.110155</v>
      </c>
      <c r="F631" s="2">
        <v>-2.81</v>
      </c>
      <c r="G631" s="2">
        <f t="shared" si="4"/>
        <v>-0.0281</v>
      </c>
      <c r="H631" s="2">
        <f t="shared" si="21"/>
        <v>1.0576</v>
      </c>
      <c r="I631" s="2">
        <f t="shared" si="27"/>
        <v>0.2452492912</v>
      </c>
      <c r="J631" s="2">
        <f t="shared" si="5"/>
        <v>269.4489618</v>
      </c>
      <c r="K631" s="2">
        <f t="shared" si="6"/>
        <v>278.55391</v>
      </c>
      <c r="L631" s="2">
        <f t="shared" si="7"/>
        <v>0.004190930997</v>
      </c>
      <c r="M631" s="2">
        <f t="shared" si="1"/>
        <v>278.5581009</v>
      </c>
      <c r="O631" s="2">
        <v>629.0</v>
      </c>
      <c r="P631" s="2">
        <v>2230.0</v>
      </c>
      <c r="Q631" s="2">
        <v>2204.0</v>
      </c>
      <c r="R631" s="2">
        <v>2250.0</v>
      </c>
      <c r="S631" s="2">
        <v>2132.0</v>
      </c>
      <c r="T631" s="2">
        <v>1.260150836E9</v>
      </c>
      <c r="U631" s="2">
        <v>2.6992431E7</v>
      </c>
      <c r="V631" s="2">
        <v>1.97862389E8</v>
      </c>
      <c r="W631" s="2">
        <v>9057483.0</v>
      </c>
      <c r="X631" s="2">
        <v>3141.0</v>
      </c>
      <c r="Y631" s="2">
        <f t="shared" si="8"/>
        <v>0.04060089322</v>
      </c>
      <c r="Z631" s="2">
        <f t="shared" ref="Z631:AC631" si="682">ROUNDDOWN($Y631*Z$1,0)-IF(MOD($Y631*Z$1,1)=0,1,0)+1</f>
        <v>1</v>
      </c>
      <c r="AA631" s="2">
        <f t="shared" si="682"/>
        <v>1</v>
      </c>
      <c r="AB631" s="2">
        <f t="shared" si="682"/>
        <v>1</v>
      </c>
      <c r="AC631" s="2">
        <f t="shared" si="682"/>
        <v>1</v>
      </c>
      <c r="AD631" s="2">
        <f t="shared" si="10"/>
        <v>0</v>
      </c>
      <c r="AE631" s="2">
        <f t="shared" si="11"/>
        <v>0</v>
      </c>
      <c r="AF631" s="2">
        <f t="shared" si="12"/>
        <v>0</v>
      </c>
      <c r="AG631" s="2">
        <f t="shared" si="13"/>
        <v>1</v>
      </c>
      <c r="AH631" s="2">
        <f t="shared" si="14"/>
        <v>0</v>
      </c>
      <c r="AI631" s="2">
        <f t="shared" si="15"/>
        <v>0</v>
      </c>
      <c r="AJ631" s="2">
        <f t="shared" si="16"/>
        <v>0</v>
      </c>
      <c r="AK631" s="2">
        <f t="shared" si="17"/>
        <v>0</v>
      </c>
      <c r="AL631" s="2">
        <f t="shared" si="18"/>
        <v>1</v>
      </c>
    </row>
    <row r="632" ht="13.5" customHeight="1">
      <c r="A632" s="3">
        <v>38749.0</v>
      </c>
      <c r="B632" s="2">
        <v>2137.0</v>
      </c>
      <c r="C632" s="2">
        <f t="shared" si="3"/>
        <v>2137</v>
      </c>
      <c r="D632" s="2">
        <f t="shared" si="26"/>
        <v>1188.835464</v>
      </c>
      <c r="E632" s="2">
        <f t="shared" si="20"/>
        <v>1348.452723</v>
      </c>
      <c r="F632" s="2">
        <v>-0.23</v>
      </c>
      <c r="G632" s="2">
        <f t="shared" si="4"/>
        <v>-0.0023</v>
      </c>
      <c r="H632" s="2">
        <f t="shared" si="21"/>
        <v>1.0553</v>
      </c>
      <c r="I632" s="2">
        <f t="shared" si="27"/>
        <v>0.2456511184</v>
      </c>
      <c r="J632" s="2">
        <f t="shared" si="5"/>
        <v>268.8292291</v>
      </c>
      <c r="K632" s="2">
        <f t="shared" si="6"/>
        <v>277.913236</v>
      </c>
      <c r="L632" s="2">
        <f t="shared" si="7"/>
        <v>0.004200570138</v>
      </c>
      <c r="M632" s="2">
        <f t="shared" si="1"/>
        <v>277.9174366</v>
      </c>
      <c r="O632" s="2">
        <v>630.0</v>
      </c>
      <c r="P632" s="2">
        <v>2170.0</v>
      </c>
      <c r="Q632" s="2">
        <v>2142.0</v>
      </c>
      <c r="R632" s="2">
        <v>2175.0</v>
      </c>
      <c r="S632" s="2">
        <v>2125.0</v>
      </c>
      <c r="T632" s="2">
        <v>1.260150836E9</v>
      </c>
      <c r="U632" s="2">
        <v>2.6929423E7</v>
      </c>
      <c r="V632" s="2">
        <v>1.2500155E8</v>
      </c>
      <c r="W632" s="2">
        <v>5808424.0</v>
      </c>
      <c r="X632" s="2">
        <v>2250.0</v>
      </c>
      <c r="Y632" s="2">
        <f t="shared" si="8"/>
        <v>0.4236703207</v>
      </c>
      <c r="Z632" s="2">
        <f t="shared" ref="Z632:AC632" si="683">ROUNDDOWN($Y632*Z$1,0)-IF(MOD($Y632*Z$1,1)=0,1,0)+1</f>
        <v>1</v>
      </c>
      <c r="AA632" s="2">
        <f t="shared" si="683"/>
        <v>2</v>
      </c>
      <c r="AB632" s="2">
        <f t="shared" si="683"/>
        <v>2</v>
      </c>
      <c r="AC632" s="2">
        <f t="shared" si="683"/>
        <v>3</v>
      </c>
      <c r="AD632" s="2">
        <f t="shared" si="10"/>
        <v>0</v>
      </c>
      <c r="AE632" s="2">
        <f t="shared" si="11"/>
        <v>0</v>
      </c>
      <c r="AF632" s="2">
        <f t="shared" si="12"/>
        <v>0</v>
      </c>
      <c r="AG632" s="2">
        <f t="shared" si="13"/>
        <v>0</v>
      </c>
      <c r="AH632" s="2">
        <f t="shared" si="14"/>
        <v>0</v>
      </c>
      <c r="AI632" s="2">
        <f t="shared" si="15"/>
        <v>0</v>
      </c>
      <c r="AJ632" s="2">
        <f t="shared" si="16"/>
        <v>1</v>
      </c>
      <c r="AK632" s="2">
        <f t="shared" si="17"/>
        <v>0</v>
      </c>
      <c r="AL632" s="2">
        <f t="shared" si="18"/>
        <v>1</v>
      </c>
    </row>
    <row r="633" ht="13.5" customHeight="1">
      <c r="A633" s="3">
        <v>38750.0</v>
      </c>
      <c r="B633" s="2">
        <v>2145.0</v>
      </c>
      <c r="C633" s="2">
        <f t="shared" si="3"/>
        <v>2145</v>
      </c>
      <c r="D633" s="2">
        <f t="shared" si="26"/>
        <v>1189.31317</v>
      </c>
      <c r="E633" s="2">
        <f t="shared" si="20"/>
        <v>1348.795291</v>
      </c>
      <c r="F633" s="2">
        <v>0.37</v>
      </c>
      <c r="G633" s="2">
        <f t="shared" si="4"/>
        <v>0.0037</v>
      </c>
      <c r="H633" s="2">
        <f t="shared" si="21"/>
        <v>1.059</v>
      </c>
      <c r="I633" s="2">
        <f t="shared" si="27"/>
        <v>0.2460529456</v>
      </c>
      <c r="J633" s="2">
        <f t="shared" si="5"/>
        <v>269.8238973</v>
      </c>
      <c r="K633" s="2">
        <f t="shared" si="6"/>
        <v>278.941515</v>
      </c>
      <c r="L633" s="2">
        <f t="shared" si="7"/>
        <v>0.004185028029</v>
      </c>
      <c r="M633" s="2">
        <f t="shared" si="1"/>
        <v>278.9457</v>
      </c>
      <c r="O633" s="2">
        <v>631.0</v>
      </c>
      <c r="P633" s="2">
        <v>2159.0</v>
      </c>
      <c r="Q633" s="2">
        <v>2137.0</v>
      </c>
      <c r="R633" s="2">
        <v>2169.0</v>
      </c>
      <c r="S633" s="2">
        <v>2131.0</v>
      </c>
      <c r="T633" s="2">
        <v>1.260150836E9</v>
      </c>
      <c r="U633" s="2">
        <v>2.7030235E7</v>
      </c>
      <c r="V633" s="2">
        <v>8.9034504E7</v>
      </c>
      <c r="W633" s="2">
        <v>4151861.0</v>
      </c>
      <c r="X633" s="2">
        <v>1771.0</v>
      </c>
      <c r="Y633" s="2">
        <f t="shared" si="8"/>
        <v>0.5939910678</v>
      </c>
      <c r="Z633" s="2">
        <f t="shared" ref="Z633:AC633" si="684">ROUNDDOWN($Y633*Z$1,0)-IF(MOD($Y633*Z$1,1)=0,1,0)+1</f>
        <v>2</v>
      </c>
      <c r="AA633" s="2">
        <f t="shared" si="684"/>
        <v>2</v>
      </c>
      <c r="AB633" s="2">
        <f t="shared" si="684"/>
        <v>3</v>
      </c>
      <c r="AC633" s="2">
        <f t="shared" si="684"/>
        <v>3</v>
      </c>
      <c r="AD633" s="2">
        <f t="shared" si="10"/>
        <v>0</v>
      </c>
      <c r="AE633" s="2">
        <f t="shared" si="11"/>
        <v>0</v>
      </c>
      <c r="AF633" s="2">
        <f t="shared" si="12"/>
        <v>0</v>
      </c>
      <c r="AG633" s="2">
        <f t="shared" si="13"/>
        <v>0</v>
      </c>
      <c r="AH633" s="2">
        <f t="shared" si="14"/>
        <v>1</v>
      </c>
      <c r="AI633" s="2">
        <f t="shared" si="15"/>
        <v>0</v>
      </c>
      <c r="AJ633" s="2">
        <f t="shared" si="16"/>
        <v>0</v>
      </c>
      <c r="AK633" s="2">
        <f t="shared" si="17"/>
        <v>0</v>
      </c>
      <c r="AL633" s="2">
        <f t="shared" si="18"/>
        <v>1</v>
      </c>
    </row>
    <row r="634" ht="13.5" customHeight="1">
      <c r="A634" s="3">
        <v>38753.0</v>
      </c>
      <c r="B634" s="2">
        <v>2091.0</v>
      </c>
      <c r="C634" s="2">
        <f t="shared" si="3"/>
        <v>2091</v>
      </c>
      <c r="D634" s="2">
        <f t="shared" si="26"/>
        <v>1189.791068</v>
      </c>
      <c r="E634" s="2">
        <f t="shared" si="20"/>
        <v>1349.137858</v>
      </c>
      <c r="F634" s="2">
        <v>-2.52</v>
      </c>
      <c r="G634" s="2">
        <f t="shared" si="4"/>
        <v>-0.0252</v>
      </c>
      <c r="H634" s="2">
        <f t="shared" si="21"/>
        <v>1.0338</v>
      </c>
      <c r="I634" s="2">
        <f t="shared" si="27"/>
        <v>0.2464547727</v>
      </c>
      <c r="J634" s="2">
        <f t="shared" si="5"/>
        <v>263.0243351</v>
      </c>
      <c r="K634" s="2">
        <f t="shared" si="6"/>
        <v>271.9121888</v>
      </c>
      <c r="L634" s="2">
        <f t="shared" si="7"/>
        <v>0.004290490735</v>
      </c>
      <c r="M634" s="2">
        <f t="shared" si="1"/>
        <v>271.9164793</v>
      </c>
      <c r="O634" s="2">
        <v>632.0</v>
      </c>
      <c r="P634" s="2">
        <v>2130.0</v>
      </c>
      <c r="Q634" s="2">
        <v>2145.0</v>
      </c>
      <c r="R634" s="2">
        <v>2133.0</v>
      </c>
      <c r="S634" s="2">
        <v>2084.0</v>
      </c>
      <c r="T634" s="2">
        <v>1.260150836E9</v>
      </c>
      <c r="U634" s="2">
        <v>2.6349754E7</v>
      </c>
      <c r="V634" s="2">
        <v>6.9600667E7</v>
      </c>
      <c r="W634" s="2">
        <v>3314101.0</v>
      </c>
      <c r="X634" s="2">
        <v>1757.0</v>
      </c>
      <c r="Y634" s="2">
        <f t="shared" si="8"/>
        <v>0.05308566788</v>
      </c>
      <c r="Z634" s="2">
        <f t="shared" ref="Z634:AC634" si="685">ROUNDDOWN($Y634*Z$1,0)-IF(MOD($Y634*Z$1,1)=0,1,0)+1</f>
        <v>1</v>
      </c>
      <c r="AA634" s="2">
        <f t="shared" si="685"/>
        <v>1</v>
      </c>
      <c r="AB634" s="2">
        <f t="shared" si="685"/>
        <v>1</v>
      </c>
      <c r="AC634" s="2">
        <f t="shared" si="685"/>
        <v>1</v>
      </c>
      <c r="AD634" s="2">
        <f t="shared" si="10"/>
        <v>0</v>
      </c>
      <c r="AE634" s="2">
        <f t="shared" si="11"/>
        <v>0</v>
      </c>
      <c r="AF634" s="2">
        <f t="shared" si="12"/>
        <v>1</v>
      </c>
      <c r="AG634" s="2">
        <f t="shared" si="13"/>
        <v>0</v>
      </c>
      <c r="AH634" s="2">
        <f t="shared" si="14"/>
        <v>0</v>
      </c>
      <c r="AI634" s="2">
        <f t="shared" si="15"/>
        <v>0</v>
      </c>
      <c r="AJ634" s="2">
        <f t="shared" si="16"/>
        <v>0</v>
      </c>
      <c r="AK634" s="2">
        <f t="shared" si="17"/>
        <v>0</v>
      </c>
      <c r="AL634" s="2">
        <f t="shared" si="18"/>
        <v>1</v>
      </c>
    </row>
    <row r="635" ht="13.5" customHeight="1">
      <c r="A635" s="3">
        <v>38754.0</v>
      </c>
      <c r="B635" s="2">
        <v>2077.0</v>
      </c>
      <c r="C635" s="2">
        <f t="shared" si="3"/>
        <v>2077</v>
      </c>
      <c r="D635" s="2">
        <f t="shared" si="26"/>
        <v>1190.269159</v>
      </c>
      <c r="E635" s="2">
        <f t="shared" si="20"/>
        <v>1349.480426</v>
      </c>
      <c r="F635" s="2">
        <v>-0.67</v>
      </c>
      <c r="G635" s="2">
        <f t="shared" si="4"/>
        <v>-0.0067</v>
      </c>
      <c r="H635" s="2">
        <f t="shared" si="21"/>
        <v>1.0271</v>
      </c>
      <c r="I635" s="2">
        <f t="shared" si="27"/>
        <v>0.2468565999</v>
      </c>
      <c r="J635" s="2">
        <f t="shared" si="5"/>
        <v>261.262072</v>
      </c>
      <c r="K635" s="2">
        <f t="shared" si="6"/>
        <v>270.0903771</v>
      </c>
      <c r="L635" s="2">
        <f t="shared" si="7"/>
        <v>0.004319237023</v>
      </c>
      <c r="M635" s="2">
        <f t="shared" si="1"/>
        <v>270.0946964</v>
      </c>
      <c r="O635" s="2">
        <v>633.0</v>
      </c>
      <c r="P635" s="2">
        <v>2110.0</v>
      </c>
      <c r="Q635" s="2">
        <v>2091.0</v>
      </c>
      <c r="R635" s="2">
        <v>2125.0</v>
      </c>
      <c r="S635" s="2">
        <v>2063.0</v>
      </c>
      <c r="T635" s="2">
        <v>1.260150836E9</v>
      </c>
      <c r="U635" s="2">
        <v>2.6173333E7</v>
      </c>
      <c r="V635" s="2">
        <v>1.41409556E8</v>
      </c>
      <c r="W635" s="2">
        <v>6740541.0</v>
      </c>
      <c r="X635" s="2">
        <v>2116.0</v>
      </c>
      <c r="Y635" s="2">
        <f t="shared" si="8"/>
        <v>0.3031871701</v>
      </c>
      <c r="Z635" s="2">
        <f t="shared" ref="Z635:AC635" si="686">ROUNDDOWN($Y635*Z$1,0)-IF(MOD($Y635*Z$1,1)=0,1,0)+1</f>
        <v>1</v>
      </c>
      <c r="AA635" s="2">
        <f t="shared" si="686"/>
        <v>1</v>
      </c>
      <c r="AB635" s="2">
        <f t="shared" si="686"/>
        <v>2</v>
      </c>
      <c r="AC635" s="2">
        <f t="shared" si="686"/>
        <v>2</v>
      </c>
      <c r="AD635" s="2">
        <f t="shared" si="10"/>
        <v>0</v>
      </c>
      <c r="AE635" s="2">
        <f t="shared" si="11"/>
        <v>0</v>
      </c>
      <c r="AF635" s="2">
        <f t="shared" si="12"/>
        <v>0</v>
      </c>
      <c r="AG635" s="2">
        <f t="shared" si="13"/>
        <v>1</v>
      </c>
      <c r="AH635" s="2">
        <f t="shared" si="14"/>
        <v>0</v>
      </c>
      <c r="AI635" s="2">
        <f t="shared" si="15"/>
        <v>0</v>
      </c>
      <c r="AJ635" s="2">
        <f t="shared" si="16"/>
        <v>0</v>
      </c>
      <c r="AK635" s="2">
        <f t="shared" si="17"/>
        <v>0</v>
      </c>
      <c r="AL635" s="2">
        <f t="shared" si="18"/>
        <v>1</v>
      </c>
    </row>
    <row r="636" ht="13.5" customHeight="1">
      <c r="A636" s="3">
        <v>38755.0</v>
      </c>
      <c r="B636" s="2">
        <v>2057.0</v>
      </c>
      <c r="C636" s="2">
        <f t="shared" si="3"/>
        <v>2057</v>
      </c>
      <c r="D636" s="2">
        <f t="shared" si="26"/>
        <v>1190.747441</v>
      </c>
      <c r="E636" s="2">
        <f t="shared" si="20"/>
        <v>1349.822994</v>
      </c>
      <c r="F636" s="2">
        <v>-0.96</v>
      </c>
      <c r="G636" s="2">
        <f t="shared" si="4"/>
        <v>-0.0096</v>
      </c>
      <c r="H636" s="2">
        <f t="shared" si="21"/>
        <v>1.0175</v>
      </c>
      <c r="I636" s="2">
        <f t="shared" si="27"/>
        <v>0.2472584271</v>
      </c>
      <c r="J636" s="2">
        <f t="shared" si="5"/>
        <v>258.7539561</v>
      </c>
      <c r="K636" s="2">
        <f t="shared" si="6"/>
        <v>267.4975095</v>
      </c>
      <c r="L636" s="2">
        <f t="shared" si="7"/>
        <v>0.004360701699</v>
      </c>
      <c r="M636" s="2">
        <f t="shared" si="1"/>
        <v>267.5018702</v>
      </c>
      <c r="O636" s="2">
        <v>634.0</v>
      </c>
      <c r="P636" s="2">
        <v>2058.0</v>
      </c>
      <c r="Q636" s="2">
        <v>2077.0</v>
      </c>
      <c r="R636" s="2">
        <v>2062.0</v>
      </c>
      <c r="S636" s="2">
        <v>2016.0</v>
      </c>
      <c r="T636" s="2">
        <v>1.260150836E9</v>
      </c>
      <c r="U636" s="2">
        <v>2.5921303E7</v>
      </c>
      <c r="V636" s="2">
        <v>1.59823077E8</v>
      </c>
      <c r="W636" s="2">
        <v>7819214.0</v>
      </c>
      <c r="X636" s="2">
        <v>3001.0</v>
      </c>
      <c r="Y636" s="2">
        <f t="shared" si="8"/>
        <v>0.2390377588</v>
      </c>
      <c r="Z636" s="2">
        <f t="shared" ref="Z636:AC636" si="687">ROUNDDOWN($Y636*Z$1,0)-IF(MOD($Y636*Z$1,1)=0,1,0)+1</f>
        <v>1</v>
      </c>
      <c r="AA636" s="2">
        <f t="shared" si="687"/>
        <v>1</v>
      </c>
      <c r="AB636" s="2">
        <f t="shared" si="687"/>
        <v>1</v>
      </c>
      <c r="AC636" s="2">
        <f t="shared" si="687"/>
        <v>2</v>
      </c>
      <c r="AD636" s="2">
        <f t="shared" si="10"/>
        <v>0</v>
      </c>
      <c r="AE636" s="2">
        <f t="shared" si="11"/>
        <v>0</v>
      </c>
      <c r="AF636" s="2">
        <f t="shared" si="12"/>
        <v>0</v>
      </c>
      <c r="AG636" s="2">
        <f t="shared" si="13"/>
        <v>0</v>
      </c>
      <c r="AH636" s="2">
        <f t="shared" si="14"/>
        <v>0</v>
      </c>
      <c r="AI636" s="2">
        <f t="shared" si="15"/>
        <v>0</v>
      </c>
      <c r="AJ636" s="2">
        <f t="shared" si="16"/>
        <v>0</v>
      </c>
      <c r="AK636" s="2">
        <f t="shared" si="17"/>
        <v>1</v>
      </c>
      <c r="AL636" s="2">
        <f t="shared" si="18"/>
        <v>1</v>
      </c>
    </row>
    <row r="637" ht="13.5" customHeight="1">
      <c r="A637" s="3">
        <v>38756.0</v>
      </c>
      <c r="B637" s="2">
        <v>2084.0</v>
      </c>
      <c r="C637" s="2">
        <f t="shared" si="3"/>
        <v>2084</v>
      </c>
      <c r="D637" s="2">
        <f t="shared" si="26"/>
        <v>1191.225916</v>
      </c>
      <c r="E637" s="2">
        <f t="shared" si="20"/>
        <v>1350.165561</v>
      </c>
      <c r="F637" s="2">
        <v>1.31</v>
      </c>
      <c r="G637" s="2">
        <f t="shared" si="4"/>
        <v>0.0131</v>
      </c>
      <c r="H637" s="2">
        <f t="shared" si="21"/>
        <v>1.0306</v>
      </c>
      <c r="I637" s="2">
        <f t="shared" si="27"/>
        <v>0.2476602543</v>
      </c>
      <c r="J637" s="2">
        <f t="shared" si="5"/>
        <v>262.143633</v>
      </c>
      <c r="K637" s="2">
        <f t="shared" si="6"/>
        <v>271.0017269</v>
      </c>
      <c r="L637" s="2">
        <f t="shared" si="7"/>
        <v>0.004303576506</v>
      </c>
      <c r="M637" s="2">
        <f t="shared" si="1"/>
        <v>271.0060305</v>
      </c>
      <c r="O637" s="2">
        <v>635.0</v>
      </c>
      <c r="P637" s="2">
        <v>2050.0</v>
      </c>
      <c r="Q637" s="2">
        <v>2057.0</v>
      </c>
      <c r="R637" s="2">
        <v>2093.0</v>
      </c>
      <c r="S637" s="2">
        <v>2001.0</v>
      </c>
      <c r="T637" s="2">
        <v>1.260150836E9</v>
      </c>
      <c r="U637" s="2">
        <v>2.6261543E7</v>
      </c>
      <c r="V637" s="2">
        <v>1.94010403E8</v>
      </c>
      <c r="W637" s="2">
        <v>9494525.0</v>
      </c>
      <c r="X637" s="2">
        <v>2783.0</v>
      </c>
      <c r="Y637" s="2">
        <f t="shared" si="8"/>
        <v>0.8117133577</v>
      </c>
      <c r="Z637" s="2">
        <f t="shared" ref="Z637:AC637" si="688">ROUNDDOWN($Y637*Z$1,0)-IF(MOD($Y637*Z$1,1)=0,1,0)+1</f>
        <v>2</v>
      </c>
      <c r="AA637" s="2">
        <f t="shared" si="688"/>
        <v>3</v>
      </c>
      <c r="AB637" s="2">
        <f t="shared" si="688"/>
        <v>4</v>
      </c>
      <c r="AC637" s="2">
        <f t="shared" si="688"/>
        <v>5</v>
      </c>
      <c r="AD637" s="2">
        <f t="shared" si="10"/>
        <v>0</v>
      </c>
      <c r="AE637" s="2">
        <f t="shared" si="11"/>
        <v>1</v>
      </c>
      <c r="AF637" s="2">
        <f t="shared" si="12"/>
        <v>0</v>
      </c>
      <c r="AG637" s="2">
        <f t="shared" si="13"/>
        <v>0</v>
      </c>
      <c r="AH637" s="2">
        <f t="shared" si="14"/>
        <v>0</v>
      </c>
      <c r="AI637" s="2">
        <f t="shared" si="15"/>
        <v>0</v>
      </c>
      <c r="AJ637" s="2">
        <f t="shared" si="16"/>
        <v>0</v>
      </c>
      <c r="AK637" s="2">
        <f t="shared" si="17"/>
        <v>0</v>
      </c>
      <c r="AL637" s="2">
        <f t="shared" si="18"/>
        <v>1</v>
      </c>
    </row>
    <row r="638" ht="13.5" customHeight="1">
      <c r="A638" s="3">
        <v>38757.0</v>
      </c>
      <c r="B638" s="2">
        <v>2101.0</v>
      </c>
      <c r="C638" s="2">
        <f t="shared" si="3"/>
        <v>2101</v>
      </c>
      <c r="D638" s="2">
        <f t="shared" si="26"/>
        <v>1191.704583</v>
      </c>
      <c r="E638" s="2">
        <f t="shared" si="20"/>
        <v>1350.508129</v>
      </c>
      <c r="F638" s="2">
        <v>0.82</v>
      </c>
      <c r="G638" s="2">
        <f t="shared" si="4"/>
        <v>0.0082</v>
      </c>
      <c r="H638" s="2">
        <f t="shared" si="21"/>
        <v>1.0388</v>
      </c>
      <c r="I638" s="2">
        <f t="shared" si="27"/>
        <v>0.2480620814</v>
      </c>
      <c r="J638" s="2">
        <f t="shared" si="5"/>
        <v>264.2932108</v>
      </c>
      <c r="K638" s="2">
        <f t="shared" si="6"/>
        <v>273.2239411</v>
      </c>
      <c r="L638" s="2">
        <f t="shared" si="7"/>
        <v>0.004268287179</v>
      </c>
      <c r="M638" s="2">
        <f t="shared" si="1"/>
        <v>273.2282093</v>
      </c>
      <c r="O638" s="2">
        <v>636.0</v>
      </c>
      <c r="P638" s="2">
        <v>2100.0</v>
      </c>
      <c r="Q638" s="2">
        <v>2084.0</v>
      </c>
      <c r="R638" s="2">
        <v>2110.0</v>
      </c>
      <c r="S638" s="2">
        <v>2081.0</v>
      </c>
      <c r="T638" s="2">
        <v>1.260150836E9</v>
      </c>
      <c r="U638" s="2">
        <v>2.6475769E7</v>
      </c>
      <c r="V638" s="2">
        <v>1.1675736E8</v>
      </c>
      <c r="W638" s="2">
        <v>5567780.0</v>
      </c>
      <c r="X638" s="2">
        <v>1613.0</v>
      </c>
      <c r="Y638" s="2">
        <f t="shared" si="8"/>
        <v>0.7119366626</v>
      </c>
      <c r="Z638" s="2">
        <f t="shared" ref="Z638:AC638" si="689">ROUNDDOWN($Y638*Z$1,0)-IF(MOD($Y638*Z$1,1)=0,1,0)+1</f>
        <v>2</v>
      </c>
      <c r="AA638" s="2">
        <f t="shared" si="689"/>
        <v>3</v>
      </c>
      <c r="AB638" s="2">
        <f t="shared" si="689"/>
        <v>3</v>
      </c>
      <c r="AC638" s="2">
        <f t="shared" si="689"/>
        <v>4</v>
      </c>
      <c r="AD638" s="2">
        <f t="shared" si="10"/>
        <v>0</v>
      </c>
      <c r="AE638" s="2">
        <f t="shared" si="11"/>
        <v>1</v>
      </c>
      <c r="AF638" s="2">
        <f t="shared" si="12"/>
        <v>0</v>
      </c>
      <c r="AG638" s="2">
        <f t="shared" si="13"/>
        <v>0</v>
      </c>
      <c r="AH638" s="2">
        <f t="shared" si="14"/>
        <v>0</v>
      </c>
      <c r="AI638" s="2">
        <f t="shared" si="15"/>
        <v>0</v>
      </c>
      <c r="AJ638" s="2">
        <f t="shared" si="16"/>
        <v>0</v>
      </c>
      <c r="AK638" s="2">
        <f t="shared" si="17"/>
        <v>0</v>
      </c>
      <c r="AL638" s="2">
        <f t="shared" si="18"/>
        <v>1</v>
      </c>
    </row>
    <row r="639" ht="13.5" customHeight="1">
      <c r="A639" s="3">
        <v>38760.0</v>
      </c>
      <c r="B639" s="2">
        <v>2148.0</v>
      </c>
      <c r="C639" s="2">
        <f t="shared" si="3"/>
        <v>2148</v>
      </c>
      <c r="D639" s="2">
        <f t="shared" si="26"/>
        <v>1192.183442</v>
      </c>
      <c r="E639" s="2">
        <f t="shared" si="20"/>
        <v>1350.850697</v>
      </c>
      <c r="F639" s="2">
        <v>2.24</v>
      </c>
      <c r="G639" s="2">
        <f t="shared" si="4"/>
        <v>0.0224</v>
      </c>
      <c r="H639" s="2">
        <f t="shared" si="21"/>
        <v>1.0612</v>
      </c>
      <c r="I639" s="2">
        <f t="shared" si="27"/>
        <v>0.2484639086</v>
      </c>
      <c r="J639" s="2">
        <f t="shared" si="5"/>
        <v>270.2133787</v>
      </c>
      <c r="K639" s="2">
        <f t="shared" si="6"/>
        <v>279.3441573</v>
      </c>
      <c r="L639" s="2">
        <f t="shared" si="7"/>
        <v>0.004172677546</v>
      </c>
      <c r="M639" s="2">
        <f t="shared" si="1"/>
        <v>279.34833</v>
      </c>
      <c r="O639" s="2">
        <v>637.0</v>
      </c>
      <c r="P639" s="2">
        <v>2083.0</v>
      </c>
      <c r="Q639" s="2">
        <v>2101.0</v>
      </c>
      <c r="R639" s="2">
        <v>2150.0</v>
      </c>
      <c r="S639" s="2">
        <v>2078.0</v>
      </c>
      <c r="T639" s="2">
        <v>1.260150836E9</v>
      </c>
      <c r="U639" s="2">
        <v>2.706804E7</v>
      </c>
      <c r="V639" s="2">
        <v>8.9338246E7</v>
      </c>
      <c r="W639" s="2">
        <v>4202760.0</v>
      </c>
      <c r="X639" s="2">
        <v>1577.0</v>
      </c>
      <c r="Y639" s="2">
        <f t="shared" si="8"/>
        <v>0.9199147381</v>
      </c>
      <c r="Z639" s="2">
        <f t="shared" ref="Z639:AC639" si="690">ROUNDDOWN($Y639*Z$1,0)-IF(MOD($Y639*Z$1,1)=0,1,0)+1</f>
        <v>2</v>
      </c>
      <c r="AA639" s="2">
        <f t="shared" si="690"/>
        <v>3</v>
      </c>
      <c r="AB639" s="2">
        <f t="shared" si="690"/>
        <v>4</v>
      </c>
      <c r="AC639" s="2">
        <f t="shared" si="690"/>
        <v>5</v>
      </c>
      <c r="AD639" s="2">
        <f t="shared" si="10"/>
        <v>1</v>
      </c>
      <c r="AE639" s="2">
        <f t="shared" si="11"/>
        <v>0</v>
      </c>
      <c r="AF639" s="2">
        <f t="shared" si="12"/>
        <v>0</v>
      </c>
      <c r="AG639" s="2">
        <f t="shared" si="13"/>
        <v>0</v>
      </c>
      <c r="AH639" s="2">
        <f t="shared" si="14"/>
        <v>0</v>
      </c>
      <c r="AI639" s="2">
        <f t="shared" si="15"/>
        <v>0</v>
      </c>
      <c r="AJ639" s="2">
        <f t="shared" si="16"/>
        <v>0</v>
      </c>
      <c r="AK639" s="2">
        <f t="shared" si="17"/>
        <v>0</v>
      </c>
      <c r="AL639" s="2">
        <f t="shared" si="18"/>
        <v>1</v>
      </c>
    </row>
    <row r="640" ht="13.5" customHeight="1">
      <c r="A640" s="3">
        <v>38761.0</v>
      </c>
      <c r="B640" s="2">
        <v>2166.0</v>
      </c>
      <c r="C640" s="2">
        <f t="shared" si="3"/>
        <v>2166</v>
      </c>
      <c r="D640" s="2">
        <f t="shared" si="26"/>
        <v>1192.662494</v>
      </c>
      <c r="E640" s="2">
        <f t="shared" si="20"/>
        <v>1351.193265</v>
      </c>
      <c r="F640" s="2">
        <v>0.84</v>
      </c>
      <c r="G640" s="2">
        <f t="shared" si="4"/>
        <v>0.0084</v>
      </c>
      <c r="H640" s="2">
        <f t="shared" si="21"/>
        <v>1.0696</v>
      </c>
      <c r="I640" s="2">
        <f t="shared" si="27"/>
        <v>0.2488657358</v>
      </c>
      <c r="J640" s="2">
        <f t="shared" si="5"/>
        <v>272.4831711</v>
      </c>
      <c r="K640" s="2">
        <f t="shared" si="6"/>
        <v>281.6906483</v>
      </c>
      <c r="L640" s="2">
        <f t="shared" si="7"/>
        <v>0.004137627055</v>
      </c>
      <c r="M640" s="2">
        <f t="shared" si="1"/>
        <v>281.6947859</v>
      </c>
      <c r="O640" s="2">
        <v>638.0</v>
      </c>
      <c r="P640" s="2">
        <v>2160.0</v>
      </c>
      <c r="Q640" s="2">
        <v>2148.0</v>
      </c>
      <c r="R640" s="2">
        <v>2183.0</v>
      </c>
      <c r="S640" s="2">
        <v>2143.0</v>
      </c>
      <c r="T640" s="2">
        <v>1.260150836E9</v>
      </c>
      <c r="U640" s="2">
        <v>2.7294867E7</v>
      </c>
      <c r="V640" s="2">
        <v>1.13429187E8</v>
      </c>
      <c r="W640" s="2">
        <v>5239361.0</v>
      </c>
      <c r="X640" s="2">
        <v>1663.0</v>
      </c>
      <c r="Y640" s="2">
        <f t="shared" si="8"/>
        <v>0.7175192854</v>
      </c>
      <c r="Z640" s="2">
        <f t="shared" ref="Z640:AC640" si="691">ROUNDDOWN($Y640*Z$1,0)-IF(MOD($Y640*Z$1,1)=0,1,0)+1</f>
        <v>2</v>
      </c>
      <c r="AA640" s="2">
        <f t="shared" si="691"/>
        <v>3</v>
      </c>
      <c r="AB640" s="2">
        <f t="shared" si="691"/>
        <v>3</v>
      </c>
      <c r="AC640" s="2">
        <f t="shared" si="691"/>
        <v>4</v>
      </c>
      <c r="AD640" s="2">
        <f t="shared" si="10"/>
        <v>0</v>
      </c>
      <c r="AE640" s="2">
        <f t="shared" si="11"/>
        <v>0</v>
      </c>
      <c r="AF640" s="2">
        <f t="shared" si="12"/>
        <v>0</v>
      </c>
      <c r="AG640" s="2">
        <f t="shared" si="13"/>
        <v>0</v>
      </c>
      <c r="AH640" s="2">
        <f t="shared" si="14"/>
        <v>0</v>
      </c>
      <c r="AI640" s="2">
        <f t="shared" si="15"/>
        <v>1</v>
      </c>
      <c r="AJ640" s="2">
        <f t="shared" si="16"/>
        <v>0</v>
      </c>
      <c r="AK640" s="2">
        <f t="shared" si="17"/>
        <v>0</v>
      </c>
      <c r="AL640" s="2">
        <f t="shared" si="18"/>
        <v>1</v>
      </c>
    </row>
    <row r="641" ht="13.5" customHeight="1">
      <c r="A641" s="3">
        <v>38762.0</v>
      </c>
      <c r="B641" s="2">
        <v>2104.0</v>
      </c>
      <c r="C641" s="2">
        <f t="shared" si="3"/>
        <v>2104</v>
      </c>
      <c r="D641" s="2">
        <f t="shared" si="26"/>
        <v>1193.141738</v>
      </c>
      <c r="E641" s="2">
        <f t="shared" si="20"/>
        <v>1351.535832</v>
      </c>
      <c r="F641" s="2">
        <v>-2.86</v>
      </c>
      <c r="G641" s="2">
        <f t="shared" si="4"/>
        <v>-0.0286</v>
      </c>
      <c r="H641" s="2">
        <f t="shared" si="21"/>
        <v>1.041</v>
      </c>
      <c r="I641" s="2">
        <f t="shared" si="27"/>
        <v>0.249267563</v>
      </c>
      <c r="J641" s="2">
        <f t="shared" si="5"/>
        <v>264.6901524</v>
      </c>
      <c r="K641" s="2">
        <f t="shared" si="6"/>
        <v>273.6342957</v>
      </c>
      <c r="L641" s="2">
        <f t="shared" si="7"/>
        <v>0.004255963189</v>
      </c>
      <c r="M641" s="2">
        <f t="shared" si="1"/>
        <v>273.6385517</v>
      </c>
      <c r="O641" s="2">
        <v>639.0</v>
      </c>
      <c r="P641" s="2">
        <v>2150.0</v>
      </c>
      <c r="Q641" s="2">
        <v>2166.0</v>
      </c>
      <c r="R641" s="2">
        <v>2150.0</v>
      </c>
      <c r="S641" s="2">
        <v>2100.0</v>
      </c>
      <c r="T641" s="2">
        <v>1.260150836E9</v>
      </c>
      <c r="U641" s="2">
        <v>2.6513574E7</v>
      </c>
      <c r="V641" s="2">
        <v>6.4044894E7</v>
      </c>
      <c r="W641" s="2">
        <v>3009615.0</v>
      </c>
      <c r="X641" s="2">
        <v>1461.0</v>
      </c>
      <c r="Y641" s="2">
        <f t="shared" si="8"/>
        <v>0.03907835972</v>
      </c>
      <c r="Z641" s="2">
        <f t="shared" ref="Z641:AC641" si="692">ROUNDDOWN($Y641*Z$1,0)-IF(MOD($Y641*Z$1,1)=0,1,0)+1</f>
        <v>1</v>
      </c>
      <c r="AA641" s="2">
        <f t="shared" si="692"/>
        <v>1</v>
      </c>
      <c r="AB641" s="2">
        <f t="shared" si="692"/>
        <v>1</v>
      </c>
      <c r="AC641" s="2">
        <f t="shared" si="692"/>
        <v>1</v>
      </c>
      <c r="AD641" s="2">
        <f t="shared" si="10"/>
        <v>0</v>
      </c>
      <c r="AE641" s="2">
        <f t="shared" si="11"/>
        <v>0</v>
      </c>
      <c r="AF641" s="2">
        <f t="shared" si="12"/>
        <v>0</v>
      </c>
      <c r="AG641" s="2">
        <f t="shared" si="13"/>
        <v>0</v>
      </c>
      <c r="AH641" s="2">
        <f t="shared" si="14"/>
        <v>0</v>
      </c>
      <c r="AI641" s="2">
        <f t="shared" si="15"/>
        <v>0</v>
      </c>
      <c r="AJ641" s="2">
        <f t="shared" si="16"/>
        <v>1</v>
      </c>
      <c r="AK641" s="2">
        <f t="shared" si="17"/>
        <v>0</v>
      </c>
      <c r="AL641" s="2">
        <f t="shared" si="18"/>
        <v>1</v>
      </c>
    </row>
    <row r="642" ht="13.5" customHeight="1">
      <c r="A642" s="3">
        <v>38763.0</v>
      </c>
      <c r="B642" s="2">
        <v>2112.0</v>
      </c>
      <c r="C642" s="2">
        <f t="shared" si="3"/>
        <v>2112</v>
      </c>
      <c r="D642" s="2">
        <f t="shared" si="26"/>
        <v>1193.621175</v>
      </c>
      <c r="E642" s="2">
        <f t="shared" si="20"/>
        <v>1351.8784</v>
      </c>
      <c r="F642" s="2">
        <v>0.38</v>
      </c>
      <c r="G642" s="2">
        <f t="shared" si="4"/>
        <v>0.0038</v>
      </c>
      <c r="H642" s="2">
        <f t="shared" si="21"/>
        <v>1.0448</v>
      </c>
      <c r="I642" s="2">
        <f t="shared" si="27"/>
        <v>0.2496693901</v>
      </c>
      <c r="J642" s="2">
        <f t="shared" si="5"/>
        <v>265.6959749</v>
      </c>
      <c r="K642" s="2">
        <f t="shared" si="6"/>
        <v>274.674106</v>
      </c>
      <c r="L642" s="2">
        <f t="shared" si="7"/>
        <v>0.004239790528</v>
      </c>
      <c r="M642" s="2">
        <f t="shared" si="1"/>
        <v>274.6783458</v>
      </c>
      <c r="O642" s="2">
        <v>640.0</v>
      </c>
      <c r="P642" s="2">
        <v>2119.0</v>
      </c>
      <c r="Q642" s="2">
        <v>2104.0</v>
      </c>
      <c r="R642" s="2">
        <v>2127.0</v>
      </c>
      <c r="S642" s="2">
        <v>2097.0</v>
      </c>
      <c r="T642" s="2">
        <v>1.260150836E9</v>
      </c>
      <c r="U642" s="2">
        <v>2.6614386E7</v>
      </c>
      <c r="V642" s="2">
        <v>8.5925218E7</v>
      </c>
      <c r="W642" s="2">
        <v>4069119.0</v>
      </c>
      <c r="X642" s="2">
        <v>1475.0</v>
      </c>
      <c r="Y642" s="2">
        <f t="shared" si="8"/>
        <v>0.5962241169</v>
      </c>
      <c r="Z642" s="2">
        <f t="shared" ref="Z642:AC642" si="693">ROUNDDOWN($Y642*Z$1,0)-IF(MOD($Y642*Z$1,1)=0,1,0)+1</f>
        <v>2</v>
      </c>
      <c r="AA642" s="2">
        <f t="shared" si="693"/>
        <v>2</v>
      </c>
      <c r="AB642" s="2">
        <f t="shared" si="693"/>
        <v>3</v>
      </c>
      <c r="AC642" s="2">
        <f t="shared" si="693"/>
        <v>3</v>
      </c>
      <c r="AD642" s="2">
        <f t="shared" si="10"/>
        <v>0</v>
      </c>
      <c r="AE642" s="2">
        <f t="shared" si="11"/>
        <v>0</v>
      </c>
      <c r="AF642" s="2">
        <f t="shared" si="12"/>
        <v>0</v>
      </c>
      <c r="AG642" s="2">
        <f t="shared" si="13"/>
        <v>0</v>
      </c>
      <c r="AH642" s="2">
        <f t="shared" si="14"/>
        <v>1</v>
      </c>
      <c r="AI642" s="2">
        <f t="shared" si="15"/>
        <v>0</v>
      </c>
      <c r="AJ642" s="2">
        <f t="shared" si="16"/>
        <v>0</v>
      </c>
      <c r="AK642" s="2">
        <f t="shared" si="17"/>
        <v>0</v>
      </c>
      <c r="AL642" s="2">
        <f t="shared" si="18"/>
        <v>1</v>
      </c>
    </row>
    <row r="643" ht="13.5" customHeight="1">
      <c r="A643" s="3">
        <v>38764.0</v>
      </c>
      <c r="B643" s="2">
        <v>2093.0</v>
      </c>
      <c r="C643" s="2">
        <f t="shared" si="3"/>
        <v>2093</v>
      </c>
      <c r="D643" s="2">
        <f t="shared" si="26"/>
        <v>1194.100804</v>
      </c>
      <c r="E643" s="2">
        <f t="shared" si="20"/>
        <v>1352.220968</v>
      </c>
      <c r="F643" s="2">
        <v>-0.9</v>
      </c>
      <c r="G643" s="2">
        <f t="shared" si="4"/>
        <v>-0.009</v>
      </c>
      <c r="H643" s="2">
        <f t="shared" si="21"/>
        <v>1.0358</v>
      </c>
      <c r="I643" s="2">
        <f t="shared" si="27"/>
        <v>0.2500712173</v>
      </c>
      <c r="J643" s="2">
        <f t="shared" si="5"/>
        <v>263.3047112</v>
      </c>
      <c r="K643" s="2">
        <f t="shared" si="6"/>
        <v>272.2020391</v>
      </c>
      <c r="L643" s="2">
        <f t="shared" si="7"/>
        <v>0.004277948643</v>
      </c>
      <c r="M643" s="2">
        <f t="shared" si="1"/>
        <v>272.206317</v>
      </c>
      <c r="O643" s="2">
        <v>641.0</v>
      </c>
      <c r="P643" s="2">
        <v>2125.0</v>
      </c>
      <c r="Q643" s="2">
        <v>2112.0</v>
      </c>
      <c r="R643" s="2">
        <v>2136.0</v>
      </c>
      <c r="S643" s="2">
        <v>2086.0</v>
      </c>
      <c r="T643" s="2">
        <v>1.260192502E9</v>
      </c>
      <c r="U643" s="2">
        <v>2.6375829E7</v>
      </c>
      <c r="V643" s="2">
        <v>7.3237801E7</v>
      </c>
      <c r="W643" s="2">
        <v>3481822.0</v>
      </c>
      <c r="X643" s="2">
        <v>1088.0</v>
      </c>
      <c r="Y643" s="2">
        <f t="shared" si="8"/>
        <v>0.2514210313</v>
      </c>
      <c r="Z643" s="2">
        <f t="shared" ref="Z643:AC643" si="694">ROUNDDOWN($Y643*Z$1,0)-IF(MOD($Y643*Z$1,1)=0,1,0)+1</f>
        <v>1</v>
      </c>
      <c r="AA643" s="2">
        <f t="shared" si="694"/>
        <v>1</v>
      </c>
      <c r="AB643" s="2">
        <f t="shared" si="694"/>
        <v>2</v>
      </c>
      <c r="AC643" s="2">
        <f t="shared" si="694"/>
        <v>2</v>
      </c>
      <c r="AD643" s="2">
        <f t="shared" si="10"/>
        <v>0</v>
      </c>
      <c r="AE643" s="2">
        <f t="shared" si="11"/>
        <v>0</v>
      </c>
      <c r="AF643" s="2">
        <f t="shared" si="12"/>
        <v>0</v>
      </c>
      <c r="AG643" s="2">
        <f t="shared" si="13"/>
        <v>1</v>
      </c>
      <c r="AH643" s="2">
        <f t="shared" si="14"/>
        <v>0</v>
      </c>
      <c r="AI643" s="2">
        <f t="shared" si="15"/>
        <v>0</v>
      </c>
      <c r="AJ643" s="2">
        <f t="shared" si="16"/>
        <v>0</v>
      </c>
      <c r="AK643" s="2">
        <f t="shared" si="17"/>
        <v>0</v>
      </c>
      <c r="AL643" s="2">
        <f t="shared" si="18"/>
        <v>1</v>
      </c>
    </row>
    <row r="644" ht="13.5" customHeight="1">
      <c r="A644" s="3">
        <v>38767.0</v>
      </c>
      <c r="B644" s="2">
        <v>2070.0</v>
      </c>
      <c r="C644" s="2">
        <f t="shared" si="3"/>
        <v>2070</v>
      </c>
      <c r="D644" s="2">
        <f t="shared" si="26"/>
        <v>1194.580626</v>
      </c>
      <c r="E644" s="2">
        <f t="shared" si="20"/>
        <v>1352.563535</v>
      </c>
      <c r="F644" s="2">
        <v>-1.1</v>
      </c>
      <c r="G644" s="2">
        <f t="shared" si="4"/>
        <v>-0.011</v>
      </c>
      <c r="H644" s="2">
        <f t="shared" si="21"/>
        <v>1.0248</v>
      </c>
      <c r="I644" s="2">
        <f t="shared" si="27"/>
        <v>0.2504730445</v>
      </c>
      <c r="J644" s="2">
        <f t="shared" si="5"/>
        <v>260.4083594</v>
      </c>
      <c r="K644" s="2">
        <f t="shared" si="6"/>
        <v>269.2078167</v>
      </c>
      <c r="L644" s="2">
        <f t="shared" si="7"/>
        <v>0.004325006078</v>
      </c>
      <c r="M644" s="2">
        <f t="shared" si="1"/>
        <v>269.2121417</v>
      </c>
      <c r="O644" s="2">
        <v>642.0</v>
      </c>
      <c r="P644" s="2">
        <v>2065.0</v>
      </c>
      <c r="Q644" s="2">
        <v>2093.0</v>
      </c>
      <c r="R644" s="2">
        <v>2081.0</v>
      </c>
      <c r="S644" s="2">
        <v>2060.0</v>
      </c>
      <c r="T644" s="2">
        <v>1.260192502E9</v>
      </c>
      <c r="U644" s="2">
        <v>2.6085985E7</v>
      </c>
      <c r="V644" s="2">
        <v>5.675568E7</v>
      </c>
      <c r="W644" s="2">
        <v>2742730.0</v>
      </c>
      <c r="X644" s="2">
        <v>1321.0</v>
      </c>
      <c r="Y644" s="2">
        <f t="shared" si="8"/>
        <v>0.2105156313</v>
      </c>
      <c r="Z644" s="2">
        <f t="shared" ref="Z644:AC644" si="695">ROUNDDOWN($Y644*Z$1,0)-IF(MOD($Y644*Z$1,1)=0,1,0)+1</f>
        <v>1</v>
      </c>
      <c r="AA644" s="2">
        <f t="shared" si="695"/>
        <v>1</v>
      </c>
      <c r="AB644" s="2">
        <f t="shared" si="695"/>
        <v>1</v>
      </c>
      <c r="AC644" s="2">
        <f t="shared" si="695"/>
        <v>2</v>
      </c>
      <c r="AD644" s="2">
        <f t="shared" si="10"/>
        <v>0</v>
      </c>
      <c r="AE644" s="2">
        <f t="shared" si="11"/>
        <v>0</v>
      </c>
      <c r="AF644" s="2">
        <f t="shared" si="12"/>
        <v>0</v>
      </c>
      <c r="AG644" s="2">
        <f t="shared" si="13"/>
        <v>0</v>
      </c>
      <c r="AH644" s="2">
        <f t="shared" si="14"/>
        <v>0</v>
      </c>
      <c r="AI644" s="2">
        <f t="shared" si="15"/>
        <v>0</v>
      </c>
      <c r="AJ644" s="2">
        <f t="shared" si="16"/>
        <v>1</v>
      </c>
      <c r="AK644" s="2">
        <f t="shared" si="17"/>
        <v>0</v>
      </c>
      <c r="AL644" s="2">
        <f t="shared" si="18"/>
        <v>1</v>
      </c>
    </row>
    <row r="645" ht="13.5" customHeight="1">
      <c r="A645" s="3">
        <v>38768.0</v>
      </c>
      <c r="B645" s="2">
        <v>2080.0</v>
      </c>
      <c r="C645" s="2">
        <f t="shared" si="3"/>
        <v>2080</v>
      </c>
      <c r="D645" s="2">
        <f t="shared" si="26"/>
        <v>1195.060641</v>
      </c>
      <c r="E645" s="2">
        <f t="shared" si="20"/>
        <v>1352.906103</v>
      </c>
      <c r="F645" s="2">
        <v>0.48</v>
      </c>
      <c r="G645" s="2">
        <f t="shared" si="4"/>
        <v>0.0048</v>
      </c>
      <c r="H645" s="2">
        <f t="shared" si="21"/>
        <v>1.0296</v>
      </c>
      <c r="I645" s="2">
        <f t="shared" si="27"/>
        <v>0.2508748716</v>
      </c>
      <c r="J645" s="2">
        <f t="shared" si="5"/>
        <v>261.6583195</v>
      </c>
      <c r="K645" s="2">
        <f t="shared" si="6"/>
        <v>270.5000142</v>
      </c>
      <c r="L645" s="2">
        <f t="shared" si="7"/>
        <v>0.004304246049</v>
      </c>
      <c r="M645" s="2">
        <f t="shared" si="1"/>
        <v>270.5043184</v>
      </c>
      <c r="O645" s="2">
        <v>643.0</v>
      </c>
      <c r="P645" s="2">
        <v>2059.0</v>
      </c>
      <c r="Q645" s="2">
        <v>2070.0</v>
      </c>
      <c r="R645" s="2">
        <v>2088.0</v>
      </c>
      <c r="S645" s="2">
        <v>2021.0</v>
      </c>
      <c r="T645" s="2">
        <v>1.260192502E9</v>
      </c>
      <c r="U645" s="2">
        <v>2.6212004E7</v>
      </c>
      <c r="V645" s="2">
        <v>1.72362E8</v>
      </c>
      <c r="W645" s="2">
        <v>8402514.0</v>
      </c>
      <c r="X645" s="2">
        <v>2384.0</v>
      </c>
      <c r="Y645" s="2">
        <f t="shared" si="8"/>
        <v>0.6206861551</v>
      </c>
      <c r="Z645" s="2">
        <f t="shared" ref="Z645:AC645" si="696">ROUNDDOWN($Y645*Z$1,0)-IF(MOD($Y645*Z$1,1)=0,1,0)+1</f>
        <v>2</v>
      </c>
      <c r="AA645" s="2">
        <f t="shared" si="696"/>
        <v>2</v>
      </c>
      <c r="AB645" s="2">
        <f t="shared" si="696"/>
        <v>3</v>
      </c>
      <c r="AC645" s="2">
        <f t="shared" si="696"/>
        <v>4</v>
      </c>
      <c r="AD645" s="2">
        <f t="shared" si="10"/>
        <v>0</v>
      </c>
      <c r="AE645" s="2">
        <f t="shared" si="11"/>
        <v>0</v>
      </c>
      <c r="AF645" s="2">
        <f t="shared" si="12"/>
        <v>0</v>
      </c>
      <c r="AG645" s="2">
        <f t="shared" si="13"/>
        <v>0</v>
      </c>
      <c r="AH645" s="2">
        <f t="shared" si="14"/>
        <v>1</v>
      </c>
      <c r="AI645" s="2">
        <f t="shared" si="15"/>
        <v>0</v>
      </c>
      <c r="AJ645" s="2">
        <f t="shared" si="16"/>
        <v>0</v>
      </c>
      <c r="AK645" s="2">
        <f t="shared" si="17"/>
        <v>0</v>
      </c>
      <c r="AL645" s="2">
        <f t="shared" si="18"/>
        <v>1</v>
      </c>
    </row>
    <row r="646" ht="13.5" customHeight="1">
      <c r="A646" s="3">
        <v>38769.0</v>
      </c>
      <c r="B646" s="2">
        <v>2048.0</v>
      </c>
      <c r="C646" s="2">
        <f t="shared" si="3"/>
        <v>2048</v>
      </c>
      <c r="D646" s="2">
        <f t="shared" si="26"/>
        <v>1195.540849</v>
      </c>
      <c r="E646" s="2">
        <f t="shared" si="20"/>
        <v>1353.248671</v>
      </c>
      <c r="F646" s="2">
        <v>-1.54</v>
      </c>
      <c r="G646" s="2">
        <f t="shared" si="4"/>
        <v>-0.0154</v>
      </c>
      <c r="H646" s="2">
        <f t="shared" si="21"/>
        <v>1.0142</v>
      </c>
      <c r="I646" s="2">
        <f t="shared" si="27"/>
        <v>0.2512766988</v>
      </c>
      <c r="J646" s="2">
        <f t="shared" si="5"/>
        <v>257.6287814</v>
      </c>
      <c r="K646" s="2">
        <f t="shared" si="6"/>
        <v>266.334314</v>
      </c>
      <c r="L646" s="2">
        <f t="shared" si="7"/>
        <v>0.004370531438</v>
      </c>
      <c r="M646" s="2">
        <f t="shared" si="1"/>
        <v>266.3386845</v>
      </c>
      <c r="O646" s="2">
        <v>644.0</v>
      </c>
      <c r="P646" s="2">
        <v>2085.0</v>
      </c>
      <c r="Q646" s="2">
        <v>2080.0</v>
      </c>
      <c r="R646" s="2">
        <v>2097.0</v>
      </c>
      <c r="S646" s="2">
        <v>2037.0</v>
      </c>
      <c r="T646" s="2">
        <v>1.260192502E9</v>
      </c>
      <c r="U646" s="2">
        <v>2.5808742E7</v>
      </c>
      <c r="V646" s="2">
        <v>9.1437394E7</v>
      </c>
      <c r="W646" s="2">
        <v>4414881.0</v>
      </c>
      <c r="X646" s="2">
        <v>1694.0</v>
      </c>
      <c r="Y646" s="2">
        <f t="shared" si="8"/>
        <v>0.1383475436</v>
      </c>
      <c r="Z646" s="2">
        <f t="shared" ref="Z646:AC646" si="697">ROUNDDOWN($Y646*Z$1,0)-IF(MOD($Y646*Z$1,1)=0,1,0)+1</f>
        <v>1</v>
      </c>
      <c r="AA646" s="2">
        <f t="shared" si="697"/>
        <v>1</v>
      </c>
      <c r="AB646" s="2">
        <f t="shared" si="697"/>
        <v>1</v>
      </c>
      <c r="AC646" s="2">
        <f t="shared" si="697"/>
        <v>1</v>
      </c>
      <c r="AD646" s="2">
        <f t="shared" si="10"/>
        <v>0</v>
      </c>
      <c r="AE646" s="2">
        <f t="shared" si="11"/>
        <v>0</v>
      </c>
      <c r="AF646" s="2">
        <f t="shared" si="12"/>
        <v>1</v>
      </c>
      <c r="AG646" s="2">
        <f t="shared" si="13"/>
        <v>0</v>
      </c>
      <c r="AH646" s="2">
        <f t="shared" si="14"/>
        <v>0</v>
      </c>
      <c r="AI646" s="2">
        <f t="shared" si="15"/>
        <v>0</v>
      </c>
      <c r="AJ646" s="2">
        <f t="shared" si="16"/>
        <v>0</v>
      </c>
      <c r="AK646" s="2">
        <f t="shared" si="17"/>
        <v>0</v>
      </c>
      <c r="AL646" s="2">
        <f t="shared" si="18"/>
        <v>1</v>
      </c>
    </row>
    <row r="647" ht="13.5" customHeight="1">
      <c r="A647" s="3">
        <v>38770.0</v>
      </c>
      <c r="B647" s="2">
        <v>2020.0</v>
      </c>
      <c r="C647" s="2">
        <f t="shared" si="3"/>
        <v>2020</v>
      </c>
      <c r="D647" s="2">
        <f t="shared" si="26"/>
        <v>1196.02125</v>
      </c>
      <c r="E647" s="2">
        <f t="shared" si="20"/>
        <v>1353.591239</v>
      </c>
      <c r="F647" s="2">
        <v>-1.37</v>
      </c>
      <c r="G647" s="2">
        <f t="shared" si="4"/>
        <v>-0.0137</v>
      </c>
      <c r="H647" s="2">
        <f t="shared" si="21"/>
        <v>1.0005</v>
      </c>
      <c r="I647" s="2">
        <f t="shared" si="27"/>
        <v>0.251678526</v>
      </c>
      <c r="J647" s="2">
        <f t="shared" si="5"/>
        <v>254.0992671</v>
      </c>
      <c r="K647" s="2">
        <f t="shared" si="6"/>
        <v>262.6855339</v>
      </c>
      <c r="L647" s="2">
        <f t="shared" si="7"/>
        <v>0.004430407719</v>
      </c>
      <c r="M647" s="2">
        <f t="shared" si="1"/>
        <v>262.6899643</v>
      </c>
      <c r="O647" s="2">
        <v>645.0</v>
      </c>
      <c r="P647" s="2">
        <v>2031.0</v>
      </c>
      <c r="Q647" s="2">
        <v>2048.0</v>
      </c>
      <c r="R647" s="2">
        <v>2040.0</v>
      </c>
      <c r="S647" s="2">
        <v>2004.0</v>
      </c>
      <c r="T647" s="2">
        <v>1.260192502E9</v>
      </c>
      <c r="U647" s="2">
        <v>2.5455889E7</v>
      </c>
      <c r="V647" s="2">
        <v>1.2687584E8</v>
      </c>
      <c r="W647" s="2">
        <v>6290723.0</v>
      </c>
      <c r="X647" s="2">
        <v>1932.0</v>
      </c>
      <c r="Y647" s="2">
        <f t="shared" si="8"/>
        <v>0.1645351198</v>
      </c>
      <c r="Z647" s="2">
        <f t="shared" ref="Z647:AC647" si="698">ROUNDDOWN($Y647*Z$1,0)-IF(MOD($Y647*Z$1,1)=0,1,0)+1</f>
        <v>1</v>
      </c>
      <c r="AA647" s="2">
        <f t="shared" si="698"/>
        <v>1</v>
      </c>
      <c r="AB647" s="2">
        <f t="shared" si="698"/>
        <v>1</v>
      </c>
      <c r="AC647" s="2">
        <f t="shared" si="698"/>
        <v>1</v>
      </c>
      <c r="AD647" s="2">
        <f t="shared" si="10"/>
        <v>0</v>
      </c>
      <c r="AE647" s="2">
        <f t="shared" si="11"/>
        <v>0</v>
      </c>
      <c r="AF647" s="2">
        <f t="shared" si="12"/>
        <v>0</v>
      </c>
      <c r="AG647" s="2">
        <f t="shared" si="13"/>
        <v>1</v>
      </c>
      <c r="AH647" s="2">
        <f t="shared" si="14"/>
        <v>0</v>
      </c>
      <c r="AI647" s="2">
        <f t="shared" si="15"/>
        <v>0</v>
      </c>
      <c r="AJ647" s="2">
        <f t="shared" si="16"/>
        <v>0</v>
      </c>
      <c r="AK647" s="2">
        <f t="shared" si="17"/>
        <v>0</v>
      </c>
      <c r="AL647" s="2">
        <f t="shared" si="18"/>
        <v>1</v>
      </c>
    </row>
    <row r="648" ht="13.5" customHeight="1">
      <c r="A648" s="3">
        <v>38771.0</v>
      </c>
      <c r="B648" s="2">
        <v>1978.0</v>
      </c>
      <c r="C648" s="2">
        <f t="shared" si="3"/>
        <v>1978</v>
      </c>
      <c r="D648" s="2">
        <f t="shared" si="26"/>
        <v>1196.501844</v>
      </c>
      <c r="E648" s="2">
        <f t="shared" si="20"/>
        <v>1353.933806</v>
      </c>
      <c r="F648" s="2">
        <v>-2.08</v>
      </c>
      <c r="G648" s="2">
        <f t="shared" si="4"/>
        <v>-0.0208</v>
      </c>
      <c r="H648" s="2">
        <f t="shared" si="21"/>
        <v>0.9797</v>
      </c>
      <c r="I648" s="2">
        <f t="shared" si="27"/>
        <v>0.2520803532</v>
      </c>
      <c r="J648" s="2">
        <f t="shared" si="5"/>
        <v>248.8140023</v>
      </c>
      <c r="K648" s="2">
        <f t="shared" si="6"/>
        <v>257.2216748</v>
      </c>
      <c r="L648" s="2">
        <f t="shared" si="7"/>
        <v>0.004522560199</v>
      </c>
      <c r="M648" s="2">
        <f t="shared" si="1"/>
        <v>257.2261973</v>
      </c>
      <c r="O648" s="2">
        <v>646.0</v>
      </c>
      <c r="P648" s="2">
        <v>2020.0</v>
      </c>
      <c r="Q648" s="2">
        <v>2020.0</v>
      </c>
      <c r="R648" s="2">
        <v>2030.0</v>
      </c>
      <c r="S648" s="2">
        <v>1975.0</v>
      </c>
      <c r="T648" s="2">
        <v>1.260409168E9</v>
      </c>
      <c r="U648" s="2">
        <v>2.4930893E7</v>
      </c>
      <c r="V648" s="2">
        <v>2.02250956E8</v>
      </c>
      <c r="W648" s="2">
        <v>1.0065791E7</v>
      </c>
      <c r="X648" s="2">
        <v>2201.0</v>
      </c>
      <c r="Y648" s="2">
        <f t="shared" si="8"/>
        <v>0.08049127081</v>
      </c>
      <c r="Z648" s="2">
        <f t="shared" ref="Z648:AC648" si="699">ROUNDDOWN($Y648*Z$1,0)-IF(MOD($Y648*Z$1,1)=0,1,0)+1</f>
        <v>1</v>
      </c>
      <c r="AA648" s="2">
        <f t="shared" si="699"/>
        <v>1</v>
      </c>
      <c r="AB648" s="2">
        <f t="shared" si="699"/>
        <v>1</v>
      </c>
      <c r="AC648" s="2">
        <f t="shared" si="699"/>
        <v>1</v>
      </c>
      <c r="AD648" s="2">
        <f t="shared" si="10"/>
        <v>0</v>
      </c>
      <c r="AE648" s="2">
        <f t="shared" si="11"/>
        <v>0</v>
      </c>
      <c r="AF648" s="2">
        <f t="shared" si="12"/>
        <v>0</v>
      </c>
      <c r="AG648" s="2">
        <f t="shared" si="13"/>
        <v>0</v>
      </c>
      <c r="AH648" s="2">
        <f t="shared" si="14"/>
        <v>0</v>
      </c>
      <c r="AI648" s="2">
        <f t="shared" si="15"/>
        <v>0</v>
      </c>
      <c r="AJ648" s="2">
        <f t="shared" si="16"/>
        <v>0</v>
      </c>
      <c r="AK648" s="2">
        <f t="shared" si="17"/>
        <v>1</v>
      </c>
      <c r="AL648" s="2">
        <f t="shared" si="18"/>
        <v>1</v>
      </c>
    </row>
    <row r="649" ht="13.5" customHeight="1">
      <c r="A649" s="3">
        <v>38774.0</v>
      </c>
      <c r="B649" s="2">
        <v>2010.0</v>
      </c>
      <c r="C649" s="2">
        <f t="shared" si="3"/>
        <v>2010</v>
      </c>
      <c r="D649" s="2">
        <f t="shared" si="26"/>
        <v>1196.982631</v>
      </c>
      <c r="E649" s="2">
        <f t="shared" si="20"/>
        <v>1354.276374</v>
      </c>
      <c r="F649" s="2">
        <v>1.62</v>
      </c>
      <c r="G649" s="2">
        <f t="shared" si="4"/>
        <v>0.0162</v>
      </c>
      <c r="H649" s="2">
        <f t="shared" si="21"/>
        <v>0.9959</v>
      </c>
      <c r="I649" s="2">
        <f t="shared" si="27"/>
        <v>0.2524821803</v>
      </c>
      <c r="J649" s="2">
        <f t="shared" si="5"/>
        <v>252.8447891</v>
      </c>
      <c r="K649" s="2">
        <f t="shared" si="6"/>
        <v>261.3886659</v>
      </c>
      <c r="L649" s="2">
        <f t="shared" si="7"/>
        <v>0.004449294724</v>
      </c>
      <c r="M649" s="2">
        <f t="shared" si="1"/>
        <v>261.3931152</v>
      </c>
      <c r="O649" s="2">
        <v>647.0</v>
      </c>
      <c r="P649" s="2">
        <v>1988.0</v>
      </c>
      <c r="Q649" s="2">
        <v>1978.0</v>
      </c>
      <c r="R649" s="2">
        <v>2018.0</v>
      </c>
      <c r="S649" s="2">
        <v>1984.0</v>
      </c>
      <c r="T649" s="2">
        <v>1.260409168E9</v>
      </c>
      <c r="U649" s="2">
        <v>2.5334224E7</v>
      </c>
      <c r="V649" s="2">
        <v>3.9065039E7</v>
      </c>
      <c r="W649" s="2">
        <v>1957873.0</v>
      </c>
      <c r="X649" s="2">
        <v>1052.0</v>
      </c>
      <c r="Y649" s="2">
        <f t="shared" si="8"/>
        <v>0.8599269184</v>
      </c>
      <c r="Z649" s="2">
        <f t="shared" ref="Z649:AC649" si="700">ROUNDDOWN($Y649*Z$1,0)-IF(MOD($Y649*Z$1,1)=0,1,0)+1</f>
        <v>2</v>
      </c>
      <c r="AA649" s="2">
        <f t="shared" si="700"/>
        <v>3</v>
      </c>
      <c r="AB649" s="2">
        <f t="shared" si="700"/>
        <v>4</v>
      </c>
      <c r="AC649" s="2">
        <f t="shared" si="700"/>
        <v>5</v>
      </c>
      <c r="AD649" s="2">
        <f t="shared" si="10"/>
        <v>0</v>
      </c>
      <c r="AE649" s="2">
        <f t="shared" si="11"/>
        <v>1</v>
      </c>
      <c r="AF649" s="2">
        <f t="shared" si="12"/>
        <v>0</v>
      </c>
      <c r="AG649" s="2">
        <f t="shared" si="13"/>
        <v>0</v>
      </c>
      <c r="AH649" s="2">
        <f t="shared" si="14"/>
        <v>0</v>
      </c>
      <c r="AI649" s="2">
        <f t="shared" si="15"/>
        <v>0</v>
      </c>
      <c r="AJ649" s="2">
        <f t="shared" si="16"/>
        <v>0</v>
      </c>
      <c r="AK649" s="2">
        <f t="shared" si="17"/>
        <v>0</v>
      </c>
      <c r="AL649" s="2">
        <f t="shared" si="18"/>
        <v>1</v>
      </c>
    </row>
    <row r="650" ht="13.5" customHeight="1">
      <c r="A650" s="3">
        <v>38775.0</v>
      </c>
      <c r="B650" s="2">
        <v>2070.0</v>
      </c>
      <c r="C650" s="2">
        <f t="shared" si="3"/>
        <v>2070</v>
      </c>
      <c r="D650" s="2">
        <f t="shared" si="26"/>
        <v>1197.463611</v>
      </c>
      <c r="E650" s="2">
        <f t="shared" si="20"/>
        <v>1354.618942</v>
      </c>
      <c r="F650" s="2">
        <v>2.99</v>
      </c>
      <c r="G650" s="2">
        <f t="shared" si="4"/>
        <v>0.0299</v>
      </c>
      <c r="H650" s="2">
        <f t="shared" si="21"/>
        <v>1.0258</v>
      </c>
      <c r="I650" s="2">
        <f t="shared" si="27"/>
        <v>0.2528840075</v>
      </c>
      <c r="J650" s="2">
        <f t="shared" si="5"/>
        <v>260.4048483</v>
      </c>
      <c r="K650" s="2">
        <f t="shared" si="6"/>
        <v>269.204187</v>
      </c>
      <c r="L650" s="2">
        <f t="shared" si="7"/>
        <v>0.004316260812</v>
      </c>
      <c r="M650" s="2">
        <f t="shared" si="1"/>
        <v>269.2085033</v>
      </c>
      <c r="O650" s="2">
        <v>648.0</v>
      </c>
      <c r="P650" s="2">
        <v>2020.0</v>
      </c>
      <c r="Q650" s="2">
        <v>2010.0</v>
      </c>
      <c r="R650" s="2">
        <v>2079.0</v>
      </c>
      <c r="S650" s="2">
        <v>2020.0</v>
      </c>
      <c r="T650" s="2">
        <v>1.260409168E9</v>
      </c>
      <c r="U650" s="2">
        <v>2.609047E7</v>
      </c>
      <c r="V650" s="2">
        <v>1.12917637E8</v>
      </c>
      <c r="W650" s="2">
        <v>5500267.0</v>
      </c>
      <c r="X650" s="2">
        <v>1798.0</v>
      </c>
      <c r="Y650" s="2">
        <f t="shared" si="8"/>
        <v>0.9622411693</v>
      </c>
      <c r="Z650" s="2">
        <f t="shared" ref="Z650:AC650" si="701">ROUNDDOWN($Y650*Z$1,0)-IF(MOD($Y650*Z$1,1)=0,1,0)+1</f>
        <v>2</v>
      </c>
      <c r="AA650" s="2">
        <f t="shared" si="701"/>
        <v>3</v>
      </c>
      <c r="AB650" s="2">
        <f t="shared" si="701"/>
        <v>4</v>
      </c>
      <c r="AC650" s="2">
        <f t="shared" si="701"/>
        <v>5</v>
      </c>
      <c r="AD650" s="2">
        <f t="shared" si="10"/>
        <v>0</v>
      </c>
      <c r="AE650" s="2">
        <f t="shared" si="11"/>
        <v>1</v>
      </c>
      <c r="AF650" s="2">
        <f t="shared" si="12"/>
        <v>0</v>
      </c>
      <c r="AG650" s="2">
        <f t="shared" si="13"/>
        <v>0</v>
      </c>
      <c r="AH650" s="2">
        <f t="shared" si="14"/>
        <v>0</v>
      </c>
      <c r="AI650" s="2">
        <f t="shared" si="15"/>
        <v>0</v>
      </c>
      <c r="AJ650" s="2">
        <f t="shared" si="16"/>
        <v>0</v>
      </c>
      <c r="AK650" s="2">
        <f t="shared" si="17"/>
        <v>0</v>
      </c>
      <c r="AL650" s="2">
        <f t="shared" si="18"/>
        <v>1</v>
      </c>
    </row>
    <row r="651" ht="13.5" customHeight="1">
      <c r="A651" s="3">
        <v>38776.0</v>
      </c>
      <c r="B651" s="2">
        <v>2151.0</v>
      </c>
      <c r="C651" s="2">
        <f t="shared" si="3"/>
        <v>2151</v>
      </c>
      <c r="D651" s="2">
        <f t="shared" si="26"/>
        <v>1197.944784</v>
      </c>
      <c r="E651" s="2">
        <f t="shared" si="20"/>
        <v>1354.961509</v>
      </c>
      <c r="F651" s="2">
        <v>3.91</v>
      </c>
      <c r="G651" s="2">
        <f t="shared" si="4"/>
        <v>0.0391</v>
      </c>
      <c r="H651" s="2">
        <f t="shared" si="21"/>
        <v>1.0649</v>
      </c>
      <c r="I651" s="2">
        <f t="shared" si="27"/>
        <v>0.2532858347</v>
      </c>
      <c r="J651" s="2">
        <f t="shared" si="5"/>
        <v>270.5866779</v>
      </c>
      <c r="K651" s="2">
        <f t="shared" si="6"/>
        <v>279.7300707</v>
      </c>
      <c r="L651" s="2">
        <f t="shared" si="7"/>
        <v>0.004147495014</v>
      </c>
      <c r="M651" s="2">
        <f t="shared" si="1"/>
        <v>279.7342182</v>
      </c>
      <c r="O651" s="2">
        <v>649.0</v>
      </c>
      <c r="P651" s="2">
        <v>2100.0</v>
      </c>
      <c r="Q651" s="2">
        <v>2070.0</v>
      </c>
      <c r="R651" s="2">
        <v>2176.0</v>
      </c>
      <c r="S651" s="2">
        <v>2100.0</v>
      </c>
      <c r="T651" s="2">
        <v>1.260409168E9</v>
      </c>
      <c r="U651" s="2">
        <v>2.7111401E7</v>
      </c>
      <c r="V651" s="2">
        <v>2.68169797E8</v>
      </c>
      <c r="W651" s="2">
        <v>1.2503755E7</v>
      </c>
      <c r="X651" s="2">
        <v>3397.0</v>
      </c>
      <c r="Y651" s="2">
        <f t="shared" si="8"/>
        <v>0.985180674</v>
      </c>
      <c r="Z651" s="2">
        <f t="shared" ref="Z651:AC651" si="702">ROUNDDOWN($Y651*Z$1,0)-IF(MOD($Y651*Z$1,1)=0,1,0)+1</f>
        <v>2</v>
      </c>
      <c r="AA651" s="2">
        <f t="shared" si="702"/>
        <v>3</v>
      </c>
      <c r="AB651" s="2">
        <f t="shared" si="702"/>
        <v>4</v>
      </c>
      <c r="AC651" s="2">
        <f t="shared" si="702"/>
        <v>5</v>
      </c>
      <c r="AD651" s="2">
        <f t="shared" si="10"/>
        <v>1</v>
      </c>
      <c r="AE651" s="2">
        <f t="shared" si="11"/>
        <v>0</v>
      </c>
      <c r="AF651" s="2">
        <f t="shared" si="12"/>
        <v>0</v>
      </c>
      <c r="AG651" s="2">
        <f t="shared" si="13"/>
        <v>0</v>
      </c>
      <c r="AH651" s="2">
        <f t="shared" si="14"/>
        <v>0</v>
      </c>
      <c r="AI651" s="2">
        <f t="shared" si="15"/>
        <v>0</v>
      </c>
      <c r="AJ651" s="2">
        <f t="shared" si="16"/>
        <v>0</v>
      </c>
      <c r="AK651" s="2">
        <f t="shared" si="17"/>
        <v>0</v>
      </c>
      <c r="AL651" s="2">
        <f t="shared" si="18"/>
        <v>1</v>
      </c>
    </row>
    <row r="652" ht="13.5" customHeight="1">
      <c r="A652" s="3">
        <v>38777.0</v>
      </c>
      <c r="B652" s="2">
        <v>2215.0</v>
      </c>
      <c r="C652" s="2">
        <f t="shared" si="3"/>
        <v>2215</v>
      </c>
      <c r="D652" s="2">
        <f t="shared" si="26"/>
        <v>1198.426151</v>
      </c>
      <c r="E652" s="2">
        <f t="shared" si="20"/>
        <v>1355.304077</v>
      </c>
      <c r="F652" s="2">
        <v>2.98</v>
      </c>
      <c r="G652" s="2">
        <f t="shared" si="4"/>
        <v>0.0298</v>
      </c>
      <c r="H652" s="2">
        <f t="shared" si="21"/>
        <v>1.0947</v>
      </c>
      <c r="I652" s="2">
        <f t="shared" si="27"/>
        <v>0.2536876618</v>
      </c>
      <c r="J652" s="2">
        <f t="shared" si="5"/>
        <v>278.6501609</v>
      </c>
      <c r="K652" s="2">
        <f t="shared" si="6"/>
        <v>288.0660268</v>
      </c>
      <c r="L652" s="2">
        <f t="shared" si="7"/>
        <v>0.004023899663</v>
      </c>
      <c r="M652" s="2">
        <f t="shared" si="1"/>
        <v>288.0700507</v>
      </c>
      <c r="O652" s="2">
        <v>650.0</v>
      </c>
      <c r="P652" s="2">
        <v>2141.0</v>
      </c>
      <c r="Q652" s="2">
        <v>2151.0</v>
      </c>
      <c r="R652" s="2">
        <v>2219.0</v>
      </c>
      <c r="S652" s="2">
        <v>2130.0</v>
      </c>
      <c r="T652" s="2">
        <v>1.260409168E9</v>
      </c>
      <c r="U652" s="2">
        <v>2.7918063E7</v>
      </c>
      <c r="V652" s="2">
        <v>1.66360803E8</v>
      </c>
      <c r="W652" s="2">
        <v>7586824.0</v>
      </c>
      <c r="X652" s="2">
        <v>2355.0</v>
      </c>
      <c r="Y652" s="2">
        <f t="shared" si="8"/>
        <v>0.9615306537</v>
      </c>
      <c r="Z652" s="2">
        <f t="shared" ref="Z652:AC652" si="703">ROUNDDOWN($Y652*Z$1,0)-IF(MOD($Y652*Z$1,1)=0,1,0)+1</f>
        <v>2</v>
      </c>
      <c r="AA652" s="2">
        <f t="shared" si="703"/>
        <v>3</v>
      </c>
      <c r="AB652" s="2">
        <f t="shared" si="703"/>
        <v>4</v>
      </c>
      <c r="AC652" s="2">
        <f t="shared" si="703"/>
        <v>5</v>
      </c>
      <c r="AD652" s="2">
        <f t="shared" si="10"/>
        <v>0</v>
      </c>
      <c r="AE652" s="2">
        <f t="shared" si="11"/>
        <v>0</v>
      </c>
      <c r="AF652" s="2">
        <f t="shared" si="12"/>
        <v>0</v>
      </c>
      <c r="AG652" s="2">
        <f t="shared" si="13"/>
        <v>0</v>
      </c>
      <c r="AH652" s="2">
        <f t="shared" si="14"/>
        <v>0</v>
      </c>
      <c r="AI652" s="2">
        <f t="shared" si="15"/>
        <v>1</v>
      </c>
      <c r="AJ652" s="2">
        <f t="shared" si="16"/>
        <v>0</v>
      </c>
      <c r="AK652" s="2">
        <f t="shared" si="17"/>
        <v>0</v>
      </c>
      <c r="AL652" s="2">
        <f t="shared" si="18"/>
        <v>1</v>
      </c>
    </row>
    <row r="653" ht="13.5" customHeight="1">
      <c r="A653" s="3">
        <v>38778.0</v>
      </c>
      <c r="B653" s="2">
        <v>2201.0</v>
      </c>
      <c r="C653" s="2">
        <f t="shared" si="3"/>
        <v>2201</v>
      </c>
      <c r="D653" s="2">
        <f t="shared" si="26"/>
        <v>1198.907711</v>
      </c>
      <c r="E653" s="2">
        <f t="shared" si="20"/>
        <v>1355.646645</v>
      </c>
      <c r="F653" s="2">
        <v>-0.63</v>
      </c>
      <c r="G653" s="2">
        <f t="shared" si="4"/>
        <v>-0.0063</v>
      </c>
      <c r="H653" s="2">
        <f t="shared" si="21"/>
        <v>1.0884</v>
      </c>
      <c r="I653" s="2">
        <f t="shared" si="27"/>
        <v>0.254089489</v>
      </c>
      <c r="J653" s="2">
        <f t="shared" si="5"/>
        <v>276.8946649</v>
      </c>
      <c r="K653" s="2">
        <f t="shared" si="6"/>
        <v>286.2512108</v>
      </c>
      <c r="L653" s="2">
        <f t="shared" si="7"/>
        <v>0.004049250231</v>
      </c>
      <c r="M653" s="2">
        <f t="shared" si="1"/>
        <v>286.2552601</v>
      </c>
      <c r="O653" s="2">
        <v>651.0</v>
      </c>
      <c r="P653" s="2">
        <v>2237.0</v>
      </c>
      <c r="Q653" s="2">
        <v>2215.0</v>
      </c>
      <c r="R653" s="2">
        <v>2245.0</v>
      </c>
      <c r="S653" s="2">
        <v>2194.0</v>
      </c>
      <c r="T653" s="2">
        <v>1.260409168E9</v>
      </c>
      <c r="U653" s="2">
        <v>2.7741606E7</v>
      </c>
      <c r="V653" s="2">
        <v>1.3362631E8</v>
      </c>
      <c r="W653" s="2">
        <v>6026876.0</v>
      </c>
      <c r="X653" s="2">
        <v>2251.0</v>
      </c>
      <c r="Y653" s="2">
        <f t="shared" si="8"/>
        <v>0.3158749492</v>
      </c>
      <c r="Z653" s="2">
        <f t="shared" ref="Z653:AC653" si="704">ROUNDDOWN($Y653*Z$1,0)-IF(MOD($Y653*Z$1,1)=0,1,0)+1</f>
        <v>1</v>
      </c>
      <c r="AA653" s="2">
        <f t="shared" si="704"/>
        <v>1</v>
      </c>
      <c r="AB653" s="2">
        <f t="shared" si="704"/>
        <v>2</v>
      </c>
      <c r="AC653" s="2">
        <f t="shared" si="704"/>
        <v>2</v>
      </c>
      <c r="AD653" s="2">
        <f t="shared" si="10"/>
        <v>0</v>
      </c>
      <c r="AE653" s="2">
        <f t="shared" si="11"/>
        <v>0</v>
      </c>
      <c r="AF653" s="2">
        <f t="shared" si="12"/>
        <v>0</v>
      </c>
      <c r="AG653" s="2">
        <f t="shared" si="13"/>
        <v>0</v>
      </c>
      <c r="AH653" s="2">
        <f t="shared" si="14"/>
        <v>0</v>
      </c>
      <c r="AI653" s="2">
        <f t="shared" si="15"/>
        <v>0</v>
      </c>
      <c r="AJ653" s="2">
        <f t="shared" si="16"/>
        <v>0</v>
      </c>
      <c r="AK653" s="2">
        <f t="shared" si="17"/>
        <v>1</v>
      </c>
      <c r="AL653" s="2">
        <f t="shared" si="18"/>
        <v>1</v>
      </c>
    </row>
    <row r="654" ht="13.5" customHeight="1">
      <c r="A654" s="3">
        <v>38781.0</v>
      </c>
      <c r="B654" s="2">
        <v>2208.0</v>
      </c>
      <c r="C654" s="2">
        <f t="shared" si="3"/>
        <v>2208</v>
      </c>
      <c r="D654" s="2">
        <f t="shared" si="26"/>
        <v>1199.389465</v>
      </c>
      <c r="E654" s="2">
        <f t="shared" si="20"/>
        <v>1355.989213</v>
      </c>
      <c r="F654" s="2">
        <v>0.32</v>
      </c>
      <c r="G654" s="2">
        <f t="shared" si="4"/>
        <v>0.0032</v>
      </c>
      <c r="H654" s="2">
        <f t="shared" si="21"/>
        <v>1.0916</v>
      </c>
      <c r="I654" s="2">
        <f t="shared" si="27"/>
        <v>0.2544913162</v>
      </c>
      <c r="J654" s="2">
        <f t="shared" si="5"/>
        <v>277.7807278</v>
      </c>
      <c r="K654" s="2">
        <f t="shared" si="6"/>
        <v>287.1672147</v>
      </c>
      <c r="L654" s="2">
        <f t="shared" si="7"/>
        <v>0.00403629263</v>
      </c>
      <c r="M654" s="2">
        <f t="shared" si="1"/>
        <v>287.171251</v>
      </c>
      <c r="O654" s="2">
        <v>652.0</v>
      </c>
      <c r="P654" s="2">
        <v>2205.0</v>
      </c>
      <c r="Q654" s="2">
        <v>2201.0</v>
      </c>
      <c r="R654" s="2">
        <v>2220.0</v>
      </c>
      <c r="S654" s="2">
        <v>2201.0</v>
      </c>
      <c r="T654" s="2">
        <v>1.260409168E9</v>
      </c>
      <c r="U654" s="2">
        <v>2.7829834E7</v>
      </c>
      <c r="V654" s="2">
        <v>6.7018613E7</v>
      </c>
      <c r="W654" s="2">
        <v>3033242.0</v>
      </c>
      <c r="X654" s="2">
        <v>1135.0</v>
      </c>
      <c r="Y654" s="2">
        <f t="shared" si="8"/>
        <v>0.5790702395</v>
      </c>
      <c r="Z654" s="2">
        <f t="shared" ref="Z654:AC654" si="705">ROUNDDOWN($Y654*Z$1,0)-IF(MOD($Y654*Z$1,1)=0,1,0)+1</f>
        <v>2</v>
      </c>
      <c r="AA654" s="2">
        <f t="shared" si="705"/>
        <v>2</v>
      </c>
      <c r="AB654" s="2">
        <f t="shared" si="705"/>
        <v>3</v>
      </c>
      <c r="AC654" s="2">
        <f t="shared" si="705"/>
        <v>3</v>
      </c>
      <c r="AD654" s="2">
        <f t="shared" si="10"/>
        <v>1</v>
      </c>
      <c r="AE654" s="2">
        <f t="shared" si="11"/>
        <v>0</v>
      </c>
      <c r="AF654" s="2">
        <f t="shared" si="12"/>
        <v>0</v>
      </c>
      <c r="AG654" s="2">
        <f t="shared" si="13"/>
        <v>0</v>
      </c>
      <c r="AH654" s="2">
        <f t="shared" si="14"/>
        <v>0</v>
      </c>
      <c r="AI654" s="2">
        <f t="shared" si="15"/>
        <v>0</v>
      </c>
      <c r="AJ654" s="2">
        <f t="shared" si="16"/>
        <v>0</v>
      </c>
      <c r="AK654" s="2">
        <f t="shared" si="17"/>
        <v>0</v>
      </c>
      <c r="AL654" s="2">
        <f t="shared" si="18"/>
        <v>1</v>
      </c>
    </row>
    <row r="655" ht="13.5" customHeight="1">
      <c r="A655" s="3">
        <v>38782.0</v>
      </c>
      <c r="B655" s="2">
        <v>2216.0</v>
      </c>
      <c r="C655" s="2">
        <f t="shared" si="3"/>
        <v>2216</v>
      </c>
      <c r="D655" s="2">
        <f t="shared" si="26"/>
        <v>1199.871412</v>
      </c>
      <c r="E655" s="2">
        <f t="shared" si="20"/>
        <v>1356.33178</v>
      </c>
      <c r="F655" s="2">
        <v>0.36</v>
      </c>
      <c r="G655" s="2">
        <f t="shared" si="4"/>
        <v>0.0036</v>
      </c>
      <c r="H655" s="2">
        <f t="shared" si="21"/>
        <v>1.0952</v>
      </c>
      <c r="I655" s="2">
        <f t="shared" si="27"/>
        <v>0.2548931434</v>
      </c>
      <c r="J655" s="2">
        <f t="shared" si="5"/>
        <v>278.7807384</v>
      </c>
      <c r="K655" s="2">
        <f t="shared" si="6"/>
        <v>288.2010167</v>
      </c>
      <c r="L655" s="2">
        <f t="shared" si="7"/>
        <v>0.004021761977</v>
      </c>
      <c r="M655" s="2">
        <f t="shared" si="1"/>
        <v>288.2050385</v>
      </c>
      <c r="O655" s="2">
        <v>653.0</v>
      </c>
      <c r="P655" s="2">
        <v>2225.0</v>
      </c>
      <c r="Q655" s="2">
        <v>2208.0</v>
      </c>
      <c r="R655" s="2">
        <v>2239.0</v>
      </c>
      <c r="S655" s="2">
        <v>2209.0</v>
      </c>
      <c r="T655" s="2">
        <v>1.260534168E9</v>
      </c>
      <c r="U655" s="2">
        <v>2.7933437E7</v>
      </c>
      <c r="V655" s="2">
        <v>9.6675753E7</v>
      </c>
      <c r="W655" s="2">
        <v>4346297.0</v>
      </c>
      <c r="X655" s="2">
        <v>1537.0</v>
      </c>
      <c r="Y655" s="2">
        <f t="shared" si="8"/>
        <v>0.591453512</v>
      </c>
      <c r="Z655" s="2">
        <f t="shared" ref="Z655:AC655" si="706">ROUNDDOWN($Y655*Z$1,0)-IF(MOD($Y655*Z$1,1)=0,1,0)+1</f>
        <v>2</v>
      </c>
      <c r="AA655" s="2">
        <f t="shared" si="706"/>
        <v>2</v>
      </c>
      <c r="AB655" s="2">
        <f t="shared" si="706"/>
        <v>3</v>
      </c>
      <c r="AC655" s="2">
        <f t="shared" si="706"/>
        <v>3</v>
      </c>
      <c r="AD655" s="2">
        <f t="shared" si="10"/>
        <v>0</v>
      </c>
      <c r="AE655" s="2">
        <f t="shared" si="11"/>
        <v>0</v>
      </c>
      <c r="AF655" s="2">
        <f t="shared" si="12"/>
        <v>0</v>
      </c>
      <c r="AG655" s="2">
        <f t="shared" si="13"/>
        <v>0</v>
      </c>
      <c r="AH655" s="2">
        <f t="shared" si="14"/>
        <v>1</v>
      </c>
      <c r="AI655" s="2">
        <f t="shared" si="15"/>
        <v>0</v>
      </c>
      <c r="AJ655" s="2">
        <f t="shared" si="16"/>
        <v>0</v>
      </c>
      <c r="AK655" s="2">
        <f t="shared" si="17"/>
        <v>0</v>
      </c>
      <c r="AL655" s="2">
        <f t="shared" si="18"/>
        <v>1</v>
      </c>
    </row>
    <row r="656" ht="13.5" customHeight="1">
      <c r="A656" s="3">
        <v>38783.0</v>
      </c>
      <c r="B656" s="2">
        <v>2180.0</v>
      </c>
      <c r="C656" s="2">
        <f t="shared" si="3"/>
        <v>2180</v>
      </c>
      <c r="D656" s="2">
        <f t="shared" si="26"/>
        <v>1200.353553</v>
      </c>
      <c r="E656" s="2">
        <f t="shared" si="20"/>
        <v>1356.674348</v>
      </c>
      <c r="F656" s="2">
        <v>-1.62</v>
      </c>
      <c r="G656" s="2">
        <f t="shared" si="4"/>
        <v>-0.0162</v>
      </c>
      <c r="H656" s="2">
        <f t="shared" si="21"/>
        <v>1.079</v>
      </c>
      <c r="I656" s="2">
        <f t="shared" si="27"/>
        <v>0.2552949705</v>
      </c>
      <c r="J656" s="2">
        <f t="shared" si="5"/>
        <v>274.2644905</v>
      </c>
      <c r="K656" s="2">
        <f t="shared" si="6"/>
        <v>283.5321602</v>
      </c>
      <c r="L656" s="2">
        <f t="shared" si="7"/>
        <v>0.004086914521</v>
      </c>
      <c r="M656" s="2">
        <f t="shared" si="1"/>
        <v>283.5362471</v>
      </c>
      <c r="O656" s="2">
        <v>654.0</v>
      </c>
      <c r="P656" s="2">
        <v>2210.0</v>
      </c>
      <c r="Q656" s="2">
        <v>2216.0</v>
      </c>
      <c r="R656" s="2">
        <v>2300.0</v>
      </c>
      <c r="S656" s="2">
        <v>2175.0</v>
      </c>
      <c r="T656" s="2">
        <v>1.260534168E9</v>
      </c>
      <c r="U656" s="2">
        <v>2.7479645E7</v>
      </c>
      <c r="V656" s="2">
        <v>1.52795609E8</v>
      </c>
      <c r="W656" s="2">
        <v>6936755.0</v>
      </c>
      <c r="X656" s="2">
        <v>2272.0</v>
      </c>
      <c r="Y656" s="2">
        <f t="shared" si="8"/>
        <v>0.1261672757</v>
      </c>
      <c r="Z656" s="2">
        <f t="shared" ref="Z656:AC656" si="707">ROUNDDOWN($Y656*Z$1,0)-IF(MOD($Y656*Z$1,1)=0,1,0)+1</f>
        <v>1</v>
      </c>
      <c r="AA656" s="2">
        <f t="shared" si="707"/>
        <v>1</v>
      </c>
      <c r="AB656" s="2">
        <f t="shared" si="707"/>
        <v>1</v>
      </c>
      <c r="AC656" s="2">
        <f t="shared" si="707"/>
        <v>1</v>
      </c>
      <c r="AD656" s="2">
        <f t="shared" si="10"/>
        <v>0</v>
      </c>
      <c r="AE656" s="2">
        <f t="shared" si="11"/>
        <v>0</v>
      </c>
      <c r="AF656" s="2">
        <f t="shared" si="12"/>
        <v>0</v>
      </c>
      <c r="AG656" s="2">
        <f t="shared" si="13"/>
        <v>1</v>
      </c>
      <c r="AH656" s="2">
        <f t="shared" si="14"/>
        <v>0</v>
      </c>
      <c r="AI656" s="2">
        <f t="shared" si="15"/>
        <v>0</v>
      </c>
      <c r="AJ656" s="2">
        <f t="shared" si="16"/>
        <v>0</v>
      </c>
      <c r="AK656" s="2">
        <f t="shared" si="17"/>
        <v>0</v>
      </c>
      <c r="AL656" s="2">
        <f t="shared" si="18"/>
        <v>1</v>
      </c>
    </row>
    <row r="657" ht="13.5" customHeight="1">
      <c r="A657" s="3">
        <v>38784.0</v>
      </c>
      <c r="B657" s="2">
        <v>2153.0</v>
      </c>
      <c r="C657" s="2">
        <f t="shared" si="3"/>
        <v>2153</v>
      </c>
      <c r="D657" s="2">
        <f t="shared" si="26"/>
        <v>1200.835888</v>
      </c>
      <c r="E657" s="2">
        <f t="shared" si="20"/>
        <v>1357.016916</v>
      </c>
      <c r="F657" s="2">
        <v>-1.24</v>
      </c>
      <c r="G657" s="2">
        <f t="shared" si="4"/>
        <v>-0.0124</v>
      </c>
      <c r="H657" s="2">
        <f t="shared" si="21"/>
        <v>1.0666</v>
      </c>
      <c r="I657" s="2">
        <f t="shared" si="27"/>
        <v>0.2556967977</v>
      </c>
      <c r="J657" s="2">
        <f t="shared" si="5"/>
        <v>270.8636108</v>
      </c>
      <c r="K657" s="2">
        <f t="shared" si="6"/>
        <v>280.0163614</v>
      </c>
      <c r="L657" s="2">
        <f t="shared" si="7"/>
        <v>0.004137592261</v>
      </c>
      <c r="M657" s="2">
        <f t="shared" si="1"/>
        <v>280.020499</v>
      </c>
      <c r="O657" s="2">
        <v>655.0</v>
      </c>
      <c r="P657" s="2">
        <v>2175.0</v>
      </c>
      <c r="Q657" s="2">
        <v>2180.0</v>
      </c>
      <c r="R657" s="2">
        <v>2181.0</v>
      </c>
      <c r="S657" s="2">
        <v>2143.0</v>
      </c>
      <c r="T657" s="2">
        <v>1.260534168E9</v>
      </c>
      <c r="U657" s="2">
        <v>2.7139301E7</v>
      </c>
      <c r="V657" s="2">
        <v>1.44885524E8</v>
      </c>
      <c r="W657" s="2">
        <v>6694911.0</v>
      </c>
      <c r="X657" s="2">
        <v>2053.0</v>
      </c>
      <c r="Y657" s="2">
        <f t="shared" si="8"/>
        <v>0.1849370686</v>
      </c>
      <c r="Z657" s="2">
        <f t="shared" ref="Z657:AC657" si="708">ROUNDDOWN($Y657*Z$1,0)-IF(MOD($Y657*Z$1,1)=0,1,0)+1</f>
        <v>1</v>
      </c>
      <c r="AA657" s="2">
        <f t="shared" si="708"/>
        <v>1</v>
      </c>
      <c r="AB657" s="2">
        <f t="shared" si="708"/>
        <v>1</v>
      </c>
      <c r="AC657" s="2">
        <f t="shared" si="708"/>
        <v>1</v>
      </c>
      <c r="AD657" s="2">
        <f t="shared" si="10"/>
        <v>0</v>
      </c>
      <c r="AE657" s="2">
        <f t="shared" si="11"/>
        <v>0</v>
      </c>
      <c r="AF657" s="2">
        <f t="shared" si="12"/>
        <v>0</v>
      </c>
      <c r="AG657" s="2">
        <f t="shared" si="13"/>
        <v>0</v>
      </c>
      <c r="AH657" s="2">
        <f t="shared" si="14"/>
        <v>0</v>
      </c>
      <c r="AI657" s="2">
        <f t="shared" si="15"/>
        <v>0</v>
      </c>
      <c r="AJ657" s="2">
        <f t="shared" si="16"/>
        <v>1</v>
      </c>
      <c r="AK657" s="2">
        <f t="shared" si="17"/>
        <v>0</v>
      </c>
      <c r="AL657" s="2">
        <f t="shared" si="18"/>
        <v>1</v>
      </c>
    </row>
    <row r="658" ht="13.5" customHeight="1">
      <c r="A658" s="3">
        <v>38785.0</v>
      </c>
      <c r="B658" s="2">
        <v>2203.0</v>
      </c>
      <c r="C658" s="2">
        <f t="shared" si="3"/>
        <v>2203</v>
      </c>
      <c r="D658" s="2">
        <f t="shared" si="26"/>
        <v>1201.318416</v>
      </c>
      <c r="E658" s="2">
        <f t="shared" si="20"/>
        <v>1357.359483</v>
      </c>
      <c r="F658" s="2">
        <v>2.32</v>
      </c>
      <c r="G658" s="2">
        <f t="shared" si="4"/>
        <v>0.0232</v>
      </c>
      <c r="H658" s="2">
        <f t="shared" si="21"/>
        <v>1.0898</v>
      </c>
      <c r="I658" s="2">
        <f t="shared" si="27"/>
        <v>0.2560986249</v>
      </c>
      <c r="J658" s="2">
        <f t="shared" si="5"/>
        <v>277.1476466</v>
      </c>
      <c r="K658" s="2">
        <f t="shared" si="6"/>
        <v>286.512741</v>
      </c>
      <c r="L658" s="2">
        <f t="shared" si="7"/>
        <v>0.00404160012</v>
      </c>
      <c r="M658" s="2">
        <f t="shared" si="1"/>
        <v>286.5167826</v>
      </c>
      <c r="O658" s="2">
        <v>656.0</v>
      </c>
      <c r="P658" s="2">
        <v>2180.0</v>
      </c>
      <c r="Q658" s="2">
        <v>2153.0</v>
      </c>
      <c r="R658" s="2">
        <v>2207.0</v>
      </c>
      <c r="S658" s="2">
        <v>2170.0</v>
      </c>
      <c r="T658" s="2">
        <v>1.260534168E9</v>
      </c>
      <c r="U658" s="2">
        <v>2.7769568E7</v>
      </c>
      <c r="V658" s="2">
        <v>7.685319E7</v>
      </c>
      <c r="W658" s="2">
        <v>3502027.0</v>
      </c>
      <c r="X658" s="2">
        <v>1148.0</v>
      </c>
      <c r="Y658" s="2">
        <f t="shared" si="8"/>
        <v>0.9265123833</v>
      </c>
      <c r="Z658" s="2">
        <f t="shared" ref="Z658:AC658" si="709">ROUNDDOWN($Y658*Z$1,0)-IF(MOD($Y658*Z$1,1)=0,1,0)+1</f>
        <v>2</v>
      </c>
      <c r="AA658" s="2">
        <f t="shared" si="709"/>
        <v>3</v>
      </c>
      <c r="AB658" s="2">
        <f t="shared" si="709"/>
        <v>4</v>
      </c>
      <c r="AC658" s="2">
        <f t="shared" si="709"/>
        <v>5</v>
      </c>
      <c r="AD658" s="2">
        <f t="shared" si="10"/>
        <v>0</v>
      </c>
      <c r="AE658" s="2">
        <f t="shared" si="11"/>
        <v>0</v>
      </c>
      <c r="AF658" s="2">
        <f t="shared" si="12"/>
        <v>0</v>
      </c>
      <c r="AG658" s="2">
        <f t="shared" si="13"/>
        <v>0</v>
      </c>
      <c r="AH658" s="2">
        <f t="shared" si="14"/>
        <v>0</v>
      </c>
      <c r="AI658" s="2">
        <f t="shared" si="15"/>
        <v>1</v>
      </c>
      <c r="AJ658" s="2">
        <f t="shared" si="16"/>
        <v>0</v>
      </c>
      <c r="AK658" s="2">
        <f t="shared" si="17"/>
        <v>0</v>
      </c>
      <c r="AL658" s="2">
        <f t="shared" si="18"/>
        <v>1</v>
      </c>
    </row>
    <row r="659" ht="13.5" customHeight="1">
      <c r="A659" s="3">
        <v>38788.0</v>
      </c>
      <c r="B659" s="2">
        <v>2196.0</v>
      </c>
      <c r="C659" s="2">
        <f t="shared" si="3"/>
        <v>2196</v>
      </c>
      <c r="D659" s="2">
        <f t="shared" si="26"/>
        <v>1201.801139</v>
      </c>
      <c r="E659" s="2">
        <f t="shared" si="20"/>
        <v>1357.702051</v>
      </c>
      <c r="F659" s="2">
        <v>-0.32</v>
      </c>
      <c r="G659" s="2">
        <f t="shared" si="4"/>
        <v>-0.0032</v>
      </c>
      <c r="H659" s="2">
        <f t="shared" si="21"/>
        <v>1.0866</v>
      </c>
      <c r="I659" s="2">
        <f t="shared" si="27"/>
        <v>0.256500452</v>
      </c>
      <c r="J659" s="2">
        <f t="shared" si="5"/>
        <v>276.2607741</v>
      </c>
      <c r="K659" s="2">
        <f t="shared" si="6"/>
        <v>285.5959003</v>
      </c>
      <c r="L659" s="2">
        <f t="shared" si="7"/>
        <v>0.004054533241</v>
      </c>
      <c r="M659" s="2">
        <f t="shared" si="1"/>
        <v>285.5999548</v>
      </c>
      <c r="O659" s="2">
        <v>657.0</v>
      </c>
      <c r="P659" s="2">
        <v>2214.0</v>
      </c>
      <c r="Q659" s="2">
        <v>2203.0</v>
      </c>
      <c r="R659" s="2">
        <v>2218.0</v>
      </c>
      <c r="S659" s="2">
        <v>2188.0</v>
      </c>
      <c r="T659" s="2">
        <v>1.260534168E9</v>
      </c>
      <c r="U659" s="2">
        <v>2.768133E7</v>
      </c>
      <c r="V659" s="2">
        <v>3.8208352E7</v>
      </c>
      <c r="W659" s="2">
        <v>1735636.0</v>
      </c>
      <c r="X659" s="2">
        <v>1021.0</v>
      </c>
      <c r="Y659" s="2">
        <f t="shared" si="8"/>
        <v>0.3965692245</v>
      </c>
      <c r="Z659" s="2">
        <f t="shared" ref="Z659:AC659" si="710">ROUNDDOWN($Y659*Z$1,0)-IF(MOD($Y659*Z$1,1)=0,1,0)+1</f>
        <v>1</v>
      </c>
      <c r="AA659" s="2">
        <f t="shared" si="710"/>
        <v>2</v>
      </c>
      <c r="AB659" s="2">
        <f t="shared" si="710"/>
        <v>2</v>
      </c>
      <c r="AC659" s="2">
        <f t="shared" si="710"/>
        <v>2</v>
      </c>
      <c r="AD659" s="2">
        <f t="shared" si="10"/>
        <v>0</v>
      </c>
      <c r="AE659" s="2">
        <f t="shared" si="11"/>
        <v>0</v>
      </c>
      <c r="AF659" s="2">
        <f t="shared" si="12"/>
        <v>0</v>
      </c>
      <c r="AG659" s="2">
        <f t="shared" si="13"/>
        <v>0</v>
      </c>
      <c r="AH659" s="2">
        <f t="shared" si="14"/>
        <v>0</v>
      </c>
      <c r="AI659" s="2">
        <f t="shared" si="15"/>
        <v>0</v>
      </c>
      <c r="AJ659" s="2">
        <f t="shared" si="16"/>
        <v>0</v>
      </c>
      <c r="AK659" s="2">
        <f t="shared" si="17"/>
        <v>1</v>
      </c>
      <c r="AL659" s="2">
        <f t="shared" si="18"/>
        <v>1</v>
      </c>
    </row>
    <row r="660" ht="13.5" customHeight="1">
      <c r="A660" s="3">
        <v>38789.0</v>
      </c>
      <c r="B660" s="2">
        <v>2225.0</v>
      </c>
      <c r="C660" s="2">
        <f t="shared" si="3"/>
        <v>2225</v>
      </c>
      <c r="D660" s="2">
        <f t="shared" si="26"/>
        <v>1202.284055</v>
      </c>
      <c r="E660" s="2">
        <f t="shared" si="20"/>
        <v>1358.044619</v>
      </c>
      <c r="F660" s="2">
        <v>1.32</v>
      </c>
      <c r="G660" s="2">
        <f t="shared" si="4"/>
        <v>0.0132</v>
      </c>
      <c r="H660" s="2">
        <f t="shared" si="21"/>
        <v>1.0998</v>
      </c>
      <c r="I660" s="2">
        <f t="shared" si="27"/>
        <v>0.2569022792</v>
      </c>
      <c r="J660" s="2">
        <f t="shared" si="5"/>
        <v>279.9074163</v>
      </c>
      <c r="K660" s="2">
        <f t="shared" si="6"/>
        <v>289.3657661</v>
      </c>
      <c r="L660" s="2">
        <f t="shared" si="7"/>
        <v>0.004001013402</v>
      </c>
      <c r="M660" s="2">
        <f t="shared" si="1"/>
        <v>289.3697672</v>
      </c>
      <c r="O660" s="2">
        <v>658.0</v>
      </c>
      <c r="P660" s="2">
        <v>2211.0</v>
      </c>
      <c r="Q660" s="2">
        <v>2196.0</v>
      </c>
      <c r="R660" s="2">
        <v>2235.0</v>
      </c>
      <c r="S660" s="2">
        <v>2192.0</v>
      </c>
      <c r="T660" s="2">
        <v>1.260534168E9</v>
      </c>
      <c r="U660" s="2">
        <v>2.8046885E7</v>
      </c>
      <c r="V660" s="2">
        <v>1.05556213E8</v>
      </c>
      <c r="W660" s="2">
        <v>4772656.0</v>
      </c>
      <c r="X660" s="2">
        <v>1644.0</v>
      </c>
      <c r="Y660" s="2">
        <f t="shared" si="8"/>
        <v>0.8136419001</v>
      </c>
      <c r="Z660" s="2">
        <f t="shared" ref="Z660:AC660" si="711">ROUNDDOWN($Y660*Z$1,0)-IF(MOD($Y660*Z$1,1)=0,1,0)+1</f>
        <v>2</v>
      </c>
      <c r="AA660" s="2">
        <f t="shared" si="711"/>
        <v>3</v>
      </c>
      <c r="AB660" s="2">
        <f t="shared" si="711"/>
        <v>4</v>
      </c>
      <c r="AC660" s="2">
        <f t="shared" si="711"/>
        <v>5</v>
      </c>
      <c r="AD660" s="2">
        <f t="shared" si="10"/>
        <v>0</v>
      </c>
      <c r="AE660" s="2">
        <f t="shared" si="11"/>
        <v>1</v>
      </c>
      <c r="AF660" s="2">
        <f t="shared" si="12"/>
        <v>0</v>
      </c>
      <c r="AG660" s="2">
        <f t="shared" si="13"/>
        <v>0</v>
      </c>
      <c r="AH660" s="2">
        <f t="shared" si="14"/>
        <v>0</v>
      </c>
      <c r="AI660" s="2">
        <f t="shared" si="15"/>
        <v>0</v>
      </c>
      <c r="AJ660" s="2">
        <f t="shared" si="16"/>
        <v>0</v>
      </c>
      <c r="AK660" s="2">
        <f t="shared" si="17"/>
        <v>0</v>
      </c>
      <c r="AL660" s="2">
        <f t="shared" si="18"/>
        <v>1</v>
      </c>
    </row>
    <row r="661" ht="13.5" customHeight="1">
      <c r="A661" s="3">
        <v>38791.0</v>
      </c>
      <c r="B661" s="2">
        <v>2227.0</v>
      </c>
      <c r="C661" s="2">
        <f t="shared" si="3"/>
        <v>2227</v>
      </c>
      <c r="D661" s="2">
        <f t="shared" si="26"/>
        <v>1202.767166</v>
      </c>
      <c r="E661" s="2">
        <f t="shared" si="20"/>
        <v>1358.387187</v>
      </c>
      <c r="F661" s="2">
        <v>0.09</v>
      </c>
      <c r="G661" s="2">
        <f t="shared" si="4"/>
        <v>0.0009</v>
      </c>
      <c r="H661" s="2">
        <f t="shared" si="21"/>
        <v>1.1007</v>
      </c>
      <c r="I661" s="2">
        <f t="shared" si="27"/>
        <v>0.2573041064</v>
      </c>
      <c r="J661" s="2">
        <f t="shared" si="5"/>
        <v>280.159333</v>
      </c>
      <c r="K661" s="2">
        <f t="shared" si="6"/>
        <v>289.6261953</v>
      </c>
      <c r="L661" s="2">
        <f t="shared" si="7"/>
        <v>0.00399741249</v>
      </c>
      <c r="M661" s="2">
        <f t="shared" si="1"/>
        <v>289.6301927</v>
      </c>
      <c r="O661" s="2">
        <v>659.0</v>
      </c>
      <c r="P661" s="2">
        <v>2225.0</v>
      </c>
      <c r="Q661" s="2">
        <v>2225.0</v>
      </c>
      <c r="R661" s="2">
        <v>2253.0</v>
      </c>
      <c r="S661" s="2">
        <v>2221.0</v>
      </c>
      <c r="T661" s="2">
        <v>1.260534168E9</v>
      </c>
      <c r="U661" s="2">
        <v>2.8072096E7</v>
      </c>
      <c r="V661" s="2">
        <v>1.00720081E8</v>
      </c>
      <c r="W661" s="2">
        <v>4508785.0</v>
      </c>
      <c r="X661" s="2">
        <v>1318.0</v>
      </c>
      <c r="Y661" s="2">
        <f t="shared" si="8"/>
        <v>0.5175598863</v>
      </c>
      <c r="Z661" s="2">
        <f t="shared" ref="Z661:AC661" si="712">ROUNDDOWN($Y661*Z$1,0)-IF(MOD($Y661*Z$1,1)=0,1,0)+1</f>
        <v>2</v>
      </c>
      <c r="AA661" s="2">
        <f t="shared" si="712"/>
        <v>2</v>
      </c>
      <c r="AB661" s="2">
        <f t="shared" si="712"/>
        <v>3</v>
      </c>
      <c r="AC661" s="2">
        <f t="shared" si="712"/>
        <v>3</v>
      </c>
      <c r="AD661" s="2">
        <f t="shared" si="10"/>
        <v>0</v>
      </c>
      <c r="AE661" s="2">
        <f t="shared" si="11"/>
        <v>1</v>
      </c>
      <c r="AF661" s="2">
        <f t="shared" si="12"/>
        <v>0</v>
      </c>
      <c r="AG661" s="2">
        <f t="shared" si="13"/>
        <v>0</v>
      </c>
      <c r="AH661" s="2">
        <f t="shared" si="14"/>
        <v>0</v>
      </c>
      <c r="AI661" s="2">
        <f t="shared" si="15"/>
        <v>0</v>
      </c>
      <c r="AJ661" s="2">
        <f t="shared" si="16"/>
        <v>0</v>
      </c>
      <c r="AK661" s="2">
        <f t="shared" si="17"/>
        <v>0</v>
      </c>
      <c r="AL661" s="2">
        <f t="shared" si="18"/>
        <v>1</v>
      </c>
    </row>
    <row r="662" ht="13.5" customHeight="1">
      <c r="A662" s="3">
        <v>38792.0</v>
      </c>
      <c r="B662" s="2">
        <v>2248.0</v>
      </c>
      <c r="C662" s="2">
        <f t="shared" si="3"/>
        <v>2248</v>
      </c>
      <c r="D662" s="2">
        <f t="shared" si="26"/>
        <v>1203.25047</v>
      </c>
      <c r="E662" s="2">
        <f t="shared" si="20"/>
        <v>1358.729754</v>
      </c>
      <c r="F662" s="2">
        <v>0.94</v>
      </c>
      <c r="G662" s="2">
        <f t="shared" si="4"/>
        <v>0.0094</v>
      </c>
      <c r="H662" s="2">
        <f t="shared" si="21"/>
        <v>1.1101</v>
      </c>
      <c r="I662" s="2">
        <f t="shared" si="27"/>
        <v>0.2577059336</v>
      </c>
      <c r="J662" s="2">
        <f t="shared" si="5"/>
        <v>282.7928307</v>
      </c>
      <c r="K662" s="2">
        <f t="shared" si="6"/>
        <v>292.3486816</v>
      </c>
      <c r="L662" s="2">
        <f t="shared" si="7"/>
        <v>0.003959836812</v>
      </c>
      <c r="M662" s="2">
        <f t="shared" si="1"/>
        <v>292.3526414</v>
      </c>
      <c r="O662" s="2">
        <v>660.0</v>
      </c>
      <c r="P662" s="2">
        <v>2220.0</v>
      </c>
      <c r="Q662" s="2">
        <v>2227.0</v>
      </c>
      <c r="R662" s="2">
        <v>2255.0</v>
      </c>
      <c r="S662" s="2">
        <v>2218.0</v>
      </c>
      <c r="T662" s="2">
        <v>1.260534168E9</v>
      </c>
      <c r="U662" s="2">
        <v>2.8336808E7</v>
      </c>
      <c r="V662" s="2">
        <v>8.971163E7</v>
      </c>
      <c r="W662" s="2">
        <v>4001525.0</v>
      </c>
      <c r="X662" s="2">
        <v>1288.0</v>
      </c>
      <c r="Y662" s="2">
        <f t="shared" si="8"/>
        <v>0.7416768169</v>
      </c>
      <c r="Z662" s="2">
        <f t="shared" ref="Z662:AC662" si="713">ROUNDDOWN($Y662*Z$1,0)-IF(MOD($Y662*Z$1,1)=0,1,0)+1</f>
        <v>2</v>
      </c>
      <c r="AA662" s="2">
        <f t="shared" si="713"/>
        <v>3</v>
      </c>
      <c r="AB662" s="2">
        <f t="shared" si="713"/>
        <v>3</v>
      </c>
      <c r="AC662" s="2">
        <f t="shared" si="713"/>
        <v>4</v>
      </c>
      <c r="AD662" s="2">
        <f t="shared" si="10"/>
        <v>1</v>
      </c>
      <c r="AE662" s="2">
        <f t="shared" si="11"/>
        <v>0</v>
      </c>
      <c r="AF662" s="2">
        <f t="shared" si="12"/>
        <v>0</v>
      </c>
      <c r="AG662" s="2">
        <f t="shared" si="13"/>
        <v>0</v>
      </c>
      <c r="AH662" s="2">
        <f t="shared" si="14"/>
        <v>0</v>
      </c>
      <c r="AI662" s="2">
        <f t="shared" si="15"/>
        <v>0</v>
      </c>
      <c r="AJ662" s="2">
        <f t="shared" si="16"/>
        <v>0</v>
      </c>
      <c r="AK662" s="2">
        <f t="shared" si="17"/>
        <v>0</v>
      </c>
      <c r="AL662" s="2">
        <f t="shared" si="18"/>
        <v>1</v>
      </c>
    </row>
    <row r="663" ht="13.5" customHeight="1">
      <c r="A663" s="3">
        <v>38795.0</v>
      </c>
      <c r="B663" s="2">
        <v>2273.0</v>
      </c>
      <c r="C663" s="2">
        <f t="shared" si="3"/>
        <v>2273</v>
      </c>
      <c r="D663" s="2">
        <f t="shared" si="26"/>
        <v>1203.733969</v>
      </c>
      <c r="E663" s="2">
        <f t="shared" si="20"/>
        <v>1359.072322</v>
      </c>
      <c r="F663" s="2">
        <v>1.11</v>
      </c>
      <c r="G663" s="2">
        <f t="shared" si="4"/>
        <v>0.0111</v>
      </c>
      <c r="H663" s="2">
        <f t="shared" si="21"/>
        <v>1.1212</v>
      </c>
      <c r="I663" s="2">
        <f t="shared" si="27"/>
        <v>0.2581077607</v>
      </c>
      <c r="J663" s="2">
        <f t="shared" si="5"/>
        <v>285.9318311</v>
      </c>
      <c r="K663" s="2">
        <f t="shared" si="6"/>
        <v>295.5937519</v>
      </c>
      <c r="L663" s="2">
        <f t="shared" si="7"/>
        <v>0.003915882624</v>
      </c>
      <c r="M663" s="2">
        <f t="shared" si="1"/>
        <v>295.5976678</v>
      </c>
      <c r="O663" s="2">
        <v>661.0</v>
      </c>
      <c r="P663" s="2">
        <v>2252.0</v>
      </c>
      <c r="Q663" s="2">
        <v>2248.0</v>
      </c>
      <c r="R663" s="2">
        <v>2280.0</v>
      </c>
      <c r="S663" s="2">
        <v>2252.0</v>
      </c>
      <c r="T663" s="2">
        <v>1.260534168E9</v>
      </c>
      <c r="U663" s="2">
        <v>2.8651942E7</v>
      </c>
      <c r="V663" s="2">
        <v>5.6078874E7</v>
      </c>
      <c r="W663" s="2">
        <v>2475022.0</v>
      </c>
      <c r="X663" s="2">
        <v>1247.0</v>
      </c>
      <c r="Y663" s="2">
        <f t="shared" si="8"/>
        <v>0.7774056029</v>
      </c>
      <c r="Z663" s="2">
        <f t="shared" ref="Z663:AC663" si="714">ROUNDDOWN($Y663*Z$1,0)-IF(MOD($Y663*Z$1,1)=0,1,0)+1</f>
        <v>2</v>
      </c>
      <c r="AA663" s="2">
        <f t="shared" si="714"/>
        <v>3</v>
      </c>
      <c r="AB663" s="2">
        <f t="shared" si="714"/>
        <v>4</v>
      </c>
      <c r="AC663" s="2">
        <f t="shared" si="714"/>
        <v>4</v>
      </c>
      <c r="AD663" s="2">
        <f t="shared" si="10"/>
        <v>0</v>
      </c>
      <c r="AE663" s="2">
        <f t="shared" si="11"/>
        <v>0</v>
      </c>
      <c r="AF663" s="2">
        <f t="shared" si="12"/>
        <v>0</v>
      </c>
      <c r="AG663" s="2">
        <f t="shared" si="13"/>
        <v>0</v>
      </c>
      <c r="AH663" s="2">
        <f t="shared" si="14"/>
        <v>1</v>
      </c>
      <c r="AI663" s="2">
        <f t="shared" si="15"/>
        <v>0</v>
      </c>
      <c r="AJ663" s="2">
        <f t="shared" si="16"/>
        <v>0</v>
      </c>
      <c r="AK663" s="2">
        <f t="shared" si="17"/>
        <v>0</v>
      </c>
      <c r="AL663" s="2">
        <f t="shared" si="18"/>
        <v>1</v>
      </c>
    </row>
    <row r="664" ht="13.5" customHeight="1">
      <c r="A664" s="3">
        <v>38796.0</v>
      </c>
      <c r="B664" s="2">
        <v>2239.0</v>
      </c>
      <c r="C664" s="2">
        <f t="shared" si="3"/>
        <v>2239</v>
      </c>
      <c r="D664" s="2">
        <f t="shared" si="26"/>
        <v>1204.217662</v>
      </c>
      <c r="E664" s="2">
        <f t="shared" si="20"/>
        <v>1359.41489</v>
      </c>
      <c r="F664" s="2">
        <v>-1.5</v>
      </c>
      <c r="G664" s="2">
        <f t="shared" si="4"/>
        <v>-0.015</v>
      </c>
      <c r="H664" s="2">
        <f t="shared" si="21"/>
        <v>1.1062</v>
      </c>
      <c r="I664" s="2">
        <f t="shared" si="27"/>
        <v>0.2585095879</v>
      </c>
      <c r="J664" s="2">
        <f t="shared" si="5"/>
        <v>281.6428537</v>
      </c>
      <c r="K664" s="2">
        <f t="shared" si="6"/>
        <v>291.1598456</v>
      </c>
      <c r="L664" s="2">
        <f t="shared" si="7"/>
        <v>0.003974620863</v>
      </c>
      <c r="M664" s="2">
        <f t="shared" si="1"/>
        <v>291.1638203</v>
      </c>
      <c r="O664" s="2">
        <v>662.0</v>
      </c>
      <c r="P664" s="2">
        <v>2265.0</v>
      </c>
      <c r="Q664" s="2">
        <v>2273.0</v>
      </c>
      <c r="R664" s="2">
        <v>2274.0</v>
      </c>
      <c r="S664" s="2">
        <v>2235.0</v>
      </c>
      <c r="T664" s="2">
        <v>1.260534168E9</v>
      </c>
      <c r="U664" s="2">
        <v>2.822336E7</v>
      </c>
      <c r="V664" s="2">
        <v>1.15010284E8</v>
      </c>
      <c r="W664" s="2">
        <v>5086777.0</v>
      </c>
      <c r="X664" s="2">
        <v>1587.0</v>
      </c>
      <c r="Y664" s="2">
        <f t="shared" si="8"/>
        <v>0.1451481933</v>
      </c>
      <c r="Z664" s="2">
        <f t="shared" ref="Z664:AC664" si="715">ROUNDDOWN($Y664*Z$1,0)-IF(MOD($Y664*Z$1,1)=0,1,0)+1</f>
        <v>1</v>
      </c>
      <c r="AA664" s="2">
        <f t="shared" si="715"/>
        <v>1</v>
      </c>
      <c r="AB664" s="2">
        <f t="shared" si="715"/>
        <v>1</v>
      </c>
      <c r="AC664" s="2">
        <f t="shared" si="715"/>
        <v>1</v>
      </c>
      <c r="AD664" s="2">
        <f t="shared" si="10"/>
        <v>0</v>
      </c>
      <c r="AE664" s="2">
        <f t="shared" si="11"/>
        <v>0</v>
      </c>
      <c r="AF664" s="2">
        <f t="shared" si="12"/>
        <v>0</v>
      </c>
      <c r="AG664" s="2">
        <f t="shared" si="13"/>
        <v>1</v>
      </c>
      <c r="AH664" s="2">
        <f t="shared" si="14"/>
        <v>0</v>
      </c>
      <c r="AI664" s="2">
        <f t="shared" si="15"/>
        <v>0</v>
      </c>
      <c r="AJ664" s="2">
        <f t="shared" si="16"/>
        <v>0</v>
      </c>
      <c r="AK664" s="2">
        <f t="shared" si="17"/>
        <v>0</v>
      </c>
      <c r="AL664" s="2">
        <f t="shared" si="18"/>
        <v>1</v>
      </c>
    </row>
    <row r="665" ht="13.5" customHeight="1">
      <c r="A665" s="3">
        <v>38797.0</v>
      </c>
      <c r="B665" s="2">
        <v>2233.0</v>
      </c>
      <c r="C665" s="2">
        <f t="shared" si="3"/>
        <v>2233</v>
      </c>
      <c r="D665" s="2">
        <f t="shared" si="26"/>
        <v>1204.701549</v>
      </c>
      <c r="E665" s="2">
        <f t="shared" si="20"/>
        <v>1359.757457</v>
      </c>
      <c r="F665" s="2">
        <v>-0.27</v>
      </c>
      <c r="G665" s="2">
        <f t="shared" si="4"/>
        <v>-0.0027</v>
      </c>
      <c r="H665" s="2">
        <f t="shared" si="21"/>
        <v>1.1035</v>
      </c>
      <c r="I665" s="2">
        <f t="shared" si="27"/>
        <v>0.2589114151</v>
      </c>
      <c r="J665" s="2">
        <f t="shared" si="5"/>
        <v>280.882418</v>
      </c>
      <c r="K665" s="2">
        <f t="shared" si="6"/>
        <v>290.3737141</v>
      </c>
      <c r="L665" s="2">
        <f t="shared" si="7"/>
        <v>0.003985352339</v>
      </c>
      <c r="M665" s="2">
        <f t="shared" si="1"/>
        <v>290.3776994</v>
      </c>
      <c r="O665" s="2">
        <v>663.0</v>
      </c>
      <c r="P665" s="2">
        <v>2230.0</v>
      </c>
      <c r="Q665" s="2">
        <v>2239.0</v>
      </c>
      <c r="R665" s="2">
        <v>2240.0</v>
      </c>
      <c r="S665" s="2">
        <v>2211.0</v>
      </c>
      <c r="T665" s="2">
        <v>1.260534168E9</v>
      </c>
      <c r="U665" s="2">
        <v>2.8147728E7</v>
      </c>
      <c r="V665" s="2">
        <v>6.0222679E7</v>
      </c>
      <c r="W665" s="2">
        <v>2699739.0</v>
      </c>
      <c r="X665" s="2">
        <v>1194.0</v>
      </c>
      <c r="Y665" s="2">
        <f t="shared" si="8"/>
        <v>0.4093585059</v>
      </c>
      <c r="Z665" s="2">
        <f t="shared" ref="Z665:AC665" si="716">ROUNDDOWN($Y665*Z$1,0)-IF(MOD($Y665*Z$1,1)=0,1,0)+1</f>
        <v>1</v>
      </c>
      <c r="AA665" s="2">
        <f t="shared" si="716"/>
        <v>2</v>
      </c>
      <c r="AB665" s="2">
        <f t="shared" si="716"/>
        <v>2</v>
      </c>
      <c r="AC665" s="2">
        <f t="shared" si="716"/>
        <v>3</v>
      </c>
      <c r="AD665" s="2">
        <f t="shared" si="10"/>
        <v>0</v>
      </c>
      <c r="AE665" s="2">
        <f t="shared" si="11"/>
        <v>0</v>
      </c>
      <c r="AF665" s="2">
        <f t="shared" si="12"/>
        <v>0</v>
      </c>
      <c r="AG665" s="2">
        <f t="shared" si="13"/>
        <v>0</v>
      </c>
      <c r="AH665" s="2">
        <f t="shared" si="14"/>
        <v>0</v>
      </c>
      <c r="AI665" s="2">
        <f t="shared" si="15"/>
        <v>0</v>
      </c>
      <c r="AJ665" s="2">
        <f t="shared" si="16"/>
        <v>0</v>
      </c>
      <c r="AK665" s="2">
        <f t="shared" si="17"/>
        <v>1</v>
      </c>
      <c r="AL665" s="2">
        <f t="shared" si="18"/>
        <v>1</v>
      </c>
    </row>
    <row r="666" ht="13.5" customHeight="1">
      <c r="A666" s="3">
        <v>38798.0</v>
      </c>
      <c r="B666" s="2">
        <v>2264.0</v>
      </c>
      <c r="C666" s="2">
        <f t="shared" si="3"/>
        <v>2264</v>
      </c>
      <c r="D666" s="2">
        <f t="shared" si="26"/>
        <v>1205.185631</v>
      </c>
      <c r="E666" s="2">
        <f t="shared" si="20"/>
        <v>1360.100025</v>
      </c>
      <c r="F666" s="2">
        <v>1.39</v>
      </c>
      <c r="G666" s="2">
        <f t="shared" si="4"/>
        <v>0.0139</v>
      </c>
      <c r="H666" s="2">
        <f t="shared" si="21"/>
        <v>1.1174</v>
      </c>
      <c r="I666" s="2">
        <f t="shared" si="27"/>
        <v>0.2593132423</v>
      </c>
      <c r="J666" s="2">
        <f t="shared" si="5"/>
        <v>284.7866836</v>
      </c>
      <c r="K666" s="2">
        <f t="shared" si="6"/>
        <v>294.4099087</v>
      </c>
      <c r="L666" s="2">
        <f t="shared" si="7"/>
        <v>0.003929955942</v>
      </c>
      <c r="M666" s="2">
        <f t="shared" si="1"/>
        <v>294.4138386</v>
      </c>
      <c r="O666" s="2">
        <v>664.0</v>
      </c>
      <c r="P666" s="2">
        <v>2212.0</v>
      </c>
      <c r="Q666" s="2">
        <v>2233.0</v>
      </c>
      <c r="R666" s="2">
        <v>2268.0</v>
      </c>
      <c r="S666" s="2">
        <v>2210.0</v>
      </c>
      <c r="T666" s="2">
        <v>1.260534168E9</v>
      </c>
      <c r="U666" s="2">
        <v>2.8538494E7</v>
      </c>
      <c r="V666" s="2">
        <v>4.4081556E7</v>
      </c>
      <c r="W666" s="2">
        <v>1969991.0</v>
      </c>
      <c r="X666" s="2">
        <v>1041.0</v>
      </c>
      <c r="Y666" s="2">
        <f t="shared" si="8"/>
        <v>0.8258221681</v>
      </c>
      <c r="Z666" s="2">
        <f t="shared" ref="Z666:AC666" si="717">ROUNDDOWN($Y666*Z$1,0)-IF(MOD($Y666*Z$1,1)=0,1,0)+1</f>
        <v>2</v>
      </c>
      <c r="AA666" s="2">
        <f t="shared" si="717"/>
        <v>3</v>
      </c>
      <c r="AB666" s="2">
        <f t="shared" si="717"/>
        <v>4</v>
      </c>
      <c r="AC666" s="2">
        <f t="shared" si="717"/>
        <v>5</v>
      </c>
      <c r="AD666" s="2">
        <f t="shared" si="10"/>
        <v>1</v>
      </c>
      <c r="AE666" s="2">
        <f t="shared" si="11"/>
        <v>0</v>
      </c>
      <c r="AF666" s="2">
        <f t="shared" si="12"/>
        <v>0</v>
      </c>
      <c r="AG666" s="2">
        <f t="shared" si="13"/>
        <v>0</v>
      </c>
      <c r="AH666" s="2">
        <f t="shared" si="14"/>
        <v>0</v>
      </c>
      <c r="AI666" s="2">
        <f t="shared" si="15"/>
        <v>0</v>
      </c>
      <c r="AJ666" s="2">
        <f t="shared" si="16"/>
        <v>0</v>
      </c>
      <c r="AK666" s="2">
        <f t="shared" si="17"/>
        <v>0</v>
      </c>
      <c r="AL666" s="2">
        <f t="shared" si="18"/>
        <v>1</v>
      </c>
    </row>
    <row r="667" ht="13.5" customHeight="1">
      <c r="A667" s="3">
        <v>38799.0</v>
      </c>
      <c r="B667" s="2">
        <v>2299.0</v>
      </c>
      <c r="C667" s="2">
        <f t="shared" si="3"/>
        <v>2299</v>
      </c>
      <c r="D667" s="2">
        <f t="shared" si="26"/>
        <v>1205.669907</v>
      </c>
      <c r="E667" s="2">
        <f t="shared" si="20"/>
        <v>1360.442593</v>
      </c>
      <c r="F667" s="2">
        <v>1.55</v>
      </c>
      <c r="G667" s="2">
        <f t="shared" si="4"/>
        <v>0.0155</v>
      </c>
      <c r="H667" s="2">
        <f t="shared" si="21"/>
        <v>1.1329</v>
      </c>
      <c r="I667" s="2">
        <f t="shared" si="27"/>
        <v>0.2597150694</v>
      </c>
      <c r="J667" s="2">
        <f t="shared" si="5"/>
        <v>289.2008772</v>
      </c>
      <c r="K667" s="2">
        <f t="shared" si="6"/>
        <v>298.9732623</v>
      </c>
      <c r="L667" s="2">
        <f t="shared" si="7"/>
        <v>0.003869041625</v>
      </c>
      <c r="M667" s="2">
        <f t="shared" si="1"/>
        <v>298.9771313</v>
      </c>
      <c r="O667" s="2">
        <v>665.0</v>
      </c>
      <c r="P667" s="2">
        <v>2280.0</v>
      </c>
      <c r="Q667" s="2">
        <v>2264.0</v>
      </c>
      <c r="R667" s="2">
        <v>2307.0</v>
      </c>
      <c r="S667" s="2">
        <v>2269.0</v>
      </c>
      <c r="T667" s="2">
        <v>1.260534168E9</v>
      </c>
      <c r="U667" s="2">
        <v>2.8979681E7</v>
      </c>
      <c r="V667" s="2">
        <v>1.06127351E8</v>
      </c>
      <c r="W667" s="2">
        <v>4623541.0</v>
      </c>
      <c r="X667" s="2">
        <v>1654.0</v>
      </c>
      <c r="Y667" s="2">
        <f t="shared" si="8"/>
        <v>0.8507917174</v>
      </c>
      <c r="Z667" s="2">
        <f t="shared" ref="Z667:AC667" si="718">ROUNDDOWN($Y667*Z$1,0)-IF(MOD($Y667*Z$1,1)=0,1,0)+1</f>
        <v>2</v>
      </c>
      <c r="AA667" s="2">
        <f t="shared" si="718"/>
        <v>3</v>
      </c>
      <c r="AB667" s="2">
        <f t="shared" si="718"/>
        <v>4</v>
      </c>
      <c r="AC667" s="2">
        <f t="shared" si="718"/>
        <v>5</v>
      </c>
      <c r="AD667" s="2">
        <f t="shared" si="10"/>
        <v>0</v>
      </c>
      <c r="AE667" s="2">
        <f t="shared" si="11"/>
        <v>0</v>
      </c>
      <c r="AF667" s="2">
        <f t="shared" si="12"/>
        <v>0</v>
      </c>
      <c r="AG667" s="2">
        <f t="shared" si="13"/>
        <v>0</v>
      </c>
      <c r="AH667" s="2">
        <f t="shared" si="14"/>
        <v>0</v>
      </c>
      <c r="AI667" s="2">
        <f t="shared" si="15"/>
        <v>1</v>
      </c>
      <c r="AJ667" s="2">
        <f t="shared" si="16"/>
        <v>0</v>
      </c>
      <c r="AK667" s="2">
        <f t="shared" si="17"/>
        <v>0</v>
      </c>
      <c r="AL667" s="2">
        <f t="shared" si="18"/>
        <v>1</v>
      </c>
    </row>
    <row r="668" ht="13.5" customHeight="1">
      <c r="A668" s="3">
        <v>38802.0</v>
      </c>
      <c r="B668" s="2">
        <v>2243.0</v>
      </c>
      <c r="C668" s="2">
        <f t="shared" si="3"/>
        <v>2243</v>
      </c>
      <c r="D668" s="2">
        <f t="shared" si="26"/>
        <v>1206.154378</v>
      </c>
      <c r="E668" s="2">
        <f t="shared" si="20"/>
        <v>1360.78516</v>
      </c>
      <c r="F668" s="2">
        <v>-2.44</v>
      </c>
      <c r="G668" s="2">
        <f t="shared" si="4"/>
        <v>-0.0244</v>
      </c>
      <c r="H668" s="2">
        <f t="shared" si="21"/>
        <v>1.1085</v>
      </c>
      <c r="I668" s="2">
        <f t="shared" si="27"/>
        <v>0.2601168966</v>
      </c>
      <c r="J668" s="2">
        <f t="shared" si="5"/>
        <v>282.1443758</v>
      </c>
      <c r="K668" s="2">
        <f t="shared" si="6"/>
        <v>291.6783147</v>
      </c>
      <c r="L668" s="2">
        <f t="shared" si="7"/>
        <v>0.00396344624</v>
      </c>
      <c r="M668" s="2">
        <f t="shared" si="1"/>
        <v>291.6822781</v>
      </c>
      <c r="O668" s="2">
        <v>666.0</v>
      </c>
      <c r="P668" s="2">
        <v>2300.0</v>
      </c>
      <c r="Q668" s="2">
        <v>2299.0</v>
      </c>
      <c r="R668" s="2">
        <v>2307.0</v>
      </c>
      <c r="S668" s="2">
        <v>2240.0</v>
      </c>
      <c r="T668" s="2">
        <v>1.260534168E9</v>
      </c>
      <c r="U668" s="2">
        <v>2.8273781E7</v>
      </c>
      <c r="V668" s="2">
        <v>7.1896188E7</v>
      </c>
      <c r="W668" s="2">
        <v>3170449.0</v>
      </c>
      <c r="X668" s="2">
        <v>1613.0</v>
      </c>
      <c r="Y668" s="2">
        <f t="shared" si="8"/>
        <v>0.05704425497</v>
      </c>
      <c r="Z668" s="2">
        <f t="shared" ref="Z668:AC668" si="719">ROUNDDOWN($Y668*Z$1,0)-IF(MOD($Y668*Z$1,1)=0,1,0)+1</f>
        <v>1</v>
      </c>
      <c r="AA668" s="2">
        <f t="shared" si="719"/>
        <v>1</v>
      </c>
      <c r="AB668" s="2">
        <f t="shared" si="719"/>
        <v>1</v>
      </c>
      <c r="AC668" s="2">
        <f t="shared" si="719"/>
        <v>1</v>
      </c>
      <c r="AD668" s="2">
        <f t="shared" si="10"/>
        <v>0</v>
      </c>
      <c r="AE668" s="2">
        <f t="shared" si="11"/>
        <v>0</v>
      </c>
      <c r="AF668" s="2">
        <f t="shared" si="12"/>
        <v>0</v>
      </c>
      <c r="AG668" s="2">
        <f t="shared" si="13"/>
        <v>0</v>
      </c>
      <c r="AH668" s="2">
        <f t="shared" si="14"/>
        <v>0</v>
      </c>
      <c r="AI668" s="2">
        <f t="shared" si="15"/>
        <v>0</v>
      </c>
      <c r="AJ668" s="2">
        <f t="shared" si="16"/>
        <v>1</v>
      </c>
      <c r="AK668" s="2">
        <f t="shared" si="17"/>
        <v>0</v>
      </c>
      <c r="AL668" s="2">
        <f t="shared" si="18"/>
        <v>1</v>
      </c>
    </row>
    <row r="669" ht="13.5" customHeight="1">
      <c r="A669" s="3">
        <v>38803.0</v>
      </c>
      <c r="B669" s="2">
        <v>2262.0</v>
      </c>
      <c r="C669" s="2">
        <f t="shared" si="3"/>
        <v>2262</v>
      </c>
      <c r="D669" s="2">
        <f t="shared" si="26"/>
        <v>1206.639044</v>
      </c>
      <c r="E669" s="2">
        <f t="shared" si="20"/>
        <v>1361.127728</v>
      </c>
      <c r="F669" s="2">
        <v>0.85</v>
      </c>
      <c r="G669" s="2">
        <f t="shared" si="4"/>
        <v>0.0085</v>
      </c>
      <c r="H669" s="2">
        <f t="shared" si="21"/>
        <v>1.117</v>
      </c>
      <c r="I669" s="2">
        <f t="shared" si="27"/>
        <v>0.2605187238</v>
      </c>
      <c r="J669" s="2">
        <f t="shared" si="5"/>
        <v>284.542603</v>
      </c>
      <c r="K669" s="2">
        <f t="shared" si="6"/>
        <v>294.1575804</v>
      </c>
      <c r="L669" s="2">
        <f t="shared" si="7"/>
        <v>0.003929756947</v>
      </c>
      <c r="M669" s="2">
        <f t="shared" si="1"/>
        <v>294.1615101</v>
      </c>
      <c r="O669" s="2">
        <v>667.0</v>
      </c>
      <c r="P669" s="2">
        <v>2265.0</v>
      </c>
      <c r="Q669" s="2">
        <v>2243.0</v>
      </c>
      <c r="R669" s="2">
        <v>2273.0</v>
      </c>
      <c r="S669" s="2">
        <v>2232.0</v>
      </c>
      <c r="T669" s="2">
        <v>1.260534168E9</v>
      </c>
      <c r="U669" s="2">
        <v>2.8513283E7</v>
      </c>
      <c r="V669" s="2">
        <v>1.48336931E8</v>
      </c>
      <c r="W669" s="2">
        <v>6568990.0</v>
      </c>
      <c r="X669" s="2">
        <v>1875.0</v>
      </c>
      <c r="Y669" s="2">
        <f t="shared" si="8"/>
        <v>0.7206658546</v>
      </c>
      <c r="Z669" s="2">
        <f t="shared" ref="Z669:AC669" si="720">ROUNDDOWN($Y669*Z$1,0)-IF(MOD($Y669*Z$1,1)=0,1,0)+1</f>
        <v>2</v>
      </c>
      <c r="AA669" s="2">
        <f t="shared" si="720"/>
        <v>3</v>
      </c>
      <c r="AB669" s="2">
        <f t="shared" si="720"/>
        <v>3</v>
      </c>
      <c r="AC669" s="2">
        <f t="shared" si="720"/>
        <v>4</v>
      </c>
      <c r="AD669" s="2">
        <f t="shared" si="10"/>
        <v>0</v>
      </c>
      <c r="AE669" s="2">
        <f t="shared" si="11"/>
        <v>0</v>
      </c>
      <c r="AF669" s="2">
        <f t="shared" si="12"/>
        <v>0</v>
      </c>
      <c r="AG669" s="2">
        <f t="shared" si="13"/>
        <v>0</v>
      </c>
      <c r="AH669" s="2">
        <f t="shared" si="14"/>
        <v>1</v>
      </c>
      <c r="AI669" s="2">
        <f t="shared" si="15"/>
        <v>0</v>
      </c>
      <c r="AJ669" s="2">
        <f t="shared" si="16"/>
        <v>0</v>
      </c>
      <c r="AK669" s="2">
        <f t="shared" si="17"/>
        <v>0</v>
      </c>
      <c r="AL669" s="2">
        <f t="shared" si="18"/>
        <v>1</v>
      </c>
    </row>
    <row r="670" ht="13.5" customHeight="1">
      <c r="A670" s="3">
        <v>38805.0</v>
      </c>
      <c r="B670" s="2">
        <v>2216.0</v>
      </c>
      <c r="C670" s="2">
        <f t="shared" si="3"/>
        <v>2216</v>
      </c>
      <c r="D670" s="2">
        <f t="shared" si="26"/>
        <v>1207.123904</v>
      </c>
      <c r="E670" s="2">
        <f t="shared" si="20"/>
        <v>1361.470296</v>
      </c>
      <c r="F670" s="2">
        <v>-2.03</v>
      </c>
      <c r="G670" s="2">
        <f t="shared" si="4"/>
        <v>-0.0203</v>
      </c>
      <c r="H670" s="2">
        <f t="shared" si="21"/>
        <v>1.0967</v>
      </c>
      <c r="I670" s="2">
        <f t="shared" si="27"/>
        <v>0.2609205509</v>
      </c>
      <c r="J670" s="2">
        <f t="shared" si="5"/>
        <v>278.7663881</v>
      </c>
      <c r="K670" s="2">
        <f t="shared" si="6"/>
        <v>288.1861815</v>
      </c>
      <c r="L670" s="2">
        <f t="shared" si="7"/>
        <v>0.004009531013</v>
      </c>
      <c r="M670" s="2">
        <f t="shared" si="1"/>
        <v>288.190191</v>
      </c>
      <c r="O670" s="2">
        <v>668.0</v>
      </c>
      <c r="P670" s="2">
        <v>2240.0</v>
      </c>
      <c r="Q670" s="2">
        <v>2262.0</v>
      </c>
      <c r="R670" s="2">
        <v>2247.0</v>
      </c>
      <c r="S670" s="2">
        <v>2176.0</v>
      </c>
      <c r="T670" s="2">
        <v>1.260534168E9</v>
      </c>
      <c r="U670" s="2">
        <v>2.7933437E7</v>
      </c>
      <c r="V670" s="2">
        <v>1.95804674E8</v>
      </c>
      <c r="W670" s="2">
        <v>8875886.0</v>
      </c>
      <c r="X670" s="2">
        <v>3106.0</v>
      </c>
      <c r="Y670" s="2">
        <f t="shared" si="8"/>
        <v>0.08455136013</v>
      </c>
      <c r="Z670" s="2">
        <f t="shared" ref="Z670:AC670" si="721">ROUNDDOWN($Y670*Z$1,0)-IF(MOD($Y670*Z$1,1)=0,1,0)+1</f>
        <v>1</v>
      </c>
      <c r="AA670" s="2">
        <f t="shared" si="721"/>
        <v>1</v>
      </c>
      <c r="AB670" s="2">
        <f t="shared" si="721"/>
        <v>1</v>
      </c>
      <c r="AC670" s="2">
        <f t="shared" si="721"/>
        <v>1</v>
      </c>
      <c r="AD670" s="2">
        <f t="shared" si="10"/>
        <v>0</v>
      </c>
      <c r="AE670" s="2">
        <f t="shared" si="11"/>
        <v>0</v>
      </c>
      <c r="AF670" s="2">
        <f t="shared" si="12"/>
        <v>1</v>
      </c>
      <c r="AG670" s="2">
        <f t="shared" si="13"/>
        <v>0</v>
      </c>
      <c r="AH670" s="2">
        <f t="shared" si="14"/>
        <v>0</v>
      </c>
      <c r="AI670" s="2">
        <f t="shared" si="15"/>
        <v>0</v>
      </c>
      <c r="AJ670" s="2">
        <f t="shared" si="16"/>
        <v>0</v>
      </c>
      <c r="AK670" s="2">
        <f t="shared" si="17"/>
        <v>0</v>
      </c>
      <c r="AL670" s="2">
        <f t="shared" si="18"/>
        <v>1</v>
      </c>
    </row>
    <row r="671" ht="13.5" customHeight="1">
      <c r="A671" s="3">
        <v>38806.0</v>
      </c>
      <c r="B671" s="2">
        <v>2165.0</v>
      </c>
      <c r="C671" s="2">
        <f t="shared" si="3"/>
        <v>2165</v>
      </c>
      <c r="D671" s="2">
        <f t="shared" si="26"/>
        <v>1207.608959</v>
      </c>
      <c r="E671" s="2">
        <f t="shared" si="20"/>
        <v>1361.812864</v>
      </c>
      <c r="F671" s="2">
        <v>-2.3</v>
      </c>
      <c r="G671" s="2">
        <f t="shared" si="4"/>
        <v>-0.023</v>
      </c>
      <c r="H671" s="2">
        <f t="shared" si="21"/>
        <v>1.0737</v>
      </c>
      <c r="I671" s="2">
        <f t="shared" si="27"/>
        <v>0.2613223781</v>
      </c>
      <c r="J671" s="2">
        <f t="shared" si="5"/>
        <v>272.3547612</v>
      </c>
      <c r="K671" s="2">
        <f t="shared" si="6"/>
        <v>281.5578993</v>
      </c>
      <c r="L671" s="2">
        <f t="shared" si="7"/>
        <v>0.004101750227</v>
      </c>
      <c r="M671" s="2">
        <f t="shared" si="1"/>
        <v>281.562001</v>
      </c>
      <c r="O671" s="2">
        <v>669.0</v>
      </c>
      <c r="P671" s="2">
        <v>2216.0</v>
      </c>
      <c r="Q671" s="2">
        <v>2216.0</v>
      </c>
      <c r="R671" s="2">
        <v>2246.0</v>
      </c>
      <c r="S671" s="2">
        <v>2162.0</v>
      </c>
      <c r="T671" s="2">
        <v>1.260534168E9</v>
      </c>
      <c r="U671" s="2">
        <v>2.7290565E7</v>
      </c>
      <c r="V671" s="2">
        <v>1.91492644E8</v>
      </c>
      <c r="W671" s="2">
        <v>8676113.0</v>
      </c>
      <c r="X671" s="2">
        <v>2117.0</v>
      </c>
      <c r="Y671" s="2">
        <f t="shared" si="8"/>
        <v>0.06485992692</v>
      </c>
      <c r="Z671" s="2">
        <f t="shared" ref="Z671:AC671" si="722">ROUNDDOWN($Y671*Z$1,0)-IF(MOD($Y671*Z$1,1)=0,1,0)+1</f>
        <v>1</v>
      </c>
      <c r="AA671" s="2">
        <f t="shared" si="722"/>
        <v>1</v>
      </c>
      <c r="AB671" s="2">
        <f t="shared" si="722"/>
        <v>1</v>
      </c>
      <c r="AC671" s="2">
        <f t="shared" si="722"/>
        <v>1</v>
      </c>
      <c r="AD671" s="2">
        <f t="shared" si="10"/>
        <v>0</v>
      </c>
      <c r="AE671" s="2">
        <f t="shared" si="11"/>
        <v>0</v>
      </c>
      <c r="AF671" s="2">
        <f t="shared" si="12"/>
        <v>0</v>
      </c>
      <c r="AG671" s="2">
        <f t="shared" si="13"/>
        <v>1</v>
      </c>
      <c r="AH671" s="2">
        <f t="shared" si="14"/>
        <v>0</v>
      </c>
      <c r="AI671" s="2">
        <f t="shared" si="15"/>
        <v>0</v>
      </c>
      <c r="AJ671" s="2">
        <f t="shared" si="16"/>
        <v>0</v>
      </c>
      <c r="AK671" s="2">
        <f t="shared" si="17"/>
        <v>0</v>
      </c>
      <c r="AL671" s="2">
        <f t="shared" si="18"/>
        <v>1</v>
      </c>
    </row>
    <row r="672" ht="13.5" customHeight="1">
      <c r="A672" s="3">
        <v>38809.0</v>
      </c>
      <c r="B672" s="2">
        <v>2151.0</v>
      </c>
      <c r="C672" s="2">
        <f t="shared" si="3"/>
        <v>2151</v>
      </c>
      <c r="D672" s="2">
        <f t="shared" si="26"/>
        <v>1208.09421</v>
      </c>
      <c r="E672" s="2">
        <f t="shared" si="20"/>
        <v>1362.155431</v>
      </c>
      <c r="F672" s="2">
        <v>-0.65</v>
      </c>
      <c r="G672" s="2">
        <f t="shared" si="4"/>
        <v>-0.0065</v>
      </c>
      <c r="H672" s="2">
        <f t="shared" si="21"/>
        <v>1.0672</v>
      </c>
      <c r="I672" s="2">
        <f t="shared" si="27"/>
        <v>0.2617242053</v>
      </c>
      <c r="J672" s="2">
        <f t="shared" si="5"/>
        <v>270.5844552</v>
      </c>
      <c r="K672" s="2">
        <f t="shared" si="6"/>
        <v>279.727773</v>
      </c>
      <c r="L672" s="2">
        <f t="shared" si="7"/>
        <v>0.004128411603</v>
      </c>
      <c r="M672" s="2">
        <f t="shared" si="1"/>
        <v>279.7319014</v>
      </c>
      <c r="O672" s="2">
        <v>670.0</v>
      </c>
      <c r="P672" s="2">
        <v>2146.0</v>
      </c>
      <c r="Q672" s="2">
        <v>2165.0</v>
      </c>
      <c r="R672" s="2">
        <v>2167.0</v>
      </c>
      <c r="S672" s="2">
        <v>2125.0</v>
      </c>
      <c r="T672" s="2">
        <v>1.260534168E9</v>
      </c>
      <c r="U672" s="2">
        <v>2.711409E7</v>
      </c>
      <c r="V672" s="2">
        <v>8.5448483E7</v>
      </c>
      <c r="W672" s="2">
        <v>3980201.0</v>
      </c>
      <c r="X672" s="2">
        <v>1712.0</v>
      </c>
      <c r="Y672" s="2">
        <f t="shared" si="8"/>
        <v>0.3103938287</v>
      </c>
      <c r="Z672" s="2">
        <f t="shared" ref="Z672:AC672" si="723">ROUNDDOWN($Y672*Z$1,0)-IF(MOD($Y672*Z$1,1)=0,1,0)+1</f>
        <v>1</v>
      </c>
      <c r="AA672" s="2">
        <f t="shared" si="723"/>
        <v>1</v>
      </c>
      <c r="AB672" s="2">
        <f t="shared" si="723"/>
        <v>2</v>
      </c>
      <c r="AC672" s="2">
        <f t="shared" si="723"/>
        <v>2</v>
      </c>
      <c r="AD672" s="2">
        <f t="shared" si="10"/>
        <v>0</v>
      </c>
      <c r="AE672" s="2">
        <f t="shared" si="11"/>
        <v>0</v>
      </c>
      <c r="AF672" s="2">
        <f t="shared" si="12"/>
        <v>0</v>
      </c>
      <c r="AG672" s="2">
        <f t="shared" si="13"/>
        <v>0</v>
      </c>
      <c r="AH672" s="2">
        <f t="shared" si="14"/>
        <v>0</v>
      </c>
      <c r="AI672" s="2">
        <f t="shared" si="15"/>
        <v>0</v>
      </c>
      <c r="AJ672" s="2">
        <f t="shared" si="16"/>
        <v>0</v>
      </c>
      <c r="AK672" s="2">
        <f t="shared" si="17"/>
        <v>1</v>
      </c>
      <c r="AL672" s="2">
        <f t="shared" si="18"/>
        <v>1</v>
      </c>
    </row>
    <row r="673" ht="13.5" customHeight="1">
      <c r="A673" s="3">
        <v>38810.0</v>
      </c>
      <c r="B673" s="2">
        <v>2207.0</v>
      </c>
      <c r="C673" s="2">
        <f t="shared" si="3"/>
        <v>2207</v>
      </c>
      <c r="D673" s="2">
        <f t="shared" si="26"/>
        <v>1208.579655</v>
      </c>
      <c r="E673" s="2">
        <f t="shared" si="20"/>
        <v>1362.497999</v>
      </c>
      <c r="F673" s="2">
        <v>2.6</v>
      </c>
      <c r="G673" s="2">
        <f t="shared" si="4"/>
        <v>0.026</v>
      </c>
      <c r="H673" s="2">
        <f t="shared" si="21"/>
        <v>1.0932</v>
      </c>
      <c r="I673" s="2">
        <f t="shared" si="27"/>
        <v>0.2621260325</v>
      </c>
      <c r="J673" s="2">
        <f t="shared" si="5"/>
        <v>277.6196511</v>
      </c>
      <c r="K673" s="2">
        <f t="shared" si="6"/>
        <v>287.000695</v>
      </c>
      <c r="L673" s="2">
        <f t="shared" si="7"/>
        <v>0.004021072901</v>
      </c>
      <c r="M673" s="2">
        <f t="shared" si="1"/>
        <v>287.0047161</v>
      </c>
      <c r="O673" s="2">
        <v>671.0</v>
      </c>
      <c r="P673" s="2">
        <v>2158.0</v>
      </c>
      <c r="Q673" s="2">
        <v>2151.0</v>
      </c>
      <c r="R673" s="2">
        <v>2209.0</v>
      </c>
      <c r="S673" s="2">
        <v>2158.0</v>
      </c>
      <c r="T673" s="2">
        <v>1.260534168E9</v>
      </c>
      <c r="U673" s="2">
        <v>2.7819989E7</v>
      </c>
      <c r="V673" s="2">
        <v>9.62979E7</v>
      </c>
      <c r="W673" s="2">
        <v>4386606.0</v>
      </c>
      <c r="X673" s="2">
        <v>1539.0</v>
      </c>
      <c r="Y673" s="2">
        <f t="shared" si="8"/>
        <v>0.9443767763</v>
      </c>
      <c r="Z673" s="2">
        <f t="shared" ref="Z673:AC673" si="724">ROUNDDOWN($Y673*Z$1,0)-IF(MOD($Y673*Z$1,1)=0,1,0)+1</f>
        <v>2</v>
      </c>
      <c r="AA673" s="2">
        <f t="shared" si="724"/>
        <v>3</v>
      </c>
      <c r="AB673" s="2">
        <f t="shared" si="724"/>
        <v>4</v>
      </c>
      <c r="AC673" s="2">
        <f t="shared" si="724"/>
        <v>5</v>
      </c>
      <c r="AD673" s="2">
        <f t="shared" si="10"/>
        <v>0</v>
      </c>
      <c r="AE673" s="2">
        <f t="shared" si="11"/>
        <v>1</v>
      </c>
      <c r="AF673" s="2">
        <f t="shared" si="12"/>
        <v>0</v>
      </c>
      <c r="AG673" s="2">
        <f t="shared" si="13"/>
        <v>0</v>
      </c>
      <c r="AH673" s="2">
        <f t="shared" si="14"/>
        <v>0</v>
      </c>
      <c r="AI673" s="2">
        <f t="shared" si="15"/>
        <v>0</v>
      </c>
      <c r="AJ673" s="2">
        <f t="shared" si="16"/>
        <v>0</v>
      </c>
      <c r="AK673" s="2">
        <f t="shared" si="17"/>
        <v>0</v>
      </c>
      <c r="AL673" s="2">
        <f t="shared" si="18"/>
        <v>1</v>
      </c>
    </row>
    <row r="674" ht="13.5" customHeight="1">
      <c r="A674" s="3">
        <v>38811.0</v>
      </c>
      <c r="B674" s="2">
        <v>2246.0</v>
      </c>
      <c r="C674" s="2">
        <f t="shared" si="3"/>
        <v>2246</v>
      </c>
      <c r="D674" s="2">
        <f t="shared" si="26"/>
        <v>1209.065295</v>
      </c>
      <c r="E674" s="2">
        <f t="shared" si="20"/>
        <v>1362.840567</v>
      </c>
      <c r="F674" s="2">
        <v>1.77</v>
      </c>
      <c r="G674" s="2">
        <f t="shared" si="4"/>
        <v>0.0177</v>
      </c>
      <c r="H674" s="2">
        <f t="shared" si="21"/>
        <v>1.1109</v>
      </c>
      <c r="I674" s="2">
        <f t="shared" si="27"/>
        <v>0.2625278596</v>
      </c>
      <c r="J674" s="2">
        <f t="shared" si="5"/>
        <v>282.5335189</v>
      </c>
      <c r="K674" s="2">
        <f t="shared" si="6"/>
        <v>292.0806074</v>
      </c>
      <c r="L674" s="2">
        <f t="shared" si="7"/>
        <v>0.003949899911</v>
      </c>
      <c r="M674" s="2">
        <f t="shared" si="1"/>
        <v>292.0845573</v>
      </c>
      <c r="O674" s="2">
        <v>672.0</v>
      </c>
      <c r="P674" s="2">
        <v>2209.0</v>
      </c>
      <c r="Q674" s="2">
        <v>2207.0</v>
      </c>
      <c r="R674" s="2">
        <v>2247.0</v>
      </c>
      <c r="S674" s="2">
        <v>2209.0</v>
      </c>
      <c r="T674" s="2">
        <v>1.260534168E9</v>
      </c>
      <c r="U674" s="2">
        <v>2.8311597E7</v>
      </c>
      <c r="V674" s="2">
        <v>9.4172547E7</v>
      </c>
      <c r="W674" s="2">
        <v>4220847.0</v>
      </c>
      <c r="X674" s="2">
        <v>1388.0</v>
      </c>
      <c r="Y674" s="2">
        <f t="shared" si="8"/>
        <v>0.8753552578</v>
      </c>
      <c r="Z674" s="2">
        <f t="shared" ref="Z674:AC674" si="725">ROUNDDOWN($Y674*Z$1,0)-IF(MOD($Y674*Z$1,1)=0,1,0)+1</f>
        <v>2</v>
      </c>
      <c r="AA674" s="2">
        <f t="shared" si="725"/>
        <v>3</v>
      </c>
      <c r="AB674" s="2">
        <f t="shared" si="725"/>
        <v>4</v>
      </c>
      <c r="AC674" s="2">
        <f t="shared" si="725"/>
        <v>5</v>
      </c>
      <c r="AD674" s="2">
        <f t="shared" si="10"/>
        <v>1</v>
      </c>
      <c r="AE674" s="2">
        <f t="shared" si="11"/>
        <v>0</v>
      </c>
      <c r="AF674" s="2">
        <f t="shared" si="12"/>
        <v>0</v>
      </c>
      <c r="AG674" s="2">
        <f t="shared" si="13"/>
        <v>0</v>
      </c>
      <c r="AH674" s="2">
        <f t="shared" si="14"/>
        <v>0</v>
      </c>
      <c r="AI674" s="2">
        <f t="shared" si="15"/>
        <v>0</v>
      </c>
      <c r="AJ674" s="2">
        <f t="shared" si="16"/>
        <v>0</v>
      </c>
      <c r="AK674" s="2">
        <f t="shared" si="17"/>
        <v>0</v>
      </c>
      <c r="AL674" s="2">
        <f t="shared" si="18"/>
        <v>1</v>
      </c>
    </row>
    <row r="675" ht="13.5" customHeight="1">
      <c r="A675" s="3">
        <v>38812.0</v>
      </c>
      <c r="B675" s="2">
        <v>2259.0</v>
      </c>
      <c r="C675" s="2">
        <f t="shared" si="3"/>
        <v>2259</v>
      </c>
      <c r="D675" s="2">
        <f t="shared" si="26"/>
        <v>1209.55113</v>
      </c>
      <c r="E675" s="2">
        <f t="shared" si="20"/>
        <v>1363.183134</v>
      </c>
      <c r="F675" s="2">
        <v>0.58</v>
      </c>
      <c r="G675" s="2">
        <f t="shared" si="4"/>
        <v>0.0058</v>
      </c>
      <c r="H675" s="2">
        <f t="shared" si="21"/>
        <v>1.1167</v>
      </c>
      <c r="I675" s="2">
        <f t="shared" si="27"/>
        <v>0.2629296868</v>
      </c>
      <c r="J675" s="2">
        <f t="shared" si="5"/>
        <v>284.1722133</v>
      </c>
      <c r="K675" s="2">
        <f t="shared" si="6"/>
        <v>293.7746749</v>
      </c>
      <c r="L675" s="2">
        <f t="shared" si="7"/>
        <v>0.003926990492</v>
      </c>
      <c r="M675" s="2">
        <f t="shared" si="1"/>
        <v>293.7786019</v>
      </c>
      <c r="O675" s="2">
        <v>673.0</v>
      </c>
      <c r="P675" s="2">
        <v>2252.0</v>
      </c>
      <c r="Q675" s="2">
        <v>2246.0</v>
      </c>
      <c r="R675" s="2">
        <v>2287.0</v>
      </c>
      <c r="S675" s="2">
        <v>2252.0</v>
      </c>
      <c r="T675" s="2">
        <v>1.260534168E9</v>
      </c>
      <c r="U675" s="2">
        <v>2.8475467E7</v>
      </c>
      <c r="V675" s="2">
        <v>1.45089069E8</v>
      </c>
      <c r="W675" s="2">
        <v>6400212.0</v>
      </c>
      <c r="X675" s="2">
        <v>1552.0</v>
      </c>
      <c r="Y675" s="2">
        <f t="shared" si="8"/>
        <v>0.6469752335</v>
      </c>
      <c r="Z675" s="2">
        <f t="shared" ref="Z675:AC675" si="726">ROUNDDOWN($Y675*Z$1,0)-IF(MOD($Y675*Z$1,1)=0,1,0)+1</f>
        <v>2</v>
      </c>
      <c r="AA675" s="2">
        <f t="shared" si="726"/>
        <v>2</v>
      </c>
      <c r="AB675" s="2">
        <f t="shared" si="726"/>
        <v>3</v>
      </c>
      <c r="AC675" s="2">
        <f t="shared" si="726"/>
        <v>4</v>
      </c>
      <c r="AD675" s="2">
        <f t="shared" si="10"/>
        <v>0</v>
      </c>
      <c r="AE675" s="2">
        <f t="shared" si="11"/>
        <v>0</v>
      </c>
      <c r="AF675" s="2">
        <f t="shared" si="12"/>
        <v>0</v>
      </c>
      <c r="AG675" s="2">
        <f t="shared" si="13"/>
        <v>0</v>
      </c>
      <c r="AH675" s="2">
        <f t="shared" si="14"/>
        <v>0</v>
      </c>
      <c r="AI675" s="2">
        <f t="shared" si="15"/>
        <v>1</v>
      </c>
      <c r="AJ675" s="2">
        <f t="shared" si="16"/>
        <v>0</v>
      </c>
      <c r="AK675" s="2">
        <f t="shared" si="17"/>
        <v>0</v>
      </c>
      <c r="AL675" s="2">
        <f t="shared" si="18"/>
        <v>1</v>
      </c>
    </row>
    <row r="676" ht="13.5" customHeight="1">
      <c r="A676" s="3">
        <v>38813.0</v>
      </c>
      <c r="B676" s="2">
        <v>2240.0</v>
      </c>
      <c r="C676" s="2">
        <f t="shared" si="3"/>
        <v>2240</v>
      </c>
      <c r="D676" s="2">
        <f t="shared" si="26"/>
        <v>1210.037161</v>
      </c>
      <c r="E676" s="2">
        <f t="shared" si="20"/>
        <v>1363.525702</v>
      </c>
      <c r="F676" s="2">
        <v>-0.44</v>
      </c>
      <c r="G676" s="2">
        <f t="shared" si="4"/>
        <v>-0.0044</v>
      </c>
      <c r="H676" s="2">
        <f t="shared" si="21"/>
        <v>1.1123</v>
      </c>
      <c r="I676" s="2">
        <f t="shared" si="27"/>
        <v>0.263331514</v>
      </c>
      <c r="J676" s="2">
        <f t="shared" si="5"/>
        <v>282.9218556</v>
      </c>
      <c r="K676" s="2">
        <f t="shared" si="6"/>
        <v>292.4820663</v>
      </c>
      <c r="L676" s="2">
        <f t="shared" si="7"/>
        <v>0.00394426925</v>
      </c>
      <c r="M676" s="2">
        <f t="shared" si="1"/>
        <v>292.4860106</v>
      </c>
      <c r="O676" s="2">
        <v>674.0</v>
      </c>
      <c r="P676" s="2">
        <v>2260.0</v>
      </c>
      <c r="Q676" s="2">
        <v>2250.0</v>
      </c>
      <c r="R676" s="2">
        <v>2274.0</v>
      </c>
      <c r="S676" s="2">
        <v>2230.0</v>
      </c>
      <c r="T676" s="2">
        <v>1.260534168E9</v>
      </c>
      <c r="U676" s="2">
        <v>2.8235965E7</v>
      </c>
      <c r="V676" s="2">
        <v>6.4922494E7</v>
      </c>
      <c r="W676" s="2">
        <v>2879954.0</v>
      </c>
      <c r="X676" s="2">
        <v>1217.0</v>
      </c>
      <c r="Y676" s="2">
        <f t="shared" si="8"/>
        <v>0.3641900122</v>
      </c>
      <c r="Z676" s="2">
        <f t="shared" ref="Z676:AC676" si="727">ROUNDDOWN($Y676*Z$1,0)-IF(MOD($Y676*Z$1,1)=0,1,0)+1</f>
        <v>1</v>
      </c>
      <c r="AA676" s="2">
        <f t="shared" si="727"/>
        <v>2</v>
      </c>
      <c r="AB676" s="2">
        <f t="shared" si="727"/>
        <v>2</v>
      </c>
      <c r="AC676" s="2">
        <f t="shared" si="727"/>
        <v>2</v>
      </c>
      <c r="AD676" s="2">
        <f t="shared" si="10"/>
        <v>0</v>
      </c>
      <c r="AE676" s="2">
        <f t="shared" si="11"/>
        <v>0</v>
      </c>
      <c r="AF676" s="2">
        <f t="shared" si="12"/>
        <v>0</v>
      </c>
      <c r="AG676" s="2">
        <f t="shared" si="13"/>
        <v>0</v>
      </c>
      <c r="AH676" s="2">
        <f t="shared" si="14"/>
        <v>0</v>
      </c>
      <c r="AI676" s="2">
        <f t="shared" si="15"/>
        <v>0</v>
      </c>
      <c r="AJ676" s="2">
        <f t="shared" si="16"/>
        <v>0</v>
      </c>
      <c r="AK676" s="2">
        <f t="shared" si="17"/>
        <v>1</v>
      </c>
      <c r="AL676" s="2">
        <f t="shared" si="18"/>
        <v>1</v>
      </c>
    </row>
    <row r="677" ht="13.5" customHeight="1">
      <c r="A677" s="3">
        <v>38816.0</v>
      </c>
      <c r="B677" s="2">
        <v>2259.0</v>
      </c>
      <c r="C677" s="2">
        <f t="shared" si="3"/>
        <v>2259</v>
      </c>
      <c r="D677" s="2">
        <f t="shared" si="26"/>
        <v>1210.523386</v>
      </c>
      <c r="E677" s="2">
        <f t="shared" si="20"/>
        <v>1363.86827</v>
      </c>
      <c r="F677" s="2">
        <v>0.85</v>
      </c>
      <c r="G677" s="2">
        <f t="shared" si="4"/>
        <v>0.0085</v>
      </c>
      <c r="H677" s="2">
        <f t="shared" si="21"/>
        <v>1.1208</v>
      </c>
      <c r="I677" s="2">
        <f t="shared" si="27"/>
        <v>0.2637333411</v>
      </c>
      <c r="J677" s="2">
        <f t="shared" si="5"/>
        <v>285.3266913</v>
      </c>
      <c r="K677" s="2">
        <f t="shared" si="6"/>
        <v>294.9681639</v>
      </c>
      <c r="L677" s="2">
        <f t="shared" si="7"/>
        <v>0.003910742961</v>
      </c>
      <c r="M677" s="2">
        <f t="shared" si="1"/>
        <v>294.9720746</v>
      </c>
      <c r="O677" s="2">
        <v>675.0</v>
      </c>
      <c r="P677" s="2">
        <v>2230.0</v>
      </c>
      <c r="Q677" s="2">
        <v>2240.0</v>
      </c>
      <c r="R677" s="2">
        <v>2263.0</v>
      </c>
      <c r="S677" s="2">
        <v>2209.0</v>
      </c>
      <c r="T677" s="2">
        <v>1.260534168E9</v>
      </c>
      <c r="U677" s="2">
        <v>2.8475467E7</v>
      </c>
      <c r="V677" s="2">
        <v>3.7440747E7</v>
      </c>
      <c r="W677" s="2">
        <v>1675337.0</v>
      </c>
      <c r="X677" s="2">
        <v>937.0</v>
      </c>
      <c r="Y677" s="2">
        <f t="shared" si="8"/>
        <v>0.7206658546</v>
      </c>
      <c r="Z677" s="2">
        <f t="shared" ref="Z677:AC677" si="728">ROUNDDOWN($Y677*Z$1,0)-IF(MOD($Y677*Z$1,1)=0,1,0)+1</f>
        <v>2</v>
      </c>
      <c r="AA677" s="2">
        <f t="shared" si="728"/>
        <v>3</v>
      </c>
      <c r="AB677" s="2">
        <f t="shared" si="728"/>
        <v>3</v>
      </c>
      <c r="AC677" s="2">
        <f t="shared" si="728"/>
        <v>4</v>
      </c>
      <c r="AD677" s="2">
        <f t="shared" si="10"/>
        <v>0</v>
      </c>
      <c r="AE677" s="2">
        <f t="shared" si="11"/>
        <v>1</v>
      </c>
      <c r="AF677" s="2">
        <f t="shared" si="12"/>
        <v>0</v>
      </c>
      <c r="AG677" s="2">
        <f t="shared" si="13"/>
        <v>0</v>
      </c>
      <c r="AH677" s="2">
        <f t="shared" si="14"/>
        <v>0</v>
      </c>
      <c r="AI677" s="2">
        <f t="shared" si="15"/>
        <v>0</v>
      </c>
      <c r="AJ677" s="2">
        <f t="shared" si="16"/>
        <v>0</v>
      </c>
      <c r="AK677" s="2">
        <f t="shared" si="17"/>
        <v>0</v>
      </c>
      <c r="AL677" s="2">
        <f t="shared" si="18"/>
        <v>1</v>
      </c>
    </row>
    <row r="678" ht="13.5" customHeight="1">
      <c r="A678" s="3">
        <v>38817.0</v>
      </c>
      <c r="B678" s="2">
        <v>2260.0</v>
      </c>
      <c r="C678" s="2">
        <f t="shared" si="3"/>
        <v>2260</v>
      </c>
      <c r="D678" s="2">
        <f t="shared" si="26"/>
        <v>1211.009808</v>
      </c>
      <c r="E678" s="2">
        <f t="shared" si="20"/>
        <v>1364.210838</v>
      </c>
      <c r="F678" s="2">
        <v>0.04</v>
      </c>
      <c r="G678" s="2">
        <f t="shared" si="4"/>
        <v>0.0004</v>
      </c>
      <c r="H678" s="2">
        <f t="shared" si="21"/>
        <v>1.1212</v>
      </c>
      <c r="I678" s="2">
        <f t="shared" si="27"/>
        <v>0.2641351683</v>
      </c>
      <c r="J678" s="2">
        <f t="shared" si="5"/>
        <v>285.440822</v>
      </c>
      <c r="K678" s="2">
        <f t="shared" si="6"/>
        <v>295.0861511</v>
      </c>
      <c r="L678" s="2">
        <f t="shared" si="7"/>
        <v>0.003909178664</v>
      </c>
      <c r="M678" s="2">
        <f t="shared" si="1"/>
        <v>295.0900603</v>
      </c>
      <c r="O678" s="2">
        <v>676.0</v>
      </c>
      <c r="P678" s="2">
        <v>2259.0</v>
      </c>
      <c r="Q678" s="2">
        <v>2259.0</v>
      </c>
      <c r="R678" s="2">
        <v>2272.0</v>
      </c>
      <c r="S678" s="2">
        <v>2243.0</v>
      </c>
      <c r="T678" s="2">
        <v>1.260534168E9</v>
      </c>
      <c r="U678" s="2">
        <v>2.8488072E7</v>
      </c>
      <c r="V678" s="2">
        <v>7.2596007E7</v>
      </c>
      <c r="W678" s="2">
        <v>3212863.0</v>
      </c>
      <c r="X678" s="2">
        <v>1020.0</v>
      </c>
      <c r="Y678" s="2">
        <f t="shared" si="8"/>
        <v>0.5014210313</v>
      </c>
      <c r="Z678" s="2">
        <f t="shared" ref="Z678:AC678" si="729">ROUNDDOWN($Y678*Z$1,0)-IF(MOD($Y678*Z$1,1)=0,1,0)+1</f>
        <v>2</v>
      </c>
      <c r="AA678" s="2">
        <f t="shared" si="729"/>
        <v>2</v>
      </c>
      <c r="AB678" s="2">
        <f t="shared" si="729"/>
        <v>3</v>
      </c>
      <c r="AC678" s="2">
        <f t="shared" si="729"/>
        <v>3</v>
      </c>
      <c r="AD678" s="2">
        <f t="shared" si="10"/>
        <v>1</v>
      </c>
      <c r="AE678" s="2">
        <f t="shared" si="11"/>
        <v>0</v>
      </c>
      <c r="AF678" s="2">
        <f t="shared" si="12"/>
        <v>0</v>
      </c>
      <c r="AG678" s="2">
        <f t="shared" si="13"/>
        <v>0</v>
      </c>
      <c r="AH678" s="2">
        <f t="shared" si="14"/>
        <v>0</v>
      </c>
      <c r="AI678" s="2">
        <f t="shared" si="15"/>
        <v>0</v>
      </c>
      <c r="AJ678" s="2">
        <f t="shared" si="16"/>
        <v>0</v>
      </c>
      <c r="AK678" s="2">
        <f t="shared" si="17"/>
        <v>0</v>
      </c>
      <c r="AL678" s="2">
        <f t="shared" si="18"/>
        <v>1</v>
      </c>
    </row>
    <row r="679" ht="13.5" customHeight="1">
      <c r="A679" s="3">
        <v>38818.0</v>
      </c>
      <c r="B679" s="2">
        <v>2289.0</v>
      </c>
      <c r="C679" s="2">
        <f t="shared" si="3"/>
        <v>2289</v>
      </c>
      <c r="D679" s="2">
        <f t="shared" si="26"/>
        <v>1211.496424</v>
      </c>
      <c r="E679" s="2">
        <f t="shared" si="20"/>
        <v>1364.553405</v>
      </c>
      <c r="F679" s="2">
        <v>1.28</v>
      </c>
      <c r="G679" s="2">
        <f t="shared" si="4"/>
        <v>0.0128</v>
      </c>
      <c r="H679" s="2">
        <f t="shared" si="21"/>
        <v>1.134</v>
      </c>
      <c r="I679" s="2">
        <f t="shared" si="27"/>
        <v>0.2645369955</v>
      </c>
      <c r="J679" s="2">
        <f t="shared" si="5"/>
        <v>289.0944645</v>
      </c>
      <c r="K679" s="2">
        <f t="shared" si="6"/>
        <v>298.8632539</v>
      </c>
      <c r="L679" s="2">
        <f t="shared" si="7"/>
        <v>0.003859141177</v>
      </c>
      <c r="M679" s="2">
        <f t="shared" si="1"/>
        <v>298.867113</v>
      </c>
      <c r="O679" s="2">
        <v>677.0</v>
      </c>
      <c r="P679" s="2">
        <v>2270.0</v>
      </c>
      <c r="Q679" s="2">
        <v>2260.0</v>
      </c>
      <c r="R679" s="2">
        <v>2292.0</v>
      </c>
      <c r="S679" s="2">
        <v>2262.0</v>
      </c>
      <c r="T679" s="2">
        <v>1.260534168E9</v>
      </c>
      <c r="U679" s="2">
        <v>2.8853627E7</v>
      </c>
      <c r="V679" s="2">
        <v>6.6583863E7</v>
      </c>
      <c r="W679" s="2">
        <v>2925165.0</v>
      </c>
      <c r="X679" s="2">
        <v>1318.0</v>
      </c>
      <c r="Y679" s="2">
        <f t="shared" si="8"/>
        <v>0.8072472594</v>
      </c>
      <c r="Z679" s="2">
        <f t="shared" ref="Z679:AC679" si="730">ROUNDDOWN($Y679*Z$1,0)-IF(MOD($Y679*Z$1,1)=0,1,0)+1</f>
        <v>2</v>
      </c>
      <c r="AA679" s="2">
        <f t="shared" si="730"/>
        <v>3</v>
      </c>
      <c r="AB679" s="2">
        <f t="shared" si="730"/>
        <v>4</v>
      </c>
      <c r="AC679" s="2">
        <f t="shared" si="730"/>
        <v>5</v>
      </c>
      <c r="AD679" s="2">
        <f t="shared" si="10"/>
        <v>0</v>
      </c>
      <c r="AE679" s="2">
        <f t="shared" si="11"/>
        <v>0</v>
      </c>
      <c r="AF679" s="2">
        <f t="shared" si="12"/>
        <v>0</v>
      </c>
      <c r="AG679" s="2">
        <f t="shared" si="13"/>
        <v>0</v>
      </c>
      <c r="AH679" s="2">
        <f t="shared" si="14"/>
        <v>0</v>
      </c>
      <c r="AI679" s="2">
        <f t="shared" si="15"/>
        <v>1</v>
      </c>
      <c r="AJ679" s="2">
        <f t="shared" si="16"/>
        <v>0</v>
      </c>
      <c r="AK679" s="2">
        <f t="shared" si="17"/>
        <v>0</v>
      </c>
      <c r="AL679" s="2">
        <f t="shared" si="18"/>
        <v>1</v>
      </c>
    </row>
    <row r="680" ht="13.5" customHeight="1">
      <c r="A680" s="3">
        <v>38823.0</v>
      </c>
      <c r="B680" s="2">
        <v>2274.0</v>
      </c>
      <c r="C680" s="2">
        <f t="shared" si="3"/>
        <v>2274</v>
      </c>
      <c r="D680" s="2">
        <f t="shared" si="26"/>
        <v>1211.983236</v>
      </c>
      <c r="E680" s="2">
        <f t="shared" si="20"/>
        <v>1364.895973</v>
      </c>
      <c r="F680" s="2">
        <v>-0.66</v>
      </c>
      <c r="G680" s="2">
        <f t="shared" si="4"/>
        <v>-0.0066</v>
      </c>
      <c r="H680" s="2">
        <f t="shared" si="21"/>
        <v>1.1274</v>
      </c>
      <c r="I680" s="2">
        <f t="shared" si="27"/>
        <v>0.2649388227</v>
      </c>
      <c r="J680" s="2">
        <f t="shared" si="5"/>
        <v>287.1864411</v>
      </c>
      <c r="K680" s="2">
        <f t="shared" si="6"/>
        <v>296.8907564</v>
      </c>
      <c r="L680" s="2">
        <f t="shared" si="7"/>
        <v>0.003884611509</v>
      </c>
      <c r="M680" s="2">
        <f t="shared" si="1"/>
        <v>296.894641</v>
      </c>
      <c r="O680" s="2">
        <v>678.0</v>
      </c>
      <c r="P680" s="2">
        <v>2295.0</v>
      </c>
      <c r="Q680" s="2">
        <v>2289.0</v>
      </c>
      <c r="R680" s="2">
        <v>2299.0</v>
      </c>
      <c r="S680" s="2">
        <v>2271.0</v>
      </c>
      <c r="T680" s="2">
        <v>1.260534168E9</v>
      </c>
      <c r="U680" s="2">
        <v>2.8664547E7</v>
      </c>
      <c r="V680" s="2">
        <v>1.4005638E7</v>
      </c>
      <c r="W680" s="2">
        <v>612735.0</v>
      </c>
      <c r="X680" s="2">
        <v>674.0</v>
      </c>
      <c r="Y680" s="2">
        <f t="shared" si="8"/>
        <v>0.3061307349</v>
      </c>
      <c r="Z680" s="2">
        <f t="shared" ref="Z680:AC680" si="731">ROUNDDOWN($Y680*Z$1,0)-IF(MOD($Y680*Z$1,1)=0,1,0)+1</f>
        <v>1</v>
      </c>
      <c r="AA680" s="2">
        <f t="shared" si="731"/>
        <v>1</v>
      </c>
      <c r="AB680" s="2">
        <f t="shared" si="731"/>
        <v>2</v>
      </c>
      <c r="AC680" s="2">
        <f t="shared" si="731"/>
        <v>2</v>
      </c>
      <c r="AD680" s="2">
        <f t="shared" si="10"/>
        <v>0</v>
      </c>
      <c r="AE680" s="2">
        <f t="shared" si="11"/>
        <v>0</v>
      </c>
      <c r="AF680" s="2">
        <f t="shared" si="12"/>
        <v>0</v>
      </c>
      <c r="AG680" s="2">
        <f t="shared" si="13"/>
        <v>0</v>
      </c>
      <c r="AH680" s="2">
        <f t="shared" si="14"/>
        <v>0</v>
      </c>
      <c r="AI680" s="2">
        <f t="shared" si="15"/>
        <v>0</v>
      </c>
      <c r="AJ680" s="2">
        <f t="shared" si="16"/>
        <v>0</v>
      </c>
      <c r="AK680" s="2">
        <f t="shared" si="17"/>
        <v>1</v>
      </c>
      <c r="AL680" s="2">
        <f t="shared" si="18"/>
        <v>1</v>
      </c>
    </row>
    <row r="681" ht="13.5" customHeight="1">
      <c r="A681" s="3">
        <v>38824.0</v>
      </c>
      <c r="B681" s="2">
        <v>2313.0</v>
      </c>
      <c r="C681" s="2">
        <f t="shared" si="3"/>
        <v>2313</v>
      </c>
      <c r="D681" s="2">
        <f t="shared" si="26"/>
        <v>1212.470244</v>
      </c>
      <c r="E681" s="2">
        <f t="shared" si="20"/>
        <v>1365.238541</v>
      </c>
      <c r="F681" s="2">
        <v>1.72</v>
      </c>
      <c r="G681" s="2">
        <f t="shared" si="4"/>
        <v>0.0172</v>
      </c>
      <c r="H681" s="2">
        <f t="shared" si="21"/>
        <v>1.1446</v>
      </c>
      <c r="I681" s="2">
        <f t="shared" si="27"/>
        <v>0.2653406498</v>
      </c>
      <c r="J681" s="2">
        <f t="shared" si="5"/>
        <v>292.1260479</v>
      </c>
      <c r="K681" s="2">
        <f t="shared" si="6"/>
        <v>301.9972774</v>
      </c>
      <c r="L681" s="2">
        <f t="shared" si="7"/>
        <v>0.003817796191</v>
      </c>
      <c r="M681" s="2">
        <f t="shared" si="1"/>
        <v>302.0010952</v>
      </c>
      <c r="O681" s="2">
        <v>679.0</v>
      </c>
      <c r="P681" s="2">
        <v>2280.0</v>
      </c>
      <c r="Q681" s="2">
        <v>2274.0</v>
      </c>
      <c r="R681" s="2">
        <v>2342.0</v>
      </c>
      <c r="S681" s="2">
        <v>2270.0</v>
      </c>
      <c r="T681" s="2">
        <v>1.260534168E9</v>
      </c>
      <c r="U681" s="2">
        <v>2.9156155E7</v>
      </c>
      <c r="V681" s="2">
        <v>9.6303068E7</v>
      </c>
      <c r="W681" s="2">
        <v>4162097.0</v>
      </c>
      <c r="X681" s="2">
        <v>1452.0</v>
      </c>
      <c r="Y681" s="2">
        <f t="shared" si="8"/>
        <v>0.8701786439</v>
      </c>
      <c r="Z681" s="2">
        <f t="shared" ref="Z681:AC681" si="732">ROUNDDOWN($Y681*Z$1,0)-IF(MOD($Y681*Z$1,1)=0,1,0)+1</f>
        <v>2</v>
      </c>
      <c r="AA681" s="2">
        <f t="shared" si="732"/>
        <v>3</v>
      </c>
      <c r="AB681" s="2">
        <f t="shared" si="732"/>
        <v>4</v>
      </c>
      <c r="AC681" s="2">
        <f t="shared" si="732"/>
        <v>5</v>
      </c>
      <c r="AD681" s="2">
        <f t="shared" si="10"/>
        <v>1</v>
      </c>
      <c r="AE681" s="2">
        <f t="shared" si="11"/>
        <v>0</v>
      </c>
      <c r="AF681" s="2">
        <f t="shared" si="12"/>
        <v>0</v>
      </c>
      <c r="AG681" s="2">
        <f t="shared" si="13"/>
        <v>0</v>
      </c>
      <c r="AH681" s="2">
        <f t="shared" si="14"/>
        <v>0</v>
      </c>
      <c r="AI681" s="2">
        <f t="shared" si="15"/>
        <v>0</v>
      </c>
      <c r="AJ681" s="2">
        <f t="shared" si="16"/>
        <v>0</v>
      </c>
      <c r="AK681" s="2">
        <f t="shared" si="17"/>
        <v>0</v>
      </c>
      <c r="AL681" s="2">
        <f t="shared" si="18"/>
        <v>1</v>
      </c>
    </row>
    <row r="682" ht="13.5" customHeight="1">
      <c r="A682" s="3">
        <v>38827.0</v>
      </c>
      <c r="B682" s="2">
        <v>2408.0</v>
      </c>
      <c r="C682" s="2">
        <f t="shared" si="3"/>
        <v>2408</v>
      </c>
      <c r="D682" s="2">
        <f t="shared" si="26"/>
        <v>1212.957448</v>
      </c>
      <c r="E682" s="2">
        <f t="shared" si="20"/>
        <v>1365.581108</v>
      </c>
      <c r="F682" s="2">
        <v>4.11</v>
      </c>
      <c r="G682" s="2">
        <f t="shared" si="4"/>
        <v>0.0411</v>
      </c>
      <c r="H682" s="2">
        <f t="shared" si="21"/>
        <v>1.1857</v>
      </c>
      <c r="I682" s="2">
        <f t="shared" si="27"/>
        <v>0.265742477</v>
      </c>
      <c r="J682" s="2">
        <f t="shared" si="5"/>
        <v>304.1324284</v>
      </c>
      <c r="K682" s="2">
        <f t="shared" si="6"/>
        <v>314.4093655</v>
      </c>
      <c r="L682" s="2">
        <f t="shared" si="7"/>
        <v>0.003660884767</v>
      </c>
      <c r="M682" s="2">
        <f t="shared" si="1"/>
        <v>314.4130264</v>
      </c>
      <c r="O682" s="2">
        <v>680.0</v>
      </c>
      <c r="P682" s="2">
        <v>2350.0</v>
      </c>
      <c r="Q682" s="2">
        <v>2313.0</v>
      </c>
      <c r="R682" s="2">
        <v>2412.0</v>
      </c>
      <c r="S682" s="2">
        <v>2350.0</v>
      </c>
      <c r="T682" s="2">
        <v>1.260534168E9</v>
      </c>
      <c r="U682" s="2">
        <v>3.0353663E7</v>
      </c>
      <c r="V682" s="2">
        <v>1.88063206E8</v>
      </c>
      <c r="W682" s="2">
        <v>7864715.0</v>
      </c>
      <c r="X682" s="2">
        <v>2338.0</v>
      </c>
      <c r="Y682" s="2">
        <f t="shared" si="8"/>
        <v>0.9872107186</v>
      </c>
      <c r="Z682" s="2">
        <f t="shared" ref="Z682:AC682" si="733">ROUNDDOWN($Y682*Z$1,0)-IF(MOD($Y682*Z$1,1)=0,1,0)+1</f>
        <v>2</v>
      </c>
      <c r="AA682" s="2">
        <f t="shared" si="733"/>
        <v>3</v>
      </c>
      <c r="AB682" s="2">
        <f t="shared" si="733"/>
        <v>4</v>
      </c>
      <c r="AC682" s="2">
        <f t="shared" si="733"/>
        <v>5</v>
      </c>
      <c r="AD682" s="2">
        <f t="shared" si="10"/>
        <v>0</v>
      </c>
      <c r="AE682" s="2">
        <f t="shared" si="11"/>
        <v>0</v>
      </c>
      <c r="AF682" s="2">
        <f t="shared" si="12"/>
        <v>0</v>
      </c>
      <c r="AG682" s="2">
        <f t="shared" si="13"/>
        <v>0</v>
      </c>
      <c r="AH682" s="2">
        <f t="shared" si="14"/>
        <v>1</v>
      </c>
      <c r="AI682" s="2">
        <f t="shared" si="15"/>
        <v>0</v>
      </c>
      <c r="AJ682" s="2">
        <f t="shared" si="16"/>
        <v>0</v>
      </c>
      <c r="AK682" s="2">
        <f t="shared" si="17"/>
        <v>0</v>
      </c>
      <c r="AL682" s="2">
        <f t="shared" si="18"/>
        <v>1</v>
      </c>
    </row>
    <row r="683" ht="13.5" customHeight="1">
      <c r="A683" s="3">
        <v>38830.0</v>
      </c>
      <c r="B683" s="2">
        <v>2362.0</v>
      </c>
      <c r="C683" s="2">
        <f t="shared" si="3"/>
        <v>2362</v>
      </c>
      <c r="D683" s="2">
        <f t="shared" si="26"/>
        <v>1213.444847</v>
      </c>
      <c r="E683" s="2">
        <f t="shared" si="20"/>
        <v>1365.923676</v>
      </c>
      <c r="F683" s="2">
        <v>-1.91</v>
      </c>
      <c r="G683" s="2">
        <f t="shared" si="4"/>
        <v>-0.0191</v>
      </c>
      <c r="H683" s="2">
        <f t="shared" si="21"/>
        <v>1.1666</v>
      </c>
      <c r="I683" s="2">
        <f t="shared" si="27"/>
        <v>0.2661443042</v>
      </c>
      <c r="J683" s="2">
        <f t="shared" si="5"/>
        <v>298.3234991</v>
      </c>
      <c r="K683" s="2">
        <f t="shared" si="6"/>
        <v>308.4041466</v>
      </c>
      <c r="L683" s="2">
        <f t="shared" si="7"/>
        <v>0.003730807667</v>
      </c>
      <c r="M683" s="2">
        <f t="shared" si="1"/>
        <v>308.4078774</v>
      </c>
      <c r="O683" s="2">
        <v>681.0</v>
      </c>
      <c r="P683" s="2">
        <v>2400.0</v>
      </c>
      <c r="Q683" s="2">
        <v>2408.0</v>
      </c>
      <c r="R683" s="2">
        <v>2425.0</v>
      </c>
      <c r="S683" s="2">
        <v>2360.0</v>
      </c>
      <c r="T683" s="2">
        <v>1.260534168E9</v>
      </c>
      <c r="U683" s="2">
        <v>2.9773817E7</v>
      </c>
      <c r="V683" s="2">
        <v>7.0937362E7</v>
      </c>
      <c r="W683" s="2">
        <v>2961894.0</v>
      </c>
      <c r="X683" s="2">
        <v>1959.0</v>
      </c>
      <c r="Y683" s="2">
        <f t="shared" si="8"/>
        <v>0.09449857897</v>
      </c>
      <c r="Z683" s="2">
        <f t="shared" ref="Z683:AC683" si="734">ROUNDDOWN($Y683*Z$1,0)-IF(MOD($Y683*Z$1,1)=0,1,0)+1</f>
        <v>1</v>
      </c>
      <c r="AA683" s="2">
        <f t="shared" si="734"/>
        <v>1</v>
      </c>
      <c r="AB683" s="2">
        <f t="shared" si="734"/>
        <v>1</v>
      </c>
      <c r="AC683" s="2">
        <f t="shared" si="734"/>
        <v>1</v>
      </c>
      <c r="AD683" s="2">
        <f t="shared" si="10"/>
        <v>0</v>
      </c>
      <c r="AE683" s="2">
        <f t="shared" si="11"/>
        <v>0</v>
      </c>
      <c r="AF683" s="2">
        <f t="shared" si="12"/>
        <v>1</v>
      </c>
      <c r="AG683" s="2">
        <f t="shared" si="13"/>
        <v>0</v>
      </c>
      <c r="AH683" s="2">
        <f t="shared" si="14"/>
        <v>0</v>
      </c>
      <c r="AI683" s="2">
        <f t="shared" si="15"/>
        <v>0</v>
      </c>
      <c r="AJ683" s="2">
        <f t="shared" si="16"/>
        <v>0</v>
      </c>
      <c r="AK683" s="2">
        <f t="shared" si="17"/>
        <v>0</v>
      </c>
      <c r="AL683" s="2">
        <f t="shared" si="18"/>
        <v>1</v>
      </c>
    </row>
    <row r="684" ht="13.5" customHeight="1">
      <c r="A684" s="3">
        <v>38831.0</v>
      </c>
      <c r="B684" s="2">
        <v>2332.0</v>
      </c>
      <c r="C684" s="2">
        <f t="shared" si="3"/>
        <v>2332</v>
      </c>
      <c r="D684" s="2">
        <f t="shared" si="26"/>
        <v>1213.932442</v>
      </c>
      <c r="E684" s="2">
        <f t="shared" si="20"/>
        <v>1366.266244</v>
      </c>
      <c r="F684" s="2">
        <v>-1.27</v>
      </c>
      <c r="G684" s="2">
        <f t="shared" si="4"/>
        <v>-0.0127</v>
      </c>
      <c r="H684" s="2">
        <f t="shared" si="21"/>
        <v>1.1539</v>
      </c>
      <c r="I684" s="2">
        <f t="shared" si="27"/>
        <v>0.2665461313</v>
      </c>
      <c r="J684" s="2">
        <f t="shared" si="5"/>
        <v>294.5347906</v>
      </c>
      <c r="K684" s="2">
        <f t="shared" si="6"/>
        <v>304.487414</v>
      </c>
      <c r="L684" s="2">
        <f t="shared" si="7"/>
        <v>0.003778188924</v>
      </c>
      <c r="M684" s="2">
        <f t="shared" si="1"/>
        <v>304.4911921</v>
      </c>
      <c r="O684" s="2">
        <v>682.0</v>
      </c>
      <c r="P684" s="2">
        <v>2350.0</v>
      </c>
      <c r="Q684" s="2">
        <v>2362.0</v>
      </c>
      <c r="R684" s="2">
        <v>2379.0</v>
      </c>
      <c r="S684" s="2">
        <v>2323.0</v>
      </c>
      <c r="T684" s="2">
        <v>1.260534168E9</v>
      </c>
      <c r="U684" s="2">
        <v>2.9395657E7</v>
      </c>
      <c r="V684" s="2">
        <v>7.4755472E7</v>
      </c>
      <c r="W684" s="2">
        <v>3178498.0</v>
      </c>
      <c r="X684" s="2">
        <v>1266.0</v>
      </c>
      <c r="Y684" s="2">
        <f t="shared" si="8"/>
        <v>0.1806739748</v>
      </c>
      <c r="Z684" s="2">
        <f t="shared" ref="Z684:AC684" si="735">ROUNDDOWN($Y684*Z$1,0)-IF(MOD($Y684*Z$1,1)=0,1,0)+1</f>
        <v>1</v>
      </c>
      <c r="AA684" s="2">
        <f t="shared" si="735"/>
        <v>1</v>
      </c>
      <c r="AB684" s="2">
        <f t="shared" si="735"/>
        <v>1</v>
      </c>
      <c r="AC684" s="2">
        <f t="shared" si="735"/>
        <v>1</v>
      </c>
      <c r="AD684" s="2">
        <f t="shared" si="10"/>
        <v>0</v>
      </c>
      <c r="AE684" s="2">
        <f t="shared" si="11"/>
        <v>0</v>
      </c>
      <c r="AF684" s="2">
        <f t="shared" si="12"/>
        <v>1</v>
      </c>
      <c r="AG684" s="2">
        <f t="shared" si="13"/>
        <v>0</v>
      </c>
      <c r="AH684" s="2">
        <f t="shared" si="14"/>
        <v>0</v>
      </c>
      <c r="AI684" s="2">
        <f t="shared" si="15"/>
        <v>0</v>
      </c>
      <c r="AJ684" s="2">
        <f t="shared" si="16"/>
        <v>0</v>
      </c>
      <c r="AK684" s="2">
        <f t="shared" si="17"/>
        <v>0</v>
      </c>
      <c r="AL684" s="2">
        <f t="shared" si="18"/>
        <v>1</v>
      </c>
    </row>
    <row r="685" ht="13.5" customHeight="1">
      <c r="A685" s="3">
        <v>38832.0</v>
      </c>
      <c r="B685" s="2">
        <v>2316.0</v>
      </c>
      <c r="C685" s="2">
        <f t="shared" si="3"/>
        <v>2316</v>
      </c>
      <c r="D685" s="2">
        <f t="shared" si="26"/>
        <v>1214.420233</v>
      </c>
      <c r="E685" s="2">
        <f t="shared" si="20"/>
        <v>1366.608812</v>
      </c>
      <c r="F685" s="2">
        <v>-0.69</v>
      </c>
      <c r="G685" s="2">
        <f t="shared" si="4"/>
        <v>-0.0069</v>
      </c>
      <c r="H685" s="2">
        <f t="shared" si="21"/>
        <v>1.147</v>
      </c>
      <c r="I685" s="2">
        <f t="shared" si="27"/>
        <v>0.2669479585</v>
      </c>
      <c r="J685" s="2">
        <f t="shared" si="5"/>
        <v>292.5025006</v>
      </c>
      <c r="K685" s="2">
        <f t="shared" si="6"/>
        <v>302.3864508</v>
      </c>
      <c r="L685" s="2">
        <f t="shared" si="7"/>
        <v>0.003804258427</v>
      </c>
      <c r="M685" s="2">
        <f t="shared" si="1"/>
        <v>302.3902551</v>
      </c>
      <c r="O685" s="2">
        <v>683.0</v>
      </c>
      <c r="P685" s="2">
        <v>2348.0</v>
      </c>
      <c r="Q685" s="2">
        <v>2332.0</v>
      </c>
      <c r="R685" s="2">
        <v>2357.0</v>
      </c>
      <c r="S685" s="2">
        <v>2308.0</v>
      </c>
      <c r="T685" s="2">
        <v>1.260534168E9</v>
      </c>
      <c r="U685" s="2">
        <v>2.9193971E7</v>
      </c>
      <c r="V685" s="2">
        <v>1.39797535E8</v>
      </c>
      <c r="W685" s="2">
        <v>5992120.0</v>
      </c>
      <c r="X685" s="2">
        <v>1838.0</v>
      </c>
      <c r="Y685" s="2">
        <f t="shared" si="8"/>
        <v>0.2981120585</v>
      </c>
      <c r="Z685" s="2">
        <f t="shared" ref="Z685:AC685" si="736">ROUNDDOWN($Y685*Z$1,0)-IF(MOD($Y685*Z$1,1)=0,1,0)+1</f>
        <v>1</v>
      </c>
      <c r="AA685" s="2">
        <f t="shared" si="736"/>
        <v>1</v>
      </c>
      <c r="AB685" s="2">
        <f t="shared" si="736"/>
        <v>2</v>
      </c>
      <c r="AC685" s="2">
        <f t="shared" si="736"/>
        <v>2</v>
      </c>
      <c r="AD685" s="2">
        <f t="shared" si="10"/>
        <v>0</v>
      </c>
      <c r="AE685" s="2">
        <f t="shared" si="11"/>
        <v>0</v>
      </c>
      <c r="AF685" s="2">
        <f t="shared" si="12"/>
        <v>1</v>
      </c>
      <c r="AG685" s="2">
        <f t="shared" si="13"/>
        <v>0</v>
      </c>
      <c r="AH685" s="2">
        <f t="shared" si="14"/>
        <v>0</v>
      </c>
      <c r="AI685" s="2">
        <f t="shared" si="15"/>
        <v>0</v>
      </c>
      <c r="AJ685" s="2">
        <f t="shared" si="16"/>
        <v>0</v>
      </c>
      <c r="AK685" s="2">
        <f t="shared" si="17"/>
        <v>0</v>
      </c>
      <c r="AL685" s="2">
        <f t="shared" si="18"/>
        <v>1</v>
      </c>
    </row>
    <row r="686" ht="13.5" customHeight="1">
      <c r="A686" s="3">
        <v>38833.0</v>
      </c>
      <c r="B686" s="2">
        <v>2287.0</v>
      </c>
      <c r="C686" s="2">
        <f t="shared" si="3"/>
        <v>2287</v>
      </c>
      <c r="D686" s="2">
        <f t="shared" si="26"/>
        <v>1214.90822</v>
      </c>
      <c r="E686" s="2">
        <f t="shared" si="20"/>
        <v>1366.951379</v>
      </c>
      <c r="F686" s="2">
        <v>-1.25</v>
      </c>
      <c r="G686" s="2">
        <f t="shared" si="4"/>
        <v>-0.0125</v>
      </c>
      <c r="H686" s="2">
        <f t="shared" si="21"/>
        <v>1.1345</v>
      </c>
      <c r="I686" s="2">
        <f t="shared" si="27"/>
        <v>0.2673497857</v>
      </c>
      <c r="J686" s="2">
        <f t="shared" si="5"/>
        <v>288.8462193</v>
      </c>
      <c r="K686" s="2">
        <f t="shared" si="6"/>
        <v>298.6066202</v>
      </c>
      <c r="L686" s="2">
        <f t="shared" si="7"/>
        <v>0.003851811658</v>
      </c>
      <c r="M686" s="2">
        <f t="shared" si="1"/>
        <v>298.610472</v>
      </c>
      <c r="O686" s="2">
        <v>684.0</v>
      </c>
      <c r="P686" s="2">
        <v>2330.0</v>
      </c>
      <c r="Q686" s="2">
        <v>2316.0</v>
      </c>
      <c r="R686" s="2">
        <v>2330.0</v>
      </c>
      <c r="S686" s="2">
        <v>2281.0</v>
      </c>
      <c r="T686" s="2">
        <v>1.260534168E9</v>
      </c>
      <c r="U686" s="2">
        <v>2.8828416E7</v>
      </c>
      <c r="V686" s="2">
        <v>1.13830986E8</v>
      </c>
      <c r="W686" s="2">
        <v>4964831.0</v>
      </c>
      <c r="X686" s="2">
        <v>1680.0</v>
      </c>
      <c r="Y686" s="2">
        <f t="shared" si="8"/>
        <v>0.1834145351</v>
      </c>
      <c r="Z686" s="2">
        <f t="shared" ref="Z686:AC686" si="737">ROUNDDOWN($Y686*Z$1,0)-IF(MOD($Y686*Z$1,1)=0,1,0)+1</f>
        <v>1</v>
      </c>
      <c r="AA686" s="2">
        <f t="shared" si="737"/>
        <v>1</v>
      </c>
      <c r="AB686" s="2">
        <f t="shared" si="737"/>
        <v>1</v>
      </c>
      <c r="AC686" s="2">
        <f t="shared" si="737"/>
        <v>1</v>
      </c>
      <c r="AD686" s="2">
        <f t="shared" si="10"/>
        <v>0</v>
      </c>
      <c r="AE686" s="2">
        <f t="shared" si="11"/>
        <v>0</v>
      </c>
      <c r="AF686" s="2">
        <f t="shared" si="12"/>
        <v>0</v>
      </c>
      <c r="AG686" s="2">
        <f t="shared" si="13"/>
        <v>1</v>
      </c>
      <c r="AH686" s="2">
        <f t="shared" si="14"/>
        <v>0</v>
      </c>
      <c r="AI686" s="2">
        <f t="shared" si="15"/>
        <v>0</v>
      </c>
      <c r="AJ686" s="2">
        <f t="shared" si="16"/>
        <v>0</v>
      </c>
      <c r="AK686" s="2">
        <f t="shared" si="17"/>
        <v>0</v>
      </c>
      <c r="AL686" s="2">
        <f t="shared" si="18"/>
        <v>1</v>
      </c>
    </row>
    <row r="687" ht="13.5" customHeight="1">
      <c r="A687" s="3">
        <v>38834.0</v>
      </c>
      <c r="B687" s="2">
        <v>2258.0</v>
      </c>
      <c r="C687" s="2">
        <f t="shared" si="3"/>
        <v>2258</v>
      </c>
      <c r="D687" s="2">
        <f t="shared" si="26"/>
        <v>1215.396403</v>
      </c>
      <c r="E687" s="2">
        <f t="shared" si="20"/>
        <v>1367.293947</v>
      </c>
      <c r="F687" s="2">
        <v>-1.27</v>
      </c>
      <c r="G687" s="2">
        <f t="shared" si="4"/>
        <v>-0.0127</v>
      </c>
      <c r="H687" s="2">
        <f t="shared" si="21"/>
        <v>1.1218</v>
      </c>
      <c r="I687" s="2">
        <f t="shared" si="27"/>
        <v>0.2677516129</v>
      </c>
      <c r="J687" s="2">
        <f t="shared" si="5"/>
        <v>285.1778723</v>
      </c>
      <c r="K687" s="2">
        <f t="shared" si="6"/>
        <v>294.8143161</v>
      </c>
      <c r="L687" s="2">
        <f t="shared" si="7"/>
        <v>0.003900729666</v>
      </c>
      <c r="M687" s="2">
        <f t="shared" si="1"/>
        <v>294.8182168</v>
      </c>
      <c r="O687" s="2">
        <v>685.0</v>
      </c>
      <c r="P687" s="2">
        <v>2281.0</v>
      </c>
      <c r="Q687" s="2">
        <v>2287.0</v>
      </c>
      <c r="R687" s="2">
        <v>2290.0</v>
      </c>
      <c r="S687" s="2">
        <v>2255.0</v>
      </c>
      <c r="T687" s="2">
        <v>1.260534168E9</v>
      </c>
      <c r="U687" s="2">
        <v>2.8462862E7</v>
      </c>
      <c r="V687" s="2">
        <v>1.68924578E8</v>
      </c>
      <c r="W687" s="2">
        <v>7433427.0</v>
      </c>
      <c r="X687" s="2">
        <v>1841.0</v>
      </c>
      <c r="Y687" s="2">
        <f t="shared" si="8"/>
        <v>0.1806739748</v>
      </c>
      <c r="Z687" s="2">
        <f t="shared" ref="Z687:AC687" si="738">ROUNDDOWN($Y687*Z$1,0)-IF(MOD($Y687*Z$1,1)=0,1,0)+1</f>
        <v>1</v>
      </c>
      <c r="AA687" s="2">
        <f t="shared" si="738"/>
        <v>1</v>
      </c>
      <c r="AB687" s="2">
        <f t="shared" si="738"/>
        <v>1</v>
      </c>
      <c r="AC687" s="2">
        <f t="shared" si="738"/>
        <v>1</v>
      </c>
      <c r="AD687" s="2">
        <f t="shared" si="10"/>
        <v>0</v>
      </c>
      <c r="AE687" s="2">
        <f t="shared" si="11"/>
        <v>0</v>
      </c>
      <c r="AF687" s="2">
        <f t="shared" si="12"/>
        <v>0</v>
      </c>
      <c r="AG687" s="2">
        <f t="shared" si="13"/>
        <v>0</v>
      </c>
      <c r="AH687" s="2">
        <f t="shared" si="14"/>
        <v>0</v>
      </c>
      <c r="AI687" s="2">
        <f t="shared" si="15"/>
        <v>0</v>
      </c>
      <c r="AJ687" s="2">
        <f t="shared" si="16"/>
        <v>0</v>
      </c>
      <c r="AK687" s="2">
        <f t="shared" si="17"/>
        <v>1</v>
      </c>
      <c r="AL687" s="2">
        <f t="shared" si="18"/>
        <v>1</v>
      </c>
    </row>
    <row r="688" ht="13.5" customHeight="1">
      <c r="A688" s="3">
        <v>38837.0</v>
      </c>
      <c r="B688" s="2">
        <v>2280.0</v>
      </c>
      <c r="C688" s="2">
        <f t="shared" si="3"/>
        <v>2280</v>
      </c>
      <c r="D688" s="2">
        <f t="shared" si="26"/>
        <v>1215.884783</v>
      </c>
      <c r="E688" s="2">
        <f t="shared" si="20"/>
        <v>1367.636515</v>
      </c>
      <c r="F688" s="2">
        <v>0.97</v>
      </c>
      <c r="G688" s="2">
        <f t="shared" si="4"/>
        <v>0.0097</v>
      </c>
      <c r="H688" s="2">
        <f t="shared" si="21"/>
        <v>1.1315</v>
      </c>
      <c r="I688" s="2">
        <f t="shared" si="27"/>
        <v>0.26815344</v>
      </c>
      <c r="J688" s="2">
        <f t="shared" si="5"/>
        <v>287.9440977</v>
      </c>
      <c r="K688" s="2">
        <f t="shared" si="6"/>
        <v>297.674015</v>
      </c>
      <c r="L688" s="2">
        <f t="shared" si="7"/>
        <v>0.003862892588</v>
      </c>
      <c r="M688" s="2">
        <f t="shared" si="1"/>
        <v>297.6778779</v>
      </c>
      <c r="O688" s="2">
        <v>686.0</v>
      </c>
      <c r="P688" s="2">
        <v>2267.0</v>
      </c>
      <c r="Q688" s="2">
        <v>2258.0</v>
      </c>
      <c r="R688" s="2">
        <v>2290.0</v>
      </c>
      <c r="S688" s="2">
        <v>2267.0</v>
      </c>
      <c r="T688" s="2">
        <v>1.260534168E9</v>
      </c>
      <c r="U688" s="2">
        <v>2.8740179E7</v>
      </c>
      <c r="V688" s="2">
        <v>3.357548E7</v>
      </c>
      <c r="W688" s="2">
        <v>1471905.0</v>
      </c>
      <c r="X688" s="2">
        <v>891.0</v>
      </c>
      <c r="Y688" s="2">
        <f t="shared" si="8"/>
        <v>0.7484774665</v>
      </c>
      <c r="Z688" s="2">
        <f t="shared" ref="Z688:AC688" si="739">ROUNDDOWN($Y688*Z$1,0)-IF(MOD($Y688*Z$1,1)=0,1,0)+1</f>
        <v>2</v>
      </c>
      <c r="AA688" s="2">
        <f t="shared" si="739"/>
        <v>3</v>
      </c>
      <c r="AB688" s="2">
        <f t="shared" si="739"/>
        <v>3</v>
      </c>
      <c r="AC688" s="2">
        <f t="shared" si="739"/>
        <v>4</v>
      </c>
      <c r="AD688" s="2">
        <f t="shared" si="10"/>
        <v>1</v>
      </c>
      <c r="AE688" s="2">
        <f t="shared" si="11"/>
        <v>0</v>
      </c>
      <c r="AF688" s="2">
        <f t="shared" si="12"/>
        <v>0</v>
      </c>
      <c r="AG688" s="2">
        <f t="shared" si="13"/>
        <v>0</v>
      </c>
      <c r="AH688" s="2">
        <f t="shared" si="14"/>
        <v>0</v>
      </c>
      <c r="AI688" s="2">
        <f t="shared" si="15"/>
        <v>0</v>
      </c>
      <c r="AJ688" s="2">
        <f t="shared" si="16"/>
        <v>0</v>
      </c>
      <c r="AK688" s="2">
        <f t="shared" si="17"/>
        <v>0</v>
      </c>
      <c r="AL688" s="2">
        <f t="shared" si="18"/>
        <v>1</v>
      </c>
    </row>
    <row r="689" ht="13.5" customHeight="1">
      <c r="A689" s="3">
        <v>38838.0</v>
      </c>
      <c r="B689" s="2">
        <v>2316.0</v>
      </c>
      <c r="C689" s="2">
        <f t="shared" si="3"/>
        <v>2316</v>
      </c>
      <c r="D689" s="2">
        <f t="shared" si="26"/>
        <v>1216.373358</v>
      </c>
      <c r="E689" s="2">
        <f t="shared" si="20"/>
        <v>1367.979082</v>
      </c>
      <c r="F689" s="2">
        <v>1.58</v>
      </c>
      <c r="G689" s="2">
        <f t="shared" si="4"/>
        <v>0.0158</v>
      </c>
      <c r="H689" s="2">
        <f t="shared" si="21"/>
        <v>1.1473</v>
      </c>
      <c r="I689" s="2">
        <f t="shared" si="27"/>
        <v>0.2685552672</v>
      </c>
      <c r="J689" s="2">
        <f t="shared" si="5"/>
        <v>292.4936144</v>
      </c>
      <c r="K689" s="2">
        <f t="shared" si="6"/>
        <v>302.3772644</v>
      </c>
      <c r="L689" s="2">
        <f t="shared" si="7"/>
        <v>0.003801858885</v>
      </c>
      <c r="M689" s="2">
        <f t="shared" si="1"/>
        <v>302.3810663</v>
      </c>
      <c r="O689" s="2">
        <v>687.0</v>
      </c>
      <c r="P689" s="2">
        <v>2287.0</v>
      </c>
      <c r="Q689" s="2">
        <v>2280.0</v>
      </c>
      <c r="R689" s="2">
        <v>2321.0</v>
      </c>
      <c r="S689" s="2">
        <v>2277.0</v>
      </c>
      <c r="T689" s="2">
        <v>1.260534168E9</v>
      </c>
      <c r="U689" s="2">
        <v>2.9193971E7</v>
      </c>
      <c r="V689" s="2">
        <v>8.5830676E7</v>
      </c>
      <c r="W689" s="2">
        <v>3719933.0</v>
      </c>
      <c r="X689" s="2">
        <v>1532.0</v>
      </c>
      <c r="Y689" s="2">
        <f t="shared" si="8"/>
        <v>0.8543442956</v>
      </c>
      <c r="Z689" s="2">
        <f t="shared" ref="Z689:AC689" si="740">ROUNDDOWN($Y689*Z$1,0)-IF(MOD($Y689*Z$1,1)=0,1,0)+1</f>
        <v>2</v>
      </c>
      <c r="AA689" s="2">
        <f t="shared" si="740"/>
        <v>3</v>
      </c>
      <c r="AB689" s="2">
        <f t="shared" si="740"/>
        <v>4</v>
      </c>
      <c r="AC689" s="2">
        <f t="shared" si="740"/>
        <v>5</v>
      </c>
      <c r="AD689" s="2">
        <f t="shared" si="10"/>
        <v>0</v>
      </c>
      <c r="AE689" s="2">
        <f t="shared" si="11"/>
        <v>0</v>
      </c>
      <c r="AF689" s="2">
        <f t="shared" si="12"/>
        <v>0</v>
      </c>
      <c r="AG689" s="2">
        <f t="shared" si="13"/>
        <v>0</v>
      </c>
      <c r="AH689" s="2">
        <f t="shared" si="14"/>
        <v>0</v>
      </c>
      <c r="AI689" s="2">
        <f t="shared" si="15"/>
        <v>1</v>
      </c>
      <c r="AJ689" s="2">
        <f t="shared" si="16"/>
        <v>0</v>
      </c>
      <c r="AK689" s="2">
        <f t="shared" si="17"/>
        <v>0</v>
      </c>
      <c r="AL689" s="2">
        <f t="shared" si="18"/>
        <v>1</v>
      </c>
    </row>
    <row r="690" ht="13.5" customHeight="1">
      <c r="A690" s="3">
        <v>38841.0</v>
      </c>
      <c r="B690" s="2">
        <v>2288.0</v>
      </c>
      <c r="C690" s="2">
        <f t="shared" si="3"/>
        <v>2288</v>
      </c>
      <c r="D690" s="2">
        <f t="shared" si="26"/>
        <v>1216.86213</v>
      </c>
      <c r="E690" s="2">
        <f t="shared" si="20"/>
        <v>1368.32165</v>
      </c>
      <c r="F690" s="2">
        <v>-1.21</v>
      </c>
      <c r="G690" s="2">
        <f t="shared" si="4"/>
        <v>-0.0121</v>
      </c>
      <c r="H690" s="2">
        <f t="shared" si="21"/>
        <v>1.1352</v>
      </c>
      <c r="I690" s="2">
        <f t="shared" si="27"/>
        <v>0.2689570944</v>
      </c>
      <c r="J690" s="2">
        <f t="shared" si="5"/>
        <v>288.9544417</v>
      </c>
      <c r="K690" s="2">
        <f t="shared" si="6"/>
        <v>298.7184995</v>
      </c>
      <c r="L690" s="2">
        <f t="shared" si="7"/>
        <v>0.003847861378</v>
      </c>
      <c r="M690" s="2">
        <f t="shared" si="1"/>
        <v>298.7223474</v>
      </c>
      <c r="O690" s="2">
        <v>688.0</v>
      </c>
      <c r="P690" s="2">
        <v>2340.0</v>
      </c>
      <c r="Q690" s="2">
        <v>2316.0</v>
      </c>
      <c r="R690" s="2">
        <v>2342.0</v>
      </c>
      <c r="S690" s="2">
        <v>2276.0</v>
      </c>
      <c r="T690" s="2">
        <v>1.260534168E9</v>
      </c>
      <c r="U690" s="2">
        <v>2.8841022E7</v>
      </c>
      <c r="V690" s="2">
        <v>1.26139394E8</v>
      </c>
      <c r="W690" s="2">
        <v>5466746.0</v>
      </c>
      <c r="X690" s="2">
        <v>2266.0</v>
      </c>
      <c r="Y690" s="2">
        <f t="shared" si="8"/>
        <v>0.1890986602</v>
      </c>
      <c r="Z690" s="2">
        <f t="shared" ref="Z690:AC690" si="741">ROUNDDOWN($Y690*Z$1,0)-IF(MOD($Y690*Z$1,1)=0,1,0)+1</f>
        <v>1</v>
      </c>
      <c r="AA690" s="2">
        <f t="shared" si="741"/>
        <v>1</v>
      </c>
      <c r="AB690" s="2">
        <f t="shared" si="741"/>
        <v>1</v>
      </c>
      <c r="AC690" s="2">
        <f t="shared" si="741"/>
        <v>1</v>
      </c>
      <c r="AD690" s="2">
        <f t="shared" si="10"/>
        <v>0</v>
      </c>
      <c r="AE690" s="2">
        <f t="shared" si="11"/>
        <v>0</v>
      </c>
      <c r="AF690" s="2">
        <f t="shared" si="12"/>
        <v>0</v>
      </c>
      <c r="AG690" s="2">
        <f t="shared" si="13"/>
        <v>0</v>
      </c>
      <c r="AH690" s="2">
        <f t="shared" si="14"/>
        <v>0</v>
      </c>
      <c r="AI690" s="2">
        <f t="shared" si="15"/>
        <v>0</v>
      </c>
      <c r="AJ690" s="2">
        <f t="shared" si="16"/>
        <v>1</v>
      </c>
      <c r="AK690" s="2">
        <f t="shared" si="17"/>
        <v>0</v>
      </c>
      <c r="AL690" s="2">
        <f t="shared" si="18"/>
        <v>1</v>
      </c>
    </row>
    <row r="691" ht="13.5" customHeight="1">
      <c r="A691" s="3">
        <v>38844.0</v>
      </c>
      <c r="B691" s="2">
        <v>2343.0</v>
      </c>
      <c r="C691" s="2">
        <f t="shared" si="3"/>
        <v>2343</v>
      </c>
      <c r="D691" s="2">
        <f t="shared" si="26"/>
        <v>1217.351098</v>
      </c>
      <c r="E691" s="2">
        <f t="shared" si="20"/>
        <v>1368.664218</v>
      </c>
      <c r="F691" s="2">
        <v>2.4</v>
      </c>
      <c r="G691" s="2">
        <f t="shared" si="4"/>
        <v>0.024</v>
      </c>
      <c r="H691" s="2">
        <f t="shared" si="21"/>
        <v>1.1592</v>
      </c>
      <c r="I691" s="2">
        <f t="shared" si="27"/>
        <v>0.2693589216</v>
      </c>
      <c r="J691" s="2">
        <f t="shared" si="5"/>
        <v>295.8893483</v>
      </c>
      <c r="K691" s="2">
        <f t="shared" si="6"/>
        <v>305.8877435</v>
      </c>
      <c r="L691" s="2">
        <f t="shared" si="7"/>
        <v>0.003755512705</v>
      </c>
      <c r="M691" s="2">
        <f t="shared" si="1"/>
        <v>305.891499</v>
      </c>
      <c r="O691" s="2">
        <v>689.0</v>
      </c>
      <c r="P691" s="2">
        <v>2334.0</v>
      </c>
      <c r="Q691" s="2">
        <v>2288.0</v>
      </c>
      <c r="R691" s="2">
        <v>2347.0</v>
      </c>
      <c r="S691" s="2">
        <v>2323.0</v>
      </c>
      <c r="T691" s="2">
        <v>1.260534168E9</v>
      </c>
      <c r="U691" s="2">
        <v>2.9534316E7</v>
      </c>
      <c r="V691" s="2">
        <v>2.88700193E8</v>
      </c>
      <c r="W691" s="2">
        <v>1.2354883E7</v>
      </c>
      <c r="X691" s="2">
        <v>2552.0</v>
      </c>
      <c r="Y691" s="2">
        <f t="shared" si="8"/>
        <v>0.9334145351</v>
      </c>
      <c r="Z691" s="2">
        <f t="shared" ref="Z691:AC691" si="742">ROUNDDOWN($Y691*Z$1,0)-IF(MOD($Y691*Z$1,1)=0,1,0)+1</f>
        <v>2</v>
      </c>
      <c r="AA691" s="2">
        <f t="shared" si="742"/>
        <v>3</v>
      </c>
      <c r="AB691" s="2">
        <f t="shared" si="742"/>
        <v>4</v>
      </c>
      <c r="AC691" s="2">
        <f t="shared" si="742"/>
        <v>5</v>
      </c>
      <c r="AD691" s="2">
        <f t="shared" si="10"/>
        <v>0</v>
      </c>
      <c r="AE691" s="2">
        <f t="shared" si="11"/>
        <v>0</v>
      </c>
      <c r="AF691" s="2">
        <f t="shared" si="12"/>
        <v>0</v>
      </c>
      <c r="AG691" s="2">
        <f t="shared" si="13"/>
        <v>0</v>
      </c>
      <c r="AH691" s="2">
        <f t="shared" si="14"/>
        <v>1</v>
      </c>
      <c r="AI691" s="2">
        <f t="shared" si="15"/>
        <v>0</v>
      </c>
      <c r="AJ691" s="2">
        <f t="shared" si="16"/>
        <v>0</v>
      </c>
      <c r="AK691" s="2">
        <f t="shared" si="17"/>
        <v>0</v>
      </c>
      <c r="AL691" s="2">
        <f t="shared" si="18"/>
        <v>1</v>
      </c>
    </row>
    <row r="692" ht="13.5" customHeight="1">
      <c r="A692" s="3">
        <v>38845.0</v>
      </c>
      <c r="B692" s="2">
        <v>2330.0</v>
      </c>
      <c r="C692" s="2">
        <f t="shared" si="3"/>
        <v>2330</v>
      </c>
      <c r="D692" s="2">
        <f t="shared" si="26"/>
        <v>1217.840263</v>
      </c>
      <c r="E692" s="2">
        <f t="shared" si="20"/>
        <v>1369.006786</v>
      </c>
      <c r="F692" s="2">
        <v>-0.55</v>
      </c>
      <c r="G692" s="2">
        <f t="shared" si="4"/>
        <v>-0.0055</v>
      </c>
      <c r="H692" s="2">
        <f t="shared" si="21"/>
        <v>1.1537</v>
      </c>
      <c r="I692" s="2">
        <f t="shared" si="27"/>
        <v>0.2697607487</v>
      </c>
      <c r="J692" s="2">
        <f t="shared" si="5"/>
        <v>294.2619569</v>
      </c>
      <c r="K692" s="2">
        <f t="shared" si="6"/>
        <v>304.2053609</v>
      </c>
      <c r="L692" s="2">
        <f t="shared" si="7"/>
        <v>0.003776168025</v>
      </c>
      <c r="M692" s="2">
        <f t="shared" si="1"/>
        <v>304.2091371</v>
      </c>
      <c r="O692" s="2">
        <v>690.0</v>
      </c>
      <c r="P692" s="2">
        <v>2355.0</v>
      </c>
      <c r="Q692" s="2">
        <v>2343.0</v>
      </c>
      <c r="R692" s="2">
        <v>2375.0</v>
      </c>
      <c r="S692" s="2">
        <v>2318.0</v>
      </c>
      <c r="T692" s="2">
        <v>1.260625834E9</v>
      </c>
      <c r="U692" s="2">
        <v>2.9372582E7</v>
      </c>
      <c r="V692" s="2">
        <v>1.14396409E8</v>
      </c>
      <c r="W692" s="2">
        <v>4874516.0</v>
      </c>
      <c r="X692" s="2">
        <v>2263.0</v>
      </c>
      <c r="Y692" s="2">
        <f t="shared" si="8"/>
        <v>0.3341453512</v>
      </c>
      <c r="Z692" s="2">
        <f t="shared" ref="Z692:AC692" si="743">ROUNDDOWN($Y692*Z$1,0)-IF(MOD($Y692*Z$1,1)=0,1,0)+1</f>
        <v>1</v>
      </c>
      <c r="AA692" s="2">
        <f t="shared" si="743"/>
        <v>2</v>
      </c>
      <c r="AB692" s="2">
        <f t="shared" si="743"/>
        <v>2</v>
      </c>
      <c r="AC692" s="2">
        <f t="shared" si="743"/>
        <v>2</v>
      </c>
      <c r="AD692" s="2">
        <f t="shared" si="10"/>
        <v>0</v>
      </c>
      <c r="AE692" s="2">
        <f t="shared" si="11"/>
        <v>0</v>
      </c>
      <c r="AF692" s="2">
        <f t="shared" si="12"/>
        <v>1</v>
      </c>
      <c r="AG692" s="2">
        <f t="shared" si="13"/>
        <v>0</v>
      </c>
      <c r="AH692" s="2">
        <f t="shared" si="14"/>
        <v>0</v>
      </c>
      <c r="AI692" s="2">
        <f t="shared" si="15"/>
        <v>0</v>
      </c>
      <c r="AJ692" s="2">
        <f t="shared" si="16"/>
        <v>0</v>
      </c>
      <c r="AK692" s="2">
        <f t="shared" si="17"/>
        <v>0</v>
      </c>
      <c r="AL692" s="2">
        <f t="shared" si="18"/>
        <v>1</v>
      </c>
    </row>
    <row r="693" ht="13.5" customHeight="1">
      <c r="A693" s="3">
        <v>38846.0</v>
      </c>
      <c r="B693" s="2">
        <v>2320.0</v>
      </c>
      <c r="C693" s="2">
        <f t="shared" si="3"/>
        <v>2320</v>
      </c>
      <c r="D693" s="2">
        <f t="shared" si="26"/>
        <v>1218.329624</v>
      </c>
      <c r="E693" s="2">
        <f t="shared" si="20"/>
        <v>1369.349353</v>
      </c>
      <c r="F693" s="2">
        <v>-0.43</v>
      </c>
      <c r="G693" s="2">
        <f t="shared" si="4"/>
        <v>-0.0043</v>
      </c>
      <c r="H693" s="2">
        <f t="shared" si="21"/>
        <v>1.1494</v>
      </c>
      <c r="I693" s="2">
        <f t="shared" si="27"/>
        <v>0.2701625759</v>
      </c>
      <c r="J693" s="2">
        <f t="shared" si="5"/>
        <v>292.9966305</v>
      </c>
      <c r="K693" s="2">
        <f t="shared" si="6"/>
        <v>302.8972778</v>
      </c>
      <c r="L693" s="2">
        <f t="shared" si="7"/>
        <v>0.003792405547</v>
      </c>
      <c r="M693" s="2">
        <f t="shared" si="1"/>
        <v>302.9010702</v>
      </c>
      <c r="O693" s="2">
        <v>691.0</v>
      </c>
      <c r="P693" s="2">
        <v>2301.0</v>
      </c>
      <c r="Q693" s="2">
        <v>2330.0</v>
      </c>
      <c r="R693" s="2">
        <v>2353.0</v>
      </c>
      <c r="S693" s="2">
        <v>2301.0</v>
      </c>
      <c r="T693" s="2">
        <v>1.260625834E9</v>
      </c>
      <c r="U693" s="2">
        <v>2.9246519E7</v>
      </c>
      <c r="V693" s="2">
        <v>1.99430211E8</v>
      </c>
      <c r="W693" s="2">
        <v>8554130.0</v>
      </c>
      <c r="X693" s="2">
        <v>2382.0</v>
      </c>
      <c r="Y693" s="2">
        <f t="shared" si="8"/>
        <v>0.3668290702</v>
      </c>
      <c r="Z693" s="2">
        <f t="shared" ref="Z693:AC693" si="744">ROUNDDOWN($Y693*Z$1,0)-IF(MOD($Y693*Z$1,1)=0,1,0)+1</f>
        <v>1</v>
      </c>
      <c r="AA693" s="2">
        <f t="shared" si="744"/>
        <v>2</v>
      </c>
      <c r="AB693" s="2">
        <f t="shared" si="744"/>
        <v>2</v>
      </c>
      <c r="AC693" s="2">
        <f t="shared" si="744"/>
        <v>2</v>
      </c>
      <c r="AD693" s="2">
        <f t="shared" si="10"/>
        <v>0</v>
      </c>
      <c r="AE693" s="2">
        <f t="shared" si="11"/>
        <v>0</v>
      </c>
      <c r="AF693" s="2">
        <f t="shared" si="12"/>
        <v>0</v>
      </c>
      <c r="AG693" s="2">
        <f t="shared" si="13"/>
        <v>1</v>
      </c>
      <c r="AH693" s="2">
        <f t="shared" si="14"/>
        <v>0</v>
      </c>
      <c r="AI693" s="2">
        <f t="shared" si="15"/>
        <v>0</v>
      </c>
      <c r="AJ693" s="2">
        <f t="shared" si="16"/>
        <v>0</v>
      </c>
      <c r="AK693" s="2">
        <f t="shared" si="17"/>
        <v>0</v>
      </c>
      <c r="AL693" s="2">
        <f t="shared" si="18"/>
        <v>1</v>
      </c>
    </row>
    <row r="694" ht="13.5" customHeight="1">
      <c r="A694" s="3">
        <v>38847.0</v>
      </c>
      <c r="B694" s="2">
        <v>2320.0</v>
      </c>
      <c r="C694" s="2">
        <f t="shared" si="3"/>
        <v>2320</v>
      </c>
      <c r="D694" s="2">
        <f t="shared" si="26"/>
        <v>1218.819182</v>
      </c>
      <c r="E694" s="2">
        <f t="shared" si="20"/>
        <v>1369.691921</v>
      </c>
      <c r="F694" s="2">
        <v>0.0</v>
      </c>
      <c r="G694" s="2">
        <f t="shared" si="4"/>
        <v>0</v>
      </c>
      <c r="H694" s="2">
        <f t="shared" si="21"/>
        <v>1.1494</v>
      </c>
      <c r="I694" s="2">
        <f t="shared" si="27"/>
        <v>0.2705644031</v>
      </c>
      <c r="J694" s="2">
        <f t="shared" si="5"/>
        <v>292.9966305</v>
      </c>
      <c r="K694" s="2">
        <f t="shared" si="6"/>
        <v>302.8972778</v>
      </c>
      <c r="L694" s="2">
        <f t="shared" si="7"/>
        <v>0.003792405547</v>
      </c>
      <c r="M694" s="2">
        <f t="shared" si="1"/>
        <v>302.9010702</v>
      </c>
      <c r="O694" s="2">
        <v>692.0</v>
      </c>
      <c r="P694" s="2">
        <v>2314.0</v>
      </c>
      <c r="Q694" s="2">
        <v>2320.0</v>
      </c>
      <c r="R694" s="2">
        <v>2350.0</v>
      </c>
      <c r="S694" s="2">
        <v>2276.0</v>
      </c>
      <c r="T694" s="2">
        <v>1.260625834E9</v>
      </c>
      <c r="U694" s="2">
        <v>2.9246519E7</v>
      </c>
      <c r="V694" s="2">
        <v>2.04820259E8</v>
      </c>
      <c r="W694" s="2">
        <v>8867862.0</v>
      </c>
      <c r="X694" s="2">
        <v>3037.0</v>
      </c>
      <c r="Y694" s="2">
        <f t="shared" si="8"/>
        <v>0.4880227365</v>
      </c>
      <c r="Z694" s="2">
        <f t="shared" ref="Z694:AC694" si="745">ROUNDDOWN($Y694*Z$1,0)-IF(MOD($Y694*Z$1,1)=0,1,0)+1</f>
        <v>1</v>
      </c>
      <c r="AA694" s="2">
        <f t="shared" si="745"/>
        <v>2</v>
      </c>
      <c r="AB694" s="2">
        <f t="shared" si="745"/>
        <v>2</v>
      </c>
      <c r="AC694" s="2">
        <f t="shared" si="745"/>
        <v>3</v>
      </c>
      <c r="AD694" s="2">
        <f t="shared" si="10"/>
        <v>0</v>
      </c>
      <c r="AE694" s="2">
        <f t="shared" si="11"/>
        <v>0</v>
      </c>
      <c r="AF694" s="2">
        <f t="shared" si="12"/>
        <v>0</v>
      </c>
      <c r="AG694" s="2">
        <f t="shared" si="13"/>
        <v>0</v>
      </c>
      <c r="AH694" s="2">
        <f t="shared" si="14"/>
        <v>0</v>
      </c>
      <c r="AI694" s="2">
        <f t="shared" si="15"/>
        <v>0</v>
      </c>
      <c r="AJ694" s="2">
        <f t="shared" si="16"/>
        <v>1</v>
      </c>
      <c r="AK694" s="2">
        <f t="shared" si="17"/>
        <v>0</v>
      </c>
      <c r="AL694" s="2">
        <f t="shared" si="18"/>
        <v>1</v>
      </c>
    </row>
    <row r="695" ht="13.5" customHeight="1">
      <c r="A695" s="3">
        <v>38848.0</v>
      </c>
      <c r="B695" s="2">
        <v>2357.0</v>
      </c>
      <c r="C695" s="2">
        <f t="shared" si="3"/>
        <v>2357</v>
      </c>
      <c r="D695" s="2">
        <f t="shared" si="26"/>
        <v>1219.308937</v>
      </c>
      <c r="E695" s="2">
        <f t="shared" si="20"/>
        <v>1370.034489</v>
      </c>
      <c r="F695" s="2">
        <v>1.59</v>
      </c>
      <c r="G695" s="2">
        <f t="shared" si="4"/>
        <v>0.0159</v>
      </c>
      <c r="H695" s="2">
        <f t="shared" si="21"/>
        <v>1.1653</v>
      </c>
      <c r="I695" s="2">
        <f t="shared" si="27"/>
        <v>0.2709662302</v>
      </c>
      <c r="J695" s="2">
        <f t="shared" si="5"/>
        <v>297.6552769</v>
      </c>
      <c r="K695" s="2">
        <f t="shared" si="6"/>
        <v>307.7133446</v>
      </c>
      <c r="L695" s="2">
        <f t="shared" si="7"/>
        <v>0.003732106299</v>
      </c>
      <c r="M695" s="2">
        <f t="shared" si="1"/>
        <v>307.7170767</v>
      </c>
      <c r="O695" s="2">
        <v>693.0</v>
      </c>
      <c r="P695" s="2">
        <v>2360.0</v>
      </c>
      <c r="Q695" s="2">
        <v>2320.0</v>
      </c>
      <c r="R695" s="2">
        <v>2375.0</v>
      </c>
      <c r="S695" s="2">
        <v>2353.0</v>
      </c>
      <c r="T695" s="2">
        <v>1.260625834E9</v>
      </c>
      <c r="U695" s="2">
        <v>2.9712951E7</v>
      </c>
      <c r="V695" s="2">
        <v>1.03532454E8</v>
      </c>
      <c r="W695" s="2">
        <v>4381475.0</v>
      </c>
      <c r="X695" s="2">
        <v>1593.0</v>
      </c>
      <c r="Y695" s="2">
        <f t="shared" si="8"/>
        <v>0.8558668291</v>
      </c>
      <c r="Z695" s="2">
        <f t="shared" ref="Z695:AC695" si="746">ROUNDDOWN($Y695*Z$1,0)-IF(MOD($Y695*Z$1,1)=0,1,0)+1</f>
        <v>2</v>
      </c>
      <c r="AA695" s="2">
        <f t="shared" si="746"/>
        <v>3</v>
      </c>
      <c r="AB695" s="2">
        <f t="shared" si="746"/>
        <v>4</v>
      </c>
      <c r="AC695" s="2">
        <f t="shared" si="746"/>
        <v>5</v>
      </c>
      <c r="AD695" s="2">
        <f t="shared" si="10"/>
        <v>0</v>
      </c>
      <c r="AE695" s="2">
        <f t="shared" si="11"/>
        <v>0</v>
      </c>
      <c r="AF695" s="2">
        <f t="shared" si="12"/>
        <v>0</v>
      </c>
      <c r="AG695" s="2">
        <f t="shared" si="13"/>
        <v>0</v>
      </c>
      <c r="AH695" s="2">
        <f t="shared" si="14"/>
        <v>1</v>
      </c>
      <c r="AI695" s="2">
        <f t="shared" si="15"/>
        <v>0</v>
      </c>
      <c r="AJ695" s="2">
        <f t="shared" si="16"/>
        <v>0</v>
      </c>
      <c r="AK695" s="2">
        <f t="shared" si="17"/>
        <v>0</v>
      </c>
      <c r="AL695" s="2">
        <f t="shared" si="18"/>
        <v>1</v>
      </c>
    </row>
    <row r="696" ht="13.5" customHeight="1">
      <c r="A696" s="3">
        <v>38851.0</v>
      </c>
      <c r="B696" s="2">
        <v>2327.0</v>
      </c>
      <c r="C696" s="2">
        <f t="shared" si="3"/>
        <v>2327</v>
      </c>
      <c r="D696" s="2">
        <f t="shared" si="26"/>
        <v>1219.798888</v>
      </c>
      <c r="E696" s="2">
        <f t="shared" si="20"/>
        <v>1370.377056</v>
      </c>
      <c r="F696" s="2">
        <v>-1.27</v>
      </c>
      <c r="G696" s="2">
        <f t="shared" si="4"/>
        <v>-0.0127</v>
      </c>
      <c r="H696" s="2">
        <f t="shared" si="21"/>
        <v>1.1526</v>
      </c>
      <c r="I696" s="2">
        <f t="shared" si="27"/>
        <v>0.2713680574</v>
      </c>
      <c r="J696" s="2">
        <f t="shared" si="5"/>
        <v>293.8750549</v>
      </c>
      <c r="K696" s="2">
        <f t="shared" si="6"/>
        <v>303.8053851</v>
      </c>
      <c r="L696" s="2">
        <f t="shared" si="7"/>
        <v>0.003779504049</v>
      </c>
      <c r="M696" s="2">
        <f t="shared" si="1"/>
        <v>303.8091646</v>
      </c>
      <c r="O696" s="2">
        <v>694.0</v>
      </c>
      <c r="P696" s="2">
        <v>2340.0</v>
      </c>
      <c r="Q696" s="2">
        <v>2357.0</v>
      </c>
      <c r="R696" s="2">
        <v>2355.0</v>
      </c>
      <c r="S696" s="2">
        <v>2323.0</v>
      </c>
      <c r="T696" s="2">
        <v>1.260625834E9</v>
      </c>
      <c r="U696" s="2">
        <v>2.9334763E7</v>
      </c>
      <c r="V696" s="2">
        <v>9.635299E7</v>
      </c>
      <c r="W696" s="2">
        <v>4120574.0</v>
      </c>
      <c r="X696" s="2">
        <v>1567.0</v>
      </c>
      <c r="Y696" s="2">
        <f t="shared" si="8"/>
        <v>0.1806739748</v>
      </c>
      <c r="Z696" s="2">
        <f t="shared" ref="Z696:AC696" si="747">ROUNDDOWN($Y696*Z$1,0)-IF(MOD($Y696*Z$1,1)=0,1,0)+1</f>
        <v>1</v>
      </c>
      <c r="AA696" s="2">
        <f t="shared" si="747"/>
        <v>1</v>
      </c>
      <c r="AB696" s="2">
        <f t="shared" si="747"/>
        <v>1</v>
      </c>
      <c r="AC696" s="2">
        <f t="shared" si="747"/>
        <v>1</v>
      </c>
      <c r="AD696" s="2">
        <f t="shared" si="10"/>
        <v>0</v>
      </c>
      <c r="AE696" s="2">
        <f t="shared" si="11"/>
        <v>0</v>
      </c>
      <c r="AF696" s="2">
        <f t="shared" si="12"/>
        <v>0</v>
      </c>
      <c r="AG696" s="2">
        <f t="shared" si="13"/>
        <v>1</v>
      </c>
      <c r="AH696" s="2">
        <f t="shared" si="14"/>
        <v>0</v>
      </c>
      <c r="AI696" s="2">
        <f t="shared" si="15"/>
        <v>0</v>
      </c>
      <c r="AJ696" s="2">
        <f t="shared" si="16"/>
        <v>0</v>
      </c>
      <c r="AK696" s="2">
        <f t="shared" si="17"/>
        <v>0</v>
      </c>
      <c r="AL696" s="2">
        <f t="shared" si="18"/>
        <v>1</v>
      </c>
    </row>
    <row r="697" ht="13.5" customHeight="1">
      <c r="A697" s="3">
        <v>38852.0</v>
      </c>
      <c r="B697" s="2">
        <v>2297.0</v>
      </c>
      <c r="C697" s="2">
        <f t="shared" si="3"/>
        <v>2297</v>
      </c>
      <c r="D697" s="2">
        <f t="shared" si="26"/>
        <v>1220.289037</v>
      </c>
      <c r="E697" s="2">
        <f t="shared" si="20"/>
        <v>1370.719624</v>
      </c>
      <c r="F697" s="2">
        <v>-1.29</v>
      </c>
      <c r="G697" s="2">
        <f t="shared" si="4"/>
        <v>-0.0129</v>
      </c>
      <c r="H697" s="2">
        <f t="shared" si="21"/>
        <v>1.1397</v>
      </c>
      <c r="I697" s="2">
        <f t="shared" si="27"/>
        <v>0.2717698846</v>
      </c>
      <c r="J697" s="2">
        <f t="shared" si="5"/>
        <v>290.0840667</v>
      </c>
      <c r="K697" s="2">
        <f t="shared" si="6"/>
        <v>299.8862956</v>
      </c>
      <c r="L697" s="2">
        <f t="shared" si="7"/>
        <v>0.003828259651</v>
      </c>
      <c r="M697" s="2">
        <f t="shared" si="1"/>
        <v>299.8901239</v>
      </c>
      <c r="O697" s="2">
        <v>695.0</v>
      </c>
      <c r="P697" s="2">
        <v>2315.0</v>
      </c>
      <c r="Q697" s="2">
        <v>2327.0</v>
      </c>
      <c r="R697" s="2">
        <v>2319.0</v>
      </c>
      <c r="S697" s="2">
        <v>2273.0</v>
      </c>
      <c r="T697" s="2">
        <v>1.260625834E9</v>
      </c>
      <c r="U697" s="2">
        <v>2.8956575E7</v>
      </c>
      <c r="V697" s="2">
        <v>1.38072117E8</v>
      </c>
      <c r="W697" s="2">
        <v>6007272.0</v>
      </c>
      <c r="X697" s="2">
        <v>2081.0</v>
      </c>
      <c r="Y697" s="2">
        <f t="shared" si="8"/>
        <v>0.1769183922</v>
      </c>
      <c r="Z697" s="2">
        <f t="shared" ref="Z697:AC697" si="748">ROUNDDOWN($Y697*Z$1,0)-IF(MOD($Y697*Z$1,1)=0,1,0)+1</f>
        <v>1</v>
      </c>
      <c r="AA697" s="2">
        <f t="shared" si="748"/>
        <v>1</v>
      </c>
      <c r="AB697" s="2">
        <f t="shared" si="748"/>
        <v>1</v>
      </c>
      <c r="AC697" s="2">
        <f t="shared" si="748"/>
        <v>1</v>
      </c>
      <c r="AD697" s="2">
        <f t="shared" si="10"/>
        <v>0</v>
      </c>
      <c r="AE697" s="2">
        <f t="shared" si="11"/>
        <v>0</v>
      </c>
      <c r="AF697" s="2">
        <f t="shared" si="12"/>
        <v>0</v>
      </c>
      <c r="AG697" s="2">
        <f t="shared" si="13"/>
        <v>0</v>
      </c>
      <c r="AH697" s="2">
        <f t="shared" si="14"/>
        <v>0</v>
      </c>
      <c r="AI697" s="2">
        <f t="shared" si="15"/>
        <v>0</v>
      </c>
      <c r="AJ697" s="2">
        <f t="shared" si="16"/>
        <v>1</v>
      </c>
      <c r="AK697" s="2">
        <f t="shared" si="17"/>
        <v>0</v>
      </c>
      <c r="AL697" s="2">
        <f t="shared" si="18"/>
        <v>1</v>
      </c>
    </row>
    <row r="698" ht="13.5" customHeight="1">
      <c r="A698" s="3">
        <v>38853.0</v>
      </c>
      <c r="B698" s="2">
        <v>2340.0</v>
      </c>
      <c r="C698" s="2">
        <f t="shared" si="3"/>
        <v>2340</v>
      </c>
      <c r="D698" s="2">
        <f t="shared" si="26"/>
        <v>1220.779382</v>
      </c>
      <c r="E698" s="2">
        <f t="shared" si="20"/>
        <v>1371.062192</v>
      </c>
      <c r="F698" s="2">
        <v>1.87</v>
      </c>
      <c r="G698" s="2">
        <f t="shared" si="4"/>
        <v>0.0187</v>
      </c>
      <c r="H698" s="2">
        <f t="shared" si="21"/>
        <v>1.1584</v>
      </c>
      <c r="I698" s="2">
        <f t="shared" si="27"/>
        <v>0.2721717118</v>
      </c>
      <c r="J698" s="2">
        <f t="shared" si="5"/>
        <v>295.5086387</v>
      </c>
      <c r="K698" s="2">
        <f t="shared" si="6"/>
        <v>305.4941693</v>
      </c>
      <c r="L698" s="2">
        <f t="shared" si="7"/>
        <v>0.003756671196</v>
      </c>
      <c r="M698" s="2">
        <f t="shared" si="1"/>
        <v>305.497926</v>
      </c>
      <c r="O698" s="2">
        <v>696.0</v>
      </c>
      <c r="P698" s="2">
        <v>2303.0</v>
      </c>
      <c r="Q698" s="2">
        <v>2297.0</v>
      </c>
      <c r="R698" s="2">
        <v>2347.0</v>
      </c>
      <c r="S698" s="2">
        <v>2303.0</v>
      </c>
      <c r="T698" s="2">
        <v>1.260625834E9</v>
      </c>
      <c r="U698" s="2">
        <v>2.9498645E7</v>
      </c>
      <c r="V698" s="2">
        <v>1.08856576E8</v>
      </c>
      <c r="W698" s="2">
        <v>4668673.0</v>
      </c>
      <c r="X698" s="2">
        <v>1626.0</v>
      </c>
      <c r="Y698" s="2">
        <f t="shared" si="8"/>
        <v>0.8870280146</v>
      </c>
      <c r="Z698" s="2">
        <f t="shared" ref="Z698:AC698" si="749">ROUNDDOWN($Y698*Z$1,0)-IF(MOD($Y698*Z$1,1)=0,1,0)+1</f>
        <v>2</v>
      </c>
      <c r="AA698" s="2">
        <f t="shared" si="749"/>
        <v>3</v>
      </c>
      <c r="AB698" s="2">
        <f t="shared" si="749"/>
        <v>4</v>
      </c>
      <c r="AC698" s="2">
        <f t="shared" si="749"/>
        <v>5</v>
      </c>
      <c r="AD698" s="2">
        <f t="shared" si="10"/>
        <v>0</v>
      </c>
      <c r="AE698" s="2">
        <f t="shared" si="11"/>
        <v>0</v>
      </c>
      <c r="AF698" s="2">
        <f t="shared" si="12"/>
        <v>0</v>
      </c>
      <c r="AG698" s="2">
        <f t="shared" si="13"/>
        <v>0</v>
      </c>
      <c r="AH698" s="2">
        <f t="shared" si="14"/>
        <v>1</v>
      </c>
      <c r="AI698" s="2">
        <f t="shared" si="15"/>
        <v>0</v>
      </c>
      <c r="AJ698" s="2">
        <f t="shared" si="16"/>
        <v>0</v>
      </c>
      <c r="AK698" s="2">
        <f t="shared" si="17"/>
        <v>0</v>
      </c>
      <c r="AL698" s="2">
        <f t="shared" si="18"/>
        <v>1</v>
      </c>
    </row>
    <row r="699" ht="13.5" customHeight="1">
      <c r="A699" s="3">
        <v>38854.0</v>
      </c>
      <c r="B699" s="2">
        <v>2273.0</v>
      </c>
      <c r="C699" s="2">
        <f t="shared" si="3"/>
        <v>2273</v>
      </c>
      <c r="D699" s="2">
        <f t="shared" si="26"/>
        <v>1221.269924</v>
      </c>
      <c r="E699" s="2">
        <f t="shared" si="20"/>
        <v>1371.40476</v>
      </c>
      <c r="F699" s="2">
        <v>-2.86</v>
      </c>
      <c r="G699" s="2">
        <f t="shared" si="4"/>
        <v>-0.0286</v>
      </c>
      <c r="H699" s="2">
        <f t="shared" si="21"/>
        <v>1.1298</v>
      </c>
      <c r="I699" s="2">
        <f t="shared" si="27"/>
        <v>0.2725735389</v>
      </c>
      <c r="J699" s="2">
        <f t="shared" si="5"/>
        <v>287.0570916</v>
      </c>
      <c r="K699" s="2">
        <f t="shared" si="6"/>
        <v>296.7570361</v>
      </c>
      <c r="L699" s="2">
        <f t="shared" si="7"/>
        <v>0.003864111992</v>
      </c>
      <c r="M699" s="2">
        <f t="shared" si="1"/>
        <v>296.7609002</v>
      </c>
      <c r="O699" s="2">
        <v>697.0</v>
      </c>
      <c r="P699" s="2">
        <v>2350.0</v>
      </c>
      <c r="Q699" s="2">
        <v>2340.0</v>
      </c>
      <c r="R699" s="2">
        <v>2350.0</v>
      </c>
      <c r="S699" s="2">
        <v>2261.0</v>
      </c>
      <c r="T699" s="2">
        <v>1.260625834E9</v>
      </c>
      <c r="U699" s="2">
        <v>2.8654025E7</v>
      </c>
      <c r="V699" s="2">
        <v>1.36899181E8</v>
      </c>
      <c r="W699" s="2">
        <v>5946580.0</v>
      </c>
      <c r="X699" s="2">
        <v>2656.0</v>
      </c>
      <c r="Y699" s="2">
        <f t="shared" si="8"/>
        <v>0.03907835972</v>
      </c>
      <c r="Z699" s="2">
        <f t="shared" ref="Z699:AC699" si="750">ROUNDDOWN($Y699*Z$1,0)-IF(MOD($Y699*Z$1,1)=0,1,0)+1</f>
        <v>1</v>
      </c>
      <c r="AA699" s="2">
        <f t="shared" si="750"/>
        <v>1</v>
      </c>
      <c r="AB699" s="2">
        <f t="shared" si="750"/>
        <v>1</v>
      </c>
      <c r="AC699" s="2">
        <f t="shared" si="750"/>
        <v>1</v>
      </c>
      <c r="AD699" s="2">
        <f t="shared" si="10"/>
        <v>0</v>
      </c>
      <c r="AE699" s="2">
        <f t="shared" si="11"/>
        <v>0</v>
      </c>
      <c r="AF699" s="2">
        <f t="shared" si="12"/>
        <v>1</v>
      </c>
      <c r="AG699" s="2">
        <f t="shared" si="13"/>
        <v>0</v>
      </c>
      <c r="AH699" s="2">
        <f t="shared" si="14"/>
        <v>0</v>
      </c>
      <c r="AI699" s="2">
        <f t="shared" si="15"/>
        <v>0</v>
      </c>
      <c r="AJ699" s="2">
        <f t="shared" si="16"/>
        <v>0</v>
      </c>
      <c r="AK699" s="2">
        <f t="shared" si="17"/>
        <v>0</v>
      </c>
      <c r="AL699" s="2">
        <f t="shared" si="18"/>
        <v>1</v>
      </c>
    </row>
    <row r="700" ht="13.5" customHeight="1">
      <c r="A700" s="3">
        <v>38855.0</v>
      </c>
      <c r="B700" s="2">
        <v>2269.0</v>
      </c>
      <c r="C700" s="2">
        <f t="shared" si="3"/>
        <v>2269</v>
      </c>
      <c r="D700" s="2">
        <f t="shared" si="26"/>
        <v>1221.760664</v>
      </c>
      <c r="E700" s="2">
        <f t="shared" si="20"/>
        <v>1371.747327</v>
      </c>
      <c r="F700" s="2">
        <v>-0.18</v>
      </c>
      <c r="G700" s="2">
        <f t="shared" si="4"/>
        <v>-0.0018</v>
      </c>
      <c r="H700" s="2">
        <f t="shared" si="21"/>
        <v>1.128</v>
      </c>
      <c r="I700" s="2">
        <f t="shared" si="27"/>
        <v>0.2729753661</v>
      </c>
      <c r="J700" s="2">
        <f t="shared" si="5"/>
        <v>286.5403889</v>
      </c>
      <c r="K700" s="2">
        <f t="shared" si="6"/>
        <v>296.2228734</v>
      </c>
      <c r="L700" s="2">
        <f t="shared" si="7"/>
        <v>0.003871067393</v>
      </c>
      <c r="M700" s="2">
        <f t="shared" si="1"/>
        <v>296.2267445</v>
      </c>
      <c r="O700" s="2">
        <v>698.0</v>
      </c>
      <c r="P700" s="2">
        <v>2250.0</v>
      </c>
      <c r="Q700" s="2">
        <v>2273.0</v>
      </c>
      <c r="R700" s="2">
        <v>2284.0</v>
      </c>
      <c r="S700" s="2">
        <v>2211.0</v>
      </c>
      <c r="T700" s="2">
        <v>1.260625834E9</v>
      </c>
      <c r="U700" s="2">
        <v>2.86036E7</v>
      </c>
      <c r="V700" s="2">
        <v>1.276296E8</v>
      </c>
      <c r="W700" s="2">
        <v>5665346.0</v>
      </c>
      <c r="X700" s="2">
        <v>2413.0</v>
      </c>
      <c r="Y700" s="2">
        <f t="shared" si="8"/>
        <v>0.4363580999</v>
      </c>
      <c r="Z700" s="2">
        <f t="shared" ref="Z700:AC700" si="751">ROUNDDOWN($Y700*Z$1,0)-IF(MOD($Y700*Z$1,1)=0,1,0)+1</f>
        <v>1</v>
      </c>
      <c r="AA700" s="2">
        <f t="shared" si="751"/>
        <v>2</v>
      </c>
      <c r="AB700" s="2">
        <f t="shared" si="751"/>
        <v>2</v>
      </c>
      <c r="AC700" s="2">
        <f t="shared" si="751"/>
        <v>3</v>
      </c>
      <c r="AD700" s="2">
        <f t="shared" si="10"/>
        <v>0</v>
      </c>
      <c r="AE700" s="2">
        <f t="shared" si="11"/>
        <v>0</v>
      </c>
      <c r="AF700" s="2">
        <f t="shared" si="12"/>
        <v>1</v>
      </c>
      <c r="AG700" s="2">
        <f t="shared" si="13"/>
        <v>0</v>
      </c>
      <c r="AH700" s="2">
        <f t="shared" si="14"/>
        <v>0</v>
      </c>
      <c r="AI700" s="2">
        <f t="shared" si="15"/>
        <v>0</v>
      </c>
      <c r="AJ700" s="2">
        <f t="shared" si="16"/>
        <v>0</v>
      </c>
      <c r="AK700" s="2">
        <f t="shared" si="17"/>
        <v>0</v>
      </c>
      <c r="AL700" s="2">
        <f t="shared" si="18"/>
        <v>1</v>
      </c>
    </row>
    <row r="701" ht="13.5" customHeight="1">
      <c r="A701" s="3">
        <v>38858.0</v>
      </c>
      <c r="B701" s="2">
        <v>2186.0</v>
      </c>
      <c r="C701" s="2">
        <f t="shared" si="3"/>
        <v>2186</v>
      </c>
      <c r="D701" s="2">
        <f t="shared" si="26"/>
        <v>1222.2516</v>
      </c>
      <c r="E701" s="2">
        <f t="shared" si="20"/>
        <v>1372.089895</v>
      </c>
      <c r="F701" s="2">
        <v>-3.66</v>
      </c>
      <c r="G701" s="2">
        <f t="shared" si="4"/>
        <v>-0.0366</v>
      </c>
      <c r="H701" s="2">
        <f t="shared" si="21"/>
        <v>1.0914</v>
      </c>
      <c r="I701" s="2">
        <f t="shared" si="27"/>
        <v>0.2733771933</v>
      </c>
      <c r="J701" s="2">
        <f t="shared" si="5"/>
        <v>276.0530106</v>
      </c>
      <c r="K701" s="2">
        <f t="shared" si="6"/>
        <v>285.3811163</v>
      </c>
      <c r="L701" s="2">
        <f t="shared" si="7"/>
        <v>0.00401274846</v>
      </c>
      <c r="M701" s="2">
        <f t="shared" si="1"/>
        <v>285.385129</v>
      </c>
      <c r="O701" s="2">
        <v>699.0</v>
      </c>
      <c r="P701" s="2">
        <v>2250.0</v>
      </c>
      <c r="Q701" s="2">
        <v>2269.0</v>
      </c>
      <c r="R701" s="2">
        <v>2251.0</v>
      </c>
      <c r="S701" s="2">
        <v>2180.0</v>
      </c>
      <c r="T701" s="2">
        <v>1.260625834E9</v>
      </c>
      <c r="U701" s="2">
        <v>2.7557281E7</v>
      </c>
      <c r="V701" s="2">
        <v>1.47148371E8</v>
      </c>
      <c r="W701" s="2">
        <v>6658165.0</v>
      </c>
      <c r="X701" s="2">
        <v>2404.0</v>
      </c>
      <c r="Y701" s="2">
        <f t="shared" si="8"/>
        <v>0.01847340641</v>
      </c>
      <c r="Z701" s="2">
        <f t="shared" ref="Z701:AC701" si="752">ROUNDDOWN($Y701*Z$1,0)-IF(MOD($Y701*Z$1,1)=0,1,0)+1</f>
        <v>1</v>
      </c>
      <c r="AA701" s="2">
        <f t="shared" si="752"/>
        <v>1</v>
      </c>
      <c r="AB701" s="2">
        <f t="shared" si="752"/>
        <v>1</v>
      </c>
      <c r="AC701" s="2">
        <f t="shared" si="752"/>
        <v>1</v>
      </c>
      <c r="AD701" s="2">
        <f t="shared" si="10"/>
        <v>0</v>
      </c>
      <c r="AE701" s="2">
        <f t="shared" si="11"/>
        <v>0</v>
      </c>
      <c r="AF701" s="2">
        <f t="shared" si="12"/>
        <v>0</v>
      </c>
      <c r="AG701" s="2">
        <f t="shared" si="13"/>
        <v>1</v>
      </c>
      <c r="AH701" s="2">
        <f t="shared" si="14"/>
        <v>0</v>
      </c>
      <c r="AI701" s="2">
        <f t="shared" si="15"/>
        <v>0</v>
      </c>
      <c r="AJ701" s="2">
        <f t="shared" si="16"/>
        <v>0</v>
      </c>
      <c r="AK701" s="2">
        <f t="shared" si="17"/>
        <v>0</v>
      </c>
      <c r="AL701" s="2">
        <f t="shared" si="18"/>
        <v>1</v>
      </c>
    </row>
    <row r="702" ht="13.5" customHeight="1">
      <c r="A702" s="3">
        <v>38859.0</v>
      </c>
      <c r="B702" s="2">
        <v>2088.0</v>
      </c>
      <c r="C702" s="2">
        <f t="shared" si="3"/>
        <v>2088</v>
      </c>
      <c r="D702" s="2">
        <f t="shared" si="26"/>
        <v>1222.742734</v>
      </c>
      <c r="E702" s="2">
        <f t="shared" si="20"/>
        <v>1372.432463</v>
      </c>
      <c r="F702" s="2">
        <v>-4.48</v>
      </c>
      <c r="G702" s="2">
        <f t="shared" si="4"/>
        <v>-0.0448</v>
      </c>
      <c r="H702" s="2">
        <f t="shared" si="21"/>
        <v>1.0466</v>
      </c>
      <c r="I702" s="2">
        <f t="shared" si="27"/>
        <v>0.2737790204</v>
      </c>
      <c r="J702" s="2">
        <f t="shared" si="5"/>
        <v>263.6858358</v>
      </c>
      <c r="K702" s="2">
        <f t="shared" si="6"/>
        <v>272.5960423</v>
      </c>
      <c r="L702" s="2">
        <f t="shared" si="7"/>
        <v>0.004192519591</v>
      </c>
      <c r="M702" s="2">
        <f t="shared" si="1"/>
        <v>272.6002348</v>
      </c>
      <c r="O702" s="2">
        <v>700.0</v>
      </c>
      <c r="P702" s="2">
        <v>2154.0</v>
      </c>
      <c r="Q702" s="2">
        <v>2186.0</v>
      </c>
      <c r="R702" s="2">
        <v>2175.0</v>
      </c>
      <c r="S702" s="2">
        <v>2081.0</v>
      </c>
      <c r="T702" s="2">
        <v>1.260625834E9</v>
      </c>
      <c r="U702" s="2">
        <v>2.6321867E7</v>
      </c>
      <c r="V702" s="2">
        <v>2.95148424E8</v>
      </c>
      <c r="W702" s="2">
        <v>1.3856746E7</v>
      </c>
      <c r="X702" s="2">
        <v>4066.0</v>
      </c>
      <c r="Y702" s="2">
        <f t="shared" si="8"/>
        <v>0.01025172554</v>
      </c>
      <c r="Z702" s="2">
        <f t="shared" ref="Z702:AC702" si="753">ROUNDDOWN($Y702*Z$1,0)-IF(MOD($Y702*Z$1,1)=0,1,0)+1</f>
        <v>1</v>
      </c>
      <c r="AA702" s="2">
        <f t="shared" si="753"/>
        <v>1</v>
      </c>
      <c r="AB702" s="2">
        <f t="shared" si="753"/>
        <v>1</v>
      </c>
      <c r="AC702" s="2">
        <f t="shared" si="753"/>
        <v>1</v>
      </c>
      <c r="AD702" s="2">
        <f t="shared" si="10"/>
        <v>0</v>
      </c>
      <c r="AE702" s="2">
        <f t="shared" si="11"/>
        <v>0</v>
      </c>
      <c r="AF702" s="2">
        <f t="shared" si="12"/>
        <v>0</v>
      </c>
      <c r="AG702" s="2">
        <f t="shared" si="13"/>
        <v>0</v>
      </c>
      <c r="AH702" s="2">
        <f t="shared" si="14"/>
        <v>0</v>
      </c>
      <c r="AI702" s="2">
        <f t="shared" si="15"/>
        <v>0</v>
      </c>
      <c r="AJ702" s="2">
        <f t="shared" si="16"/>
        <v>0</v>
      </c>
      <c r="AK702" s="2">
        <f t="shared" si="17"/>
        <v>1</v>
      </c>
      <c r="AL702" s="2">
        <f t="shared" si="18"/>
        <v>1</v>
      </c>
    </row>
    <row r="703" ht="13.5" customHeight="1">
      <c r="A703" s="3">
        <v>38860.0</v>
      </c>
      <c r="B703" s="2">
        <v>2158.0</v>
      </c>
      <c r="C703" s="2">
        <f t="shared" si="3"/>
        <v>2158</v>
      </c>
      <c r="D703" s="2">
        <f t="shared" si="26"/>
        <v>1223.234066</v>
      </c>
      <c r="E703" s="2">
        <f t="shared" si="20"/>
        <v>1372.77503</v>
      </c>
      <c r="F703" s="2">
        <v>3.35</v>
      </c>
      <c r="G703" s="2">
        <f t="shared" si="4"/>
        <v>0.0335</v>
      </c>
      <c r="H703" s="2">
        <f t="shared" si="21"/>
        <v>1.0801</v>
      </c>
      <c r="I703" s="2">
        <f t="shared" si="27"/>
        <v>0.2741808476</v>
      </c>
      <c r="J703" s="2">
        <f t="shared" si="5"/>
        <v>272.5193113</v>
      </c>
      <c r="K703" s="2">
        <f t="shared" si="6"/>
        <v>281.7280097</v>
      </c>
      <c r="L703" s="2">
        <f t="shared" si="7"/>
        <v>0.004052070185</v>
      </c>
      <c r="M703" s="2">
        <f t="shared" si="1"/>
        <v>281.7320617</v>
      </c>
      <c r="O703" s="2">
        <v>701.0</v>
      </c>
      <c r="P703" s="2">
        <v>2100.0</v>
      </c>
      <c r="Q703" s="2">
        <v>2088.0</v>
      </c>
      <c r="R703" s="2">
        <v>2182.0</v>
      </c>
      <c r="S703" s="2">
        <v>2100.0</v>
      </c>
      <c r="T703" s="2">
        <v>1.260625834E9</v>
      </c>
      <c r="U703" s="2">
        <v>2.7204306E7</v>
      </c>
      <c r="V703" s="2">
        <v>1.65091513E8</v>
      </c>
      <c r="W703" s="2">
        <v>7670496.0</v>
      </c>
      <c r="X703" s="2">
        <v>2726.0</v>
      </c>
      <c r="Y703" s="2">
        <f t="shared" si="8"/>
        <v>0.9750304507</v>
      </c>
      <c r="Z703" s="2">
        <f t="shared" ref="Z703:AC703" si="754">ROUNDDOWN($Y703*Z$1,0)-IF(MOD($Y703*Z$1,1)=0,1,0)+1</f>
        <v>2</v>
      </c>
      <c r="AA703" s="2">
        <f t="shared" si="754"/>
        <v>3</v>
      </c>
      <c r="AB703" s="2">
        <f t="shared" si="754"/>
        <v>4</v>
      </c>
      <c r="AC703" s="2">
        <f t="shared" si="754"/>
        <v>5</v>
      </c>
      <c r="AD703" s="2">
        <f t="shared" si="10"/>
        <v>1</v>
      </c>
      <c r="AE703" s="2">
        <f t="shared" si="11"/>
        <v>0</v>
      </c>
      <c r="AF703" s="2">
        <f t="shared" si="12"/>
        <v>0</v>
      </c>
      <c r="AG703" s="2">
        <f t="shared" si="13"/>
        <v>0</v>
      </c>
      <c r="AH703" s="2">
        <f t="shared" si="14"/>
        <v>0</v>
      </c>
      <c r="AI703" s="2">
        <f t="shared" si="15"/>
        <v>0</v>
      </c>
      <c r="AJ703" s="2">
        <f t="shared" si="16"/>
        <v>0</v>
      </c>
      <c r="AK703" s="2">
        <f t="shared" si="17"/>
        <v>0</v>
      </c>
      <c r="AL703" s="2">
        <f t="shared" si="18"/>
        <v>1</v>
      </c>
    </row>
    <row r="704" ht="13.5" customHeight="1">
      <c r="A704" s="3">
        <v>38861.0</v>
      </c>
      <c r="B704" s="2">
        <v>2173.0</v>
      </c>
      <c r="C704" s="2">
        <f t="shared" si="3"/>
        <v>2173</v>
      </c>
      <c r="D704" s="2">
        <f t="shared" si="26"/>
        <v>1223.725594</v>
      </c>
      <c r="E704" s="2">
        <f t="shared" si="20"/>
        <v>1373.117598</v>
      </c>
      <c r="F704" s="2">
        <v>0.7</v>
      </c>
      <c r="G704" s="2">
        <f t="shared" si="4"/>
        <v>0.007</v>
      </c>
      <c r="H704" s="2">
        <f t="shared" si="21"/>
        <v>1.0871</v>
      </c>
      <c r="I704" s="2">
        <f t="shared" si="27"/>
        <v>0.2745826748</v>
      </c>
      <c r="J704" s="2">
        <f t="shared" si="5"/>
        <v>274.4269464</v>
      </c>
      <c r="K704" s="2">
        <f t="shared" si="6"/>
        <v>283.7001057</v>
      </c>
      <c r="L704" s="2">
        <f t="shared" si="7"/>
        <v>0.004023705693</v>
      </c>
      <c r="M704" s="2">
        <f t="shared" si="1"/>
        <v>283.7041294</v>
      </c>
      <c r="O704" s="2">
        <v>702.0</v>
      </c>
      <c r="P704" s="2">
        <v>2142.0</v>
      </c>
      <c r="Q704" s="2">
        <v>2158.0</v>
      </c>
      <c r="R704" s="2">
        <v>2195.0</v>
      </c>
      <c r="S704" s="2">
        <v>2114.0</v>
      </c>
      <c r="T704" s="2">
        <v>1.260625834E9</v>
      </c>
      <c r="U704" s="2">
        <v>2.7393399E7</v>
      </c>
      <c r="V704" s="2">
        <v>2.00288511E8</v>
      </c>
      <c r="W704" s="2">
        <v>9282031.0</v>
      </c>
      <c r="X704" s="2">
        <v>2714.0</v>
      </c>
      <c r="Y704" s="2">
        <f t="shared" si="8"/>
        <v>0.6776289078</v>
      </c>
      <c r="Z704" s="2">
        <f t="shared" ref="Z704:AC704" si="755">ROUNDDOWN($Y704*Z$1,0)-IF(MOD($Y704*Z$1,1)=0,1,0)+1</f>
        <v>2</v>
      </c>
      <c r="AA704" s="2">
        <f t="shared" si="755"/>
        <v>3</v>
      </c>
      <c r="AB704" s="2">
        <f t="shared" si="755"/>
        <v>3</v>
      </c>
      <c r="AC704" s="2">
        <f t="shared" si="755"/>
        <v>4</v>
      </c>
      <c r="AD704" s="2">
        <f t="shared" si="10"/>
        <v>0</v>
      </c>
      <c r="AE704" s="2">
        <f t="shared" si="11"/>
        <v>0</v>
      </c>
      <c r="AF704" s="2">
        <f t="shared" si="12"/>
        <v>0</v>
      </c>
      <c r="AG704" s="2">
        <f t="shared" si="13"/>
        <v>0</v>
      </c>
      <c r="AH704" s="2">
        <f t="shared" si="14"/>
        <v>0</v>
      </c>
      <c r="AI704" s="2">
        <f t="shared" si="15"/>
        <v>1</v>
      </c>
      <c r="AJ704" s="2">
        <f t="shared" si="16"/>
        <v>0</v>
      </c>
      <c r="AK704" s="2">
        <f t="shared" si="17"/>
        <v>0</v>
      </c>
      <c r="AL704" s="2">
        <f t="shared" si="18"/>
        <v>1</v>
      </c>
    </row>
    <row r="705" ht="13.5" customHeight="1">
      <c r="A705" s="3">
        <v>38862.0</v>
      </c>
      <c r="B705" s="2">
        <v>2155.0</v>
      </c>
      <c r="C705" s="2">
        <f t="shared" si="3"/>
        <v>2155</v>
      </c>
      <c r="D705" s="2">
        <f t="shared" si="26"/>
        <v>1224.21732</v>
      </c>
      <c r="E705" s="2">
        <f t="shared" si="20"/>
        <v>1373.460166</v>
      </c>
      <c r="F705" s="2">
        <v>-0.83</v>
      </c>
      <c r="G705" s="2">
        <f t="shared" si="4"/>
        <v>-0.0083</v>
      </c>
      <c r="H705" s="2">
        <f t="shared" si="21"/>
        <v>1.0788</v>
      </c>
      <c r="I705" s="2">
        <f t="shared" si="27"/>
        <v>0.274984502</v>
      </c>
      <c r="J705" s="2">
        <f t="shared" si="5"/>
        <v>272.1492028</v>
      </c>
      <c r="K705" s="2">
        <f t="shared" si="6"/>
        <v>281.3453949</v>
      </c>
      <c r="L705" s="2">
        <f t="shared" si="7"/>
        <v>0.004057102451</v>
      </c>
      <c r="M705" s="2">
        <f t="shared" si="1"/>
        <v>281.349452</v>
      </c>
      <c r="O705" s="2">
        <v>703.0</v>
      </c>
      <c r="P705" s="2">
        <v>2190.0</v>
      </c>
      <c r="Q705" s="2">
        <v>2173.0</v>
      </c>
      <c r="R705" s="2">
        <v>2192.0</v>
      </c>
      <c r="S705" s="2">
        <v>2125.0</v>
      </c>
      <c r="T705" s="2">
        <v>1.260625834E9</v>
      </c>
      <c r="U705" s="2">
        <v>2.7166487E7</v>
      </c>
      <c r="V705" s="2">
        <v>2.68707449E8</v>
      </c>
      <c r="W705" s="2">
        <v>1.2376866E7</v>
      </c>
      <c r="X705" s="2">
        <v>3364.0</v>
      </c>
      <c r="Y705" s="2">
        <f t="shared" si="8"/>
        <v>0.2683719042</v>
      </c>
      <c r="Z705" s="2">
        <f t="shared" ref="Z705:AC705" si="756">ROUNDDOWN($Y705*Z$1,0)-IF(MOD($Y705*Z$1,1)=0,1,0)+1</f>
        <v>1</v>
      </c>
      <c r="AA705" s="2">
        <f t="shared" si="756"/>
        <v>1</v>
      </c>
      <c r="AB705" s="2">
        <f t="shared" si="756"/>
        <v>2</v>
      </c>
      <c r="AC705" s="2">
        <f t="shared" si="756"/>
        <v>2</v>
      </c>
      <c r="AD705" s="2">
        <f t="shared" si="10"/>
        <v>0</v>
      </c>
      <c r="AE705" s="2">
        <f t="shared" si="11"/>
        <v>0</v>
      </c>
      <c r="AF705" s="2">
        <f t="shared" si="12"/>
        <v>0</v>
      </c>
      <c r="AG705" s="2">
        <f t="shared" si="13"/>
        <v>0</v>
      </c>
      <c r="AH705" s="2">
        <f t="shared" si="14"/>
        <v>0</v>
      </c>
      <c r="AI705" s="2">
        <f t="shared" si="15"/>
        <v>0</v>
      </c>
      <c r="AJ705" s="2">
        <f t="shared" si="16"/>
        <v>0</v>
      </c>
      <c r="AK705" s="2">
        <f t="shared" si="17"/>
        <v>1</v>
      </c>
      <c r="AL705" s="2">
        <f t="shared" si="18"/>
        <v>1</v>
      </c>
    </row>
    <row r="706" ht="13.5" customHeight="1">
      <c r="A706" s="3">
        <v>38865.0</v>
      </c>
      <c r="B706" s="2">
        <v>2188.0</v>
      </c>
      <c r="C706" s="2">
        <f t="shared" si="3"/>
        <v>2188</v>
      </c>
      <c r="D706" s="2">
        <f t="shared" si="26"/>
        <v>1224.709244</v>
      </c>
      <c r="E706" s="2">
        <f t="shared" si="20"/>
        <v>1373.802734</v>
      </c>
      <c r="F706" s="2">
        <v>1.53</v>
      </c>
      <c r="G706" s="2">
        <f t="shared" si="4"/>
        <v>0.0153</v>
      </c>
      <c r="H706" s="2">
        <f t="shared" si="21"/>
        <v>1.0941</v>
      </c>
      <c r="I706" s="2">
        <f t="shared" si="27"/>
        <v>0.2753863291</v>
      </c>
      <c r="J706" s="2">
        <f t="shared" si="5"/>
        <v>276.3130856</v>
      </c>
      <c r="K706" s="2">
        <f t="shared" si="6"/>
        <v>285.6499794</v>
      </c>
      <c r="L706" s="2">
        <f t="shared" si="7"/>
        <v>0.003995028783</v>
      </c>
      <c r="M706" s="2">
        <f t="shared" si="1"/>
        <v>285.6539744</v>
      </c>
      <c r="O706" s="2">
        <v>704.0</v>
      </c>
      <c r="P706" s="2">
        <v>2190.0</v>
      </c>
      <c r="Q706" s="2">
        <v>2155.0</v>
      </c>
      <c r="R706" s="2">
        <v>2229.0</v>
      </c>
      <c r="S706" s="2">
        <v>2183.0</v>
      </c>
      <c r="T706" s="2">
        <v>1.260625834E9</v>
      </c>
      <c r="U706" s="2">
        <v>2.7582493E7</v>
      </c>
      <c r="V706" s="2">
        <v>1.31373493E8</v>
      </c>
      <c r="W706" s="2">
        <v>5983928.0</v>
      </c>
      <c r="X706" s="2">
        <v>2516.0</v>
      </c>
      <c r="Y706" s="2">
        <f t="shared" si="8"/>
        <v>0.8479496549</v>
      </c>
      <c r="Z706" s="2">
        <f t="shared" ref="Z706:AC706" si="757">ROUNDDOWN($Y706*Z$1,0)-IF(MOD($Y706*Z$1,1)=0,1,0)+1</f>
        <v>2</v>
      </c>
      <c r="AA706" s="2">
        <f t="shared" si="757"/>
        <v>3</v>
      </c>
      <c r="AB706" s="2">
        <f t="shared" si="757"/>
        <v>4</v>
      </c>
      <c r="AC706" s="2">
        <f t="shared" si="757"/>
        <v>5</v>
      </c>
      <c r="AD706" s="2">
        <f t="shared" si="10"/>
        <v>1</v>
      </c>
      <c r="AE706" s="2">
        <f t="shared" si="11"/>
        <v>0</v>
      </c>
      <c r="AF706" s="2">
        <f t="shared" si="12"/>
        <v>0</v>
      </c>
      <c r="AG706" s="2">
        <f t="shared" si="13"/>
        <v>0</v>
      </c>
      <c r="AH706" s="2">
        <f t="shared" si="14"/>
        <v>0</v>
      </c>
      <c r="AI706" s="2">
        <f t="shared" si="15"/>
        <v>0</v>
      </c>
      <c r="AJ706" s="2">
        <f t="shared" si="16"/>
        <v>0</v>
      </c>
      <c r="AK706" s="2">
        <f t="shared" si="17"/>
        <v>0</v>
      </c>
      <c r="AL706" s="2">
        <f t="shared" si="18"/>
        <v>1</v>
      </c>
    </row>
    <row r="707" ht="13.5" customHeight="1">
      <c r="A707" s="3">
        <v>38866.0</v>
      </c>
      <c r="B707" s="2">
        <v>2209.0</v>
      </c>
      <c r="C707" s="2">
        <f t="shared" si="3"/>
        <v>2209</v>
      </c>
      <c r="D707" s="2">
        <f t="shared" si="26"/>
        <v>1225.201366</v>
      </c>
      <c r="E707" s="2">
        <f t="shared" si="20"/>
        <v>1374.145301</v>
      </c>
      <c r="F707" s="2">
        <v>0.96</v>
      </c>
      <c r="G707" s="2">
        <f t="shared" si="4"/>
        <v>0.0096</v>
      </c>
      <c r="H707" s="2">
        <f t="shared" si="21"/>
        <v>1.1037</v>
      </c>
      <c r="I707" s="2">
        <f t="shared" si="27"/>
        <v>0.2757881563</v>
      </c>
      <c r="J707" s="2">
        <f t="shared" si="5"/>
        <v>278.9656912</v>
      </c>
      <c r="K707" s="2">
        <f t="shared" si="6"/>
        <v>288.3922192</v>
      </c>
      <c r="L707" s="2">
        <f t="shared" si="7"/>
        <v>0.003956676507</v>
      </c>
      <c r="M707" s="2">
        <f t="shared" si="1"/>
        <v>288.3961759</v>
      </c>
      <c r="O707" s="2">
        <v>705.0</v>
      </c>
      <c r="P707" s="2">
        <v>2215.0</v>
      </c>
      <c r="Q707" s="2">
        <v>2188.0</v>
      </c>
      <c r="R707" s="2">
        <v>2223.0</v>
      </c>
      <c r="S707" s="2">
        <v>2177.0</v>
      </c>
      <c r="T707" s="2">
        <v>1.260625834E9</v>
      </c>
      <c r="U707" s="2">
        <v>2.7847225E7</v>
      </c>
      <c r="V707" s="2">
        <v>5.7865152E7</v>
      </c>
      <c r="W707" s="2">
        <v>2626777.0</v>
      </c>
      <c r="X707" s="2">
        <v>1575.0</v>
      </c>
      <c r="Y707" s="2">
        <f t="shared" si="8"/>
        <v>0.7457369062</v>
      </c>
      <c r="Z707" s="2">
        <f t="shared" ref="Z707:AC707" si="758">ROUNDDOWN($Y707*Z$1,0)-IF(MOD($Y707*Z$1,1)=0,1,0)+1</f>
        <v>2</v>
      </c>
      <c r="AA707" s="2">
        <f t="shared" si="758"/>
        <v>3</v>
      </c>
      <c r="AB707" s="2">
        <f t="shared" si="758"/>
        <v>3</v>
      </c>
      <c r="AC707" s="2">
        <f t="shared" si="758"/>
        <v>4</v>
      </c>
      <c r="AD707" s="2">
        <f t="shared" si="10"/>
        <v>0</v>
      </c>
      <c r="AE707" s="2">
        <f t="shared" si="11"/>
        <v>0</v>
      </c>
      <c r="AF707" s="2">
        <f t="shared" si="12"/>
        <v>0</v>
      </c>
      <c r="AG707" s="2">
        <f t="shared" si="13"/>
        <v>0</v>
      </c>
      <c r="AH707" s="2">
        <f t="shared" si="14"/>
        <v>1</v>
      </c>
      <c r="AI707" s="2">
        <f t="shared" si="15"/>
        <v>0</v>
      </c>
      <c r="AJ707" s="2">
        <f t="shared" si="16"/>
        <v>0</v>
      </c>
      <c r="AK707" s="2">
        <f t="shared" si="17"/>
        <v>0</v>
      </c>
      <c r="AL707" s="2">
        <f t="shared" si="18"/>
        <v>1</v>
      </c>
    </row>
    <row r="708" ht="13.5" customHeight="1">
      <c r="A708" s="3">
        <v>38867.0</v>
      </c>
      <c r="B708" s="2">
        <v>2163.0</v>
      </c>
      <c r="C708" s="2">
        <f t="shared" si="3"/>
        <v>2163</v>
      </c>
      <c r="D708" s="2">
        <f t="shared" si="26"/>
        <v>1225.693685</v>
      </c>
      <c r="E708" s="2">
        <f t="shared" si="20"/>
        <v>1374.487869</v>
      </c>
      <c r="F708" s="2">
        <v>-2.08</v>
      </c>
      <c r="G708" s="2">
        <f t="shared" si="4"/>
        <v>-0.0208</v>
      </c>
      <c r="H708" s="2">
        <f t="shared" si="21"/>
        <v>1.0829</v>
      </c>
      <c r="I708" s="2">
        <f t="shared" si="27"/>
        <v>0.2761899835</v>
      </c>
      <c r="J708" s="2">
        <f t="shared" si="5"/>
        <v>273.1632048</v>
      </c>
      <c r="K708" s="2">
        <f t="shared" si="6"/>
        <v>282.393661</v>
      </c>
      <c r="L708" s="2">
        <f t="shared" si="7"/>
        <v>0.004038975378</v>
      </c>
      <c r="M708" s="2">
        <f t="shared" si="1"/>
        <v>282.3977</v>
      </c>
      <c r="O708" s="2">
        <v>706.0</v>
      </c>
      <c r="P708" s="2">
        <v>2227.0</v>
      </c>
      <c r="Q708" s="2">
        <v>2209.0</v>
      </c>
      <c r="R708" s="2">
        <v>2239.0</v>
      </c>
      <c r="S708" s="2">
        <v>2160.0</v>
      </c>
      <c r="T708" s="2">
        <v>1.260625834E9</v>
      </c>
      <c r="U708" s="2">
        <v>2.7267337E7</v>
      </c>
      <c r="V708" s="2">
        <v>6.3200039E7</v>
      </c>
      <c r="W708" s="2">
        <v>2886658.0</v>
      </c>
      <c r="X708" s="2">
        <v>1799.0</v>
      </c>
      <c r="Y708" s="2">
        <f t="shared" si="8"/>
        <v>0.08049127081</v>
      </c>
      <c r="Z708" s="2">
        <f t="shared" ref="Z708:AC708" si="759">ROUNDDOWN($Y708*Z$1,0)-IF(MOD($Y708*Z$1,1)=0,1,0)+1</f>
        <v>1</v>
      </c>
      <c r="AA708" s="2">
        <f t="shared" si="759"/>
        <v>1</v>
      </c>
      <c r="AB708" s="2">
        <f t="shared" si="759"/>
        <v>1</v>
      </c>
      <c r="AC708" s="2">
        <f t="shared" si="759"/>
        <v>1</v>
      </c>
      <c r="AD708" s="2">
        <f t="shared" si="10"/>
        <v>0</v>
      </c>
      <c r="AE708" s="2">
        <f t="shared" si="11"/>
        <v>0</v>
      </c>
      <c r="AF708" s="2">
        <f t="shared" si="12"/>
        <v>0</v>
      </c>
      <c r="AG708" s="2">
        <f t="shared" si="13"/>
        <v>1</v>
      </c>
      <c r="AH708" s="2">
        <f t="shared" si="14"/>
        <v>0</v>
      </c>
      <c r="AI708" s="2">
        <f t="shared" si="15"/>
        <v>0</v>
      </c>
      <c r="AJ708" s="2">
        <f t="shared" si="16"/>
        <v>0</v>
      </c>
      <c r="AK708" s="2">
        <f t="shared" si="17"/>
        <v>0</v>
      </c>
      <c r="AL708" s="2">
        <f t="shared" si="18"/>
        <v>1</v>
      </c>
    </row>
    <row r="709" ht="13.5" customHeight="1">
      <c r="A709" s="3">
        <v>38868.0</v>
      </c>
      <c r="B709" s="2">
        <v>2110.0</v>
      </c>
      <c r="C709" s="2">
        <f t="shared" si="3"/>
        <v>2110</v>
      </c>
      <c r="D709" s="2">
        <f t="shared" si="26"/>
        <v>1226.186202</v>
      </c>
      <c r="E709" s="2">
        <f t="shared" si="20"/>
        <v>1374.830437</v>
      </c>
      <c r="F709" s="2">
        <v>-2.45</v>
      </c>
      <c r="G709" s="2">
        <f t="shared" si="4"/>
        <v>-0.0245</v>
      </c>
      <c r="H709" s="2">
        <f t="shared" si="21"/>
        <v>1.0584</v>
      </c>
      <c r="I709" s="2">
        <f t="shared" si="27"/>
        <v>0.2765918107</v>
      </c>
      <c r="J709" s="2">
        <f t="shared" si="5"/>
        <v>266.4707063</v>
      </c>
      <c r="K709" s="2">
        <f t="shared" si="6"/>
        <v>275.4750164</v>
      </c>
      <c r="L709" s="2">
        <f t="shared" si="7"/>
        <v>0.004137930275</v>
      </c>
      <c r="M709" s="2">
        <f t="shared" si="1"/>
        <v>275.4791543</v>
      </c>
      <c r="O709" s="2">
        <v>707.0</v>
      </c>
      <c r="P709" s="2">
        <v>2132.0</v>
      </c>
      <c r="Q709" s="2">
        <v>2163.0</v>
      </c>
      <c r="R709" s="2">
        <v>2150.0</v>
      </c>
      <c r="S709" s="2">
        <v>2102.0</v>
      </c>
      <c r="T709" s="2">
        <v>1.260625834E9</v>
      </c>
      <c r="U709" s="2">
        <v>2.6599205E7</v>
      </c>
      <c r="V709" s="2">
        <v>1.1485035E8</v>
      </c>
      <c r="W709" s="2">
        <v>5408575.0</v>
      </c>
      <c r="X709" s="2">
        <v>2388.0</v>
      </c>
      <c r="Y709" s="2">
        <f t="shared" si="8"/>
        <v>0.05653674381</v>
      </c>
      <c r="Z709" s="2">
        <f t="shared" ref="Z709:AC709" si="760">ROUNDDOWN($Y709*Z$1,0)-IF(MOD($Y709*Z$1,1)=0,1,0)+1</f>
        <v>1</v>
      </c>
      <c r="AA709" s="2">
        <f t="shared" si="760"/>
        <v>1</v>
      </c>
      <c r="AB709" s="2">
        <f t="shared" si="760"/>
        <v>1</v>
      </c>
      <c r="AC709" s="2">
        <f t="shared" si="760"/>
        <v>1</v>
      </c>
      <c r="AD709" s="2">
        <f t="shared" si="10"/>
        <v>0</v>
      </c>
      <c r="AE709" s="2">
        <f t="shared" si="11"/>
        <v>0</v>
      </c>
      <c r="AF709" s="2">
        <f t="shared" si="12"/>
        <v>0</v>
      </c>
      <c r="AG709" s="2">
        <f t="shared" si="13"/>
        <v>0</v>
      </c>
      <c r="AH709" s="2">
        <f t="shared" si="14"/>
        <v>0</v>
      </c>
      <c r="AI709" s="2">
        <f t="shared" si="15"/>
        <v>0</v>
      </c>
      <c r="AJ709" s="2">
        <f t="shared" si="16"/>
        <v>1</v>
      </c>
      <c r="AK709" s="2">
        <f t="shared" si="17"/>
        <v>0</v>
      </c>
      <c r="AL709" s="2">
        <f t="shared" si="18"/>
        <v>1</v>
      </c>
    </row>
    <row r="710" ht="13.5" customHeight="1">
      <c r="A710" s="3">
        <v>38872.0</v>
      </c>
      <c r="B710" s="2">
        <v>2147.0</v>
      </c>
      <c r="C710" s="2">
        <f t="shared" si="3"/>
        <v>2147</v>
      </c>
      <c r="D710" s="2">
        <f t="shared" si="26"/>
        <v>1226.678917</v>
      </c>
      <c r="E710" s="2">
        <f t="shared" si="20"/>
        <v>1375.173004</v>
      </c>
      <c r="F710" s="2">
        <v>1.75</v>
      </c>
      <c r="G710" s="2">
        <f t="shared" si="4"/>
        <v>0.0175</v>
      </c>
      <c r="H710" s="2">
        <f t="shared" si="21"/>
        <v>1.0759</v>
      </c>
      <c r="I710" s="2">
        <f t="shared" si="27"/>
        <v>0.2769936378</v>
      </c>
      <c r="J710" s="2">
        <f t="shared" si="5"/>
        <v>271.1339437</v>
      </c>
      <c r="K710" s="2">
        <f t="shared" si="6"/>
        <v>280.2958291</v>
      </c>
      <c r="L710" s="2">
        <f t="shared" si="7"/>
        <v>0.004065516495</v>
      </c>
      <c r="M710" s="2">
        <f t="shared" si="1"/>
        <v>280.2998947</v>
      </c>
      <c r="O710" s="2">
        <v>708.0</v>
      </c>
      <c r="P710" s="2">
        <v>2150.0</v>
      </c>
      <c r="Q710" s="2">
        <v>2110.0</v>
      </c>
      <c r="R710" s="2">
        <v>2179.0</v>
      </c>
      <c r="S710" s="2">
        <v>2144.0</v>
      </c>
      <c r="T710" s="2">
        <v>1.260625834E9</v>
      </c>
      <c r="U710" s="2">
        <v>2.7065637E7</v>
      </c>
      <c r="V710" s="2">
        <v>4.6964814E7</v>
      </c>
      <c r="W710" s="2">
        <v>2176995.0</v>
      </c>
      <c r="X710" s="2">
        <v>1262.0</v>
      </c>
      <c r="Y710" s="2">
        <f t="shared" si="8"/>
        <v>0.8727161998</v>
      </c>
      <c r="Z710" s="2">
        <f t="shared" ref="Z710:AC710" si="761">ROUNDDOWN($Y710*Z$1,0)-IF(MOD($Y710*Z$1,1)=0,1,0)+1</f>
        <v>2</v>
      </c>
      <c r="AA710" s="2">
        <f t="shared" si="761"/>
        <v>3</v>
      </c>
      <c r="AB710" s="2">
        <f t="shared" si="761"/>
        <v>4</v>
      </c>
      <c r="AC710" s="2">
        <f t="shared" si="761"/>
        <v>5</v>
      </c>
      <c r="AD710" s="2">
        <f t="shared" si="10"/>
        <v>0</v>
      </c>
      <c r="AE710" s="2">
        <f t="shared" si="11"/>
        <v>0</v>
      </c>
      <c r="AF710" s="2">
        <f t="shared" si="12"/>
        <v>0</v>
      </c>
      <c r="AG710" s="2">
        <f t="shared" si="13"/>
        <v>0</v>
      </c>
      <c r="AH710" s="2">
        <f t="shared" si="14"/>
        <v>1</v>
      </c>
      <c r="AI710" s="2">
        <f t="shared" si="15"/>
        <v>0</v>
      </c>
      <c r="AJ710" s="2">
        <f t="shared" si="16"/>
        <v>0</v>
      </c>
      <c r="AK710" s="2">
        <f t="shared" si="17"/>
        <v>0</v>
      </c>
      <c r="AL710" s="2">
        <f t="shared" si="18"/>
        <v>1</v>
      </c>
    </row>
    <row r="711" ht="13.5" customHeight="1">
      <c r="A711" s="3">
        <v>38873.0</v>
      </c>
      <c r="B711" s="2">
        <v>2146.0</v>
      </c>
      <c r="C711" s="2">
        <f t="shared" si="3"/>
        <v>2146</v>
      </c>
      <c r="D711" s="2">
        <f t="shared" si="26"/>
        <v>1227.17183</v>
      </c>
      <c r="E711" s="2">
        <f t="shared" si="20"/>
        <v>1375.515572</v>
      </c>
      <c r="F711" s="2">
        <v>-0.05</v>
      </c>
      <c r="G711" s="2">
        <f t="shared" si="4"/>
        <v>-0.0005</v>
      </c>
      <c r="H711" s="2">
        <f t="shared" si="21"/>
        <v>1.0754</v>
      </c>
      <c r="I711" s="2">
        <f t="shared" si="27"/>
        <v>0.277395465</v>
      </c>
      <c r="J711" s="2">
        <f t="shared" si="5"/>
        <v>270.9983767</v>
      </c>
      <c r="K711" s="2">
        <f t="shared" si="6"/>
        <v>280.1556812</v>
      </c>
      <c r="L711" s="2">
        <f t="shared" si="7"/>
        <v>0.004067549253</v>
      </c>
      <c r="M711" s="2">
        <f t="shared" si="1"/>
        <v>280.1597488</v>
      </c>
      <c r="O711" s="2">
        <v>709.0</v>
      </c>
      <c r="P711" s="2">
        <v>2163.0</v>
      </c>
      <c r="Q711" s="2">
        <v>2147.0</v>
      </c>
      <c r="R711" s="2">
        <v>2169.0</v>
      </c>
      <c r="S711" s="2">
        <v>2121.0</v>
      </c>
      <c r="T711" s="2">
        <v>1.260625834E9</v>
      </c>
      <c r="U711" s="2">
        <v>2.705303E7</v>
      </c>
      <c r="V711" s="2">
        <v>1.02433111E8</v>
      </c>
      <c r="W711" s="2">
        <v>4777427.0</v>
      </c>
      <c r="X711" s="2">
        <v>1748.0</v>
      </c>
      <c r="Y711" s="2">
        <f t="shared" si="8"/>
        <v>0.4691433212</v>
      </c>
      <c r="Z711" s="2">
        <f t="shared" ref="Z711:AC711" si="762">ROUNDDOWN($Y711*Z$1,0)-IF(MOD($Y711*Z$1,1)=0,1,0)+1</f>
        <v>1</v>
      </c>
      <c r="AA711" s="2">
        <f t="shared" si="762"/>
        <v>2</v>
      </c>
      <c r="AB711" s="2">
        <f t="shared" si="762"/>
        <v>2</v>
      </c>
      <c r="AC711" s="2">
        <f t="shared" si="762"/>
        <v>3</v>
      </c>
      <c r="AD711" s="2">
        <f t="shared" si="10"/>
        <v>0</v>
      </c>
      <c r="AE711" s="2">
        <f t="shared" si="11"/>
        <v>0</v>
      </c>
      <c r="AF711" s="2">
        <f t="shared" si="12"/>
        <v>0</v>
      </c>
      <c r="AG711" s="2">
        <f t="shared" si="13"/>
        <v>1</v>
      </c>
      <c r="AH711" s="2">
        <f t="shared" si="14"/>
        <v>0</v>
      </c>
      <c r="AI711" s="2">
        <f t="shared" si="15"/>
        <v>0</v>
      </c>
      <c r="AJ711" s="2">
        <f t="shared" si="16"/>
        <v>0</v>
      </c>
      <c r="AK711" s="2">
        <f t="shared" si="17"/>
        <v>0</v>
      </c>
      <c r="AL711" s="2">
        <f t="shared" si="18"/>
        <v>1</v>
      </c>
    </row>
    <row r="712" ht="13.5" customHeight="1">
      <c r="A712" s="3">
        <v>38874.0</v>
      </c>
      <c r="B712" s="2">
        <v>2061.0</v>
      </c>
      <c r="C712" s="2">
        <f t="shared" si="3"/>
        <v>2061</v>
      </c>
      <c r="D712" s="2">
        <f t="shared" si="26"/>
        <v>1227.664941</v>
      </c>
      <c r="E712" s="2">
        <f t="shared" si="20"/>
        <v>1375.85814</v>
      </c>
      <c r="F712" s="2">
        <v>-2.18</v>
      </c>
      <c r="G712" s="2">
        <f t="shared" si="4"/>
        <v>-0.0218</v>
      </c>
      <c r="H712" s="2">
        <f t="shared" si="21"/>
        <v>1.0536</v>
      </c>
      <c r="I712" s="2">
        <f t="shared" si="27"/>
        <v>0.2777972922</v>
      </c>
      <c r="J712" s="2">
        <f t="shared" si="5"/>
        <v>265.0906121</v>
      </c>
      <c r="K712" s="2">
        <f t="shared" si="6"/>
        <v>274.0482874</v>
      </c>
      <c r="L712" s="2">
        <f t="shared" si="7"/>
        <v>0.004156221827</v>
      </c>
      <c r="M712" s="2">
        <f t="shared" si="1"/>
        <v>274.0524436</v>
      </c>
      <c r="O712" s="2">
        <v>710.0</v>
      </c>
      <c r="P712" s="2">
        <v>2075.0</v>
      </c>
      <c r="Q712" s="2">
        <v>2107.0</v>
      </c>
      <c r="R712" s="2">
        <v>2083.0</v>
      </c>
      <c r="S712" s="2">
        <v>2050.0</v>
      </c>
      <c r="T712" s="2">
        <v>1.260625834E9</v>
      </c>
      <c r="U712" s="2">
        <v>2.5981498E7</v>
      </c>
      <c r="V712" s="2">
        <v>1.29668924E8</v>
      </c>
      <c r="W712" s="2">
        <v>6288143.0</v>
      </c>
      <c r="X712" s="2">
        <v>2171.0</v>
      </c>
      <c r="Y712" s="2">
        <f t="shared" si="8"/>
        <v>0.0727771011</v>
      </c>
      <c r="Z712" s="2">
        <f t="shared" ref="Z712:AC712" si="763">ROUNDDOWN($Y712*Z$1,0)-IF(MOD($Y712*Z$1,1)=0,1,0)+1</f>
        <v>1</v>
      </c>
      <c r="AA712" s="2">
        <f t="shared" si="763"/>
        <v>1</v>
      </c>
      <c r="AB712" s="2">
        <f t="shared" si="763"/>
        <v>1</v>
      </c>
      <c r="AC712" s="2">
        <f t="shared" si="763"/>
        <v>1</v>
      </c>
      <c r="AD712" s="2">
        <f t="shared" si="10"/>
        <v>0</v>
      </c>
      <c r="AE712" s="2">
        <f t="shared" si="11"/>
        <v>0</v>
      </c>
      <c r="AF712" s="2">
        <f t="shared" si="12"/>
        <v>0</v>
      </c>
      <c r="AG712" s="2">
        <f t="shared" si="13"/>
        <v>0</v>
      </c>
      <c r="AH712" s="2">
        <f t="shared" si="14"/>
        <v>0</v>
      </c>
      <c r="AI712" s="2">
        <f t="shared" si="15"/>
        <v>0</v>
      </c>
      <c r="AJ712" s="2">
        <f t="shared" si="16"/>
        <v>1</v>
      </c>
      <c r="AK712" s="2">
        <f t="shared" si="17"/>
        <v>0</v>
      </c>
      <c r="AL712" s="2">
        <f t="shared" si="18"/>
        <v>1</v>
      </c>
    </row>
    <row r="713" ht="13.5" customHeight="1">
      <c r="A713" s="3">
        <v>38875.0</v>
      </c>
      <c r="B713" s="2">
        <v>2071.0</v>
      </c>
      <c r="C713" s="2">
        <f t="shared" si="3"/>
        <v>2071</v>
      </c>
      <c r="D713" s="2">
        <f t="shared" si="26"/>
        <v>1228.15825</v>
      </c>
      <c r="E713" s="2">
        <f t="shared" si="20"/>
        <v>1376.200708</v>
      </c>
      <c r="F713" s="2">
        <v>0.49</v>
      </c>
      <c r="G713" s="2">
        <f t="shared" si="4"/>
        <v>0.0049</v>
      </c>
      <c r="H713" s="2">
        <f t="shared" si="21"/>
        <v>1.0585</v>
      </c>
      <c r="I713" s="2">
        <f t="shared" si="27"/>
        <v>0.2781991193</v>
      </c>
      <c r="J713" s="2">
        <f t="shared" si="5"/>
        <v>266.3895561</v>
      </c>
      <c r="K713" s="2">
        <f t="shared" si="6"/>
        <v>275.391124</v>
      </c>
      <c r="L713" s="2">
        <f t="shared" si="7"/>
        <v>0.00413585634</v>
      </c>
      <c r="M713" s="2">
        <f t="shared" si="1"/>
        <v>275.3952598</v>
      </c>
      <c r="O713" s="2">
        <v>711.0</v>
      </c>
      <c r="P713" s="2">
        <v>2080.0</v>
      </c>
      <c r="Q713" s="2">
        <v>2061.0</v>
      </c>
      <c r="R713" s="2">
        <v>2098.0</v>
      </c>
      <c r="S713" s="2">
        <v>2061.0</v>
      </c>
      <c r="T713" s="2">
        <v>1.260625834E9</v>
      </c>
      <c r="U713" s="2">
        <v>2.6107561E7</v>
      </c>
      <c r="V713" s="2">
        <v>1.0653566E8</v>
      </c>
      <c r="W713" s="2">
        <v>5134196.0</v>
      </c>
      <c r="X713" s="2">
        <v>1701.0</v>
      </c>
      <c r="Y713" s="2">
        <f t="shared" si="8"/>
        <v>0.6239342266</v>
      </c>
      <c r="Z713" s="2">
        <f t="shared" ref="Z713:AC713" si="764">ROUNDDOWN($Y713*Z$1,0)-IF(MOD($Y713*Z$1,1)=0,1,0)+1</f>
        <v>2</v>
      </c>
      <c r="AA713" s="2">
        <f t="shared" si="764"/>
        <v>2</v>
      </c>
      <c r="AB713" s="2">
        <f t="shared" si="764"/>
        <v>3</v>
      </c>
      <c r="AC713" s="2">
        <f t="shared" si="764"/>
        <v>4</v>
      </c>
      <c r="AD713" s="2">
        <f t="shared" si="10"/>
        <v>0</v>
      </c>
      <c r="AE713" s="2">
        <f t="shared" si="11"/>
        <v>0</v>
      </c>
      <c r="AF713" s="2">
        <f t="shared" si="12"/>
        <v>0</v>
      </c>
      <c r="AG713" s="2">
        <f t="shared" si="13"/>
        <v>0</v>
      </c>
      <c r="AH713" s="2">
        <f t="shared" si="14"/>
        <v>1</v>
      </c>
      <c r="AI713" s="2">
        <f t="shared" si="15"/>
        <v>0</v>
      </c>
      <c r="AJ713" s="2">
        <f t="shared" si="16"/>
        <v>0</v>
      </c>
      <c r="AK713" s="2">
        <f t="shared" si="17"/>
        <v>0</v>
      </c>
      <c r="AL713" s="2">
        <f t="shared" si="18"/>
        <v>1</v>
      </c>
    </row>
    <row r="714" ht="13.5" customHeight="1">
      <c r="A714" s="3">
        <v>38876.0</v>
      </c>
      <c r="B714" s="2">
        <v>2036.0</v>
      </c>
      <c r="C714" s="2">
        <f t="shared" si="3"/>
        <v>2036</v>
      </c>
      <c r="D714" s="2">
        <f t="shared" si="26"/>
        <v>1228.651757</v>
      </c>
      <c r="E714" s="2">
        <f t="shared" si="20"/>
        <v>1376.543275</v>
      </c>
      <c r="F714" s="2">
        <v>-1.69</v>
      </c>
      <c r="G714" s="2">
        <f t="shared" si="4"/>
        <v>-0.0169</v>
      </c>
      <c r="H714" s="2">
        <f t="shared" si="21"/>
        <v>1.0416</v>
      </c>
      <c r="I714" s="2">
        <f t="shared" si="27"/>
        <v>0.2786009465</v>
      </c>
      <c r="J714" s="2">
        <f t="shared" si="5"/>
        <v>261.8875726</v>
      </c>
      <c r="K714" s="2">
        <f t="shared" si="6"/>
        <v>270.737014</v>
      </c>
      <c r="L714" s="2">
        <f t="shared" si="7"/>
        <v>0.004205752312</v>
      </c>
      <c r="M714" s="2">
        <f t="shared" si="1"/>
        <v>270.7412197</v>
      </c>
      <c r="O714" s="2">
        <v>712.0</v>
      </c>
      <c r="P714" s="2">
        <v>2022.0</v>
      </c>
      <c r="Q714" s="2">
        <v>2071.0</v>
      </c>
      <c r="R714" s="2">
        <v>2065.0</v>
      </c>
      <c r="S714" s="2">
        <v>2017.0</v>
      </c>
      <c r="T714" s="2">
        <v>1.260625834E9</v>
      </c>
      <c r="U714" s="2">
        <v>2.5666342E7</v>
      </c>
      <c r="V714" s="2">
        <v>1.72359693E8</v>
      </c>
      <c r="W714" s="2">
        <v>8454318.0</v>
      </c>
      <c r="X714" s="2">
        <v>2054.0</v>
      </c>
      <c r="Y714" s="2">
        <f t="shared" si="8"/>
        <v>0.1172350792</v>
      </c>
      <c r="Z714" s="2">
        <f t="shared" ref="Z714:AC714" si="765">ROUNDDOWN($Y714*Z$1,0)-IF(MOD($Y714*Z$1,1)=0,1,0)+1</f>
        <v>1</v>
      </c>
      <c r="AA714" s="2">
        <f t="shared" si="765"/>
        <v>1</v>
      </c>
      <c r="AB714" s="2">
        <f t="shared" si="765"/>
        <v>1</v>
      </c>
      <c r="AC714" s="2">
        <f t="shared" si="765"/>
        <v>1</v>
      </c>
      <c r="AD714" s="2">
        <f t="shared" si="10"/>
        <v>0</v>
      </c>
      <c r="AE714" s="2">
        <f t="shared" si="11"/>
        <v>0</v>
      </c>
      <c r="AF714" s="2">
        <f t="shared" si="12"/>
        <v>1</v>
      </c>
      <c r="AG714" s="2">
        <f t="shared" si="13"/>
        <v>0</v>
      </c>
      <c r="AH714" s="2">
        <f t="shared" si="14"/>
        <v>0</v>
      </c>
      <c r="AI714" s="2">
        <f t="shared" si="15"/>
        <v>0</v>
      </c>
      <c r="AJ714" s="2">
        <f t="shared" si="16"/>
        <v>0</v>
      </c>
      <c r="AK714" s="2">
        <f t="shared" si="17"/>
        <v>0</v>
      </c>
      <c r="AL714" s="2">
        <f t="shared" si="18"/>
        <v>1</v>
      </c>
    </row>
    <row r="715" ht="13.5" customHeight="1">
      <c r="A715" s="3">
        <v>38879.0</v>
      </c>
      <c r="B715" s="2">
        <v>2011.0</v>
      </c>
      <c r="C715" s="2">
        <f t="shared" si="3"/>
        <v>2011</v>
      </c>
      <c r="D715" s="2">
        <f t="shared" si="26"/>
        <v>1229.145463</v>
      </c>
      <c r="E715" s="2">
        <f t="shared" si="20"/>
        <v>1376.885843</v>
      </c>
      <c r="F715" s="2">
        <v>-1.23</v>
      </c>
      <c r="G715" s="2">
        <f t="shared" si="4"/>
        <v>-0.0123</v>
      </c>
      <c r="H715" s="2">
        <f t="shared" si="21"/>
        <v>1.0293</v>
      </c>
      <c r="I715" s="2">
        <f t="shared" si="27"/>
        <v>0.2790027737</v>
      </c>
      <c r="J715" s="2">
        <f t="shared" si="5"/>
        <v>258.6663554</v>
      </c>
      <c r="K715" s="2">
        <f t="shared" si="6"/>
        <v>267.4069487</v>
      </c>
      <c r="L715" s="2">
        <f t="shared" si="7"/>
        <v>0.004257483066</v>
      </c>
      <c r="M715" s="2">
        <f t="shared" si="1"/>
        <v>267.4112062</v>
      </c>
      <c r="O715" s="2">
        <v>713.0</v>
      </c>
      <c r="P715" s="2">
        <v>2015.0</v>
      </c>
      <c r="Q715" s="2">
        <v>2036.0</v>
      </c>
      <c r="R715" s="2">
        <v>2025.0</v>
      </c>
      <c r="S715" s="2">
        <v>1985.0</v>
      </c>
      <c r="T715" s="2">
        <v>1.260625834E9</v>
      </c>
      <c r="U715" s="2">
        <v>2.5351186E7</v>
      </c>
      <c r="V715" s="2">
        <v>8.5383455E7</v>
      </c>
      <c r="W715" s="2">
        <v>4253562.0</v>
      </c>
      <c r="X715" s="2">
        <v>1873.0</v>
      </c>
      <c r="Y715" s="2">
        <f t="shared" si="8"/>
        <v>0.1865611043</v>
      </c>
      <c r="Z715" s="2">
        <f t="shared" ref="Z715:AC715" si="766">ROUNDDOWN($Y715*Z$1,0)-IF(MOD($Y715*Z$1,1)=0,1,0)+1</f>
        <v>1</v>
      </c>
      <c r="AA715" s="2">
        <f t="shared" si="766"/>
        <v>1</v>
      </c>
      <c r="AB715" s="2">
        <f t="shared" si="766"/>
        <v>1</v>
      </c>
      <c r="AC715" s="2">
        <f t="shared" si="766"/>
        <v>1</v>
      </c>
      <c r="AD715" s="2">
        <f t="shared" si="10"/>
        <v>0</v>
      </c>
      <c r="AE715" s="2">
        <f t="shared" si="11"/>
        <v>0</v>
      </c>
      <c r="AF715" s="2">
        <f t="shared" si="12"/>
        <v>1</v>
      </c>
      <c r="AG715" s="2">
        <f t="shared" si="13"/>
        <v>0</v>
      </c>
      <c r="AH715" s="2">
        <f t="shared" si="14"/>
        <v>0</v>
      </c>
      <c r="AI715" s="2">
        <f t="shared" si="15"/>
        <v>0</v>
      </c>
      <c r="AJ715" s="2">
        <f t="shared" si="16"/>
        <v>0</v>
      </c>
      <c r="AK715" s="2">
        <f t="shared" si="17"/>
        <v>0</v>
      </c>
      <c r="AL715" s="2">
        <f t="shared" si="18"/>
        <v>1</v>
      </c>
    </row>
    <row r="716" ht="13.5" customHeight="1">
      <c r="A716" s="3">
        <v>38880.0</v>
      </c>
      <c r="B716" s="2">
        <v>2007.0</v>
      </c>
      <c r="C716" s="2">
        <f t="shared" si="3"/>
        <v>2007</v>
      </c>
      <c r="D716" s="2">
        <f t="shared" si="26"/>
        <v>1229.639367</v>
      </c>
      <c r="E716" s="2">
        <f t="shared" si="20"/>
        <v>1377.228411</v>
      </c>
      <c r="F716" s="2">
        <v>-0.2</v>
      </c>
      <c r="G716" s="2">
        <f t="shared" si="4"/>
        <v>-0.002</v>
      </c>
      <c r="H716" s="2">
        <f t="shared" si="21"/>
        <v>1.0273</v>
      </c>
      <c r="I716" s="2">
        <f t="shared" si="27"/>
        <v>0.2794046009</v>
      </c>
      <c r="J716" s="2">
        <f t="shared" si="5"/>
        <v>258.1490227</v>
      </c>
      <c r="K716" s="2">
        <f t="shared" si="6"/>
        <v>266.8721348</v>
      </c>
      <c r="L716" s="2">
        <f t="shared" si="7"/>
        <v>0.004265998032</v>
      </c>
      <c r="M716" s="2">
        <f t="shared" si="1"/>
        <v>266.8764008</v>
      </c>
      <c r="O716" s="2">
        <v>714.0</v>
      </c>
      <c r="P716" s="2">
        <v>2030.0</v>
      </c>
      <c r="Q716" s="2">
        <v>2011.0</v>
      </c>
      <c r="R716" s="2">
        <v>2044.0</v>
      </c>
      <c r="S716" s="2">
        <v>1995.0</v>
      </c>
      <c r="T716" s="2">
        <v>1.260625834E9</v>
      </c>
      <c r="U716" s="2">
        <v>2.530076E7</v>
      </c>
      <c r="V716" s="2">
        <v>1.02017273E8</v>
      </c>
      <c r="W716" s="2">
        <v>5056366.0</v>
      </c>
      <c r="X716" s="2">
        <v>1821.0</v>
      </c>
      <c r="Y716" s="2">
        <f t="shared" si="8"/>
        <v>0.4312829882</v>
      </c>
      <c r="Z716" s="2">
        <f t="shared" ref="Z716:AC716" si="767">ROUNDDOWN($Y716*Z$1,0)-IF(MOD($Y716*Z$1,1)=0,1,0)+1</f>
        <v>1</v>
      </c>
      <c r="AA716" s="2">
        <f t="shared" si="767"/>
        <v>2</v>
      </c>
      <c r="AB716" s="2">
        <f t="shared" si="767"/>
        <v>2</v>
      </c>
      <c r="AC716" s="2">
        <f t="shared" si="767"/>
        <v>3</v>
      </c>
      <c r="AD716" s="2">
        <f t="shared" si="10"/>
        <v>0</v>
      </c>
      <c r="AE716" s="2">
        <f t="shared" si="11"/>
        <v>0</v>
      </c>
      <c r="AF716" s="2">
        <f t="shared" si="12"/>
        <v>0</v>
      </c>
      <c r="AG716" s="2">
        <f t="shared" si="13"/>
        <v>1</v>
      </c>
      <c r="AH716" s="2">
        <f t="shared" si="14"/>
        <v>0</v>
      </c>
      <c r="AI716" s="2">
        <f t="shared" si="15"/>
        <v>0</v>
      </c>
      <c r="AJ716" s="2">
        <f t="shared" si="16"/>
        <v>0</v>
      </c>
      <c r="AK716" s="2">
        <f t="shared" si="17"/>
        <v>0</v>
      </c>
      <c r="AL716" s="2">
        <f t="shared" si="18"/>
        <v>1</v>
      </c>
    </row>
    <row r="717" ht="13.5" customHeight="1">
      <c r="A717" s="3">
        <v>38881.0</v>
      </c>
      <c r="B717" s="2">
        <v>2001.0</v>
      </c>
      <c r="C717" s="2">
        <f t="shared" si="3"/>
        <v>2001</v>
      </c>
      <c r="D717" s="2">
        <f t="shared" si="26"/>
        <v>1230.133469</v>
      </c>
      <c r="E717" s="2">
        <f t="shared" si="20"/>
        <v>1377.570978</v>
      </c>
      <c r="F717" s="2">
        <v>-0.3</v>
      </c>
      <c r="G717" s="2">
        <f t="shared" si="4"/>
        <v>-0.003</v>
      </c>
      <c r="H717" s="2">
        <f t="shared" si="21"/>
        <v>1.0243</v>
      </c>
      <c r="I717" s="2">
        <f t="shared" si="27"/>
        <v>0.279806428</v>
      </c>
      <c r="J717" s="2">
        <f t="shared" si="5"/>
        <v>257.3745757</v>
      </c>
      <c r="K717" s="2">
        <f t="shared" si="6"/>
        <v>266.0715184</v>
      </c>
      <c r="L717" s="2">
        <f t="shared" si="7"/>
        <v>0.004278796026</v>
      </c>
      <c r="M717" s="2">
        <f t="shared" si="1"/>
        <v>266.0757972</v>
      </c>
      <c r="O717" s="2">
        <v>715.0</v>
      </c>
      <c r="P717" s="2">
        <v>1950.0</v>
      </c>
      <c r="Q717" s="2">
        <v>2007.0</v>
      </c>
      <c r="R717" s="2">
        <v>2011.0</v>
      </c>
      <c r="S717" s="2">
        <v>1940.0</v>
      </c>
      <c r="T717" s="2">
        <v>1.260625834E9</v>
      </c>
      <c r="U717" s="2">
        <v>2.5225123E7</v>
      </c>
      <c r="V717" s="2">
        <v>1.96058833E8</v>
      </c>
      <c r="W717" s="2">
        <v>9972590.0</v>
      </c>
      <c r="X717" s="2">
        <v>2680.0</v>
      </c>
      <c r="Y717" s="2">
        <f t="shared" si="8"/>
        <v>0.4019488429</v>
      </c>
      <c r="Z717" s="2">
        <f t="shared" ref="Z717:AC717" si="768">ROUNDDOWN($Y717*Z$1,0)-IF(MOD($Y717*Z$1,1)=0,1,0)+1</f>
        <v>1</v>
      </c>
      <c r="AA717" s="2">
        <f t="shared" si="768"/>
        <v>2</v>
      </c>
      <c r="AB717" s="2">
        <f t="shared" si="768"/>
        <v>2</v>
      </c>
      <c r="AC717" s="2">
        <f t="shared" si="768"/>
        <v>3</v>
      </c>
      <c r="AD717" s="2">
        <f t="shared" si="10"/>
        <v>0</v>
      </c>
      <c r="AE717" s="2">
        <f t="shared" si="11"/>
        <v>0</v>
      </c>
      <c r="AF717" s="2">
        <f t="shared" si="12"/>
        <v>0</v>
      </c>
      <c r="AG717" s="2">
        <f t="shared" si="13"/>
        <v>0</v>
      </c>
      <c r="AH717" s="2">
        <f t="shared" si="14"/>
        <v>0</v>
      </c>
      <c r="AI717" s="2">
        <f t="shared" si="15"/>
        <v>0</v>
      </c>
      <c r="AJ717" s="2">
        <f t="shared" si="16"/>
        <v>1</v>
      </c>
      <c r="AK717" s="2">
        <f t="shared" si="17"/>
        <v>0</v>
      </c>
      <c r="AL717" s="2">
        <f t="shared" si="18"/>
        <v>1</v>
      </c>
    </row>
    <row r="718" ht="13.5" customHeight="1">
      <c r="A718" s="3">
        <v>38882.0</v>
      </c>
      <c r="B718" s="2">
        <v>2058.0</v>
      </c>
      <c r="C718" s="2">
        <f t="shared" si="3"/>
        <v>2058</v>
      </c>
      <c r="D718" s="2">
        <f t="shared" si="26"/>
        <v>1230.62777</v>
      </c>
      <c r="E718" s="2">
        <f t="shared" si="20"/>
        <v>1377.913546</v>
      </c>
      <c r="F718" s="2">
        <v>2.85</v>
      </c>
      <c r="G718" s="2">
        <f t="shared" si="4"/>
        <v>0.0285</v>
      </c>
      <c r="H718" s="2">
        <f t="shared" si="21"/>
        <v>1.0528</v>
      </c>
      <c r="I718" s="2">
        <f t="shared" si="27"/>
        <v>0.2802082552</v>
      </c>
      <c r="J718" s="2">
        <f t="shared" si="5"/>
        <v>264.7097511</v>
      </c>
      <c r="K718" s="2">
        <f t="shared" si="6"/>
        <v>273.6545567</v>
      </c>
      <c r="L718" s="2">
        <f t="shared" si="7"/>
        <v>0.004156850339</v>
      </c>
      <c r="M718" s="2">
        <f t="shared" si="1"/>
        <v>273.6587135</v>
      </c>
      <c r="O718" s="2">
        <v>716.0</v>
      </c>
      <c r="P718" s="2">
        <v>2020.0</v>
      </c>
      <c r="Q718" s="2">
        <v>2001.0</v>
      </c>
      <c r="R718" s="2">
        <v>2061.0</v>
      </c>
      <c r="S718" s="2">
        <v>2006.0</v>
      </c>
      <c r="T718" s="2">
        <v>1.260625834E9</v>
      </c>
      <c r="U718" s="2">
        <v>2.594368E7</v>
      </c>
      <c r="V718" s="2">
        <v>1.03399834E8</v>
      </c>
      <c r="W718" s="2">
        <v>5095537.0</v>
      </c>
      <c r="X718" s="2">
        <v>2009.0</v>
      </c>
      <c r="Y718" s="2">
        <f t="shared" si="8"/>
        <v>0.9550345108</v>
      </c>
      <c r="Z718" s="2">
        <f t="shared" ref="Z718:AC718" si="769">ROUNDDOWN($Y718*Z$1,0)-IF(MOD($Y718*Z$1,1)=0,1,0)+1</f>
        <v>2</v>
      </c>
      <c r="AA718" s="2">
        <f t="shared" si="769"/>
        <v>3</v>
      </c>
      <c r="AB718" s="2">
        <f t="shared" si="769"/>
        <v>4</v>
      </c>
      <c r="AC718" s="2">
        <f t="shared" si="769"/>
        <v>5</v>
      </c>
      <c r="AD718" s="2">
        <f t="shared" si="10"/>
        <v>0</v>
      </c>
      <c r="AE718" s="2">
        <f t="shared" si="11"/>
        <v>0</v>
      </c>
      <c r="AF718" s="2">
        <f t="shared" si="12"/>
        <v>0</v>
      </c>
      <c r="AG718" s="2">
        <f t="shared" si="13"/>
        <v>0</v>
      </c>
      <c r="AH718" s="2">
        <f t="shared" si="14"/>
        <v>1</v>
      </c>
      <c r="AI718" s="2">
        <f t="shared" si="15"/>
        <v>0</v>
      </c>
      <c r="AJ718" s="2">
        <f t="shared" si="16"/>
        <v>0</v>
      </c>
      <c r="AK718" s="2">
        <f t="shared" si="17"/>
        <v>0</v>
      </c>
      <c r="AL718" s="2">
        <f t="shared" si="18"/>
        <v>1</v>
      </c>
    </row>
    <row r="719" ht="13.5" customHeight="1">
      <c r="A719" s="3">
        <v>38883.0</v>
      </c>
      <c r="B719" s="2">
        <v>2047.0</v>
      </c>
      <c r="C719" s="2">
        <f t="shared" si="3"/>
        <v>2047</v>
      </c>
      <c r="D719" s="2">
        <f t="shared" si="26"/>
        <v>1231.12227</v>
      </c>
      <c r="E719" s="2">
        <f t="shared" si="20"/>
        <v>1378.256114</v>
      </c>
      <c r="F719" s="2">
        <v>-0.53</v>
      </c>
      <c r="G719" s="2">
        <f t="shared" si="4"/>
        <v>-0.0053</v>
      </c>
      <c r="H719" s="2">
        <f t="shared" si="21"/>
        <v>1.0475</v>
      </c>
      <c r="I719" s="2">
        <f t="shared" si="27"/>
        <v>0.2806100824</v>
      </c>
      <c r="J719" s="2">
        <f t="shared" si="5"/>
        <v>263.3067894</v>
      </c>
      <c r="K719" s="2">
        <f t="shared" si="6"/>
        <v>272.2041875</v>
      </c>
      <c r="L719" s="2">
        <f t="shared" si="7"/>
        <v>0.004178881646</v>
      </c>
      <c r="M719" s="2">
        <f t="shared" si="1"/>
        <v>272.2083664</v>
      </c>
      <c r="O719" s="2">
        <v>717.0</v>
      </c>
      <c r="P719" s="2">
        <v>2075.0</v>
      </c>
      <c r="Q719" s="2">
        <v>2058.0</v>
      </c>
      <c r="R719" s="2">
        <v>2100.0</v>
      </c>
      <c r="S719" s="2">
        <v>2035.0</v>
      </c>
      <c r="T719" s="2">
        <v>1.260625834E9</v>
      </c>
      <c r="U719" s="2">
        <v>2.5805011E7</v>
      </c>
      <c r="V719" s="2">
        <v>2.18778823E8</v>
      </c>
      <c r="W719" s="2">
        <v>1.0600629E7</v>
      </c>
      <c r="X719" s="2">
        <v>2982.0</v>
      </c>
      <c r="Y719" s="2">
        <f t="shared" si="8"/>
        <v>0.3377994316</v>
      </c>
      <c r="Z719" s="2">
        <f t="shared" ref="Z719:AC719" si="770">ROUNDDOWN($Y719*Z$1,0)-IF(MOD($Y719*Z$1,1)=0,1,0)+1</f>
        <v>1</v>
      </c>
      <c r="AA719" s="2">
        <f t="shared" si="770"/>
        <v>2</v>
      </c>
      <c r="AB719" s="2">
        <f t="shared" si="770"/>
        <v>2</v>
      </c>
      <c r="AC719" s="2">
        <f t="shared" si="770"/>
        <v>2</v>
      </c>
      <c r="AD719" s="2">
        <f t="shared" si="10"/>
        <v>0</v>
      </c>
      <c r="AE719" s="2">
        <f t="shared" si="11"/>
        <v>0</v>
      </c>
      <c r="AF719" s="2">
        <f t="shared" si="12"/>
        <v>1</v>
      </c>
      <c r="AG719" s="2">
        <f t="shared" si="13"/>
        <v>0</v>
      </c>
      <c r="AH719" s="2">
        <f t="shared" si="14"/>
        <v>0</v>
      </c>
      <c r="AI719" s="2">
        <f t="shared" si="15"/>
        <v>0</v>
      </c>
      <c r="AJ719" s="2">
        <f t="shared" si="16"/>
        <v>0</v>
      </c>
      <c r="AK719" s="2">
        <f t="shared" si="17"/>
        <v>0</v>
      </c>
      <c r="AL719" s="2">
        <f t="shared" si="18"/>
        <v>1</v>
      </c>
    </row>
    <row r="720" ht="13.5" customHeight="1">
      <c r="A720" s="3">
        <v>38886.0</v>
      </c>
      <c r="B720" s="2">
        <v>2012.0</v>
      </c>
      <c r="C720" s="2">
        <f t="shared" si="3"/>
        <v>2012</v>
      </c>
      <c r="D720" s="2">
        <f t="shared" si="26"/>
        <v>1231.616969</v>
      </c>
      <c r="E720" s="2">
        <f t="shared" si="20"/>
        <v>1378.598682</v>
      </c>
      <c r="F720" s="2">
        <v>-1.71</v>
      </c>
      <c r="G720" s="2">
        <f t="shared" si="4"/>
        <v>-0.0171</v>
      </c>
      <c r="H720" s="2">
        <f t="shared" si="21"/>
        <v>1.0304</v>
      </c>
      <c r="I720" s="2">
        <f t="shared" si="27"/>
        <v>0.2810119095</v>
      </c>
      <c r="J720" s="2">
        <f t="shared" si="5"/>
        <v>258.8042433</v>
      </c>
      <c r="K720" s="2">
        <f t="shared" si="6"/>
        <v>267.5494959</v>
      </c>
      <c r="L720" s="2">
        <f t="shared" si="7"/>
        <v>0.004250340522</v>
      </c>
      <c r="M720" s="2">
        <f t="shared" si="1"/>
        <v>267.5537463</v>
      </c>
      <c r="O720" s="2">
        <v>718.0</v>
      </c>
      <c r="P720" s="2">
        <v>2060.0</v>
      </c>
      <c r="Q720" s="2">
        <v>2047.0</v>
      </c>
      <c r="R720" s="2">
        <v>2063.0</v>
      </c>
      <c r="S720" s="2">
        <v>2004.0</v>
      </c>
      <c r="T720" s="2">
        <v>1.260625834E9</v>
      </c>
      <c r="U720" s="2">
        <v>2.5363792E7</v>
      </c>
      <c r="V720" s="2">
        <v>3.5679372E7</v>
      </c>
      <c r="W720" s="2">
        <v>1745383.0</v>
      </c>
      <c r="X720" s="2">
        <v>1115.0</v>
      </c>
      <c r="Y720" s="2">
        <f t="shared" si="8"/>
        <v>0.1147990256</v>
      </c>
      <c r="Z720" s="2">
        <f t="shared" ref="Z720:AC720" si="771">ROUNDDOWN($Y720*Z$1,0)-IF(MOD($Y720*Z$1,1)=0,1,0)+1</f>
        <v>1</v>
      </c>
      <c r="AA720" s="2">
        <f t="shared" si="771"/>
        <v>1</v>
      </c>
      <c r="AB720" s="2">
        <f t="shared" si="771"/>
        <v>1</v>
      </c>
      <c r="AC720" s="2">
        <f t="shared" si="771"/>
        <v>1</v>
      </c>
      <c r="AD720" s="2">
        <f t="shared" si="10"/>
        <v>0</v>
      </c>
      <c r="AE720" s="2">
        <f t="shared" si="11"/>
        <v>0</v>
      </c>
      <c r="AF720" s="2">
        <f t="shared" si="12"/>
        <v>1</v>
      </c>
      <c r="AG720" s="2">
        <f t="shared" si="13"/>
        <v>0</v>
      </c>
      <c r="AH720" s="2">
        <f t="shared" si="14"/>
        <v>0</v>
      </c>
      <c r="AI720" s="2">
        <f t="shared" si="15"/>
        <v>0</v>
      </c>
      <c r="AJ720" s="2">
        <f t="shared" si="16"/>
        <v>0</v>
      </c>
      <c r="AK720" s="2">
        <f t="shared" si="17"/>
        <v>0</v>
      </c>
      <c r="AL720" s="2">
        <f t="shared" si="18"/>
        <v>1</v>
      </c>
    </row>
    <row r="721" ht="13.5" customHeight="1">
      <c r="A721" s="3">
        <v>38887.0</v>
      </c>
      <c r="B721" s="2">
        <v>1972.0</v>
      </c>
      <c r="C721" s="2">
        <f t="shared" si="3"/>
        <v>1972</v>
      </c>
      <c r="D721" s="2">
        <f t="shared" si="26"/>
        <v>1232.111866</v>
      </c>
      <c r="E721" s="2">
        <f t="shared" si="20"/>
        <v>1378.941249</v>
      </c>
      <c r="F721" s="2">
        <v>-1.99</v>
      </c>
      <c r="G721" s="2">
        <f t="shared" si="4"/>
        <v>-0.0199</v>
      </c>
      <c r="H721" s="2">
        <f t="shared" si="21"/>
        <v>1.0105</v>
      </c>
      <c r="I721" s="2">
        <f t="shared" si="27"/>
        <v>0.2814137367</v>
      </c>
      <c r="J721" s="2">
        <f t="shared" si="5"/>
        <v>253.6540389</v>
      </c>
      <c r="K721" s="2">
        <f t="shared" si="6"/>
        <v>262.225261</v>
      </c>
      <c r="L721" s="2">
        <f t="shared" si="7"/>
        <v>0.004334922299</v>
      </c>
      <c r="M721" s="2">
        <f t="shared" si="1"/>
        <v>262.2295959</v>
      </c>
      <c r="O721" s="2">
        <v>719.0</v>
      </c>
      <c r="P721" s="2">
        <v>2000.0</v>
      </c>
      <c r="Q721" s="2">
        <v>2012.0</v>
      </c>
      <c r="R721" s="2">
        <v>2026.0</v>
      </c>
      <c r="S721" s="2">
        <v>1968.0</v>
      </c>
      <c r="T721" s="2">
        <v>1.260625834E9</v>
      </c>
      <c r="U721" s="2">
        <v>2.4859541E7</v>
      </c>
      <c r="V721" s="2">
        <v>1.72619294E8</v>
      </c>
      <c r="W721" s="2">
        <v>8667142.0</v>
      </c>
      <c r="X721" s="2">
        <v>2972.0</v>
      </c>
      <c r="Y721" s="2">
        <f t="shared" si="8"/>
        <v>0.08820544052</v>
      </c>
      <c r="Z721" s="2">
        <f t="shared" ref="Z721:AC721" si="772">ROUNDDOWN($Y721*Z$1,0)-IF(MOD($Y721*Z$1,1)=0,1,0)+1</f>
        <v>1</v>
      </c>
      <c r="AA721" s="2">
        <f t="shared" si="772"/>
        <v>1</v>
      </c>
      <c r="AB721" s="2">
        <f t="shared" si="772"/>
        <v>1</v>
      </c>
      <c r="AC721" s="2">
        <f t="shared" si="772"/>
        <v>1</v>
      </c>
      <c r="AD721" s="2">
        <f t="shared" si="10"/>
        <v>0</v>
      </c>
      <c r="AE721" s="2">
        <f t="shared" si="11"/>
        <v>0</v>
      </c>
      <c r="AF721" s="2">
        <f t="shared" si="12"/>
        <v>0</v>
      </c>
      <c r="AG721" s="2">
        <f t="shared" si="13"/>
        <v>1</v>
      </c>
      <c r="AH721" s="2">
        <f t="shared" si="14"/>
        <v>0</v>
      </c>
      <c r="AI721" s="2">
        <f t="shared" si="15"/>
        <v>0</v>
      </c>
      <c r="AJ721" s="2">
        <f t="shared" si="16"/>
        <v>0</v>
      </c>
      <c r="AK721" s="2">
        <f t="shared" si="17"/>
        <v>0</v>
      </c>
      <c r="AL721" s="2">
        <f t="shared" si="18"/>
        <v>1</v>
      </c>
    </row>
    <row r="722" ht="13.5" customHeight="1">
      <c r="A722" s="3">
        <v>38888.0</v>
      </c>
      <c r="B722" s="2">
        <v>1954.0</v>
      </c>
      <c r="C722" s="2">
        <f t="shared" si="3"/>
        <v>1954</v>
      </c>
      <c r="D722" s="2">
        <f t="shared" si="26"/>
        <v>1232.606962</v>
      </c>
      <c r="E722" s="2">
        <f t="shared" si="20"/>
        <v>1379.283817</v>
      </c>
      <c r="F722" s="2">
        <v>-0.91</v>
      </c>
      <c r="G722" s="2">
        <f t="shared" si="4"/>
        <v>-0.0091</v>
      </c>
      <c r="H722" s="2">
        <f t="shared" si="21"/>
        <v>1.0014</v>
      </c>
      <c r="I722" s="2">
        <f t="shared" si="27"/>
        <v>0.2818155639</v>
      </c>
      <c r="J722" s="2">
        <f t="shared" si="5"/>
        <v>251.3457871</v>
      </c>
      <c r="K722" s="2">
        <f t="shared" si="6"/>
        <v>259.8390111</v>
      </c>
      <c r="L722" s="2">
        <f t="shared" si="7"/>
        <v>0.004374370091</v>
      </c>
      <c r="M722" s="2">
        <f t="shared" si="1"/>
        <v>259.8433855</v>
      </c>
      <c r="O722" s="2">
        <v>720.0</v>
      </c>
      <c r="P722" s="2">
        <v>1960.0</v>
      </c>
      <c r="Q722" s="2">
        <v>1972.0</v>
      </c>
      <c r="R722" s="2">
        <v>1967.0</v>
      </c>
      <c r="S722" s="2">
        <v>1940.0</v>
      </c>
      <c r="T722" s="2">
        <v>1.260625834E9</v>
      </c>
      <c r="U722" s="2">
        <v>2.4632629E7</v>
      </c>
      <c r="V722" s="2">
        <v>2.02026209E8</v>
      </c>
      <c r="W722" s="2">
        <v>1.0346522E7</v>
      </c>
      <c r="X722" s="2">
        <v>2611.0</v>
      </c>
      <c r="Y722" s="2">
        <f t="shared" si="8"/>
        <v>0.2493909866</v>
      </c>
      <c r="Z722" s="2">
        <f t="shared" ref="Z722:AC722" si="773">ROUNDDOWN($Y722*Z$1,0)-IF(MOD($Y722*Z$1,1)=0,1,0)+1</f>
        <v>1</v>
      </c>
      <c r="AA722" s="2">
        <f t="shared" si="773"/>
        <v>1</v>
      </c>
      <c r="AB722" s="2">
        <f t="shared" si="773"/>
        <v>1</v>
      </c>
      <c r="AC722" s="2">
        <f t="shared" si="773"/>
        <v>2</v>
      </c>
      <c r="AD722" s="2">
        <f t="shared" si="10"/>
        <v>0</v>
      </c>
      <c r="AE722" s="2">
        <f t="shared" si="11"/>
        <v>0</v>
      </c>
      <c r="AF722" s="2">
        <f t="shared" si="12"/>
        <v>0</v>
      </c>
      <c r="AG722" s="2">
        <f t="shared" si="13"/>
        <v>0</v>
      </c>
      <c r="AH722" s="2">
        <f t="shared" si="14"/>
        <v>0</v>
      </c>
      <c r="AI722" s="2">
        <f t="shared" si="15"/>
        <v>0</v>
      </c>
      <c r="AJ722" s="2">
        <f t="shared" si="16"/>
        <v>0</v>
      </c>
      <c r="AK722" s="2">
        <f t="shared" si="17"/>
        <v>1</v>
      </c>
      <c r="AL722" s="2">
        <f t="shared" si="18"/>
        <v>1</v>
      </c>
    </row>
    <row r="723" ht="13.5" customHeight="1">
      <c r="A723" s="3">
        <v>38889.0</v>
      </c>
      <c r="B723" s="2">
        <v>1970.0</v>
      </c>
      <c r="C723" s="2">
        <f t="shared" si="3"/>
        <v>1970</v>
      </c>
      <c r="D723" s="2">
        <f t="shared" si="26"/>
        <v>1233.102257</v>
      </c>
      <c r="E723" s="2">
        <f t="shared" si="20"/>
        <v>1379.626385</v>
      </c>
      <c r="F723" s="2">
        <v>0.82</v>
      </c>
      <c r="G723" s="2">
        <f t="shared" si="4"/>
        <v>0.0082</v>
      </c>
      <c r="H723" s="2">
        <f t="shared" si="21"/>
        <v>1.0096</v>
      </c>
      <c r="I723" s="2">
        <f t="shared" si="27"/>
        <v>0.2822173911</v>
      </c>
      <c r="J723" s="2">
        <f t="shared" si="5"/>
        <v>253.4068226</v>
      </c>
      <c r="K723" s="2">
        <f t="shared" si="6"/>
        <v>261.969691</v>
      </c>
      <c r="L723" s="2">
        <f t="shared" si="7"/>
        <v>0.004338500257</v>
      </c>
      <c r="M723" s="2">
        <f t="shared" si="1"/>
        <v>261.9740295</v>
      </c>
      <c r="O723" s="2">
        <v>721.0</v>
      </c>
      <c r="P723" s="2">
        <v>1970.0</v>
      </c>
      <c r="Q723" s="2">
        <v>1954.0</v>
      </c>
      <c r="R723" s="2">
        <v>1979.0</v>
      </c>
      <c r="S723" s="2">
        <v>1947.0</v>
      </c>
      <c r="T723" s="2">
        <v>1.260625834E9</v>
      </c>
      <c r="U723" s="2">
        <v>2.4834329E7</v>
      </c>
      <c r="V723" s="2">
        <v>1.30373755E8</v>
      </c>
      <c r="W723" s="2">
        <v>6640909.0</v>
      </c>
      <c r="X723" s="2">
        <v>1911.0</v>
      </c>
      <c r="Y723" s="2">
        <f t="shared" si="8"/>
        <v>0.7119366626</v>
      </c>
      <c r="Z723" s="2">
        <f t="shared" ref="Z723:AC723" si="774">ROUNDDOWN($Y723*Z$1,0)-IF(MOD($Y723*Z$1,1)=0,1,0)+1</f>
        <v>2</v>
      </c>
      <c r="AA723" s="2">
        <f t="shared" si="774"/>
        <v>3</v>
      </c>
      <c r="AB723" s="2">
        <f t="shared" si="774"/>
        <v>3</v>
      </c>
      <c r="AC723" s="2">
        <f t="shared" si="774"/>
        <v>4</v>
      </c>
      <c r="AD723" s="2">
        <f t="shared" si="10"/>
        <v>1</v>
      </c>
      <c r="AE723" s="2">
        <f t="shared" si="11"/>
        <v>0</v>
      </c>
      <c r="AF723" s="2">
        <f t="shared" si="12"/>
        <v>0</v>
      </c>
      <c r="AG723" s="2">
        <f t="shared" si="13"/>
        <v>0</v>
      </c>
      <c r="AH723" s="2">
        <f t="shared" si="14"/>
        <v>0</v>
      </c>
      <c r="AI723" s="2">
        <f t="shared" si="15"/>
        <v>0</v>
      </c>
      <c r="AJ723" s="2">
        <f t="shared" si="16"/>
        <v>0</v>
      </c>
      <c r="AK723" s="2">
        <f t="shared" si="17"/>
        <v>0</v>
      </c>
      <c r="AL723" s="2">
        <f t="shared" si="18"/>
        <v>1</v>
      </c>
    </row>
    <row r="724" ht="13.5" customHeight="1">
      <c r="A724" s="3">
        <v>38890.0</v>
      </c>
      <c r="B724" s="2">
        <v>1974.0</v>
      </c>
      <c r="C724" s="2">
        <f t="shared" si="3"/>
        <v>1974</v>
      </c>
      <c r="D724" s="2">
        <f t="shared" si="26"/>
        <v>1233.597751</v>
      </c>
      <c r="E724" s="2">
        <f t="shared" si="20"/>
        <v>1379.968952</v>
      </c>
      <c r="F724" s="2">
        <v>0.2</v>
      </c>
      <c r="G724" s="2">
        <f t="shared" si="4"/>
        <v>0.002</v>
      </c>
      <c r="H724" s="2">
        <f t="shared" si="21"/>
        <v>1.0116</v>
      </c>
      <c r="I724" s="2">
        <f t="shared" si="27"/>
        <v>0.2826192182</v>
      </c>
      <c r="J724" s="2">
        <f t="shared" si="5"/>
        <v>253.9136362</v>
      </c>
      <c r="K724" s="2">
        <f t="shared" si="6"/>
        <v>262.4936304</v>
      </c>
      <c r="L724" s="2">
        <f t="shared" si="7"/>
        <v>0.004329823256</v>
      </c>
      <c r="M724" s="2">
        <f t="shared" si="1"/>
        <v>262.4979602</v>
      </c>
      <c r="O724" s="2">
        <v>722.0</v>
      </c>
      <c r="P724" s="2">
        <v>2000.0</v>
      </c>
      <c r="Q724" s="2">
        <v>1970.0</v>
      </c>
      <c r="R724" s="2">
        <v>2019.0</v>
      </c>
      <c r="S724" s="2">
        <v>1970.0</v>
      </c>
      <c r="T724" s="2">
        <v>1.260625834E9</v>
      </c>
      <c r="U724" s="2">
        <v>2.4884754E7</v>
      </c>
      <c r="V724" s="2">
        <v>1.1254992E8</v>
      </c>
      <c r="W724" s="2">
        <v>5628487.0</v>
      </c>
      <c r="X724" s="2">
        <v>1924.0</v>
      </c>
      <c r="Y724" s="2">
        <f t="shared" si="8"/>
        <v>0.5463865205</v>
      </c>
      <c r="Z724" s="2">
        <f t="shared" ref="Z724:AC724" si="775">ROUNDDOWN($Y724*Z$1,0)-IF(MOD($Y724*Z$1,1)=0,1,0)+1</f>
        <v>2</v>
      </c>
      <c r="AA724" s="2">
        <f t="shared" si="775"/>
        <v>2</v>
      </c>
      <c r="AB724" s="2">
        <f t="shared" si="775"/>
        <v>3</v>
      </c>
      <c r="AC724" s="2">
        <f t="shared" si="775"/>
        <v>3</v>
      </c>
      <c r="AD724" s="2">
        <f t="shared" si="10"/>
        <v>0</v>
      </c>
      <c r="AE724" s="2">
        <f t="shared" si="11"/>
        <v>0</v>
      </c>
      <c r="AF724" s="2">
        <f t="shared" si="12"/>
        <v>0</v>
      </c>
      <c r="AG724" s="2">
        <f t="shared" si="13"/>
        <v>0</v>
      </c>
      <c r="AH724" s="2">
        <f t="shared" si="14"/>
        <v>1</v>
      </c>
      <c r="AI724" s="2">
        <f t="shared" si="15"/>
        <v>0</v>
      </c>
      <c r="AJ724" s="2">
        <f t="shared" si="16"/>
        <v>0</v>
      </c>
      <c r="AK724" s="2">
        <f t="shared" si="17"/>
        <v>0</v>
      </c>
      <c r="AL724" s="2">
        <f t="shared" si="18"/>
        <v>1</v>
      </c>
    </row>
    <row r="725" ht="13.5" customHeight="1">
      <c r="A725" s="3">
        <v>38893.0</v>
      </c>
      <c r="B725" s="2">
        <v>1930.0</v>
      </c>
      <c r="C725" s="2">
        <f t="shared" si="3"/>
        <v>1930</v>
      </c>
      <c r="D725" s="2">
        <f t="shared" si="26"/>
        <v>1234.093444</v>
      </c>
      <c r="E725" s="2">
        <f t="shared" si="20"/>
        <v>1380.31152</v>
      </c>
      <c r="F725" s="2">
        <v>-2.23</v>
      </c>
      <c r="G725" s="2">
        <f t="shared" si="4"/>
        <v>-0.0223</v>
      </c>
      <c r="H725" s="2">
        <f t="shared" si="21"/>
        <v>0.9893</v>
      </c>
      <c r="I725" s="2">
        <f t="shared" si="27"/>
        <v>0.2830210454</v>
      </c>
      <c r="J725" s="2">
        <f t="shared" si="5"/>
        <v>248.2513621</v>
      </c>
      <c r="K725" s="2">
        <f t="shared" si="6"/>
        <v>256.6400224</v>
      </c>
      <c r="L725" s="2">
        <f t="shared" si="7"/>
        <v>0.004426378315</v>
      </c>
      <c r="M725" s="2">
        <f t="shared" si="1"/>
        <v>256.6444488</v>
      </c>
      <c r="O725" s="2">
        <v>723.0</v>
      </c>
      <c r="P725" s="2">
        <v>1970.0</v>
      </c>
      <c r="Q725" s="2">
        <v>1974.0</v>
      </c>
      <c r="R725" s="2">
        <v>1981.0</v>
      </c>
      <c r="S725" s="2">
        <v>1926.0</v>
      </c>
      <c r="T725" s="2">
        <v>1.260625834E9</v>
      </c>
      <c r="U725" s="2">
        <v>2.4330079E7</v>
      </c>
      <c r="V725" s="2">
        <v>7.5825404E7</v>
      </c>
      <c r="W725" s="2">
        <v>3893404.0</v>
      </c>
      <c r="X725" s="2">
        <v>1687.0</v>
      </c>
      <c r="Y725" s="2">
        <f t="shared" si="8"/>
        <v>0.06983353634</v>
      </c>
      <c r="Z725" s="2">
        <f t="shared" ref="Z725:AC725" si="776">ROUNDDOWN($Y725*Z$1,0)-IF(MOD($Y725*Z$1,1)=0,1,0)+1</f>
        <v>1</v>
      </c>
      <c r="AA725" s="2">
        <f t="shared" si="776"/>
        <v>1</v>
      </c>
      <c r="AB725" s="2">
        <f t="shared" si="776"/>
        <v>1</v>
      </c>
      <c r="AC725" s="2">
        <f t="shared" si="776"/>
        <v>1</v>
      </c>
      <c r="AD725" s="2">
        <f t="shared" si="10"/>
        <v>0</v>
      </c>
      <c r="AE725" s="2">
        <f t="shared" si="11"/>
        <v>0</v>
      </c>
      <c r="AF725" s="2">
        <f t="shared" si="12"/>
        <v>1</v>
      </c>
      <c r="AG725" s="2">
        <f t="shared" si="13"/>
        <v>0</v>
      </c>
      <c r="AH725" s="2">
        <f t="shared" si="14"/>
        <v>0</v>
      </c>
      <c r="AI725" s="2">
        <f t="shared" si="15"/>
        <v>0</v>
      </c>
      <c r="AJ725" s="2">
        <f t="shared" si="16"/>
        <v>0</v>
      </c>
      <c r="AK725" s="2">
        <f t="shared" si="17"/>
        <v>0</v>
      </c>
      <c r="AL725" s="2">
        <f t="shared" si="18"/>
        <v>1</v>
      </c>
    </row>
    <row r="726" ht="13.5" customHeight="1">
      <c r="A726" s="3">
        <v>38894.0</v>
      </c>
      <c r="B726" s="2">
        <v>1921.0</v>
      </c>
      <c r="C726" s="2">
        <f t="shared" si="3"/>
        <v>1921</v>
      </c>
      <c r="D726" s="2">
        <f t="shared" si="26"/>
        <v>1234.589336</v>
      </c>
      <c r="E726" s="2">
        <f t="shared" si="20"/>
        <v>1380.654088</v>
      </c>
      <c r="F726" s="2">
        <v>-0.47</v>
      </c>
      <c r="G726" s="2">
        <f t="shared" si="4"/>
        <v>-0.0047</v>
      </c>
      <c r="H726" s="2">
        <f t="shared" si="21"/>
        <v>0.9846</v>
      </c>
      <c r="I726" s="2">
        <f t="shared" si="27"/>
        <v>0.2834228726</v>
      </c>
      <c r="J726" s="2">
        <f t="shared" si="5"/>
        <v>247.0845807</v>
      </c>
      <c r="K726" s="2">
        <f t="shared" si="6"/>
        <v>255.4338143</v>
      </c>
      <c r="L726" s="2">
        <f t="shared" si="7"/>
        <v>0.004447182293</v>
      </c>
      <c r="M726" s="2">
        <f t="shared" si="1"/>
        <v>255.4382615</v>
      </c>
      <c r="O726" s="2">
        <v>724.0</v>
      </c>
      <c r="P726" s="2">
        <v>1950.0</v>
      </c>
      <c r="Q726" s="2">
        <v>1930.0</v>
      </c>
      <c r="R726" s="2">
        <v>1950.0</v>
      </c>
      <c r="S726" s="2">
        <v>1918.0</v>
      </c>
      <c r="T726" s="2">
        <v>1.260625834E9</v>
      </c>
      <c r="U726" s="2">
        <v>2.4216622E7</v>
      </c>
      <c r="V726" s="2">
        <v>4.0772387E7</v>
      </c>
      <c r="W726" s="2">
        <v>2108152.0</v>
      </c>
      <c r="X726" s="2">
        <v>1042.0</v>
      </c>
      <c r="Y726" s="2">
        <f t="shared" si="8"/>
        <v>0.3557653268</v>
      </c>
      <c r="Z726" s="2">
        <f t="shared" ref="Z726:AC726" si="777">ROUNDDOWN($Y726*Z$1,0)-IF(MOD($Y726*Z$1,1)=0,1,0)+1</f>
        <v>1</v>
      </c>
      <c r="AA726" s="2">
        <f t="shared" si="777"/>
        <v>2</v>
      </c>
      <c r="AB726" s="2">
        <f t="shared" si="777"/>
        <v>2</v>
      </c>
      <c r="AC726" s="2">
        <f t="shared" si="777"/>
        <v>2</v>
      </c>
      <c r="AD726" s="2">
        <f t="shared" si="10"/>
        <v>0</v>
      </c>
      <c r="AE726" s="2">
        <f t="shared" si="11"/>
        <v>0</v>
      </c>
      <c r="AF726" s="2">
        <f t="shared" si="12"/>
        <v>1</v>
      </c>
      <c r="AG726" s="2">
        <f t="shared" si="13"/>
        <v>0</v>
      </c>
      <c r="AH726" s="2">
        <f t="shared" si="14"/>
        <v>0</v>
      </c>
      <c r="AI726" s="2">
        <f t="shared" si="15"/>
        <v>0</v>
      </c>
      <c r="AJ726" s="2">
        <f t="shared" si="16"/>
        <v>0</v>
      </c>
      <c r="AK726" s="2">
        <f t="shared" si="17"/>
        <v>0</v>
      </c>
      <c r="AL726" s="2">
        <f t="shared" si="18"/>
        <v>1</v>
      </c>
    </row>
    <row r="727" ht="13.5" customHeight="1">
      <c r="A727" s="3">
        <v>38895.0</v>
      </c>
      <c r="B727" s="2">
        <v>1914.0</v>
      </c>
      <c r="C727" s="2">
        <f t="shared" si="3"/>
        <v>1914</v>
      </c>
      <c r="D727" s="2">
        <f t="shared" si="26"/>
        <v>1235.085428</v>
      </c>
      <c r="E727" s="2">
        <f t="shared" si="20"/>
        <v>1380.996656</v>
      </c>
      <c r="F727" s="2">
        <v>-0.36</v>
      </c>
      <c r="G727" s="2">
        <f t="shared" si="4"/>
        <v>-0.0036</v>
      </c>
      <c r="H727" s="2">
        <f t="shared" si="21"/>
        <v>0.981</v>
      </c>
      <c r="I727" s="2">
        <f t="shared" si="27"/>
        <v>0.2838246997</v>
      </c>
      <c r="J727" s="2">
        <f t="shared" si="5"/>
        <v>246.1950762</v>
      </c>
      <c r="K727" s="2">
        <f t="shared" si="6"/>
        <v>254.5142526</v>
      </c>
      <c r="L727" s="2">
        <f t="shared" si="7"/>
        <v>0.004463192149</v>
      </c>
      <c r="M727" s="2">
        <f t="shared" si="1"/>
        <v>254.5187158</v>
      </c>
      <c r="O727" s="2">
        <v>725.0</v>
      </c>
      <c r="P727" s="2">
        <v>1921.0</v>
      </c>
      <c r="Q727" s="2">
        <v>1921.0</v>
      </c>
      <c r="R727" s="2">
        <v>1939.0</v>
      </c>
      <c r="S727" s="2">
        <v>1897.0</v>
      </c>
      <c r="T727" s="2">
        <v>1.260625834E9</v>
      </c>
      <c r="U727" s="2">
        <v>2.4128378E7</v>
      </c>
      <c r="V727" s="2">
        <v>9.9131014E7</v>
      </c>
      <c r="W727" s="2">
        <v>5180258.0</v>
      </c>
      <c r="X727" s="2">
        <v>1493.0</v>
      </c>
      <c r="Y727" s="2">
        <f t="shared" si="8"/>
        <v>0.3850994722</v>
      </c>
      <c r="Z727" s="2">
        <f t="shared" ref="Z727:AC727" si="778">ROUNDDOWN($Y727*Z$1,0)-IF(MOD($Y727*Z$1,1)=0,1,0)+1</f>
        <v>1</v>
      </c>
      <c r="AA727" s="2">
        <f t="shared" si="778"/>
        <v>2</v>
      </c>
      <c r="AB727" s="2">
        <f t="shared" si="778"/>
        <v>2</v>
      </c>
      <c r="AC727" s="2">
        <f t="shared" si="778"/>
        <v>2</v>
      </c>
      <c r="AD727" s="2">
        <f t="shared" si="10"/>
        <v>0</v>
      </c>
      <c r="AE727" s="2">
        <f t="shared" si="11"/>
        <v>0</v>
      </c>
      <c r="AF727" s="2">
        <f t="shared" si="12"/>
        <v>1</v>
      </c>
      <c r="AG727" s="2">
        <f t="shared" si="13"/>
        <v>0</v>
      </c>
      <c r="AH727" s="2">
        <f t="shared" si="14"/>
        <v>0</v>
      </c>
      <c r="AI727" s="2">
        <f t="shared" si="15"/>
        <v>0</v>
      </c>
      <c r="AJ727" s="2">
        <f t="shared" si="16"/>
        <v>0</v>
      </c>
      <c r="AK727" s="2">
        <f t="shared" si="17"/>
        <v>0</v>
      </c>
      <c r="AL727" s="2">
        <f t="shared" si="18"/>
        <v>1</v>
      </c>
    </row>
    <row r="728" ht="13.5" customHeight="1">
      <c r="A728" s="3">
        <v>38896.0</v>
      </c>
      <c r="B728" s="2">
        <v>1899.0</v>
      </c>
      <c r="C728" s="2">
        <f t="shared" si="3"/>
        <v>1899</v>
      </c>
      <c r="D728" s="2">
        <f t="shared" si="26"/>
        <v>1235.581719</v>
      </c>
      <c r="E728" s="2">
        <f t="shared" si="20"/>
        <v>1381.339223</v>
      </c>
      <c r="F728" s="2">
        <v>-0.78</v>
      </c>
      <c r="G728" s="2">
        <f t="shared" si="4"/>
        <v>-0.0078</v>
      </c>
      <c r="H728" s="2">
        <f t="shared" si="21"/>
        <v>0.9732</v>
      </c>
      <c r="I728" s="2">
        <f t="shared" si="27"/>
        <v>0.2842265269</v>
      </c>
      <c r="J728" s="2">
        <f t="shared" si="5"/>
        <v>244.2747546</v>
      </c>
      <c r="K728" s="2">
        <f t="shared" si="6"/>
        <v>252.5290414</v>
      </c>
      <c r="L728" s="2">
        <f t="shared" si="7"/>
        <v>0.004498005048</v>
      </c>
      <c r="M728" s="2">
        <f t="shared" si="1"/>
        <v>252.5335394</v>
      </c>
      <c r="O728" s="2">
        <v>726.0</v>
      </c>
      <c r="P728" s="2">
        <v>1900.0</v>
      </c>
      <c r="Q728" s="2">
        <v>1914.0</v>
      </c>
      <c r="R728" s="2">
        <v>1910.0</v>
      </c>
      <c r="S728" s="2">
        <v>1882.0</v>
      </c>
      <c r="T728" s="2">
        <v>1.260625834E9</v>
      </c>
      <c r="U728" s="2">
        <v>2.3939285E7</v>
      </c>
      <c r="V728" s="2">
        <v>7.9942033E7</v>
      </c>
      <c r="W728" s="2">
        <v>4218119.0</v>
      </c>
      <c r="X728" s="2">
        <v>1472.0</v>
      </c>
      <c r="Y728" s="2">
        <f t="shared" si="8"/>
        <v>0.2782176208</v>
      </c>
      <c r="Z728" s="2">
        <f t="shared" ref="Z728:AC728" si="779">ROUNDDOWN($Y728*Z$1,0)-IF(MOD($Y728*Z$1,1)=0,1,0)+1</f>
        <v>1</v>
      </c>
      <c r="AA728" s="2">
        <f t="shared" si="779"/>
        <v>1</v>
      </c>
      <c r="AB728" s="2">
        <f t="shared" si="779"/>
        <v>2</v>
      </c>
      <c r="AC728" s="2">
        <f t="shared" si="779"/>
        <v>2</v>
      </c>
      <c r="AD728" s="2">
        <f t="shared" si="10"/>
        <v>0</v>
      </c>
      <c r="AE728" s="2">
        <f t="shared" si="11"/>
        <v>0</v>
      </c>
      <c r="AF728" s="2">
        <f t="shared" si="12"/>
        <v>0</v>
      </c>
      <c r="AG728" s="2">
        <f t="shared" si="13"/>
        <v>1</v>
      </c>
      <c r="AH728" s="2">
        <f t="shared" si="14"/>
        <v>0</v>
      </c>
      <c r="AI728" s="2">
        <f t="shared" si="15"/>
        <v>0</v>
      </c>
      <c r="AJ728" s="2">
        <f t="shared" si="16"/>
        <v>0</v>
      </c>
      <c r="AK728" s="2">
        <f t="shared" si="17"/>
        <v>0</v>
      </c>
      <c r="AL728" s="2">
        <f t="shared" si="18"/>
        <v>1</v>
      </c>
    </row>
    <row r="729" ht="13.5" customHeight="1">
      <c r="A729" s="3">
        <v>38897.0</v>
      </c>
      <c r="B729" s="2">
        <v>1888.0</v>
      </c>
      <c r="C729" s="2">
        <f t="shared" si="3"/>
        <v>1888</v>
      </c>
      <c r="D729" s="2">
        <f t="shared" si="26"/>
        <v>1236.078209</v>
      </c>
      <c r="E729" s="2">
        <f t="shared" si="20"/>
        <v>1381.681791</v>
      </c>
      <c r="F729" s="2">
        <v>-0.58</v>
      </c>
      <c r="G729" s="2">
        <f t="shared" si="4"/>
        <v>-0.0058</v>
      </c>
      <c r="H729" s="2">
        <f t="shared" si="21"/>
        <v>0.9674</v>
      </c>
      <c r="I729" s="2">
        <f t="shared" si="27"/>
        <v>0.2846283541</v>
      </c>
      <c r="J729" s="2">
        <f t="shared" si="5"/>
        <v>242.857961</v>
      </c>
      <c r="K729" s="2">
        <f t="shared" si="6"/>
        <v>251.064373</v>
      </c>
      <c r="L729" s="2">
        <f t="shared" si="7"/>
        <v>0.004524093477</v>
      </c>
      <c r="M729" s="2">
        <f t="shared" si="1"/>
        <v>251.068897</v>
      </c>
      <c r="O729" s="2">
        <v>727.0</v>
      </c>
      <c r="P729" s="2">
        <v>1900.0</v>
      </c>
      <c r="Q729" s="2">
        <v>1899.0</v>
      </c>
      <c r="R729" s="2">
        <v>1917.0</v>
      </c>
      <c r="S729" s="2">
        <v>1880.0</v>
      </c>
      <c r="T729" s="2">
        <v>1.260625834E9</v>
      </c>
      <c r="U729" s="2">
        <v>2.3800616E7</v>
      </c>
      <c r="V729" s="2">
        <v>1.4880239E8</v>
      </c>
      <c r="W729" s="2">
        <v>7827891.0</v>
      </c>
      <c r="X729" s="2">
        <v>1394.0</v>
      </c>
      <c r="Y729" s="2">
        <f t="shared" si="8"/>
        <v>0.3268371904</v>
      </c>
      <c r="Z729" s="2">
        <f t="shared" ref="Z729:AC729" si="780">ROUNDDOWN($Y729*Z$1,0)-IF(MOD($Y729*Z$1,1)=0,1,0)+1</f>
        <v>1</v>
      </c>
      <c r="AA729" s="2">
        <f t="shared" si="780"/>
        <v>1</v>
      </c>
      <c r="AB729" s="2">
        <f t="shared" si="780"/>
        <v>2</v>
      </c>
      <c r="AC729" s="2">
        <f t="shared" si="780"/>
        <v>2</v>
      </c>
      <c r="AD729" s="2">
        <f t="shared" si="10"/>
        <v>0</v>
      </c>
      <c r="AE729" s="2">
        <f t="shared" si="11"/>
        <v>0</v>
      </c>
      <c r="AF729" s="2">
        <f t="shared" si="12"/>
        <v>0</v>
      </c>
      <c r="AG729" s="2">
        <f t="shared" si="13"/>
        <v>0</v>
      </c>
      <c r="AH729" s="2">
        <f t="shared" si="14"/>
        <v>0</v>
      </c>
      <c r="AI729" s="2">
        <f t="shared" si="15"/>
        <v>0</v>
      </c>
      <c r="AJ729" s="2">
        <f t="shared" si="16"/>
        <v>0</v>
      </c>
      <c r="AK729" s="2">
        <f t="shared" si="17"/>
        <v>1</v>
      </c>
      <c r="AL729" s="2">
        <f t="shared" si="18"/>
        <v>1</v>
      </c>
    </row>
    <row r="730" ht="13.5" customHeight="1">
      <c r="A730" s="3">
        <v>38900.0</v>
      </c>
      <c r="B730" s="2">
        <v>1989.0</v>
      </c>
      <c r="C730" s="2">
        <f t="shared" si="3"/>
        <v>1989</v>
      </c>
      <c r="D730" s="2">
        <f t="shared" si="26"/>
        <v>1236.574899</v>
      </c>
      <c r="E730" s="2">
        <f t="shared" si="20"/>
        <v>1382.024359</v>
      </c>
      <c r="F730" s="2">
        <v>5.35</v>
      </c>
      <c r="G730" s="2">
        <f t="shared" si="4"/>
        <v>0.0535</v>
      </c>
      <c r="H730" s="2">
        <f t="shared" si="21"/>
        <v>1.0209</v>
      </c>
      <c r="I730" s="2">
        <f t="shared" si="27"/>
        <v>0.2850301813</v>
      </c>
      <c r="J730" s="2">
        <f t="shared" si="5"/>
        <v>255.850862</v>
      </c>
      <c r="K730" s="2">
        <f t="shared" si="6"/>
        <v>264.4963169</v>
      </c>
      <c r="L730" s="2">
        <f t="shared" si="7"/>
        <v>0.004282054476</v>
      </c>
      <c r="M730" s="2">
        <f t="shared" si="1"/>
        <v>264.500599</v>
      </c>
      <c r="O730" s="2">
        <v>728.0</v>
      </c>
      <c r="P730" s="2">
        <v>1920.0</v>
      </c>
      <c r="Q730" s="2">
        <v>1888.0</v>
      </c>
      <c r="R730" s="2">
        <v>1993.0</v>
      </c>
      <c r="S730" s="2">
        <v>1920.0</v>
      </c>
      <c r="T730" s="2">
        <v>1.260625834E9</v>
      </c>
      <c r="U730" s="2">
        <v>2.5073848E7</v>
      </c>
      <c r="V730" s="2">
        <v>9.419194E7</v>
      </c>
      <c r="W730" s="2">
        <v>4795958.0</v>
      </c>
      <c r="X730" s="2">
        <v>1517.0</v>
      </c>
      <c r="Y730" s="2">
        <f t="shared" si="8"/>
        <v>0.9937068616</v>
      </c>
      <c r="Z730" s="2">
        <f t="shared" ref="Z730:AC730" si="781">ROUNDDOWN($Y730*Z$1,0)-IF(MOD($Y730*Z$1,1)=0,1,0)+1</f>
        <v>2</v>
      </c>
      <c r="AA730" s="2">
        <f t="shared" si="781"/>
        <v>3</v>
      </c>
      <c r="AB730" s="2">
        <f t="shared" si="781"/>
        <v>4</v>
      </c>
      <c r="AC730" s="2">
        <f t="shared" si="781"/>
        <v>5</v>
      </c>
      <c r="AD730" s="2">
        <f t="shared" si="10"/>
        <v>0</v>
      </c>
      <c r="AE730" s="2">
        <f t="shared" si="11"/>
        <v>1</v>
      </c>
      <c r="AF730" s="2">
        <f t="shared" si="12"/>
        <v>0</v>
      </c>
      <c r="AG730" s="2">
        <f t="shared" si="13"/>
        <v>0</v>
      </c>
      <c r="AH730" s="2">
        <f t="shared" si="14"/>
        <v>0</v>
      </c>
      <c r="AI730" s="2">
        <f t="shared" si="15"/>
        <v>0</v>
      </c>
      <c r="AJ730" s="2">
        <f t="shared" si="16"/>
        <v>0</v>
      </c>
      <c r="AK730" s="2">
        <f t="shared" si="17"/>
        <v>0</v>
      </c>
      <c r="AL730" s="2">
        <f t="shared" si="18"/>
        <v>1</v>
      </c>
    </row>
    <row r="731" ht="13.5" customHeight="1">
      <c r="A731" s="3">
        <v>38901.0</v>
      </c>
      <c r="B731" s="2">
        <v>2048.0</v>
      </c>
      <c r="C731" s="2">
        <f t="shared" si="3"/>
        <v>2048</v>
      </c>
      <c r="D731" s="2">
        <f t="shared" si="26"/>
        <v>1237.071788</v>
      </c>
      <c r="E731" s="2">
        <f t="shared" si="20"/>
        <v>1382.366926</v>
      </c>
      <c r="F731" s="2">
        <v>2.97</v>
      </c>
      <c r="G731" s="2">
        <f t="shared" si="4"/>
        <v>0.0297</v>
      </c>
      <c r="H731" s="2">
        <f t="shared" si="21"/>
        <v>1.0506</v>
      </c>
      <c r="I731" s="2">
        <f t="shared" si="27"/>
        <v>0.2854320084</v>
      </c>
      <c r="J731" s="2">
        <f t="shared" si="5"/>
        <v>263.4496326</v>
      </c>
      <c r="K731" s="2">
        <f t="shared" si="6"/>
        <v>272.3518575</v>
      </c>
      <c r="L731" s="2">
        <f t="shared" si="7"/>
        <v>0.004154877458</v>
      </c>
      <c r="M731" s="2">
        <f t="shared" si="1"/>
        <v>272.3560124</v>
      </c>
      <c r="O731" s="2">
        <v>729.0</v>
      </c>
      <c r="P731" s="2">
        <v>2010.0</v>
      </c>
      <c r="Q731" s="2">
        <v>1989.0</v>
      </c>
      <c r="R731" s="2">
        <v>2060.0</v>
      </c>
      <c r="S731" s="2">
        <v>1996.0</v>
      </c>
      <c r="T731" s="2">
        <v>1.260625834E9</v>
      </c>
      <c r="U731" s="2">
        <v>2.5817617E7</v>
      </c>
      <c r="V731" s="2">
        <v>1.46385339E8</v>
      </c>
      <c r="W731" s="2">
        <v>7176502.0</v>
      </c>
      <c r="X731" s="2">
        <v>2393.0</v>
      </c>
      <c r="Y731" s="2">
        <f t="shared" si="8"/>
        <v>0.9606171336</v>
      </c>
      <c r="Z731" s="2">
        <f t="shared" ref="Z731:AC731" si="782">ROUNDDOWN($Y731*Z$1,0)-IF(MOD($Y731*Z$1,1)=0,1,0)+1</f>
        <v>2</v>
      </c>
      <c r="AA731" s="2">
        <f t="shared" si="782"/>
        <v>3</v>
      </c>
      <c r="AB731" s="2">
        <f t="shared" si="782"/>
        <v>4</v>
      </c>
      <c r="AC731" s="2">
        <f t="shared" si="782"/>
        <v>5</v>
      </c>
      <c r="AD731" s="2">
        <f t="shared" si="10"/>
        <v>1</v>
      </c>
      <c r="AE731" s="2">
        <f t="shared" si="11"/>
        <v>0</v>
      </c>
      <c r="AF731" s="2">
        <f t="shared" si="12"/>
        <v>0</v>
      </c>
      <c r="AG731" s="2">
        <f t="shared" si="13"/>
        <v>0</v>
      </c>
      <c r="AH731" s="2">
        <f t="shared" si="14"/>
        <v>0</v>
      </c>
      <c r="AI731" s="2">
        <f t="shared" si="15"/>
        <v>0</v>
      </c>
      <c r="AJ731" s="2">
        <f t="shared" si="16"/>
        <v>0</v>
      </c>
      <c r="AK731" s="2">
        <f t="shared" si="17"/>
        <v>0</v>
      </c>
      <c r="AL731" s="2">
        <f t="shared" si="18"/>
        <v>1</v>
      </c>
    </row>
    <row r="732" ht="13.5" customHeight="1">
      <c r="A732" s="3">
        <v>38902.0</v>
      </c>
      <c r="B732" s="2">
        <v>2098.0</v>
      </c>
      <c r="C732" s="2">
        <f t="shared" si="3"/>
        <v>2098</v>
      </c>
      <c r="D732" s="2">
        <f t="shared" si="26"/>
        <v>1237.568877</v>
      </c>
      <c r="E732" s="2">
        <f t="shared" si="20"/>
        <v>1382.709494</v>
      </c>
      <c r="F732" s="2">
        <v>2.44</v>
      </c>
      <c r="G732" s="2">
        <f t="shared" si="4"/>
        <v>0.0244</v>
      </c>
      <c r="H732" s="2">
        <f t="shared" si="21"/>
        <v>1.075</v>
      </c>
      <c r="I732" s="2">
        <f t="shared" si="27"/>
        <v>0.2858338356</v>
      </c>
      <c r="J732" s="2">
        <f t="shared" si="5"/>
        <v>269.8778036</v>
      </c>
      <c r="K732" s="2">
        <f t="shared" si="6"/>
        <v>278.9972428</v>
      </c>
      <c r="L732" s="2">
        <f t="shared" si="7"/>
        <v>0.004053498448</v>
      </c>
      <c r="M732" s="2">
        <f t="shared" si="1"/>
        <v>279.0012963</v>
      </c>
      <c r="O732" s="2">
        <v>730.0</v>
      </c>
      <c r="P732" s="2">
        <v>2059.0</v>
      </c>
      <c r="Q732" s="2">
        <v>2048.0</v>
      </c>
      <c r="R732" s="2">
        <v>2105.0</v>
      </c>
      <c r="S732" s="2">
        <v>2059.0</v>
      </c>
      <c r="T732" s="2">
        <v>1.260625834E9</v>
      </c>
      <c r="U732" s="2">
        <v>2.644793E7</v>
      </c>
      <c r="V732" s="2">
        <v>1.07572445E8</v>
      </c>
      <c r="W732" s="2">
        <v>5155306.0</v>
      </c>
      <c r="X732" s="2">
        <v>1874.0</v>
      </c>
      <c r="Y732" s="2">
        <f t="shared" si="8"/>
        <v>0.936865611</v>
      </c>
      <c r="Z732" s="2">
        <f t="shared" ref="Z732:AC732" si="783">ROUNDDOWN($Y732*Z$1,0)-IF(MOD($Y732*Z$1,1)=0,1,0)+1</f>
        <v>2</v>
      </c>
      <c r="AA732" s="2">
        <f t="shared" si="783"/>
        <v>3</v>
      </c>
      <c r="AB732" s="2">
        <f t="shared" si="783"/>
        <v>4</v>
      </c>
      <c r="AC732" s="2">
        <f t="shared" si="783"/>
        <v>5</v>
      </c>
      <c r="AD732" s="2">
        <f t="shared" si="10"/>
        <v>0</v>
      </c>
      <c r="AE732" s="2">
        <f t="shared" si="11"/>
        <v>0</v>
      </c>
      <c r="AF732" s="2">
        <f t="shared" si="12"/>
        <v>0</v>
      </c>
      <c r="AG732" s="2">
        <f t="shared" si="13"/>
        <v>0</v>
      </c>
      <c r="AH732" s="2">
        <f t="shared" si="14"/>
        <v>0</v>
      </c>
      <c r="AI732" s="2">
        <f t="shared" si="15"/>
        <v>1</v>
      </c>
      <c r="AJ732" s="2">
        <f t="shared" si="16"/>
        <v>0</v>
      </c>
      <c r="AK732" s="2">
        <f t="shared" si="17"/>
        <v>0</v>
      </c>
      <c r="AL732" s="2">
        <f t="shared" si="18"/>
        <v>1</v>
      </c>
    </row>
    <row r="733" ht="13.5" customHeight="1">
      <c r="A733" s="3">
        <v>38903.0</v>
      </c>
      <c r="B733" s="2">
        <v>2025.0</v>
      </c>
      <c r="C733" s="2">
        <f t="shared" si="3"/>
        <v>2025</v>
      </c>
      <c r="D733" s="2">
        <f t="shared" si="26"/>
        <v>1238.066166</v>
      </c>
      <c r="E733" s="2">
        <f t="shared" si="20"/>
        <v>1383.052062</v>
      </c>
      <c r="F733" s="2">
        <v>-3.48</v>
      </c>
      <c r="G733" s="2">
        <f t="shared" si="4"/>
        <v>-0.0348</v>
      </c>
      <c r="H733" s="2">
        <f t="shared" si="21"/>
        <v>1.0402</v>
      </c>
      <c r="I733" s="2">
        <f t="shared" si="27"/>
        <v>0.2862356628</v>
      </c>
      <c r="J733" s="2">
        <f t="shared" si="5"/>
        <v>260.486056</v>
      </c>
      <c r="K733" s="2">
        <f t="shared" si="6"/>
        <v>269.2881388</v>
      </c>
      <c r="L733" s="2">
        <f t="shared" si="7"/>
        <v>0.004194560194</v>
      </c>
      <c r="M733" s="2">
        <f t="shared" si="1"/>
        <v>269.2923334</v>
      </c>
      <c r="O733" s="2">
        <v>731.0</v>
      </c>
      <c r="P733" s="2">
        <v>2072.0</v>
      </c>
      <c r="Q733" s="2">
        <v>2098.0</v>
      </c>
      <c r="R733" s="2">
        <v>2089.0</v>
      </c>
      <c r="S733" s="2">
        <v>2000.0</v>
      </c>
      <c r="T733" s="2">
        <v>1.260625834E9</v>
      </c>
      <c r="U733" s="2">
        <v>2.5527673E7</v>
      </c>
      <c r="V733" s="2">
        <v>1.15302823E8</v>
      </c>
      <c r="W733" s="2">
        <v>5609315.0</v>
      </c>
      <c r="X733" s="2">
        <v>2072.0</v>
      </c>
      <c r="Y733" s="2">
        <f t="shared" si="8"/>
        <v>0.02050345108</v>
      </c>
      <c r="Z733" s="2">
        <f t="shared" ref="Z733:AC733" si="784">ROUNDDOWN($Y733*Z$1,0)-IF(MOD($Y733*Z$1,1)=0,1,0)+1</f>
        <v>1</v>
      </c>
      <c r="AA733" s="2">
        <f t="shared" si="784"/>
        <v>1</v>
      </c>
      <c r="AB733" s="2">
        <f t="shared" si="784"/>
        <v>1</v>
      </c>
      <c r="AC733" s="2">
        <f t="shared" si="784"/>
        <v>1</v>
      </c>
      <c r="AD733" s="2">
        <f t="shared" si="10"/>
        <v>0</v>
      </c>
      <c r="AE733" s="2">
        <f t="shared" si="11"/>
        <v>0</v>
      </c>
      <c r="AF733" s="2">
        <f t="shared" si="12"/>
        <v>0</v>
      </c>
      <c r="AG733" s="2">
        <f t="shared" si="13"/>
        <v>0</v>
      </c>
      <c r="AH733" s="2">
        <f t="shared" si="14"/>
        <v>0</v>
      </c>
      <c r="AI733" s="2">
        <f t="shared" si="15"/>
        <v>0</v>
      </c>
      <c r="AJ733" s="2">
        <f t="shared" si="16"/>
        <v>0</v>
      </c>
      <c r="AK733" s="2">
        <f t="shared" si="17"/>
        <v>1</v>
      </c>
      <c r="AL733" s="2">
        <f t="shared" si="18"/>
        <v>1</v>
      </c>
    </row>
    <row r="734" ht="13.5" customHeight="1">
      <c r="A734" s="3">
        <v>38904.0</v>
      </c>
      <c r="B734" s="2">
        <v>2076.0</v>
      </c>
      <c r="C734" s="2">
        <f t="shared" si="3"/>
        <v>2076</v>
      </c>
      <c r="D734" s="2">
        <f t="shared" si="26"/>
        <v>1238.563655</v>
      </c>
      <c r="E734" s="2">
        <f t="shared" si="20"/>
        <v>1383.39463</v>
      </c>
      <c r="F734" s="2">
        <v>2.52</v>
      </c>
      <c r="G734" s="2">
        <f t="shared" si="4"/>
        <v>0.0252</v>
      </c>
      <c r="H734" s="2">
        <f t="shared" si="21"/>
        <v>1.0654</v>
      </c>
      <c r="I734" s="2">
        <f t="shared" si="27"/>
        <v>0.28663749</v>
      </c>
      <c r="J734" s="2">
        <f t="shared" si="5"/>
        <v>267.0503046</v>
      </c>
      <c r="K734" s="2">
        <f t="shared" si="6"/>
        <v>276.0741999</v>
      </c>
      <c r="L734" s="2">
        <f t="shared" si="7"/>
        <v>0.004088857277</v>
      </c>
      <c r="M734" s="2">
        <f t="shared" si="1"/>
        <v>276.0782887</v>
      </c>
      <c r="O734" s="2">
        <v>732.0</v>
      </c>
      <c r="P734" s="2">
        <v>2028.0</v>
      </c>
      <c r="Q734" s="2">
        <v>2025.0</v>
      </c>
      <c r="R734" s="2">
        <v>2078.0</v>
      </c>
      <c r="S734" s="2">
        <v>2011.0</v>
      </c>
      <c r="T734" s="2">
        <v>1.260625834E9</v>
      </c>
      <c r="U734" s="2">
        <v>2.6170592E7</v>
      </c>
      <c r="V734" s="2">
        <v>1.1347326E8</v>
      </c>
      <c r="W734" s="2">
        <v>5528197.0</v>
      </c>
      <c r="X734" s="2">
        <v>2135.0</v>
      </c>
      <c r="Y734" s="2">
        <f t="shared" si="8"/>
        <v>0.9407226959</v>
      </c>
      <c r="Z734" s="2">
        <f t="shared" ref="Z734:AC734" si="785">ROUNDDOWN($Y734*Z$1,0)-IF(MOD($Y734*Z$1,1)=0,1,0)+1</f>
        <v>2</v>
      </c>
      <c r="AA734" s="2">
        <f t="shared" si="785"/>
        <v>3</v>
      </c>
      <c r="AB734" s="2">
        <f t="shared" si="785"/>
        <v>4</v>
      </c>
      <c r="AC734" s="2">
        <f t="shared" si="785"/>
        <v>5</v>
      </c>
      <c r="AD734" s="2">
        <f t="shared" si="10"/>
        <v>1</v>
      </c>
      <c r="AE734" s="2">
        <f t="shared" si="11"/>
        <v>0</v>
      </c>
      <c r="AF734" s="2">
        <f t="shared" si="12"/>
        <v>0</v>
      </c>
      <c r="AG734" s="2">
        <f t="shared" si="13"/>
        <v>0</v>
      </c>
      <c r="AH734" s="2">
        <f t="shared" si="14"/>
        <v>0</v>
      </c>
      <c r="AI734" s="2">
        <f t="shared" si="15"/>
        <v>0</v>
      </c>
      <c r="AJ734" s="2">
        <f t="shared" si="16"/>
        <v>0</v>
      </c>
      <c r="AK734" s="2">
        <f t="shared" si="17"/>
        <v>0</v>
      </c>
      <c r="AL734" s="2">
        <f t="shared" si="18"/>
        <v>1</v>
      </c>
    </row>
    <row r="735" ht="13.5" customHeight="1">
      <c r="A735" s="3">
        <v>38907.0</v>
      </c>
      <c r="B735" s="2">
        <v>2087.0</v>
      </c>
      <c r="C735" s="2">
        <f t="shared" si="3"/>
        <v>2087</v>
      </c>
      <c r="D735" s="2">
        <f t="shared" si="26"/>
        <v>1239.061343</v>
      </c>
      <c r="E735" s="2">
        <f t="shared" si="20"/>
        <v>1383.737197</v>
      </c>
      <c r="F735" s="2">
        <v>0.53</v>
      </c>
      <c r="G735" s="2">
        <f t="shared" si="4"/>
        <v>0.0053</v>
      </c>
      <c r="H735" s="2">
        <f t="shared" si="21"/>
        <v>1.0707</v>
      </c>
      <c r="I735" s="2">
        <f t="shared" si="27"/>
        <v>0.2870393171</v>
      </c>
      <c r="J735" s="2">
        <f t="shared" si="5"/>
        <v>268.4656713</v>
      </c>
      <c r="K735" s="2">
        <f t="shared" si="6"/>
        <v>277.5373932</v>
      </c>
      <c r="L735" s="2">
        <f t="shared" si="7"/>
        <v>0.004067186334</v>
      </c>
      <c r="M735" s="2">
        <f t="shared" si="1"/>
        <v>277.5414603</v>
      </c>
      <c r="O735" s="2">
        <v>733.0</v>
      </c>
      <c r="P735" s="2">
        <v>2063.0</v>
      </c>
      <c r="Q735" s="2">
        <v>2076.0</v>
      </c>
      <c r="R735" s="2">
        <v>2096.0</v>
      </c>
      <c r="S735" s="2">
        <v>2048.0</v>
      </c>
      <c r="T735" s="2">
        <v>1.260625834E9</v>
      </c>
      <c r="U735" s="2">
        <v>2.6309261E7</v>
      </c>
      <c r="V735" s="2">
        <v>3.5710901E7</v>
      </c>
      <c r="W735" s="2">
        <v>1724695.0</v>
      </c>
      <c r="X735" s="2">
        <v>1048.0</v>
      </c>
      <c r="Y735" s="2">
        <f t="shared" si="8"/>
        <v>0.6360129923</v>
      </c>
      <c r="Z735" s="2">
        <f t="shared" ref="Z735:AC735" si="786">ROUNDDOWN($Y735*Z$1,0)-IF(MOD($Y735*Z$1,1)=0,1,0)+1</f>
        <v>2</v>
      </c>
      <c r="AA735" s="2">
        <f t="shared" si="786"/>
        <v>2</v>
      </c>
      <c r="AB735" s="2">
        <f t="shared" si="786"/>
        <v>3</v>
      </c>
      <c r="AC735" s="2">
        <f t="shared" si="786"/>
        <v>4</v>
      </c>
      <c r="AD735" s="2">
        <f t="shared" si="10"/>
        <v>0</v>
      </c>
      <c r="AE735" s="2">
        <f t="shared" si="11"/>
        <v>0</v>
      </c>
      <c r="AF735" s="2">
        <f t="shared" si="12"/>
        <v>0</v>
      </c>
      <c r="AG735" s="2">
        <f t="shared" si="13"/>
        <v>0</v>
      </c>
      <c r="AH735" s="2">
        <f t="shared" si="14"/>
        <v>1</v>
      </c>
      <c r="AI735" s="2">
        <f t="shared" si="15"/>
        <v>0</v>
      </c>
      <c r="AJ735" s="2">
        <f t="shared" si="16"/>
        <v>0</v>
      </c>
      <c r="AK735" s="2">
        <f t="shared" si="17"/>
        <v>0</v>
      </c>
      <c r="AL735" s="2">
        <f t="shared" si="18"/>
        <v>1</v>
      </c>
    </row>
    <row r="736" ht="13.5" customHeight="1">
      <c r="A736" s="3">
        <v>38908.0</v>
      </c>
      <c r="B736" s="2">
        <v>2075.0</v>
      </c>
      <c r="C736" s="2">
        <f t="shared" si="3"/>
        <v>2075</v>
      </c>
      <c r="D736" s="2">
        <f t="shared" si="26"/>
        <v>1239.559232</v>
      </c>
      <c r="E736" s="2">
        <f t="shared" si="20"/>
        <v>1384.079765</v>
      </c>
      <c r="F736" s="2">
        <v>-0.57</v>
      </c>
      <c r="G736" s="2">
        <f t="shared" si="4"/>
        <v>-0.0057</v>
      </c>
      <c r="H736" s="2">
        <f t="shared" si="21"/>
        <v>1.065</v>
      </c>
      <c r="I736" s="2">
        <f t="shared" si="27"/>
        <v>0.2874411443</v>
      </c>
      <c r="J736" s="2">
        <f t="shared" si="5"/>
        <v>266.9354169</v>
      </c>
      <c r="K736" s="2">
        <f t="shared" si="6"/>
        <v>275.95543</v>
      </c>
      <c r="L736" s="2">
        <f t="shared" si="7"/>
        <v>0.004090369296</v>
      </c>
      <c r="M736" s="2">
        <f t="shared" si="1"/>
        <v>275.9595204</v>
      </c>
      <c r="O736" s="2">
        <v>734.0</v>
      </c>
      <c r="P736" s="2">
        <v>2099.0</v>
      </c>
      <c r="Q736" s="2">
        <v>2087.0</v>
      </c>
      <c r="R736" s="2">
        <v>2108.0</v>
      </c>
      <c r="S736" s="2">
        <v>2070.0</v>
      </c>
      <c r="T736" s="2">
        <v>1.260625834E9</v>
      </c>
      <c r="U736" s="2">
        <v>2.6157986E7</v>
      </c>
      <c r="V736" s="2">
        <v>9.4039002E7</v>
      </c>
      <c r="W736" s="2">
        <v>4502990.0</v>
      </c>
      <c r="X736" s="2">
        <v>1917.0</v>
      </c>
      <c r="Y736" s="2">
        <f t="shared" si="8"/>
        <v>0.3298822574</v>
      </c>
      <c r="Z736" s="2">
        <f t="shared" ref="Z736:AC736" si="787">ROUNDDOWN($Y736*Z$1,0)-IF(MOD($Y736*Z$1,1)=0,1,0)+1</f>
        <v>1</v>
      </c>
      <c r="AA736" s="2">
        <f t="shared" si="787"/>
        <v>1</v>
      </c>
      <c r="AB736" s="2">
        <f t="shared" si="787"/>
        <v>2</v>
      </c>
      <c r="AC736" s="2">
        <f t="shared" si="787"/>
        <v>2</v>
      </c>
      <c r="AD736" s="2">
        <f t="shared" si="10"/>
        <v>0</v>
      </c>
      <c r="AE736" s="2">
        <f t="shared" si="11"/>
        <v>0</v>
      </c>
      <c r="AF736" s="2">
        <f t="shared" si="12"/>
        <v>1</v>
      </c>
      <c r="AG736" s="2">
        <f t="shared" si="13"/>
        <v>0</v>
      </c>
      <c r="AH736" s="2">
        <f t="shared" si="14"/>
        <v>0</v>
      </c>
      <c r="AI736" s="2">
        <f t="shared" si="15"/>
        <v>0</v>
      </c>
      <c r="AJ736" s="2">
        <f t="shared" si="16"/>
        <v>0</v>
      </c>
      <c r="AK736" s="2">
        <f t="shared" si="17"/>
        <v>0</v>
      </c>
      <c r="AL736" s="2">
        <f t="shared" si="18"/>
        <v>1</v>
      </c>
    </row>
    <row r="737" ht="13.5" customHeight="1">
      <c r="A737" s="3">
        <v>38909.0</v>
      </c>
      <c r="B737" s="2">
        <v>2050.0</v>
      </c>
      <c r="C737" s="2">
        <f t="shared" si="3"/>
        <v>2050</v>
      </c>
      <c r="D737" s="2">
        <f t="shared" si="26"/>
        <v>1240.05732</v>
      </c>
      <c r="E737" s="2">
        <f t="shared" si="20"/>
        <v>1384.422333</v>
      </c>
      <c r="F737" s="2">
        <v>-1.2</v>
      </c>
      <c r="G737" s="2">
        <f t="shared" si="4"/>
        <v>-0.012</v>
      </c>
      <c r="H737" s="2">
        <f t="shared" si="21"/>
        <v>1.053</v>
      </c>
      <c r="I737" s="2">
        <f t="shared" si="27"/>
        <v>0.2878429715</v>
      </c>
      <c r="J737" s="2">
        <f t="shared" si="5"/>
        <v>263.7321919</v>
      </c>
      <c r="K737" s="2">
        <f t="shared" si="6"/>
        <v>272.6439648</v>
      </c>
      <c r="L737" s="2">
        <f t="shared" si="7"/>
        <v>0.004139453727</v>
      </c>
      <c r="M737" s="2">
        <f t="shared" si="1"/>
        <v>272.6481043</v>
      </c>
      <c r="O737" s="2">
        <v>735.0</v>
      </c>
      <c r="P737" s="2">
        <v>2055.0</v>
      </c>
      <c r="Q737" s="2">
        <v>2075.0</v>
      </c>
      <c r="R737" s="2">
        <v>2086.0</v>
      </c>
      <c r="S737" s="2">
        <v>2039.0</v>
      </c>
      <c r="T737" s="2">
        <v>1.260625834E9</v>
      </c>
      <c r="U737" s="2">
        <v>2.584283E7</v>
      </c>
      <c r="V737" s="2">
        <v>7.8004344E7</v>
      </c>
      <c r="W737" s="2">
        <v>3790973.0</v>
      </c>
      <c r="X737" s="2">
        <v>1417.0</v>
      </c>
      <c r="Y737" s="2">
        <f t="shared" si="8"/>
        <v>0.1905196914</v>
      </c>
      <c r="Z737" s="2">
        <f t="shared" ref="Z737:AC737" si="788">ROUNDDOWN($Y737*Z$1,0)-IF(MOD($Y737*Z$1,1)=0,1,0)+1</f>
        <v>1</v>
      </c>
      <c r="AA737" s="2">
        <f t="shared" si="788"/>
        <v>1</v>
      </c>
      <c r="AB737" s="2">
        <f t="shared" si="788"/>
        <v>1</v>
      </c>
      <c r="AC737" s="2">
        <f t="shared" si="788"/>
        <v>1</v>
      </c>
      <c r="AD737" s="2">
        <f t="shared" si="10"/>
        <v>0</v>
      </c>
      <c r="AE737" s="2">
        <f t="shared" si="11"/>
        <v>0</v>
      </c>
      <c r="AF737" s="2">
        <f t="shared" si="12"/>
        <v>1</v>
      </c>
      <c r="AG737" s="2">
        <f t="shared" si="13"/>
        <v>0</v>
      </c>
      <c r="AH737" s="2">
        <f t="shared" si="14"/>
        <v>0</v>
      </c>
      <c r="AI737" s="2">
        <f t="shared" si="15"/>
        <v>0</v>
      </c>
      <c r="AJ737" s="2">
        <f t="shared" si="16"/>
        <v>0</v>
      </c>
      <c r="AK737" s="2">
        <f t="shared" si="17"/>
        <v>0</v>
      </c>
      <c r="AL737" s="2">
        <f t="shared" si="18"/>
        <v>1</v>
      </c>
    </row>
    <row r="738" ht="13.5" customHeight="1">
      <c r="A738" s="3">
        <v>38910.0</v>
      </c>
      <c r="B738" s="2">
        <v>1953.0</v>
      </c>
      <c r="C738" s="2">
        <f t="shared" si="3"/>
        <v>1953</v>
      </c>
      <c r="D738" s="2">
        <f t="shared" si="26"/>
        <v>1240.555609</v>
      </c>
      <c r="E738" s="2">
        <f t="shared" si="20"/>
        <v>1384.7649</v>
      </c>
      <c r="F738" s="2">
        <v>-4.73</v>
      </c>
      <c r="G738" s="2">
        <f t="shared" si="4"/>
        <v>-0.0473</v>
      </c>
      <c r="H738" s="2">
        <f t="shared" si="21"/>
        <v>1.0057</v>
      </c>
      <c r="I738" s="2">
        <f t="shared" si="27"/>
        <v>0.2882447986</v>
      </c>
      <c r="J738" s="2">
        <f t="shared" si="5"/>
        <v>251.2576593</v>
      </c>
      <c r="K738" s="2">
        <f t="shared" si="6"/>
        <v>259.7479053</v>
      </c>
      <c r="L738" s="2">
        <f t="shared" si="7"/>
        <v>0.004335249889</v>
      </c>
      <c r="M738" s="2">
        <f t="shared" si="1"/>
        <v>259.7522406</v>
      </c>
      <c r="O738" s="2">
        <v>736.0</v>
      </c>
      <c r="P738" s="2">
        <v>2074.0</v>
      </c>
      <c r="Q738" s="2">
        <v>2050.0</v>
      </c>
      <c r="R738" s="2">
        <v>2074.0</v>
      </c>
      <c r="S738" s="2">
        <v>1910.0</v>
      </c>
      <c r="T738" s="2">
        <v>1.260625834E9</v>
      </c>
      <c r="U738" s="2">
        <v>2.4620023E7</v>
      </c>
      <c r="V738" s="2">
        <v>2.63206412E8</v>
      </c>
      <c r="W738" s="2">
        <v>1.3408826E7</v>
      </c>
      <c r="X738" s="2">
        <v>4647.0</v>
      </c>
      <c r="Y738" s="2">
        <f t="shared" si="8"/>
        <v>0.008526187576</v>
      </c>
      <c r="Z738" s="2">
        <f t="shared" ref="Z738:AC738" si="789">ROUNDDOWN($Y738*Z$1,0)-IF(MOD($Y738*Z$1,1)=0,1,0)+1</f>
        <v>1</v>
      </c>
      <c r="AA738" s="2">
        <f t="shared" si="789"/>
        <v>1</v>
      </c>
      <c r="AB738" s="2">
        <f t="shared" si="789"/>
        <v>1</v>
      </c>
      <c r="AC738" s="2">
        <f t="shared" si="789"/>
        <v>1</v>
      </c>
      <c r="AD738" s="2">
        <f t="shared" si="10"/>
        <v>0</v>
      </c>
      <c r="AE738" s="2">
        <f t="shared" si="11"/>
        <v>0</v>
      </c>
      <c r="AF738" s="2">
        <f t="shared" si="12"/>
        <v>0</v>
      </c>
      <c r="AG738" s="2">
        <f t="shared" si="13"/>
        <v>1</v>
      </c>
      <c r="AH738" s="2">
        <f t="shared" si="14"/>
        <v>0</v>
      </c>
      <c r="AI738" s="2">
        <f t="shared" si="15"/>
        <v>0</v>
      </c>
      <c r="AJ738" s="2">
        <f t="shared" si="16"/>
        <v>0</v>
      </c>
      <c r="AK738" s="2">
        <f t="shared" si="17"/>
        <v>0</v>
      </c>
      <c r="AL738" s="2">
        <f t="shared" si="18"/>
        <v>1</v>
      </c>
    </row>
    <row r="739" ht="13.5" customHeight="1">
      <c r="A739" s="3">
        <v>38911.0</v>
      </c>
      <c r="B739" s="2">
        <v>1857.0</v>
      </c>
      <c r="C739" s="2">
        <f t="shared" si="3"/>
        <v>1857</v>
      </c>
      <c r="D739" s="2">
        <f t="shared" si="26"/>
        <v>1241.054098</v>
      </c>
      <c r="E739" s="2">
        <f t="shared" si="20"/>
        <v>1385.107468</v>
      </c>
      <c r="F739" s="2">
        <v>-4.92</v>
      </c>
      <c r="G739" s="2">
        <f t="shared" si="4"/>
        <v>-0.0492</v>
      </c>
      <c r="H739" s="2">
        <f t="shared" si="21"/>
        <v>0.9565</v>
      </c>
      <c r="I739" s="2">
        <f t="shared" si="27"/>
        <v>0.2886466258</v>
      </c>
      <c r="J739" s="2">
        <f t="shared" si="5"/>
        <v>238.8957824</v>
      </c>
      <c r="K739" s="2">
        <f t="shared" si="6"/>
        <v>246.9683084</v>
      </c>
      <c r="L739" s="2">
        <f t="shared" si="7"/>
        <v>0.004548544183</v>
      </c>
      <c r="M739" s="2">
        <f t="shared" si="1"/>
        <v>246.9728569</v>
      </c>
      <c r="O739" s="2">
        <v>737.0</v>
      </c>
      <c r="P739" s="2">
        <v>1866.0</v>
      </c>
      <c r="Q739" s="2">
        <v>1953.0</v>
      </c>
      <c r="R739" s="2">
        <v>1875.0</v>
      </c>
      <c r="S739" s="2">
        <v>1821.0</v>
      </c>
      <c r="T739" s="2">
        <v>1.260625834E9</v>
      </c>
      <c r="U739" s="2">
        <v>2.3409822E7</v>
      </c>
      <c r="V739" s="2">
        <v>3.36229876E8</v>
      </c>
      <c r="W739" s="2">
        <v>1.8152136E7</v>
      </c>
      <c r="X739" s="2">
        <v>5370.0</v>
      </c>
      <c r="Y739" s="2">
        <f t="shared" si="8"/>
        <v>0.007105156313</v>
      </c>
      <c r="Z739" s="2">
        <f t="shared" ref="Z739:AC739" si="790">ROUNDDOWN($Y739*Z$1,0)-IF(MOD($Y739*Z$1,1)=0,1,0)+1</f>
        <v>1</v>
      </c>
      <c r="AA739" s="2">
        <f t="shared" si="790"/>
        <v>1</v>
      </c>
      <c r="AB739" s="2">
        <f t="shared" si="790"/>
        <v>1</v>
      </c>
      <c r="AC739" s="2">
        <f t="shared" si="790"/>
        <v>1</v>
      </c>
      <c r="AD739" s="2">
        <f t="shared" si="10"/>
        <v>0</v>
      </c>
      <c r="AE739" s="2">
        <f t="shared" si="11"/>
        <v>0</v>
      </c>
      <c r="AF739" s="2">
        <f t="shared" si="12"/>
        <v>0</v>
      </c>
      <c r="AG739" s="2">
        <f t="shared" si="13"/>
        <v>0</v>
      </c>
      <c r="AH739" s="2">
        <f t="shared" si="14"/>
        <v>0</v>
      </c>
      <c r="AI739" s="2">
        <f t="shared" si="15"/>
        <v>0</v>
      </c>
      <c r="AJ739" s="2">
        <f t="shared" si="16"/>
        <v>1</v>
      </c>
      <c r="AK739" s="2">
        <f t="shared" si="17"/>
        <v>0</v>
      </c>
      <c r="AL739" s="2">
        <f t="shared" si="18"/>
        <v>1</v>
      </c>
    </row>
    <row r="740" ht="13.5" customHeight="1">
      <c r="A740" s="3">
        <v>38914.0</v>
      </c>
      <c r="B740" s="2">
        <v>1951.0</v>
      </c>
      <c r="C740" s="2">
        <f t="shared" si="3"/>
        <v>1951</v>
      </c>
      <c r="D740" s="2">
        <f t="shared" si="26"/>
        <v>1241.552787</v>
      </c>
      <c r="E740" s="2">
        <f t="shared" si="20"/>
        <v>1385.450036</v>
      </c>
      <c r="F740" s="2">
        <v>5.06</v>
      </c>
      <c r="G740" s="2">
        <f t="shared" si="4"/>
        <v>0.0506</v>
      </c>
      <c r="H740" s="2">
        <f t="shared" si="21"/>
        <v>1.0071</v>
      </c>
      <c r="I740" s="2">
        <f t="shared" si="27"/>
        <v>0.289048453</v>
      </c>
      <c r="J740" s="2">
        <f t="shared" si="5"/>
        <v>250.983909</v>
      </c>
      <c r="K740" s="2">
        <f t="shared" si="6"/>
        <v>259.4649048</v>
      </c>
      <c r="L740" s="2">
        <f t="shared" si="7"/>
        <v>0.004318387848</v>
      </c>
      <c r="M740" s="2">
        <f t="shared" si="1"/>
        <v>259.4692232</v>
      </c>
      <c r="O740" s="2">
        <v>738.0</v>
      </c>
      <c r="P740" s="2">
        <v>1797.0</v>
      </c>
      <c r="Q740" s="2">
        <v>1857.0</v>
      </c>
      <c r="R740" s="2">
        <v>1963.0</v>
      </c>
      <c r="S740" s="2">
        <v>1761.0</v>
      </c>
      <c r="T740" s="2">
        <v>1.260625834E9</v>
      </c>
      <c r="U740" s="2">
        <v>2.459481E7</v>
      </c>
      <c r="V740" s="2">
        <v>2.47167799E8</v>
      </c>
      <c r="W740" s="2">
        <v>1.3490686E7</v>
      </c>
      <c r="X740" s="2">
        <v>5164.0</v>
      </c>
      <c r="Y740" s="2">
        <f t="shared" si="8"/>
        <v>0.9924888348</v>
      </c>
      <c r="Z740" s="2">
        <f t="shared" ref="Z740:AC740" si="791">ROUNDDOWN($Y740*Z$1,0)-IF(MOD($Y740*Z$1,1)=0,1,0)+1</f>
        <v>2</v>
      </c>
      <c r="AA740" s="2">
        <f t="shared" si="791"/>
        <v>3</v>
      </c>
      <c r="AB740" s="2">
        <f t="shared" si="791"/>
        <v>4</v>
      </c>
      <c r="AC740" s="2">
        <f t="shared" si="791"/>
        <v>5</v>
      </c>
      <c r="AD740" s="2">
        <f t="shared" si="10"/>
        <v>0</v>
      </c>
      <c r="AE740" s="2">
        <f t="shared" si="11"/>
        <v>0</v>
      </c>
      <c r="AF740" s="2">
        <f t="shared" si="12"/>
        <v>0</v>
      </c>
      <c r="AG740" s="2">
        <f t="shared" si="13"/>
        <v>0</v>
      </c>
      <c r="AH740" s="2">
        <f t="shared" si="14"/>
        <v>0</v>
      </c>
      <c r="AI740" s="2">
        <f t="shared" si="15"/>
        <v>1</v>
      </c>
      <c r="AJ740" s="2">
        <f t="shared" si="16"/>
        <v>0</v>
      </c>
      <c r="AK740" s="2">
        <f t="shared" si="17"/>
        <v>0</v>
      </c>
      <c r="AL740" s="2">
        <f t="shared" si="18"/>
        <v>1</v>
      </c>
    </row>
    <row r="741" ht="13.5" customHeight="1">
      <c r="A741" s="3">
        <v>38915.0</v>
      </c>
      <c r="B741" s="2">
        <v>1929.0</v>
      </c>
      <c r="C741" s="2">
        <f t="shared" si="3"/>
        <v>1929</v>
      </c>
      <c r="D741" s="2">
        <f t="shared" si="26"/>
        <v>1242.051677</v>
      </c>
      <c r="E741" s="2">
        <f t="shared" si="20"/>
        <v>1385.792604</v>
      </c>
      <c r="F741" s="2">
        <v>-1.13</v>
      </c>
      <c r="G741" s="2">
        <f t="shared" si="4"/>
        <v>-0.0113</v>
      </c>
      <c r="H741" s="2">
        <f t="shared" si="21"/>
        <v>0.9958</v>
      </c>
      <c r="I741" s="2">
        <f t="shared" si="27"/>
        <v>0.2894502802</v>
      </c>
      <c r="J741" s="2">
        <f t="shared" si="5"/>
        <v>248.1477908</v>
      </c>
      <c r="K741" s="2">
        <f t="shared" si="6"/>
        <v>256.5329514</v>
      </c>
      <c r="L741" s="2">
        <f t="shared" si="7"/>
        <v>0.00436718563</v>
      </c>
      <c r="M741" s="2">
        <f t="shared" si="1"/>
        <v>256.5373185</v>
      </c>
      <c r="O741" s="2">
        <v>739.0</v>
      </c>
      <c r="P741" s="2">
        <v>1917.0</v>
      </c>
      <c r="Q741" s="2">
        <v>1951.0</v>
      </c>
      <c r="R741" s="2">
        <v>1939.0</v>
      </c>
      <c r="S741" s="2">
        <v>1888.0</v>
      </c>
      <c r="T741" s="2">
        <v>1.260625834E9</v>
      </c>
      <c r="U741" s="2">
        <v>2.4317472E7</v>
      </c>
      <c r="V741" s="2">
        <v>3.86914403E8</v>
      </c>
      <c r="W741" s="2">
        <v>2.0226455E7</v>
      </c>
      <c r="X741" s="2">
        <v>3773.0</v>
      </c>
      <c r="Y741" s="2">
        <f t="shared" si="8"/>
        <v>0.2048315063</v>
      </c>
      <c r="Z741" s="2">
        <f t="shared" ref="Z741:AC741" si="792">ROUNDDOWN($Y741*Z$1,0)-IF(MOD($Y741*Z$1,1)=0,1,0)+1</f>
        <v>1</v>
      </c>
      <c r="AA741" s="2">
        <f t="shared" si="792"/>
        <v>1</v>
      </c>
      <c r="AB741" s="2">
        <f t="shared" si="792"/>
        <v>1</v>
      </c>
      <c r="AC741" s="2">
        <f t="shared" si="792"/>
        <v>2</v>
      </c>
      <c r="AD741" s="2">
        <f t="shared" si="10"/>
        <v>0</v>
      </c>
      <c r="AE741" s="2">
        <f t="shared" si="11"/>
        <v>0</v>
      </c>
      <c r="AF741" s="2">
        <f t="shared" si="12"/>
        <v>0</v>
      </c>
      <c r="AG741" s="2">
        <f t="shared" si="13"/>
        <v>0</v>
      </c>
      <c r="AH741" s="2">
        <f t="shared" si="14"/>
        <v>0</v>
      </c>
      <c r="AI741" s="2">
        <f t="shared" si="15"/>
        <v>0</v>
      </c>
      <c r="AJ741" s="2">
        <f t="shared" si="16"/>
        <v>1</v>
      </c>
      <c r="AK741" s="2">
        <f t="shared" si="17"/>
        <v>0</v>
      </c>
      <c r="AL741" s="2">
        <f t="shared" si="18"/>
        <v>1</v>
      </c>
    </row>
    <row r="742" ht="13.5" customHeight="1">
      <c r="A742" s="3">
        <v>38916.0</v>
      </c>
      <c r="B742" s="2">
        <v>1988.0</v>
      </c>
      <c r="C742" s="2">
        <f t="shared" si="3"/>
        <v>1988</v>
      </c>
      <c r="D742" s="2">
        <f t="shared" si="26"/>
        <v>1242.550767</v>
      </c>
      <c r="E742" s="2">
        <f t="shared" si="20"/>
        <v>1386.135171</v>
      </c>
      <c r="F742" s="2">
        <v>3.06</v>
      </c>
      <c r="G742" s="2">
        <f t="shared" si="4"/>
        <v>0.0306</v>
      </c>
      <c r="H742" s="2">
        <f t="shared" si="21"/>
        <v>1.0264</v>
      </c>
      <c r="I742" s="2">
        <f t="shared" si="27"/>
        <v>0.2898521073</v>
      </c>
      <c r="J742" s="2">
        <f t="shared" si="5"/>
        <v>255.7411132</v>
      </c>
      <c r="K742" s="2">
        <f t="shared" si="6"/>
        <v>264.3828597</v>
      </c>
      <c r="L742" s="2">
        <f t="shared" si="7"/>
        <v>0.00423354975</v>
      </c>
      <c r="M742" s="2">
        <f t="shared" si="1"/>
        <v>264.3870932</v>
      </c>
      <c r="O742" s="2">
        <v>740.0</v>
      </c>
      <c r="P742" s="2">
        <v>1952.0</v>
      </c>
      <c r="Q742" s="2">
        <v>1929.0</v>
      </c>
      <c r="R742" s="2">
        <v>1997.0</v>
      </c>
      <c r="S742" s="2">
        <v>1948.0</v>
      </c>
      <c r="T742" s="2">
        <v>1.260625834E9</v>
      </c>
      <c r="U742" s="2">
        <v>2.5061242E7</v>
      </c>
      <c r="V742" s="2">
        <v>1.94486718E8</v>
      </c>
      <c r="W742" s="2">
        <v>9813844.0</v>
      </c>
      <c r="X742" s="2">
        <v>2880.0</v>
      </c>
      <c r="Y742" s="2">
        <f t="shared" si="8"/>
        <v>0.9652862363</v>
      </c>
      <c r="Z742" s="2">
        <f t="shared" ref="Z742:AC742" si="793">ROUNDDOWN($Y742*Z$1,0)-IF(MOD($Y742*Z$1,1)=0,1,0)+1</f>
        <v>2</v>
      </c>
      <c r="AA742" s="2">
        <f t="shared" si="793"/>
        <v>3</v>
      </c>
      <c r="AB742" s="2">
        <f t="shared" si="793"/>
        <v>4</v>
      </c>
      <c r="AC742" s="2">
        <f t="shared" si="793"/>
        <v>5</v>
      </c>
      <c r="AD742" s="2">
        <f t="shared" si="10"/>
        <v>0</v>
      </c>
      <c r="AE742" s="2">
        <f t="shared" si="11"/>
        <v>0</v>
      </c>
      <c r="AF742" s="2">
        <f t="shared" si="12"/>
        <v>0</v>
      </c>
      <c r="AG742" s="2">
        <f t="shared" si="13"/>
        <v>0</v>
      </c>
      <c r="AH742" s="2">
        <f t="shared" si="14"/>
        <v>0</v>
      </c>
      <c r="AI742" s="2">
        <f t="shared" si="15"/>
        <v>1</v>
      </c>
      <c r="AJ742" s="2">
        <f t="shared" si="16"/>
        <v>0</v>
      </c>
      <c r="AK742" s="2">
        <f t="shared" si="17"/>
        <v>0</v>
      </c>
      <c r="AL742" s="2">
        <f t="shared" si="18"/>
        <v>1</v>
      </c>
    </row>
    <row r="743" ht="13.5" customHeight="1">
      <c r="A743" s="3">
        <v>38917.0</v>
      </c>
      <c r="B743" s="2">
        <v>1959.0</v>
      </c>
      <c r="C743" s="2">
        <f t="shared" si="3"/>
        <v>1959</v>
      </c>
      <c r="D743" s="2">
        <f t="shared" si="26"/>
        <v>1243.050057</v>
      </c>
      <c r="E743" s="2">
        <f t="shared" si="20"/>
        <v>1386.477739</v>
      </c>
      <c r="F743" s="2">
        <v>-1.46</v>
      </c>
      <c r="G743" s="2">
        <f t="shared" si="4"/>
        <v>-0.0146</v>
      </c>
      <c r="H743" s="2">
        <f t="shared" si="21"/>
        <v>1.0118</v>
      </c>
      <c r="I743" s="2">
        <f t="shared" si="27"/>
        <v>0.2902539345</v>
      </c>
      <c r="J743" s="2">
        <f t="shared" si="5"/>
        <v>252.007293</v>
      </c>
      <c r="K743" s="2">
        <f t="shared" si="6"/>
        <v>260.5228699</v>
      </c>
      <c r="L743" s="2">
        <f t="shared" si="7"/>
        <v>0.004295359576</v>
      </c>
      <c r="M743" s="2">
        <f t="shared" si="1"/>
        <v>260.5271653</v>
      </c>
      <c r="O743" s="2">
        <v>741.0</v>
      </c>
      <c r="P743" s="2">
        <v>1975.0</v>
      </c>
      <c r="Q743" s="2">
        <v>1988.0</v>
      </c>
      <c r="R743" s="2">
        <v>1992.0</v>
      </c>
      <c r="S743" s="2">
        <v>1920.0</v>
      </c>
      <c r="T743" s="2">
        <v>1.260625834E9</v>
      </c>
      <c r="U743" s="2">
        <v>2.469566E7</v>
      </c>
      <c r="V743" s="2">
        <v>1.13084401E8</v>
      </c>
      <c r="W743" s="2">
        <v>5799506.0</v>
      </c>
      <c r="X743" s="2">
        <v>2519.0</v>
      </c>
      <c r="Y743" s="2">
        <f t="shared" si="8"/>
        <v>0.1514413317</v>
      </c>
      <c r="Z743" s="2">
        <f t="shared" ref="Z743:AC743" si="794">ROUNDDOWN($Y743*Z$1,0)-IF(MOD($Y743*Z$1,1)=0,1,0)+1</f>
        <v>1</v>
      </c>
      <c r="AA743" s="2">
        <f t="shared" si="794"/>
        <v>1</v>
      </c>
      <c r="AB743" s="2">
        <f t="shared" si="794"/>
        <v>1</v>
      </c>
      <c r="AC743" s="2">
        <f t="shared" si="794"/>
        <v>1</v>
      </c>
      <c r="AD743" s="2">
        <f t="shared" si="10"/>
        <v>0</v>
      </c>
      <c r="AE743" s="2">
        <f t="shared" si="11"/>
        <v>0</v>
      </c>
      <c r="AF743" s="2">
        <f t="shared" si="12"/>
        <v>0</v>
      </c>
      <c r="AG743" s="2">
        <f t="shared" si="13"/>
        <v>0</v>
      </c>
      <c r="AH743" s="2">
        <f t="shared" si="14"/>
        <v>0</v>
      </c>
      <c r="AI743" s="2">
        <f t="shared" si="15"/>
        <v>0</v>
      </c>
      <c r="AJ743" s="2">
        <f t="shared" si="16"/>
        <v>1</v>
      </c>
      <c r="AK743" s="2">
        <f t="shared" si="17"/>
        <v>0</v>
      </c>
      <c r="AL743" s="2">
        <f t="shared" si="18"/>
        <v>1</v>
      </c>
    </row>
    <row r="744" ht="13.5" customHeight="1">
      <c r="A744" s="3">
        <v>38918.0</v>
      </c>
      <c r="B744" s="2">
        <v>1972.0</v>
      </c>
      <c r="C744" s="2">
        <f t="shared" si="3"/>
        <v>1972</v>
      </c>
      <c r="D744" s="2">
        <f t="shared" si="26"/>
        <v>1243.549549</v>
      </c>
      <c r="E744" s="2">
        <f t="shared" si="20"/>
        <v>1386.820307</v>
      </c>
      <c r="F744" s="2">
        <v>0.66</v>
      </c>
      <c r="G744" s="2">
        <f t="shared" si="4"/>
        <v>0.0066</v>
      </c>
      <c r="H744" s="2">
        <f t="shared" si="21"/>
        <v>1.0184</v>
      </c>
      <c r="I744" s="2">
        <f t="shared" si="27"/>
        <v>0.2906557617</v>
      </c>
      <c r="J744" s="2">
        <f t="shared" si="5"/>
        <v>253.6705411</v>
      </c>
      <c r="K744" s="2">
        <f t="shared" si="6"/>
        <v>262.2423209</v>
      </c>
      <c r="L744" s="2">
        <f t="shared" si="7"/>
        <v>0.004267010203</v>
      </c>
      <c r="M744" s="2">
        <f t="shared" si="1"/>
        <v>262.2465879</v>
      </c>
      <c r="O744" s="2">
        <v>742.0</v>
      </c>
      <c r="P744" s="2">
        <v>1990.0</v>
      </c>
      <c r="Q744" s="2">
        <v>1959.0</v>
      </c>
      <c r="R744" s="2">
        <v>1998.0</v>
      </c>
      <c r="S744" s="2">
        <v>1958.0</v>
      </c>
      <c r="T744" s="2">
        <v>1.260625834E9</v>
      </c>
      <c r="U744" s="2">
        <v>2.4859541E7</v>
      </c>
      <c r="V744" s="2">
        <v>6.1197746E7</v>
      </c>
      <c r="W744" s="2">
        <v>3084449.0</v>
      </c>
      <c r="X744" s="2">
        <v>1486.0</v>
      </c>
      <c r="Y744" s="2">
        <f t="shared" si="8"/>
        <v>0.6675801868</v>
      </c>
      <c r="Z744" s="2">
        <f t="shared" ref="Z744:AC744" si="795">ROUNDDOWN($Y744*Z$1,0)-IF(MOD($Y744*Z$1,1)=0,1,0)+1</f>
        <v>2</v>
      </c>
      <c r="AA744" s="2">
        <f t="shared" si="795"/>
        <v>3</v>
      </c>
      <c r="AB744" s="2">
        <f t="shared" si="795"/>
        <v>3</v>
      </c>
      <c r="AC744" s="2">
        <f t="shared" si="795"/>
        <v>4</v>
      </c>
      <c r="AD744" s="2">
        <f t="shared" si="10"/>
        <v>0</v>
      </c>
      <c r="AE744" s="2">
        <f t="shared" si="11"/>
        <v>0</v>
      </c>
      <c r="AF744" s="2">
        <f t="shared" si="12"/>
        <v>0</v>
      </c>
      <c r="AG744" s="2">
        <f t="shared" si="13"/>
        <v>0</v>
      </c>
      <c r="AH744" s="2">
        <f t="shared" si="14"/>
        <v>1</v>
      </c>
      <c r="AI744" s="2">
        <f t="shared" si="15"/>
        <v>0</v>
      </c>
      <c r="AJ744" s="2">
        <f t="shared" si="16"/>
        <v>0</v>
      </c>
      <c r="AK744" s="2">
        <f t="shared" si="17"/>
        <v>0</v>
      </c>
      <c r="AL744" s="2">
        <f t="shared" si="18"/>
        <v>1</v>
      </c>
    </row>
    <row r="745" ht="13.5" customHeight="1">
      <c r="A745" s="3">
        <v>38921.0</v>
      </c>
      <c r="B745" s="2">
        <v>1952.0</v>
      </c>
      <c r="C745" s="2">
        <f t="shared" si="3"/>
        <v>1952</v>
      </c>
      <c r="D745" s="2">
        <f t="shared" si="26"/>
        <v>1244.049241</v>
      </c>
      <c r="E745" s="2">
        <f t="shared" si="20"/>
        <v>1387.162874</v>
      </c>
      <c r="F745" s="2">
        <v>-1.01</v>
      </c>
      <c r="G745" s="2">
        <f t="shared" si="4"/>
        <v>-0.0101</v>
      </c>
      <c r="H745" s="2">
        <f t="shared" si="21"/>
        <v>1.0083</v>
      </c>
      <c r="I745" s="2">
        <f t="shared" si="27"/>
        <v>0.2910575888</v>
      </c>
      <c r="J745" s="2">
        <f t="shared" si="5"/>
        <v>251.1084687</v>
      </c>
      <c r="K745" s="2">
        <f t="shared" si="6"/>
        <v>259.5936734</v>
      </c>
      <c r="L745" s="2">
        <f t="shared" si="7"/>
        <v>0.004310107006</v>
      </c>
      <c r="M745" s="2">
        <f t="shared" si="1"/>
        <v>259.5979835</v>
      </c>
      <c r="O745" s="2">
        <v>743.0</v>
      </c>
      <c r="P745" s="2">
        <v>1940.0</v>
      </c>
      <c r="Q745" s="2">
        <v>1972.0</v>
      </c>
      <c r="R745" s="2">
        <v>1957.0</v>
      </c>
      <c r="S745" s="2">
        <v>1926.0</v>
      </c>
      <c r="T745" s="2">
        <v>1.260625834E9</v>
      </c>
      <c r="U745" s="2">
        <v>2.4607416E7</v>
      </c>
      <c r="V745" s="2">
        <v>5.5667252E7</v>
      </c>
      <c r="W745" s="2">
        <v>2870591.0</v>
      </c>
      <c r="X745" s="2">
        <v>1262.0</v>
      </c>
      <c r="Y745" s="2">
        <f t="shared" si="8"/>
        <v>0.2268574909</v>
      </c>
      <c r="Z745" s="2">
        <f t="shared" ref="Z745:AC745" si="796">ROUNDDOWN($Y745*Z$1,0)-IF(MOD($Y745*Z$1,1)=0,1,0)+1</f>
        <v>1</v>
      </c>
      <c r="AA745" s="2">
        <f t="shared" si="796"/>
        <v>1</v>
      </c>
      <c r="AB745" s="2">
        <f t="shared" si="796"/>
        <v>1</v>
      </c>
      <c r="AC745" s="2">
        <f t="shared" si="796"/>
        <v>2</v>
      </c>
      <c r="AD745" s="2">
        <f t="shared" si="10"/>
        <v>0</v>
      </c>
      <c r="AE745" s="2">
        <f t="shared" si="11"/>
        <v>0</v>
      </c>
      <c r="AF745" s="2">
        <f t="shared" si="12"/>
        <v>0</v>
      </c>
      <c r="AG745" s="2">
        <f t="shared" si="13"/>
        <v>1</v>
      </c>
      <c r="AH745" s="2">
        <f t="shared" si="14"/>
        <v>0</v>
      </c>
      <c r="AI745" s="2">
        <f t="shared" si="15"/>
        <v>0</v>
      </c>
      <c r="AJ745" s="2">
        <f t="shared" si="16"/>
        <v>0</v>
      </c>
      <c r="AK745" s="2">
        <f t="shared" si="17"/>
        <v>0</v>
      </c>
      <c r="AL745" s="2">
        <f t="shared" si="18"/>
        <v>1</v>
      </c>
    </row>
    <row r="746" ht="13.5" customHeight="1">
      <c r="A746" s="3">
        <v>38922.0</v>
      </c>
      <c r="B746" s="2">
        <v>1924.0</v>
      </c>
      <c r="C746" s="2">
        <f t="shared" si="3"/>
        <v>1924</v>
      </c>
      <c r="D746" s="2">
        <f t="shared" si="26"/>
        <v>1244.549134</v>
      </c>
      <c r="E746" s="2">
        <f t="shared" si="20"/>
        <v>1387.505442</v>
      </c>
      <c r="F746" s="2">
        <v>-1.43</v>
      </c>
      <c r="G746" s="2">
        <f t="shared" si="4"/>
        <v>-0.0143</v>
      </c>
      <c r="H746" s="2">
        <f t="shared" si="21"/>
        <v>0.994</v>
      </c>
      <c r="I746" s="2">
        <f t="shared" si="27"/>
        <v>0.291459416</v>
      </c>
      <c r="J746" s="2">
        <f t="shared" si="5"/>
        <v>247.5176175</v>
      </c>
      <c r="K746" s="2">
        <f t="shared" si="6"/>
        <v>255.8814839</v>
      </c>
      <c r="L746" s="2">
        <f t="shared" si="7"/>
        <v>0.004371741536</v>
      </c>
      <c r="M746" s="2">
        <f t="shared" si="1"/>
        <v>255.8858556</v>
      </c>
      <c r="O746" s="2">
        <v>744.0</v>
      </c>
      <c r="P746" s="2">
        <v>1960.0</v>
      </c>
      <c r="Q746" s="2">
        <v>1952.0</v>
      </c>
      <c r="R746" s="2">
        <v>1970.0</v>
      </c>
      <c r="S746" s="2">
        <v>1920.0</v>
      </c>
      <c r="T746" s="2">
        <v>1.260625834E9</v>
      </c>
      <c r="U746" s="2">
        <v>2.4254441E7</v>
      </c>
      <c r="V746" s="2">
        <v>9.1410734E7</v>
      </c>
      <c r="W746" s="2">
        <v>4715354.0</v>
      </c>
      <c r="X746" s="2">
        <v>1885.0</v>
      </c>
      <c r="Y746" s="2">
        <f t="shared" si="8"/>
        <v>0.1562119367</v>
      </c>
      <c r="Z746" s="2">
        <f t="shared" ref="Z746:AC746" si="797">ROUNDDOWN($Y746*Z$1,0)-IF(MOD($Y746*Z$1,1)=0,1,0)+1</f>
        <v>1</v>
      </c>
      <c r="AA746" s="2">
        <f t="shared" si="797"/>
        <v>1</v>
      </c>
      <c r="AB746" s="2">
        <f t="shared" si="797"/>
        <v>1</v>
      </c>
      <c r="AC746" s="2">
        <f t="shared" si="797"/>
        <v>1</v>
      </c>
      <c r="AD746" s="2">
        <f t="shared" si="10"/>
        <v>0</v>
      </c>
      <c r="AE746" s="2">
        <f t="shared" si="11"/>
        <v>0</v>
      </c>
      <c r="AF746" s="2">
        <f t="shared" si="12"/>
        <v>0</v>
      </c>
      <c r="AG746" s="2">
        <f t="shared" si="13"/>
        <v>0</v>
      </c>
      <c r="AH746" s="2">
        <f t="shared" si="14"/>
        <v>0</v>
      </c>
      <c r="AI746" s="2">
        <f t="shared" si="15"/>
        <v>0</v>
      </c>
      <c r="AJ746" s="2">
        <f t="shared" si="16"/>
        <v>1</v>
      </c>
      <c r="AK746" s="2">
        <f t="shared" si="17"/>
        <v>0</v>
      </c>
      <c r="AL746" s="2">
        <f t="shared" si="18"/>
        <v>1</v>
      </c>
    </row>
    <row r="747" ht="13.5" customHeight="1">
      <c r="A747" s="3">
        <v>38923.0</v>
      </c>
      <c r="B747" s="2">
        <v>1936.0</v>
      </c>
      <c r="C747" s="2">
        <f t="shared" si="3"/>
        <v>1936</v>
      </c>
      <c r="D747" s="2">
        <f t="shared" si="26"/>
        <v>1245.049227</v>
      </c>
      <c r="E747" s="2">
        <f t="shared" si="20"/>
        <v>1387.84801</v>
      </c>
      <c r="F747" s="2">
        <v>0.62</v>
      </c>
      <c r="G747" s="2">
        <f t="shared" si="4"/>
        <v>0.0062</v>
      </c>
      <c r="H747" s="2">
        <f t="shared" si="21"/>
        <v>1.0002</v>
      </c>
      <c r="I747" s="2">
        <f t="shared" si="27"/>
        <v>0.2918612432</v>
      </c>
      <c r="J747" s="2">
        <f t="shared" si="5"/>
        <v>249.0522268</v>
      </c>
      <c r="K747" s="2">
        <f t="shared" si="6"/>
        <v>257.4679491</v>
      </c>
      <c r="L747" s="2">
        <f t="shared" si="7"/>
        <v>0.004344636739</v>
      </c>
      <c r="M747" s="2">
        <f t="shared" si="1"/>
        <v>257.4722937</v>
      </c>
      <c r="O747" s="2">
        <v>745.0</v>
      </c>
      <c r="P747" s="2">
        <v>1955.0</v>
      </c>
      <c r="Q747" s="2">
        <v>1924.0</v>
      </c>
      <c r="R747" s="2">
        <v>1955.0</v>
      </c>
      <c r="S747" s="2">
        <v>1910.0</v>
      </c>
      <c r="T747" s="2">
        <v>1.260625834E9</v>
      </c>
      <c r="U747" s="2">
        <v>2.4405716E7</v>
      </c>
      <c r="V747" s="2">
        <v>5.3583447E7</v>
      </c>
      <c r="W747" s="2">
        <v>2772431.0</v>
      </c>
      <c r="X747" s="2">
        <v>1214.0</v>
      </c>
      <c r="Y747" s="2">
        <f t="shared" si="8"/>
        <v>0.6573284612</v>
      </c>
      <c r="Z747" s="2">
        <f t="shared" ref="Z747:AC747" si="798">ROUNDDOWN($Y747*Z$1,0)-IF(MOD($Y747*Z$1,1)=0,1,0)+1</f>
        <v>2</v>
      </c>
      <c r="AA747" s="2">
        <f t="shared" si="798"/>
        <v>2</v>
      </c>
      <c r="AB747" s="2">
        <f t="shared" si="798"/>
        <v>3</v>
      </c>
      <c r="AC747" s="2">
        <f t="shared" si="798"/>
        <v>4</v>
      </c>
      <c r="AD747" s="2">
        <f t="shared" si="10"/>
        <v>0</v>
      </c>
      <c r="AE747" s="2">
        <f t="shared" si="11"/>
        <v>0</v>
      </c>
      <c r="AF747" s="2">
        <f t="shared" si="12"/>
        <v>0</v>
      </c>
      <c r="AG747" s="2">
        <f t="shared" si="13"/>
        <v>0</v>
      </c>
      <c r="AH747" s="2">
        <f t="shared" si="14"/>
        <v>1</v>
      </c>
      <c r="AI747" s="2">
        <f t="shared" si="15"/>
        <v>0</v>
      </c>
      <c r="AJ747" s="2">
        <f t="shared" si="16"/>
        <v>0</v>
      </c>
      <c r="AK747" s="2">
        <f t="shared" si="17"/>
        <v>0</v>
      </c>
      <c r="AL747" s="2">
        <f t="shared" si="18"/>
        <v>1</v>
      </c>
    </row>
    <row r="748" ht="13.5" customHeight="1">
      <c r="A748" s="3">
        <v>38924.0</v>
      </c>
      <c r="B748" s="2">
        <v>1892.0</v>
      </c>
      <c r="C748" s="2">
        <f t="shared" si="3"/>
        <v>1892</v>
      </c>
      <c r="D748" s="2">
        <f t="shared" si="26"/>
        <v>1245.549522</v>
      </c>
      <c r="E748" s="2">
        <f t="shared" si="20"/>
        <v>1388.190577</v>
      </c>
      <c r="F748" s="2">
        <v>-2.27</v>
      </c>
      <c r="G748" s="2">
        <f t="shared" si="4"/>
        <v>-0.0227</v>
      </c>
      <c r="H748" s="2">
        <f t="shared" si="21"/>
        <v>0.9775</v>
      </c>
      <c r="I748" s="2">
        <f t="shared" si="27"/>
        <v>0.2922630704</v>
      </c>
      <c r="J748" s="2">
        <f t="shared" si="5"/>
        <v>243.3987412</v>
      </c>
      <c r="K748" s="2">
        <f t="shared" si="6"/>
        <v>251.6234266</v>
      </c>
      <c r="L748" s="2">
        <f t="shared" si="7"/>
        <v>0.004443259993</v>
      </c>
      <c r="M748" s="2">
        <f t="shared" si="1"/>
        <v>251.6278699</v>
      </c>
      <c r="O748" s="2">
        <v>746.0</v>
      </c>
      <c r="P748" s="2">
        <v>1940.0</v>
      </c>
      <c r="Q748" s="2">
        <v>1936.0</v>
      </c>
      <c r="R748" s="2">
        <v>1944.0</v>
      </c>
      <c r="S748" s="2">
        <v>1887.0</v>
      </c>
      <c r="T748" s="2">
        <v>1.260625834E9</v>
      </c>
      <c r="U748" s="2">
        <v>2.3851041E7</v>
      </c>
      <c r="V748" s="2">
        <v>1.21859811E8</v>
      </c>
      <c r="W748" s="2">
        <v>6414757.0</v>
      </c>
      <c r="X748" s="2">
        <v>1880.0</v>
      </c>
      <c r="Y748" s="2">
        <f t="shared" si="8"/>
        <v>0.06658546488</v>
      </c>
      <c r="Z748" s="2">
        <f t="shared" ref="Z748:AC748" si="799">ROUNDDOWN($Y748*Z$1,0)-IF(MOD($Y748*Z$1,1)=0,1,0)+1</f>
        <v>1</v>
      </c>
      <c r="AA748" s="2">
        <f t="shared" si="799"/>
        <v>1</v>
      </c>
      <c r="AB748" s="2">
        <f t="shared" si="799"/>
        <v>1</v>
      </c>
      <c r="AC748" s="2">
        <f t="shared" si="799"/>
        <v>1</v>
      </c>
      <c r="AD748" s="2">
        <f t="shared" si="10"/>
        <v>0</v>
      </c>
      <c r="AE748" s="2">
        <f t="shared" si="11"/>
        <v>0</v>
      </c>
      <c r="AF748" s="2">
        <f t="shared" si="12"/>
        <v>0</v>
      </c>
      <c r="AG748" s="2">
        <f t="shared" si="13"/>
        <v>1</v>
      </c>
      <c r="AH748" s="2">
        <f t="shared" si="14"/>
        <v>0</v>
      </c>
      <c r="AI748" s="2">
        <f t="shared" si="15"/>
        <v>0</v>
      </c>
      <c r="AJ748" s="2">
        <f t="shared" si="16"/>
        <v>0</v>
      </c>
      <c r="AK748" s="2">
        <f t="shared" si="17"/>
        <v>0</v>
      </c>
      <c r="AL748" s="2">
        <f t="shared" si="18"/>
        <v>1</v>
      </c>
    </row>
    <row r="749" ht="13.5" customHeight="1">
      <c r="A749" s="3">
        <v>38925.0</v>
      </c>
      <c r="B749" s="2">
        <v>1868.0</v>
      </c>
      <c r="C749" s="2">
        <f t="shared" si="3"/>
        <v>1868</v>
      </c>
      <c r="D749" s="2">
        <f t="shared" si="26"/>
        <v>1246.050017</v>
      </c>
      <c r="E749" s="2">
        <f t="shared" si="20"/>
        <v>1388.533145</v>
      </c>
      <c r="F749" s="2">
        <v>-1.27</v>
      </c>
      <c r="G749" s="2">
        <f t="shared" si="4"/>
        <v>-0.0127</v>
      </c>
      <c r="H749" s="2">
        <f t="shared" si="21"/>
        <v>0.9648</v>
      </c>
      <c r="I749" s="2">
        <f t="shared" si="27"/>
        <v>0.2926648975</v>
      </c>
      <c r="J749" s="2">
        <f t="shared" si="5"/>
        <v>240.3075772</v>
      </c>
      <c r="K749" s="2">
        <f t="shared" si="6"/>
        <v>248.4278091</v>
      </c>
      <c r="L749" s="2">
        <f t="shared" si="7"/>
        <v>0.004499689395</v>
      </c>
      <c r="M749" s="2">
        <f t="shared" si="1"/>
        <v>248.4323088</v>
      </c>
      <c r="O749" s="2">
        <v>747.0</v>
      </c>
      <c r="P749" s="2">
        <v>1892.0</v>
      </c>
      <c r="Q749" s="2">
        <v>1892.0</v>
      </c>
      <c r="R749" s="2">
        <v>1905.0</v>
      </c>
      <c r="S749" s="2">
        <v>1862.0</v>
      </c>
      <c r="T749" s="2">
        <v>1.260625834E9</v>
      </c>
      <c r="U749" s="2">
        <v>2.3548491E7</v>
      </c>
      <c r="V749" s="2">
        <v>2.32978618E8</v>
      </c>
      <c r="W749" s="2">
        <v>1.2347109E7</v>
      </c>
      <c r="X749" s="2">
        <v>1641.0</v>
      </c>
      <c r="Y749" s="2">
        <f t="shared" si="8"/>
        <v>0.1806739748</v>
      </c>
      <c r="Z749" s="2">
        <f t="shared" ref="Z749:AC749" si="800">ROUNDDOWN($Y749*Z$1,0)-IF(MOD($Y749*Z$1,1)=0,1,0)+1</f>
        <v>1</v>
      </c>
      <c r="AA749" s="2">
        <f t="shared" si="800"/>
        <v>1</v>
      </c>
      <c r="AB749" s="2">
        <f t="shared" si="800"/>
        <v>1</v>
      </c>
      <c r="AC749" s="2">
        <f t="shared" si="800"/>
        <v>1</v>
      </c>
      <c r="AD749" s="2">
        <f t="shared" si="10"/>
        <v>0</v>
      </c>
      <c r="AE749" s="2">
        <f t="shared" si="11"/>
        <v>0</v>
      </c>
      <c r="AF749" s="2">
        <f t="shared" si="12"/>
        <v>0</v>
      </c>
      <c r="AG749" s="2">
        <f t="shared" si="13"/>
        <v>0</v>
      </c>
      <c r="AH749" s="2">
        <f t="shared" si="14"/>
        <v>0</v>
      </c>
      <c r="AI749" s="2">
        <f t="shared" si="15"/>
        <v>0</v>
      </c>
      <c r="AJ749" s="2">
        <f t="shared" si="16"/>
        <v>0</v>
      </c>
      <c r="AK749" s="2">
        <f t="shared" si="17"/>
        <v>1</v>
      </c>
      <c r="AL749" s="2">
        <f t="shared" si="18"/>
        <v>1</v>
      </c>
    </row>
    <row r="750" ht="13.5" customHeight="1">
      <c r="A750" s="3">
        <v>38928.0</v>
      </c>
      <c r="B750" s="2">
        <v>1904.0</v>
      </c>
      <c r="C750" s="2">
        <f t="shared" si="3"/>
        <v>1904</v>
      </c>
      <c r="D750" s="2">
        <f t="shared" si="26"/>
        <v>1246.550714</v>
      </c>
      <c r="E750" s="2">
        <f t="shared" si="20"/>
        <v>1388.875713</v>
      </c>
      <c r="F750" s="2">
        <v>1.93</v>
      </c>
      <c r="G750" s="2">
        <f t="shared" si="4"/>
        <v>0.0193</v>
      </c>
      <c r="H750" s="2">
        <f t="shared" si="21"/>
        <v>0.9841</v>
      </c>
      <c r="I750" s="2">
        <f t="shared" si="27"/>
        <v>0.2930667247</v>
      </c>
      <c r="J750" s="2">
        <f t="shared" si="5"/>
        <v>244.9455135</v>
      </c>
      <c r="K750" s="2">
        <f t="shared" si="6"/>
        <v>253.2224658</v>
      </c>
      <c r="L750" s="2">
        <f t="shared" si="7"/>
        <v>0.004412845389</v>
      </c>
      <c r="M750" s="2">
        <f t="shared" si="1"/>
        <v>253.2268787</v>
      </c>
      <c r="O750" s="2">
        <v>748.0</v>
      </c>
      <c r="P750" s="2">
        <v>1900.0</v>
      </c>
      <c r="Q750" s="2">
        <v>1868.0</v>
      </c>
      <c r="R750" s="2">
        <v>1934.0</v>
      </c>
      <c r="S750" s="2">
        <v>1890.0</v>
      </c>
      <c r="T750" s="2">
        <v>1.260625834E9</v>
      </c>
      <c r="U750" s="2">
        <v>2.4002316E7</v>
      </c>
      <c r="V750" s="2">
        <v>7.2362973E7</v>
      </c>
      <c r="W750" s="2">
        <v>3785165.0</v>
      </c>
      <c r="X750" s="2">
        <v>1509.0</v>
      </c>
      <c r="Y750" s="2">
        <f t="shared" si="8"/>
        <v>0.8914941129</v>
      </c>
      <c r="Z750" s="2">
        <f t="shared" ref="Z750:AC750" si="801">ROUNDDOWN($Y750*Z$1,0)-IF(MOD($Y750*Z$1,1)=0,1,0)+1</f>
        <v>2</v>
      </c>
      <c r="AA750" s="2">
        <f t="shared" si="801"/>
        <v>3</v>
      </c>
      <c r="AB750" s="2">
        <f t="shared" si="801"/>
        <v>4</v>
      </c>
      <c r="AC750" s="2">
        <f t="shared" si="801"/>
        <v>5</v>
      </c>
      <c r="AD750" s="2">
        <f t="shared" si="10"/>
        <v>1</v>
      </c>
      <c r="AE750" s="2">
        <f t="shared" si="11"/>
        <v>0</v>
      </c>
      <c r="AF750" s="2">
        <f t="shared" si="12"/>
        <v>0</v>
      </c>
      <c r="AG750" s="2">
        <f t="shared" si="13"/>
        <v>0</v>
      </c>
      <c r="AH750" s="2">
        <f t="shared" si="14"/>
        <v>0</v>
      </c>
      <c r="AI750" s="2">
        <f t="shared" si="15"/>
        <v>0</v>
      </c>
      <c r="AJ750" s="2">
        <f t="shared" si="16"/>
        <v>0</v>
      </c>
      <c r="AK750" s="2">
        <f t="shared" si="17"/>
        <v>0</v>
      </c>
      <c r="AL750" s="2">
        <f t="shared" si="18"/>
        <v>1</v>
      </c>
    </row>
    <row r="751" ht="13.5" customHeight="1">
      <c r="A751" s="3">
        <v>38929.0</v>
      </c>
      <c r="B751" s="2">
        <v>1964.0</v>
      </c>
      <c r="C751" s="2">
        <f t="shared" si="3"/>
        <v>1964</v>
      </c>
      <c r="D751" s="2">
        <f t="shared" si="26"/>
        <v>1247.051612</v>
      </c>
      <c r="E751" s="2">
        <f t="shared" si="20"/>
        <v>1389.218281</v>
      </c>
      <c r="F751" s="2">
        <v>3.15</v>
      </c>
      <c r="G751" s="2">
        <f t="shared" si="4"/>
        <v>0.0315</v>
      </c>
      <c r="H751" s="2">
        <f t="shared" si="21"/>
        <v>1.0156</v>
      </c>
      <c r="I751" s="2">
        <f t="shared" si="27"/>
        <v>0.2934685519</v>
      </c>
      <c r="J751" s="2">
        <f t="shared" si="5"/>
        <v>252.6612971</v>
      </c>
      <c r="K751" s="2">
        <f t="shared" si="6"/>
        <v>261.1989735</v>
      </c>
      <c r="L751" s="2">
        <f t="shared" si="7"/>
        <v>0.00427384076</v>
      </c>
      <c r="M751" s="2">
        <f t="shared" si="1"/>
        <v>261.2032474</v>
      </c>
      <c r="O751" s="2">
        <v>749.0</v>
      </c>
      <c r="P751" s="2">
        <v>1955.0</v>
      </c>
      <c r="Q751" s="2">
        <v>1904.0</v>
      </c>
      <c r="R751" s="2">
        <v>1965.0</v>
      </c>
      <c r="S751" s="2">
        <v>1941.0</v>
      </c>
      <c r="T751" s="2">
        <v>1.260625834E9</v>
      </c>
      <c r="U751" s="2">
        <v>2.4758691E7</v>
      </c>
      <c r="V751" s="2">
        <v>9.6274804E7</v>
      </c>
      <c r="W751" s="2">
        <v>4926038.0</v>
      </c>
      <c r="X751" s="2">
        <v>2125.0</v>
      </c>
      <c r="Y751" s="2">
        <f t="shared" si="8"/>
        <v>0.9685343078</v>
      </c>
      <c r="Z751" s="2">
        <f t="shared" ref="Z751:AC751" si="802">ROUNDDOWN($Y751*Z$1,0)-IF(MOD($Y751*Z$1,1)=0,1,0)+1</f>
        <v>2</v>
      </c>
      <c r="AA751" s="2">
        <f t="shared" si="802"/>
        <v>3</v>
      </c>
      <c r="AB751" s="2">
        <f t="shared" si="802"/>
        <v>4</v>
      </c>
      <c r="AC751" s="2">
        <f t="shared" si="802"/>
        <v>5</v>
      </c>
      <c r="AD751" s="2">
        <f t="shared" si="10"/>
        <v>0</v>
      </c>
      <c r="AE751" s="2">
        <f t="shared" si="11"/>
        <v>0</v>
      </c>
      <c r="AF751" s="2">
        <f t="shared" si="12"/>
        <v>0</v>
      </c>
      <c r="AG751" s="2">
        <f t="shared" si="13"/>
        <v>0</v>
      </c>
      <c r="AH751" s="2">
        <f t="shared" si="14"/>
        <v>0</v>
      </c>
      <c r="AI751" s="2">
        <f t="shared" si="15"/>
        <v>1</v>
      </c>
      <c r="AJ751" s="2">
        <f t="shared" si="16"/>
        <v>0</v>
      </c>
      <c r="AK751" s="2">
        <f t="shared" si="17"/>
        <v>0</v>
      </c>
      <c r="AL751" s="2">
        <f t="shared" si="18"/>
        <v>1</v>
      </c>
    </row>
    <row r="752" ht="13.5" customHeight="1">
      <c r="A752" s="3">
        <v>38930.0</v>
      </c>
      <c r="B752" s="2">
        <v>1914.0</v>
      </c>
      <c r="C752" s="2">
        <f t="shared" si="3"/>
        <v>1914</v>
      </c>
      <c r="D752" s="2">
        <f t="shared" si="26"/>
        <v>1247.552711</v>
      </c>
      <c r="E752" s="2">
        <f t="shared" si="20"/>
        <v>1389.560848</v>
      </c>
      <c r="F752" s="2">
        <v>-2.55</v>
      </c>
      <c r="G752" s="2">
        <f t="shared" si="4"/>
        <v>-0.0255</v>
      </c>
      <c r="H752" s="2">
        <f t="shared" si="21"/>
        <v>0.9901</v>
      </c>
      <c r="I752" s="2">
        <f t="shared" si="27"/>
        <v>0.2938703791</v>
      </c>
      <c r="J752" s="2">
        <f t="shared" si="5"/>
        <v>246.2184341</v>
      </c>
      <c r="K752" s="2">
        <f t="shared" si="6"/>
        <v>254.5383997</v>
      </c>
      <c r="L752" s="2">
        <f t="shared" si="7"/>
        <v>0.004382823699</v>
      </c>
      <c r="M752" s="2">
        <f t="shared" si="1"/>
        <v>254.5427825</v>
      </c>
      <c r="O752" s="2">
        <v>750.0</v>
      </c>
      <c r="P752" s="2">
        <v>1950.0</v>
      </c>
      <c r="Q752" s="2">
        <v>1964.0</v>
      </c>
      <c r="R752" s="2">
        <v>1952.0</v>
      </c>
      <c r="S752" s="2">
        <v>1910.0</v>
      </c>
      <c r="T752" s="2">
        <v>1.260625834E9</v>
      </c>
      <c r="U752" s="2">
        <v>2.4128378E7</v>
      </c>
      <c r="V752" s="2">
        <v>7.8437347E7</v>
      </c>
      <c r="W752" s="2">
        <v>4050001.0</v>
      </c>
      <c r="X752" s="2">
        <v>1618.0</v>
      </c>
      <c r="Y752" s="2">
        <f t="shared" si="8"/>
        <v>0.05156313439</v>
      </c>
      <c r="Z752" s="2">
        <f t="shared" ref="Z752:AC752" si="803">ROUNDDOWN($Y752*Z$1,0)-IF(MOD($Y752*Z$1,1)=0,1,0)+1</f>
        <v>1</v>
      </c>
      <c r="AA752" s="2">
        <f t="shared" si="803"/>
        <v>1</v>
      </c>
      <c r="AB752" s="2">
        <f t="shared" si="803"/>
        <v>1</v>
      </c>
      <c r="AC752" s="2">
        <f t="shared" si="803"/>
        <v>1</v>
      </c>
      <c r="AD752" s="2">
        <f t="shared" si="10"/>
        <v>0</v>
      </c>
      <c r="AE752" s="2">
        <f t="shared" si="11"/>
        <v>0</v>
      </c>
      <c r="AF752" s="2">
        <f t="shared" si="12"/>
        <v>0</v>
      </c>
      <c r="AG752" s="2">
        <f t="shared" si="13"/>
        <v>0</v>
      </c>
      <c r="AH752" s="2">
        <f t="shared" si="14"/>
        <v>0</v>
      </c>
      <c r="AI752" s="2">
        <f t="shared" si="15"/>
        <v>0</v>
      </c>
      <c r="AJ752" s="2">
        <f t="shared" si="16"/>
        <v>1</v>
      </c>
      <c r="AK752" s="2">
        <f t="shared" si="17"/>
        <v>0</v>
      </c>
      <c r="AL752" s="2">
        <f t="shared" si="18"/>
        <v>1</v>
      </c>
    </row>
    <row r="753" ht="13.5" customHeight="1">
      <c r="A753" s="3">
        <v>38931.0</v>
      </c>
      <c r="B753" s="2">
        <v>1942.0</v>
      </c>
      <c r="C753" s="2">
        <f t="shared" si="3"/>
        <v>1942</v>
      </c>
      <c r="D753" s="2">
        <f t="shared" si="26"/>
        <v>1248.054012</v>
      </c>
      <c r="E753" s="2">
        <f t="shared" si="20"/>
        <v>1389.903416</v>
      </c>
      <c r="F753" s="2">
        <v>1.46</v>
      </c>
      <c r="G753" s="2">
        <f t="shared" si="4"/>
        <v>0.0146</v>
      </c>
      <c r="H753" s="2">
        <f t="shared" si="21"/>
        <v>1.0047</v>
      </c>
      <c r="I753" s="2">
        <f t="shared" si="27"/>
        <v>0.2942722062</v>
      </c>
      <c r="J753" s="2">
        <f t="shared" si="5"/>
        <v>249.8132232</v>
      </c>
      <c r="K753" s="2">
        <f t="shared" si="6"/>
        <v>258.2546603</v>
      </c>
      <c r="L753" s="2">
        <f t="shared" si="7"/>
        <v>0.004318834473</v>
      </c>
      <c r="M753" s="2">
        <f t="shared" si="1"/>
        <v>258.2589792</v>
      </c>
      <c r="O753" s="2">
        <v>751.0</v>
      </c>
      <c r="P753" s="2">
        <v>1930.0</v>
      </c>
      <c r="Q753" s="2">
        <v>1914.0</v>
      </c>
      <c r="R753" s="2">
        <v>1962.0</v>
      </c>
      <c r="S753" s="2">
        <v>1924.0</v>
      </c>
      <c r="T753" s="2">
        <v>1.260625834E9</v>
      </c>
      <c r="U753" s="2">
        <v>2.4481354E7</v>
      </c>
      <c r="V753" s="2">
        <v>2.42637314E8</v>
      </c>
      <c r="W753" s="2">
        <v>1.2478925E7</v>
      </c>
      <c r="X753" s="2">
        <v>1912.0</v>
      </c>
      <c r="Y753" s="2">
        <f t="shared" si="8"/>
        <v>0.8367844093</v>
      </c>
      <c r="Z753" s="2">
        <f t="shared" ref="Z753:AC753" si="804">ROUNDDOWN($Y753*Z$1,0)-IF(MOD($Y753*Z$1,1)=0,1,0)+1</f>
        <v>2</v>
      </c>
      <c r="AA753" s="2">
        <f t="shared" si="804"/>
        <v>3</v>
      </c>
      <c r="AB753" s="2">
        <f t="shared" si="804"/>
        <v>4</v>
      </c>
      <c r="AC753" s="2">
        <f t="shared" si="804"/>
        <v>5</v>
      </c>
      <c r="AD753" s="2">
        <f t="shared" si="10"/>
        <v>0</v>
      </c>
      <c r="AE753" s="2">
        <f t="shared" si="11"/>
        <v>0</v>
      </c>
      <c r="AF753" s="2">
        <f t="shared" si="12"/>
        <v>0</v>
      </c>
      <c r="AG753" s="2">
        <f t="shared" si="13"/>
        <v>0</v>
      </c>
      <c r="AH753" s="2">
        <f t="shared" si="14"/>
        <v>1</v>
      </c>
      <c r="AI753" s="2">
        <f t="shared" si="15"/>
        <v>0</v>
      </c>
      <c r="AJ753" s="2">
        <f t="shared" si="16"/>
        <v>0</v>
      </c>
      <c r="AK753" s="2">
        <f t="shared" si="17"/>
        <v>0</v>
      </c>
      <c r="AL753" s="2">
        <f t="shared" si="18"/>
        <v>1</v>
      </c>
    </row>
    <row r="754" ht="13.5" customHeight="1">
      <c r="A754" s="3">
        <v>38935.0</v>
      </c>
      <c r="B754" s="2">
        <v>1942.0</v>
      </c>
      <c r="C754" s="2">
        <f t="shared" si="3"/>
        <v>1942</v>
      </c>
      <c r="D754" s="2">
        <f t="shared" si="26"/>
        <v>1248.555514</v>
      </c>
      <c r="E754" s="2">
        <f t="shared" si="20"/>
        <v>1390.245984</v>
      </c>
      <c r="F754" s="2">
        <v>0.0</v>
      </c>
      <c r="G754" s="2">
        <f t="shared" si="4"/>
        <v>0</v>
      </c>
      <c r="H754" s="2">
        <f t="shared" si="21"/>
        <v>1.0047</v>
      </c>
      <c r="I754" s="2">
        <f t="shared" si="27"/>
        <v>0.2946740334</v>
      </c>
      <c r="J754" s="2">
        <f t="shared" si="5"/>
        <v>249.8132232</v>
      </c>
      <c r="K754" s="2">
        <f t="shared" si="6"/>
        <v>258.2546603</v>
      </c>
      <c r="L754" s="2">
        <f t="shared" si="7"/>
        <v>0.004318834473</v>
      </c>
      <c r="M754" s="2">
        <f t="shared" si="1"/>
        <v>258.2589792</v>
      </c>
      <c r="O754" s="2">
        <v>752.0</v>
      </c>
      <c r="P754" s="2">
        <v>1961.0</v>
      </c>
      <c r="Q754" s="2">
        <v>1942.0</v>
      </c>
      <c r="R754" s="2">
        <v>1962.0</v>
      </c>
      <c r="S754" s="2">
        <v>1941.0</v>
      </c>
      <c r="T754" s="2">
        <v>1.260625834E9</v>
      </c>
      <c r="U754" s="2">
        <v>2.4481354E7</v>
      </c>
      <c r="V754" s="2">
        <v>8.8372336E7</v>
      </c>
      <c r="W754" s="2">
        <v>4526917.0</v>
      </c>
      <c r="X754" s="2">
        <v>1722.0</v>
      </c>
      <c r="Y754" s="2">
        <f t="shared" si="8"/>
        <v>0.4880227365</v>
      </c>
      <c r="Z754" s="2">
        <f t="shared" ref="Z754:AC754" si="805">ROUNDDOWN($Y754*Z$1,0)-IF(MOD($Y754*Z$1,1)=0,1,0)+1</f>
        <v>1</v>
      </c>
      <c r="AA754" s="2">
        <f t="shared" si="805"/>
        <v>2</v>
      </c>
      <c r="AB754" s="2">
        <f t="shared" si="805"/>
        <v>2</v>
      </c>
      <c r="AC754" s="2">
        <f t="shared" si="805"/>
        <v>3</v>
      </c>
      <c r="AD754" s="2">
        <f t="shared" si="10"/>
        <v>0</v>
      </c>
      <c r="AE754" s="2">
        <f t="shared" si="11"/>
        <v>0</v>
      </c>
      <c r="AF754" s="2">
        <f t="shared" si="12"/>
        <v>0</v>
      </c>
      <c r="AG754" s="2">
        <f t="shared" si="13"/>
        <v>1</v>
      </c>
      <c r="AH754" s="2">
        <f t="shared" si="14"/>
        <v>0</v>
      </c>
      <c r="AI754" s="2">
        <f t="shared" si="15"/>
        <v>0</v>
      </c>
      <c r="AJ754" s="2">
        <f t="shared" si="16"/>
        <v>0</v>
      </c>
      <c r="AK754" s="2">
        <f t="shared" si="17"/>
        <v>0</v>
      </c>
      <c r="AL754" s="2">
        <f t="shared" si="18"/>
        <v>1</v>
      </c>
    </row>
    <row r="755" ht="13.5" customHeight="1">
      <c r="A755" s="3">
        <v>38936.0</v>
      </c>
      <c r="B755" s="2">
        <v>1906.0</v>
      </c>
      <c r="C755" s="2">
        <f t="shared" si="3"/>
        <v>1906</v>
      </c>
      <c r="D755" s="2">
        <f t="shared" si="26"/>
        <v>1249.057218</v>
      </c>
      <c r="E755" s="2">
        <f t="shared" si="20"/>
        <v>1390.588551</v>
      </c>
      <c r="F755" s="2">
        <v>-1.85</v>
      </c>
      <c r="G755" s="2">
        <f t="shared" si="4"/>
        <v>-0.0185</v>
      </c>
      <c r="H755" s="2">
        <f t="shared" si="21"/>
        <v>0.9862</v>
      </c>
      <c r="I755" s="2">
        <f t="shared" si="27"/>
        <v>0.2950758606</v>
      </c>
      <c r="J755" s="2">
        <f t="shared" si="5"/>
        <v>245.1916786</v>
      </c>
      <c r="K755" s="2">
        <f t="shared" si="6"/>
        <v>253.4769491</v>
      </c>
      <c r="L755" s="2">
        <f t="shared" si="7"/>
        <v>0.004398732911</v>
      </c>
      <c r="M755" s="2">
        <f t="shared" si="1"/>
        <v>253.4813478</v>
      </c>
      <c r="O755" s="2">
        <v>753.0</v>
      </c>
      <c r="P755" s="2">
        <v>1920.0</v>
      </c>
      <c r="Q755" s="2">
        <v>1942.0</v>
      </c>
      <c r="R755" s="2">
        <v>1930.0</v>
      </c>
      <c r="S755" s="2">
        <v>1895.0</v>
      </c>
      <c r="T755" s="2">
        <v>1.260625834E9</v>
      </c>
      <c r="U755" s="2">
        <v>2.4027528E7</v>
      </c>
      <c r="V755" s="2">
        <v>7.301984E7</v>
      </c>
      <c r="W755" s="2">
        <v>3830817.0</v>
      </c>
      <c r="X755" s="2">
        <v>1697.0</v>
      </c>
      <c r="Y755" s="2">
        <f t="shared" si="8"/>
        <v>0.09967519285</v>
      </c>
      <c r="Z755" s="2">
        <f t="shared" ref="Z755:AC755" si="806">ROUNDDOWN($Y755*Z$1,0)-IF(MOD($Y755*Z$1,1)=0,1,0)+1</f>
        <v>1</v>
      </c>
      <c r="AA755" s="2">
        <f t="shared" si="806"/>
        <v>1</v>
      </c>
      <c r="AB755" s="2">
        <f t="shared" si="806"/>
        <v>1</v>
      </c>
      <c r="AC755" s="2">
        <f t="shared" si="806"/>
        <v>1</v>
      </c>
      <c r="AD755" s="2">
        <f t="shared" si="10"/>
        <v>0</v>
      </c>
      <c r="AE755" s="2">
        <f t="shared" si="11"/>
        <v>0</v>
      </c>
      <c r="AF755" s="2">
        <f t="shared" si="12"/>
        <v>0</v>
      </c>
      <c r="AG755" s="2">
        <f t="shared" si="13"/>
        <v>0</v>
      </c>
      <c r="AH755" s="2">
        <f t="shared" si="14"/>
        <v>0</v>
      </c>
      <c r="AI755" s="2">
        <f t="shared" si="15"/>
        <v>0</v>
      </c>
      <c r="AJ755" s="2">
        <f t="shared" si="16"/>
        <v>1</v>
      </c>
      <c r="AK755" s="2">
        <f t="shared" si="17"/>
        <v>0</v>
      </c>
      <c r="AL755" s="2">
        <f t="shared" si="18"/>
        <v>1</v>
      </c>
    </row>
    <row r="756" ht="13.5" customHeight="1">
      <c r="A756" s="3">
        <v>38937.0</v>
      </c>
      <c r="B756" s="2">
        <v>1915.0</v>
      </c>
      <c r="C756" s="2">
        <f t="shared" si="3"/>
        <v>1915</v>
      </c>
      <c r="D756" s="2">
        <f t="shared" si="26"/>
        <v>1249.559123</v>
      </c>
      <c r="E756" s="2">
        <f t="shared" si="20"/>
        <v>1390.931119</v>
      </c>
      <c r="F756" s="2">
        <v>0.47</v>
      </c>
      <c r="G756" s="2">
        <f t="shared" si="4"/>
        <v>0.0047</v>
      </c>
      <c r="H756" s="2">
        <f t="shared" si="21"/>
        <v>0.9909</v>
      </c>
      <c r="I756" s="2">
        <f t="shared" si="27"/>
        <v>0.2954776877</v>
      </c>
      <c r="J756" s="2">
        <f t="shared" si="5"/>
        <v>246.3440795</v>
      </c>
      <c r="K756" s="2">
        <f t="shared" si="6"/>
        <v>254.6682908</v>
      </c>
      <c r="L756" s="2">
        <f t="shared" si="7"/>
        <v>0.004378058866</v>
      </c>
      <c r="M756" s="2">
        <f t="shared" si="1"/>
        <v>254.6726688</v>
      </c>
      <c r="O756" s="2">
        <v>754.0</v>
      </c>
      <c r="P756" s="2">
        <v>1920.0</v>
      </c>
      <c r="Q756" s="2">
        <v>1906.0</v>
      </c>
      <c r="R756" s="2">
        <v>1943.0</v>
      </c>
      <c r="S756" s="2">
        <v>1912.0</v>
      </c>
      <c r="T756" s="2">
        <v>1.260625834E9</v>
      </c>
      <c r="U756" s="2">
        <v>2.4140985E7</v>
      </c>
      <c r="V756" s="2">
        <v>6.973546E7</v>
      </c>
      <c r="W756" s="2">
        <v>3622956.0</v>
      </c>
      <c r="X756" s="2">
        <v>1440.0</v>
      </c>
      <c r="Y756" s="2">
        <f t="shared" si="8"/>
        <v>0.6174380836</v>
      </c>
      <c r="Z756" s="2">
        <f t="shared" ref="Z756:AC756" si="807">ROUNDDOWN($Y756*Z$1,0)-IF(MOD($Y756*Z$1,1)=0,1,0)+1</f>
        <v>2</v>
      </c>
      <c r="AA756" s="2">
        <f t="shared" si="807"/>
        <v>2</v>
      </c>
      <c r="AB756" s="2">
        <f t="shared" si="807"/>
        <v>3</v>
      </c>
      <c r="AC756" s="2">
        <f t="shared" si="807"/>
        <v>4</v>
      </c>
      <c r="AD756" s="2">
        <f t="shared" si="10"/>
        <v>0</v>
      </c>
      <c r="AE756" s="2">
        <f t="shared" si="11"/>
        <v>0</v>
      </c>
      <c r="AF756" s="2">
        <f t="shared" si="12"/>
        <v>0</v>
      </c>
      <c r="AG756" s="2">
        <f t="shared" si="13"/>
        <v>0</v>
      </c>
      <c r="AH756" s="2">
        <f t="shared" si="14"/>
        <v>1</v>
      </c>
      <c r="AI756" s="2">
        <f t="shared" si="15"/>
        <v>0</v>
      </c>
      <c r="AJ756" s="2">
        <f t="shared" si="16"/>
        <v>0</v>
      </c>
      <c r="AK756" s="2">
        <f t="shared" si="17"/>
        <v>0</v>
      </c>
      <c r="AL756" s="2">
        <f t="shared" si="18"/>
        <v>1</v>
      </c>
    </row>
    <row r="757" ht="13.5" customHeight="1">
      <c r="A757" s="3">
        <v>38938.0</v>
      </c>
      <c r="B757" s="2">
        <v>1875.0</v>
      </c>
      <c r="C757" s="2">
        <f t="shared" si="3"/>
        <v>1875</v>
      </c>
      <c r="D757" s="2">
        <f t="shared" si="26"/>
        <v>1250.061229</v>
      </c>
      <c r="E757" s="2">
        <f t="shared" si="20"/>
        <v>1391.273687</v>
      </c>
      <c r="F757" s="2">
        <v>-2.09</v>
      </c>
      <c r="G757" s="2">
        <f t="shared" si="4"/>
        <v>-0.0209</v>
      </c>
      <c r="H757" s="2">
        <f t="shared" si="21"/>
        <v>0.97</v>
      </c>
      <c r="I757" s="2">
        <f t="shared" si="27"/>
        <v>0.2958795149</v>
      </c>
      <c r="J757" s="2">
        <f t="shared" si="5"/>
        <v>241.1954882</v>
      </c>
      <c r="K757" s="2">
        <f t="shared" si="6"/>
        <v>249.3457235</v>
      </c>
      <c r="L757" s="2">
        <f t="shared" si="7"/>
        <v>0.004469560296</v>
      </c>
      <c r="M757" s="2">
        <f t="shared" si="1"/>
        <v>249.350193</v>
      </c>
      <c r="O757" s="2">
        <v>755.0</v>
      </c>
      <c r="P757" s="2">
        <v>1921.0</v>
      </c>
      <c r="Q757" s="2">
        <v>1915.0</v>
      </c>
      <c r="R757" s="2">
        <v>1921.0</v>
      </c>
      <c r="S757" s="2">
        <v>1870.0</v>
      </c>
      <c r="T757" s="2">
        <v>1.260625834E9</v>
      </c>
      <c r="U757" s="2">
        <v>2.3636734E7</v>
      </c>
      <c r="V757" s="2">
        <v>1.01365549E8</v>
      </c>
      <c r="W757" s="2">
        <v>5366127.0</v>
      </c>
      <c r="X757" s="2">
        <v>1901.0</v>
      </c>
      <c r="Y757" s="2">
        <f t="shared" si="8"/>
        <v>0.07978075518</v>
      </c>
      <c r="Z757" s="2">
        <f t="shared" ref="Z757:AC757" si="808">ROUNDDOWN($Y757*Z$1,0)-IF(MOD($Y757*Z$1,1)=0,1,0)+1</f>
        <v>1</v>
      </c>
      <c r="AA757" s="2">
        <f t="shared" si="808"/>
        <v>1</v>
      </c>
      <c r="AB757" s="2">
        <f t="shared" si="808"/>
        <v>1</v>
      </c>
      <c r="AC757" s="2">
        <f t="shared" si="808"/>
        <v>1</v>
      </c>
      <c r="AD757" s="2">
        <f t="shared" si="10"/>
        <v>0</v>
      </c>
      <c r="AE757" s="2">
        <f t="shared" si="11"/>
        <v>0</v>
      </c>
      <c r="AF757" s="2">
        <f t="shared" si="12"/>
        <v>0</v>
      </c>
      <c r="AG757" s="2">
        <f t="shared" si="13"/>
        <v>1</v>
      </c>
      <c r="AH757" s="2">
        <f t="shared" si="14"/>
        <v>0</v>
      </c>
      <c r="AI757" s="2">
        <f t="shared" si="15"/>
        <v>0</v>
      </c>
      <c r="AJ757" s="2">
        <f t="shared" si="16"/>
        <v>0</v>
      </c>
      <c r="AK757" s="2">
        <f t="shared" si="17"/>
        <v>0</v>
      </c>
      <c r="AL757" s="2">
        <f t="shared" si="18"/>
        <v>1</v>
      </c>
    </row>
    <row r="758" ht="13.5" customHeight="1">
      <c r="A758" s="3">
        <v>38939.0</v>
      </c>
      <c r="B758" s="2">
        <v>1818.0</v>
      </c>
      <c r="C758" s="2">
        <f t="shared" si="3"/>
        <v>1818</v>
      </c>
      <c r="D758" s="2">
        <f t="shared" si="26"/>
        <v>1250.563538</v>
      </c>
      <c r="E758" s="2">
        <f t="shared" si="20"/>
        <v>1391.616255</v>
      </c>
      <c r="F758" s="2">
        <v>-3.04</v>
      </c>
      <c r="G758" s="2">
        <f t="shared" si="4"/>
        <v>-0.0304</v>
      </c>
      <c r="H758" s="2">
        <f t="shared" si="21"/>
        <v>0.9396</v>
      </c>
      <c r="I758" s="2">
        <f t="shared" si="27"/>
        <v>0.2962813421</v>
      </c>
      <c r="J758" s="2">
        <f t="shared" si="5"/>
        <v>233.8631453</v>
      </c>
      <c r="K758" s="2">
        <f t="shared" si="6"/>
        <v>241.7656135</v>
      </c>
      <c r="L758" s="2">
        <f t="shared" si="7"/>
        <v>0.004605434929</v>
      </c>
      <c r="M758" s="2">
        <f t="shared" si="1"/>
        <v>241.7702189</v>
      </c>
      <c r="O758" s="2">
        <v>756.0</v>
      </c>
      <c r="P758" s="2">
        <v>1860.0</v>
      </c>
      <c r="Q758" s="2">
        <v>1875.0</v>
      </c>
      <c r="R758" s="2">
        <v>1861.0</v>
      </c>
      <c r="S758" s="2">
        <v>1798.0</v>
      </c>
      <c r="T758" s="2">
        <v>1.260625834E9</v>
      </c>
      <c r="U758" s="2">
        <v>2.2918178E7</v>
      </c>
      <c r="V758" s="2">
        <v>1.66818397E8</v>
      </c>
      <c r="W758" s="2">
        <v>9178906.0</v>
      </c>
      <c r="X758" s="2">
        <v>2985.0</v>
      </c>
      <c r="Y758" s="2">
        <f t="shared" si="8"/>
        <v>0.03248071458</v>
      </c>
      <c r="Z758" s="2">
        <f t="shared" ref="Z758:AC758" si="809">ROUNDDOWN($Y758*Z$1,0)-IF(MOD($Y758*Z$1,1)=0,1,0)+1</f>
        <v>1</v>
      </c>
      <c r="AA758" s="2">
        <f t="shared" si="809"/>
        <v>1</v>
      </c>
      <c r="AB758" s="2">
        <f t="shared" si="809"/>
        <v>1</v>
      </c>
      <c r="AC758" s="2">
        <f t="shared" si="809"/>
        <v>1</v>
      </c>
      <c r="AD758" s="2">
        <f t="shared" si="10"/>
        <v>0</v>
      </c>
      <c r="AE758" s="2">
        <f t="shared" si="11"/>
        <v>0</v>
      </c>
      <c r="AF758" s="2">
        <f t="shared" si="12"/>
        <v>0</v>
      </c>
      <c r="AG758" s="2">
        <f t="shared" si="13"/>
        <v>0</v>
      </c>
      <c r="AH758" s="2">
        <f t="shared" si="14"/>
        <v>0</v>
      </c>
      <c r="AI758" s="2">
        <f t="shared" si="15"/>
        <v>0</v>
      </c>
      <c r="AJ758" s="2">
        <f t="shared" si="16"/>
        <v>1</v>
      </c>
      <c r="AK758" s="2">
        <f t="shared" si="17"/>
        <v>0</v>
      </c>
      <c r="AL758" s="2">
        <f t="shared" si="18"/>
        <v>1</v>
      </c>
    </row>
    <row r="759" ht="13.5" customHeight="1">
      <c r="A759" s="3">
        <v>38942.0</v>
      </c>
      <c r="B759" s="2">
        <v>1905.0</v>
      </c>
      <c r="C759" s="2">
        <f t="shared" si="3"/>
        <v>1905</v>
      </c>
      <c r="D759" s="2">
        <f t="shared" si="26"/>
        <v>1251.066048</v>
      </c>
      <c r="E759" s="2">
        <f t="shared" si="20"/>
        <v>1391.958822</v>
      </c>
      <c r="F759" s="2">
        <v>4.79</v>
      </c>
      <c r="G759" s="2">
        <f t="shared" si="4"/>
        <v>0.0479</v>
      </c>
      <c r="H759" s="2">
        <f t="shared" si="21"/>
        <v>0.9875</v>
      </c>
      <c r="I759" s="2">
        <f t="shared" si="27"/>
        <v>0.2966831693</v>
      </c>
      <c r="J759" s="2">
        <f t="shared" si="5"/>
        <v>245.06519</v>
      </c>
      <c r="K759" s="2">
        <f t="shared" si="6"/>
        <v>253.3461864</v>
      </c>
      <c r="L759" s="2">
        <f t="shared" si="7"/>
        <v>0.004384834596</v>
      </c>
      <c r="M759" s="2">
        <f t="shared" si="1"/>
        <v>253.3505712</v>
      </c>
      <c r="O759" s="2">
        <v>757.0</v>
      </c>
      <c r="P759" s="2">
        <v>1865.0</v>
      </c>
      <c r="Q759" s="2">
        <v>1818.0</v>
      </c>
      <c r="R759" s="2">
        <v>1912.0</v>
      </c>
      <c r="S759" s="2">
        <v>1861.0</v>
      </c>
      <c r="T759" s="2">
        <v>1.260625834E9</v>
      </c>
      <c r="U759" s="2">
        <v>2.4014922E7</v>
      </c>
      <c r="V759" s="2">
        <v>8.371045E7</v>
      </c>
      <c r="W759" s="2">
        <v>4443424.0</v>
      </c>
      <c r="X759" s="2">
        <v>1908.0</v>
      </c>
      <c r="Y759" s="2">
        <f t="shared" si="8"/>
        <v>0.9902557856</v>
      </c>
      <c r="Z759" s="2">
        <f t="shared" ref="Z759:AC759" si="810">ROUNDDOWN($Y759*Z$1,0)-IF(MOD($Y759*Z$1,1)=0,1,0)+1</f>
        <v>2</v>
      </c>
      <c r="AA759" s="2">
        <f t="shared" si="810"/>
        <v>3</v>
      </c>
      <c r="AB759" s="2">
        <f t="shared" si="810"/>
        <v>4</v>
      </c>
      <c r="AC759" s="2">
        <f t="shared" si="810"/>
        <v>5</v>
      </c>
      <c r="AD759" s="2">
        <f t="shared" si="10"/>
        <v>0</v>
      </c>
      <c r="AE759" s="2">
        <f t="shared" si="11"/>
        <v>0</v>
      </c>
      <c r="AF759" s="2">
        <f t="shared" si="12"/>
        <v>0</v>
      </c>
      <c r="AG759" s="2">
        <f t="shared" si="13"/>
        <v>0</v>
      </c>
      <c r="AH759" s="2">
        <f t="shared" si="14"/>
        <v>0</v>
      </c>
      <c r="AI759" s="2">
        <f t="shared" si="15"/>
        <v>1</v>
      </c>
      <c r="AJ759" s="2">
        <f t="shared" si="16"/>
        <v>0</v>
      </c>
      <c r="AK759" s="2">
        <f t="shared" si="17"/>
        <v>0</v>
      </c>
      <c r="AL759" s="2">
        <f t="shared" si="18"/>
        <v>1</v>
      </c>
    </row>
    <row r="760" ht="13.5" customHeight="1">
      <c r="A760" s="3">
        <v>38943.0</v>
      </c>
      <c r="B760" s="2">
        <v>1877.0</v>
      </c>
      <c r="C760" s="2">
        <f t="shared" si="3"/>
        <v>1877</v>
      </c>
      <c r="D760" s="2">
        <f t="shared" si="26"/>
        <v>1251.568761</v>
      </c>
      <c r="E760" s="2">
        <f t="shared" si="20"/>
        <v>1392.30139</v>
      </c>
      <c r="F760" s="2">
        <v>-1.47</v>
      </c>
      <c r="G760" s="2">
        <f t="shared" si="4"/>
        <v>-0.0147</v>
      </c>
      <c r="H760" s="2">
        <f t="shared" si="21"/>
        <v>0.9728</v>
      </c>
      <c r="I760" s="2">
        <f t="shared" si="27"/>
        <v>0.2970849964</v>
      </c>
      <c r="J760" s="2">
        <f t="shared" si="5"/>
        <v>241.4627317</v>
      </c>
      <c r="K760" s="2">
        <f t="shared" si="6"/>
        <v>249.6219974</v>
      </c>
      <c r="L760" s="2">
        <f t="shared" si="7"/>
        <v>0.004449291665</v>
      </c>
      <c r="M760" s="2">
        <f t="shared" si="1"/>
        <v>249.6264467</v>
      </c>
      <c r="O760" s="2">
        <v>758.0</v>
      </c>
      <c r="P760" s="2">
        <v>1915.0</v>
      </c>
      <c r="Q760" s="2">
        <v>1905.0</v>
      </c>
      <c r="R760" s="2">
        <v>1930.0</v>
      </c>
      <c r="S760" s="2">
        <v>1871.0</v>
      </c>
      <c r="T760" s="2">
        <v>1.260625834E9</v>
      </c>
      <c r="U760" s="2">
        <v>2.3661947E7</v>
      </c>
      <c r="V760" s="2">
        <v>1.57217207E8</v>
      </c>
      <c r="W760" s="2">
        <v>8274922.0</v>
      </c>
      <c r="X760" s="2">
        <v>2200.0</v>
      </c>
      <c r="Y760" s="2">
        <f t="shared" si="8"/>
        <v>0.1493097848</v>
      </c>
      <c r="Z760" s="2">
        <f t="shared" ref="Z760:AC760" si="811">ROUNDDOWN($Y760*Z$1,0)-IF(MOD($Y760*Z$1,1)=0,1,0)+1</f>
        <v>1</v>
      </c>
      <c r="AA760" s="2">
        <f t="shared" si="811"/>
        <v>1</v>
      </c>
      <c r="AB760" s="2">
        <f t="shared" si="811"/>
        <v>1</v>
      </c>
      <c r="AC760" s="2">
        <f t="shared" si="811"/>
        <v>1</v>
      </c>
      <c r="AD760" s="2">
        <f t="shared" si="10"/>
        <v>0</v>
      </c>
      <c r="AE760" s="2">
        <f t="shared" si="11"/>
        <v>0</v>
      </c>
      <c r="AF760" s="2">
        <f t="shared" si="12"/>
        <v>0</v>
      </c>
      <c r="AG760" s="2">
        <f t="shared" si="13"/>
        <v>0</v>
      </c>
      <c r="AH760" s="2">
        <f t="shared" si="14"/>
        <v>0</v>
      </c>
      <c r="AI760" s="2">
        <f t="shared" si="15"/>
        <v>0</v>
      </c>
      <c r="AJ760" s="2">
        <f t="shared" si="16"/>
        <v>0</v>
      </c>
      <c r="AK760" s="2">
        <f t="shared" si="17"/>
        <v>1</v>
      </c>
      <c r="AL760" s="2">
        <f t="shared" si="18"/>
        <v>1</v>
      </c>
    </row>
    <row r="761" ht="13.5" customHeight="1">
      <c r="A761" s="3">
        <v>38944.0</v>
      </c>
      <c r="B761" s="2">
        <v>1906.0</v>
      </c>
      <c r="C761" s="2">
        <f t="shared" si="3"/>
        <v>1906</v>
      </c>
      <c r="D761" s="2">
        <f t="shared" si="26"/>
        <v>1252.071675</v>
      </c>
      <c r="E761" s="2">
        <f t="shared" si="20"/>
        <v>1392.643958</v>
      </c>
      <c r="F761" s="2">
        <v>1.55</v>
      </c>
      <c r="G761" s="2">
        <f t="shared" si="4"/>
        <v>0.0155</v>
      </c>
      <c r="H761" s="2">
        <f t="shared" si="21"/>
        <v>0.9883</v>
      </c>
      <c r="I761" s="2">
        <f t="shared" si="27"/>
        <v>0.2974868236</v>
      </c>
      <c r="J761" s="2">
        <f t="shared" si="5"/>
        <v>245.2054041</v>
      </c>
      <c r="K761" s="2">
        <f t="shared" si="6"/>
        <v>253.4911384</v>
      </c>
      <c r="L761" s="2">
        <f t="shared" si="7"/>
        <v>0.004380327644</v>
      </c>
      <c r="M761" s="2">
        <f t="shared" si="1"/>
        <v>253.4955187</v>
      </c>
      <c r="O761" s="2">
        <v>759.0</v>
      </c>
      <c r="P761" s="2">
        <v>1879.0</v>
      </c>
      <c r="Q761" s="2">
        <v>1877.0</v>
      </c>
      <c r="R761" s="2">
        <v>1920.0</v>
      </c>
      <c r="S761" s="2">
        <v>1870.0</v>
      </c>
      <c r="T761" s="2">
        <v>1.260625834E9</v>
      </c>
      <c r="U761" s="2">
        <v>2.4027528E7</v>
      </c>
      <c r="V761" s="2">
        <v>1.45875471E8</v>
      </c>
      <c r="W761" s="2">
        <v>7676879.0</v>
      </c>
      <c r="X761" s="2">
        <v>2439.0</v>
      </c>
      <c r="Y761" s="2">
        <f t="shared" si="8"/>
        <v>0.8507917174</v>
      </c>
      <c r="Z761" s="2">
        <f t="shared" ref="Z761:AC761" si="812">ROUNDDOWN($Y761*Z$1,0)-IF(MOD($Y761*Z$1,1)=0,1,0)+1</f>
        <v>2</v>
      </c>
      <c r="AA761" s="2">
        <f t="shared" si="812"/>
        <v>3</v>
      </c>
      <c r="AB761" s="2">
        <f t="shared" si="812"/>
        <v>4</v>
      </c>
      <c r="AC761" s="2">
        <f t="shared" si="812"/>
        <v>5</v>
      </c>
      <c r="AD761" s="2">
        <f t="shared" si="10"/>
        <v>0</v>
      </c>
      <c r="AE761" s="2">
        <f t="shared" si="11"/>
        <v>1</v>
      </c>
      <c r="AF761" s="2">
        <f t="shared" si="12"/>
        <v>0</v>
      </c>
      <c r="AG761" s="2">
        <f t="shared" si="13"/>
        <v>0</v>
      </c>
      <c r="AH761" s="2">
        <f t="shared" si="14"/>
        <v>0</v>
      </c>
      <c r="AI761" s="2">
        <f t="shared" si="15"/>
        <v>0</v>
      </c>
      <c r="AJ761" s="2">
        <f t="shared" si="16"/>
        <v>0</v>
      </c>
      <c r="AK761" s="2">
        <f t="shared" si="17"/>
        <v>0</v>
      </c>
      <c r="AL761" s="2">
        <f t="shared" si="18"/>
        <v>1</v>
      </c>
    </row>
    <row r="762" ht="13.5" customHeight="1">
      <c r="A762" s="3">
        <v>38945.0</v>
      </c>
      <c r="B762" s="2">
        <v>1960.0</v>
      </c>
      <c r="C762" s="2">
        <f t="shared" si="3"/>
        <v>1960</v>
      </c>
      <c r="D762" s="2">
        <f t="shared" si="26"/>
        <v>1252.574792</v>
      </c>
      <c r="E762" s="2">
        <f t="shared" si="20"/>
        <v>1392.986525</v>
      </c>
      <c r="F762" s="2">
        <v>2.83</v>
      </c>
      <c r="G762" s="2">
        <f t="shared" si="4"/>
        <v>0.0283</v>
      </c>
      <c r="H762" s="2">
        <f t="shared" si="21"/>
        <v>1.0166</v>
      </c>
      <c r="I762" s="2">
        <f t="shared" si="27"/>
        <v>0.2978886508</v>
      </c>
      <c r="J762" s="2">
        <f t="shared" si="5"/>
        <v>252.144717</v>
      </c>
      <c r="K762" s="2">
        <f t="shared" si="6"/>
        <v>260.6649376</v>
      </c>
      <c r="L762" s="2">
        <f t="shared" si="7"/>
        <v>0.004256364372</v>
      </c>
      <c r="M762" s="2">
        <f t="shared" si="1"/>
        <v>260.669194</v>
      </c>
      <c r="O762" s="2">
        <v>760.0</v>
      </c>
      <c r="P762" s="2">
        <v>1934.0</v>
      </c>
      <c r="Q762" s="2">
        <v>1906.0</v>
      </c>
      <c r="R762" s="2">
        <v>1970.0</v>
      </c>
      <c r="S762" s="2">
        <v>1922.0</v>
      </c>
      <c r="T762" s="2">
        <v>1.260625834E9</v>
      </c>
      <c r="U762" s="2">
        <v>2.4708266E7</v>
      </c>
      <c r="V762" s="2">
        <v>1.47377226E8</v>
      </c>
      <c r="W762" s="2">
        <v>7558706.0</v>
      </c>
      <c r="X762" s="2">
        <v>2040.0</v>
      </c>
      <c r="Y762" s="2">
        <f t="shared" si="8"/>
        <v>0.9541209907</v>
      </c>
      <c r="Z762" s="2">
        <f t="shared" ref="Z762:AC762" si="813">ROUNDDOWN($Y762*Z$1,0)-IF(MOD($Y762*Z$1,1)=0,1,0)+1</f>
        <v>2</v>
      </c>
      <c r="AA762" s="2">
        <f t="shared" si="813"/>
        <v>3</v>
      </c>
      <c r="AB762" s="2">
        <f t="shared" si="813"/>
        <v>4</v>
      </c>
      <c r="AC762" s="2">
        <f t="shared" si="813"/>
        <v>5</v>
      </c>
      <c r="AD762" s="2">
        <f t="shared" si="10"/>
        <v>0</v>
      </c>
      <c r="AE762" s="2">
        <f t="shared" si="11"/>
        <v>1</v>
      </c>
      <c r="AF762" s="2">
        <f t="shared" si="12"/>
        <v>0</v>
      </c>
      <c r="AG762" s="2">
        <f t="shared" si="13"/>
        <v>0</v>
      </c>
      <c r="AH762" s="2">
        <f t="shared" si="14"/>
        <v>0</v>
      </c>
      <c r="AI762" s="2">
        <f t="shared" si="15"/>
        <v>0</v>
      </c>
      <c r="AJ762" s="2">
        <f t="shared" si="16"/>
        <v>0</v>
      </c>
      <c r="AK762" s="2">
        <f t="shared" si="17"/>
        <v>0</v>
      </c>
      <c r="AL762" s="2">
        <f t="shared" si="18"/>
        <v>1</v>
      </c>
    </row>
    <row r="763" ht="13.5" customHeight="1">
      <c r="A763" s="3">
        <v>38946.0</v>
      </c>
      <c r="B763" s="2">
        <v>2022.0</v>
      </c>
      <c r="C763" s="2">
        <f t="shared" si="3"/>
        <v>2022</v>
      </c>
      <c r="D763" s="2">
        <f t="shared" si="26"/>
        <v>1253.07811</v>
      </c>
      <c r="E763" s="2">
        <f t="shared" si="20"/>
        <v>1393.329093</v>
      </c>
      <c r="F763" s="2">
        <v>3.16</v>
      </c>
      <c r="G763" s="2">
        <f t="shared" si="4"/>
        <v>0.0316</v>
      </c>
      <c r="H763" s="2">
        <f t="shared" si="21"/>
        <v>1.0482</v>
      </c>
      <c r="I763" s="2">
        <f t="shared" si="27"/>
        <v>0.2982904779</v>
      </c>
      <c r="J763" s="2">
        <f t="shared" si="5"/>
        <v>260.1124901</v>
      </c>
      <c r="K763" s="2">
        <f t="shared" si="6"/>
        <v>268.9019496</v>
      </c>
      <c r="L763" s="2">
        <f t="shared" si="7"/>
        <v>0.004121863258</v>
      </c>
      <c r="M763" s="2">
        <f t="shared" si="1"/>
        <v>268.9060715</v>
      </c>
      <c r="O763" s="2">
        <v>761.0</v>
      </c>
      <c r="P763" s="2">
        <v>2015.0</v>
      </c>
      <c r="Q763" s="2">
        <v>1960.0</v>
      </c>
      <c r="R763" s="2">
        <v>2028.0</v>
      </c>
      <c r="S763" s="2">
        <v>2001.0</v>
      </c>
      <c r="T763" s="2">
        <v>1.260625834E9</v>
      </c>
      <c r="U763" s="2">
        <v>2.5489854E7</v>
      </c>
      <c r="V763" s="2">
        <v>1.97196896E8</v>
      </c>
      <c r="W763" s="2">
        <v>9797334.0</v>
      </c>
      <c r="X763" s="2">
        <v>2896.0</v>
      </c>
      <c r="Y763" s="2">
        <f t="shared" si="8"/>
        <v>0.9689403167</v>
      </c>
      <c r="Z763" s="2">
        <f t="shared" ref="Z763:AC763" si="814">ROUNDDOWN($Y763*Z$1,0)-IF(MOD($Y763*Z$1,1)=0,1,0)+1</f>
        <v>2</v>
      </c>
      <c r="AA763" s="2">
        <f t="shared" si="814"/>
        <v>3</v>
      </c>
      <c r="AB763" s="2">
        <f t="shared" si="814"/>
        <v>4</v>
      </c>
      <c r="AC763" s="2">
        <f t="shared" si="814"/>
        <v>5</v>
      </c>
      <c r="AD763" s="2">
        <f t="shared" si="10"/>
        <v>1</v>
      </c>
      <c r="AE763" s="2">
        <f t="shared" si="11"/>
        <v>0</v>
      </c>
      <c r="AF763" s="2">
        <f t="shared" si="12"/>
        <v>0</v>
      </c>
      <c r="AG763" s="2">
        <f t="shared" si="13"/>
        <v>0</v>
      </c>
      <c r="AH763" s="2">
        <f t="shared" si="14"/>
        <v>0</v>
      </c>
      <c r="AI763" s="2">
        <f t="shared" si="15"/>
        <v>0</v>
      </c>
      <c r="AJ763" s="2">
        <f t="shared" si="16"/>
        <v>0</v>
      </c>
      <c r="AK763" s="2">
        <f t="shared" si="17"/>
        <v>0</v>
      </c>
      <c r="AL763" s="2">
        <f t="shared" si="18"/>
        <v>1</v>
      </c>
    </row>
    <row r="764" ht="13.5" customHeight="1">
      <c r="A764" s="3">
        <v>38949.0</v>
      </c>
      <c r="B764" s="2">
        <v>2028.0</v>
      </c>
      <c r="C764" s="2">
        <f t="shared" si="3"/>
        <v>2028</v>
      </c>
      <c r="D764" s="2">
        <f t="shared" si="26"/>
        <v>1253.581631</v>
      </c>
      <c r="E764" s="2">
        <f t="shared" si="20"/>
        <v>1393.671661</v>
      </c>
      <c r="F764" s="2">
        <v>0.3</v>
      </c>
      <c r="G764" s="2">
        <f t="shared" si="4"/>
        <v>0.003</v>
      </c>
      <c r="H764" s="2">
        <f t="shared" si="21"/>
        <v>1.0512</v>
      </c>
      <c r="I764" s="2">
        <f t="shared" si="27"/>
        <v>0.2986923051</v>
      </c>
      <c r="J764" s="2">
        <f t="shared" si="5"/>
        <v>260.8928275</v>
      </c>
      <c r="K764" s="2">
        <f t="shared" si="6"/>
        <v>269.7086555</v>
      </c>
      <c r="L764" s="2">
        <f t="shared" si="7"/>
        <v>0.004109497668</v>
      </c>
      <c r="M764" s="2">
        <f t="shared" si="1"/>
        <v>269.712765</v>
      </c>
      <c r="O764" s="2">
        <v>762.0</v>
      </c>
      <c r="P764" s="2">
        <v>2025.0</v>
      </c>
      <c r="Q764" s="2">
        <v>2022.0</v>
      </c>
      <c r="R764" s="2">
        <v>2053.0</v>
      </c>
      <c r="S764" s="2">
        <v>2015.0</v>
      </c>
      <c r="T764" s="2">
        <v>1.260625834E9</v>
      </c>
      <c r="U764" s="2">
        <v>2.5565492E7</v>
      </c>
      <c r="V764" s="2">
        <v>1.02961898E8</v>
      </c>
      <c r="W764" s="2">
        <v>5065154.0</v>
      </c>
      <c r="X764" s="2">
        <v>2059.0</v>
      </c>
      <c r="Y764" s="2">
        <f t="shared" si="8"/>
        <v>0.5732846123</v>
      </c>
      <c r="Z764" s="2">
        <f t="shared" ref="Z764:AC764" si="815">ROUNDDOWN($Y764*Z$1,0)-IF(MOD($Y764*Z$1,1)=0,1,0)+1</f>
        <v>2</v>
      </c>
      <c r="AA764" s="2">
        <f t="shared" si="815"/>
        <v>2</v>
      </c>
      <c r="AB764" s="2">
        <f t="shared" si="815"/>
        <v>3</v>
      </c>
      <c r="AC764" s="2">
        <f t="shared" si="815"/>
        <v>3</v>
      </c>
      <c r="AD764" s="2">
        <f t="shared" si="10"/>
        <v>0</v>
      </c>
      <c r="AE764" s="2">
        <f t="shared" si="11"/>
        <v>0</v>
      </c>
      <c r="AF764" s="2">
        <f t="shared" si="12"/>
        <v>0</v>
      </c>
      <c r="AG764" s="2">
        <f t="shared" si="13"/>
        <v>0</v>
      </c>
      <c r="AH764" s="2">
        <f t="shared" si="14"/>
        <v>1</v>
      </c>
      <c r="AI764" s="2">
        <f t="shared" si="15"/>
        <v>0</v>
      </c>
      <c r="AJ764" s="2">
        <f t="shared" si="16"/>
        <v>0</v>
      </c>
      <c r="AK764" s="2">
        <f t="shared" si="17"/>
        <v>0</v>
      </c>
      <c r="AL764" s="2">
        <f t="shared" si="18"/>
        <v>1</v>
      </c>
    </row>
    <row r="765" ht="13.5" customHeight="1">
      <c r="A765" s="3">
        <v>38950.0</v>
      </c>
      <c r="B765" s="2">
        <v>2016.0</v>
      </c>
      <c r="C765" s="2">
        <f t="shared" si="3"/>
        <v>2016</v>
      </c>
      <c r="D765" s="2">
        <f t="shared" si="26"/>
        <v>1254.085354</v>
      </c>
      <c r="E765" s="2">
        <f t="shared" si="20"/>
        <v>1394.014229</v>
      </c>
      <c r="F765" s="2">
        <v>-0.59</v>
      </c>
      <c r="G765" s="2">
        <f t="shared" si="4"/>
        <v>-0.0059</v>
      </c>
      <c r="H765" s="2">
        <f t="shared" si="21"/>
        <v>1.0453</v>
      </c>
      <c r="I765" s="2">
        <f t="shared" si="27"/>
        <v>0.2990941323</v>
      </c>
      <c r="J765" s="2">
        <f t="shared" si="5"/>
        <v>259.3535598</v>
      </c>
      <c r="K765" s="2">
        <f t="shared" si="6"/>
        <v>268.1173744</v>
      </c>
      <c r="L765" s="2">
        <f t="shared" si="7"/>
        <v>0.004133743704</v>
      </c>
      <c r="M765" s="2">
        <f t="shared" si="1"/>
        <v>268.1215082</v>
      </c>
      <c r="O765" s="2">
        <v>763.0</v>
      </c>
      <c r="P765" s="2">
        <v>2020.0</v>
      </c>
      <c r="Q765" s="2">
        <v>2028.0</v>
      </c>
      <c r="R765" s="2">
        <v>2030.0</v>
      </c>
      <c r="S765" s="2">
        <v>2008.0</v>
      </c>
      <c r="T765" s="2">
        <v>1.260625834E9</v>
      </c>
      <c r="U765" s="2">
        <v>2.5414217E7</v>
      </c>
      <c r="V765" s="2">
        <v>4.9570653E7</v>
      </c>
      <c r="W765" s="2">
        <v>2457755.0</v>
      </c>
      <c r="X765" s="2">
        <v>1239.0</v>
      </c>
      <c r="Y765" s="2">
        <f t="shared" si="8"/>
        <v>0.3242996346</v>
      </c>
      <c r="Z765" s="2">
        <f t="shared" ref="Z765:AC765" si="816">ROUNDDOWN($Y765*Z$1,0)-IF(MOD($Y765*Z$1,1)=0,1,0)+1</f>
        <v>1</v>
      </c>
      <c r="AA765" s="2">
        <f t="shared" si="816"/>
        <v>1</v>
      </c>
      <c r="AB765" s="2">
        <f t="shared" si="816"/>
        <v>2</v>
      </c>
      <c r="AC765" s="2">
        <f t="shared" si="816"/>
        <v>2</v>
      </c>
      <c r="AD765" s="2">
        <f t="shared" si="10"/>
        <v>0</v>
      </c>
      <c r="AE765" s="2">
        <f t="shared" si="11"/>
        <v>0</v>
      </c>
      <c r="AF765" s="2">
        <f t="shared" si="12"/>
        <v>1</v>
      </c>
      <c r="AG765" s="2">
        <f t="shared" si="13"/>
        <v>0</v>
      </c>
      <c r="AH765" s="2">
        <f t="shared" si="14"/>
        <v>0</v>
      </c>
      <c r="AI765" s="2">
        <f t="shared" si="15"/>
        <v>0</v>
      </c>
      <c r="AJ765" s="2">
        <f t="shared" si="16"/>
        <v>0</v>
      </c>
      <c r="AK765" s="2">
        <f t="shared" si="17"/>
        <v>0</v>
      </c>
      <c r="AL765" s="2">
        <f t="shared" si="18"/>
        <v>1</v>
      </c>
    </row>
    <row r="766" ht="13.5" customHeight="1">
      <c r="A766" s="3">
        <v>38951.0</v>
      </c>
      <c r="B766" s="2">
        <v>1992.0</v>
      </c>
      <c r="C766" s="2">
        <f t="shared" si="3"/>
        <v>1992</v>
      </c>
      <c r="D766" s="2">
        <f t="shared" si="26"/>
        <v>1254.58928</v>
      </c>
      <c r="E766" s="2">
        <f t="shared" si="20"/>
        <v>1394.356796</v>
      </c>
      <c r="F766" s="2">
        <v>-1.19</v>
      </c>
      <c r="G766" s="2">
        <f t="shared" si="4"/>
        <v>-0.0119</v>
      </c>
      <c r="H766" s="2">
        <f t="shared" si="21"/>
        <v>1.0334</v>
      </c>
      <c r="I766" s="2">
        <f t="shared" si="27"/>
        <v>0.2994959595</v>
      </c>
      <c r="J766" s="2">
        <f t="shared" si="5"/>
        <v>256.2672525</v>
      </c>
      <c r="K766" s="2">
        <f t="shared" si="6"/>
        <v>264.9267777</v>
      </c>
      <c r="L766" s="2">
        <f t="shared" si="7"/>
        <v>0.004182935254</v>
      </c>
      <c r="M766" s="2">
        <f t="shared" si="1"/>
        <v>264.9309606</v>
      </c>
      <c r="O766" s="2">
        <v>764.0</v>
      </c>
      <c r="P766" s="2">
        <v>2022.0</v>
      </c>
      <c r="Q766" s="2">
        <v>2016.0</v>
      </c>
      <c r="R766" s="2">
        <v>2028.0</v>
      </c>
      <c r="S766" s="2">
        <v>1978.0</v>
      </c>
      <c r="T766" s="2">
        <v>1.260625834E9</v>
      </c>
      <c r="U766" s="2">
        <v>2.5111667E7</v>
      </c>
      <c r="V766" s="2">
        <v>5.948451E7</v>
      </c>
      <c r="W766" s="2">
        <v>2981328.0</v>
      </c>
      <c r="X766" s="2">
        <v>1276.0</v>
      </c>
      <c r="Y766" s="2">
        <f t="shared" si="8"/>
        <v>0.1924482339</v>
      </c>
      <c r="Z766" s="2">
        <f t="shared" ref="Z766:AC766" si="817">ROUNDDOWN($Y766*Z$1,0)-IF(MOD($Y766*Z$1,1)=0,1,0)+1</f>
        <v>1</v>
      </c>
      <c r="AA766" s="2">
        <f t="shared" si="817"/>
        <v>1</v>
      </c>
      <c r="AB766" s="2">
        <f t="shared" si="817"/>
        <v>1</v>
      </c>
      <c r="AC766" s="2">
        <f t="shared" si="817"/>
        <v>1</v>
      </c>
      <c r="AD766" s="2">
        <f t="shared" si="10"/>
        <v>0</v>
      </c>
      <c r="AE766" s="2">
        <f t="shared" si="11"/>
        <v>0</v>
      </c>
      <c r="AF766" s="2">
        <f t="shared" si="12"/>
        <v>1</v>
      </c>
      <c r="AG766" s="2">
        <f t="shared" si="13"/>
        <v>0</v>
      </c>
      <c r="AH766" s="2">
        <f t="shared" si="14"/>
        <v>0</v>
      </c>
      <c r="AI766" s="2">
        <f t="shared" si="15"/>
        <v>0</v>
      </c>
      <c r="AJ766" s="2">
        <f t="shared" si="16"/>
        <v>0</v>
      </c>
      <c r="AK766" s="2">
        <f t="shared" si="17"/>
        <v>0</v>
      </c>
      <c r="AL766" s="2">
        <f t="shared" si="18"/>
        <v>1</v>
      </c>
    </row>
    <row r="767" ht="13.5" customHeight="1">
      <c r="A767" s="3">
        <v>38952.0</v>
      </c>
      <c r="B767" s="2">
        <v>1978.0</v>
      </c>
      <c r="C767" s="2">
        <f t="shared" si="3"/>
        <v>1978</v>
      </c>
      <c r="D767" s="2">
        <f t="shared" si="26"/>
        <v>1255.093408</v>
      </c>
      <c r="E767" s="2">
        <f t="shared" si="20"/>
        <v>1394.699364</v>
      </c>
      <c r="F767" s="2">
        <v>-0.7</v>
      </c>
      <c r="G767" s="2">
        <f t="shared" si="4"/>
        <v>-0.007</v>
      </c>
      <c r="H767" s="2">
        <f t="shared" si="21"/>
        <v>1.0264</v>
      </c>
      <c r="I767" s="2">
        <f t="shared" si="27"/>
        <v>0.2998977866</v>
      </c>
      <c r="J767" s="2">
        <f t="shared" si="5"/>
        <v>254.4733817</v>
      </c>
      <c r="K767" s="2">
        <f t="shared" si="6"/>
        <v>263.0722902</v>
      </c>
      <c r="L767" s="2">
        <f t="shared" si="7"/>
        <v>0.004212215801</v>
      </c>
      <c r="M767" s="2">
        <f t="shared" si="1"/>
        <v>263.0765024</v>
      </c>
      <c r="O767" s="2">
        <v>765.0</v>
      </c>
      <c r="P767" s="2">
        <v>1992.0</v>
      </c>
      <c r="Q767" s="2">
        <v>1992.0</v>
      </c>
      <c r="R767" s="2">
        <v>1999.0</v>
      </c>
      <c r="S767" s="2">
        <v>1970.0</v>
      </c>
      <c r="T767" s="2">
        <v>1.260625834E9</v>
      </c>
      <c r="U767" s="2">
        <v>2.4935179E7</v>
      </c>
      <c r="V767" s="2">
        <v>6.5178291E7</v>
      </c>
      <c r="W767" s="2">
        <v>3287672.0</v>
      </c>
      <c r="X767" s="2">
        <v>1321.0</v>
      </c>
      <c r="Y767" s="2">
        <f t="shared" si="8"/>
        <v>0.2951684937</v>
      </c>
      <c r="Z767" s="2">
        <f t="shared" ref="Z767:AC767" si="818">ROUNDDOWN($Y767*Z$1,0)-IF(MOD($Y767*Z$1,1)=0,1,0)+1</f>
        <v>1</v>
      </c>
      <c r="AA767" s="2">
        <f t="shared" si="818"/>
        <v>1</v>
      </c>
      <c r="AB767" s="2">
        <f t="shared" si="818"/>
        <v>2</v>
      </c>
      <c r="AC767" s="2">
        <f t="shared" si="818"/>
        <v>2</v>
      </c>
      <c r="AD767" s="2">
        <f t="shared" si="10"/>
        <v>0</v>
      </c>
      <c r="AE767" s="2">
        <f t="shared" si="11"/>
        <v>0</v>
      </c>
      <c r="AF767" s="2">
        <f t="shared" si="12"/>
        <v>1</v>
      </c>
      <c r="AG767" s="2">
        <f t="shared" si="13"/>
        <v>0</v>
      </c>
      <c r="AH767" s="2">
        <f t="shared" si="14"/>
        <v>0</v>
      </c>
      <c r="AI767" s="2">
        <f t="shared" si="15"/>
        <v>0</v>
      </c>
      <c r="AJ767" s="2">
        <f t="shared" si="16"/>
        <v>0</v>
      </c>
      <c r="AK767" s="2">
        <f t="shared" si="17"/>
        <v>0</v>
      </c>
      <c r="AL767" s="2">
        <f t="shared" si="18"/>
        <v>1</v>
      </c>
    </row>
    <row r="768" ht="13.5" customHeight="1">
      <c r="A768" s="3">
        <v>38953.0</v>
      </c>
      <c r="B768" s="2">
        <v>1960.0</v>
      </c>
      <c r="C768" s="2">
        <f t="shared" si="3"/>
        <v>1960</v>
      </c>
      <c r="D768" s="2">
        <f t="shared" si="26"/>
        <v>1255.597738</v>
      </c>
      <c r="E768" s="2">
        <f t="shared" si="20"/>
        <v>1395.041932</v>
      </c>
      <c r="F768" s="2">
        <v>-0.91</v>
      </c>
      <c r="G768" s="2">
        <f t="shared" si="4"/>
        <v>-0.0091</v>
      </c>
      <c r="H768" s="2">
        <f t="shared" si="21"/>
        <v>1.0173</v>
      </c>
      <c r="I768" s="2">
        <f t="shared" si="27"/>
        <v>0.3002996138</v>
      </c>
      <c r="J768" s="2">
        <f t="shared" si="5"/>
        <v>252.1576739</v>
      </c>
      <c r="K768" s="2">
        <f t="shared" si="6"/>
        <v>260.6783324</v>
      </c>
      <c r="L768" s="2">
        <f t="shared" si="7"/>
        <v>0.004250546965</v>
      </c>
      <c r="M768" s="2">
        <f t="shared" si="1"/>
        <v>260.6825829</v>
      </c>
      <c r="O768" s="2">
        <v>766.0</v>
      </c>
      <c r="P768" s="2">
        <v>1965.0</v>
      </c>
      <c r="Q768" s="2">
        <v>1978.0</v>
      </c>
      <c r="R768" s="2">
        <v>1973.0</v>
      </c>
      <c r="S768" s="2">
        <v>1953.0</v>
      </c>
      <c r="T768" s="2">
        <v>1.260625834E9</v>
      </c>
      <c r="U768" s="2">
        <v>2.4708266E7</v>
      </c>
      <c r="V768" s="2">
        <v>1.83108438E8</v>
      </c>
      <c r="W768" s="2">
        <v>9325538.0</v>
      </c>
      <c r="X768" s="2">
        <v>1263.0</v>
      </c>
      <c r="Y768" s="2">
        <f t="shared" si="8"/>
        <v>0.2493909866</v>
      </c>
      <c r="Z768" s="2">
        <f t="shared" ref="Z768:AC768" si="819">ROUNDDOWN($Y768*Z$1,0)-IF(MOD($Y768*Z$1,1)=0,1,0)+1</f>
        <v>1</v>
      </c>
      <c r="AA768" s="2">
        <f t="shared" si="819"/>
        <v>1</v>
      </c>
      <c r="AB768" s="2">
        <f t="shared" si="819"/>
        <v>1</v>
      </c>
      <c r="AC768" s="2">
        <f t="shared" si="819"/>
        <v>2</v>
      </c>
      <c r="AD768" s="2">
        <f t="shared" si="10"/>
        <v>0</v>
      </c>
      <c r="AE768" s="2">
        <f t="shared" si="11"/>
        <v>0</v>
      </c>
      <c r="AF768" s="2">
        <f t="shared" si="12"/>
        <v>1</v>
      </c>
      <c r="AG768" s="2">
        <f t="shared" si="13"/>
        <v>0</v>
      </c>
      <c r="AH768" s="2">
        <f t="shared" si="14"/>
        <v>0</v>
      </c>
      <c r="AI768" s="2">
        <f t="shared" si="15"/>
        <v>0</v>
      </c>
      <c r="AJ768" s="2">
        <f t="shared" si="16"/>
        <v>0</v>
      </c>
      <c r="AK768" s="2">
        <f t="shared" si="17"/>
        <v>0</v>
      </c>
      <c r="AL768" s="2">
        <f t="shared" si="18"/>
        <v>1</v>
      </c>
    </row>
    <row r="769" ht="13.5" customHeight="1">
      <c r="A769" s="3">
        <v>38956.0</v>
      </c>
      <c r="B769" s="2">
        <v>1909.0</v>
      </c>
      <c r="C769" s="2">
        <f t="shared" si="3"/>
        <v>1909</v>
      </c>
      <c r="D769" s="2">
        <f t="shared" si="26"/>
        <v>1256.102272</v>
      </c>
      <c r="E769" s="2">
        <f t="shared" si="20"/>
        <v>1395.384499</v>
      </c>
      <c r="F769" s="2">
        <v>-2.6</v>
      </c>
      <c r="G769" s="2">
        <f t="shared" si="4"/>
        <v>-0.026</v>
      </c>
      <c r="H769" s="2">
        <f t="shared" si="21"/>
        <v>0.9913</v>
      </c>
      <c r="I769" s="2">
        <f t="shared" si="27"/>
        <v>0.300701441</v>
      </c>
      <c r="J769" s="2">
        <f t="shared" si="5"/>
        <v>245.6015744</v>
      </c>
      <c r="K769" s="2">
        <f t="shared" si="6"/>
        <v>253.9006957</v>
      </c>
      <c r="L769" s="2">
        <f t="shared" si="7"/>
        <v>0.004361061186</v>
      </c>
      <c r="M769" s="2">
        <f t="shared" si="1"/>
        <v>253.9050568</v>
      </c>
      <c r="O769" s="2">
        <v>767.0</v>
      </c>
      <c r="P769" s="2">
        <v>1920.0</v>
      </c>
      <c r="Q769" s="2">
        <v>1960.0</v>
      </c>
      <c r="R769" s="2">
        <v>1937.0</v>
      </c>
      <c r="S769" s="2">
        <v>1905.0</v>
      </c>
      <c r="T769" s="2">
        <v>1.260625834E9</v>
      </c>
      <c r="U769" s="2">
        <v>2.4065347E7</v>
      </c>
      <c r="V769" s="2">
        <v>1.13349111E8</v>
      </c>
      <c r="W769" s="2">
        <v>5899587.0</v>
      </c>
      <c r="X769" s="2">
        <v>2083.0</v>
      </c>
      <c r="Y769" s="2">
        <f t="shared" si="8"/>
        <v>0.04922858303</v>
      </c>
      <c r="Z769" s="2">
        <f t="shared" ref="Z769:AC769" si="820">ROUNDDOWN($Y769*Z$1,0)-IF(MOD($Y769*Z$1,1)=0,1,0)+1</f>
        <v>1</v>
      </c>
      <c r="AA769" s="2">
        <f t="shared" si="820"/>
        <v>1</v>
      </c>
      <c r="AB769" s="2">
        <f t="shared" si="820"/>
        <v>1</v>
      </c>
      <c r="AC769" s="2">
        <f t="shared" si="820"/>
        <v>1</v>
      </c>
      <c r="AD769" s="2">
        <f t="shared" si="10"/>
        <v>0</v>
      </c>
      <c r="AE769" s="2">
        <f t="shared" si="11"/>
        <v>0</v>
      </c>
      <c r="AF769" s="2">
        <f t="shared" si="12"/>
        <v>0</v>
      </c>
      <c r="AG769" s="2">
        <f t="shared" si="13"/>
        <v>1</v>
      </c>
      <c r="AH769" s="2">
        <f t="shared" si="14"/>
        <v>0</v>
      </c>
      <c r="AI769" s="2">
        <f t="shared" si="15"/>
        <v>0</v>
      </c>
      <c r="AJ769" s="2">
        <f t="shared" si="16"/>
        <v>0</v>
      </c>
      <c r="AK769" s="2">
        <f t="shared" si="17"/>
        <v>0</v>
      </c>
      <c r="AL769" s="2">
        <f t="shared" si="18"/>
        <v>1</v>
      </c>
    </row>
    <row r="770" ht="13.5" customHeight="1">
      <c r="A770" s="3">
        <v>38957.0</v>
      </c>
      <c r="B770" s="2">
        <v>1884.0</v>
      </c>
      <c r="C770" s="2">
        <f t="shared" si="3"/>
        <v>1884</v>
      </c>
      <c r="D770" s="2">
        <f t="shared" si="26"/>
        <v>1256.607008</v>
      </c>
      <c r="E770" s="2">
        <f t="shared" si="20"/>
        <v>1395.727067</v>
      </c>
      <c r="F770" s="2">
        <v>-1.31</v>
      </c>
      <c r="G770" s="2">
        <f t="shared" si="4"/>
        <v>-0.0131</v>
      </c>
      <c r="H770" s="2">
        <f t="shared" si="21"/>
        <v>0.9782</v>
      </c>
      <c r="I770" s="2">
        <f t="shared" si="27"/>
        <v>0.3011032681</v>
      </c>
      <c r="J770" s="2">
        <f t="shared" si="5"/>
        <v>242.3841938</v>
      </c>
      <c r="K770" s="2">
        <f t="shared" si="6"/>
        <v>250.5745966</v>
      </c>
      <c r="L770" s="2">
        <f t="shared" si="7"/>
        <v>0.004418191087</v>
      </c>
      <c r="M770" s="2">
        <f t="shared" si="1"/>
        <v>250.5790148</v>
      </c>
      <c r="O770" s="2">
        <v>768.0</v>
      </c>
      <c r="P770" s="2">
        <v>1908.0</v>
      </c>
      <c r="Q770" s="2">
        <v>1909.0</v>
      </c>
      <c r="R770" s="2">
        <v>1917.0</v>
      </c>
      <c r="S770" s="2">
        <v>1860.0</v>
      </c>
      <c r="T770" s="2">
        <v>1.260625834E9</v>
      </c>
      <c r="U770" s="2">
        <v>2.3750191E7</v>
      </c>
      <c r="V770" s="2">
        <v>1.71892884E8</v>
      </c>
      <c r="W770" s="2">
        <v>9114478.0</v>
      </c>
      <c r="X770" s="2">
        <v>2763.0</v>
      </c>
      <c r="Y770" s="2">
        <f t="shared" si="8"/>
        <v>0.173771823</v>
      </c>
      <c r="Z770" s="2">
        <f t="shared" ref="Z770:AC770" si="821">ROUNDDOWN($Y770*Z$1,0)-IF(MOD($Y770*Z$1,1)=0,1,0)+1</f>
        <v>1</v>
      </c>
      <c r="AA770" s="2">
        <f t="shared" si="821"/>
        <v>1</v>
      </c>
      <c r="AB770" s="2">
        <f t="shared" si="821"/>
        <v>1</v>
      </c>
      <c r="AC770" s="2">
        <f t="shared" si="821"/>
        <v>1</v>
      </c>
      <c r="AD770" s="2">
        <f t="shared" si="10"/>
        <v>0</v>
      </c>
      <c r="AE770" s="2">
        <f t="shared" si="11"/>
        <v>0</v>
      </c>
      <c r="AF770" s="2">
        <f t="shared" si="12"/>
        <v>0</v>
      </c>
      <c r="AG770" s="2">
        <f t="shared" si="13"/>
        <v>0</v>
      </c>
      <c r="AH770" s="2">
        <f t="shared" si="14"/>
        <v>0</v>
      </c>
      <c r="AI770" s="2">
        <f t="shared" si="15"/>
        <v>0</v>
      </c>
      <c r="AJ770" s="2">
        <f t="shared" si="16"/>
        <v>1</v>
      </c>
      <c r="AK770" s="2">
        <f t="shared" si="17"/>
        <v>0</v>
      </c>
      <c r="AL770" s="2">
        <f t="shared" si="18"/>
        <v>1</v>
      </c>
    </row>
    <row r="771" ht="13.5" customHeight="1">
      <c r="A771" s="3">
        <v>38958.0</v>
      </c>
      <c r="B771" s="2">
        <v>1925.0</v>
      </c>
      <c r="C771" s="2">
        <f t="shared" si="3"/>
        <v>1925</v>
      </c>
      <c r="D771" s="2">
        <f t="shared" si="26"/>
        <v>1257.111947</v>
      </c>
      <c r="E771" s="2">
        <f t="shared" si="20"/>
        <v>1396.069635</v>
      </c>
      <c r="F771" s="2">
        <v>3.38</v>
      </c>
      <c r="G771" s="2">
        <f t="shared" si="4"/>
        <v>0.0338</v>
      </c>
      <c r="H771" s="2">
        <f t="shared" si="21"/>
        <v>1.012</v>
      </c>
      <c r="I771" s="2">
        <f t="shared" si="27"/>
        <v>0.3015050953</v>
      </c>
      <c r="J771" s="2">
        <f t="shared" si="5"/>
        <v>250.5767795</v>
      </c>
      <c r="K771" s="2">
        <f t="shared" si="6"/>
        <v>259.044018</v>
      </c>
      <c r="L771" s="2">
        <f t="shared" si="7"/>
        <v>0.004268856229</v>
      </c>
      <c r="M771" s="2">
        <f t="shared" si="1"/>
        <v>259.0482869</v>
      </c>
      <c r="O771" s="2">
        <v>769.0</v>
      </c>
      <c r="P771" s="2">
        <v>1874.0</v>
      </c>
      <c r="Q771" s="2">
        <v>1862.0</v>
      </c>
      <c r="R771" s="2">
        <v>1929.0</v>
      </c>
      <c r="S771" s="2">
        <v>1871.0</v>
      </c>
      <c r="T771" s="2">
        <v>1.260625834E9</v>
      </c>
      <c r="U771" s="2">
        <v>2.4267047E7</v>
      </c>
      <c r="V771" s="2">
        <v>9.5402594E7</v>
      </c>
      <c r="W771" s="2">
        <v>5005348.0</v>
      </c>
      <c r="X771" s="2">
        <v>1475.0</v>
      </c>
      <c r="Y771" s="2">
        <f t="shared" si="8"/>
        <v>0.9759439708</v>
      </c>
      <c r="Z771" s="2">
        <f t="shared" ref="Z771:AC771" si="822">ROUNDDOWN($Y771*Z$1,0)-IF(MOD($Y771*Z$1,1)=0,1,0)+1</f>
        <v>2</v>
      </c>
      <c r="AA771" s="2">
        <f t="shared" si="822"/>
        <v>3</v>
      </c>
      <c r="AB771" s="2">
        <f t="shared" si="822"/>
        <v>4</v>
      </c>
      <c r="AC771" s="2">
        <f t="shared" si="822"/>
        <v>5</v>
      </c>
      <c r="AD771" s="2">
        <f t="shared" si="10"/>
        <v>0</v>
      </c>
      <c r="AE771" s="2">
        <f t="shared" si="11"/>
        <v>0</v>
      </c>
      <c r="AF771" s="2">
        <f t="shared" si="12"/>
        <v>0</v>
      </c>
      <c r="AG771" s="2">
        <f t="shared" si="13"/>
        <v>0</v>
      </c>
      <c r="AH771" s="2">
        <f t="shared" si="14"/>
        <v>1</v>
      </c>
      <c r="AI771" s="2">
        <f t="shared" si="15"/>
        <v>0</v>
      </c>
      <c r="AJ771" s="2">
        <f t="shared" si="16"/>
        <v>0</v>
      </c>
      <c r="AK771" s="2">
        <f t="shared" si="17"/>
        <v>0</v>
      </c>
      <c r="AL771" s="2">
        <f t="shared" si="18"/>
        <v>1</v>
      </c>
    </row>
    <row r="772" ht="13.5" customHeight="1">
      <c r="A772" s="3">
        <v>38959.0</v>
      </c>
      <c r="B772" s="2">
        <v>1925.0</v>
      </c>
      <c r="C772" s="2">
        <f t="shared" si="3"/>
        <v>1925</v>
      </c>
      <c r="D772" s="2">
        <f t="shared" si="26"/>
        <v>1257.617088</v>
      </c>
      <c r="E772" s="2">
        <f t="shared" si="20"/>
        <v>1396.412203</v>
      </c>
      <c r="F772" s="2">
        <v>0.0</v>
      </c>
      <c r="G772" s="2">
        <f t="shared" si="4"/>
        <v>0</v>
      </c>
      <c r="H772" s="2">
        <f t="shared" si="21"/>
        <v>1.012</v>
      </c>
      <c r="I772" s="2">
        <f t="shared" si="27"/>
        <v>0.3019069225</v>
      </c>
      <c r="J772" s="2">
        <f t="shared" si="5"/>
        <v>250.5767795</v>
      </c>
      <c r="K772" s="2">
        <f t="shared" si="6"/>
        <v>259.044018</v>
      </c>
      <c r="L772" s="2">
        <f t="shared" si="7"/>
        <v>0.004268856229</v>
      </c>
      <c r="M772" s="2">
        <f t="shared" si="1"/>
        <v>259.0482869</v>
      </c>
      <c r="O772" s="2">
        <v>770.0</v>
      </c>
      <c r="P772" s="2">
        <v>1925.0</v>
      </c>
      <c r="Q772" s="2">
        <v>1925.0</v>
      </c>
      <c r="R772" s="2">
        <v>1940.0</v>
      </c>
      <c r="S772" s="2">
        <v>1907.0</v>
      </c>
      <c r="T772" s="2">
        <v>1.260625834E9</v>
      </c>
      <c r="U772" s="2">
        <v>2.4267047E7</v>
      </c>
      <c r="V772" s="2">
        <v>6.1507802E7</v>
      </c>
      <c r="W772" s="2">
        <v>3197192.0</v>
      </c>
      <c r="X772" s="2">
        <v>1047.0</v>
      </c>
      <c r="Y772" s="2">
        <f t="shared" si="8"/>
        <v>0.4880227365</v>
      </c>
      <c r="Z772" s="2">
        <f t="shared" ref="Z772:AC772" si="823">ROUNDDOWN($Y772*Z$1,0)-IF(MOD($Y772*Z$1,1)=0,1,0)+1</f>
        <v>1</v>
      </c>
      <c r="AA772" s="2">
        <f t="shared" si="823"/>
        <v>2</v>
      </c>
      <c r="AB772" s="2">
        <f t="shared" si="823"/>
        <v>2</v>
      </c>
      <c r="AC772" s="2">
        <f t="shared" si="823"/>
        <v>3</v>
      </c>
      <c r="AD772" s="2">
        <f t="shared" si="10"/>
        <v>0</v>
      </c>
      <c r="AE772" s="2">
        <f t="shared" si="11"/>
        <v>0</v>
      </c>
      <c r="AF772" s="2">
        <f t="shared" si="12"/>
        <v>1</v>
      </c>
      <c r="AG772" s="2">
        <f t="shared" si="13"/>
        <v>0</v>
      </c>
      <c r="AH772" s="2">
        <f t="shared" si="14"/>
        <v>0</v>
      </c>
      <c r="AI772" s="2">
        <f t="shared" si="15"/>
        <v>0</v>
      </c>
      <c r="AJ772" s="2">
        <f t="shared" si="16"/>
        <v>0</v>
      </c>
      <c r="AK772" s="2">
        <f t="shared" si="17"/>
        <v>0</v>
      </c>
      <c r="AL772" s="2">
        <f t="shared" si="18"/>
        <v>1</v>
      </c>
    </row>
    <row r="773" ht="13.5" customHeight="1">
      <c r="A773" s="3">
        <v>38960.0</v>
      </c>
      <c r="B773" s="2">
        <v>1921.0</v>
      </c>
      <c r="C773" s="2">
        <f t="shared" si="3"/>
        <v>1921</v>
      </c>
      <c r="D773" s="2">
        <f t="shared" si="26"/>
        <v>1258.122433</v>
      </c>
      <c r="E773" s="2">
        <f t="shared" si="20"/>
        <v>1396.75477</v>
      </c>
      <c r="F773" s="2">
        <v>-0.21</v>
      </c>
      <c r="G773" s="2">
        <f t="shared" si="4"/>
        <v>-0.0021</v>
      </c>
      <c r="H773" s="2">
        <f t="shared" si="21"/>
        <v>1.0099</v>
      </c>
      <c r="I773" s="2">
        <f t="shared" si="27"/>
        <v>0.3023087497</v>
      </c>
      <c r="J773" s="2">
        <f t="shared" si="5"/>
        <v>250.0505683</v>
      </c>
      <c r="K773" s="2">
        <f t="shared" si="6"/>
        <v>258.5000256</v>
      </c>
      <c r="L773" s="2">
        <f t="shared" si="7"/>
        <v>0.004277820827</v>
      </c>
      <c r="M773" s="2">
        <f t="shared" si="1"/>
        <v>258.5043034</v>
      </c>
      <c r="O773" s="2">
        <v>771.0</v>
      </c>
      <c r="P773" s="2">
        <v>1925.0</v>
      </c>
      <c r="Q773" s="2">
        <v>1925.0</v>
      </c>
      <c r="R773" s="2">
        <v>1925.0</v>
      </c>
      <c r="S773" s="2">
        <v>1904.0</v>
      </c>
      <c r="T773" s="2">
        <v>1.260625834E9</v>
      </c>
      <c r="U773" s="2">
        <v>2.4216622E7</v>
      </c>
      <c r="V773" s="2">
        <v>4.2769023E7</v>
      </c>
      <c r="W773" s="2">
        <v>2232454.0</v>
      </c>
      <c r="X773" s="2">
        <v>773.0</v>
      </c>
      <c r="Y773" s="2">
        <f t="shared" si="8"/>
        <v>0.4290499391</v>
      </c>
      <c r="Z773" s="2">
        <f t="shared" ref="Z773:AC773" si="824">ROUNDDOWN($Y773*Z$1,0)-IF(MOD($Y773*Z$1,1)=0,1,0)+1</f>
        <v>1</v>
      </c>
      <c r="AA773" s="2">
        <f t="shared" si="824"/>
        <v>2</v>
      </c>
      <c r="AB773" s="2">
        <f t="shared" si="824"/>
        <v>2</v>
      </c>
      <c r="AC773" s="2">
        <f t="shared" si="824"/>
        <v>3</v>
      </c>
      <c r="AD773" s="2">
        <f t="shared" si="10"/>
        <v>0</v>
      </c>
      <c r="AE773" s="2">
        <f t="shared" si="11"/>
        <v>0</v>
      </c>
      <c r="AF773" s="2">
        <f t="shared" si="12"/>
        <v>0</v>
      </c>
      <c r="AG773" s="2">
        <f t="shared" si="13"/>
        <v>1</v>
      </c>
      <c r="AH773" s="2">
        <f t="shared" si="14"/>
        <v>0</v>
      </c>
      <c r="AI773" s="2">
        <f t="shared" si="15"/>
        <v>0</v>
      </c>
      <c r="AJ773" s="2">
        <f t="shared" si="16"/>
        <v>0</v>
      </c>
      <c r="AK773" s="2">
        <f t="shared" si="17"/>
        <v>0</v>
      </c>
      <c r="AL773" s="2">
        <f t="shared" si="18"/>
        <v>1</v>
      </c>
    </row>
    <row r="774" ht="13.5" customHeight="1">
      <c r="A774" s="3">
        <v>38963.0</v>
      </c>
      <c r="B774" s="2">
        <v>1914.0</v>
      </c>
      <c r="C774" s="2">
        <f t="shared" si="3"/>
        <v>1914</v>
      </c>
      <c r="D774" s="2">
        <f t="shared" si="26"/>
        <v>1258.627981</v>
      </c>
      <c r="E774" s="2">
        <f t="shared" si="20"/>
        <v>1397.097338</v>
      </c>
      <c r="F774" s="2">
        <v>-0.36</v>
      </c>
      <c r="G774" s="2">
        <f t="shared" si="4"/>
        <v>-0.0036</v>
      </c>
      <c r="H774" s="2">
        <f t="shared" si="21"/>
        <v>1.0063</v>
      </c>
      <c r="I774" s="2">
        <f t="shared" si="27"/>
        <v>0.3027105768</v>
      </c>
      <c r="J774" s="2">
        <f t="shared" si="5"/>
        <v>249.1503863</v>
      </c>
      <c r="K774" s="2">
        <f t="shared" si="6"/>
        <v>257.5694255</v>
      </c>
      <c r="L774" s="2">
        <f t="shared" si="7"/>
        <v>0.004293220982</v>
      </c>
      <c r="M774" s="2">
        <f t="shared" si="1"/>
        <v>257.5737187</v>
      </c>
      <c r="O774" s="2">
        <v>772.0</v>
      </c>
      <c r="P774" s="2">
        <v>1921.0</v>
      </c>
      <c r="Q774" s="2">
        <v>1921.0</v>
      </c>
      <c r="R774" s="2">
        <v>1952.0</v>
      </c>
      <c r="S774" s="2">
        <v>1911.0</v>
      </c>
      <c r="T774" s="2">
        <v>1.260625834E9</v>
      </c>
      <c r="U774" s="2">
        <v>2.4128378E7</v>
      </c>
      <c r="V774" s="2">
        <v>4.6204613E7</v>
      </c>
      <c r="W774" s="2">
        <v>2386834.0</v>
      </c>
      <c r="X774" s="2">
        <v>937.0</v>
      </c>
      <c r="Y774" s="2">
        <f t="shared" si="8"/>
        <v>0.3850994722</v>
      </c>
      <c r="Z774" s="2">
        <f t="shared" ref="Z774:AC774" si="825">ROUNDDOWN($Y774*Z$1,0)-IF(MOD($Y774*Z$1,1)=0,1,0)+1</f>
        <v>1</v>
      </c>
      <c r="AA774" s="2">
        <f t="shared" si="825"/>
        <v>2</v>
      </c>
      <c r="AB774" s="2">
        <f t="shared" si="825"/>
        <v>2</v>
      </c>
      <c r="AC774" s="2">
        <f t="shared" si="825"/>
        <v>2</v>
      </c>
      <c r="AD774" s="2">
        <f t="shared" si="10"/>
        <v>0</v>
      </c>
      <c r="AE774" s="2">
        <f t="shared" si="11"/>
        <v>0</v>
      </c>
      <c r="AF774" s="2">
        <f t="shared" si="12"/>
        <v>0</v>
      </c>
      <c r="AG774" s="2">
        <f t="shared" si="13"/>
        <v>0</v>
      </c>
      <c r="AH774" s="2">
        <f t="shared" si="14"/>
        <v>0</v>
      </c>
      <c r="AI774" s="2">
        <f t="shared" si="15"/>
        <v>0</v>
      </c>
      <c r="AJ774" s="2">
        <f t="shared" si="16"/>
        <v>0</v>
      </c>
      <c r="AK774" s="2">
        <f t="shared" si="17"/>
        <v>1</v>
      </c>
      <c r="AL774" s="2">
        <f t="shared" si="18"/>
        <v>1</v>
      </c>
    </row>
    <row r="775" ht="13.5" customHeight="1">
      <c r="A775" s="3">
        <v>38964.0</v>
      </c>
      <c r="B775" s="2">
        <v>1922.0</v>
      </c>
      <c r="C775" s="2">
        <f t="shared" si="3"/>
        <v>1922</v>
      </c>
      <c r="D775" s="2">
        <f t="shared" si="26"/>
        <v>1259.133732</v>
      </c>
      <c r="E775" s="2">
        <f t="shared" si="20"/>
        <v>1397.439906</v>
      </c>
      <c r="F775" s="2">
        <v>0.42</v>
      </c>
      <c r="G775" s="2">
        <f t="shared" si="4"/>
        <v>0.0042</v>
      </c>
      <c r="H775" s="2">
        <f t="shared" si="21"/>
        <v>1.0105</v>
      </c>
      <c r="I775" s="2">
        <f t="shared" si="27"/>
        <v>0.303112404</v>
      </c>
      <c r="J775" s="2">
        <f t="shared" si="5"/>
        <v>250.1968179</v>
      </c>
      <c r="K775" s="2">
        <f t="shared" si="6"/>
        <v>258.6512171</v>
      </c>
      <c r="L775" s="2">
        <f t="shared" si="7"/>
        <v>0.004275189453</v>
      </c>
      <c r="M775" s="2">
        <f t="shared" si="1"/>
        <v>258.6554922</v>
      </c>
      <c r="O775" s="2">
        <v>773.0</v>
      </c>
      <c r="P775" s="2">
        <v>1920.0</v>
      </c>
      <c r="Q775" s="2">
        <v>1914.0</v>
      </c>
      <c r="R775" s="2">
        <v>1932.0</v>
      </c>
      <c r="S775" s="2">
        <v>1888.0</v>
      </c>
      <c r="T775" s="2">
        <v>1.260625834E9</v>
      </c>
      <c r="U775" s="2">
        <v>2.4229229E7</v>
      </c>
      <c r="V775" s="2">
        <v>6.9567978E7</v>
      </c>
      <c r="W775" s="2">
        <v>3640899.0</v>
      </c>
      <c r="X775" s="2">
        <v>1216.0</v>
      </c>
      <c r="Y775" s="2">
        <f t="shared" si="8"/>
        <v>0.6058668291</v>
      </c>
      <c r="Z775" s="2">
        <f t="shared" ref="Z775:AC775" si="826">ROUNDDOWN($Y775*Z$1,0)-IF(MOD($Y775*Z$1,1)=0,1,0)+1</f>
        <v>2</v>
      </c>
      <c r="AA775" s="2">
        <f t="shared" si="826"/>
        <v>2</v>
      </c>
      <c r="AB775" s="2">
        <f t="shared" si="826"/>
        <v>3</v>
      </c>
      <c r="AC775" s="2">
        <f t="shared" si="826"/>
        <v>4</v>
      </c>
      <c r="AD775" s="2">
        <f t="shared" si="10"/>
        <v>1</v>
      </c>
      <c r="AE775" s="2">
        <f t="shared" si="11"/>
        <v>0</v>
      </c>
      <c r="AF775" s="2">
        <f t="shared" si="12"/>
        <v>0</v>
      </c>
      <c r="AG775" s="2">
        <f t="shared" si="13"/>
        <v>0</v>
      </c>
      <c r="AH775" s="2">
        <f t="shared" si="14"/>
        <v>0</v>
      </c>
      <c r="AI775" s="2">
        <f t="shared" si="15"/>
        <v>0</v>
      </c>
      <c r="AJ775" s="2">
        <f t="shared" si="16"/>
        <v>0</v>
      </c>
      <c r="AK775" s="2">
        <f t="shared" si="17"/>
        <v>0</v>
      </c>
      <c r="AL775" s="2">
        <f t="shared" si="18"/>
        <v>1</v>
      </c>
    </row>
    <row r="776" ht="13.5" customHeight="1">
      <c r="A776" s="3">
        <v>38965.0</v>
      </c>
      <c r="B776" s="2">
        <v>1936.0</v>
      </c>
      <c r="C776" s="2">
        <f t="shared" si="3"/>
        <v>1936</v>
      </c>
      <c r="D776" s="2">
        <f t="shared" si="26"/>
        <v>1259.639686</v>
      </c>
      <c r="E776" s="2">
        <f t="shared" si="20"/>
        <v>1397.782473</v>
      </c>
      <c r="F776" s="2">
        <v>0.73</v>
      </c>
      <c r="G776" s="2">
        <f t="shared" si="4"/>
        <v>0.0073</v>
      </c>
      <c r="H776" s="2">
        <f t="shared" si="21"/>
        <v>1.0178</v>
      </c>
      <c r="I776" s="2">
        <f t="shared" si="27"/>
        <v>0.3035142312</v>
      </c>
      <c r="J776" s="2">
        <f t="shared" si="5"/>
        <v>252.0232546</v>
      </c>
      <c r="K776" s="2">
        <f t="shared" si="6"/>
        <v>260.5393709</v>
      </c>
      <c r="L776" s="2">
        <f t="shared" si="7"/>
        <v>0.00424398057</v>
      </c>
      <c r="M776" s="2">
        <f t="shared" si="1"/>
        <v>260.5436149</v>
      </c>
      <c r="O776" s="2">
        <v>774.0</v>
      </c>
      <c r="P776" s="2">
        <v>1922.0</v>
      </c>
      <c r="Q776" s="2">
        <v>1922.0</v>
      </c>
      <c r="R776" s="2">
        <v>1945.0</v>
      </c>
      <c r="S776" s="2">
        <v>1922.0</v>
      </c>
      <c r="T776" s="2">
        <v>1.260625834E9</v>
      </c>
      <c r="U776" s="2">
        <v>2.4405716E7</v>
      </c>
      <c r="V776" s="2">
        <v>5.9251647E7</v>
      </c>
      <c r="W776" s="2">
        <v>3057962.0</v>
      </c>
      <c r="X776" s="2">
        <v>1076.0</v>
      </c>
      <c r="Y776" s="2">
        <f t="shared" si="8"/>
        <v>0.6882866423</v>
      </c>
      <c r="Z776" s="2">
        <f t="shared" ref="Z776:AC776" si="827">ROUNDDOWN($Y776*Z$1,0)-IF(MOD($Y776*Z$1,1)=0,1,0)+1</f>
        <v>2</v>
      </c>
      <c r="AA776" s="2">
        <f t="shared" si="827"/>
        <v>3</v>
      </c>
      <c r="AB776" s="2">
        <f t="shared" si="827"/>
        <v>3</v>
      </c>
      <c r="AC776" s="2">
        <f t="shared" si="827"/>
        <v>4</v>
      </c>
      <c r="AD776" s="2">
        <f t="shared" si="10"/>
        <v>0</v>
      </c>
      <c r="AE776" s="2">
        <f t="shared" si="11"/>
        <v>0</v>
      </c>
      <c r="AF776" s="2">
        <f t="shared" si="12"/>
        <v>0</v>
      </c>
      <c r="AG776" s="2">
        <f t="shared" si="13"/>
        <v>0</v>
      </c>
      <c r="AH776" s="2">
        <f t="shared" si="14"/>
        <v>1</v>
      </c>
      <c r="AI776" s="2">
        <f t="shared" si="15"/>
        <v>0</v>
      </c>
      <c r="AJ776" s="2">
        <f t="shared" si="16"/>
        <v>0</v>
      </c>
      <c r="AK776" s="2">
        <f t="shared" si="17"/>
        <v>0</v>
      </c>
      <c r="AL776" s="2">
        <f t="shared" si="18"/>
        <v>1</v>
      </c>
    </row>
    <row r="777" ht="13.5" customHeight="1">
      <c r="A777" s="3">
        <v>38966.0</v>
      </c>
      <c r="B777" s="2">
        <v>1902.0</v>
      </c>
      <c r="C777" s="2">
        <f t="shared" si="3"/>
        <v>1902</v>
      </c>
      <c r="D777" s="2">
        <f t="shared" si="26"/>
        <v>1260.145843</v>
      </c>
      <c r="E777" s="2">
        <f t="shared" si="20"/>
        <v>1398.125041</v>
      </c>
      <c r="F777" s="2">
        <v>-1.76</v>
      </c>
      <c r="G777" s="2">
        <f t="shared" si="4"/>
        <v>-0.0176</v>
      </c>
      <c r="H777" s="2">
        <f t="shared" si="21"/>
        <v>1.0002</v>
      </c>
      <c r="I777" s="2">
        <f t="shared" si="27"/>
        <v>0.3039160584</v>
      </c>
      <c r="J777" s="2">
        <f t="shared" si="5"/>
        <v>247.5876454</v>
      </c>
      <c r="K777" s="2">
        <f t="shared" si="6"/>
        <v>255.953878</v>
      </c>
      <c r="L777" s="2">
        <f t="shared" si="7"/>
        <v>0.004318674628</v>
      </c>
      <c r="M777" s="2">
        <f t="shared" si="1"/>
        <v>255.9581967</v>
      </c>
      <c r="O777" s="2">
        <v>775.0</v>
      </c>
      <c r="P777" s="2">
        <v>1940.0</v>
      </c>
      <c r="Q777" s="2">
        <v>1936.0</v>
      </c>
      <c r="R777" s="2">
        <v>1950.0</v>
      </c>
      <c r="S777" s="2">
        <v>1898.0</v>
      </c>
      <c r="T777" s="2">
        <v>1.260625834E9</v>
      </c>
      <c r="U777" s="2">
        <v>2.3977103E7</v>
      </c>
      <c r="V777" s="2">
        <v>5.5353331E7</v>
      </c>
      <c r="W777" s="2">
        <v>2882664.0</v>
      </c>
      <c r="X777" s="2">
        <v>1020.0</v>
      </c>
      <c r="Y777" s="2">
        <f t="shared" si="8"/>
        <v>0.1089118961</v>
      </c>
      <c r="Z777" s="2">
        <f t="shared" ref="Z777:AC777" si="828">ROUNDDOWN($Y777*Z$1,0)-IF(MOD($Y777*Z$1,1)=0,1,0)+1</f>
        <v>1</v>
      </c>
      <c r="AA777" s="2">
        <f t="shared" si="828"/>
        <v>1</v>
      </c>
      <c r="AB777" s="2">
        <f t="shared" si="828"/>
        <v>1</v>
      </c>
      <c r="AC777" s="2">
        <f t="shared" si="828"/>
        <v>1</v>
      </c>
      <c r="AD777" s="2">
        <f t="shared" si="10"/>
        <v>0</v>
      </c>
      <c r="AE777" s="2">
        <f t="shared" si="11"/>
        <v>0</v>
      </c>
      <c r="AF777" s="2">
        <f t="shared" si="12"/>
        <v>0</v>
      </c>
      <c r="AG777" s="2">
        <f t="shared" si="13"/>
        <v>1</v>
      </c>
      <c r="AH777" s="2">
        <f t="shared" si="14"/>
        <v>0</v>
      </c>
      <c r="AI777" s="2">
        <f t="shared" si="15"/>
        <v>0</v>
      </c>
      <c r="AJ777" s="2">
        <f t="shared" si="16"/>
        <v>0</v>
      </c>
      <c r="AK777" s="2">
        <f t="shared" si="17"/>
        <v>0</v>
      </c>
      <c r="AL777" s="2">
        <f t="shared" si="18"/>
        <v>1</v>
      </c>
    </row>
    <row r="778" ht="13.5" customHeight="1">
      <c r="A778" s="3">
        <v>38967.0</v>
      </c>
      <c r="B778" s="2">
        <v>1895.0</v>
      </c>
      <c r="C778" s="2">
        <f t="shared" si="3"/>
        <v>1895</v>
      </c>
      <c r="D778" s="2">
        <f t="shared" si="26"/>
        <v>1260.652204</v>
      </c>
      <c r="E778" s="2">
        <f t="shared" si="20"/>
        <v>1398.467609</v>
      </c>
      <c r="F778" s="2">
        <v>-0.37</v>
      </c>
      <c r="G778" s="2">
        <f t="shared" si="4"/>
        <v>-0.0037</v>
      </c>
      <c r="H778" s="2">
        <f t="shared" si="21"/>
        <v>0.9965</v>
      </c>
      <c r="I778" s="2">
        <f t="shared" si="27"/>
        <v>0.3043178855</v>
      </c>
      <c r="J778" s="2">
        <f t="shared" si="5"/>
        <v>246.6715711</v>
      </c>
      <c r="K778" s="2">
        <f t="shared" si="6"/>
        <v>255.0068487</v>
      </c>
      <c r="L778" s="2">
        <f t="shared" si="7"/>
        <v>0.004334653725</v>
      </c>
      <c r="M778" s="2">
        <f t="shared" si="1"/>
        <v>255.0111833</v>
      </c>
      <c r="O778" s="2">
        <v>776.0</v>
      </c>
      <c r="P778" s="2">
        <v>1889.0</v>
      </c>
      <c r="Q778" s="2">
        <v>1902.0</v>
      </c>
      <c r="R778" s="2">
        <v>1901.0</v>
      </c>
      <c r="S778" s="2">
        <v>1879.0</v>
      </c>
      <c r="T778" s="2">
        <v>1.260625834E9</v>
      </c>
      <c r="U778" s="2">
        <v>2.388886E7</v>
      </c>
      <c r="V778" s="2">
        <v>1.33145919E8</v>
      </c>
      <c r="W778" s="2">
        <v>7037664.0</v>
      </c>
      <c r="X778" s="2">
        <v>1533.0</v>
      </c>
      <c r="Y778" s="2">
        <f t="shared" si="8"/>
        <v>0.3811408851</v>
      </c>
      <c r="Z778" s="2">
        <f t="shared" ref="Z778:AC778" si="829">ROUNDDOWN($Y778*Z$1,0)-IF(MOD($Y778*Z$1,1)=0,1,0)+1</f>
        <v>1</v>
      </c>
      <c r="AA778" s="2">
        <f t="shared" si="829"/>
        <v>2</v>
      </c>
      <c r="AB778" s="2">
        <f t="shared" si="829"/>
        <v>2</v>
      </c>
      <c r="AC778" s="2">
        <f t="shared" si="829"/>
        <v>2</v>
      </c>
      <c r="AD778" s="2">
        <f t="shared" si="10"/>
        <v>0</v>
      </c>
      <c r="AE778" s="2">
        <f t="shared" si="11"/>
        <v>0</v>
      </c>
      <c r="AF778" s="2">
        <f t="shared" si="12"/>
        <v>0</v>
      </c>
      <c r="AG778" s="2">
        <f t="shared" si="13"/>
        <v>0</v>
      </c>
      <c r="AH778" s="2">
        <f t="shared" si="14"/>
        <v>0</v>
      </c>
      <c r="AI778" s="2">
        <f t="shared" si="15"/>
        <v>0</v>
      </c>
      <c r="AJ778" s="2">
        <f t="shared" si="16"/>
        <v>1</v>
      </c>
      <c r="AK778" s="2">
        <f t="shared" si="17"/>
        <v>0</v>
      </c>
      <c r="AL778" s="2">
        <f t="shared" si="18"/>
        <v>1</v>
      </c>
    </row>
    <row r="779" ht="13.5" customHeight="1">
      <c r="A779" s="3">
        <v>38970.0</v>
      </c>
      <c r="B779" s="2">
        <v>1911.0</v>
      </c>
      <c r="C779" s="2">
        <f t="shared" si="3"/>
        <v>1911</v>
      </c>
      <c r="D779" s="2">
        <f t="shared" si="26"/>
        <v>1261.158768</v>
      </c>
      <c r="E779" s="2">
        <f t="shared" si="20"/>
        <v>1398.810177</v>
      </c>
      <c r="F779" s="2">
        <v>0.84</v>
      </c>
      <c r="G779" s="2">
        <f t="shared" si="4"/>
        <v>0.0084</v>
      </c>
      <c r="H779" s="2">
        <f t="shared" si="21"/>
        <v>1.0049</v>
      </c>
      <c r="I779" s="2">
        <f t="shared" si="27"/>
        <v>0.3047197127</v>
      </c>
      <c r="J779" s="2">
        <f t="shared" si="5"/>
        <v>248.7436123</v>
      </c>
      <c r="K779" s="2">
        <f t="shared" si="6"/>
        <v>257.1489062</v>
      </c>
      <c r="L779" s="2">
        <f t="shared" si="7"/>
        <v>0.004298242633</v>
      </c>
      <c r="M779" s="2">
        <f t="shared" si="1"/>
        <v>257.1532044</v>
      </c>
      <c r="O779" s="2">
        <v>777.0</v>
      </c>
      <c r="P779" s="2">
        <v>1905.0</v>
      </c>
      <c r="Q779" s="2">
        <v>1895.0</v>
      </c>
      <c r="R779" s="2">
        <v>1915.0</v>
      </c>
      <c r="S779" s="2">
        <v>1897.0</v>
      </c>
      <c r="T779" s="2">
        <v>1.260625834E9</v>
      </c>
      <c r="U779" s="2">
        <v>2.409056E7</v>
      </c>
      <c r="V779" s="2">
        <v>3.2907144E7</v>
      </c>
      <c r="W779" s="2">
        <v>1728877.0</v>
      </c>
      <c r="X779" s="2">
        <v>726.0</v>
      </c>
      <c r="Y779" s="2">
        <f t="shared" si="8"/>
        <v>0.7175192854</v>
      </c>
      <c r="Z779" s="2">
        <f t="shared" ref="Z779:AC779" si="830">ROUNDDOWN($Y779*Z$1,0)-IF(MOD($Y779*Z$1,1)=0,1,0)+1</f>
        <v>2</v>
      </c>
      <c r="AA779" s="2">
        <f t="shared" si="830"/>
        <v>3</v>
      </c>
      <c r="AB779" s="2">
        <f t="shared" si="830"/>
        <v>3</v>
      </c>
      <c r="AC779" s="2">
        <f t="shared" si="830"/>
        <v>4</v>
      </c>
      <c r="AD779" s="2">
        <f t="shared" si="10"/>
        <v>0</v>
      </c>
      <c r="AE779" s="2">
        <f t="shared" si="11"/>
        <v>0</v>
      </c>
      <c r="AF779" s="2">
        <f t="shared" si="12"/>
        <v>0</v>
      </c>
      <c r="AG779" s="2">
        <f t="shared" si="13"/>
        <v>0</v>
      </c>
      <c r="AH779" s="2">
        <f t="shared" si="14"/>
        <v>0</v>
      </c>
      <c r="AI779" s="2">
        <f t="shared" si="15"/>
        <v>1</v>
      </c>
      <c r="AJ779" s="2">
        <f t="shared" si="16"/>
        <v>0</v>
      </c>
      <c r="AK779" s="2">
        <f t="shared" si="17"/>
        <v>0</v>
      </c>
      <c r="AL779" s="2">
        <f t="shared" si="18"/>
        <v>1</v>
      </c>
    </row>
    <row r="780" ht="13.5" customHeight="1">
      <c r="A780" s="3">
        <v>38971.0</v>
      </c>
      <c r="B780" s="2">
        <v>1888.0</v>
      </c>
      <c r="C780" s="2">
        <f t="shared" si="3"/>
        <v>1888</v>
      </c>
      <c r="D780" s="2">
        <f t="shared" si="26"/>
        <v>1261.665536</v>
      </c>
      <c r="E780" s="2">
        <f t="shared" si="20"/>
        <v>1399.152744</v>
      </c>
      <c r="F780" s="2">
        <v>-1.2</v>
      </c>
      <c r="G780" s="2">
        <f t="shared" si="4"/>
        <v>-0.012</v>
      </c>
      <c r="H780" s="2">
        <f t="shared" si="21"/>
        <v>0.9929</v>
      </c>
      <c r="I780" s="2">
        <f t="shared" si="27"/>
        <v>0.3051215399</v>
      </c>
      <c r="J780" s="2">
        <f t="shared" si="5"/>
        <v>245.7586889</v>
      </c>
      <c r="K780" s="2">
        <f t="shared" si="6"/>
        <v>254.0631193</v>
      </c>
      <c r="L780" s="2">
        <f t="shared" si="7"/>
        <v>0.004349821545</v>
      </c>
      <c r="M780" s="2">
        <f t="shared" si="1"/>
        <v>254.0674691</v>
      </c>
      <c r="O780" s="2">
        <v>778.0</v>
      </c>
      <c r="P780" s="2">
        <v>1903.0</v>
      </c>
      <c r="Q780" s="2">
        <v>1911.0</v>
      </c>
      <c r="R780" s="2">
        <v>1930.0</v>
      </c>
      <c r="S780" s="2">
        <v>1882.0</v>
      </c>
      <c r="T780" s="2">
        <v>1.260625834E9</v>
      </c>
      <c r="U780" s="2">
        <v>2.3800616E7</v>
      </c>
      <c r="V780" s="2">
        <v>8.6801508E7</v>
      </c>
      <c r="W780" s="2">
        <v>4567018.0</v>
      </c>
      <c r="X780" s="2">
        <v>1582.0</v>
      </c>
      <c r="Y780" s="2">
        <f t="shared" si="8"/>
        <v>0.1905196914</v>
      </c>
      <c r="Z780" s="2">
        <f t="shared" ref="Z780:AC780" si="831">ROUNDDOWN($Y780*Z$1,0)-IF(MOD($Y780*Z$1,1)=0,1,0)+1</f>
        <v>1</v>
      </c>
      <c r="AA780" s="2">
        <f t="shared" si="831"/>
        <v>1</v>
      </c>
      <c r="AB780" s="2">
        <f t="shared" si="831"/>
        <v>1</v>
      </c>
      <c r="AC780" s="2">
        <f t="shared" si="831"/>
        <v>1</v>
      </c>
      <c r="AD780" s="2">
        <f t="shared" si="10"/>
        <v>0</v>
      </c>
      <c r="AE780" s="2">
        <f t="shared" si="11"/>
        <v>0</v>
      </c>
      <c r="AF780" s="2">
        <f t="shared" si="12"/>
        <v>0</v>
      </c>
      <c r="AG780" s="2">
        <f t="shared" si="13"/>
        <v>0</v>
      </c>
      <c r="AH780" s="2">
        <f t="shared" si="14"/>
        <v>0</v>
      </c>
      <c r="AI780" s="2">
        <f t="shared" si="15"/>
        <v>0</v>
      </c>
      <c r="AJ780" s="2">
        <f t="shared" si="16"/>
        <v>0</v>
      </c>
      <c r="AK780" s="2">
        <f t="shared" si="17"/>
        <v>1</v>
      </c>
      <c r="AL780" s="2">
        <f t="shared" si="18"/>
        <v>1</v>
      </c>
    </row>
    <row r="781" ht="13.5" customHeight="1">
      <c r="A781" s="3">
        <v>38972.0</v>
      </c>
      <c r="B781" s="2">
        <v>1900.0</v>
      </c>
      <c r="C781" s="2">
        <f t="shared" si="3"/>
        <v>1900</v>
      </c>
      <c r="D781" s="2">
        <f t="shared" si="26"/>
        <v>1262.172508</v>
      </c>
      <c r="E781" s="2">
        <f t="shared" si="20"/>
        <v>1399.495312</v>
      </c>
      <c r="F781" s="2">
        <v>0.64</v>
      </c>
      <c r="G781" s="2">
        <f t="shared" si="4"/>
        <v>0.0064</v>
      </c>
      <c r="H781" s="2">
        <f t="shared" si="21"/>
        <v>0.9993</v>
      </c>
      <c r="I781" s="2">
        <f t="shared" si="27"/>
        <v>0.305523367</v>
      </c>
      <c r="J781" s="2">
        <f t="shared" si="5"/>
        <v>247.3315445</v>
      </c>
      <c r="K781" s="2">
        <f t="shared" si="6"/>
        <v>255.6891233</v>
      </c>
      <c r="L781" s="2">
        <f t="shared" si="7"/>
        <v>0.004321982687</v>
      </c>
      <c r="M781" s="2">
        <f t="shared" si="1"/>
        <v>255.6934453</v>
      </c>
      <c r="O781" s="2">
        <v>779.0</v>
      </c>
      <c r="P781" s="2">
        <v>1896.0</v>
      </c>
      <c r="Q781" s="2">
        <v>1888.0</v>
      </c>
      <c r="R781" s="2">
        <v>1905.0</v>
      </c>
      <c r="S781" s="2">
        <v>1881.0</v>
      </c>
      <c r="T781" s="2">
        <v>1.260625834E9</v>
      </c>
      <c r="U781" s="2">
        <v>2.3951891E7</v>
      </c>
      <c r="V781" s="2">
        <v>1.09656418E8</v>
      </c>
      <c r="W781" s="2">
        <v>5790050.0</v>
      </c>
      <c r="X781" s="2">
        <v>1387.0</v>
      </c>
      <c r="Y781" s="2">
        <f t="shared" si="8"/>
        <v>0.6618960617</v>
      </c>
      <c r="Z781" s="2">
        <f t="shared" ref="Z781:AC781" si="832">ROUNDDOWN($Y781*Z$1,0)-IF(MOD($Y781*Z$1,1)=0,1,0)+1</f>
        <v>2</v>
      </c>
      <c r="AA781" s="2">
        <f t="shared" si="832"/>
        <v>2</v>
      </c>
      <c r="AB781" s="2">
        <f t="shared" si="832"/>
        <v>3</v>
      </c>
      <c r="AC781" s="2">
        <f t="shared" si="832"/>
        <v>4</v>
      </c>
      <c r="AD781" s="2">
        <f t="shared" si="10"/>
        <v>0</v>
      </c>
      <c r="AE781" s="2">
        <f t="shared" si="11"/>
        <v>1</v>
      </c>
      <c r="AF781" s="2">
        <f t="shared" si="12"/>
        <v>0</v>
      </c>
      <c r="AG781" s="2">
        <f t="shared" si="13"/>
        <v>0</v>
      </c>
      <c r="AH781" s="2">
        <f t="shared" si="14"/>
        <v>0</v>
      </c>
      <c r="AI781" s="2">
        <f t="shared" si="15"/>
        <v>0</v>
      </c>
      <c r="AJ781" s="2">
        <f t="shared" si="16"/>
        <v>0</v>
      </c>
      <c r="AK781" s="2">
        <f t="shared" si="17"/>
        <v>0</v>
      </c>
      <c r="AL781" s="2">
        <f t="shared" si="18"/>
        <v>1</v>
      </c>
    </row>
    <row r="782" ht="13.5" customHeight="1">
      <c r="A782" s="3">
        <v>38973.0</v>
      </c>
      <c r="B782" s="2">
        <v>1972.0</v>
      </c>
      <c r="C782" s="2">
        <f t="shared" si="3"/>
        <v>1972</v>
      </c>
      <c r="D782" s="2">
        <f t="shared" si="26"/>
        <v>1262.679683</v>
      </c>
      <c r="E782" s="2">
        <f t="shared" si="20"/>
        <v>1399.83788</v>
      </c>
      <c r="F782" s="2">
        <v>3.79</v>
      </c>
      <c r="G782" s="2">
        <f t="shared" si="4"/>
        <v>0.0379</v>
      </c>
      <c r="H782" s="2">
        <f t="shared" si="21"/>
        <v>1.0372</v>
      </c>
      <c r="I782" s="2">
        <f t="shared" si="27"/>
        <v>0.3059251942</v>
      </c>
      <c r="J782" s="2">
        <f t="shared" si="5"/>
        <v>256.7054101</v>
      </c>
      <c r="K782" s="2">
        <f t="shared" si="6"/>
        <v>265.3797411</v>
      </c>
      <c r="L782" s="2">
        <f t="shared" si="7"/>
        <v>0.004158179543</v>
      </c>
      <c r="M782" s="2">
        <f t="shared" si="1"/>
        <v>265.3838992</v>
      </c>
      <c r="O782" s="2">
        <v>780.0</v>
      </c>
      <c r="P782" s="2">
        <v>1914.0</v>
      </c>
      <c r="Q782" s="2">
        <v>1900.0</v>
      </c>
      <c r="R782" s="2">
        <v>1976.0</v>
      </c>
      <c r="S782" s="2">
        <v>1914.0</v>
      </c>
      <c r="T782" s="2">
        <v>1.260625834E9</v>
      </c>
      <c r="U782" s="2">
        <v>2.4859541E7</v>
      </c>
      <c r="V782" s="2">
        <v>1.79003551E8</v>
      </c>
      <c r="W782" s="2">
        <v>9194921.0</v>
      </c>
      <c r="X782" s="2">
        <v>2153.0</v>
      </c>
      <c r="Y782" s="2">
        <f t="shared" si="8"/>
        <v>0.9835566382</v>
      </c>
      <c r="Z782" s="2">
        <f t="shared" ref="Z782:AC782" si="833">ROUNDDOWN($Y782*Z$1,0)-IF(MOD($Y782*Z$1,1)=0,1,0)+1</f>
        <v>2</v>
      </c>
      <c r="AA782" s="2">
        <f t="shared" si="833"/>
        <v>3</v>
      </c>
      <c r="AB782" s="2">
        <f t="shared" si="833"/>
        <v>4</v>
      </c>
      <c r="AC782" s="2">
        <f t="shared" si="833"/>
        <v>5</v>
      </c>
      <c r="AD782" s="2">
        <f t="shared" si="10"/>
        <v>0</v>
      </c>
      <c r="AE782" s="2">
        <f t="shared" si="11"/>
        <v>1</v>
      </c>
      <c r="AF782" s="2">
        <f t="shared" si="12"/>
        <v>0</v>
      </c>
      <c r="AG782" s="2">
        <f t="shared" si="13"/>
        <v>0</v>
      </c>
      <c r="AH782" s="2">
        <f t="shared" si="14"/>
        <v>0</v>
      </c>
      <c r="AI782" s="2">
        <f t="shared" si="15"/>
        <v>0</v>
      </c>
      <c r="AJ782" s="2">
        <f t="shared" si="16"/>
        <v>0</v>
      </c>
      <c r="AK782" s="2">
        <f t="shared" si="17"/>
        <v>0</v>
      </c>
      <c r="AL782" s="2">
        <f t="shared" si="18"/>
        <v>1</v>
      </c>
    </row>
    <row r="783" ht="13.5" customHeight="1">
      <c r="A783" s="3">
        <v>38974.0</v>
      </c>
      <c r="B783" s="2">
        <v>2009.0</v>
      </c>
      <c r="C783" s="2">
        <f t="shared" si="3"/>
        <v>2009</v>
      </c>
      <c r="D783" s="2">
        <f t="shared" si="26"/>
        <v>1263.187062</v>
      </c>
      <c r="E783" s="2">
        <f t="shared" si="20"/>
        <v>1400.180447</v>
      </c>
      <c r="F783" s="2">
        <v>1.88</v>
      </c>
      <c r="G783" s="2">
        <f t="shared" si="4"/>
        <v>0.0188</v>
      </c>
      <c r="H783" s="2">
        <f t="shared" si="21"/>
        <v>1.056</v>
      </c>
      <c r="I783" s="2">
        <f t="shared" si="27"/>
        <v>0.3063270214</v>
      </c>
      <c r="J783" s="2">
        <f t="shared" si="5"/>
        <v>261.5314718</v>
      </c>
      <c r="K783" s="2">
        <f t="shared" si="6"/>
        <v>270.3688802</v>
      </c>
      <c r="L783" s="2">
        <f t="shared" si="7"/>
        <v>0.004080005768</v>
      </c>
      <c r="M783" s="2">
        <f t="shared" si="1"/>
        <v>270.3729602</v>
      </c>
      <c r="O783" s="2">
        <v>781.0</v>
      </c>
      <c r="P783" s="2">
        <v>1983.0</v>
      </c>
      <c r="Q783" s="2">
        <v>1972.0</v>
      </c>
      <c r="R783" s="2">
        <v>2035.0</v>
      </c>
      <c r="S783" s="2">
        <v>1980.0</v>
      </c>
      <c r="T783" s="2">
        <v>1.260625834E9</v>
      </c>
      <c r="U783" s="2">
        <v>2.5325973E7</v>
      </c>
      <c r="V783" s="2">
        <v>1.97411928E8</v>
      </c>
      <c r="W783" s="2">
        <v>9851415.0</v>
      </c>
      <c r="X783" s="2">
        <v>2421.0</v>
      </c>
      <c r="Y783" s="2">
        <f t="shared" si="8"/>
        <v>0.8884490459</v>
      </c>
      <c r="Z783" s="2">
        <f t="shared" ref="Z783:AC783" si="834">ROUNDDOWN($Y783*Z$1,0)-IF(MOD($Y783*Z$1,1)=0,1,0)+1</f>
        <v>2</v>
      </c>
      <c r="AA783" s="2">
        <f t="shared" si="834"/>
        <v>3</v>
      </c>
      <c r="AB783" s="2">
        <f t="shared" si="834"/>
        <v>4</v>
      </c>
      <c r="AC783" s="2">
        <f t="shared" si="834"/>
        <v>5</v>
      </c>
      <c r="AD783" s="2">
        <f t="shared" si="10"/>
        <v>1</v>
      </c>
      <c r="AE783" s="2">
        <f t="shared" si="11"/>
        <v>0</v>
      </c>
      <c r="AF783" s="2">
        <f t="shared" si="12"/>
        <v>0</v>
      </c>
      <c r="AG783" s="2">
        <f t="shared" si="13"/>
        <v>0</v>
      </c>
      <c r="AH783" s="2">
        <f t="shared" si="14"/>
        <v>0</v>
      </c>
      <c r="AI783" s="2">
        <f t="shared" si="15"/>
        <v>0</v>
      </c>
      <c r="AJ783" s="2">
        <f t="shared" si="16"/>
        <v>0</v>
      </c>
      <c r="AK783" s="2">
        <f t="shared" si="17"/>
        <v>0</v>
      </c>
      <c r="AL783" s="2">
        <f t="shared" si="18"/>
        <v>1</v>
      </c>
    </row>
    <row r="784" ht="13.5" customHeight="1">
      <c r="A784" s="3">
        <v>38977.0</v>
      </c>
      <c r="B784" s="2">
        <v>2023.0</v>
      </c>
      <c r="C784" s="2">
        <f t="shared" si="3"/>
        <v>2023</v>
      </c>
      <c r="D784" s="2">
        <f t="shared" si="26"/>
        <v>1263.694645</v>
      </c>
      <c r="E784" s="2">
        <f t="shared" si="20"/>
        <v>1400.523015</v>
      </c>
      <c r="F784" s="2">
        <v>0.7</v>
      </c>
      <c r="G784" s="2">
        <f t="shared" si="4"/>
        <v>0.007</v>
      </c>
      <c r="H784" s="2">
        <f t="shared" si="21"/>
        <v>1.063</v>
      </c>
      <c r="I784" s="2">
        <f t="shared" si="27"/>
        <v>0.3067288486</v>
      </c>
      <c r="J784" s="2">
        <f t="shared" si="5"/>
        <v>263.3621921</v>
      </c>
      <c r="K784" s="2">
        <f t="shared" si="6"/>
        <v>272.2614623</v>
      </c>
      <c r="L784" s="2">
        <f t="shared" si="7"/>
        <v>0.004051445727</v>
      </c>
      <c r="M784" s="2">
        <f t="shared" si="1"/>
        <v>272.2655138</v>
      </c>
      <c r="O784" s="2">
        <v>782.0</v>
      </c>
      <c r="P784" s="2">
        <v>2040.0</v>
      </c>
      <c r="Q784" s="2">
        <v>2009.0</v>
      </c>
      <c r="R784" s="2">
        <v>2059.0</v>
      </c>
      <c r="S784" s="2">
        <v>2017.0</v>
      </c>
      <c r="T784" s="2">
        <v>1.260625834E9</v>
      </c>
      <c r="U784" s="2">
        <v>2.5502461E7</v>
      </c>
      <c r="V784" s="2">
        <v>1.49508583E8</v>
      </c>
      <c r="W784" s="2">
        <v>7323218.0</v>
      </c>
      <c r="X784" s="2">
        <v>2155.0</v>
      </c>
      <c r="Y784" s="2">
        <f t="shared" si="8"/>
        <v>0.6776289078</v>
      </c>
      <c r="Z784" s="2">
        <f t="shared" ref="Z784:AC784" si="835">ROUNDDOWN($Y784*Z$1,0)-IF(MOD($Y784*Z$1,1)=0,1,0)+1</f>
        <v>2</v>
      </c>
      <c r="AA784" s="2">
        <f t="shared" si="835"/>
        <v>3</v>
      </c>
      <c r="AB784" s="2">
        <f t="shared" si="835"/>
        <v>3</v>
      </c>
      <c r="AC784" s="2">
        <f t="shared" si="835"/>
        <v>4</v>
      </c>
      <c r="AD784" s="2">
        <f t="shared" si="10"/>
        <v>0</v>
      </c>
      <c r="AE784" s="2">
        <f t="shared" si="11"/>
        <v>0</v>
      </c>
      <c r="AF784" s="2">
        <f t="shared" si="12"/>
        <v>0</v>
      </c>
      <c r="AG784" s="2">
        <f t="shared" si="13"/>
        <v>0</v>
      </c>
      <c r="AH784" s="2">
        <f t="shared" si="14"/>
        <v>0</v>
      </c>
      <c r="AI784" s="2">
        <f t="shared" si="15"/>
        <v>1</v>
      </c>
      <c r="AJ784" s="2">
        <f t="shared" si="16"/>
        <v>0</v>
      </c>
      <c r="AK784" s="2">
        <f t="shared" si="17"/>
        <v>0</v>
      </c>
      <c r="AL784" s="2">
        <f t="shared" si="18"/>
        <v>1</v>
      </c>
    </row>
    <row r="785" ht="13.5" customHeight="1">
      <c r="A785" s="3">
        <v>38978.0</v>
      </c>
      <c r="B785" s="2">
        <v>2010.0</v>
      </c>
      <c r="C785" s="2">
        <f t="shared" si="3"/>
        <v>2010</v>
      </c>
      <c r="D785" s="2">
        <f t="shared" si="26"/>
        <v>1264.202432</v>
      </c>
      <c r="E785" s="2">
        <f t="shared" si="20"/>
        <v>1400.865583</v>
      </c>
      <c r="F785" s="2">
        <v>-0.64</v>
      </c>
      <c r="G785" s="2">
        <f t="shared" si="4"/>
        <v>-0.0064</v>
      </c>
      <c r="H785" s="2">
        <f t="shared" si="21"/>
        <v>1.0566</v>
      </c>
      <c r="I785" s="2">
        <f t="shared" si="27"/>
        <v>0.3071306757</v>
      </c>
      <c r="J785" s="2">
        <f t="shared" si="5"/>
        <v>261.6766741</v>
      </c>
      <c r="K785" s="2">
        <f t="shared" si="6"/>
        <v>270.518989</v>
      </c>
      <c r="L785" s="2">
        <f t="shared" si="7"/>
        <v>0.00407737498</v>
      </c>
      <c r="M785" s="2">
        <f t="shared" si="1"/>
        <v>270.5230664</v>
      </c>
      <c r="O785" s="2">
        <v>783.0</v>
      </c>
      <c r="P785" s="2">
        <v>2000.0</v>
      </c>
      <c r="Q785" s="2">
        <v>2023.0</v>
      </c>
      <c r="R785" s="2">
        <v>2019.0</v>
      </c>
      <c r="S785" s="2">
        <v>1990.0</v>
      </c>
      <c r="T785" s="2">
        <v>1.260625834E9</v>
      </c>
      <c r="U785" s="2">
        <v>2.5338579E7</v>
      </c>
      <c r="V785" s="2">
        <v>1.89053113E8</v>
      </c>
      <c r="W785" s="2">
        <v>9441103.0</v>
      </c>
      <c r="X785" s="2">
        <v>2344.0</v>
      </c>
      <c r="Y785" s="2">
        <f t="shared" si="8"/>
        <v>0.3136419001</v>
      </c>
      <c r="Z785" s="2">
        <f t="shared" ref="Z785:AC785" si="836">ROUNDDOWN($Y785*Z$1,0)-IF(MOD($Y785*Z$1,1)=0,1,0)+1</f>
        <v>1</v>
      </c>
      <c r="AA785" s="2">
        <f t="shared" si="836"/>
        <v>1</v>
      </c>
      <c r="AB785" s="2">
        <f t="shared" si="836"/>
        <v>2</v>
      </c>
      <c r="AC785" s="2">
        <f t="shared" si="836"/>
        <v>2</v>
      </c>
      <c r="AD785" s="2">
        <f t="shared" si="10"/>
        <v>0</v>
      </c>
      <c r="AE785" s="2">
        <f t="shared" si="11"/>
        <v>0</v>
      </c>
      <c r="AF785" s="2">
        <f t="shared" si="12"/>
        <v>0</v>
      </c>
      <c r="AG785" s="2">
        <f t="shared" si="13"/>
        <v>0</v>
      </c>
      <c r="AH785" s="2">
        <f t="shared" si="14"/>
        <v>0</v>
      </c>
      <c r="AI785" s="2">
        <f t="shared" si="15"/>
        <v>0</v>
      </c>
      <c r="AJ785" s="2">
        <f t="shared" si="16"/>
        <v>0</v>
      </c>
      <c r="AK785" s="2">
        <f t="shared" si="17"/>
        <v>1</v>
      </c>
      <c r="AL785" s="2">
        <f t="shared" si="18"/>
        <v>1</v>
      </c>
    </row>
    <row r="786" ht="13.5" customHeight="1">
      <c r="A786" s="3">
        <v>38979.0</v>
      </c>
      <c r="B786" s="2">
        <v>2036.0</v>
      </c>
      <c r="C786" s="2">
        <f t="shared" si="3"/>
        <v>2036</v>
      </c>
      <c r="D786" s="2">
        <f t="shared" si="26"/>
        <v>1264.710423</v>
      </c>
      <c r="E786" s="2">
        <f t="shared" si="20"/>
        <v>1401.208151</v>
      </c>
      <c r="F786" s="2">
        <v>1.29</v>
      </c>
      <c r="G786" s="2">
        <f t="shared" si="4"/>
        <v>0.0129</v>
      </c>
      <c r="H786" s="2">
        <f t="shared" si="21"/>
        <v>1.0695</v>
      </c>
      <c r="I786" s="2">
        <f t="shared" si="27"/>
        <v>0.3075325029</v>
      </c>
      <c r="J786" s="2">
        <f t="shared" si="5"/>
        <v>265.0523032</v>
      </c>
      <c r="K786" s="2">
        <f t="shared" si="6"/>
        <v>274.0086839</v>
      </c>
      <c r="L786" s="2">
        <f t="shared" si="7"/>
        <v>0.004024776843</v>
      </c>
      <c r="M786" s="2">
        <f t="shared" si="1"/>
        <v>274.0127087</v>
      </c>
      <c r="O786" s="2">
        <v>784.0</v>
      </c>
      <c r="P786" s="2">
        <v>2005.0</v>
      </c>
      <c r="Q786" s="2">
        <v>2010.0</v>
      </c>
      <c r="R786" s="2">
        <v>2045.0</v>
      </c>
      <c r="S786" s="2">
        <v>2001.0</v>
      </c>
      <c r="T786" s="2">
        <v>1.260625834E9</v>
      </c>
      <c r="U786" s="2">
        <v>2.5666342E7</v>
      </c>
      <c r="V786" s="2">
        <v>9.6023805E7</v>
      </c>
      <c r="W786" s="2">
        <v>4724265.0</v>
      </c>
      <c r="X786" s="2">
        <v>1469.0</v>
      </c>
      <c r="Y786" s="2">
        <f t="shared" si="8"/>
        <v>0.8085667885</v>
      </c>
      <c r="Z786" s="2">
        <f t="shared" ref="Z786:AC786" si="837">ROUNDDOWN($Y786*Z$1,0)-IF(MOD($Y786*Z$1,1)=0,1,0)+1</f>
        <v>2</v>
      </c>
      <c r="AA786" s="2">
        <f t="shared" si="837"/>
        <v>3</v>
      </c>
      <c r="AB786" s="2">
        <f t="shared" si="837"/>
        <v>4</v>
      </c>
      <c r="AC786" s="2">
        <f t="shared" si="837"/>
        <v>5</v>
      </c>
      <c r="AD786" s="2">
        <f t="shared" si="10"/>
        <v>1</v>
      </c>
      <c r="AE786" s="2">
        <f t="shared" si="11"/>
        <v>0</v>
      </c>
      <c r="AF786" s="2">
        <f t="shared" si="12"/>
        <v>0</v>
      </c>
      <c r="AG786" s="2">
        <f t="shared" si="13"/>
        <v>0</v>
      </c>
      <c r="AH786" s="2">
        <f t="shared" si="14"/>
        <v>0</v>
      </c>
      <c r="AI786" s="2">
        <f t="shared" si="15"/>
        <v>0</v>
      </c>
      <c r="AJ786" s="2">
        <f t="shared" si="16"/>
        <v>0</v>
      </c>
      <c r="AK786" s="2">
        <f t="shared" si="17"/>
        <v>0</v>
      </c>
      <c r="AL786" s="2">
        <f t="shared" si="18"/>
        <v>1</v>
      </c>
    </row>
    <row r="787" ht="13.5" customHeight="1">
      <c r="A787" s="3">
        <v>38980.0</v>
      </c>
      <c r="B787" s="2">
        <v>2084.0</v>
      </c>
      <c r="C787" s="2">
        <f t="shared" si="3"/>
        <v>2084</v>
      </c>
      <c r="D787" s="2">
        <f t="shared" si="26"/>
        <v>1265.218618</v>
      </c>
      <c r="E787" s="2">
        <f t="shared" si="20"/>
        <v>1401.550718</v>
      </c>
      <c r="F787" s="2">
        <v>2.36</v>
      </c>
      <c r="G787" s="2">
        <f t="shared" si="4"/>
        <v>0.0236</v>
      </c>
      <c r="H787" s="2">
        <f t="shared" si="21"/>
        <v>1.0931</v>
      </c>
      <c r="I787" s="2">
        <f t="shared" si="27"/>
        <v>0.3079343301</v>
      </c>
      <c r="J787" s="2">
        <f t="shared" si="5"/>
        <v>271.3075375</v>
      </c>
      <c r="K787" s="2">
        <f t="shared" si="6"/>
        <v>280.4752889</v>
      </c>
      <c r="L787" s="2">
        <f t="shared" si="7"/>
        <v>0.003929792109</v>
      </c>
      <c r="M787" s="2">
        <f t="shared" si="1"/>
        <v>280.4792187</v>
      </c>
      <c r="O787" s="2">
        <v>785.0</v>
      </c>
      <c r="P787" s="2">
        <v>2036.0</v>
      </c>
      <c r="Q787" s="2">
        <v>2036.0</v>
      </c>
      <c r="R787" s="2">
        <v>2087.0</v>
      </c>
      <c r="S787" s="2">
        <v>2030.0</v>
      </c>
      <c r="T787" s="2">
        <v>1.260625834E9</v>
      </c>
      <c r="U787" s="2">
        <v>2.6271442E7</v>
      </c>
      <c r="V787" s="2">
        <v>1.60718755E8</v>
      </c>
      <c r="W787" s="2">
        <v>7824264.0</v>
      </c>
      <c r="X787" s="2">
        <v>1569.0</v>
      </c>
      <c r="Y787" s="2">
        <f t="shared" si="8"/>
        <v>0.9304709704</v>
      </c>
      <c r="Z787" s="2">
        <f t="shared" ref="Z787:AC787" si="838">ROUNDDOWN($Y787*Z$1,0)-IF(MOD($Y787*Z$1,1)=0,1,0)+1</f>
        <v>2</v>
      </c>
      <c r="AA787" s="2">
        <f t="shared" si="838"/>
        <v>3</v>
      </c>
      <c r="AB787" s="2">
        <f t="shared" si="838"/>
        <v>4</v>
      </c>
      <c r="AC787" s="2">
        <f t="shared" si="838"/>
        <v>5</v>
      </c>
      <c r="AD787" s="2">
        <f t="shared" si="10"/>
        <v>0</v>
      </c>
      <c r="AE787" s="2">
        <f t="shared" si="11"/>
        <v>0</v>
      </c>
      <c r="AF787" s="2">
        <f t="shared" si="12"/>
        <v>0</v>
      </c>
      <c r="AG787" s="2">
        <f t="shared" si="13"/>
        <v>0</v>
      </c>
      <c r="AH787" s="2">
        <f t="shared" si="14"/>
        <v>1</v>
      </c>
      <c r="AI787" s="2">
        <f t="shared" si="15"/>
        <v>0</v>
      </c>
      <c r="AJ787" s="2">
        <f t="shared" si="16"/>
        <v>0</v>
      </c>
      <c r="AK787" s="2">
        <f t="shared" si="17"/>
        <v>0</v>
      </c>
      <c r="AL787" s="2">
        <f t="shared" si="18"/>
        <v>1</v>
      </c>
    </row>
    <row r="788" ht="13.5" customHeight="1">
      <c r="A788" s="3">
        <v>38981.0</v>
      </c>
      <c r="B788" s="2">
        <v>2060.0</v>
      </c>
      <c r="C788" s="2">
        <f t="shared" si="3"/>
        <v>2060</v>
      </c>
      <c r="D788" s="2">
        <f t="shared" si="26"/>
        <v>1265.727017</v>
      </c>
      <c r="E788" s="2">
        <f t="shared" si="20"/>
        <v>1401.893286</v>
      </c>
      <c r="F788" s="2">
        <v>-1.15</v>
      </c>
      <c r="G788" s="2">
        <f t="shared" si="4"/>
        <v>-0.0115</v>
      </c>
      <c r="H788" s="2">
        <f t="shared" si="21"/>
        <v>1.0816</v>
      </c>
      <c r="I788" s="2">
        <f t="shared" si="27"/>
        <v>0.3083361572</v>
      </c>
      <c r="J788" s="2">
        <f t="shared" si="5"/>
        <v>268.1875008</v>
      </c>
      <c r="K788" s="2">
        <f t="shared" si="6"/>
        <v>277.2498231</v>
      </c>
      <c r="L788" s="2">
        <f t="shared" si="7"/>
        <v>0.003974984719</v>
      </c>
      <c r="M788" s="2">
        <f t="shared" si="1"/>
        <v>277.253798</v>
      </c>
      <c r="O788" s="2">
        <v>786.0</v>
      </c>
      <c r="P788" s="2">
        <v>2074.0</v>
      </c>
      <c r="Q788" s="2">
        <v>2084.0</v>
      </c>
      <c r="R788" s="2">
        <v>2086.0</v>
      </c>
      <c r="S788" s="2">
        <v>2050.0</v>
      </c>
      <c r="T788" s="2">
        <v>1.260625834E9</v>
      </c>
      <c r="U788" s="2">
        <v>2.5968892E7</v>
      </c>
      <c r="V788" s="2">
        <v>8.880918E7</v>
      </c>
      <c r="W788" s="2">
        <v>4289799.0</v>
      </c>
      <c r="X788" s="2">
        <v>1487.0</v>
      </c>
      <c r="Y788" s="2">
        <f t="shared" si="8"/>
        <v>0.2010759237</v>
      </c>
      <c r="Z788" s="2">
        <f t="shared" ref="Z788:AC788" si="839">ROUNDDOWN($Y788*Z$1,0)-IF(MOD($Y788*Z$1,1)=0,1,0)+1</f>
        <v>1</v>
      </c>
      <c r="AA788" s="2">
        <f t="shared" si="839"/>
        <v>1</v>
      </c>
      <c r="AB788" s="2">
        <f t="shared" si="839"/>
        <v>1</v>
      </c>
      <c r="AC788" s="2">
        <f t="shared" si="839"/>
        <v>2</v>
      </c>
      <c r="AD788" s="2">
        <f t="shared" si="10"/>
        <v>0</v>
      </c>
      <c r="AE788" s="2">
        <f t="shared" si="11"/>
        <v>0</v>
      </c>
      <c r="AF788" s="2">
        <f t="shared" si="12"/>
        <v>1</v>
      </c>
      <c r="AG788" s="2">
        <f t="shared" si="13"/>
        <v>0</v>
      </c>
      <c r="AH788" s="2">
        <f t="shared" si="14"/>
        <v>0</v>
      </c>
      <c r="AI788" s="2">
        <f t="shared" si="15"/>
        <v>0</v>
      </c>
      <c r="AJ788" s="2">
        <f t="shared" si="16"/>
        <v>0</v>
      </c>
      <c r="AK788" s="2">
        <f t="shared" si="17"/>
        <v>0</v>
      </c>
      <c r="AL788" s="2">
        <f t="shared" si="18"/>
        <v>1</v>
      </c>
    </row>
    <row r="789" ht="13.5" customHeight="1">
      <c r="A789" s="3">
        <v>38985.0</v>
      </c>
      <c r="B789" s="2">
        <v>2033.0</v>
      </c>
      <c r="C789" s="2">
        <f t="shared" si="3"/>
        <v>2033</v>
      </c>
      <c r="D789" s="2">
        <f t="shared" si="26"/>
        <v>1266.23562</v>
      </c>
      <c r="E789" s="2">
        <f t="shared" si="20"/>
        <v>1402.235854</v>
      </c>
      <c r="F789" s="2">
        <v>-1.31</v>
      </c>
      <c r="G789" s="2">
        <f t="shared" si="4"/>
        <v>-0.0131</v>
      </c>
      <c r="H789" s="2">
        <f t="shared" si="21"/>
        <v>1.0685</v>
      </c>
      <c r="I789" s="2">
        <f t="shared" si="27"/>
        <v>0.3087379844</v>
      </c>
      <c r="J789" s="2">
        <f t="shared" si="5"/>
        <v>264.6742446</v>
      </c>
      <c r="K789" s="2">
        <f t="shared" si="6"/>
        <v>273.6178504</v>
      </c>
      <c r="L789" s="2">
        <f t="shared" si="7"/>
        <v>0.004027057018</v>
      </c>
      <c r="M789" s="2">
        <f t="shared" si="1"/>
        <v>273.6218774</v>
      </c>
      <c r="O789" s="2">
        <v>787.0</v>
      </c>
      <c r="P789" s="2">
        <v>2039.0</v>
      </c>
      <c r="Q789" s="2">
        <v>2060.0</v>
      </c>
      <c r="R789" s="2">
        <v>2049.0</v>
      </c>
      <c r="S789" s="2">
        <v>2022.0</v>
      </c>
      <c r="T789" s="2">
        <v>1.260625834E9</v>
      </c>
      <c r="U789" s="2">
        <v>2.5628523E7</v>
      </c>
      <c r="V789" s="2">
        <v>1.08335415E8</v>
      </c>
      <c r="W789" s="2">
        <v>5326596.0</v>
      </c>
      <c r="X789" s="2">
        <v>1849.0</v>
      </c>
      <c r="Y789" s="2">
        <f t="shared" si="8"/>
        <v>0.173771823</v>
      </c>
      <c r="Z789" s="2">
        <f t="shared" ref="Z789:AC789" si="840">ROUNDDOWN($Y789*Z$1,0)-IF(MOD($Y789*Z$1,1)=0,1,0)+1</f>
        <v>1</v>
      </c>
      <c r="AA789" s="2">
        <f t="shared" si="840"/>
        <v>1</v>
      </c>
      <c r="AB789" s="2">
        <f t="shared" si="840"/>
        <v>1</v>
      </c>
      <c r="AC789" s="2">
        <f t="shared" si="840"/>
        <v>1</v>
      </c>
      <c r="AD789" s="2">
        <f t="shared" si="10"/>
        <v>0</v>
      </c>
      <c r="AE789" s="2">
        <f t="shared" si="11"/>
        <v>0</v>
      </c>
      <c r="AF789" s="2">
        <f t="shared" si="12"/>
        <v>0</v>
      </c>
      <c r="AG789" s="2">
        <f t="shared" si="13"/>
        <v>1</v>
      </c>
      <c r="AH789" s="2">
        <f t="shared" si="14"/>
        <v>0</v>
      </c>
      <c r="AI789" s="2">
        <f t="shared" si="15"/>
        <v>0</v>
      </c>
      <c r="AJ789" s="2">
        <f t="shared" si="16"/>
        <v>0</v>
      </c>
      <c r="AK789" s="2">
        <f t="shared" si="17"/>
        <v>0</v>
      </c>
      <c r="AL789" s="2">
        <f t="shared" si="18"/>
        <v>1</v>
      </c>
    </row>
    <row r="790" ht="13.5" customHeight="1">
      <c r="A790" s="3">
        <v>38986.0</v>
      </c>
      <c r="B790" s="2">
        <v>2005.0</v>
      </c>
      <c r="C790" s="2">
        <f t="shared" si="3"/>
        <v>2005</v>
      </c>
      <c r="D790" s="2">
        <f t="shared" si="26"/>
        <v>1266.744428</v>
      </c>
      <c r="E790" s="2">
        <f t="shared" si="20"/>
        <v>1402.578421</v>
      </c>
      <c r="F790" s="2">
        <v>-1.38</v>
      </c>
      <c r="G790" s="2">
        <f t="shared" si="4"/>
        <v>-0.0138</v>
      </c>
      <c r="H790" s="2">
        <f t="shared" si="21"/>
        <v>1.0547</v>
      </c>
      <c r="I790" s="2">
        <f t="shared" si="27"/>
        <v>0.3091398116</v>
      </c>
      <c r="J790" s="2">
        <f t="shared" si="5"/>
        <v>261.02174</v>
      </c>
      <c r="K790" s="2">
        <f t="shared" si="6"/>
        <v>269.841924</v>
      </c>
      <c r="L790" s="2">
        <f t="shared" si="7"/>
        <v>0.004082630405</v>
      </c>
      <c r="M790" s="2">
        <f t="shared" si="1"/>
        <v>269.8460067</v>
      </c>
      <c r="O790" s="2">
        <v>788.0</v>
      </c>
      <c r="P790" s="2">
        <v>2039.0</v>
      </c>
      <c r="Q790" s="2">
        <v>2033.0</v>
      </c>
      <c r="R790" s="2">
        <v>2046.0</v>
      </c>
      <c r="S790" s="2">
        <v>1978.0</v>
      </c>
      <c r="T790" s="2">
        <v>1.2607175E9</v>
      </c>
      <c r="U790" s="2">
        <v>2.5277386E7</v>
      </c>
      <c r="V790" s="2">
        <v>2.72609352E8</v>
      </c>
      <c r="W790" s="2">
        <v>1.3642444E7</v>
      </c>
      <c r="X790" s="2">
        <v>2434.0</v>
      </c>
      <c r="Y790" s="2">
        <f t="shared" si="8"/>
        <v>0.162911084</v>
      </c>
      <c r="Z790" s="2">
        <f t="shared" ref="Z790:AC790" si="841">ROUNDDOWN($Y790*Z$1,0)-IF(MOD($Y790*Z$1,1)=0,1,0)+1</f>
        <v>1</v>
      </c>
      <c r="AA790" s="2">
        <f t="shared" si="841"/>
        <v>1</v>
      </c>
      <c r="AB790" s="2">
        <f t="shared" si="841"/>
        <v>1</v>
      </c>
      <c r="AC790" s="2">
        <f t="shared" si="841"/>
        <v>1</v>
      </c>
      <c r="AD790" s="2">
        <f t="shared" si="10"/>
        <v>0</v>
      </c>
      <c r="AE790" s="2">
        <f t="shared" si="11"/>
        <v>0</v>
      </c>
      <c r="AF790" s="2">
        <f t="shared" si="12"/>
        <v>0</v>
      </c>
      <c r="AG790" s="2">
        <f t="shared" si="13"/>
        <v>0</v>
      </c>
      <c r="AH790" s="2">
        <f t="shared" si="14"/>
        <v>0</v>
      </c>
      <c r="AI790" s="2">
        <f t="shared" si="15"/>
        <v>0</v>
      </c>
      <c r="AJ790" s="2">
        <f t="shared" si="16"/>
        <v>0</v>
      </c>
      <c r="AK790" s="2">
        <f t="shared" si="17"/>
        <v>1</v>
      </c>
      <c r="AL790" s="2">
        <f t="shared" si="18"/>
        <v>1</v>
      </c>
    </row>
    <row r="791" ht="13.5" customHeight="1">
      <c r="A791" s="3">
        <v>38987.0</v>
      </c>
      <c r="B791" s="2">
        <v>2016.0</v>
      </c>
      <c r="C791" s="2">
        <f t="shared" si="3"/>
        <v>2016</v>
      </c>
      <c r="D791" s="2">
        <f t="shared" si="26"/>
        <v>1267.253441</v>
      </c>
      <c r="E791" s="2">
        <f t="shared" si="20"/>
        <v>1402.920989</v>
      </c>
      <c r="F791" s="2">
        <v>0.55</v>
      </c>
      <c r="G791" s="2">
        <f t="shared" si="4"/>
        <v>0.0055</v>
      </c>
      <c r="H791" s="2">
        <f t="shared" si="21"/>
        <v>1.0602</v>
      </c>
      <c r="I791" s="2">
        <f t="shared" si="27"/>
        <v>0.3095416388</v>
      </c>
      <c r="J791" s="2">
        <f t="shared" si="5"/>
        <v>262.4573596</v>
      </c>
      <c r="K791" s="2">
        <f t="shared" si="6"/>
        <v>271.3260546</v>
      </c>
      <c r="L791" s="2">
        <f t="shared" si="7"/>
        <v>0.004060175938</v>
      </c>
      <c r="M791" s="2">
        <f t="shared" si="1"/>
        <v>271.3301148</v>
      </c>
      <c r="O791" s="2">
        <v>789.0</v>
      </c>
      <c r="P791" s="2">
        <v>2011.0</v>
      </c>
      <c r="Q791" s="2">
        <v>2005.0</v>
      </c>
      <c r="R791" s="2">
        <v>2020.0</v>
      </c>
      <c r="S791" s="2">
        <v>1988.0</v>
      </c>
      <c r="T791" s="2">
        <v>1.2607175E9</v>
      </c>
      <c r="U791" s="2">
        <v>2.5416065E7</v>
      </c>
      <c r="V791" s="2">
        <v>1.17410131E8</v>
      </c>
      <c r="W791" s="2">
        <v>5847884.0</v>
      </c>
      <c r="X791" s="2">
        <v>1328.0</v>
      </c>
      <c r="Y791" s="2">
        <f t="shared" si="8"/>
        <v>0.6405805928</v>
      </c>
      <c r="Z791" s="2">
        <f t="shared" ref="Z791:AC791" si="842">ROUNDDOWN($Y791*Z$1,0)-IF(MOD($Y791*Z$1,1)=0,1,0)+1</f>
        <v>2</v>
      </c>
      <c r="AA791" s="2">
        <f t="shared" si="842"/>
        <v>2</v>
      </c>
      <c r="AB791" s="2">
        <f t="shared" si="842"/>
        <v>3</v>
      </c>
      <c r="AC791" s="2">
        <f t="shared" si="842"/>
        <v>4</v>
      </c>
      <c r="AD791" s="2">
        <f t="shared" si="10"/>
        <v>0</v>
      </c>
      <c r="AE791" s="2">
        <f t="shared" si="11"/>
        <v>1</v>
      </c>
      <c r="AF791" s="2">
        <f t="shared" si="12"/>
        <v>0</v>
      </c>
      <c r="AG791" s="2">
        <f t="shared" si="13"/>
        <v>0</v>
      </c>
      <c r="AH791" s="2">
        <f t="shared" si="14"/>
        <v>0</v>
      </c>
      <c r="AI791" s="2">
        <f t="shared" si="15"/>
        <v>0</v>
      </c>
      <c r="AJ791" s="2">
        <f t="shared" si="16"/>
        <v>0</v>
      </c>
      <c r="AK791" s="2">
        <f t="shared" si="17"/>
        <v>0</v>
      </c>
      <c r="AL791" s="2">
        <f t="shared" si="18"/>
        <v>1</v>
      </c>
    </row>
    <row r="792" ht="13.5" customHeight="1">
      <c r="A792" s="3">
        <v>38988.0</v>
      </c>
      <c r="B792" s="2">
        <v>2034.0</v>
      </c>
      <c r="C792" s="2">
        <f t="shared" si="3"/>
        <v>2034</v>
      </c>
      <c r="D792" s="2">
        <f t="shared" si="26"/>
        <v>1267.762657</v>
      </c>
      <c r="E792" s="2">
        <f t="shared" si="20"/>
        <v>1403.263557</v>
      </c>
      <c r="F792" s="2">
        <v>0.89</v>
      </c>
      <c r="G792" s="2">
        <f t="shared" si="4"/>
        <v>0.0089</v>
      </c>
      <c r="H792" s="2">
        <f t="shared" si="21"/>
        <v>1.0691</v>
      </c>
      <c r="I792" s="2">
        <f t="shared" si="27"/>
        <v>0.3099434659</v>
      </c>
      <c r="J792" s="2">
        <f t="shared" si="5"/>
        <v>264.7932301</v>
      </c>
      <c r="K792" s="2">
        <f t="shared" si="6"/>
        <v>273.7408565</v>
      </c>
      <c r="L792" s="2">
        <f t="shared" si="7"/>
        <v>0.004024040372</v>
      </c>
      <c r="M792" s="2">
        <f t="shared" si="1"/>
        <v>273.7448806</v>
      </c>
      <c r="O792" s="2">
        <v>790.0</v>
      </c>
      <c r="P792" s="2">
        <v>2040.0</v>
      </c>
      <c r="Q792" s="2">
        <v>2016.0</v>
      </c>
      <c r="R792" s="2">
        <v>2050.0</v>
      </c>
      <c r="S792" s="2">
        <v>2021.0</v>
      </c>
      <c r="T792" s="2">
        <v>1.2607175E9</v>
      </c>
      <c r="U792" s="2">
        <v>2.5642994E7</v>
      </c>
      <c r="V792" s="2">
        <v>2.67029519E8</v>
      </c>
      <c r="W792" s="2">
        <v>1.3086708E7</v>
      </c>
      <c r="X792" s="2">
        <v>1769.0</v>
      </c>
      <c r="Y792" s="2">
        <f t="shared" si="8"/>
        <v>0.7298010556</v>
      </c>
      <c r="Z792" s="2">
        <f t="shared" ref="Z792:AC792" si="843">ROUNDDOWN($Y792*Z$1,0)-IF(MOD($Y792*Z$1,1)=0,1,0)+1</f>
        <v>2</v>
      </c>
      <c r="AA792" s="2">
        <f t="shared" si="843"/>
        <v>3</v>
      </c>
      <c r="AB792" s="2">
        <f t="shared" si="843"/>
        <v>3</v>
      </c>
      <c r="AC792" s="2">
        <f t="shared" si="843"/>
        <v>4</v>
      </c>
      <c r="AD792" s="2">
        <f t="shared" si="10"/>
        <v>1</v>
      </c>
      <c r="AE792" s="2">
        <f t="shared" si="11"/>
        <v>0</v>
      </c>
      <c r="AF792" s="2">
        <f t="shared" si="12"/>
        <v>0</v>
      </c>
      <c r="AG792" s="2">
        <f t="shared" si="13"/>
        <v>0</v>
      </c>
      <c r="AH792" s="2">
        <f t="shared" si="14"/>
        <v>0</v>
      </c>
      <c r="AI792" s="2">
        <f t="shared" si="15"/>
        <v>0</v>
      </c>
      <c r="AJ792" s="2">
        <f t="shared" si="16"/>
        <v>0</v>
      </c>
      <c r="AK792" s="2">
        <f t="shared" si="17"/>
        <v>0</v>
      </c>
      <c r="AL792" s="2">
        <f t="shared" si="18"/>
        <v>1</v>
      </c>
    </row>
    <row r="793" ht="13.5" customHeight="1">
      <c r="A793" s="3">
        <v>38993.0</v>
      </c>
      <c r="B793" s="2">
        <v>2042.0</v>
      </c>
      <c r="C793" s="2">
        <f t="shared" si="3"/>
        <v>2042</v>
      </c>
      <c r="D793" s="2">
        <f t="shared" si="26"/>
        <v>1268.272079</v>
      </c>
      <c r="E793" s="2">
        <f t="shared" si="20"/>
        <v>1403.606125</v>
      </c>
      <c r="F793" s="2">
        <v>0.39</v>
      </c>
      <c r="G793" s="2">
        <f t="shared" si="4"/>
        <v>0.0039</v>
      </c>
      <c r="H793" s="2">
        <f t="shared" si="21"/>
        <v>1.073</v>
      </c>
      <c r="I793" s="2">
        <f t="shared" si="27"/>
        <v>0.3103452931</v>
      </c>
      <c r="J793" s="2">
        <f t="shared" si="5"/>
        <v>265.8259237</v>
      </c>
      <c r="K793" s="2">
        <f t="shared" si="6"/>
        <v>274.8084459</v>
      </c>
      <c r="L793" s="2">
        <f t="shared" si="7"/>
        <v>0.004008346615</v>
      </c>
      <c r="M793" s="2">
        <f t="shared" si="1"/>
        <v>274.8124542</v>
      </c>
      <c r="O793" s="2">
        <v>791.0</v>
      </c>
      <c r="P793" s="2">
        <v>2024.0</v>
      </c>
      <c r="Q793" s="2">
        <v>2034.0</v>
      </c>
      <c r="R793" s="2">
        <v>2051.0</v>
      </c>
      <c r="S793" s="2">
        <v>2008.0</v>
      </c>
      <c r="T793" s="2">
        <v>1.2607175E9</v>
      </c>
      <c r="U793" s="2">
        <v>2.5743851E7</v>
      </c>
      <c r="V793" s="2">
        <v>1.14586405E8</v>
      </c>
      <c r="W793" s="2">
        <v>5659231.0</v>
      </c>
      <c r="X793" s="2">
        <v>1743.0</v>
      </c>
      <c r="Y793" s="2">
        <f t="shared" si="8"/>
        <v>0.5982541616</v>
      </c>
      <c r="Z793" s="2">
        <f t="shared" ref="Z793:AC793" si="844">ROUNDDOWN($Y793*Z$1,0)-IF(MOD($Y793*Z$1,1)=0,1,0)+1</f>
        <v>2</v>
      </c>
      <c r="AA793" s="2">
        <f t="shared" si="844"/>
        <v>2</v>
      </c>
      <c r="AB793" s="2">
        <f t="shared" si="844"/>
        <v>3</v>
      </c>
      <c r="AC793" s="2">
        <f t="shared" si="844"/>
        <v>3</v>
      </c>
      <c r="AD793" s="2">
        <f t="shared" si="10"/>
        <v>0</v>
      </c>
      <c r="AE793" s="2">
        <f t="shared" si="11"/>
        <v>0</v>
      </c>
      <c r="AF793" s="2">
        <f t="shared" si="12"/>
        <v>0</v>
      </c>
      <c r="AG793" s="2">
        <f t="shared" si="13"/>
        <v>0</v>
      </c>
      <c r="AH793" s="2">
        <f t="shared" si="14"/>
        <v>0</v>
      </c>
      <c r="AI793" s="2">
        <f t="shared" si="15"/>
        <v>1</v>
      </c>
      <c r="AJ793" s="2">
        <f t="shared" si="16"/>
        <v>0</v>
      </c>
      <c r="AK793" s="2">
        <f t="shared" si="17"/>
        <v>0</v>
      </c>
      <c r="AL793" s="2">
        <f t="shared" si="18"/>
        <v>1</v>
      </c>
    </row>
    <row r="794" ht="13.5" customHeight="1">
      <c r="A794" s="3">
        <v>38994.0</v>
      </c>
      <c r="B794" s="2">
        <v>2042.0</v>
      </c>
      <c r="C794" s="2">
        <f t="shared" si="3"/>
        <v>2042</v>
      </c>
      <c r="D794" s="2">
        <f t="shared" si="26"/>
        <v>1268.781705</v>
      </c>
      <c r="E794" s="2">
        <f t="shared" si="20"/>
        <v>1403.948692</v>
      </c>
      <c r="F794" s="2">
        <v>0.0</v>
      </c>
      <c r="G794" s="2">
        <f t="shared" si="4"/>
        <v>0</v>
      </c>
      <c r="H794" s="2">
        <f t="shared" si="21"/>
        <v>1.073</v>
      </c>
      <c r="I794" s="2">
        <f t="shared" si="27"/>
        <v>0.3107471203</v>
      </c>
      <c r="J794" s="2">
        <f t="shared" si="5"/>
        <v>265.8259237</v>
      </c>
      <c r="K794" s="2">
        <f t="shared" si="6"/>
        <v>274.8084459</v>
      </c>
      <c r="L794" s="2">
        <f t="shared" si="7"/>
        <v>0.004008346615</v>
      </c>
      <c r="M794" s="2">
        <f t="shared" si="1"/>
        <v>274.8124542</v>
      </c>
      <c r="O794" s="2">
        <v>792.0</v>
      </c>
      <c r="P794" s="2">
        <v>2045.0</v>
      </c>
      <c r="Q794" s="2">
        <v>2042.0</v>
      </c>
      <c r="R794" s="2">
        <v>2059.0</v>
      </c>
      <c r="S794" s="2">
        <v>2025.0</v>
      </c>
      <c r="T794" s="2">
        <v>1.2607175E9</v>
      </c>
      <c r="U794" s="2">
        <v>2.5743851E7</v>
      </c>
      <c r="V794" s="2">
        <v>2.16070054E8</v>
      </c>
      <c r="W794" s="2">
        <v>1.0613499E7</v>
      </c>
      <c r="X794" s="2">
        <v>2336.0</v>
      </c>
      <c r="Y794" s="2">
        <f t="shared" si="8"/>
        <v>0.4880227365</v>
      </c>
      <c r="Z794" s="2">
        <f t="shared" ref="Z794:AC794" si="845">ROUNDDOWN($Y794*Z$1,0)-IF(MOD($Y794*Z$1,1)=0,1,0)+1</f>
        <v>1</v>
      </c>
      <c r="AA794" s="2">
        <f t="shared" si="845"/>
        <v>2</v>
      </c>
      <c r="AB794" s="2">
        <f t="shared" si="845"/>
        <v>2</v>
      </c>
      <c r="AC794" s="2">
        <f t="shared" si="845"/>
        <v>3</v>
      </c>
      <c r="AD794" s="2">
        <f t="shared" si="10"/>
        <v>0</v>
      </c>
      <c r="AE794" s="2">
        <f t="shared" si="11"/>
        <v>0</v>
      </c>
      <c r="AF794" s="2">
        <f t="shared" si="12"/>
        <v>0</v>
      </c>
      <c r="AG794" s="2">
        <f t="shared" si="13"/>
        <v>0</v>
      </c>
      <c r="AH794" s="2">
        <f t="shared" si="14"/>
        <v>0</v>
      </c>
      <c r="AI794" s="2">
        <f t="shared" si="15"/>
        <v>0</v>
      </c>
      <c r="AJ794" s="2">
        <f t="shared" si="16"/>
        <v>0</v>
      </c>
      <c r="AK794" s="2">
        <f t="shared" si="17"/>
        <v>1</v>
      </c>
      <c r="AL794" s="2">
        <f t="shared" si="18"/>
        <v>1</v>
      </c>
    </row>
    <row r="795" ht="13.5" customHeight="1">
      <c r="A795" s="3">
        <v>38995.0</v>
      </c>
      <c r="B795" s="2">
        <v>2075.0</v>
      </c>
      <c r="C795" s="2">
        <f t="shared" si="3"/>
        <v>2075</v>
      </c>
      <c r="D795" s="2">
        <f t="shared" si="26"/>
        <v>1269.291536</v>
      </c>
      <c r="E795" s="2">
        <f t="shared" si="20"/>
        <v>1404.29126</v>
      </c>
      <c r="F795" s="2">
        <v>1.62</v>
      </c>
      <c r="G795" s="2">
        <f t="shared" si="4"/>
        <v>0.0162</v>
      </c>
      <c r="H795" s="2">
        <f t="shared" si="21"/>
        <v>1.0892</v>
      </c>
      <c r="I795" s="2">
        <f t="shared" si="27"/>
        <v>0.3111489474</v>
      </c>
      <c r="J795" s="2">
        <f t="shared" si="5"/>
        <v>270.1323036</v>
      </c>
      <c r="K795" s="2">
        <f t="shared" si="6"/>
        <v>279.2603427</v>
      </c>
      <c r="L795" s="2">
        <f t="shared" si="7"/>
        <v>0.0039434114</v>
      </c>
      <c r="M795" s="2">
        <f t="shared" si="1"/>
        <v>279.2642861</v>
      </c>
      <c r="O795" s="2">
        <v>793.0</v>
      </c>
      <c r="P795" s="2">
        <v>2070.0</v>
      </c>
      <c r="Q795" s="2">
        <v>2042.0</v>
      </c>
      <c r="R795" s="2">
        <v>2085.0</v>
      </c>
      <c r="S795" s="2">
        <v>2063.0</v>
      </c>
      <c r="T795" s="2">
        <v>1.2607175E9</v>
      </c>
      <c r="U795" s="2">
        <v>2.6159888E7</v>
      </c>
      <c r="V795" s="2">
        <v>1.35134201E8</v>
      </c>
      <c r="W795" s="2">
        <v>6521112.0</v>
      </c>
      <c r="X795" s="2">
        <v>1848.0</v>
      </c>
      <c r="Y795" s="2">
        <f t="shared" si="8"/>
        <v>0.8599269184</v>
      </c>
      <c r="Z795" s="2">
        <f t="shared" ref="Z795:AC795" si="846">ROUNDDOWN($Y795*Z$1,0)-IF(MOD($Y795*Z$1,1)=0,1,0)+1</f>
        <v>2</v>
      </c>
      <c r="AA795" s="2">
        <f t="shared" si="846"/>
        <v>3</v>
      </c>
      <c r="AB795" s="2">
        <f t="shared" si="846"/>
        <v>4</v>
      </c>
      <c r="AC795" s="2">
        <f t="shared" si="846"/>
        <v>5</v>
      </c>
      <c r="AD795" s="2">
        <f t="shared" si="10"/>
        <v>0</v>
      </c>
      <c r="AE795" s="2">
        <f t="shared" si="11"/>
        <v>1</v>
      </c>
      <c r="AF795" s="2">
        <f t="shared" si="12"/>
        <v>0</v>
      </c>
      <c r="AG795" s="2">
        <f t="shared" si="13"/>
        <v>0</v>
      </c>
      <c r="AH795" s="2">
        <f t="shared" si="14"/>
        <v>0</v>
      </c>
      <c r="AI795" s="2">
        <f t="shared" si="15"/>
        <v>0</v>
      </c>
      <c r="AJ795" s="2">
        <f t="shared" si="16"/>
        <v>0</v>
      </c>
      <c r="AK795" s="2">
        <f t="shared" si="17"/>
        <v>0</v>
      </c>
      <c r="AL795" s="2">
        <f t="shared" si="18"/>
        <v>1</v>
      </c>
    </row>
    <row r="796" ht="13.5" customHeight="1">
      <c r="A796" s="3">
        <v>38998.0</v>
      </c>
      <c r="B796" s="2">
        <v>2082.0</v>
      </c>
      <c r="C796" s="2">
        <f t="shared" si="3"/>
        <v>2082</v>
      </c>
      <c r="D796" s="2">
        <f t="shared" si="26"/>
        <v>1269.801572</v>
      </c>
      <c r="E796" s="2">
        <f t="shared" si="20"/>
        <v>1404.633828</v>
      </c>
      <c r="F796" s="2">
        <v>0.34</v>
      </c>
      <c r="G796" s="2">
        <f t="shared" si="4"/>
        <v>0.0034</v>
      </c>
      <c r="H796" s="2">
        <f t="shared" si="21"/>
        <v>1.0926</v>
      </c>
      <c r="I796" s="2">
        <f t="shared" si="27"/>
        <v>0.3115507746</v>
      </c>
      <c r="J796" s="2">
        <f t="shared" si="5"/>
        <v>271.0507535</v>
      </c>
      <c r="K796" s="2">
        <f t="shared" si="6"/>
        <v>280.2098278</v>
      </c>
      <c r="L796" s="2">
        <f t="shared" si="7"/>
        <v>0.003930003801</v>
      </c>
      <c r="M796" s="2">
        <f t="shared" si="1"/>
        <v>280.2137578</v>
      </c>
      <c r="O796" s="2">
        <v>794.0</v>
      </c>
      <c r="P796" s="2">
        <v>2079.0</v>
      </c>
      <c r="Q796" s="2">
        <v>2075.0</v>
      </c>
      <c r="R796" s="2">
        <v>2089.0</v>
      </c>
      <c r="S796" s="2">
        <v>2067.0</v>
      </c>
      <c r="T796" s="2">
        <v>1.2607175E9</v>
      </c>
      <c r="U796" s="2">
        <v>2.6248138E7</v>
      </c>
      <c r="V796" s="2">
        <v>3.079044E7</v>
      </c>
      <c r="W796" s="2">
        <v>1483185.0</v>
      </c>
      <c r="X796" s="2">
        <v>787.0</v>
      </c>
      <c r="Y796" s="2">
        <f t="shared" si="8"/>
        <v>0.585363378</v>
      </c>
      <c r="Z796" s="2">
        <f t="shared" ref="Z796:AC796" si="847">ROUNDDOWN($Y796*Z$1,0)-IF(MOD($Y796*Z$1,1)=0,1,0)+1</f>
        <v>2</v>
      </c>
      <c r="AA796" s="2">
        <f t="shared" si="847"/>
        <v>2</v>
      </c>
      <c r="AB796" s="2">
        <f t="shared" si="847"/>
        <v>3</v>
      </c>
      <c r="AC796" s="2">
        <f t="shared" si="847"/>
        <v>3</v>
      </c>
      <c r="AD796" s="2">
        <f t="shared" si="10"/>
        <v>0</v>
      </c>
      <c r="AE796" s="2">
        <f t="shared" si="11"/>
        <v>1</v>
      </c>
      <c r="AF796" s="2">
        <f t="shared" si="12"/>
        <v>0</v>
      </c>
      <c r="AG796" s="2">
        <f t="shared" si="13"/>
        <v>0</v>
      </c>
      <c r="AH796" s="2">
        <f t="shared" si="14"/>
        <v>0</v>
      </c>
      <c r="AI796" s="2">
        <f t="shared" si="15"/>
        <v>0</v>
      </c>
      <c r="AJ796" s="2">
        <f t="shared" si="16"/>
        <v>0</v>
      </c>
      <c r="AK796" s="2">
        <f t="shared" si="17"/>
        <v>0</v>
      </c>
      <c r="AL796" s="2">
        <f t="shared" si="18"/>
        <v>1</v>
      </c>
    </row>
    <row r="797" ht="13.5" customHeight="1">
      <c r="A797" s="3">
        <v>38999.0</v>
      </c>
      <c r="B797" s="2">
        <v>2110.0</v>
      </c>
      <c r="C797" s="2">
        <f t="shared" si="3"/>
        <v>2110</v>
      </c>
      <c r="D797" s="2">
        <f t="shared" si="26"/>
        <v>1270.311813</v>
      </c>
      <c r="E797" s="2">
        <f t="shared" si="20"/>
        <v>1404.976395</v>
      </c>
      <c r="F797" s="2">
        <v>1.34</v>
      </c>
      <c r="G797" s="2">
        <f t="shared" si="4"/>
        <v>0.0134</v>
      </c>
      <c r="H797" s="2">
        <f t="shared" si="21"/>
        <v>1.106</v>
      </c>
      <c r="I797" s="2">
        <f t="shared" si="27"/>
        <v>0.3119526018</v>
      </c>
      <c r="J797" s="2">
        <f t="shared" si="5"/>
        <v>274.6828336</v>
      </c>
      <c r="K797" s="2">
        <f t="shared" si="6"/>
        <v>283.9646395</v>
      </c>
      <c r="L797" s="2">
        <f t="shared" si="7"/>
        <v>0.00387734175</v>
      </c>
      <c r="M797" s="2">
        <f t="shared" si="1"/>
        <v>283.9685169</v>
      </c>
      <c r="O797" s="2">
        <v>795.0</v>
      </c>
      <c r="P797" s="2">
        <v>2082.0</v>
      </c>
      <c r="Q797" s="2">
        <v>2082.0</v>
      </c>
      <c r="R797" s="2">
        <v>2120.0</v>
      </c>
      <c r="S797" s="2">
        <v>2074.0</v>
      </c>
      <c r="T797" s="2">
        <v>1.2607175E9</v>
      </c>
      <c r="U797" s="2">
        <v>2.6601139E7</v>
      </c>
      <c r="V797" s="2">
        <v>1.15238513E8</v>
      </c>
      <c r="W797" s="2">
        <v>5477016.0</v>
      </c>
      <c r="X797" s="2">
        <v>1440.0</v>
      </c>
      <c r="Y797" s="2">
        <f t="shared" si="8"/>
        <v>0.8172959805</v>
      </c>
      <c r="Z797" s="2">
        <f t="shared" ref="Z797:AC797" si="848">ROUNDDOWN($Y797*Z$1,0)-IF(MOD($Y797*Z$1,1)=0,1,0)+1</f>
        <v>2</v>
      </c>
      <c r="AA797" s="2">
        <f t="shared" si="848"/>
        <v>3</v>
      </c>
      <c r="AB797" s="2">
        <f t="shared" si="848"/>
        <v>4</v>
      </c>
      <c r="AC797" s="2">
        <f t="shared" si="848"/>
        <v>5</v>
      </c>
      <c r="AD797" s="2">
        <f t="shared" si="10"/>
        <v>0</v>
      </c>
      <c r="AE797" s="2">
        <f t="shared" si="11"/>
        <v>1</v>
      </c>
      <c r="AF797" s="2">
        <f t="shared" si="12"/>
        <v>0</v>
      </c>
      <c r="AG797" s="2">
        <f t="shared" si="13"/>
        <v>0</v>
      </c>
      <c r="AH797" s="2">
        <f t="shared" si="14"/>
        <v>0</v>
      </c>
      <c r="AI797" s="2">
        <f t="shared" si="15"/>
        <v>0</v>
      </c>
      <c r="AJ797" s="2">
        <f t="shared" si="16"/>
        <v>0</v>
      </c>
      <c r="AK797" s="2">
        <f t="shared" si="17"/>
        <v>0</v>
      </c>
      <c r="AL797" s="2">
        <f t="shared" si="18"/>
        <v>1</v>
      </c>
    </row>
    <row r="798" ht="13.5" customHeight="1">
      <c r="A798" s="3">
        <v>39000.0</v>
      </c>
      <c r="B798" s="2">
        <v>2137.0</v>
      </c>
      <c r="C798" s="2">
        <f t="shared" si="3"/>
        <v>2137</v>
      </c>
      <c r="D798" s="2">
        <f t="shared" si="26"/>
        <v>1270.822258</v>
      </c>
      <c r="E798" s="2">
        <f t="shared" si="20"/>
        <v>1405.318963</v>
      </c>
      <c r="F798" s="2">
        <v>1.28</v>
      </c>
      <c r="G798" s="2">
        <f t="shared" si="4"/>
        <v>0.0128</v>
      </c>
      <c r="H798" s="2">
        <f t="shared" si="21"/>
        <v>1.1188</v>
      </c>
      <c r="I798" s="2">
        <f t="shared" si="27"/>
        <v>0.312354429</v>
      </c>
      <c r="J798" s="2">
        <f t="shared" si="5"/>
        <v>278.1987738</v>
      </c>
      <c r="K798" s="2">
        <f t="shared" si="6"/>
        <v>287.5993869</v>
      </c>
      <c r="L798" s="2">
        <f t="shared" si="7"/>
        <v>0.003827711775</v>
      </c>
      <c r="M798" s="2">
        <f t="shared" si="1"/>
        <v>287.6032146</v>
      </c>
      <c r="O798" s="2">
        <v>796.0</v>
      </c>
      <c r="P798" s="2">
        <v>2138.0</v>
      </c>
      <c r="Q798" s="2">
        <v>2110.0</v>
      </c>
      <c r="R798" s="2">
        <v>2158.0</v>
      </c>
      <c r="S798" s="2">
        <v>2112.0</v>
      </c>
      <c r="T798" s="2">
        <v>1.2607175E9</v>
      </c>
      <c r="U798" s="2">
        <v>2.6941533E7</v>
      </c>
      <c r="V798" s="2">
        <v>1.20000672E8</v>
      </c>
      <c r="W798" s="2">
        <v>5620732.0</v>
      </c>
      <c r="X798" s="2">
        <v>1670.0</v>
      </c>
      <c r="Y798" s="2">
        <f t="shared" si="8"/>
        <v>0.8072472594</v>
      </c>
      <c r="Z798" s="2">
        <f t="shared" ref="Z798:AC798" si="849">ROUNDDOWN($Y798*Z$1,0)-IF(MOD($Y798*Z$1,1)=0,1,0)+1</f>
        <v>2</v>
      </c>
      <c r="AA798" s="2">
        <f t="shared" si="849"/>
        <v>3</v>
      </c>
      <c r="AB798" s="2">
        <f t="shared" si="849"/>
        <v>4</v>
      </c>
      <c r="AC798" s="2">
        <f t="shared" si="849"/>
        <v>5</v>
      </c>
      <c r="AD798" s="2">
        <f t="shared" si="10"/>
        <v>1</v>
      </c>
      <c r="AE798" s="2">
        <f t="shared" si="11"/>
        <v>0</v>
      </c>
      <c r="AF798" s="2">
        <f t="shared" si="12"/>
        <v>0</v>
      </c>
      <c r="AG798" s="2">
        <f t="shared" si="13"/>
        <v>0</v>
      </c>
      <c r="AH798" s="2">
        <f t="shared" si="14"/>
        <v>0</v>
      </c>
      <c r="AI798" s="2">
        <f t="shared" si="15"/>
        <v>0</v>
      </c>
      <c r="AJ798" s="2">
        <f t="shared" si="16"/>
        <v>0</v>
      </c>
      <c r="AK798" s="2">
        <f t="shared" si="17"/>
        <v>0</v>
      </c>
      <c r="AL798" s="2">
        <f t="shared" si="18"/>
        <v>1</v>
      </c>
    </row>
    <row r="799" ht="13.5" customHeight="1">
      <c r="A799" s="3">
        <v>39001.0</v>
      </c>
      <c r="B799" s="2">
        <v>2151.0</v>
      </c>
      <c r="C799" s="2">
        <f t="shared" si="3"/>
        <v>2151</v>
      </c>
      <c r="D799" s="2">
        <f t="shared" si="26"/>
        <v>1271.332909</v>
      </c>
      <c r="E799" s="2">
        <f t="shared" si="20"/>
        <v>1405.661531</v>
      </c>
      <c r="F799" s="2">
        <v>0.66</v>
      </c>
      <c r="G799" s="2">
        <f t="shared" si="4"/>
        <v>0.0066</v>
      </c>
      <c r="H799" s="2">
        <f t="shared" si="21"/>
        <v>1.1254</v>
      </c>
      <c r="I799" s="2">
        <f t="shared" si="27"/>
        <v>0.3127562561</v>
      </c>
      <c r="J799" s="2">
        <f t="shared" si="5"/>
        <v>280.0348857</v>
      </c>
      <c r="K799" s="2">
        <f t="shared" si="6"/>
        <v>289.4975429</v>
      </c>
      <c r="L799" s="2">
        <f t="shared" si="7"/>
        <v>0.003802448878</v>
      </c>
      <c r="M799" s="2">
        <f t="shared" si="1"/>
        <v>289.5013453</v>
      </c>
      <c r="O799" s="2">
        <v>797.0</v>
      </c>
      <c r="P799" s="2">
        <v>2150.0</v>
      </c>
      <c r="Q799" s="2">
        <v>2137.0</v>
      </c>
      <c r="R799" s="2">
        <v>2171.0</v>
      </c>
      <c r="S799" s="2">
        <v>2138.0</v>
      </c>
      <c r="T799" s="2">
        <v>1.2607175E9</v>
      </c>
      <c r="U799" s="2">
        <v>2.7118033E7</v>
      </c>
      <c r="V799" s="2">
        <v>1.121123E8</v>
      </c>
      <c r="W799" s="2">
        <v>5205168.0</v>
      </c>
      <c r="X799" s="2">
        <v>1528.0</v>
      </c>
      <c r="Y799" s="2">
        <f t="shared" si="8"/>
        <v>0.6675801868</v>
      </c>
      <c r="Z799" s="2">
        <f t="shared" ref="Z799:AC799" si="850">ROUNDDOWN($Y799*Z$1,0)-IF(MOD($Y799*Z$1,1)=0,1,0)+1</f>
        <v>2</v>
      </c>
      <c r="AA799" s="2">
        <f t="shared" si="850"/>
        <v>3</v>
      </c>
      <c r="AB799" s="2">
        <f t="shared" si="850"/>
        <v>3</v>
      </c>
      <c r="AC799" s="2">
        <f t="shared" si="850"/>
        <v>4</v>
      </c>
      <c r="AD799" s="2">
        <f t="shared" si="10"/>
        <v>0</v>
      </c>
      <c r="AE799" s="2">
        <f t="shared" si="11"/>
        <v>0</v>
      </c>
      <c r="AF799" s="2">
        <f t="shared" si="12"/>
        <v>0</v>
      </c>
      <c r="AG799" s="2">
        <f t="shared" si="13"/>
        <v>0</v>
      </c>
      <c r="AH799" s="2">
        <f t="shared" si="14"/>
        <v>1</v>
      </c>
      <c r="AI799" s="2">
        <f t="shared" si="15"/>
        <v>0</v>
      </c>
      <c r="AJ799" s="2">
        <f t="shared" si="16"/>
        <v>0</v>
      </c>
      <c r="AK799" s="2">
        <f t="shared" si="17"/>
        <v>0</v>
      </c>
      <c r="AL799" s="2">
        <f t="shared" si="18"/>
        <v>1</v>
      </c>
    </row>
    <row r="800" ht="13.5" customHeight="1">
      <c r="A800" s="3">
        <v>39002.0</v>
      </c>
      <c r="B800" s="2">
        <v>2144.0</v>
      </c>
      <c r="C800" s="2">
        <f t="shared" si="3"/>
        <v>2144</v>
      </c>
      <c r="D800" s="2">
        <f t="shared" si="26"/>
        <v>1271.843766</v>
      </c>
      <c r="E800" s="2">
        <f t="shared" si="20"/>
        <v>1406.004099</v>
      </c>
      <c r="F800" s="2">
        <v>-0.33</v>
      </c>
      <c r="G800" s="2">
        <f t="shared" si="4"/>
        <v>-0.0033</v>
      </c>
      <c r="H800" s="2">
        <f t="shared" si="21"/>
        <v>1.1221</v>
      </c>
      <c r="I800" s="2">
        <f t="shared" si="27"/>
        <v>0.3131580833</v>
      </c>
      <c r="J800" s="2">
        <f t="shared" si="5"/>
        <v>279.1107706</v>
      </c>
      <c r="K800" s="2">
        <f t="shared" si="6"/>
        <v>288.542201</v>
      </c>
      <c r="L800" s="2">
        <f t="shared" si="7"/>
        <v>0.003814996959</v>
      </c>
      <c r="M800" s="2">
        <f t="shared" si="1"/>
        <v>288.546016</v>
      </c>
      <c r="O800" s="2">
        <v>798.0</v>
      </c>
      <c r="P800" s="2">
        <v>2155.0</v>
      </c>
      <c r="Q800" s="2">
        <v>2151.0</v>
      </c>
      <c r="R800" s="2">
        <v>2160.0</v>
      </c>
      <c r="S800" s="2">
        <v>2120.0</v>
      </c>
      <c r="T800" s="2">
        <v>1.2607175E9</v>
      </c>
      <c r="U800" s="2">
        <v>2.7029783E7</v>
      </c>
      <c r="V800" s="2">
        <v>7.3401403E7</v>
      </c>
      <c r="W800" s="2">
        <v>3430129.0</v>
      </c>
      <c r="X800" s="2">
        <v>1213.0</v>
      </c>
      <c r="Y800" s="2">
        <f t="shared" si="8"/>
        <v>0.3933211531</v>
      </c>
      <c r="Z800" s="2">
        <f t="shared" ref="Z800:AC800" si="851">ROUNDDOWN($Y800*Z$1,0)-IF(MOD($Y800*Z$1,1)=0,1,0)+1</f>
        <v>1</v>
      </c>
      <c r="AA800" s="2">
        <f t="shared" si="851"/>
        <v>2</v>
      </c>
      <c r="AB800" s="2">
        <f t="shared" si="851"/>
        <v>2</v>
      </c>
      <c r="AC800" s="2">
        <f t="shared" si="851"/>
        <v>2</v>
      </c>
      <c r="AD800" s="2">
        <f t="shared" si="10"/>
        <v>0</v>
      </c>
      <c r="AE800" s="2">
        <f t="shared" si="11"/>
        <v>0</v>
      </c>
      <c r="AF800" s="2">
        <f t="shared" si="12"/>
        <v>0</v>
      </c>
      <c r="AG800" s="2">
        <f t="shared" si="13"/>
        <v>1</v>
      </c>
      <c r="AH800" s="2">
        <f t="shared" si="14"/>
        <v>0</v>
      </c>
      <c r="AI800" s="2">
        <f t="shared" si="15"/>
        <v>0</v>
      </c>
      <c r="AJ800" s="2">
        <f t="shared" si="16"/>
        <v>0</v>
      </c>
      <c r="AK800" s="2">
        <f t="shared" si="17"/>
        <v>0</v>
      </c>
      <c r="AL800" s="2">
        <f t="shared" si="18"/>
        <v>1</v>
      </c>
    </row>
    <row r="801" ht="13.5" customHeight="1">
      <c r="A801" s="3">
        <v>39005.0</v>
      </c>
      <c r="B801" s="2">
        <v>2120.0</v>
      </c>
      <c r="C801" s="2">
        <f t="shared" si="3"/>
        <v>2120</v>
      </c>
      <c r="D801" s="2">
        <f t="shared" si="26"/>
        <v>1272.354827</v>
      </c>
      <c r="E801" s="2">
        <f t="shared" si="20"/>
        <v>1406.346666</v>
      </c>
      <c r="F801" s="2">
        <v>-1.12</v>
      </c>
      <c r="G801" s="2">
        <f t="shared" si="4"/>
        <v>-0.0112</v>
      </c>
      <c r="H801" s="2">
        <f t="shared" si="21"/>
        <v>1.1109</v>
      </c>
      <c r="I801" s="2">
        <f t="shared" si="27"/>
        <v>0.3135599105</v>
      </c>
      <c r="J801" s="2">
        <f t="shared" si="5"/>
        <v>275.98473</v>
      </c>
      <c r="K801" s="2">
        <f t="shared" si="6"/>
        <v>285.3105283</v>
      </c>
      <c r="L801" s="2">
        <f t="shared" si="7"/>
        <v>0.003857724925</v>
      </c>
      <c r="M801" s="2">
        <f t="shared" si="1"/>
        <v>285.3143861</v>
      </c>
      <c r="O801" s="2">
        <v>799.0</v>
      </c>
      <c r="P801" s="2">
        <v>2136.0</v>
      </c>
      <c r="Q801" s="2">
        <v>2144.0</v>
      </c>
      <c r="R801" s="2">
        <v>2138.0</v>
      </c>
      <c r="S801" s="2">
        <v>2114.0</v>
      </c>
      <c r="T801" s="2">
        <v>1.2607175E9</v>
      </c>
      <c r="U801" s="2">
        <v>2.6727211E7</v>
      </c>
      <c r="V801" s="2">
        <v>8.4597534E7</v>
      </c>
      <c r="W801" s="2">
        <v>3988455.0</v>
      </c>
      <c r="X801" s="2">
        <v>1467.0</v>
      </c>
      <c r="Y801" s="2">
        <f t="shared" si="8"/>
        <v>0.206455542</v>
      </c>
      <c r="Z801" s="2">
        <f t="shared" ref="Z801:AC801" si="852">ROUNDDOWN($Y801*Z$1,0)-IF(MOD($Y801*Z$1,1)=0,1,0)+1</f>
        <v>1</v>
      </c>
      <c r="AA801" s="2">
        <f t="shared" si="852"/>
        <v>1</v>
      </c>
      <c r="AB801" s="2">
        <f t="shared" si="852"/>
        <v>1</v>
      </c>
      <c r="AC801" s="2">
        <f t="shared" si="852"/>
        <v>2</v>
      </c>
      <c r="AD801" s="2">
        <f t="shared" si="10"/>
        <v>0</v>
      </c>
      <c r="AE801" s="2">
        <f t="shared" si="11"/>
        <v>0</v>
      </c>
      <c r="AF801" s="2">
        <f t="shared" si="12"/>
        <v>0</v>
      </c>
      <c r="AG801" s="2">
        <f t="shared" si="13"/>
        <v>0</v>
      </c>
      <c r="AH801" s="2">
        <f t="shared" si="14"/>
        <v>0</v>
      </c>
      <c r="AI801" s="2">
        <f t="shared" si="15"/>
        <v>0</v>
      </c>
      <c r="AJ801" s="2">
        <f t="shared" si="16"/>
        <v>1</v>
      </c>
      <c r="AK801" s="2">
        <f t="shared" si="17"/>
        <v>0</v>
      </c>
      <c r="AL801" s="2">
        <f t="shared" si="18"/>
        <v>1</v>
      </c>
    </row>
    <row r="802" ht="13.5" customHeight="1">
      <c r="A802" s="3">
        <v>39006.0</v>
      </c>
      <c r="B802" s="2">
        <v>2128.0</v>
      </c>
      <c r="C802" s="2">
        <f t="shared" si="3"/>
        <v>2128</v>
      </c>
      <c r="D802" s="2">
        <f t="shared" si="26"/>
        <v>1272.866094</v>
      </c>
      <c r="E802" s="2">
        <f t="shared" si="20"/>
        <v>1406.689234</v>
      </c>
      <c r="F802" s="2">
        <v>0.38</v>
      </c>
      <c r="G802" s="2">
        <f t="shared" si="4"/>
        <v>0.0038</v>
      </c>
      <c r="H802" s="2">
        <f t="shared" si="21"/>
        <v>1.1147</v>
      </c>
      <c r="I802" s="2">
        <f t="shared" si="27"/>
        <v>0.3139617377</v>
      </c>
      <c r="J802" s="2">
        <f t="shared" si="5"/>
        <v>277.0334719</v>
      </c>
      <c r="K802" s="2">
        <f t="shared" si="6"/>
        <v>286.3947083</v>
      </c>
      <c r="L802" s="2">
        <f t="shared" si="7"/>
        <v>0.00384306557</v>
      </c>
      <c r="M802" s="2">
        <f t="shared" si="1"/>
        <v>286.3985514</v>
      </c>
      <c r="O802" s="2">
        <v>800.0</v>
      </c>
      <c r="P802" s="2">
        <v>2147.0</v>
      </c>
      <c r="Q802" s="2">
        <v>2120.0</v>
      </c>
      <c r="R802" s="2">
        <v>2170.0</v>
      </c>
      <c r="S802" s="2">
        <v>2125.0</v>
      </c>
      <c r="T802" s="2">
        <v>1.2607175E9</v>
      </c>
      <c r="U802" s="2">
        <v>2.6828068E7</v>
      </c>
      <c r="V802" s="2">
        <v>1.58644585E8</v>
      </c>
      <c r="W802" s="2">
        <v>7382073.0</v>
      </c>
      <c r="X802" s="2">
        <v>2177.0</v>
      </c>
      <c r="Y802" s="2">
        <f t="shared" si="8"/>
        <v>0.5962241169</v>
      </c>
      <c r="Z802" s="2">
        <f t="shared" ref="Z802:AC802" si="853">ROUNDDOWN($Y802*Z$1,0)-IF(MOD($Y802*Z$1,1)=0,1,0)+1</f>
        <v>2</v>
      </c>
      <c r="AA802" s="2">
        <f t="shared" si="853"/>
        <v>2</v>
      </c>
      <c r="AB802" s="2">
        <f t="shared" si="853"/>
        <v>3</v>
      </c>
      <c r="AC802" s="2">
        <f t="shared" si="853"/>
        <v>3</v>
      </c>
      <c r="AD802" s="2">
        <f t="shared" si="10"/>
        <v>0</v>
      </c>
      <c r="AE802" s="2">
        <f t="shared" si="11"/>
        <v>0</v>
      </c>
      <c r="AF802" s="2">
        <f t="shared" si="12"/>
        <v>0</v>
      </c>
      <c r="AG802" s="2">
        <f t="shared" si="13"/>
        <v>0</v>
      </c>
      <c r="AH802" s="2">
        <f t="shared" si="14"/>
        <v>0</v>
      </c>
      <c r="AI802" s="2">
        <f t="shared" si="15"/>
        <v>1</v>
      </c>
      <c r="AJ802" s="2">
        <f t="shared" si="16"/>
        <v>0</v>
      </c>
      <c r="AK802" s="2">
        <f t="shared" si="17"/>
        <v>0</v>
      </c>
      <c r="AL802" s="2">
        <f t="shared" si="18"/>
        <v>1</v>
      </c>
    </row>
    <row r="803" ht="13.5" customHeight="1">
      <c r="A803" s="3">
        <v>39007.0</v>
      </c>
      <c r="B803" s="2">
        <v>2103.0</v>
      </c>
      <c r="C803" s="2">
        <f t="shared" si="3"/>
        <v>2103</v>
      </c>
      <c r="D803" s="2">
        <f t="shared" si="26"/>
        <v>1273.377566</v>
      </c>
      <c r="E803" s="2">
        <f t="shared" si="20"/>
        <v>1407.031802</v>
      </c>
      <c r="F803" s="2">
        <v>-1.17</v>
      </c>
      <c r="G803" s="2">
        <f t="shared" si="4"/>
        <v>-0.0117</v>
      </c>
      <c r="H803" s="2">
        <f t="shared" si="21"/>
        <v>1.103</v>
      </c>
      <c r="I803" s="2">
        <f t="shared" si="27"/>
        <v>0.3143635648</v>
      </c>
      <c r="J803" s="2">
        <f t="shared" si="5"/>
        <v>273.7921803</v>
      </c>
      <c r="K803" s="2">
        <f t="shared" si="6"/>
        <v>283.0438903</v>
      </c>
      <c r="L803" s="2">
        <f t="shared" si="7"/>
        <v>0.003888029437</v>
      </c>
      <c r="M803" s="2">
        <f t="shared" si="1"/>
        <v>283.0477783</v>
      </c>
      <c r="O803" s="2">
        <v>801.0</v>
      </c>
      <c r="P803" s="2">
        <v>2105.0</v>
      </c>
      <c r="Q803" s="2">
        <v>2128.0</v>
      </c>
      <c r="R803" s="2">
        <v>2121.0</v>
      </c>
      <c r="S803" s="2">
        <v>2095.0</v>
      </c>
      <c r="T803" s="2">
        <v>1.2607175E9</v>
      </c>
      <c r="U803" s="2">
        <v>2.6512889E7</v>
      </c>
      <c r="V803" s="2">
        <v>1.60998926E8</v>
      </c>
      <c r="W803" s="2">
        <v>7642001.0</v>
      </c>
      <c r="X803" s="2">
        <v>2183.0</v>
      </c>
      <c r="Y803" s="2">
        <f t="shared" si="8"/>
        <v>0.1971173366</v>
      </c>
      <c r="Z803" s="2">
        <f t="shared" ref="Z803:AC803" si="854">ROUNDDOWN($Y803*Z$1,0)-IF(MOD($Y803*Z$1,1)=0,1,0)+1</f>
        <v>1</v>
      </c>
      <c r="AA803" s="2">
        <f t="shared" si="854"/>
        <v>1</v>
      </c>
      <c r="AB803" s="2">
        <f t="shared" si="854"/>
        <v>1</v>
      </c>
      <c r="AC803" s="2">
        <f t="shared" si="854"/>
        <v>1</v>
      </c>
      <c r="AD803" s="2">
        <f t="shared" si="10"/>
        <v>0</v>
      </c>
      <c r="AE803" s="2">
        <f t="shared" si="11"/>
        <v>0</v>
      </c>
      <c r="AF803" s="2">
        <f t="shared" si="12"/>
        <v>0</v>
      </c>
      <c r="AG803" s="2">
        <f t="shared" si="13"/>
        <v>0</v>
      </c>
      <c r="AH803" s="2">
        <f t="shared" si="14"/>
        <v>0</v>
      </c>
      <c r="AI803" s="2">
        <f t="shared" si="15"/>
        <v>0</v>
      </c>
      <c r="AJ803" s="2">
        <f t="shared" si="16"/>
        <v>1</v>
      </c>
      <c r="AK803" s="2">
        <f t="shared" si="17"/>
        <v>0</v>
      </c>
      <c r="AL803" s="2">
        <f t="shared" si="18"/>
        <v>1</v>
      </c>
    </row>
    <row r="804" ht="13.5" customHeight="1">
      <c r="A804" s="3">
        <v>39008.0</v>
      </c>
      <c r="B804" s="2">
        <v>2123.0</v>
      </c>
      <c r="C804" s="2">
        <f t="shared" si="3"/>
        <v>2123</v>
      </c>
      <c r="D804" s="2">
        <f t="shared" si="26"/>
        <v>1273.889244</v>
      </c>
      <c r="E804" s="2">
        <f t="shared" si="20"/>
        <v>1407.374369</v>
      </c>
      <c r="F804" s="2">
        <v>0.95</v>
      </c>
      <c r="G804" s="2">
        <f t="shared" si="4"/>
        <v>0.0095</v>
      </c>
      <c r="H804" s="2">
        <f t="shared" si="21"/>
        <v>1.1125</v>
      </c>
      <c r="I804" s="2">
        <f t="shared" si="27"/>
        <v>0.314765392</v>
      </c>
      <c r="J804" s="2">
        <f t="shared" si="5"/>
        <v>276.393206</v>
      </c>
      <c r="K804" s="2">
        <f t="shared" si="6"/>
        <v>285.7328072</v>
      </c>
      <c r="L804" s="2">
        <f t="shared" si="7"/>
        <v>0.003851093158</v>
      </c>
      <c r="M804" s="2">
        <f t="shared" si="1"/>
        <v>285.7366583</v>
      </c>
      <c r="O804" s="2">
        <v>802.0</v>
      </c>
      <c r="P804" s="2">
        <v>2125.0</v>
      </c>
      <c r="Q804" s="2">
        <v>2103.0</v>
      </c>
      <c r="R804" s="2">
        <v>2132.0</v>
      </c>
      <c r="S804" s="2">
        <v>2100.0</v>
      </c>
      <c r="T804" s="2">
        <v>1.2607175E9</v>
      </c>
      <c r="U804" s="2">
        <v>2.6765033E7</v>
      </c>
      <c r="V804" s="2">
        <v>1.23605815E8</v>
      </c>
      <c r="W804" s="2">
        <v>5835209.0</v>
      </c>
      <c r="X804" s="2">
        <v>1546.0</v>
      </c>
      <c r="Y804" s="2">
        <f t="shared" si="8"/>
        <v>0.7437068616</v>
      </c>
      <c r="Z804" s="2">
        <f t="shared" ref="Z804:AC804" si="855">ROUNDDOWN($Y804*Z$1,0)-IF(MOD($Y804*Z$1,1)=0,1,0)+1</f>
        <v>2</v>
      </c>
      <c r="AA804" s="2">
        <f t="shared" si="855"/>
        <v>3</v>
      </c>
      <c r="AB804" s="2">
        <f t="shared" si="855"/>
        <v>3</v>
      </c>
      <c r="AC804" s="2">
        <f t="shared" si="855"/>
        <v>4</v>
      </c>
      <c r="AD804" s="2">
        <f t="shared" si="10"/>
        <v>0</v>
      </c>
      <c r="AE804" s="2">
        <f t="shared" si="11"/>
        <v>0</v>
      </c>
      <c r="AF804" s="2">
        <f t="shared" si="12"/>
        <v>0</v>
      </c>
      <c r="AG804" s="2">
        <f t="shared" si="13"/>
        <v>0</v>
      </c>
      <c r="AH804" s="2">
        <f t="shared" si="14"/>
        <v>0</v>
      </c>
      <c r="AI804" s="2">
        <f t="shared" si="15"/>
        <v>1</v>
      </c>
      <c r="AJ804" s="2">
        <f t="shared" si="16"/>
        <v>0</v>
      </c>
      <c r="AK804" s="2">
        <f t="shared" si="17"/>
        <v>0</v>
      </c>
      <c r="AL804" s="2">
        <f t="shared" si="18"/>
        <v>1</v>
      </c>
    </row>
    <row r="805" ht="13.5" customHeight="1">
      <c r="A805" s="3">
        <v>39009.0</v>
      </c>
      <c r="B805" s="2">
        <v>2100.0</v>
      </c>
      <c r="C805" s="2">
        <f t="shared" si="3"/>
        <v>2100</v>
      </c>
      <c r="D805" s="2">
        <f t="shared" si="26"/>
        <v>1274.401127</v>
      </c>
      <c r="E805" s="2">
        <f t="shared" si="20"/>
        <v>1407.716937</v>
      </c>
      <c r="F805" s="2">
        <v>-1.08</v>
      </c>
      <c r="G805" s="2">
        <f t="shared" si="4"/>
        <v>-0.0108</v>
      </c>
      <c r="H805" s="2">
        <f t="shared" si="21"/>
        <v>1.1017</v>
      </c>
      <c r="I805" s="2">
        <f t="shared" si="27"/>
        <v>0.3151672192</v>
      </c>
      <c r="J805" s="2">
        <f t="shared" si="5"/>
        <v>273.4081594</v>
      </c>
      <c r="K805" s="2">
        <f t="shared" si="6"/>
        <v>282.6468929</v>
      </c>
      <c r="L805" s="2">
        <f t="shared" si="7"/>
        <v>0.003892684964</v>
      </c>
      <c r="M805" s="2">
        <f t="shared" si="1"/>
        <v>282.6507856</v>
      </c>
      <c r="O805" s="2">
        <v>803.0</v>
      </c>
      <c r="P805" s="2">
        <v>2111.0</v>
      </c>
      <c r="Q805" s="2">
        <v>2123.0</v>
      </c>
      <c r="R805" s="2">
        <v>2117.0</v>
      </c>
      <c r="S805" s="2">
        <v>2081.0</v>
      </c>
      <c r="T805" s="2">
        <v>1.2607175E9</v>
      </c>
      <c r="U805" s="2">
        <v>2.6475068E7</v>
      </c>
      <c r="V805" s="2">
        <v>1.27425246E8</v>
      </c>
      <c r="W805" s="2">
        <v>6068085.0</v>
      </c>
      <c r="X805" s="2">
        <v>1863.0</v>
      </c>
      <c r="Y805" s="2">
        <f t="shared" si="8"/>
        <v>0.2137637028</v>
      </c>
      <c r="Z805" s="2">
        <f t="shared" ref="Z805:AC805" si="856">ROUNDDOWN($Y805*Z$1,0)-IF(MOD($Y805*Z$1,1)=0,1,0)+1</f>
        <v>1</v>
      </c>
      <c r="AA805" s="2">
        <f t="shared" si="856"/>
        <v>1</v>
      </c>
      <c r="AB805" s="2">
        <f t="shared" si="856"/>
        <v>1</v>
      </c>
      <c r="AC805" s="2">
        <f t="shared" si="856"/>
        <v>2</v>
      </c>
      <c r="AD805" s="2">
        <f t="shared" si="10"/>
        <v>0</v>
      </c>
      <c r="AE805" s="2">
        <f t="shared" si="11"/>
        <v>0</v>
      </c>
      <c r="AF805" s="2">
        <f t="shared" si="12"/>
        <v>0</v>
      </c>
      <c r="AG805" s="2">
        <f t="shared" si="13"/>
        <v>0</v>
      </c>
      <c r="AH805" s="2">
        <f t="shared" si="14"/>
        <v>0</v>
      </c>
      <c r="AI805" s="2">
        <f t="shared" si="15"/>
        <v>0</v>
      </c>
      <c r="AJ805" s="2">
        <f t="shared" si="16"/>
        <v>1</v>
      </c>
      <c r="AK805" s="2">
        <f t="shared" si="17"/>
        <v>0</v>
      </c>
      <c r="AL805" s="2">
        <f t="shared" si="18"/>
        <v>1</v>
      </c>
    </row>
    <row r="806" ht="13.5" customHeight="1">
      <c r="A806" s="3">
        <v>39012.0</v>
      </c>
      <c r="B806" s="2">
        <v>2112.0</v>
      </c>
      <c r="C806" s="2">
        <f t="shared" si="3"/>
        <v>2112</v>
      </c>
      <c r="D806" s="2">
        <f t="shared" si="26"/>
        <v>1274.913216</v>
      </c>
      <c r="E806" s="2">
        <f t="shared" si="20"/>
        <v>1408.059505</v>
      </c>
      <c r="F806" s="2">
        <v>0.57</v>
      </c>
      <c r="G806" s="2">
        <f t="shared" si="4"/>
        <v>0.0057</v>
      </c>
      <c r="H806" s="2">
        <f t="shared" si="21"/>
        <v>1.1074</v>
      </c>
      <c r="I806" s="2">
        <f t="shared" si="27"/>
        <v>0.3155690463</v>
      </c>
      <c r="J806" s="2">
        <f t="shared" si="5"/>
        <v>274.9665859</v>
      </c>
      <c r="K806" s="2">
        <f t="shared" si="6"/>
        <v>284.2579802</v>
      </c>
      <c r="L806" s="2">
        <f t="shared" si="7"/>
        <v>0.00387049666</v>
      </c>
      <c r="M806" s="2">
        <f t="shared" si="1"/>
        <v>284.2618507</v>
      </c>
      <c r="O806" s="2">
        <v>804.0</v>
      </c>
      <c r="P806" s="2">
        <v>2109.0</v>
      </c>
      <c r="Q806" s="2">
        <v>2100.0</v>
      </c>
      <c r="R806" s="2">
        <v>2115.0</v>
      </c>
      <c r="S806" s="2">
        <v>2099.0</v>
      </c>
      <c r="T806" s="2">
        <v>1.2607175E9</v>
      </c>
      <c r="U806" s="2">
        <v>2.6626354E7</v>
      </c>
      <c r="V806" s="2">
        <v>4.2018773E7</v>
      </c>
      <c r="W806" s="2">
        <v>1992628.0</v>
      </c>
      <c r="X806" s="2">
        <v>961.0</v>
      </c>
      <c r="Y806" s="2">
        <f t="shared" si="8"/>
        <v>0.6446406821</v>
      </c>
      <c r="Z806" s="2">
        <f t="shared" ref="Z806:AC806" si="857">ROUNDDOWN($Y806*Z$1,0)-IF(MOD($Y806*Z$1,1)=0,1,0)+1</f>
        <v>2</v>
      </c>
      <c r="AA806" s="2">
        <f t="shared" si="857"/>
        <v>2</v>
      </c>
      <c r="AB806" s="2">
        <f t="shared" si="857"/>
        <v>3</v>
      </c>
      <c r="AC806" s="2">
        <f t="shared" si="857"/>
        <v>4</v>
      </c>
      <c r="AD806" s="2">
        <f t="shared" si="10"/>
        <v>0</v>
      </c>
      <c r="AE806" s="2">
        <f t="shared" si="11"/>
        <v>0</v>
      </c>
      <c r="AF806" s="2">
        <f t="shared" si="12"/>
        <v>0</v>
      </c>
      <c r="AG806" s="2">
        <f t="shared" si="13"/>
        <v>0</v>
      </c>
      <c r="AH806" s="2">
        <f t="shared" si="14"/>
        <v>1</v>
      </c>
      <c r="AI806" s="2">
        <f t="shared" si="15"/>
        <v>0</v>
      </c>
      <c r="AJ806" s="2">
        <f t="shared" si="16"/>
        <v>0</v>
      </c>
      <c r="AK806" s="2">
        <f t="shared" si="17"/>
        <v>0</v>
      </c>
      <c r="AL806" s="2">
        <f t="shared" si="18"/>
        <v>1</v>
      </c>
    </row>
    <row r="807" ht="13.5" customHeight="1">
      <c r="A807" s="3">
        <v>39013.0</v>
      </c>
      <c r="B807" s="2">
        <v>2097.0</v>
      </c>
      <c r="C807" s="2">
        <f t="shared" si="3"/>
        <v>2097</v>
      </c>
      <c r="D807" s="2">
        <f t="shared" si="26"/>
        <v>1275.425511</v>
      </c>
      <c r="E807" s="2">
        <f t="shared" si="20"/>
        <v>1408.402073</v>
      </c>
      <c r="F807" s="2">
        <v>-0.71</v>
      </c>
      <c r="G807" s="2">
        <f t="shared" si="4"/>
        <v>-0.0071</v>
      </c>
      <c r="H807" s="2">
        <f t="shared" si="21"/>
        <v>1.1003</v>
      </c>
      <c r="I807" s="2">
        <f t="shared" si="27"/>
        <v>0.3159708735</v>
      </c>
      <c r="J807" s="2">
        <f t="shared" si="5"/>
        <v>273.0143232</v>
      </c>
      <c r="K807" s="2">
        <f t="shared" si="6"/>
        <v>282.2397485</v>
      </c>
      <c r="L807" s="2">
        <f t="shared" si="7"/>
        <v>0.003897977186</v>
      </c>
      <c r="M807" s="2">
        <f t="shared" si="1"/>
        <v>282.2436465</v>
      </c>
      <c r="O807" s="2">
        <v>805.0</v>
      </c>
      <c r="P807" s="2">
        <v>2100.0</v>
      </c>
      <c r="Q807" s="2">
        <v>2112.0</v>
      </c>
      <c r="R807" s="2">
        <v>2106.0</v>
      </c>
      <c r="S807" s="2">
        <v>2090.0</v>
      </c>
      <c r="T807" s="2">
        <v>1.2607175E9</v>
      </c>
      <c r="U807" s="2">
        <v>2.6437246E7</v>
      </c>
      <c r="V807" s="2">
        <v>1.45915453E8</v>
      </c>
      <c r="W807" s="2">
        <v>6947850.0</v>
      </c>
      <c r="X807" s="2">
        <v>1678.0</v>
      </c>
      <c r="Y807" s="2">
        <f t="shared" si="8"/>
        <v>0.2926309379</v>
      </c>
      <c r="Z807" s="2">
        <f t="shared" ref="Z807:AC807" si="858">ROUNDDOWN($Y807*Z$1,0)-IF(MOD($Y807*Z$1,1)=0,1,0)+1</f>
        <v>1</v>
      </c>
      <c r="AA807" s="2">
        <f t="shared" si="858"/>
        <v>1</v>
      </c>
      <c r="AB807" s="2">
        <f t="shared" si="858"/>
        <v>2</v>
      </c>
      <c r="AC807" s="2">
        <f t="shared" si="858"/>
        <v>2</v>
      </c>
      <c r="AD807" s="2">
        <f t="shared" si="10"/>
        <v>0</v>
      </c>
      <c r="AE807" s="2">
        <f t="shared" si="11"/>
        <v>0</v>
      </c>
      <c r="AF807" s="2">
        <f t="shared" si="12"/>
        <v>0</v>
      </c>
      <c r="AG807" s="2">
        <f t="shared" si="13"/>
        <v>1</v>
      </c>
      <c r="AH807" s="2">
        <f t="shared" si="14"/>
        <v>0</v>
      </c>
      <c r="AI807" s="2">
        <f t="shared" si="15"/>
        <v>0</v>
      </c>
      <c r="AJ807" s="2">
        <f t="shared" si="16"/>
        <v>0</v>
      </c>
      <c r="AK807" s="2">
        <f t="shared" si="17"/>
        <v>0</v>
      </c>
      <c r="AL807" s="2">
        <f t="shared" si="18"/>
        <v>1</v>
      </c>
    </row>
    <row r="808" ht="13.5" customHeight="1">
      <c r="A808" s="3">
        <v>39014.0</v>
      </c>
      <c r="B808" s="2">
        <v>2067.0</v>
      </c>
      <c r="C808" s="2">
        <f t="shared" si="3"/>
        <v>2067</v>
      </c>
      <c r="D808" s="2">
        <f t="shared" si="26"/>
        <v>1275.938011</v>
      </c>
      <c r="E808" s="2">
        <f t="shared" si="20"/>
        <v>1408.74464</v>
      </c>
      <c r="F808" s="2">
        <v>-1.43</v>
      </c>
      <c r="G808" s="2">
        <f t="shared" si="4"/>
        <v>-0.0143</v>
      </c>
      <c r="H808" s="2">
        <f t="shared" si="21"/>
        <v>1.086</v>
      </c>
      <c r="I808" s="2">
        <f t="shared" si="27"/>
        <v>0.3163727007</v>
      </c>
      <c r="J808" s="2">
        <f t="shared" si="5"/>
        <v>269.1102183</v>
      </c>
      <c r="K808" s="2">
        <f t="shared" si="6"/>
        <v>278.2037201</v>
      </c>
      <c r="L808" s="2">
        <f t="shared" si="7"/>
        <v>0.00395371826</v>
      </c>
      <c r="M808" s="2">
        <f t="shared" si="1"/>
        <v>278.2076738</v>
      </c>
      <c r="O808" s="2">
        <v>806.0</v>
      </c>
      <c r="P808" s="2">
        <v>2090.0</v>
      </c>
      <c r="Q808" s="2">
        <v>2097.0</v>
      </c>
      <c r="R808" s="2">
        <v>2094.0</v>
      </c>
      <c r="S808" s="2">
        <v>2060.0</v>
      </c>
      <c r="T808" s="2">
        <v>1.2607175E9</v>
      </c>
      <c r="U808" s="2">
        <v>2.6059031E7</v>
      </c>
      <c r="V808" s="2">
        <v>1.79926437E8</v>
      </c>
      <c r="W808" s="2">
        <v>8681079.0</v>
      </c>
      <c r="X808" s="2">
        <v>1954.0</v>
      </c>
      <c r="Y808" s="2">
        <f t="shared" si="8"/>
        <v>0.1562119367</v>
      </c>
      <c r="Z808" s="2">
        <f t="shared" ref="Z808:AC808" si="859">ROUNDDOWN($Y808*Z$1,0)-IF(MOD($Y808*Z$1,1)=0,1,0)+1</f>
        <v>1</v>
      </c>
      <c r="AA808" s="2">
        <f t="shared" si="859"/>
        <v>1</v>
      </c>
      <c r="AB808" s="2">
        <f t="shared" si="859"/>
        <v>1</v>
      </c>
      <c r="AC808" s="2">
        <f t="shared" si="859"/>
        <v>1</v>
      </c>
      <c r="AD808" s="2">
        <f t="shared" si="10"/>
        <v>0</v>
      </c>
      <c r="AE808" s="2">
        <f t="shared" si="11"/>
        <v>0</v>
      </c>
      <c r="AF808" s="2">
        <f t="shared" si="12"/>
        <v>0</v>
      </c>
      <c r="AG808" s="2">
        <f t="shared" si="13"/>
        <v>0</v>
      </c>
      <c r="AH808" s="2">
        <f t="shared" si="14"/>
        <v>0</v>
      </c>
      <c r="AI808" s="2">
        <f t="shared" si="15"/>
        <v>0</v>
      </c>
      <c r="AJ808" s="2">
        <f t="shared" si="16"/>
        <v>0</v>
      </c>
      <c r="AK808" s="2">
        <f t="shared" si="17"/>
        <v>1</v>
      </c>
      <c r="AL808" s="2">
        <f t="shared" si="18"/>
        <v>1</v>
      </c>
    </row>
    <row r="809" ht="13.5" customHeight="1">
      <c r="A809" s="3">
        <v>39015.0</v>
      </c>
      <c r="B809" s="2">
        <v>2082.0</v>
      </c>
      <c r="C809" s="2">
        <f t="shared" si="3"/>
        <v>2082</v>
      </c>
      <c r="D809" s="2">
        <f t="shared" si="26"/>
        <v>1276.450718</v>
      </c>
      <c r="E809" s="2">
        <f t="shared" si="20"/>
        <v>1409.087208</v>
      </c>
      <c r="F809" s="2">
        <v>0.73</v>
      </c>
      <c r="G809" s="2">
        <f t="shared" si="4"/>
        <v>0.0073</v>
      </c>
      <c r="H809" s="2">
        <f t="shared" si="21"/>
        <v>1.0933</v>
      </c>
      <c r="I809" s="2">
        <f t="shared" si="27"/>
        <v>0.3167745279</v>
      </c>
      <c r="J809" s="2">
        <f t="shared" si="5"/>
        <v>271.0747229</v>
      </c>
      <c r="K809" s="2">
        <f t="shared" si="6"/>
        <v>280.2346073</v>
      </c>
      <c r="L809" s="2">
        <f t="shared" si="7"/>
        <v>0.003924856116</v>
      </c>
      <c r="M809" s="2">
        <f t="shared" si="1"/>
        <v>280.2385321</v>
      </c>
      <c r="O809" s="2">
        <v>807.0</v>
      </c>
      <c r="P809" s="2">
        <v>2051.0</v>
      </c>
      <c r="Q809" s="2">
        <v>2067.0</v>
      </c>
      <c r="R809" s="2">
        <v>2088.0</v>
      </c>
      <c r="S809" s="2">
        <v>2035.0</v>
      </c>
      <c r="T809" s="2">
        <v>1.2607175E9</v>
      </c>
      <c r="U809" s="2">
        <v>2.6248138E7</v>
      </c>
      <c r="V809" s="2">
        <v>1.08533416E8</v>
      </c>
      <c r="W809" s="2">
        <v>5279382.0</v>
      </c>
      <c r="X809" s="2">
        <v>1892.0</v>
      </c>
      <c r="Y809" s="2">
        <f t="shared" si="8"/>
        <v>0.6882866423</v>
      </c>
      <c r="Z809" s="2">
        <f t="shared" ref="Z809:AC809" si="860">ROUNDDOWN($Y809*Z$1,0)-IF(MOD($Y809*Z$1,1)=0,1,0)+1</f>
        <v>2</v>
      </c>
      <c r="AA809" s="2">
        <f t="shared" si="860"/>
        <v>3</v>
      </c>
      <c r="AB809" s="2">
        <f t="shared" si="860"/>
        <v>3</v>
      </c>
      <c r="AC809" s="2">
        <f t="shared" si="860"/>
        <v>4</v>
      </c>
      <c r="AD809" s="2">
        <f t="shared" si="10"/>
        <v>0</v>
      </c>
      <c r="AE809" s="2">
        <f t="shared" si="11"/>
        <v>1</v>
      </c>
      <c r="AF809" s="2">
        <f t="shared" si="12"/>
        <v>0</v>
      </c>
      <c r="AG809" s="2">
        <f t="shared" si="13"/>
        <v>0</v>
      </c>
      <c r="AH809" s="2">
        <f t="shared" si="14"/>
        <v>0</v>
      </c>
      <c r="AI809" s="2">
        <f t="shared" si="15"/>
        <v>0</v>
      </c>
      <c r="AJ809" s="2">
        <f t="shared" si="16"/>
        <v>0</v>
      </c>
      <c r="AK809" s="2">
        <f t="shared" si="17"/>
        <v>0</v>
      </c>
      <c r="AL809" s="2">
        <f t="shared" si="18"/>
        <v>1</v>
      </c>
    </row>
    <row r="810" ht="13.5" customHeight="1">
      <c r="A810" s="3">
        <v>39016.0</v>
      </c>
      <c r="B810" s="2">
        <v>2138.0</v>
      </c>
      <c r="C810" s="2">
        <f t="shared" si="3"/>
        <v>2138</v>
      </c>
      <c r="D810" s="2">
        <f t="shared" si="26"/>
        <v>1276.96363</v>
      </c>
      <c r="E810" s="2">
        <f t="shared" si="20"/>
        <v>1409.429776</v>
      </c>
      <c r="F810" s="2">
        <v>2.69</v>
      </c>
      <c r="G810" s="2">
        <f t="shared" si="4"/>
        <v>0.0269</v>
      </c>
      <c r="H810" s="2">
        <f t="shared" si="21"/>
        <v>1.1202</v>
      </c>
      <c r="I810" s="2">
        <f t="shared" si="27"/>
        <v>0.317176355</v>
      </c>
      <c r="J810" s="2">
        <f t="shared" si="5"/>
        <v>278.366633</v>
      </c>
      <c r="K810" s="2">
        <f t="shared" si="6"/>
        <v>287.7729182</v>
      </c>
      <c r="L810" s="2">
        <f t="shared" si="7"/>
        <v>0.003819277487</v>
      </c>
      <c r="M810" s="2">
        <f t="shared" si="1"/>
        <v>287.7767375</v>
      </c>
      <c r="O810" s="2">
        <v>808.0</v>
      </c>
      <c r="P810" s="2">
        <v>2122.0</v>
      </c>
      <c r="Q810" s="2">
        <v>2082.0</v>
      </c>
      <c r="R810" s="2">
        <v>2142.0</v>
      </c>
      <c r="S810" s="2">
        <v>2104.0</v>
      </c>
      <c r="T810" s="2">
        <v>1.2607175E9</v>
      </c>
      <c r="U810" s="2">
        <v>2.695414E7</v>
      </c>
      <c r="V810" s="2">
        <v>3.32304091E8</v>
      </c>
      <c r="W810" s="2">
        <v>1.5630721E7</v>
      </c>
      <c r="X810" s="2">
        <v>2217.0</v>
      </c>
      <c r="Y810" s="2">
        <f t="shared" si="8"/>
        <v>0.9493503857</v>
      </c>
      <c r="Z810" s="2">
        <f t="shared" ref="Z810:AC810" si="861">ROUNDDOWN($Y810*Z$1,0)-IF(MOD($Y810*Z$1,1)=0,1,0)+1</f>
        <v>2</v>
      </c>
      <c r="AA810" s="2">
        <f t="shared" si="861"/>
        <v>3</v>
      </c>
      <c r="AB810" s="2">
        <f t="shared" si="861"/>
        <v>4</v>
      </c>
      <c r="AC810" s="2">
        <f t="shared" si="861"/>
        <v>5</v>
      </c>
      <c r="AD810" s="2">
        <f t="shared" si="10"/>
        <v>1</v>
      </c>
      <c r="AE810" s="2">
        <f t="shared" si="11"/>
        <v>0</v>
      </c>
      <c r="AF810" s="2">
        <f t="shared" si="12"/>
        <v>0</v>
      </c>
      <c r="AG810" s="2">
        <f t="shared" si="13"/>
        <v>0</v>
      </c>
      <c r="AH810" s="2">
        <f t="shared" si="14"/>
        <v>0</v>
      </c>
      <c r="AI810" s="2">
        <f t="shared" si="15"/>
        <v>0</v>
      </c>
      <c r="AJ810" s="2">
        <f t="shared" si="16"/>
        <v>0</v>
      </c>
      <c r="AK810" s="2">
        <f t="shared" si="17"/>
        <v>0</v>
      </c>
      <c r="AL810" s="2">
        <f t="shared" si="18"/>
        <v>1</v>
      </c>
    </row>
    <row r="811" ht="13.5" customHeight="1">
      <c r="A811" s="3">
        <v>39019.0</v>
      </c>
      <c r="B811" s="2">
        <v>2153.0</v>
      </c>
      <c r="C811" s="2">
        <f t="shared" si="3"/>
        <v>2153</v>
      </c>
      <c r="D811" s="2">
        <f t="shared" si="26"/>
        <v>1277.476749</v>
      </c>
      <c r="E811" s="2">
        <f t="shared" si="20"/>
        <v>1409.772343</v>
      </c>
      <c r="F811" s="2">
        <v>0.7</v>
      </c>
      <c r="G811" s="2">
        <f t="shared" si="4"/>
        <v>0.007</v>
      </c>
      <c r="H811" s="2">
        <f t="shared" si="21"/>
        <v>1.1272</v>
      </c>
      <c r="I811" s="2">
        <f t="shared" si="27"/>
        <v>0.3175781822</v>
      </c>
      <c r="J811" s="2">
        <f t="shared" si="5"/>
        <v>280.3151994</v>
      </c>
      <c r="K811" s="2">
        <f t="shared" si="6"/>
        <v>289.7873286</v>
      </c>
      <c r="L811" s="2">
        <f t="shared" si="7"/>
        <v>0.003792542544</v>
      </c>
      <c r="M811" s="2">
        <f t="shared" si="1"/>
        <v>289.7911212</v>
      </c>
      <c r="O811" s="2">
        <v>809.0</v>
      </c>
      <c r="P811" s="2">
        <v>2113.0</v>
      </c>
      <c r="Q811" s="2">
        <v>2138.0</v>
      </c>
      <c r="R811" s="2">
        <v>2159.0</v>
      </c>
      <c r="S811" s="2">
        <v>2113.0</v>
      </c>
      <c r="T811" s="2">
        <v>1.2607175E9</v>
      </c>
      <c r="U811" s="2">
        <v>2.7143248E7</v>
      </c>
      <c r="V811" s="2">
        <v>1.18895376E8</v>
      </c>
      <c r="W811" s="2">
        <v>5557187.0</v>
      </c>
      <c r="X811" s="2">
        <v>1762.0</v>
      </c>
      <c r="Y811" s="2">
        <f t="shared" si="8"/>
        <v>0.6776289078</v>
      </c>
      <c r="Z811" s="2">
        <f t="shared" ref="Z811:AC811" si="862">ROUNDDOWN($Y811*Z$1,0)-IF(MOD($Y811*Z$1,1)=0,1,0)+1</f>
        <v>2</v>
      </c>
      <c r="AA811" s="2">
        <f t="shared" si="862"/>
        <v>3</v>
      </c>
      <c r="AB811" s="2">
        <f t="shared" si="862"/>
        <v>3</v>
      </c>
      <c r="AC811" s="2">
        <f t="shared" si="862"/>
        <v>4</v>
      </c>
      <c r="AD811" s="2">
        <f t="shared" si="10"/>
        <v>0</v>
      </c>
      <c r="AE811" s="2">
        <f t="shared" si="11"/>
        <v>0</v>
      </c>
      <c r="AF811" s="2">
        <f t="shared" si="12"/>
        <v>0</v>
      </c>
      <c r="AG811" s="2">
        <f t="shared" si="13"/>
        <v>0</v>
      </c>
      <c r="AH811" s="2">
        <f t="shared" si="14"/>
        <v>1</v>
      </c>
      <c r="AI811" s="2">
        <f t="shared" si="15"/>
        <v>0</v>
      </c>
      <c r="AJ811" s="2">
        <f t="shared" si="16"/>
        <v>0</v>
      </c>
      <c r="AK811" s="2">
        <f t="shared" si="17"/>
        <v>0</v>
      </c>
      <c r="AL811" s="2">
        <f t="shared" si="18"/>
        <v>1</v>
      </c>
    </row>
    <row r="812" ht="13.5" customHeight="1">
      <c r="A812" s="3">
        <v>39020.0</v>
      </c>
      <c r="B812" s="2">
        <v>2135.0</v>
      </c>
      <c r="C812" s="2">
        <f t="shared" si="3"/>
        <v>2135</v>
      </c>
      <c r="D812" s="2">
        <f t="shared" si="26"/>
        <v>1277.990074</v>
      </c>
      <c r="E812" s="2">
        <f t="shared" si="20"/>
        <v>1410.114911</v>
      </c>
      <c r="F812" s="2">
        <v>-0.84</v>
      </c>
      <c r="G812" s="2">
        <f t="shared" si="4"/>
        <v>-0.0084</v>
      </c>
      <c r="H812" s="2">
        <f t="shared" si="21"/>
        <v>1.1188</v>
      </c>
      <c r="I812" s="2">
        <f t="shared" si="27"/>
        <v>0.3179800094</v>
      </c>
      <c r="J812" s="2">
        <f t="shared" si="5"/>
        <v>277.9605517</v>
      </c>
      <c r="K812" s="2">
        <f t="shared" si="6"/>
        <v>287.3531151</v>
      </c>
      <c r="L812" s="2">
        <f t="shared" si="7"/>
        <v>0.003824399902</v>
      </c>
      <c r="M812" s="2">
        <f t="shared" si="1"/>
        <v>287.3569395</v>
      </c>
      <c r="O812" s="2">
        <v>810.0</v>
      </c>
      <c r="P812" s="2">
        <v>2140.0</v>
      </c>
      <c r="Q812" s="2">
        <v>2153.0</v>
      </c>
      <c r="R812" s="2">
        <v>2156.0</v>
      </c>
      <c r="S812" s="2">
        <v>2126.0</v>
      </c>
      <c r="T812" s="2">
        <v>1.2607175E9</v>
      </c>
      <c r="U812" s="2">
        <v>2.6916319E7</v>
      </c>
      <c r="V812" s="2">
        <v>8.9929685E7</v>
      </c>
      <c r="W812" s="2">
        <v>4195131.0</v>
      </c>
      <c r="X812" s="2">
        <v>1707.0</v>
      </c>
      <c r="Y812" s="2">
        <f t="shared" si="8"/>
        <v>0.2663418595</v>
      </c>
      <c r="Z812" s="2">
        <f t="shared" ref="Z812:AC812" si="863">ROUNDDOWN($Y812*Z$1,0)-IF(MOD($Y812*Z$1,1)=0,1,0)+1</f>
        <v>1</v>
      </c>
      <c r="AA812" s="2">
        <f t="shared" si="863"/>
        <v>1</v>
      </c>
      <c r="AB812" s="2">
        <f t="shared" si="863"/>
        <v>2</v>
      </c>
      <c r="AC812" s="2">
        <f t="shared" si="863"/>
        <v>2</v>
      </c>
      <c r="AD812" s="2">
        <f t="shared" si="10"/>
        <v>0</v>
      </c>
      <c r="AE812" s="2">
        <f t="shared" si="11"/>
        <v>0</v>
      </c>
      <c r="AF812" s="2">
        <f t="shared" si="12"/>
        <v>1</v>
      </c>
      <c r="AG812" s="2">
        <f t="shared" si="13"/>
        <v>0</v>
      </c>
      <c r="AH812" s="2">
        <f t="shared" si="14"/>
        <v>0</v>
      </c>
      <c r="AI812" s="2">
        <f t="shared" si="15"/>
        <v>0</v>
      </c>
      <c r="AJ812" s="2">
        <f t="shared" si="16"/>
        <v>0</v>
      </c>
      <c r="AK812" s="2">
        <f t="shared" si="17"/>
        <v>0</v>
      </c>
      <c r="AL812" s="2">
        <f t="shared" si="18"/>
        <v>1</v>
      </c>
    </row>
    <row r="813" ht="13.5" customHeight="1">
      <c r="A813" s="3">
        <v>39021.0</v>
      </c>
      <c r="B813" s="2">
        <v>2130.0</v>
      </c>
      <c r="C813" s="2">
        <f t="shared" si="3"/>
        <v>2130</v>
      </c>
      <c r="D813" s="2">
        <f t="shared" si="26"/>
        <v>1278.503605</v>
      </c>
      <c r="E813" s="2">
        <f t="shared" si="20"/>
        <v>1410.457479</v>
      </c>
      <c r="F813" s="2">
        <v>-0.23</v>
      </c>
      <c r="G813" s="2">
        <f t="shared" si="4"/>
        <v>-0.0023</v>
      </c>
      <c r="H813" s="2">
        <f t="shared" si="21"/>
        <v>1.1165</v>
      </c>
      <c r="I813" s="2">
        <f t="shared" si="27"/>
        <v>0.3183818365</v>
      </c>
      <c r="J813" s="2">
        <f t="shared" si="5"/>
        <v>277.3212425</v>
      </c>
      <c r="K813" s="2">
        <f t="shared" si="6"/>
        <v>286.6922029</v>
      </c>
      <c r="L813" s="2">
        <f t="shared" si="7"/>
        <v>0.003833196022</v>
      </c>
      <c r="M813" s="2">
        <f t="shared" si="1"/>
        <v>286.6960361</v>
      </c>
      <c r="O813" s="2">
        <v>811.0</v>
      </c>
      <c r="P813" s="2">
        <v>2150.0</v>
      </c>
      <c r="Q813" s="2">
        <v>2135.0</v>
      </c>
      <c r="R813" s="2">
        <v>2157.0</v>
      </c>
      <c r="S813" s="2">
        <v>2124.0</v>
      </c>
      <c r="T813" s="2">
        <v>1.2607175E9</v>
      </c>
      <c r="U813" s="2">
        <v>2.6853283E7</v>
      </c>
      <c r="V813" s="2">
        <v>1.09045644E8</v>
      </c>
      <c r="W813" s="2">
        <v>5099868.0</v>
      </c>
      <c r="X813" s="2">
        <v>1687.0</v>
      </c>
      <c r="Y813" s="2">
        <f t="shared" si="8"/>
        <v>0.4236703207</v>
      </c>
      <c r="Z813" s="2">
        <f t="shared" ref="Z813:AC813" si="864">ROUNDDOWN($Y813*Z$1,0)-IF(MOD($Y813*Z$1,1)=0,1,0)+1</f>
        <v>1</v>
      </c>
      <c r="AA813" s="2">
        <f t="shared" si="864"/>
        <v>2</v>
      </c>
      <c r="AB813" s="2">
        <f t="shared" si="864"/>
        <v>2</v>
      </c>
      <c r="AC813" s="2">
        <f t="shared" si="864"/>
        <v>3</v>
      </c>
      <c r="AD813" s="2">
        <f t="shared" si="10"/>
        <v>0</v>
      </c>
      <c r="AE813" s="2">
        <f t="shared" si="11"/>
        <v>0</v>
      </c>
      <c r="AF813" s="2">
        <f t="shared" si="12"/>
        <v>1</v>
      </c>
      <c r="AG813" s="2">
        <f t="shared" si="13"/>
        <v>0</v>
      </c>
      <c r="AH813" s="2">
        <f t="shared" si="14"/>
        <v>0</v>
      </c>
      <c r="AI813" s="2">
        <f t="shared" si="15"/>
        <v>0</v>
      </c>
      <c r="AJ813" s="2">
        <f t="shared" si="16"/>
        <v>0</v>
      </c>
      <c r="AK813" s="2">
        <f t="shared" si="17"/>
        <v>0</v>
      </c>
      <c r="AL813" s="2">
        <f t="shared" si="18"/>
        <v>1</v>
      </c>
    </row>
    <row r="814" ht="13.5" customHeight="1">
      <c r="A814" s="3">
        <v>39022.0</v>
      </c>
      <c r="B814" s="2">
        <v>2119.0</v>
      </c>
      <c r="C814" s="2">
        <f t="shared" si="3"/>
        <v>2119</v>
      </c>
      <c r="D814" s="2">
        <f t="shared" si="26"/>
        <v>1279.017343</v>
      </c>
      <c r="E814" s="2">
        <f t="shared" si="20"/>
        <v>1410.800047</v>
      </c>
      <c r="F814" s="2">
        <v>-0.52</v>
      </c>
      <c r="G814" s="2">
        <f t="shared" si="4"/>
        <v>-0.0052</v>
      </c>
      <c r="H814" s="2">
        <f t="shared" si="21"/>
        <v>1.1113</v>
      </c>
      <c r="I814" s="2">
        <f t="shared" si="27"/>
        <v>0.3187836637</v>
      </c>
      <c r="J814" s="2">
        <f t="shared" si="5"/>
        <v>275.879172</v>
      </c>
      <c r="K814" s="2">
        <f t="shared" si="6"/>
        <v>285.2014035</v>
      </c>
      <c r="L814" s="2">
        <f t="shared" si="7"/>
        <v>0.003853128641</v>
      </c>
      <c r="M814" s="2">
        <f t="shared" si="1"/>
        <v>285.2052566</v>
      </c>
      <c r="O814" s="2">
        <v>812.0</v>
      </c>
      <c r="P814" s="2">
        <v>2135.0</v>
      </c>
      <c r="Q814" s="2">
        <v>2130.0</v>
      </c>
      <c r="R814" s="2">
        <v>2139.0</v>
      </c>
      <c r="S814" s="2">
        <v>2102.0</v>
      </c>
      <c r="T814" s="2">
        <v>1.2607175E9</v>
      </c>
      <c r="U814" s="2">
        <v>2.6714604E7</v>
      </c>
      <c r="V814" s="2">
        <v>8.3627417E7</v>
      </c>
      <c r="W814" s="2">
        <v>3935464.0</v>
      </c>
      <c r="X814" s="2">
        <v>1535.0</v>
      </c>
      <c r="Y814" s="2">
        <f t="shared" si="8"/>
        <v>0.3400324807</v>
      </c>
      <c r="Z814" s="2">
        <f t="shared" ref="Z814:AC814" si="865">ROUNDDOWN($Y814*Z$1,0)-IF(MOD($Y814*Z$1,1)=0,1,0)+1</f>
        <v>1</v>
      </c>
      <c r="AA814" s="2">
        <f t="shared" si="865"/>
        <v>2</v>
      </c>
      <c r="AB814" s="2">
        <f t="shared" si="865"/>
        <v>2</v>
      </c>
      <c r="AC814" s="2">
        <f t="shared" si="865"/>
        <v>2</v>
      </c>
      <c r="AD814" s="2">
        <f t="shared" si="10"/>
        <v>0</v>
      </c>
      <c r="AE814" s="2">
        <f t="shared" si="11"/>
        <v>0</v>
      </c>
      <c r="AF814" s="2">
        <f t="shared" si="12"/>
        <v>0</v>
      </c>
      <c r="AG814" s="2">
        <f t="shared" si="13"/>
        <v>1</v>
      </c>
      <c r="AH814" s="2">
        <f t="shared" si="14"/>
        <v>0</v>
      </c>
      <c r="AI814" s="2">
        <f t="shared" si="15"/>
        <v>0</v>
      </c>
      <c r="AJ814" s="2">
        <f t="shared" si="16"/>
        <v>0</v>
      </c>
      <c r="AK814" s="2">
        <f t="shared" si="17"/>
        <v>0</v>
      </c>
      <c r="AL814" s="2">
        <f t="shared" si="18"/>
        <v>1</v>
      </c>
    </row>
    <row r="815" ht="13.5" customHeight="1">
      <c r="A815" s="3">
        <v>39023.0</v>
      </c>
      <c r="B815" s="2">
        <v>2085.0</v>
      </c>
      <c r="C815" s="2">
        <f t="shared" si="3"/>
        <v>2085</v>
      </c>
      <c r="D815" s="2">
        <f t="shared" si="26"/>
        <v>1279.531286</v>
      </c>
      <c r="E815" s="2">
        <f t="shared" si="20"/>
        <v>1411.142614</v>
      </c>
      <c r="F815" s="2">
        <v>-1.6</v>
      </c>
      <c r="G815" s="2">
        <f t="shared" si="4"/>
        <v>-0.016</v>
      </c>
      <c r="H815" s="2">
        <f t="shared" si="21"/>
        <v>1.0953</v>
      </c>
      <c r="I815" s="2">
        <f t="shared" si="27"/>
        <v>0.3191854909</v>
      </c>
      <c r="J815" s="2">
        <f t="shared" si="5"/>
        <v>271.4651053</v>
      </c>
      <c r="K815" s="2">
        <f t="shared" si="6"/>
        <v>280.638181</v>
      </c>
      <c r="L815" s="2">
        <f t="shared" si="7"/>
        <v>0.003914778699</v>
      </c>
      <c r="M815" s="2">
        <f t="shared" si="1"/>
        <v>280.6420958</v>
      </c>
      <c r="O815" s="2">
        <v>813.0</v>
      </c>
      <c r="P815" s="2">
        <v>2102.0</v>
      </c>
      <c r="Q815" s="2">
        <v>2119.0</v>
      </c>
      <c r="R815" s="2">
        <v>2118.0</v>
      </c>
      <c r="S815" s="2">
        <v>2083.0</v>
      </c>
      <c r="T815" s="2">
        <v>1.2607175E9</v>
      </c>
      <c r="U815" s="2">
        <v>2.628596E7</v>
      </c>
      <c r="V815" s="2">
        <v>1.10552633E8</v>
      </c>
      <c r="W815" s="2">
        <v>5265220.0</v>
      </c>
      <c r="X815" s="2">
        <v>1601.0</v>
      </c>
      <c r="Y815" s="2">
        <f t="shared" si="8"/>
        <v>0.1284003248</v>
      </c>
      <c r="Z815" s="2">
        <f t="shared" ref="Z815:AC815" si="866">ROUNDDOWN($Y815*Z$1,0)-IF(MOD($Y815*Z$1,1)=0,1,0)+1</f>
        <v>1</v>
      </c>
      <c r="AA815" s="2">
        <f t="shared" si="866"/>
        <v>1</v>
      </c>
      <c r="AB815" s="2">
        <f t="shared" si="866"/>
        <v>1</v>
      </c>
      <c r="AC815" s="2">
        <f t="shared" si="866"/>
        <v>1</v>
      </c>
      <c r="AD815" s="2">
        <f t="shared" si="10"/>
        <v>0</v>
      </c>
      <c r="AE815" s="2">
        <f t="shared" si="11"/>
        <v>0</v>
      </c>
      <c r="AF815" s="2">
        <f t="shared" si="12"/>
        <v>0</v>
      </c>
      <c r="AG815" s="2">
        <f t="shared" si="13"/>
        <v>0</v>
      </c>
      <c r="AH815" s="2">
        <f t="shared" si="14"/>
        <v>0</v>
      </c>
      <c r="AI815" s="2">
        <f t="shared" si="15"/>
        <v>0</v>
      </c>
      <c r="AJ815" s="2">
        <f t="shared" si="16"/>
        <v>0</v>
      </c>
      <c r="AK815" s="2">
        <f t="shared" si="17"/>
        <v>1</v>
      </c>
      <c r="AL815" s="2">
        <f t="shared" si="18"/>
        <v>1</v>
      </c>
    </row>
    <row r="816" ht="13.5" customHeight="1">
      <c r="A816" s="3">
        <v>39026.0</v>
      </c>
      <c r="B816" s="2">
        <v>2145.0</v>
      </c>
      <c r="C816" s="2">
        <f t="shared" si="3"/>
        <v>2145</v>
      </c>
      <c r="D816" s="2">
        <f t="shared" si="26"/>
        <v>1280.045437</v>
      </c>
      <c r="E816" s="2">
        <f t="shared" si="20"/>
        <v>1411.485182</v>
      </c>
      <c r="F816" s="2">
        <v>2.88</v>
      </c>
      <c r="G816" s="2">
        <f t="shared" si="4"/>
        <v>0.0288</v>
      </c>
      <c r="H816" s="2">
        <f t="shared" si="21"/>
        <v>1.1241</v>
      </c>
      <c r="I816" s="2">
        <f t="shared" si="27"/>
        <v>0.3195873181</v>
      </c>
      <c r="J816" s="2">
        <f t="shared" si="5"/>
        <v>279.2833003</v>
      </c>
      <c r="K816" s="2">
        <f t="shared" si="6"/>
        <v>288.7205606</v>
      </c>
      <c r="L816" s="2">
        <f t="shared" si="7"/>
        <v>0.003802033073</v>
      </c>
      <c r="M816" s="2">
        <f t="shared" si="1"/>
        <v>288.7243626</v>
      </c>
      <c r="O816" s="2">
        <v>814.0</v>
      </c>
      <c r="P816" s="2">
        <v>2080.0</v>
      </c>
      <c r="Q816" s="2">
        <v>2085.0</v>
      </c>
      <c r="R816" s="2">
        <v>2148.0</v>
      </c>
      <c r="S816" s="2">
        <v>2070.0</v>
      </c>
      <c r="T816" s="2">
        <v>1.2607175E9</v>
      </c>
      <c r="U816" s="2">
        <v>2.704239E7</v>
      </c>
      <c r="V816" s="2">
        <v>1.33234473E8</v>
      </c>
      <c r="W816" s="2">
        <v>6274263.0</v>
      </c>
      <c r="X816" s="2">
        <v>1858.0</v>
      </c>
      <c r="Y816" s="2">
        <f t="shared" si="8"/>
        <v>0.9561510353</v>
      </c>
      <c r="Z816" s="2">
        <f t="shared" ref="Z816:AC816" si="867">ROUNDDOWN($Y816*Z$1,0)-IF(MOD($Y816*Z$1,1)=0,1,0)+1</f>
        <v>2</v>
      </c>
      <c r="AA816" s="2">
        <f t="shared" si="867"/>
        <v>3</v>
      </c>
      <c r="AB816" s="2">
        <f t="shared" si="867"/>
        <v>4</v>
      </c>
      <c r="AC816" s="2">
        <f t="shared" si="867"/>
        <v>5</v>
      </c>
      <c r="AD816" s="2">
        <f t="shared" si="10"/>
        <v>0</v>
      </c>
      <c r="AE816" s="2">
        <f t="shared" si="11"/>
        <v>1</v>
      </c>
      <c r="AF816" s="2">
        <f t="shared" si="12"/>
        <v>0</v>
      </c>
      <c r="AG816" s="2">
        <f t="shared" si="13"/>
        <v>0</v>
      </c>
      <c r="AH816" s="2">
        <f t="shared" si="14"/>
        <v>0</v>
      </c>
      <c r="AI816" s="2">
        <f t="shared" si="15"/>
        <v>0</v>
      </c>
      <c r="AJ816" s="2">
        <f t="shared" si="16"/>
        <v>0</v>
      </c>
      <c r="AK816" s="2">
        <f t="shared" si="17"/>
        <v>0</v>
      </c>
      <c r="AL816" s="2">
        <f t="shared" si="18"/>
        <v>1</v>
      </c>
    </row>
    <row r="817" ht="13.5" customHeight="1">
      <c r="A817" s="3">
        <v>39027.0</v>
      </c>
      <c r="B817" s="2">
        <v>2152.0</v>
      </c>
      <c r="C817" s="2">
        <f t="shared" si="3"/>
        <v>2152</v>
      </c>
      <c r="D817" s="2">
        <f t="shared" si="26"/>
        <v>1280.559794</v>
      </c>
      <c r="E817" s="2">
        <f t="shared" si="20"/>
        <v>1411.82775</v>
      </c>
      <c r="F817" s="2">
        <v>0.33</v>
      </c>
      <c r="G817" s="2">
        <f t="shared" si="4"/>
        <v>0.0033</v>
      </c>
      <c r="H817" s="2">
        <f t="shared" si="21"/>
        <v>1.1274</v>
      </c>
      <c r="I817" s="2">
        <f t="shared" si="27"/>
        <v>0.3199891452</v>
      </c>
      <c r="J817" s="2">
        <f t="shared" si="5"/>
        <v>280.2049352</v>
      </c>
      <c r="K817" s="2">
        <f t="shared" si="6"/>
        <v>289.6733385</v>
      </c>
      <c r="L817" s="2">
        <f t="shared" si="7"/>
        <v>0.003789486363</v>
      </c>
      <c r="M817" s="2">
        <f t="shared" si="1"/>
        <v>289.677128</v>
      </c>
      <c r="O817" s="2">
        <v>815.0</v>
      </c>
      <c r="P817" s="2">
        <v>2130.0</v>
      </c>
      <c r="Q817" s="2">
        <v>2145.0</v>
      </c>
      <c r="R817" s="2">
        <v>2164.0</v>
      </c>
      <c r="S817" s="2">
        <v>2125.0</v>
      </c>
      <c r="T817" s="2">
        <v>1.2607175E9</v>
      </c>
      <c r="U817" s="2">
        <v>2.7130641E7</v>
      </c>
      <c r="V817" s="2">
        <v>2.48091639E8</v>
      </c>
      <c r="W817" s="2">
        <v>1.1564831E7</v>
      </c>
      <c r="X817" s="2">
        <v>2689.0</v>
      </c>
      <c r="Y817" s="2">
        <f t="shared" si="8"/>
        <v>0.5820138043</v>
      </c>
      <c r="Z817" s="2">
        <f t="shared" ref="Z817:AC817" si="868">ROUNDDOWN($Y817*Z$1,0)-IF(MOD($Y817*Z$1,1)=0,1,0)+1</f>
        <v>2</v>
      </c>
      <c r="AA817" s="2">
        <f t="shared" si="868"/>
        <v>2</v>
      </c>
      <c r="AB817" s="2">
        <f t="shared" si="868"/>
        <v>3</v>
      </c>
      <c r="AC817" s="2">
        <f t="shared" si="868"/>
        <v>3</v>
      </c>
      <c r="AD817" s="2">
        <f t="shared" si="10"/>
        <v>1</v>
      </c>
      <c r="AE817" s="2">
        <f t="shared" si="11"/>
        <v>0</v>
      </c>
      <c r="AF817" s="2">
        <f t="shared" si="12"/>
        <v>0</v>
      </c>
      <c r="AG817" s="2">
        <f t="shared" si="13"/>
        <v>0</v>
      </c>
      <c r="AH817" s="2">
        <f t="shared" si="14"/>
        <v>0</v>
      </c>
      <c r="AI817" s="2">
        <f t="shared" si="15"/>
        <v>0</v>
      </c>
      <c r="AJ817" s="2">
        <f t="shared" si="16"/>
        <v>0</v>
      </c>
      <c r="AK817" s="2">
        <f t="shared" si="17"/>
        <v>0</v>
      </c>
      <c r="AL817" s="2">
        <f t="shared" si="18"/>
        <v>1</v>
      </c>
    </row>
    <row r="818" ht="13.5" customHeight="1">
      <c r="A818" s="3">
        <v>39028.0</v>
      </c>
      <c r="B818" s="2">
        <v>2153.0</v>
      </c>
      <c r="C818" s="2">
        <f t="shared" si="3"/>
        <v>2153</v>
      </c>
      <c r="D818" s="2">
        <f t="shared" si="26"/>
        <v>1281.074358</v>
      </c>
      <c r="E818" s="2">
        <f t="shared" si="20"/>
        <v>1412.170317</v>
      </c>
      <c r="F818" s="2">
        <v>0.05</v>
      </c>
      <c r="G818" s="2">
        <f t="shared" si="4"/>
        <v>0.0005</v>
      </c>
      <c r="H818" s="2">
        <f t="shared" si="21"/>
        <v>1.1279</v>
      </c>
      <c r="I818" s="2">
        <f t="shared" si="27"/>
        <v>0.3203909724</v>
      </c>
      <c r="J818" s="2">
        <f t="shared" si="5"/>
        <v>280.3450376</v>
      </c>
      <c r="K818" s="2">
        <f t="shared" si="6"/>
        <v>289.8181751</v>
      </c>
      <c r="L818" s="2">
        <f t="shared" si="7"/>
        <v>0.00378759162</v>
      </c>
      <c r="M818" s="2">
        <f t="shared" si="1"/>
        <v>289.8219627</v>
      </c>
      <c r="O818" s="2">
        <v>816.0</v>
      </c>
      <c r="P818" s="2">
        <v>2160.0</v>
      </c>
      <c r="Q818" s="2">
        <v>2152.0</v>
      </c>
      <c r="R818" s="2">
        <v>2180.0</v>
      </c>
      <c r="S818" s="2">
        <v>2129.0</v>
      </c>
      <c r="T818" s="2">
        <v>1.2607175E9</v>
      </c>
      <c r="U818" s="2">
        <v>2.7143248E7</v>
      </c>
      <c r="V818" s="2">
        <v>1.33147453E8</v>
      </c>
      <c r="W818" s="2">
        <v>6162488.0</v>
      </c>
      <c r="X818" s="2">
        <v>2263.0</v>
      </c>
      <c r="Y818" s="2">
        <f t="shared" si="8"/>
        <v>0.5055826228</v>
      </c>
      <c r="Z818" s="2">
        <f t="shared" ref="Z818:AC818" si="869">ROUNDDOWN($Y818*Z$1,0)-IF(MOD($Y818*Z$1,1)=0,1,0)+1</f>
        <v>2</v>
      </c>
      <c r="AA818" s="2">
        <f t="shared" si="869"/>
        <v>2</v>
      </c>
      <c r="AB818" s="2">
        <f t="shared" si="869"/>
        <v>3</v>
      </c>
      <c r="AC818" s="2">
        <f t="shared" si="869"/>
        <v>3</v>
      </c>
      <c r="AD818" s="2">
        <f t="shared" si="10"/>
        <v>0</v>
      </c>
      <c r="AE818" s="2">
        <f t="shared" si="11"/>
        <v>0</v>
      </c>
      <c r="AF818" s="2">
        <f t="shared" si="12"/>
        <v>0</v>
      </c>
      <c r="AG818" s="2">
        <f t="shared" si="13"/>
        <v>0</v>
      </c>
      <c r="AH818" s="2">
        <f t="shared" si="14"/>
        <v>0</v>
      </c>
      <c r="AI818" s="2">
        <f t="shared" si="15"/>
        <v>1</v>
      </c>
      <c r="AJ818" s="2">
        <f t="shared" si="16"/>
        <v>0</v>
      </c>
      <c r="AK818" s="2">
        <f t="shared" si="17"/>
        <v>0</v>
      </c>
      <c r="AL818" s="2">
        <f t="shared" si="18"/>
        <v>1</v>
      </c>
    </row>
    <row r="819" ht="13.5" customHeight="1">
      <c r="A819" s="3">
        <v>39029.0</v>
      </c>
      <c r="B819" s="2">
        <v>2128.0</v>
      </c>
      <c r="C819" s="2">
        <f t="shared" si="3"/>
        <v>2128</v>
      </c>
      <c r="D819" s="2">
        <f t="shared" si="26"/>
        <v>1281.589128</v>
      </c>
      <c r="E819" s="2">
        <f t="shared" si="20"/>
        <v>1412.512885</v>
      </c>
      <c r="F819" s="2">
        <v>-1.16</v>
      </c>
      <c r="G819" s="2">
        <f t="shared" si="4"/>
        <v>-0.0116</v>
      </c>
      <c r="H819" s="2">
        <f t="shared" si="21"/>
        <v>1.1163</v>
      </c>
      <c r="I819" s="2">
        <f t="shared" si="27"/>
        <v>0.3207927996</v>
      </c>
      <c r="J819" s="2">
        <f t="shared" si="5"/>
        <v>277.0930352</v>
      </c>
      <c r="K819" s="2">
        <f t="shared" si="6"/>
        <v>286.4562843</v>
      </c>
      <c r="L819" s="2">
        <f t="shared" si="7"/>
        <v>0.003831527683</v>
      </c>
      <c r="M819" s="2">
        <f t="shared" si="1"/>
        <v>286.4601158</v>
      </c>
      <c r="O819" s="2">
        <v>817.0</v>
      </c>
      <c r="P819" s="2">
        <v>2135.0</v>
      </c>
      <c r="Q819" s="2">
        <v>2153.0</v>
      </c>
      <c r="R819" s="2">
        <v>2144.0</v>
      </c>
      <c r="S819" s="2">
        <v>2101.0</v>
      </c>
      <c r="T819" s="2">
        <v>1.2607175E9</v>
      </c>
      <c r="U819" s="2">
        <v>2.6828068E7</v>
      </c>
      <c r="V819" s="2">
        <v>1.60759177E8</v>
      </c>
      <c r="W819" s="2">
        <v>7580029.0</v>
      </c>
      <c r="X819" s="2">
        <v>2559.0</v>
      </c>
      <c r="Y819" s="2">
        <f t="shared" si="8"/>
        <v>0.1991473812</v>
      </c>
      <c r="Z819" s="2">
        <f t="shared" ref="Z819:AC819" si="870">ROUNDDOWN($Y819*Z$1,0)-IF(MOD($Y819*Z$1,1)=0,1,0)+1</f>
        <v>1</v>
      </c>
      <c r="AA819" s="2">
        <f t="shared" si="870"/>
        <v>1</v>
      </c>
      <c r="AB819" s="2">
        <f t="shared" si="870"/>
        <v>1</v>
      </c>
      <c r="AC819" s="2">
        <f t="shared" si="870"/>
        <v>1</v>
      </c>
      <c r="AD819" s="2">
        <f t="shared" si="10"/>
        <v>0</v>
      </c>
      <c r="AE819" s="2">
        <f t="shared" si="11"/>
        <v>0</v>
      </c>
      <c r="AF819" s="2">
        <f t="shared" si="12"/>
        <v>0</v>
      </c>
      <c r="AG819" s="2">
        <f t="shared" si="13"/>
        <v>0</v>
      </c>
      <c r="AH819" s="2">
        <f t="shared" si="14"/>
        <v>0</v>
      </c>
      <c r="AI819" s="2">
        <f t="shared" si="15"/>
        <v>0</v>
      </c>
      <c r="AJ819" s="2">
        <f t="shared" si="16"/>
        <v>0</v>
      </c>
      <c r="AK819" s="2">
        <f t="shared" si="17"/>
        <v>1</v>
      </c>
      <c r="AL819" s="2">
        <f t="shared" si="18"/>
        <v>1</v>
      </c>
    </row>
    <row r="820" ht="13.5" customHeight="1">
      <c r="A820" s="3">
        <v>39030.0</v>
      </c>
      <c r="B820" s="2">
        <v>2137.0</v>
      </c>
      <c r="C820" s="2">
        <f t="shared" si="3"/>
        <v>2137</v>
      </c>
      <c r="D820" s="2">
        <f t="shared" si="26"/>
        <v>1282.104106</v>
      </c>
      <c r="E820" s="2">
        <f t="shared" si="20"/>
        <v>1412.855453</v>
      </c>
      <c r="F820" s="2">
        <v>0.42</v>
      </c>
      <c r="G820" s="2">
        <f t="shared" si="4"/>
        <v>0.0042</v>
      </c>
      <c r="H820" s="2">
        <f t="shared" si="21"/>
        <v>1.1205</v>
      </c>
      <c r="I820" s="2">
        <f t="shared" si="27"/>
        <v>0.3211946268</v>
      </c>
      <c r="J820" s="2">
        <f t="shared" si="5"/>
        <v>278.256826</v>
      </c>
      <c r="K820" s="2">
        <f t="shared" si="6"/>
        <v>287.6594007</v>
      </c>
      <c r="L820" s="2">
        <f t="shared" si="7"/>
        <v>0.003815435267</v>
      </c>
      <c r="M820" s="2">
        <f t="shared" si="1"/>
        <v>287.6632161</v>
      </c>
      <c r="O820" s="2">
        <v>818.0</v>
      </c>
      <c r="P820" s="2">
        <v>2141.0</v>
      </c>
      <c r="Q820" s="2">
        <v>2128.0</v>
      </c>
      <c r="R820" s="2">
        <v>2155.0</v>
      </c>
      <c r="S820" s="2">
        <v>2132.0</v>
      </c>
      <c r="T820" s="2">
        <v>1.2607175E9</v>
      </c>
      <c r="U820" s="2">
        <v>2.6941533E7</v>
      </c>
      <c r="V820" s="2">
        <v>1.80716564E8</v>
      </c>
      <c r="W820" s="2">
        <v>8435701.0</v>
      </c>
      <c r="X820" s="2">
        <v>1874.0</v>
      </c>
      <c r="Y820" s="2">
        <f t="shared" si="8"/>
        <v>0.6058668291</v>
      </c>
      <c r="Z820" s="2">
        <f t="shared" ref="Z820:AC820" si="871">ROUNDDOWN($Y820*Z$1,0)-IF(MOD($Y820*Z$1,1)=0,1,0)+1</f>
        <v>2</v>
      </c>
      <c r="AA820" s="2">
        <f t="shared" si="871"/>
        <v>2</v>
      </c>
      <c r="AB820" s="2">
        <f t="shared" si="871"/>
        <v>3</v>
      </c>
      <c r="AC820" s="2">
        <f t="shared" si="871"/>
        <v>4</v>
      </c>
      <c r="AD820" s="2">
        <f t="shared" si="10"/>
        <v>0</v>
      </c>
      <c r="AE820" s="2">
        <f t="shared" si="11"/>
        <v>1</v>
      </c>
      <c r="AF820" s="2">
        <f t="shared" si="12"/>
        <v>0</v>
      </c>
      <c r="AG820" s="2">
        <f t="shared" si="13"/>
        <v>0</v>
      </c>
      <c r="AH820" s="2">
        <f t="shared" si="14"/>
        <v>0</v>
      </c>
      <c r="AI820" s="2">
        <f t="shared" si="15"/>
        <v>0</v>
      </c>
      <c r="AJ820" s="2">
        <f t="shared" si="16"/>
        <v>0</v>
      </c>
      <c r="AK820" s="2">
        <f t="shared" si="17"/>
        <v>0</v>
      </c>
      <c r="AL820" s="2">
        <f t="shared" si="18"/>
        <v>1</v>
      </c>
    </row>
    <row r="821" ht="13.5" customHeight="1">
      <c r="A821" s="3">
        <v>39033.0</v>
      </c>
      <c r="B821" s="2">
        <v>2139.0</v>
      </c>
      <c r="C821" s="2">
        <f t="shared" si="3"/>
        <v>2139</v>
      </c>
      <c r="D821" s="2">
        <f t="shared" si="26"/>
        <v>1282.61929</v>
      </c>
      <c r="E821" s="2">
        <f t="shared" si="20"/>
        <v>1413.198021</v>
      </c>
      <c r="F821" s="2">
        <v>0.09</v>
      </c>
      <c r="G821" s="2">
        <f t="shared" si="4"/>
        <v>0.0009</v>
      </c>
      <c r="H821" s="2">
        <f t="shared" si="21"/>
        <v>1.1214</v>
      </c>
      <c r="I821" s="2">
        <f t="shared" si="27"/>
        <v>0.3215964539</v>
      </c>
      <c r="J821" s="2">
        <f t="shared" si="5"/>
        <v>278.5072571</v>
      </c>
      <c r="K821" s="2">
        <f t="shared" si="6"/>
        <v>287.9182942</v>
      </c>
      <c r="L821" s="2">
        <f t="shared" si="7"/>
        <v>0.003812001375</v>
      </c>
      <c r="M821" s="2">
        <f t="shared" si="1"/>
        <v>287.9221062</v>
      </c>
      <c r="O821" s="2">
        <v>819.0</v>
      </c>
      <c r="P821" s="2">
        <v>2146.0</v>
      </c>
      <c r="Q821" s="2">
        <v>2137.0</v>
      </c>
      <c r="R821" s="2">
        <v>2149.0</v>
      </c>
      <c r="S821" s="2">
        <v>2131.0</v>
      </c>
      <c r="T821" s="2">
        <v>1.2607175E9</v>
      </c>
      <c r="U821" s="2">
        <v>2.6966747E7</v>
      </c>
      <c r="V821" s="2">
        <v>5.7690981E7</v>
      </c>
      <c r="W821" s="2">
        <v>2698337.0</v>
      </c>
      <c r="X821" s="2">
        <v>1351.0</v>
      </c>
      <c r="Y821" s="2">
        <f t="shared" si="8"/>
        <v>0.5175598863</v>
      </c>
      <c r="Z821" s="2">
        <f t="shared" ref="Z821:AC821" si="872">ROUNDDOWN($Y821*Z$1,0)-IF(MOD($Y821*Z$1,1)=0,1,0)+1</f>
        <v>2</v>
      </c>
      <c r="AA821" s="2">
        <f t="shared" si="872"/>
        <v>2</v>
      </c>
      <c r="AB821" s="2">
        <f t="shared" si="872"/>
        <v>3</v>
      </c>
      <c r="AC821" s="2">
        <f t="shared" si="872"/>
        <v>3</v>
      </c>
      <c r="AD821" s="2">
        <f t="shared" si="10"/>
        <v>0</v>
      </c>
      <c r="AE821" s="2">
        <f t="shared" si="11"/>
        <v>1</v>
      </c>
      <c r="AF821" s="2">
        <f t="shared" si="12"/>
        <v>0</v>
      </c>
      <c r="AG821" s="2">
        <f t="shared" si="13"/>
        <v>0</v>
      </c>
      <c r="AH821" s="2">
        <f t="shared" si="14"/>
        <v>0</v>
      </c>
      <c r="AI821" s="2">
        <f t="shared" si="15"/>
        <v>0</v>
      </c>
      <c r="AJ821" s="2">
        <f t="shared" si="16"/>
        <v>0</v>
      </c>
      <c r="AK821" s="2">
        <f t="shared" si="17"/>
        <v>0</v>
      </c>
      <c r="AL821" s="2">
        <f t="shared" si="18"/>
        <v>1</v>
      </c>
    </row>
    <row r="822" ht="13.5" customHeight="1">
      <c r="A822" s="3">
        <v>39034.0</v>
      </c>
      <c r="B822" s="2">
        <v>2157.0</v>
      </c>
      <c r="C822" s="2">
        <f t="shared" si="3"/>
        <v>2157</v>
      </c>
      <c r="D822" s="2">
        <f t="shared" si="26"/>
        <v>1283.134681</v>
      </c>
      <c r="E822" s="2">
        <f t="shared" si="20"/>
        <v>1413.540588</v>
      </c>
      <c r="F822" s="2">
        <v>0.84</v>
      </c>
      <c r="G822" s="2">
        <f t="shared" si="4"/>
        <v>0.0084</v>
      </c>
      <c r="H822" s="2">
        <f t="shared" si="21"/>
        <v>1.1298</v>
      </c>
      <c r="I822" s="2">
        <f t="shared" si="27"/>
        <v>0.3219982811</v>
      </c>
      <c r="J822" s="2">
        <f t="shared" si="5"/>
        <v>280.8467181</v>
      </c>
      <c r="K822" s="2">
        <f t="shared" si="6"/>
        <v>290.3368078</v>
      </c>
      <c r="L822" s="2">
        <f t="shared" si="7"/>
        <v>0.003779980564</v>
      </c>
      <c r="M822" s="2">
        <f t="shared" si="1"/>
        <v>290.3405878</v>
      </c>
      <c r="O822" s="2">
        <v>820.0</v>
      </c>
      <c r="P822" s="2">
        <v>2148.0</v>
      </c>
      <c r="Q822" s="2">
        <v>2139.0</v>
      </c>
      <c r="R822" s="2">
        <v>2185.0</v>
      </c>
      <c r="S822" s="2">
        <v>2145.0</v>
      </c>
      <c r="T822" s="2">
        <v>1.2607175E9</v>
      </c>
      <c r="U822" s="2">
        <v>2.7193676E7</v>
      </c>
      <c r="V822" s="2">
        <v>1.52870982E8</v>
      </c>
      <c r="W822" s="2">
        <v>7047230.0</v>
      </c>
      <c r="X822" s="2">
        <v>2064.0</v>
      </c>
      <c r="Y822" s="2">
        <f t="shared" si="8"/>
        <v>0.7175192854</v>
      </c>
      <c r="Z822" s="2">
        <f t="shared" ref="Z822:AC822" si="873">ROUNDDOWN($Y822*Z$1,0)-IF(MOD($Y822*Z$1,1)=0,1,0)+1</f>
        <v>2</v>
      </c>
      <c r="AA822" s="2">
        <f t="shared" si="873"/>
        <v>3</v>
      </c>
      <c r="AB822" s="2">
        <f t="shared" si="873"/>
        <v>3</v>
      </c>
      <c r="AC822" s="2">
        <f t="shared" si="873"/>
        <v>4</v>
      </c>
      <c r="AD822" s="2">
        <f t="shared" si="10"/>
        <v>1</v>
      </c>
      <c r="AE822" s="2">
        <f t="shared" si="11"/>
        <v>0</v>
      </c>
      <c r="AF822" s="2">
        <f t="shared" si="12"/>
        <v>0</v>
      </c>
      <c r="AG822" s="2">
        <f t="shared" si="13"/>
        <v>0</v>
      </c>
      <c r="AH822" s="2">
        <f t="shared" si="14"/>
        <v>0</v>
      </c>
      <c r="AI822" s="2">
        <f t="shared" si="15"/>
        <v>0</v>
      </c>
      <c r="AJ822" s="2">
        <f t="shared" si="16"/>
        <v>0</v>
      </c>
      <c r="AK822" s="2">
        <f t="shared" si="17"/>
        <v>0</v>
      </c>
      <c r="AL822" s="2">
        <f t="shared" si="18"/>
        <v>1</v>
      </c>
    </row>
    <row r="823" ht="13.5" customHeight="1">
      <c r="A823" s="3">
        <v>39035.0</v>
      </c>
      <c r="B823" s="2">
        <v>2224.0</v>
      </c>
      <c r="C823" s="2">
        <f t="shared" si="3"/>
        <v>2224</v>
      </c>
      <c r="D823" s="2">
        <f t="shared" si="26"/>
        <v>1283.650279</v>
      </c>
      <c r="E823" s="2">
        <f t="shared" si="20"/>
        <v>1413.883156</v>
      </c>
      <c r="F823" s="2">
        <v>3.11</v>
      </c>
      <c r="G823" s="2">
        <f t="shared" si="4"/>
        <v>0.0311</v>
      </c>
      <c r="H823" s="2">
        <f t="shared" si="21"/>
        <v>1.1609</v>
      </c>
      <c r="I823" s="2">
        <f t="shared" si="27"/>
        <v>0.3224001083</v>
      </c>
      <c r="J823" s="2">
        <f t="shared" si="5"/>
        <v>289.581051</v>
      </c>
      <c r="K823" s="2">
        <f t="shared" si="6"/>
        <v>299.3662826</v>
      </c>
      <c r="L823" s="2">
        <f t="shared" si="7"/>
        <v>0.003662423168</v>
      </c>
      <c r="M823" s="2">
        <f t="shared" si="1"/>
        <v>299.369945</v>
      </c>
      <c r="O823" s="2">
        <v>821.0</v>
      </c>
      <c r="P823" s="2">
        <v>2174.0</v>
      </c>
      <c r="Q823" s="2">
        <v>2157.0</v>
      </c>
      <c r="R823" s="2">
        <v>2225.0</v>
      </c>
      <c r="S823" s="2">
        <v>2170.0</v>
      </c>
      <c r="T823" s="2">
        <v>1.2607175E9</v>
      </c>
      <c r="U823" s="2">
        <v>2.8038357E7</v>
      </c>
      <c r="V823" s="2">
        <v>1.60675318E8</v>
      </c>
      <c r="W823" s="2">
        <v>7327839.0</v>
      </c>
      <c r="X823" s="2">
        <v>2581.0</v>
      </c>
      <c r="Y823" s="2">
        <f t="shared" si="8"/>
        <v>0.9666057653</v>
      </c>
      <c r="Z823" s="2">
        <f t="shared" ref="Z823:AC823" si="874">ROUNDDOWN($Y823*Z$1,0)-IF(MOD($Y823*Z$1,1)=0,1,0)+1</f>
        <v>2</v>
      </c>
      <c r="AA823" s="2">
        <f t="shared" si="874"/>
        <v>3</v>
      </c>
      <c r="AB823" s="2">
        <f t="shared" si="874"/>
        <v>4</v>
      </c>
      <c r="AC823" s="2">
        <f t="shared" si="874"/>
        <v>5</v>
      </c>
      <c r="AD823" s="2">
        <f t="shared" si="10"/>
        <v>0</v>
      </c>
      <c r="AE823" s="2">
        <f t="shared" si="11"/>
        <v>0</v>
      </c>
      <c r="AF823" s="2">
        <f t="shared" si="12"/>
        <v>0</v>
      </c>
      <c r="AG823" s="2">
        <f t="shared" si="13"/>
        <v>0</v>
      </c>
      <c r="AH823" s="2">
        <f t="shared" si="14"/>
        <v>0</v>
      </c>
      <c r="AI823" s="2">
        <f t="shared" si="15"/>
        <v>1</v>
      </c>
      <c r="AJ823" s="2">
        <f t="shared" si="16"/>
        <v>0</v>
      </c>
      <c r="AK823" s="2">
        <f t="shared" si="17"/>
        <v>0</v>
      </c>
      <c r="AL823" s="2">
        <f t="shared" si="18"/>
        <v>1</v>
      </c>
    </row>
    <row r="824" ht="13.5" customHeight="1">
      <c r="A824" s="3">
        <v>39036.0</v>
      </c>
      <c r="B824" s="2">
        <v>2178.0</v>
      </c>
      <c r="C824" s="2">
        <f t="shared" si="3"/>
        <v>2178</v>
      </c>
      <c r="D824" s="2">
        <f t="shared" si="26"/>
        <v>1284.166085</v>
      </c>
      <c r="E824" s="2">
        <f t="shared" si="20"/>
        <v>1414.225724</v>
      </c>
      <c r="F824" s="2">
        <v>-2.07</v>
      </c>
      <c r="G824" s="2">
        <f t="shared" si="4"/>
        <v>-0.0207</v>
      </c>
      <c r="H824" s="2">
        <f t="shared" si="21"/>
        <v>1.1402</v>
      </c>
      <c r="I824" s="2">
        <f t="shared" si="27"/>
        <v>0.3228019354</v>
      </c>
      <c r="J824" s="2">
        <f t="shared" si="5"/>
        <v>283.5867232</v>
      </c>
      <c r="K824" s="2">
        <f t="shared" si="6"/>
        <v>293.1694005</v>
      </c>
      <c r="L824" s="2">
        <f t="shared" si="7"/>
        <v>0.003738235328</v>
      </c>
      <c r="M824" s="2">
        <f t="shared" si="1"/>
        <v>293.1731387</v>
      </c>
      <c r="O824" s="2">
        <v>822.0</v>
      </c>
      <c r="P824" s="2">
        <v>2224.0</v>
      </c>
      <c r="Q824" s="2">
        <v>2224.0</v>
      </c>
      <c r="R824" s="2">
        <v>2229.0</v>
      </c>
      <c r="S824" s="2">
        <v>2174.0</v>
      </c>
      <c r="T824" s="2">
        <v>1.2607175E9</v>
      </c>
      <c r="U824" s="2">
        <v>2.7458427E7</v>
      </c>
      <c r="V824" s="2">
        <v>1.15830834E8</v>
      </c>
      <c r="W824" s="2">
        <v>5269370.0</v>
      </c>
      <c r="X824" s="2">
        <v>2436.0</v>
      </c>
      <c r="Y824" s="2">
        <f t="shared" si="8"/>
        <v>0.08140479091</v>
      </c>
      <c r="Z824" s="2">
        <f t="shared" ref="Z824:AC824" si="875">ROUNDDOWN($Y824*Z$1,0)-IF(MOD($Y824*Z$1,1)=0,1,0)+1</f>
        <v>1</v>
      </c>
      <c r="AA824" s="2">
        <f t="shared" si="875"/>
        <v>1</v>
      </c>
      <c r="AB824" s="2">
        <f t="shared" si="875"/>
        <v>1</v>
      </c>
      <c r="AC824" s="2">
        <f t="shared" si="875"/>
        <v>1</v>
      </c>
      <c r="AD824" s="2">
        <f t="shared" si="10"/>
        <v>0</v>
      </c>
      <c r="AE824" s="2">
        <f t="shared" si="11"/>
        <v>0</v>
      </c>
      <c r="AF824" s="2">
        <f t="shared" si="12"/>
        <v>0</v>
      </c>
      <c r="AG824" s="2">
        <f t="shared" si="13"/>
        <v>0</v>
      </c>
      <c r="AH824" s="2">
        <f t="shared" si="14"/>
        <v>0</v>
      </c>
      <c r="AI824" s="2">
        <f t="shared" si="15"/>
        <v>0</v>
      </c>
      <c r="AJ824" s="2">
        <f t="shared" si="16"/>
        <v>1</v>
      </c>
      <c r="AK824" s="2">
        <f t="shared" si="17"/>
        <v>0</v>
      </c>
      <c r="AL824" s="2">
        <f t="shared" si="18"/>
        <v>1</v>
      </c>
    </row>
    <row r="825" ht="13.5" customHeight="1">
      <c r="A825" s="3">
        <v>39037.0</v>
      </c>
      <c r="B825" s="2">
        <v>2200.0</v>
      </c>
      <c r="C825" s="2">
        <f t="shared" si="3"/>
        <v>2200</v>
      </c>
      <c r="D825" s="2">
        <f t="shared" si="26"/>
        <v>1284.682098</v>
      </c>
      <c r="E825" s="2">
        <f t="shared" si="20"/>
        <v>1414.568291</v>
      </c>
      <c r="F825" s="2">
        <v>1.01</v>
      </c>
      <c r="G825" s="2">
        <f t="shared" si="4"/>
        <v>0.0101</v>
      </c>
      <c r="H825" s="2">
        <f t="shared" si="21"/>
        <v>1.1503</v>
      </c>
      <c r="I825" s="2">
        <f t="shared" si="27"/>
        <v>0.3232037626</v>
      </c>
      <c r="J825" s="2">
        <f t="shared" si="5"/>
        <v>286.4509491</v>
      </c>
      <c r="K825" s="2">
        <f t="shared" si="6"/>
        <v>296.1304114</v>
      </c>
      <c r="L825" s="2">
        <f t="shared" si="7"/>
        <v>0.003700479151</v>
      </c>
      <c r="M825" s="2">
        <f t="shared" si="1"/>
        <v>296.1341119</v>
      </c>
      <c r="O825" s="2">
        <v>823.0</v>
      </c>
      <c r="P825" s="2">
        <v>2180.0</v>
      </c>
      <c r="Q825" s="2">
        <v>2178.0</v>
      </c>
      <c r="R825" s="2">
        <v>2210.0</v>
      </c>
      <c r="S825" s="2">
        <v>2180.0</v>
      </c>
      <c r="T825" s="2">
        <v>1.2607175E9</v>
      </c>
      <c r="U825" s="2">
        <v>2.7735785E7</v>
      </c>
      <c r="V825" s="2">
        <v>1.11466319E8</v>
      </c>
      <c r="W825" s="2">
        <v>5079479.0</v>
      </c>
      <c r="X825" s="2">
        <v>1671.0</v>
      </c>
      <c r="Y825" s="2">
        <f t="shared" si="8"/>
        <v>0.7572066585</v>
      </c>
      <c r="Z825" s="2">
        <f t="shared" ref="Z825:AC825" si="876">ROUNDDOWN($Y825*Z$1,0)-IF(MOD($Y825*Z$1,1)=0,1,0)+1</f>
        <v>2</v>
      </c>
      <c r="AA825" s="2">
        <f t="shared" si="876"/>
        <v>3</v>
      </c>
      <c r="AB825" s="2">
        <f t="shared" si="876"/>
        <v>4</v>
      </c>
      <c r="AC825" s="2">
        <f t="shared" si="876"/>
        <v>4</v>
      </c>
      <c r="AD825" s="2">
        <f t="shared" si="10"/>
        <v>0</v>
      </c>
      <c r="AE825" s="2">
        <f t="shared" si="11"/>
        <v>0</v>
      </c>
      <c r="AF825" s="2">
        <f t="shared" si="12"/>
        <v>0</v>
      </c>
      <c r="AG825" s="2">
        <f t="shared" si="13"/>
        <v>0</v>
      </c>
      <c r="AH825" s="2">
        <f t="shared" si="14"/>
        <v>1</v>
      </c>
      <c r="AI825" s="2">
        <f t="shared" si="15"/>
        <v>0</v>
      </c>
      <c r="AJ825" s="2">
        <f t="shared" si="16"/>
        <v>0</v>
      </c>
      <c r="AK825" s="2">
        <f t="shared" si="17"/>
        <v>0</v>
      </c>
      <c r="AL825" s="2">
        <f t="shared" si="18"/>
        <v>1</v>
      </c>
    </row>
    <row r="826" ht="13.5" customHeight="1">
      <c r="A826" s="3">
        <v>39040.0</v>
      </c>
      <c r="B826" s="2">
        <v>2197.0</v>
      </c>
      <c r="C826" s="2">
        <f t="shared" si="3"/>
        <v>2197</v>
      </c>
      <c r="D826" s="2">
        <f t="shared" si="26"/>
        <v>1285.198318</v>
      </c>
      <c r="E826" s="2">
        <f t="shared" si="20"/>
        <v>1414.910859</v>
      </c>
      <c r="F826" s="2">
        <v>-0.14</v>
      </c>
      <c r="G826" s="2">
        <f t="shared" si="4"/>
        <v>-0.0014</v>
      </c>
      <c r="H826" s="2">
        <f t="shared" si="21"/>
        <v>1.1489</v>
      </c>
      <c r="I826" s="2">
        <f t="shared" si="27"/>
        <v>0.3236055898</v>
      </c>
      <c r="J826" s="2">
        <f t="shared" si="5"/>
        <v>286.0499178</v>
      </c>
      <c r="K826" s="2">
        <f t="shared" si="6"/>
        <v>295.7158289</v>
      </c>
      <c r="L826" s="2">
        <f t="shared" si="7"/>
        <v>0.003705659822</v>
      </c>
      <c r="M826" s="2">
        <f t="shared" si="1"/>
        <v>295.7195345</v>
      </c>
      <c r="O826" s="2">
        <v>824.0</v>
      </c>
      <c r="P826" s="2">
        <v>2211.0</v>
      </c>
      <c r="Q826" s="2">
        <v>2200.0</v>
      </c>
      <c r="R826" s="2">
        <v>2222.0</v>
      </c>
      <c r="S826" s="2">
        <v>2180.0</v>
      </c>
      <c r="T826" s="2">
        <v>1.2607175E9</v>
      </c>
      <c r="U826" s="2">
        <v>2.7697963E7</v>
      </c>
      <c r="V826" s="2">
        <v>5.3557865E7</v>
      </c>
      <c r="W826" s="2">
        <v>2434109.0</v>
      </c>
      <c r="X826" s="2">
        <v>1129.0</v>
      </c>
      <c r="Y826" s="2">
        <f t="shared" si="8"/>
        <v>0.4467113276</v>
      </c>
      <c r="Z826" s="2">
        <f t="shared" ref="Z826:AC826" si="877">ROUNDDOWN($Y826*Z$1,0)-IF(MOD($Y826*Z$1,1)=0,1,0)+1</f>
        <v>1</v>
      </c>
      <c r="AA826" s="2">
        <f t="shared" si="877"/>
        <v>2</v>
      </c>
      <c r="AB826" s="2">
        <f t="shared" si="877"/>
        <v>2</v>
      </c>
      <c r="AC826" s="2">
        <f t="shared" si="877"/>
        <v>3</v>
      </c>
      <c r="AD826" s="2">
        <f t="shared" si="10"/>
        <v>0</v>
      </c>
      <c r="AE826" s="2">
        <f t="shared" si="11"/>
        <v>0</v>
      </c>
      <c r="AF826" s="2">
        <f t="shared" si="12"/>
        <v>1</v>
      </c>
      <c r="AG826" s="2">
        <f t="shared" si="13"/>
        <v>0</v>
      </c>
      <c r="AH826" s="2">
        <f t="shared" si="14"/>
        <v>0</v>
      </c>
      <c r="AI826" s="2">
        <f t="shared" si="15"/>
        <v>0</v>
      </c>
      <c r="AJ826" s="2">
        <f t="shared" si="16"/>
        <v>0</v>
      </c>
      <c r="AK826" s="2">
        <f t="shared" si="17"/>
        <v>0</v>
      </c>
      <c r="AL826" s="2">
        <f t="shared" si="18"/>
        <v>1</v>
      </c>
    </row>
    <row r="827" ht="13.5" customHeight="1">
      <c r="A827" s="3">
        <v>39041.0</v>
      </c>
      <c r="B827" s="2">
        <v>2182.0</v>
      </c>
      <c r="C827" s="2">
        <f t="shared" si="3"/>
        <v>2182</v>
      </c>
      <c r="D827" s="2">
        <f t="shared" si="26"/>
        <v>1285.714746</v>
      </c>
      <c r="E827" s="2">
        <f t="shared" si="20"/>
        <v>1415.253427</v>
      </c>
      <c r="F827" s="2">
        <v>-0.68</v>
      </c>
      <c r="G827" s="2">
        <f t="shared" si="4"/>
        <v>-0.0068</v>
      </c>
      <c r="H827" s="2">
        <f t="shared" si="21"/>
        <v>1.1421</v>
      </c>
      <c r="I827" s="2">
        <f t="shared" si="27"/>
        <v>0.324007417</v>
      </c>
      <c r="J827" s="2">
        <f t="shared" si="5"/>
        <v>284.1047784</v>
      </c>
      <c r="K827" s="2">
        <f t="shared" si="6"/>
        <v>293.7049612</v>
      </c>
      <c r="L827" s="2">
        <f t="shared" si="7"/>
        <v>0.003730858308</v>
      </c>
      <c r="M827" s="2">
        <f t="shared" si="1"/>
        <v>293.7086921</v>
      </c>
      <c r="O827" s="2">
        <v>825.0</v>
      </c>
      <c r="P827" s="2">
        <v>2195.0</v>
      </c>
      <c r="Q827" s="2">
        <v>2197.0</v>
      </c>
      <c r="R827" s="2">
        <v>2212.0</v>
      </c>
      <c r="S827" s="2">
        <v>2175.0</v>
      </c>
      <c r="T827" s="2">
        <v>1.2607175E9</v>
      </c>
      <c r="U827" s="2">
        <v>2.7508856E7</v>
      </c>
      <c r="V827" s="2">
        <v>1.14924668E8</v>
      </c>
      <c r="W827" s="2">
        <v>5248080.0</v>
      </c>
      <c r="X827" s="2">
        <v>1651.0</v>
      </c>
      <c r="Y827" s="2">
        <f t="shared" si="8"/>
        <v>0.300954121</v>
      </c>
      <c r="Z827" s="2">
        <f t="shared" ref="Z827:AC827" si="878">ROUNDDOWN($Y827*Z$1,0)-IF(MOD($Y827*Z$1,1)=0,1,0)+1</f>
        <v>1</v>
      </c>
      <c r="AA827" s="2">
        <f t="shared" si="878"/>
        <v>1</v>
      </c>
      <c r="AB827" s="2">
        <f t="shared" si="878"/>
        <v>2</v>
      </c>
      <c r="AC827" s="2">
        <f t="shared" si="878"/>
        <v>2</v>
      </c>
      <c r="AD827" s="2">
        <f t="shared" si="10"/>
        <v>0</v>
      </c>
      <c r="AE827" s="2">
        <f t="shared" si="11"/>
        <v>0</v>
      </c>
      <c r="AF827" s="2">
        <f t="shared" si="12"/>
        <v>1</v>
      </c>
      <c r="AG827" s="2">
        <f t="shared" si="13"/>
        <v>0</v>
      </c>
      <c r="AH827" s="2">
        <f t="shared" si="14"/>
        <v>0</v>
      </c>
      <c r="AI827" s="2">
        <f t="shared" si="15"/>
        <v>0</v>
      </c>
      <c r="AJ827" s="2">
        <f t="shared" si="16"/>
        <v>0</v>
      </c>
      <c r="AK827" s="2">
        <f t="shared" si="17"/>
        <v>0</v>
      </c>
      <c r="AL827" s="2">
        <f t="shared" si="18"/>
        <v>1</v>
      </c>
    </row>
    <row r="828" ht="13.5" customHeight="1">
      <c r="A828" s="3">
        <v>39042.0</v>
      </c>
      <c r="B828" s="2">
        <v>2131.0</v>
      </c>
      <c r="C828" s="2">
        <f t="shared" si="3"/>
        <v>2131</v>
      </c>
      <c r="D828" s="2">
        <f t="shared" si="26"/>
        <v>1286.231381</v>
      </c>
      <c r="E828" s="2">
        <f t="shared" si="20"/>
        <v>1415.595995</v>
      </c>
      <c r="F828" s="2">
        <v>-2.34</v>
      </c>
      <c r="G828" s="2">
        <f t="shared" si="4"/>
        <v>-0.0234</v>
      </c>
      <c r="H828" s="2">
        <f t="shared" si="21"/>
        <v>1.1187</v>
      </c>
      <c r="I828" s="2">
        <f t="shared" si="27"/>
        <v>0.3244092441</v>
      </c>
      <c r="J828" s="2">
        <f t="shared" si="5"/>
        <v>277.4567266</v>
      </c>
      <c r="K828" s="2">
        <f t="shared" si="6"/>
        <v>286.8322651</v>
      </c>
      <c r="L828" s="2">
        <f t="shared" si="7"/>
        <v>0.003818160393</v>
      </c>
      <c r="M828" s="2">
        <f t="shared" si="1"/>
        <v>286.8360833</v>
      </c>
      <c r="O828" s="2">
        <v>826.0</v>
      </c>
      <c r="P828" s="2">
        <v>2148.0</v>
      </c>
      <c r="Q828" s="2">
        <v>2182.0</v>
      </c>
      <c r="R828" s="2">
        <v>2149.0</v>
      </c>
      <c r="S828" s="2">
        <v>2113.0</v>
      </c>
      <c r="T828" s="2">
        <v>1.2607175E9</v>
      </c>
      <c r="U828" s="2">
        <v>2.686589E7</v>
      </c>
      <c r="V828" s="2">
        <v>3.02561991E8</v>
      </c>
      <c r="W828" s="2">
        <v>1.4246848E7</v>
      </c>
      <c r="X828" s="2">
        <v>3439.0</v>
      </c>
      <c r="Y828" s="2">
        <f t="shared" si="8"/>
        <v>0.06272838002</v>
      </c>
      <c r="Z828" s="2">
        <f t="shared" ref="Z828:AC828" si="879">ROUNDDOWN($Y828*Z$1,0)-IF(MOD($Y828*Z$1,1)=0,1,0)+1</f>
        <v>1</v>
      </c>
      <c r="AA828" s="2">
        <f t="shared" si="879"/>
        <v>1</v>
      </c>
      <c r="AB828" s="2">
        <f t="shared" si="879"/>
        <v>1</v>
      </c>
      <c r="AC828" s="2">
        <f t="shared" si="879"/>
        <v>1</v>
      </c>
      <c r="AD828" s="2">
        <f t="shared" si="10"/>
        <v>0</v>
      </c>
      <c r="AE828" s="2">
        <f t="shared" si="11"/>
        <v>0</v>
      </c>
      <c r="AF828" s="2">
        <f t="shared" si="12"/>
        <v>1</v>
      </c>
      <c r="AG828" s="2">
        <f t="shared" si="13"/>
        <v>0</v>
      </c>
      <c r="AH828" s="2">
        <f t="shared" si="14"/>
        <v>0</v>
      </c>
      <c r="AI828" s="2">
        <f t="shared" si="15"/>
        <v>0</v>
      </c>
      <c r="AJ828" s="2">
        <f t="shared" si="16"/>
        <v>0</v>
      </c>
      <c r="AK828" s="2">
        <f t="shared" si="17"/>
        <v>0</v>
      </c>
      <c r="AL828" s="2">
        <f t="shared" si="18"/>
        <v>1</v>
      </c>
    </row>
    <row r="829" ht="13.5" customHeight="1">
      <c r="A829" s="3">
        <v>39043.0</v>
      </c>
      <c r="B829" s="2">
        <v>2127.0</v>
      </c>
      <c r="C829" s="2">
        <f t="shared" si="3"/>
        <v>2127</v>
      </c>
      <c r="D829" s="2">
        <f t="shared" si="26"/>
        <v>1286.748223</v>
      </c>
      <c r="E829" s="2">
        <f t="shared" si="20"/>
        <v>1415.938562</v>
      </c>
      <c r="F829" s="2">
        <v>-0.19</v>
      </c>
      <c r="G829" s="2">
        <f t="shared" si="4"/>
        <v>-0.0019</v>
      </c>
      <c r="H829" s="2">
        <f t="shared" si="21"/>
        <v>1.1168</v>
      </c>
      <c r="I829" s="2">
        <f t="shared" si="27"/>
        <v>0.3248110713</v>
      </c>
      <c r="J829" s="2">
        <f t="shared" si="5"/>
        <v>276.9295588</v>
      </c>
      <c r="K829" s="2">
        <f t="shared" si="6"/>
        <v>286.2872838</v>
      </c>
      <c r="L829" s="2">
        <f t="shared" si="7"/>
        <v>0.003825414898</v>
      </c>
      <c r="M829" s="2">
        <f t="shared" si="1"/>
        <v>286.2911093</v>
      </c>
      <c r="O829" s="2">
        <v>827.0</v>
      </c>
      <c r="P829" s="2">
        <v>2153.0</v>
      </c>
      <c r="Q829" s="2">
        <v>2131.0</v>
      </c>
      <c r="R829" s="2">
        <v>2153.0</v>
      </c>
      <c r="S829" s="2">
        <v>2103.0</v>
      </c>
      <c r="T829" s="2">
        <v>1.2607175E9</v>
      </c>
      <c r="U829" s="2">
        <v>2.6815461E7</v>
      </c>
      <c r="V829" s="2">
        <v>9.4762372E7</v>
      </c>
      <c r="W829" s="2">
        <v>4445886.0</v>
      </c>
      <c r="X829" s="2">
        <v>1779.0</v>
      </c>
      <c r="Y829" s="2">
        <f t="shared" si="8"/>
        <v>0.4336175396</v>
      </c>
      <c r="Z829" s="2">
        <f t="shared" ref="Z829:AC829" si="880">ROUNDDOWN($Y829*Z$1,0)-IF(MOD($Y829*Z$1,1)=0,1,0)+1</f>
        <v>1</v>
      </c>
      <c r="AA829" s="2">
        <f t="shared" si="880"/>
        <v>2</v>
      </c>
      <c r="AB829" s="2">
        <f t="shared" si="880"/>
        <v>2</v>
      </c>
      <c r="AC829" s="2">
        <f t="shared" si="880"/>
        <v>3</v>
      </c>
      <c r="AD829" s="2">
        <f t="shared" si="10"/>
        <v>0</v>
      </c>
      <c r="AE829" s="2">
        <f t="shared" si="11"/>
        <v>0</v>
      </c>
      <c r="AF829" s="2">
        <f t="shared" si="12"/>
        <v>0</v>
      </c>
      <c r="AG829" s="2">
        <f t="shared" si="13"/>
        <v>1</v>
      </c>
      <c r="AH829" s="2">
        <f t="shared" si="14"/>
        <v>0</v>
      </c>
      <c r="AI829" s="2">
        <f t="shared" si="15"/>
        <v>0</v>
      </c>
      <c r="AJ829" s="2">
        <f t="shared" si="16"/>
        <v>0</v>
      </c>
      <c r="AK829" s="2">
        <f t="shared" si="17"/>
        <v>0</v>
      </c>
      <c r="AL829" s="2">
        <f t="shared" si="18"/>
        <v>1</v>
      </c>
    </row>
    <row r="830" ht="13.5" customHeight="1">
      <c r="A830" s="3">
        <v>39044.0</v>
      </c>
      <c r="B830" s="2">
        <v>2090.0</v>
      </c>
      <c r="C830" s="2">
        <f t="shared" si="3"/>
        <v>2090</v>
      </c>
      <c r="D830" s="2">
        <f t="shared" si="26"/>
        <v>1287.265274</v>
      </c>
      <c r="E830" s="2">
        <f t="shared" si="20"/>
        <v>1416.28113</v>
      </c>
      <c r="F830" s="2">
        <v>-1.74</v>
      </c>
      <c r="G830" s="2">
        <f t="shared" si="4"/>
        <v>-0.0174</v>
      </c>
      <c r="H830" s="2">
        <f t="shared" si="21"/>
        <v>1.0994</v>
      </c>
      <c r="I830" s="2">
        <f t="shared" si="27"/>
        <v>0.3252128985</v>
      </c>
      <c r="J830" s="2">
        <f t="shared" si="5"/>
        <v>272.1109845</v>
      </c>
      <c r="K830" s="2">
        <f t="shared" si="6"/>
        <v>281.3058851</v>
      </c>
      <c r="L830" s="2">
        <f t="shared" si="7"/>
        <v>0.003891977117</v>
      </c>
      <c r="M830" s="2">
        <f t="shared" si="1"/>
        <v>281.3097771</v>
      </c>
      <c r="O830" s="2">
        <v>828.0</v>
      </c>
      <c r="P830" s="2">
        <v>2099.0</v>
      </c>
      <c r="Q830" s="2">
        <v>2127.0</v>
      </c>
      <c r="R830" s="2">
        <v>2109.0</v>
      </c>
      <c r="S830" s="2">
        <v>2075.0</v>
      </c>
      <c r="T830" s="2">
        <v>1.2607175E9</v>
      </c>
      <c r="U830" s="2">
        <v>2.6348996E7</v>
      </c>
      <c r="V830" s="2">
        <v>1.75742509E8</v>
      </c>
      <c r="W830" s="2">
        <v>8387031.0</v>
      </c>
      <c r="X830" s="2">
        <v>1969.0</v>
      </c>
      <c r="Y830" s="2">
        <f t="shared" si="8"/>
        <v>0.111043443</v>
      </c>
      <c r="Z830" s="2">
        <f t="shared" ref="Z830:AC830" si="881">ROUNDDOWN($Y830*Z$1,0)-IF(MOD($Y830*Z$1,1)=0,1,0)+1</f>
        <v>1</v>
      </c>
      <c r="AA830" s="2">
        <f t="shared" si="881"/>
        <v>1</v>
      </c>
      <c r="AB830" s="2">
        <f t="shared" si="881"/>
        <v>1</v>
      </c>
      <c r="AC830" s="2">
        <f t="shared" si="881"/>
        <v>1</v>
      </c>
      <c r="AD830" s="2">
        <f t="shared" si="10"/>
        <v>0</v>
      </c>
      <c r="AE830" s="2">
        <f t="shared" si="11"/>
        <v>0</v>
      </c>
      <c r="AF830" s="2">
        <f t="shared" si="12"/>
        <v>0</v>
      </c>
      <c r="AG830" s="2">
        <f t="shared" si="13"/>
        <v>0</v>
      </c>
      <c r="AH830" s="2">
        <f t="shared" si="14"/>
        <v>0</v>
      </c>
      <c r="AI830" s="2">
        <f t="shared" si="15"/>
        <v>0</v>
      </c>
      <c r="AJ830" s="2">
        <f t="shared" si="16"/>
        <v>0</v>
      </c>
      <c r="AK830" s="2">
        <f t="shared" si="17"/>
        <v>1</v>
      </c>
      <c r="AL830" s="2">
        <f t="shared" si="18"/>
        <v>1</v>
      </c>
    </row>
    <row r="831" ht="13.5" customHeight="1">
      <c r="A831" s="3">
        <v>39047.0</v>
      </c>
      <c r="B831" s="2">
        <v>2091.0</v>
      </c>
      <c r="C831" s="2">
        <f t="shared" si="3"/>
        <v>2091</v>
      </c>
      <c r="D831" s="2">
        <f t="shared" si="26"/>
        <v>1287.782532</v>
      </c>
      <c r="E831" s="2">
        <f t="shared" si="20"/>
        <v>1416.623698</v>
      </c>
      <c r="F831" s="2">
        <v>0.05</v>
      </c>
      <c r="G831" s="2">
        <f t="shared" si="4"/>
        <v>0.0005</v>
      </c>
      <c r="H831" s="2">
        <f t="shared" si="21"/>
        <v>1.0999</v>
      </c>
      <c r="I831" s="2">
        <f t="shared" si="27"/>
        <v>0.3256147256</v>
      </c>
      <c r="J831" s="2">
        <f t="shared" si="5"/>
        <v>272.2470399</v>
      </c>
      <c r="K831" s="2">
        <f t="shared" si="6"/>
        <v>281.446538</v>
      </c>
      <c r="L831" s="2">
        <f t="shared" si="7"/>
        <v>0.003890031128</v>
      </c>
      <c r="M831" s="2">
        <f t="shared" si="1"/>
        <v>281.4504281</v>
      </c>
      <c r="O831" s="2">
        <v>829.0</v>
      </c>
      <c r="P831" s="2">
        <v>2109.0</v>
      </c>
      <c r="Q831" s="2">
        <v>2090.0</v>
      </c>
      <c r="R831" s="2">
        <v>2120.0</v>
      </c>
      <c r="S831" s="2">
        <v>2083.0</v>
      </c>
      <c r="T831" s="2">
        <v>1.2607175E9</v>
      </c>
      <c r="U831" s="2">
        <v>2.6361603E7</v>
      </c>
      <c r="V831" s="2">
        <v>3.7803758E7</v>
      </c>
      <c r="W831" s="2">
        <v>1800437.0</v>
      </c>
      <c r="X831" s="2">
        <v>1225.0</v>
      </c>
      <c r="Y831" s="2">
        <f t="shared" si="8"/>
        <v>0.5055826228</v>
      </c>
      <c r="Z831" s="2">
        <f t="shared" ref="Z831:AC831" si="882">ROUNDDOWN($Y831*Z$1,0)-IF(MOD($Y831*Z$1,1)=0,1,0)+1</f>
        <v>2</v>
      </c>
      <c r="AA831" s="2">
        <f t="shared" si="882"/>
        <v>2</v>
      </c>
      <c r="AB831" s="2">
        <f t="shared" si="882"/>
        <v>3</v>
      </c>
      <c r="AC831" s="2">
        <f t="shared" si="882"/>
        <v>3</v>
      </c>
      <c r="AD831" s="2">
        <f t="shared" si="10"/>
        <v>1</v>
      </c>
      <c r="AE831" s="2">
        <f t="shared" si="11"/>
        <v>0</v>
      </c>
      <c r="AF831" s="2">
        <f t="shared" si="12"/>
        <v>0</v>
      </c>
      <c r="AG831" s="2">
        <f t="shared" si="13"/>
        <v>0</v>
      </c>
      <c r="AH831" s="2">
        <f t="shared" si="14"/>
        <v>0</v>
      </c>
      <c r="AI831" s="2">
        <f t="shared" si="15"/>
        <v>0</v>
      </c>
      <c r="AJ831" s="2">
        <f t="shared" si="16"/>
        <v>0</v>
      </c>
      <c r="AK831" s="2">
        <f t="shared" si="17"/>
        <v>0</v>
      </c>
      <c r="AL831" s="2">
        <f t="shared" si="18"/>
        <v>1</v>
      </c>
    </row>
    <row r="832" ht="13.5" customHeight="1">
      <c r="A832" s="3">
        <v>39048.0</v>
      </c>
      <c r="B832" s="2">
        <v>2111.0</v>
      </c>
      <c r="C832" s="2">
        <f t="shared" si="3"/>
        <v>2111</v>
      </c>
      <c r="D832" s="2">
        <f t="shared" si="26"/>
        <v>1288.299998</v>
      </c>
      <c r="E832" s="2">
        <f t="shared" si="20"/>
        <v>1416.966265</v>
      </c>
      <c r="F832" s="2">
        <v>0.96</v>
      </c>
      <c r="G832" s="2">
        <f t="shared" si="4"/>
        <v>0.0096</v>
      </c>
      <c r="H832" s="2">
        <f t="shared" si="21"/>
        <v>1.1095</v>
      </c>
      <c r="I832" s="2">
        <f t="shared" si="27"/>
        <v>0.3260165528</v>
      </c>
      <c r="J832" s="2">
        <f t="shared" si="5"/>
        <v>274.8606115</v>
      </c>
      <c r="K832" s="2">
        <f t="shared" si="6"/>
        <v>284.1484248</v>
      </c>
      <c r="L832" s="2">
        <f t="shared" si="7"/>
        <v>0.003852686829</v>
      </c>
      <c r="M832" s="2">
        <f t="shared" si="1"/>
        <v>284.1522775</v>
      </c>
      <c r="O832" s="2">
        <v>830.0</v>
      </c>
      <c r="P832" s="2">
        <v>2120.0</v>
      </c>
      <c r="Q832" s="2">
        <v>2091.0</v>
      </c>
      <c r="R832" s="2">
        <v>2127.0</v>
      </c>
      <c r="S832" s="2">
        <v>2096.0</v>
      </c>
      <c r="T832" s="2">
        <v>1.2607175E9</v>
      </c>
      <c r="U832" s="2">
        <v>2.6613746E7</v>
      </c>
      <c r="V832" s="2">
        <v>8.533E7</v>
      </c>
      <c r="W832" s="2">
        <v>4034448.0</v>
      </c>
      <c r="X832" s="2">
        <v>1429.0</v>
      </c>
      <c r="Y832" s="2">
        <f t="shared" si="8"/>
        <v>0.7457369062</v>
      </c>
      <c r="Z832" s="2">
        <f t="shared" ref="Z832:AC832" si="883">ROUNDDOWN($Y832*Z$1,0)-IF(MOD($Y832*Z$1,1)=0,1,0)+1</f>
        <v>2</v>
      </c>
      <c r="AA832" s="2">
        <f t="shared" si="883"/>
        <v>3</v>
      </c>
      <c r="AB832" s="2">
        <f t="shared" si="883"/>
        <v>3</v>
      </c>
      <c r="AC832" s="2">
        <f t="shared" si="883"/>
        <v>4</v>
      </c>
      <c r="AD832" s="2">
        <f t="shared" si="10"/>
        <v>0</v>
      </c>
      <c r="AE832" s="2">
        <f t="shared" si="11"/>
        <v>0</v>
      </c>
      <c r="AF832" s="2">
        <f t="shared" si="12"/>
        <v>0</v>
      </c>
      <c r="AG832" s="2">
        <f t="shared" si="13"/>
        <v>0</v>
      </c>
      <c r="AH832" s="2">
        <f t="shared" si="14"/>
        <v>0</v>
      </c>
      <c r="AI832" s="2">
        <f t="shared" si="15"/>
        <v>1</v>
      </c>
      <c r="AJ832" s="2">
        <f t="shared" si="16"/>
        <v>0</v>
      </c>
      <c r="AK832" s="2">
        <f t="shared" si="17"/>
        <v>0</v>
      </c>
      <c r="AL832" s="2">
        <f t="shared" si="18"/>
        <v>1</v>
      </c>
    </row>
    <row r="833" ht="13.5" customHeight="1">
      <c r="A833" s="3">
        <v>39049.0</v>
      </c>
      <c r="B833" s="2">
        <v>2081.0</v>
      </c>
      <c r="C833" s="2">
        <f t="shared" si="3"/>
        <v>2081</v>
      </c>
      <c r="D833" s="2">
        <f t="shared" si="26"/>
        <v>1288.817672</v>
      </c>
      <c r="E833" s="2">
        <f t="shared" si="20"/>
        <v>1417.308833</v>
      </c>
      <c r="F833" s="2">
        <v>-1.42</v>
      </c>
      <c r="G833" s="2">
        <f t="shared" si="4"/>
        <v>-0.0142</v>
      </c>
      <c r="H833" s="2">
        <f t="shared" si="21"/>
        <v>1.0953</v>
      </c>
      <c r="I833" s="2">
        <f t="shared" si="27"/>
        <v>0.32641838</v>
      </c>
      <c r="J833" s="2">
        <f t="shared" si="5"/>
        <v>270.9575908</v>
      </c>
      <c r="K833" s="2">
        <f t="shared" si="6"/>
        <v>280.1135172</v>
      </c>
      <c r="L833" s="2">
        <f t="shared" si="7"/>
        <v>0.003907394982</v>
      </c>
      <c r="M833" s="2">
        <f t="shared" si="1"/>
        <v>280.1174246</v>
      </c>
      <c r="O833" s="2">
        <v>831.0</v>
      </c>
      <c r="P833" s="2">
        <v>2098.0</v>
      </c>
      <c r="Q833" s="2">
        <v>2111.0</v>
      </c>
      <c r="R833" s="2">
        <v>2103.0</v>
      </c>
      <c r="S833" s="2">
        <v>2066.0</v>
      </c>
      <c r="T833" s="2">
        <v>1.2607175E9</v>
      </c>
      <c r="U833" s="2">
        <v>2.6235531E7</v>
      </c>
      <c r="V833" s="2">
        <v>7.9730444E7</v>
      </c>
      <c r="W833" s="2">
        <v>3823855.0</v>
      </c>
      <c r="X833" s="2">
        <v>1676.0</v>
      </c>
      <c r="Y833" s="2">
        <f t="shared" si="8"/>
        <v>0.1574299635</v>
      </c>
      <c r="Z833" s="2">
        <f t="shared" ref="Z833:AC833" si="884">ROUNDDOWN($Y833*Z$1,0)-IF(MOD($Y833*Z$1,1)=0,1,0)+1</f>
        <v>1</v>
      </c>
      <c r="AA833" s="2">
        <f t="shared" si="884"/>
        <v>1</v>
      </c>
      <c r="AB833" s="2">
        <f t="shared" si="884"/>
        <v>1</v>
      </c>
      <c r="AC833" s="2">
        <f t="shared" si="884"/>
        <v>1</v>
      </c>
      <c r="AD833" s="2">
        <f t="shared" si="10"/>
        <v>0</v>
      </c>
      <c r="AE833" s="2">
        <f t="shared" si="11"/>
        <v>0</v>
      </c>
      <c r="AF833" s="2">
        <f t="shared" si="12"/>
        <v>0</v>
      </c>
      <c r="AG833" s="2">
        <f t="shared" si="13"/>
        <v>0</v>
      </c>
      <c r="AH833" s="2">
        <f t="shared" si="14"/>
        <v>0</v>
      </c>
      <c r="AI833" s="2">
        <f t="shared" si="15"/>
        <v>0</v>
      </c>
      <c r="AJ833" s="2">
        <f t="shared" si="16"/>
        <v>1</v>
      </c>
      <c r="AK833" s="2">
        <f t="shared" si="17"/>
        <v>0</v>
      </c>
      <c r="AL833" s="2">
        <f t="shared" si="18"/>
        <v>1</v>
      </c>
    </row>
    <row r="834" ht="13.5" customHeight="1">
      <c r="A834" s="3">
        <v>39050.0</v>
      </c>
      <c r="B834" s="2">
        <v>2100.0</v>
      </c>
      <c r="C834" s="2">
        <f t="shared" si="3"/>
        <v>2100</v>
      </c>
      <c r="D834" s="2">
        <f t="shared" si="26"/>
        <v>1289.335554</v>
      </c>
      <c r="E834" s="2">
        <f t="shared" si="20"/>
        <v>1417.651401</v>
      </c>
      <c r="F834" s="2">
        <v>0.91</v>
      </c>
      <c r="G834" s="2">
        <f t="shared" si="4"/>
        <v>0.0091</v>
      </c>
      <c r="H834" s="2">
        <f t="shared" si="21"/>
        <v>1.1044</v>
      </c>
      <c r="I834" s="2">
        <f t="shared" si="27"/>
        <v>0.3268202072</v>
      </c>
      <c r="J834" s="2">
        <f t="shared" si="5"/>
        <v>273.4233049</v>
      </c>
      <c r="K834" s="2">
        <f t="shared" si="6"/>
        <v>282.6625502</v>
      </c>
      <c r="L834" s="2">
        <f t="shared" si="7"/>
        <v>0.003871837688</v>
      </c>
      <c r="M834" s="2">
        <f t="shared" si="1"/>
        <v>282.666422</v>
      </c>
      <c r="O834" s="2">
        <v>832.0</v>
      </c>
      <c r="P834" s="2">
        <v>2070.0</v>
      </c>
      <c r="Q834" s="2">
        <v>2081.0</v>
      </c>
      <c r="R834" s="2">
        <v>2104.0</v>
      </c>
      <c r="S834" s="2">
        <v>2052.0</v>
      </c>
      <c r="T834" s="2">
        <v>1.2607175E9</v>
      </c>
      <c r="U834" s="2">
        <v>2.6475068E7</v>
      </c>
      <c r="V834" s="2">
        <v>1.12890993E8</v>
      </c>
      <c r="W834" s="2">
        <v>5415710.0</v>
      </c>
      <c r="X834" s="2">
        <v>1551.0</v>
      </c>
      <c r="Y834" s="2">
        <f t="shared" si="8"/>
        <v>0.734774665</v>
      </c>
      <c r="Z834" s="2">
        <f t="shared" ref="Z834:AC834" si="885">ROUNDDOWN($Y834*Z$1,0)-IF(MOD($Y834*Z$1,1)=0,1,0)+1</f>
        <v>2</v>
      </c>
      <c r="AA834" s="2">
        <f t="shared" si="885"/>
        <v>3</v>
      </c>
      <c r="AB834" s="2">
        <f t="shared" si="885"/>
        <v>3</v>
      </c>
      <c r="AC834" s="2">
        <f t="shared" si="885"/>
        <v>4</v>
      </c>
      <c r="AD834" s="2">
        <f t="shared" si="10"/>
        <v>0</v>
      </c>
      <c r="AE834" s="2">
        <f t="shared" si="11"/>
        <v>0</v>
      </c>
      <c r="AF834" s="2">
        <f t="shared" si="12"/>
        <v>0</v>
      </c>
      <c r="AG834" s="2">
        <f t="shared" si="13"/>
        <v>0</v>
      </c>
      <c r="AH834" s="2">
        <f t="shared" si="14"/>
        <v>1</v>
      </c>
      <c r="AI834" s="2">
        <f t="shared" si="15"/>
        <v>0</v>
      </c>
      <c r="AJ834" s="2">
        <f t="shared" si="16"/>
        <v>0</v>
      </c>
      <c r="AK834" s="2">
        <f t="shared" si="17"/>
        <v>0</v>
      </c>
      <c r="AL834" s="2">
        <f t="shared" si="18"/>
        <v>1</v>
      </c>
    </row>
    <row r="835" ht="13.5" customHeight="1">
      <c r="A835" s="3">
        <v>39051.0</v>
      </c>
      <c r="B835" s="2">
        <v>2046.0</v>
      </c>
      <c r="C835" s="2">
        <f t="shared" si="3"/>
        <v>2046</v>
      </c>
      <c r="D835" s="2">
        <f t="shared" si="26"/>
        <v>1289.853644</v>
      </c>
      <c r="E835" s="2">
        <f t="shared" si="20"/>
        <v>1417.993968</v>
      </c>
      <c r="F835" s="2">
        <v>-1.54</v>
      </c>
      <c r="G835" s="2">
        <f t="shared" si="4"/>
        <v>-0.0154</v>
      </c>
      <c r="H835" s="2">
        <f t="shared" si="21"/>
        <v>1.089</v>
      </c>
      <c r="I835" s="2">
        <f t="shared" si="27"/>
        <v>0.3272220343</v>
      </c>
      <c r="J835" s="2">
        <f t="shared" si="5"/>
        <v>269.212586</v>
      </c>
      <c r="K835" s="2">
        <f t="shared" si="6"/>
        <v>278.3095469</v>
      </c>
      <c r="L835" s="2">
        <f t="shared" si="7"/>
        <v>0.003931463988</v>
      </c>
      <c r="M835" s="2">
        <f t="shared" si="1"/>
        <v>278.3134784</v>
      </c>
      <c r="O835" s="2">
        <v>833.0</v>
      </c>
      <c r="P835" s="2">
        <v>2085.0</v>
      </c>
      <c r="Q835" s="2">
        <v>2078.0</v>
      </c>
      <c r="R835" s="2">
        <v>2087.0</v>
      </c>
      <c r="S835" s="2">
        <v>2030.0</v>
      </c>
      <c r="T835" s="2">
        <v>1.2607175E9</v>
      </c>
      <c r="U835" s="2">
        <v>2.579428E7</v>
      </c>
      <c r="V835" s="2">
        <v>1.20765745E8</v>
      </c>
      <c r="W835" s="2">
        <v>5860675.0</v>
      </c>
      <c r="X835" s="2">
        <v>1896.0</v>
      </c>
      <c r="Y835" s="2">
        <f t="shared" si="8"/>
        <v>0.1383475436</v>
      </c>
      <c r="Z835" s="2">
        <f t="shared" ref="Z835:AC835" si="886">ROUNDDOWN($Y835*Z$1,0)-IF(MOD($Y835*Z$1,1)=0,1,0)+1</f>
        <v>1</v>
      </c>
      <c r="AA835" s="2">
        <f t="shared" si="886"/>
        <v>1</v>
      </c>
      <c r="AB835" s="2">
        <f t="shared" si="886"/>
        <v>1</v>
      </c>
      <c r="AC835" s="2">
        <f t="shared" si="886"/>
        <v>1</v>
      </c>
      <c r="AD835" s="2">
        <f t="shared" si="10"/>
        <v>0</v>
      </c>
      <c r="AE835" s="2">
        <f t="shared" si="11"/>
        <v>0</v>
      </c>
      <c r="AF835" s="2">
        <f t="shared" si="12"/>
        <v>1</v>
      </c>
      <c r="AG835" s="2">
        <f t="shared" si="13"/>
        <v>0</v>
      </c>
      <c r="AH835" s="2">
        <f t="shared" si="14"/>
        <v>0</v>
      </c>
      <c r="AI835" s="2">
        <f t="shared" si="15"/>
        <v>0</v>
      </c>
      <c r="AJ835" s="2">
        <f t="shared" si="16"/>
        <v>0</v>
      </c>
      <c r="AK835" s="2">
        <f t="shared" si="17"/>
        <v>0</v>
      </c>
      <c r="AL835" s="2">
        <f t="shared" si="18"/>
        <v>1</v>
      </c>
    </row>
    <row r="836" ht="13.5" customHeight="1">
      <c r="A836" s="3">
        <v>39054.0</v>
      </c>
      <c r="B836" s="2">
        <v>2021.0</v>
      </c>
      <c r="C836" s="2">
        <f t="shared" si="3"/>
        <v>2021</v>
      </c>
      <c r="D836" s="2">
        <f t="shared" si="26"/>
        <v>1290.371942</v>
      </c>
      <c r="E836" s="2">
        <f t="shared" si="20"/>
        <v>1418.336536</v>
      </c>
      <c r="F836" s="2">
        <v>-1.22</v>
      </c>
      <c r="G836" s="2">
        <f t="shared" si="4"/>
        <v>-0.0122</v>
      </c>
      <c r="H836" s="2">
        <f t="shared" si="21"/>
        <v>1.0768</v>
      </c>
      <c r="I836" s="2">
        <f t="shared" si="27"/>
        <v>0.3276238615</v>
      </c>
      <c r="J836" s="2">
        <f t="shared" si="5"/>
        <v>265.9281925</v>
      </c>
      <c r="K836" s="2">
        <f t="shared" si="6"/>
        <v>274.9141704</v>
      </c>
      <c r="L836" s="2">
        <f t="shared" si="7"/>
        <v>0.003979427849</v>
      </c>
      <c r="M836" s="2">
        <f t="shared" si="1"/>
        <v>274.9181499</v>
      </c>
      <c r="O836" s="2">
        <v>834.0</v>
      </c>
      <c r="P836" s="2">
        <v>2046.0</v>
      </c>
      <c r="Q836" s="2">
        <v>2046.0</v>
      </c>
      <c r="R836" s="2">
        <v>2047.0</v>
      </c>
      <c r="S836" s="2">
        <v>2010.0</v>
      </c>
      <c r="T836" s="2">
        <v>1.2607175E9</v>
      </c>
      <c r="U836" s="2">
        <v>2.5479101E7</v>
      </c>
      <c r="V836" s="2">
        <v>4.1462772E7</v>
      </c>
      <c r="W836" s="2">
        <v>2045206.0</v>
      </c>
      <c r="X836" s="2">
        <v>1138.0</v>
      </c>
      <c r="Y836" s="2">
        <f t="shared" si="8"/>
        <v>0.1879821356</v>
      </c>
      <c r="Z836" s="2">
        <f t="shared" ref="Z836:AC836" si="887">ROUNDDOWN($Y836*Z$1,0)-IF(MOD($Y836*Z$1,1)=0,1,0)+1</f>
        <v>1</v>
      </c>
      <c r="AA836" s="2">
        <f t="shared" si="887"/>
        <v>1</v>
      </c>
      <c r="AB836" s="2">
        <f t="shared" si="887"/>
        <v>1</v>
      </c>
      <c r="AC836" s="2">
        <f t="shared" si="887"/>
        <v>1</v>
      </c>
      <c r="AD836" s="2">
        <f t="shared" si="10"/>
        <v>0</v>
      </c>
      <c r="AE836" s="2">
        <f t="shared" si="11"/>
        <v>0</v>
      </c>
      <c r="AF836" s="2">
        <f t="shared" si="12"/>
        <v>0</v>
      </c>
      <c r="AG836" s="2">
        <f t="shared" si="13"/>
        <v>1</v>
      </c>
      <c r="AH836" s="2">
        <f t="shared" si="14"/>
        <v>0</v>
      </c>
      <c r="AI836" s="2">
        <f t="shared" si="15"/>
        <v>0</v>
      </c>
      <c r="AJ836" s="2">
        <f t="shared" si="16"/>
        <v>0</v>
      </c>
      <c r="AK836" s="2">
        <f t="shared" si="17"/>
        <v>0</v>
      </c>
      <c r="AL836" s="2">
        <f t="shared" si="18"/>
        <v>1</v>
      </c>
    </row>
    <row r="837" ht="13.5" customHeight="1">
      <c r="A837" s="3">
        <v>39055.0</v>
      </c>
      <c r="B837" s="2">
        <v>2011.0</v>
      </c>
      <c r="C837" s="2">
        <f t="shared" si="3"/>
        <v>2011</v>
      </c>
      <c r="D837" s="2">
        <f t="shared" si="26"/>
        <v>1290.890449</v>
      </c>
      <c r="E837" s="2">
        <f t="shared" si="20"/>
        <v>1418.679104</v>
      </c>
      <c r="F837" s="2">
        <v>-0.49</v>
      </c>
      <c r="G837" s="2">
        <f t="shared" si="4"/>
        <v>-0.0049</v>
      </c>
      <c r="H837" s="2">
        <f t="shared" si="21"/>
        <v>1.0719</v>
      </c>
      <c r="I837" s="2">
        <f t="shared" si="27"/>
        <v>0.3280256887</v>
      </c>
      <c r="J837" s="2">
        <f t="shared" si="5"/>
        <v>264.6251443</v>
      </c>
      <c r="K837" s="2">
        <f t="shared" si="6"/>
        <v>273.567091</v>
      </c>
      <c r="L837" s="2">
        <f t="shared" si="7"/>
        <v>0.003998927045</v>
      </c>
      <c r="M837" s="2">
        <f t="shared" si="1"/>
        <v>273.5710899</v>
      </c>
      <c r="O837" s="2">
        <v>835.0</v>
      </c>
      <c r="P837" s="2">
        <v>2005.0</v>
      </c>
      <c r="Q837" s="2">
        <v>2021.0</v>
      </c>
      <c r="R837" s="2">
        <v>2028.0</v>
      </c>
      <c r="S837" s="2">
        <v>2002.0</v>
      </c>
      <c r="T837" s="2">
        <v>1.2607175E9</v>
      </c>
      <c r="U837" s="2">
        <v>2.5353029E7</v>
      </c>
      <c r="V837" s="2">
        <v>1.11451833E8</v>
      </c>
      <c r="W837" s="2">
        <v>5537674.0</v>
      </c>
      <c r="X837" s="2">
        <v>2020.0</v>
      </c>
      <c r="Y837" s="2">
        <f t="shared" si="8"/>
        <v>0.3497766951</v>
      </c>
      <c r="Z837" s="2">
        <f t="shared" ref="Z837:AC837" si="888">ROUNDDOWN($Y837*Z$1,0)-IF(MOD($Y837*Z$1,1)=0,1,0)+1</f>
        <v>1</v>
      </c>
      <c r="AA837" s="2">
        <f t="shared" si="888"/>
        <v>2</v>
      </c>
      <c r="AB837" s="2">
        <f t="shared" si="888"/>
        <v>2</v>
      </c>
      <c r="AC837" s="2">
        <f t="shared" si="888"/>
        <v>2</v>
      </c>
      <c r="AD837" s="2">
        <f t="shared" si="10"/>
        <v>0</v>
      </c>
      <c r="AE837" s="2">
        <f t="shared" si="11"/>
        <v>0</v>
      </c>
      <c r="AF837" s="2">
        <f t="shared" si="12"/>
        <v>0</v>
      </c>
      <c r="AG837" s="2">
        <f t="shared" si="13"/>
        <v>0</v>
      </c>
      <c r="AH837" s="2">
        <f t="shared" si="14"/>
        <v>0</v>
      </c>
      <c r="AI837" s="2">
        <f t="shared" si="15"/>
        <v>0</v>
      </c>
      <c r="AJ837" s="2">
        <f t="shared" si="16"/>
        <v>1</v>
      </c>
      <c r="AK837" s="2">
        <f t="shared" si="17"/>
        <v>0</v>
      </c>
      <c r="AL837" s="2">
        <f t="shared" si="18"/>
        <v>1</v>
      </c>
    </row>
    <row r="838" ht="13.5" customHeight="1">
      <c r="A838" s="3">
        <v>39056.0</v>
      </c>
      <c r="B838" s="2">
        <v>2079.0</v>
      </c>
      <c r="C838" s="2">
        <f t="shared" si="3"/>
        <v>2079</v>
      </c>
      <c r="D838" s="2">
        <f t="shared" si="26"/>
        <v>1291.409164</v>
      </c>
      <c r="E838" s="2">
        <f t="shared" si="20"/>
        <v>1419.021672</v>
      </c>
      <c r="F838" s="2">
        <v>3.38</v>
      </c>
      <c r="G838" s="2">
        <f t="shared" si="4"/>
        <v>0.0338</v>
      </c>
      <c r="H838" s="2">
        <f t="shared" si="21"/>
        <v>1.1057</v>
      </c>
      <c r="I838" s="2">
        <f t="shared" si="27"/>
        <v>0.3284275158</v>
      </c>
      <c r="J838" s="2">
        <f t="shared" si="5"/>
        <v>273.5694742</v>
      </c>
      <c r="K838" s="2">
        <f t="shared" si="6"/>
        <v>282.8136587</v>
      </c>
      <c r="L838" s="2">
        <f t="shared" si="7"/>
        <v>0.003863763311</v>
      </c>
      <c r="M838" s="2">
        <f t="shared" si="1"/>
        <v>282.8175224</v>
      </c>
      <c r="O838" s="2">
        <v>836.0</v>
      </c>
      <c r="P838" s="2">
        <v>2039.0</v>
      </c>
      <c r="Q838" s="2">
        <v>2011.0</v>
      </c>
      <c r="R838" s="2">
        <v>2085.0</v>
      </c>
      <c r="S838" s="2">
        <v>2025.0</v>
      </c>
      <c r="T838" s="2">
        <v>1.2607175E9</v>
      </c>
      <c r="U838" s="2">
        <v>2.6210317E7</v>
      </c>
      <c r="V838" s="2">
        <v>1.63372161E8</v>
      </c>
      <c r="W838" s="2">
        <v>7963416.0</v>
      </c>
      <c r="X838" s="2">
        <v>1923.0</v>
      </c>
      <c r="Y838" s="2">
        <f t="shared" si="8"/>
        <v>0.9759439708</v>
      </c>
      <c r="Z838" s="2">
        <f t="shared" ref="Z838:AC838" si="889">ROUNDDOWN($Y838*Z$1,0)-IF(MOD($Y838*Z$1,1)=0,1,0)+1</f>
        <v>2</v>
      </c>
      <c r="AA838" s="2">
        <f t="shared" si="889"/>
        <v>3</v>
      </c>
      <c r="AB838" s="2">
        <f t="shared" si="889"/>
        <v>4</v>
      </c>
      <c r="AC838" s="2">
        <f t="shared" si="889"/>
        <v>5</v>
      </c>
      <c r="AD838" s="2">
        <f t="shared" si="10"/>
        <v>0</v>
      </c>
      <c r="AE838" s="2">
        <f t="shared" si="11"/>
        <v>0</v>
      </c>
      <c r="AF838" s="2">
        <f t="shared" si="12"/>
        <v>0</v>
      </c>
      <c r="AG838" s="2">
        <f t="shared" si="13"/>
        <v>0</v>
      </c>
      <c r="AH838" s="2">
        <f t="shared" si="14"/>
        <v>0</v>
      </c>
      <c r="AI838" s="2">
        <f t="shared" si="15"/>
        <v>1</v>
      </c>
      <c r="AJ838" s="2">
        <f t="shared" si="16"/>
        <v>0</v>
      </c>
      <c r="AK838" s="2">
        <f t="shared" si="17"/>
        <v>0</v>
      </c>
      <c r="AL838" s="2">
        <f t="shared" si="18"/>
        <v>1</v>
      </c>
    </row>
    <row r="839" ht="13.5" customHeight="1">
      <c r="A839" s="3">
        <v>39057.0</v>
      </c>
      <c r="B839" s="2">
        <v>2050.0</v>
      </c>
      <c r="C839" s="2">
        <f t="shared" si="3"/>
        <v>2050</v>
      </c>
      <c r="D839" s="2">
        <f t="shared" si="26"/>
        <v>1291.928087</v>
      </c>
      <c r="E839" s="2">
        <f t="shared" si="20"/>
        <v>1419.364239</v>
      </c>
      <c r="F839" s="2">
        <v>-1.39</v>
      </c>
      <c r="G839" s="2">
        <f t="shared" si="4"/>
        <v>-0.0139</v>
      </c>
      <c r="H839" s="2">
        <f t="shared" si="21"/>
        <v>1.0918</v>
      </c>
      <c r="I839" s="2">
        <f t="shared" si="27"/>
        <v>0.328829343</v>
      </c>
      <c r="J839" s="2">
        <f t="shared" si="5"/>
        <v>269.7668585</v>
      </c>
      <c r="K839" s="2">
        <f t="shared" si="6"/>
        <v>278.8825488</v>
      </c>
      <c r="L839" s="2">
        <f t="shared" si="7"/>
        <v>0.003917469621</v>
      </c>
      <c r="M839" s="2">
        <f t="shared" si="1"/>
        <v>278.8864663</v>
      </c>
      <c r="O839" s="2">
        <v>837.0</v>
      </c>
      <c r="P839" s="2">
        <v>2078.0</v>
      </c>
      <c r="Q839" s="2">
        <v>2079.0</v>
      </c>
      <c r="R839" s="2">
        <v>2095.0</v>
      </c>
      <c r="S839" s="2">
        <v>2044.0</v>
      </c>
      <c r="T839" s="2">
        <v>1.2607175E9</v>
      </c>
      <c r="U839" s="2">
        <v>2.5844709E7</v>
      </c>
      <c r="V839" s="2">
        <v>9.0285615E7</v>
      </c>
      <c r="W839" s="2">
        <v>4374361.0</v>
      </c>
      <c r="X839" s="2">
        <v>1591.0</v>
      </c>
      <c r="Y839" s="2">
        <f t="shared" si="8"/>
        <v>0.1609825416</v>
      </c>
      <c r="Z839" s="2">
        <f t="shared" ref="Z839:AC839" si="890">ROUNDDOWN($Y839*Z$1,0)-IF(MOD($Y839*Z$1,1)=0,1,0)+1</f>
        <v>1</v>
      </c>
      <c r="AA839" s="2">
        <f t="shared" si="890"/>
        <v>1</v>
      </c>
      <c r="AB839" s="2">
        <f t="shared" si="890"/>
        <v>1</v>
      </c>
      <c r="AC839" s="2">
        <f t="shared" si="890"/>
        <v>1</v>
      </c>
      <c r="AD839" s="2">
        <f t="shared" si="10"/>
        <v>0</v>
      </c>
      <c r="AE839" s="2">
        <f t="shared" si="11"/>
        <v>0</v>
      </c>
      <c r="AF839" s="2">
        <f t="shared" si="12"/>
        <v>0</v>
      </c>
      <c r="AG839" s="2">
        <f t="shared" si="13"/>
        <v>0</v>
      </c>
      <c r="AH839" s="2">
        <f t="shared" si="14"/>
        <v>0</v>
      </c>
      <c r="AI839" s="2">
        <f t="shared" si="15"/>
        <v>0</v>
      </c>
      <c r="AJ839" s="2">
        <f t="shared" si="16"/>
        <v>1</v>
      </c>
      <c r="AK839" s="2">
        <f t="shared" si="17"/>
        <v>0</v>
      </c>
      <c r="AL839" s="2">
        <f t="shared" si="18"/>
        <v>1</v>
      </c>
    </row>
    <row r="840" ht="13.5" customHeight="1">
      <c r="A840" s="3">
        <v>39058.0</v>
      </c>
      <c r="B840" s="2">
        <v>2074.0</v>
      </c>
      <c r="C840" s="2">
        <f t="shared" si="3"/>
        <v>2074</v>
      </c>
      <c r="D840" s="2">
        <f t="shared" si="26"/>
        <v>1292.447219</v>
      </c>
      <c r="E840" s="2">
        <f t="shared" si="20"/>
        <v>1419.706807</v>
      </c>
      <c r="F840" s="2">
        <v>1.17</v>
      </c>
      <c r="G840" s="2">
        <f t="shared" si="4"/>
        <v>0.0117</v>
      </c>
      <c r="H840" s="2">
        <f t="shared" si="21"/>
        <v>1.1035</v>
      </c>
      <c r="I840" s="2">
        <f t="shared" si="27"/>
        <v>0.3292311702</v>
      </c>
      <c r="J840" s="2">
        <f t="shared" si="5"/>
        <v>272.9231308</v>
      </c>
      <c r="K840" s="2">
        <f t="shared" si="6"/>
        <v>282.1454746</v>
      </c>
      <c r="L840" s="2">
        <f t="shared" si="7"/>
        <v>0.003871635227</v>
      </c>
      <c r="M840" s="2">
        <f t="shared" si="1"/>
        <v>282.1493463</v>
      </c>
      <c r="O840" s="2">
        <v>838.0</v>
      </c>
      <c r="P840" s="2">
        <v>2065.0</v>
      </c>
      <c r="Q840" s="2">
        <v>2050.0</v>
      </c>
      <c r="R840" s="2">
        <v>2078.0</v>
      </c>
      <c r="S840" s="2">
        <v>2026.0</v>
      </c>
      <c r="T840" s="2">
        <v>1.2607175E9</v>
      </c>
      <c r="U840" s="2">
        <v>2.6147281E7</v>
      </c>
      <c r="V840" s="2">
        <v>1.44932466E8</v>
      </c>
      <c r="W840" s="2">
        <v>7040711.0</v>
      </c>
      <c r="X840" s="2">
        <v>1453.0</v>
      </c>
      <c r="Y840" s="2">
        <f t="shared" si="8"/>
        <v>0.7895858709</v>
      </c>
      <c r="Z840" s="2">
        <f t="shared" ref="Z840:AC840" si="891">ROUNDDOWN($Y840*Z$1,0)-IF(MOD($Y840*Z$1,1)=0,1,0)+1</f>
        <v>2</v>
      </c>
      <c r="AA840" s="2">
        <f t="shared" si="891"/>
        <v>3</v>
      </c>
      <c r="AB840" s="2">
        <f t="shared" si="891"/>
        <v>4</v>
      </c>
      <c r="AC840" s="2">
        <f t="shared" si="891"/>
        <v>4</v>
      </c>
      <c r="AD840" s="2">
        <f t="shared" si="10"/>
        <v>0</v>
      </c>
      <c r="AE840" s="2">
        <f t="shared" si="11"/>
        <v>0</v>
      </c>
      <c r="AF840" s="2">
        <f t="shared" si="12"/>
        <v>0</v>
      </c>
      <c r="AG840" s="2">
        <f t="shared" si="13"/>
        <v>0</v>
      </c>
      <c r="AH840" s="2">
        <f t="shared" si="14"/>
        <v>0</v>
      </c>
      <c r="AI840" s="2">
        <f t="shared" si="15"/>
        <v>1</v>
      </c>
      <c r="AJ840" s="2">
        <f t="shared" si="16"/>
        <v>0</v>
      </c>
      <c r="AK840" s="2">
        <f t="shared" si="17"/>
        <v>0</v>
      </c>
      <c r="AL840" s="2">
        <f t="shared" si="18"/>
        <v>1</v>
      </c>
    </row>
    <row r="841" ht="13.5" customHeight="1">
      <c r="A841" s="3">
        <v>39061.0</v>
      </c>
      <c r="B841" s="2">
        <v>2068.0</v>
      </c>
      <c r="C841" s="2">
        <f t="shared" si="3"/>
        <v>2068</v>
      </c>
      <c r="D841" s="2">
        <f t="shared" si="26"/>
        <v>1292.966559</v>
      </c>
      <c r="E841" s="2">
        <f t="shared" si="20"/>
        <v>1420.049375</v>
      </c>
      <c r="F841" s="2">
        <v>-0.29</v>
      </c>
      <c r="G841" s="2">
        <f t="shared" si="4"/>
        <v>-0.0029</v>
      </c>
      <c r="H841" s="2">
        <f t="shared" si="21"/>
        <v>1.1006</v>
      </c>
      <c r="I841" s="2">
        <f t="shared" si="27"/>
        <v>0.3296329974</v>
      </c>
      <c r="J841" s="2">
        <f t="shared" si="5"/>
        <v>272.1316537</v>
      </c>
      <c r="K841" s="2">
        <f t="shared" si="6"/>
        <v>281.3272528</v>
      </c>
      <c r="L841" s="2">
        <f t="shared" si="7"/>
        <v>0.003882862969</v>
      </c>
      <c r="M841" s="2">
        <f t="shared" si="1"/>
        <v>281.3311356</v>
      </c>
      <c r="O841" s="2">
        <v>839.0</v>
      </c>
      <c r="P841" s="2">
        <v>2095.0</v>
      </c>
      <c r="Q841" s="2">
        <v>2074.0</v>
      </c>
      <c r="R841" s="2">
        <v>2095.0</v>
      </c>
      <c r="S841" s="2">
        <v>2056.0</v>
      </c>
      <c r="T841" s="2">
        <v>1.2607175E9</v>
      </c>
      <c r="U841" s="2">
        <v>2.6071638E7</v>
      </c>
      <c r="V841" s="2">
        <v>2.4934928E7</v>
      </c>
      <c r="W841" s="2">
        <v>1204959.0</v>
      </c>
      <c r="X841" s="2">
        <v>805.0</v>
      </c>
      <c r="Y841" s="2">
        <f t="shared" si="8"/>
        <v>0.4044863987</v>
      </c>
      <c r="Z841" s="2">
        <f t="shared" ref="Z841:AC841" si="892">ROUNDDOWN($Y841*Z$1,0)-IF(MOD($Y841*Z$1,1)=0,1,0)+1</f>
        <v>1</v>
      </c>
      <c r="AA841" s="2">
        <f t="shared" si="892"/>
        <v>2</v>
      </c>
      <c r="AB841" s="2">
        <f t="shared" si="892"/>
        <v>2</v>
      </c>
      <c r="AC841" s="2">
        <f t="shared" si="892"/>
        <v>3</v>
      </c>
      <c r="AD841" s="2">
        <f t="shared" si="10"/>
        <v>0</v>
      </c>
      <c r="AE841" s="2">
        <f t="shared" si="11"/>
        <v>0</v>
      </c>
      <c r="AF841" s="2">
        <f t="shared" si="12"/>
        <v>0</v>
      </c>
      <c r="AG841" s="2">
        <f t="shared" si="13"/>
        <v>0</v>
      </c>
      <c r="AH841" s="2">
        <f t="shared" si="14"/>
        <v>0</v>
      </c>
      <c r="AI841" s="2">
        <f t="shared" si="15"/>
        <v>0</v>
      </c>
      <c r="AJ841" s="2">
        <f t="shared" si="16"/>
        <v>1</v>
      </c>
      <c r="AK841" s="2">
        <f t="shared" si="17"/>
        <v>0</v>
      </c>
      <c r="AL841" s="2">
        <f t="shared" si="18"/>
        <v>1</v>
      </c>
    </row>
    <row r="842" ht="13.5" customHeight="1">
      <c r="A842" s="3">
        <v>39062.0</v>
      </c>
      <c r="B842" s="2">
        <v>2076.0</v>
      </c>
      <c r="C842" s="2">
        <f t="shared" si="3"/>
        <v>2076</v>
      </c>
      <c r="D842" s="2">
        <f t="shared" si="26"/>
        <v>1293.486108</v>
      </c>
      <c r="E842" s="2">
        <f t="shared" si="20"/>
        <v>1420.391942</v>
      </c>
      <c r="F842" s="2">
        <v>0.39</v>
      </c>
      <c r="G842" s="2">
        <f t="shared" si="4"/>
        <v>0.0039</v>
      </c>
      <c r="H842" s="2">
        <f t="shared" si="21"/>
        <v>1.1045</v>
      </c>
      <c r="I842" s="2">
        <f t="shared" si="27"/>
        <v>0.3300348245</v>
      </c>
      <c r="J842" s="2">
        <f t="shared" si="5"/>
        <v>273.1929671</v>
      </c>
      <c r="K842" s="2">
        <f t="shared" si="6"/>
        <v>282.4244291</v>
      </c>
      <c r="L842" s="2">
        <f t="shared" si="7"/>
        <v>0.003867719803</v>
      </c>
      <c r="M842" s="2">
        <f t="shared" si="1"/>
        <v>282.4282968</v>
      </c>
      <c r="O842" s="2">
        <v>840.0</v>
      </c>
      <c r="P842" s="2">
        <v>2089.0</v>
      </c>
      <c r="Q842" s="2">
        <v>2068.0</v>
      </c>
      <c r="R842" s="2">
        <v>2105.0</v>
      </c>
      <c r="S842" s="2">
        <v>2066.0</v>
      </c>
      <c r="T842" s="2">
        <v>1.2607175E9</v>
      </c>
      <c r="U842" s="2">
        <v>2.6172495E7</v>
      </c>
      <c r="V842" s="2">
        <v>8.5387509E7</v>
      </c>
      <c r="W842" s="2">
        <v>4088394.0</v>
      </c>
      <c r="X842" s="2">
        <v>1736.0</v>
      </c>
      <c r="Y842" s="2">
        <f t="shared" si="8"/>
        <v>0.5982541616</v>
      </c>
      <c r="Z842" s="2">
        <f t="shared" ref="Z842:AC842" si="893">ROUNDDOWN($Y842*Z$1,0)-IF(MOD($Y842*Z$1,1)=0,1,0)+1</f>
        <v>2</v>
      </c>
      <c r="AA842" s="2">
        <f t="shared" si="893"/>
        <v>2</v>
      </c>
      <c r="AB842" s="2">
        <f t="shared" si="893"/>
        <v>3</v>
      </c>
      <c r="AC842" s="2">
        <f t="shared" si="893"/>
        <v>3</v>
      </c>
      <c r="AD842" s="2">
        <f t="shared" si="10"/>
        <v>0</v>
      </c>
      <c r="AE842" s="2">
        <f t="shared" si="11"/>
        <v>0</v>
      </c>
      <c r="AF842" s="2">
        <f t="shared" si="12"/>
        <v>0</v>
      </c>
      <c r="AG842" s="2">
        <f t="shared" si="13"/>
        <v>0</v>
      </c>
      <c r="AH842" s="2">
        <f t="shared" si="14"/>
        <v>0</v>
      </c>
      <c r="AI842" s="2">
        <f t="shared" si="15"/>
        <v>1</v>
      </c>
      <c r="AJ842" s="2">
        <f t="shared" si="16"/>
        <v>0</v>
      </c>
      <c r="AK842" s="2">
        <f t="shared" si="17"/>
        <v>0</v>
      </c>
      <c r="AL842" s="2">
        <f t="shared" si="18"/>
        <v>1</v>
      </c>
    </row>
    <row r="843" ht="13.5" customHeight="1">
      <c r="A843" s="3">
        <v>39063.0</v>
      </c>
      <c r="B843" s="2">
        <v>2074.0</v>
      </c>
      <c r="C843" s="2">
        <f t="shared" si="3"/>
        <v>2074</v>
      </c>
      <c r="D843" s="2">
        <f t="shared" si="26"/>
        <v>1294.005866</v>
      </c>
      <c r="E843" s="2">
        <f t="shared" si="20"/>
        <v>1420.73451</v>
      </c>
      <c r="F843" s="2">
        <v>-0.1</v>
      </c>
      <c r="G843" s="2">
        <f t="shared" si="4"/>
        <v>-0.001</v>
      </c>
      <c r="H843" s="2">
        <f t="shared" si="21"/>
        <v>1.1035</v>
      </c>
      <c r="I843" s="2">
        <f t="shared" si="27"/>
        <v>0.3304366517</v>
      </c>
      <c r="J843" s="2">
        <f t="shared" si="5"/>
        <v>272.9197742</v>
      </c>
      <c r="K843" s="2">
        <f t="shared" si="6"/>
        <v>282.1420046</v>
      </c>
      <c r="L843" s="2">
        <f t="shared" si="7"/>
        <v>0.003871587523</v>
      </c>
      <c r="M843" s="2">
        <f t="shared" si="1"/>
        <v>282.1458762</v>
      </c>
      <c r="O843" s="2">
        <v>841.0</v>
      </c>
      <c r="P843" s="2">
        <v>2076.0</v>
      </c>
      <c r="Q843" s="2">
        <v>2076.0</v>
      </c>
      <c r="R843" s="2">
        <v>2089.0</v>
      </c>
      <c r="S843" s="2">
        <v>2067.0</v>
      </c>
      <c r="T843" s="2">
        <v>1.2607175E9</v>
      </c>
      <c r="U843" s="2">
        <v>2.6147281E7</v>
      </c>
      <c r="V843" s="2">
        <v>1.01316812E8</v>
      </c>
      <c r="W843" s="2">
        <v>4879470.0</v>
      </c>
      <c r="X843" s="2">
        <v>1409.0</v>
      </c>
      <c r="Y843" s="2">
        <f t="shared" si="8"/>
        <v>0.4559480309</v>
      </c>
      <c r="Z843" s="2">
        <f t="shared" ref="Z843:AC843" si="894">ROUNDDOWN($Y843*Z$1,0)-IF(MOD($Y843*Z$1,1)=0,1,0)+1</f>
        <v>1</v>
      </c>
      <c r="AA843" s="2">
        <f t="shared" si="894"/>
        <v>2</v>
      </c>
      <c r="AB843" s="2">
        <f t="shared" si="894"/>
        <v>2</v>
      </c>
      <c r="AC843" s="2">
        <f t="shared" si="894"/>
        <v>3</v>
      </c>
      <c r="AD843" s="2">
        <f t="shared" si="10"/>
        <v>0</v>
      </c>
      <c r="AE843" s="2">
        <f t="shared" si="11"/>
        <v>0</v>
      </c>
      <c r="AF843" s="2">
        <f t="shared" si="12"/>
        <v>0</v>
      </c>
      <c r="AG843" s="2">
        <f t="shared" si="13"/>
        <v>0</v>
      </c>
      <c r="AH843" s="2">
        <f t="shared" si="14"/>
        <v>0</v>
      </c>
      <c r="AI843" s="2">
        <f t="shared" si="15"/>
        <v>0</v>
      </c>
      <c r="AJ843" s="2">
        <f t="shared" si="16"/>
        <v>1</v>
      </c>
      <c r="AK843" s="2">
        <f t="shared" si="17"/>
        <v>0</v>
      </c>
      <c r="AL843" s="2">
        <f t="shared" si="18"/>
        <v>1</v>
      </c>
    </row>
    <row r="844" ht="13.5" customHeight="1">
      <c r="A844" s="3">
        <v>39064.0</v>
      </c>
      <c r="B844" s="2">
        <v>2096.0</v>
      </c>
      <c r="C844" s="2">
        <f t="shared" si="3"/>
        <v>2096</v>
      </c>
      <c r="D844" s="2">
        <f t="shared" si="26"/>
        <v>1294.525833</v>
      </c>
      <c r="E844" s="2">
        <f t="shared" si="20"/>
        <v>1421.077078</v>
      </c>
      <c r="F844" s="2">
        <v>1.06</v>
      </c>
      <c r="G844" s="2">
        <f t="shared" si="4"/>
        <v>0.0106</v>
      </c>
      <c r="H844" s="2">
        <f t="shared" si="21"/>
        <v>1.1141</v>
      </c>
      <c r="I844" s="2">
        <f t="shared" si="27"/>
        <v>0.3308384789</v>
      </c>
      <c r="J844" s="2">
        <f t="shared" si="5"/>
        <v>275.8127238</v>
      </c>
      <c r="K844" s="2">
        <f t="shared" si="6"/>
        <v>285.1327099</v>
      </c>
      <c r="L844" s="2">
        <f t="shared" si="7"/>
        <v>0.003830548695</v>
      </c>
      <c r="M844" s="2">
        <f t="shared" si="1"/>
        <v>285.1365404</v>
      </c>
      <c r="O844" s="2">
        <v>842.0</v>
      </c>
      <c r="P844" s="2">
        <v>2080.0</v>
      </c>
      <c r="Q844" s="2">
        <v>2074.0</v>
      </c>
      <c r="R844" s="2">
        <v>2103.0</v>
      </c>
      <c r="S844" s="2">
        <v>2077.0</v>
      </c>
      <c r="T844" s="2">
        <v>1.2607175E9</v>
      </c>
      <c r="U844" s="2">
        <v>2.6424639E7</v>
      </c>
      <c r="V844" s="2">
        <v>1.06572893E8</v>
      </c>
      <c r="W844" s="2">
        <v>5089406.0</v>
      </c>
      <c r="X844" s="2">
        <v>1627.0</v>
      </c>
      <c r="Y844" s="2">
        <f t="shared" si="8"/>
        <v>0.7685749086</v>
      </c>
      <c r="Z844" s="2">
        <f t="shared" ref="Z844:AC844" si="895">ROUNDDOWN($Y844*Z$1,0)-IF(MOD($Y844*Z$1,1)=0,1,0)+1</f>
        <v>2</v>
      </c>
      <c r="AA844" s="2">
        <f t="shared" si="895"/>
        <v>3</v>
      </c>
      <c r="AB844" s="2">
        <f t="shared" si="895"/>
        <v>4</v>
      </c>
      <c r="AC844" s="2">
        <f t="shared" si="895"/>
        <v>4</v>
      </c>
      <c r="AD844" s="2">
        <f t="shared" si="10"/>
        <v>0</v>
      </c>
      <c r="AE844" s="2">
        <f t="shared" si="11"/>
        <v>0</v>
      </c>
      <c r="AF844" s="2">
        <f t="shared" si="12"/>
        <v>0</v>
      </c>
      <c r="AG844" s="2">
        <f t="shared" si="13"/>
        <v>0</v>
      </c>
      <c r="AH844" s="2">
        <f t="shared" si="14"/>
        <v>0</v>
      </c>
      <c r="AI844" s="2">
        <f t="shared" si="15"/>
        <v>1</v>
      </c>
      <c r="AJ844" s="2">
        <f t="shared" si="16"/>
        <v>0</v>
      </c>
      <c r="AK844" s="2">
        <f t="shared" si="17"/>
        <v>0</v>
      </c>
      <c r="AL844" s="2">
        <f t="shared" si="18"/>
        <v>1</v>
      </c>
    </row>
    <row r="845" ht="13.5" customHeight="1">
      <c r="A845" s="3">
        <v>39065.0</v>
      </c>
      <c r="B845" s="2">
        <v>2084.0</v>
      </c>
      <c r="C845" s="2">
        <f t="shared" si="3"/>
        <v>2084</v>
      </c>
      <c r="D845" s="2">
        <f t="shared" si="26"/>
        <v>1295.046008</v>
      </c>
      <c r="E845" s="2">
        <f t="shared" si="20"/>
        <v>1421.419646</v>
      </c>
      <c r="F845" s="2">
        <v>-0.57</v>
      </c>
      <c r="G845" s="2">
        <f t="shared" si="4"/>
        <v>-0.0057</v>
      </c>
      <c r="H845" s="2">
        <f t="shared" si="21"/>
        <v>1.1084</v>
      </c>
      <c r="I845" s="2">
        <f t="shared" si="27"/>
        <v>0.3312403061</v>
      </c>
      <c r="J845" s="2">
        <f t="shared" si="5"/>
        <v>274.2405912</v>
      </c>
      <c r="K845" s="2">
        <f t="shared" si="6"/>
        <v>283.5074534</v>
      </c>
      <c r="L845" s="2">
        <f t="shared" si="7"/>
        <v>0.003852382823</v>
      </c>
      <c r="M845" s="2">
        <f t="shared" si="1"/>
        <v>283.5113058</v>
      </c>
      <c r="O845" s="2">
        <v>843.0</v>
      </c>
      <c r="P845" s="2">
        <v>2110.0</v>
      </c>
      <c r="Q845" s="2">
        <v>2096.0</v>
      </c>
      <c r="R845" s="2">
        <v>2120.0</v>
      </c>
      <c r="S845" s="2">
        <v>2076.0</v>
      </c>
      <c r="T845" s="2">
        <v>1.2607175E9</v>
      </c>
      <c r="U845" s="2">
        <v>2.6273353E7</v>
      </c>
      <c r="V845" s="2">
        <v>7.5243321E7</v>
      </c>
      <c r="W845" s="2">
        <v>3593200.0</v>
      </c>
      <c r="X845" s="2">
        <v>1394.0</v>
      </c>
      <c r="Y845" s="2">
        <f t="shared" si="8"/>
        <v>0.3298822574</v>
      </c>
      <c r="Z845" s="2">
        <f t="shared" ref="Z845:AC845" si="896">ROUNDDOWN($Y845*Z$1,0)-IF(MOD($Y845*Z$1,1)=0,1,0)+1</f>
        <v>1</v>
      </c>
      <c r="AA845" s="2">
        <f t="shared" si="896"/>
        <v>1</v>
      </c>
      <c r="AB845" s="2">
        <f t="shared" si="896"/>
        <v>2</v>
      </c>
      <c r="AC845" s="2">
        <f t="shared" si="896"/>
        <v>2</v>
      </c>
      <c r="AD845" s="2">
        <f t="shared" si="10"/>
        <v>0</v>
      </c>
      <c r="AE845" s="2">
        <f t="shared" si="11"/>
        <v>0</v>
      </c>
      <c r="AF845" s="2">
        <f t="shared" si="12"/>
        <v>0</v>
      </c>
      <c r="AG845" s="2">
        <f t="shared" si="13"/>
        <v>0</v>
      </c>
      <c r="AH845" s="2">
        <f t="shared" si="14"/>
        <v>0</v>
      </c>
      <c r="AI845" s="2">
        <f t="shared" si="15"/>
        <v>0</v>
      </c>
      <c r="AJ845" s="2">
        <f t="shared" si="16"/>
        <v>0</v>
      </c>
      <c r="AK845" s="2">
        <f t="shared" si="17"/>
        <v>1</v>
      </c>
      <c r="AL845" s="2">
        <f t="shared" si="18"/>
        <v>1</v>
      </c>
    </row>
    <row r="846" ht="13.5" customHeight="1">
      <c r="A846" s="3">
        <v>39068.0</v>
      </c>
      <c r="B846" s="2">
        <v>2114.0</v>
      </c>
      <c r="C846" s="2">
        <f t="shared" si="3"/>
        <v>2114</v>
      </c>
      <c r="D846" s="2">
        <f t="shared" si="26"/>
        <v>1295.566393</v>
      </c>
      <c r="E846" s="2">
        <f t="shared" si="20"/>
        <v>1421.762213</v>
      </c>
      <c r="F846" s="2">
        <v>1.44</v>
      </c>
      <c r="G846" s="2">
        <f t="shared" si="4"/>
        <v>0.0144</v>
      </c>
      <c r="H846" s="2">
        <f t="shared" si="21"/>
        <v>1.1228</v>
      </c>
      <c r="I846" s="2">
        <f t="shared" si="27"/>
        <v>0.3316421332</v>
      </c>
      <c r="J846" s="2">
        <f t="shared" si="5"/>
        <v>278.1896558</v>
      </c>
      <c r="K846" s="2">
        <f t="shared" si="6"/>
        <v>287.5899608</v>
      </c>
      <c r="L846" s="2">
        <f t="shared" si="7"/>
        <v>0.00379690851</v>
      </c>
      <c r="M846" s="2">
        <f t="shared" si="1"/>
        <v>287.5937577</v>
      </c>
      <c r="O846" s="2">
        <v>844.0</v>
      </c>
      <c r="P846" s="2">
        <v>2085.0</v>
      </c>
      <c r="Q846" s="2">
        <v>2084.0</v>
      </c>
      <c r="R846" s="2">
        <v>2116.0</v>
      </c>
      <c r="S846" s="2">
        <v>2085.0</v>
      </c>
      <c r="T846" s="2">
        <v>1.2607175E9</v>
      </c>
      <c r="U846" s="2">
        <v>2.6651568E7</v>
      </c>
      <c r="V846" s="2">
        <v>5.084192E7</v>
      </c>
      <c r="W846" s="2">
        <v>2416099.0</v>
      </c>
      <c r="X846" s="2">
        <v>997.0</v>
      </c>
      <c r="Y846" s="2">
        <f t="shared" si="8"/>
        <v>0.8338408445</v>
      </c>
      <c r="Z846" s="2">
        <f t="shared" ref="Z846:AC846" si="897">ROUNDDOWN($Y846*Z$1,0)-IF(MOD($Y846*Z$1,1)=0,1,0)+1</f>
        <v>2</v>
      </c>
      <c r="AA846" s="2">
        <f t="shared" si="897"/>
        <v>3</v>
      </c>
      <c r="AB846" s="2">
        <f t="shared" si="897"/>
        <v>4</v>
      </c>
      <c r="AC846" s="2">
        <f t="shared" si="897"/>
        <v>5</v>
      </c>
      <c r="AD846" s="2">
        <f t="shared" si="10"/>
        <v>1</v>
      </c>
      <c r="AE846" s="2">
        <f t="shared" si="11"/>
        <v>0</v>
      </c>
      <c r="AF846" s="2">
        <f t="shared" si="12"/>
        <v>0</v>
      </c>
      <c r="AG846" s="2">
        <f t="shared" si="13"/>
        <v>0</v>
      </c>
      <c r="AH846" s="2">
        <f t="shared" si="14"/>
        <v>0</v>
      </c>
      <c r="AI846" s="2">
        <f t="shared" si="15"/>
        <v>0</v>
      </c>
      <c r="AJ846" s="2">
        <f t="shared" si="16"/>
        <v>0</v>
      </c>
      <c r="AK846" s="2">
        <f t="shared" si="17"/>
        <v>0</v>
      </c>
      <c r="AL846" s="2">
        <f t="shared" si="18"/>
        <v>1</v>
      </c>
    </row>
    <row r="847" ht="13.5" customHeight="1">
      <c r="A847" s="3">
        <v>39069.0</v>
      </c>
      <c r="B847" s="2">
        <v>2138.0</v>
      </c>
      <c r="C847" s="2">
        <f t="shared" si="3"/>
        <v>2138</v>
      </c>
      <c r="D847" s="2">
        <f t="shared" si="26"/>
        <v>1296.086987</v>
      </c>
      <c r="E847" s="2">
        <f t="shared" si="20"/>
        <v>1422.104781</v>
      </c>
      <c r="F847" s="2">
        <v>1.14</v>
      </c>
      <c r="G847" s="2">
        <f t="shared" si="4"/>
        <v>0.0114</v>
      </c>
      <c r="H847" s="2">
        <f t="shared" si="21"/>
        <v>1.1342</v>
      </c>
      <c r="I847" s="2">
        <f t="shared" si="27"/>
        <v>0.3320439604</v>
      </c>
      <c r="J847" s="2">
        <f t="shared" si="5"/>
        <v>281.3610178</v>
      </c>
      <c r="K847" s="2">
        <f t="shared" si="6"/>
        <v>290.8684863</v>
      </c>
      <c r="L847" s="2">
        <f t="shared" si="7"/>
        <v>0.003753623753</v>
      </c>
      <c r="M847" s="2">
        <f t="shared" si="1"/>
        <v>290.8722399</v>
      </c>
      <c r="O847" s="2">
        <v>845.0</v>
      </c>
      <c r="P847" s="2">
        <v>2122.0</v>
      </c>
      <c r="Q847" s="2">
        <v>2114.0</v>
      </c>
      <c r="R847" s="2">
        <v>2162.0</v>
      </c>
      <c r="S847" s="2">
        <v>2117.0</v>
      </c>
      <c r="T847" s="2">
        <v>1.2607175E9</v>
      </c>
      <c r="U847" s="2">
        <v>2.695414E7</v>
      </c>
      <c r="V847" s="2">
        <v>1.45914351E8</v>
      </c>
      <c r="W847" s="2">
        <v>6819863.0</v>
      </c>
      <c r="X847" s="2">
        <v>1807.0</v>
      </c>
      <c r="Y847" s="2">
        <f t="shared" si="8"/>
        <v>0.7836987414</v>
      </c>
      <c r="Z847" s="2">
        <f t="shared" ref="Z847:AC847" si="898">ROUNDDOWN($Y847*Z$1,0)-IF(MOD($Y847*Z$1,1)=0,1,0)+1</f>
        <v>2</v>
      </c>
      <c r="AA847" s="2">
        <f t="shared" si="898"/>
        <v>3</v>
      </c>
      <c r="AB847" s="2">
        <f t="shared" si="898"/>
        <v>4</v>
      </c>
      <c r="AC847" s="2">
        <f t="shared" si="898"/>
        <v>4</v>
      </c>
      <c r="AD847" s="2">
        <f t="shared" si="10"/>
        <v>0</v>
      </c>
      <c r="AE847" s="2">
        <f t="shared" si="11"/>
        <v>0</v>
      </c>
      <c r="AF847" s="2">
        <f t="shared" si="12"/>
        <v>0</v>
      </c>
      <c r="AG847" s="2">
        <f t="shared" si="13"/>
        <v>0</v>
      </c>
      <c r="AH847" s="2">
        <f t="shared" si="14"/>
        <v>0</v>
      </c>
      <c r="AI847" s="2">
        <f t="shared" si="15"/>
        <v>1</v>
      </c>
      <c r="AJ847" s="2">
        <f t="shared" si="16"/>
        <v>0</v>
      </c>
      <c r="AK847" s="2">
        <f t="shared" si="17"/>
        <v>0</v>
      </c>
      <c r="AL847" s="2">
        <f t="shared" si="18"/>
        <v>1</v>
      </c>
    </row>
    <row r="848" ht="13.5" customHeight="1">
      <c r="A848" s="3">
        <v>39070.0</v>
      </c>
      <c r="B848" s="2">
        <v>2127.0</v>
      </c>
      <c r="C848" s="2">
        <f t="shared" si="3"/>
        <v>2127</v>
      </c>
      <c r="D848" s="2">
        <f t="shared" si="26"/>
        <v>1296.60779</v>
      </c>
      <c r="E848" s="2">
        <f t="shared" si="20"/>
        <v>1422.447349</v>
      </c>
      <c r="F848" s="2">
        <v>-0.51</v>
      </c>
      <c r="G848" s="2">
        <f t="shared" si="4"/>
        <v>-0.0051</v>
      </c>
      <c r="H848" s="2">
        <f t="shared" si="21"/>
        <v>1.1291</v>
      </c>
      <c r="I848" s="2">
        <f t="shared" si="27"/>
        <v>0.3324457876</v>
      </c>
      <c r="J848" s="2">
        <f t="shared" si="5"/>
        <v>279.9260766</v>
      </c>
      <c r="K848" s="2">
        <f t="shared" si="6"/>
        <v>289.385057</v>
      </c>
      <c r="L848" s="2">
        <f t="shared" si="7"/>
        <v>0.003772767234</v>
      </c>
      <c r="M848" s="2">
        <f t="shared" si="1"/>
        <v>289.3888298</v>
      </c>
      <c r="O848" s="2">
        <v>846.0</v>
      </c>
      <c r="P848" s="2">
        <v>2130.0</v>
      </c>
      <c r="Q848" s="2">
        <v>2138.0</v>
      </c>
      <c r="R848" s="2">
        <v>2150.0</v>
      </c>
      <c r="S848" s="2">
        <v>2120.0</v>
      </c>
      <c r="T848" s="2">
        <v>1.2607175E9</v>
      </c>
      <c r="U848" s="2">
        <v>2.6815461E7</v>
      </c>
      <c r="V848" s="2">
        <v>6.3561812E7</v>
      </c>
      <c r="W848" s="2">
        <v>2985156.0</v>
      </c>
      <c r="X848" s="2">
        <v>1347.0</v>
      </c>
      <c r="Y848" s="2">
        <f t="shared" si="8"/>
        <v>0.3431790499</v>
      </c>
      <c r="Z848" s="2">
        <f t="shared" ref="Z848:AC848" si="899">ROUNDDOWN($Y848*Z$1,0)-IF(MOD($Y848*Z$1,1)=0,1,0)+1</f>
        <v>1</v>
      </c>
      <c r="AA848" s="2">
        <f t="shared" si="899"/>
        <v>2</v>
      </c>
      <c r="AB848" s="2">
        <f t="shared" si="899"/>
        <v>2</v>
      </c>
      <c r="AC848" s="2">
        <f t="shared" si="899"/>
        <v>2</v>
      </c>
      <c r="AD848" s="2">
        <f t="shared" si="10"/>
        <v>0</v>
      </c>
      <c r="AE848" s="2">
        <f t="shared" si="11"/>
        <v>0</v>
      </c>
      <c r="AF848" s="2">
        <f t="shared" si="12"/>
        <v>0</v>
      </c>
      <c r="AG848" s="2">
        <f t="shared" si="13"/>
        <v>0</v>
      </c>
      <c r="AH848" s="2">
        <f t="shared" si="14"/>
        <v>0</v>
      </c>
      <c r="AI848" s="2">
        <f t="shared" si="15"/>
        <v>0</v>
      </c>
      <c r="AJ848" s="2">
        <f t="shared" si="16"/>
        <v>1</v>
      </c>
      <c r="AK848" s="2">
        <f t="shared" si="17"/>
        <v>0</v>
      </c>
      <c r="AL848" s="2">
        <f t="shared" si="18"/>
        <v>1</v>
      </c>
    </row>
    <row r="849" ht="13.5" customHeight="1">
      <c r="A849" s="3">
        <v>39071.0</v>
      </c>
      <c r="B849" s="2">
        <v>2133.0</v>
      </c>
      <c r="C849" s="2">
        <f t="shared" si="3"/>
        <v>2133</v>
      </c>
      <c r="D849" s="2">
        <f t="shared" si="26"/>
        <v>1297.128802</v>
      </c>
      <c r="E849" s="2">
        <f t="shared" si="20"/>
        <v>1422.789916</v>
      </c>
      <c r="F849" s="2">
        <v>0.28</v>
      </c>
      <c r="G849" s="2">
        <f t="shared" si="4"/>
        <v>0.0028</v>
      </c>
      <c r="H849" s="2">
        <f t="shared" si="21"/>
        <v>1.1319</v>
      </c>
      <c r="I849" s="2">
        <f t="shared" si="27"/>
        <v>0.3328476147</v>
      </c>
      <c r="J849" s="2">
        <f t="shared" si="5"/>
        <v>280.7098697</v>
      </c>
      <c r="K849" s="2">
        <f t="shared" si="6"/>
        <v>290.1953352</v>
      </c>
      <c r="L849" s="2">
        <f t="shared" si="7"/>
        <v>0.003762203486</v>
      </c>
      <c r="M849" s="2">
        <f t="shared" si="1"/>
        <v>290.1990974</v>
      </c>
      <c r="O849" s="2">
        <v>847.0</v>
      </c>
      <c r="P849" s="2">
        <v>2150.0</v>
      </c>
      <c r="Q849" s="2">
        <v>2127.0</v>
      </c>
      <c r="R849" s="2">
        <v>2155.0</v>
      </c>
      <c r="S849" s="2">
        <v>2125.0</v>
      </c>
      <c r="T849" s="2">
        <v>1.2607175E9</v>
      </c>
      <c r="U849" s="2">
        <v>2.6891104E7</v>
      </c>
      <c r="V849" s="2">
        <v>5.9644782E7</v>
      </c>
      <c r="W849" s="2">
        <v>2793074.0</v>
      </c>
      <c r="X849" s="2">
        <v>1140.0</v>
      </c>
      <c r="Y849" s="2">
        <f t="shared" si="8"/>
        <v>0.5683110028</v>
      </c>
      <c r="Z849" s="2">
        <f t="shared" ref="Z849:AC849" si="900">ROUNDDOWN($Y849*Z$1,0)-IF(MOD($Y849*Z$1,1)=0,1,0)+1</f>
        <v>2</v>
      </c>
      <c r="AA849" s="2">
        <f t="shared" si="900"/>
        <v>2</v>
      </c>
      <c r="AB849" s="2">
        <f t="shared" si="900"/>
        <v>3</v>
      </c>
      <c r="AC849" s="2">
        <f t="shared" si="900"/>
        <v>3</v>
      </c>
      <c r="AD849" s="2">
        <f t="shared" si="10"/>
        <v>0</v>
      </c>
      <c r="AE849" s="2">
        <f t="shared" si="11"/>
        <v>0</v>
      </c>
      <c r="AF849" s="2">
        <f t="shared" si="12"/>
        <v>0</v>
      </c>
      <c r="AG849" s="2">
        <f t="shared" si="13"/>
        <v>0</v>
      </c>
      <c r="AH849" s="2">
        <f t="shared" si="14"/>
        <v>1</v>
      </c>
      <c r="AI849" s="2">
        <f t="shared" si="15"/>
        <v>0</v>
      </c>
      <c r="AJ849" s="2">
        <f t="shared" si="16"/>
        <v>0</v>
      </c>
      <c r="AK849" s="2">
        <f t="shared" si="17"/>
        <v>0</v>
      </c>
      <c r="AL849" s="2">
        <f t="shared" si="18"/>
        <v>1</v>
      </c>
    </row>
    <row r="850" ht="13.5" customHeight="1">
      <c r="A850" s="3">
        <v>39072.0</v>
      </c>
      <c r="B850" s="2">
        <v>2099.0</v>
      </c>
      <c r="C850" s="2">
        <f t="shared" si="3"/>
        <v>2099</v>
      </c>
      <c r="D850" s="2">
        <f t="shared" si="26"/>
        <v>1297.650024</v>
      </c>
      <c r="E850" s="2">
        <f t="shared" si="20"/>
        <v>1423.132484</v>
      </c>
      <c r="F850" s="2">
        <v>-1.59</v>
      </c>
      <c r="G850" s="2">
        <f t="shared" si="4"/>
        <v>-0.0159</v>
      </c>
      <c r="H850" s="2">
        <f t="shared" si="21"/>
        <v>1.116</v>
      </c>
      <c r="I850" s="2">
        <f t="shared" si="27"/>
        <v>0.3332494419</v>
      </c>
      <c r="J850" s="2">
        <f t="shared" si="5"/>
        <v>276.2465827</v>
      </c>
      <c r="K850" s="2">
        <f t="shared" si="6"/>
        <v>285.5812294</v>
      </c>
      <c r="L850" s="2">
        <f t="shared" si="7"/>
        <v>0.003822022522</v>
      </c>
      <c r="M850" s="2">
        <f t="shared" si="1"/>
        <v>285.5850514</v>
      </c>
      <c r="O850" s="2">
        <v>848.0</v>
      </c>
      <c r="P850" s="2">
        <v>2121.0</v>
      </c>
      <c r="Q850" s="2">
        <v>2133.0</v>
      </c>
      <c r="R850" s="2">
        <v>2130.0</v>
      </c>
      <c r="S850" s="2">
        <v>2095.0</v>
      </c>
      <c r="T850" s="2">
        <v>1.2607175E9</v>
      </c>
      <c r="U850" s="2">
        <v>2.646246E7</v>
      </c>
      <c r="V850" s="2">
        <v>4.981896E7</v>
      </c>
      <c r="W850" s="2">
        <v>2363106.0</v>
      </c>
      <c r="X850" s="2">
        <v>1185.0</v>
      </c>
      <c r="Y850" s="2">
        <f t="shared" si="8"/>
        <v>0.1297198538</v>
      </c>
      <c r="Z850" s="2">
        <f t="shared" ref="Z850:AC850" si="901">ROUNDDOWN($Y850*Z$1,0)-IF(MOD($Y850*Z$1,1)=0,1,0)+1</f>
        <v>1</v>
      </c>
      <c r="AA850" s="2">
        <f t="shared" si="901"/>
        <v>1</v>
      </c>
      <c r="AB850" s="2">
        <f t="shared" si="901"/>
        <v>1</v>
      </c>
      <c r="AC850" s="2">
        <f t="shared" si="901"/>
        <v>1</v>
      </c>
      <c r="AD850" s="2">
        <f t="shared" si="10"/>
        <v>0</v>
      </c>
      <c r="AE850" s="2">
        <f t="shared" si="11"/>
        <v>0</v>
      </c>
      <c r="AF850" s="2">
        <f t="shared" si="12"/>
        <v>1</v>
      </c>
      <c r="AG850" s="2">
        <f t="shared" si="13"/>
        <v>0</v>
      </c>
      <c r="AH850" s="2">
        <f t="shared" si="14"/>
        <v>0</v>
      </c>
      <c r="AI850" s="2">
        <f t="shared" si="15"/>
        <v>0</v>
      </c>
      <c r="AJ850" s="2">
        <f t="shared" si="16"/>
        <v>0</v>
      </c>
      <c r="AK850" s="2">
        <f t="shared" si="17"/>
        <v>0</v>
      </c>
      <c r="AL850" s="2">
        <f t="shared" si="18"/>
        <v>1</v>
      </c>
    </row>
    <row r="851" ht="13.5" customHeight="1">
      <c r="A851" s="3">
        <v>39075.0</v>
      </c>
      <c r="B851" s="2">
        <v>2048.0</v>
      </c>
      <c r="C851" s="2">
        <f t="shared" si="3"/>
        <v>2048</v>
      </c>
      <c r="D851" s="2">
        <f t="shared" si="26"/>
        <v>1298.171455</v>
      </c>
      <c r="E851" s="2">
        <f t="shared" si="20"/>
        <v>1423.475052</v>
      </c>
      <c r="F851" s="2">
        <v>-2.43</v>
      </c>
      <c r="G851" s="2">
        <f t="shared" si="4"/>
        <v>-0.0243</v>
      </c>
      <c r="H851" s="2">
        <f t="shared" si="21"/>
        <v>1.0917</v>
      </c>
      <c r="I851" s="2">
        <f t="shared" si="27"/>
        <v>0.3336512691</v>
      </c>
      <c r="J851" s="2">
        <f t="shared" si="5"/>
        <v>269.5337908</v>
      </c>
      <c r="K851" s="2">
        <f t="shared" si="6"/>
        <v>278.6416055</v>
      </c>
      <c r="L851" s="2">
        <f t="shared" si="7"/>
        <v>0.003914897669</v>
      </c>
      <c r="M851" s="2">
        <f t="shared" si="1"/>
        <v>278.6455204</v>
      </c>
      <c r="O851" s="2">
        <v>849.0</v>
      </c>
      <c r="P851" s="2">
        <v>2083.0</v>
      </c>
      <c r="Q851" s="2">
        <v>2099.0</v>
      </c>
      <c r="R851" s="2">
        <v>2094.0</v>
      </c>
      <c r="S851" s="2">
        <v>2041.0</v>
      </c>
      <c r="T851" s="2">
        <v>1.2607175E9</v>
      </c>
      <c r="U851" s="2">
        <v>2.5819494E7</v>
      </c>
      <c r="V851" s="2">
        <v>3.8113811E7</v>
      </c>
      <c r="W851" s="2">
        <v>1846920.0</v>
      </c>
      <c r="X851" s="2">
        <v>1419.0</v>
      </c>
      <c r="Y851" s="2">
        <f t="shared" si="8"/>
        <v>0.05765326837</v>
      </c>
      <c r="Z851" s="2">
        <f t="shared" ref="Z851:AC851" si="902">ROUNDDOWN($Y851*Z$1,0)-IF(MOD($Y851*Z$1,1)=0,1,0)+1</f>
        <v>1</v>
      </c>
      <c r="AA851" s="2">
        <f t="shared" si="902"/>
        <v>1</v>
      </c>
      <c r="AB851" s="2">
        <f t="shared" si="902"/>
        <v>1</v>
      </c>
      <c r="AC851" s="2">
        <f t="shared" si="902"/>
        <v>1</v>
      </c>
      <c r="AD851" s="2">
        <f t="shared" si="10"/>
        <v>0</v>
      </c>
      <c r="AE851" s="2">
        <f t="shared" si="11"/>
        <v>0</v>
      </c>
      <c r="AF851" s="2">
        <f t="shared" si="12"/>
        <v>0</v>
      </c>
      <c r="AG851" s="2">
        <f t="shared" si="13"/>
        <v>1</v>
      </c>
      <c r="AH851" s="2">
        <f t="shared" si="14"/>
        <v>0</v>
      </c>
      <c r="AI851" s="2">
        <f t="shared" si="15"/>
        <v>0</v>
      </c>
      <c r="AJ851" s="2">
        <f t="shared" si="16"/>
        <v>0</v>
      </c>
      <c r="AK851" s="2">
        <f t="shared" si="17"/>
        <v>0</v>
      </c>
      <c r="AL851" s="2">
        <f t="shared" si="18"/>
        <v>1</v>
      </c>
    </row>
    <row r="852" ht="13.5" customHeight="1">
      <c r="A852" s="3">
        <v>39076.0</v>
      </c>
      <c r="B852" s="2">
        <v>2017.0</v>
      </c>
      <c r="C852" s="2">
        <f t="shared" si="3"/>
        <v>2017</v>
      </c>
      <c r="D852" s="2">
        <f t="shared" si="26"/>
        <v>1298.693095</v>
      </c>
      <c r="E852" s="2">
        <f t="shared" si="20"/>
        <v>1423.81762</v>
      </c>
      <c r="F852" s="2">
        <v>-1.51</v>
      </c>
      <c r="G852" s="2">
        <f t="shared" si="4"/>
        <v>-0.0151</v>
      </c>
      <c r="H852" s="2">
        <f t="shared" si="21"/>
        <v>1.0766</v>
      </c>
      <c r="I852" s="2">
        <f t="shared" si="27"/>
        <v>0.3340530963</v>
      </c>
      <c r="J852" s="2">
        <f t="shared" si="5"/>
        <v>265.4638305</v>
      </c>
      <c r="K852" s="2">
        <f t="shared" si="6"/>
        <v>274.4341172</v>
      </c>
      <c r="L852" s="2">
        <f t="shared" si="7"/>
        <v>0.003974012624</v>
      </c>
      <c r="M852" s="2">
        <f t="shared" si="1"/>
        <v>274.4380913</v>
      </c>
      <c r="O852" s="2">
        <v>850.0</v>
      </c>
      <c r="P852" s="2">
        <v>2058.0</v>
      </c>
      <c r="Q852" s="2">
        <v>2048.0</v>
      </c>
      <c r="R852" s="2">
        <v>2060.0</v>
      </c>
      <c r="S852" s="2">
        <v>2002.0</v>
      </c>
      <c r="T852" s="2">
        <v>1.2607175E9</v>
      </c>
      <c r="U852" s="2">
        <v>2.5428672E7</v>
      </c>
      <c r="V852" s="2">
        <v>1.2264778E8</v>
      </c>
      <c r="W852" s="2">
        <v>6059163.0</v>
      </c>
      <c r="X852" s="2">
        <v>2376.0</v>
      </c>
      <c r="Y852" s="2">
        <f t="shared" si="8"/>
        <v>0.1436256598</v>
      </c>
      <c r="Z852" s="2">
        <f t="shared" ref="Z852:AC852" si="903">ROUNDDOWN($Y852*Z$1,0)-IF(MOD($Y852*Z$1,1)=0,1,0)+1</f>
        <v>1</v>
      </c>
      <c r="AA852" s="2">
        <f t="shared" si="903"/>
        <v>1</v>
      </c>
      <c r="AB852" s="2">
        <f t="shared" si="903"/>
        <v>1</v>
      </c>
      <c r="AC852" s="2">
        <f t="shared" si="903"/>
        <v>1</v>
      </c>
      <c r="AD852" s="2">
        <f t="shared" si="10"/>
        <v>0</v>
      </c>
      <c r="AE852" s="2">
        <f t="shared" si="11"/>
        <v>0</v>
      </c>
      <c r="AF852" s="2">
        <f t="shared" si="12"/>
        <v>0</v>
      </c>
      <c r="AG852" s="2">
        <f t="shared" si="13"/>
        <v>0</v>
      </c>
      <c r="AH852" s="2">
        <f t="shared" si="14"/>
        <v>0</v>
      </c>
      <c r="AI852" s="2">
        <f t="shared" si="15"/>
        <v>0</v>
      </c>
      <c r="AJ852" s="2">
        <f t="shared" si="16"/>
        <v>1</v>
      </c>
      <c r="AK852" s="2">
        <f t="shared" si="17"/>
        <v>0</v>
      </c>
      <c r="AL852" s="2">
        <f t="shared" si="18"/>
        <v>1</v>
      </c>
    </row>
    <row r="853" ht="13.5" customHeight="1">
      <c r="A853" s="3">
        <v>39077.0</v>
      </c>
      <c r="B853" s="2">
        <v>2019.0</v>
      </c>
      <c r="C853" s="2">
        <f t="shared" si="3"/>
        <v>2019</v>
      </c>
      <c r="D853" s="2">
        <f t="shared" si="26"/>
        <v>1299.214945</v>
      </c>
      <c r="E853" s="2">
        <f t="shared" si="20"/>
        <v>1424.160187</v>
      </c>
      <c r="F853" s="2">
        <v>0.1</v>
      </c>
      <c r="G853" s="2">
        <f t="shared" si="4"/>
        <v>0.001</v>
      </c>
      <c r="H853" s="2">
        <f t="shared" si="21"/>
        <v>1.0776</v>
      </c>
      <c r="I853" s="2">
        <f t="shared" si="27"/>
        <v>0.3344549234</v>
      </c>
      <c r="J853" s="2">
        <f t="shared" si="5"/>
        <v>265.7292944</v>
      </c>
      <c r="K853" s="2">
        <f t="shared" si="6"/>
        <v>274.7085514</v>
      </c>
      <c r="L853" s="2">
        <f t="shared" si="7"/>
        <v>0.003970038611</v>
      </c>
      <c r="M853" s="2">
        <f t="shared" si="1"/>
        <v>274.7125214</v>
      </c>
      <c r="O853" s="2">
        <v>851.0</v>
      </c>
      <c r="P853" s="2">
        <v>2040.0</v>
      </c>
      <c r="Q853" s="2">
        <v>2017.0</v>
      </c>
      <c r="R853" s="2">
        <v>2054.0</v>
      </c>
      <c r="S853" s="2">
        <v>2008.0</v>
      </c>
      <c r="T853" s="2">
        <v>1.2607175E9</v>
      </c>
      <c r="U853" s="2">
        <v>2.5453886E7</v>
      </c>
      <c r="V853" s="2">
        <v>1.07815671E8</v>
      </c>
      <c r="W853" s="2">
        <v>5317765.0</v>
      </c>
      <c r="X853" s="2">
        <v>1990.0</v>
      </c>
      <c r="Y853" s="2">
        <f t="shared" si="8"/>
        <v>0.5204019488</v>
      </c>
      <c r="Z853" s="2">
        <f t="shared" ref="Z853:AC853" si="904">ROUNDDOWN($Y853*Z$1,0)-IF(MOD($Y853*Z$1,1)=0,1,0)+1</f>
        <v>2</v>
      </c>
      <c r="AA853" s="2">
        <f t="shared" si="904"/>
        <v>2</v>
      </c>
      <c r="AB853" s="2">
        <f t="shared" si="904"/>
        <v>3</v>
      </c>
      <c r="AC853" s="2">
        <f t="shared" si="904"/>
        <v>3</v>
      </c>
      <c r="AD853" s="2">
        <f t="shared" si="10"/>
        <v>0</v>
      </c>
      <c r="AE853" s="2">
        <f t="shared" si="11"/>
        <v>0</v>
      </c>
      <c r="AF853" s="2">
        <f t="shared" si="12"/>
        <v>0</v>
      </c>
      <c r="AG853" s="2">
        <f t="shared" si="13"/>
        <v>0</v>
      </c>
      <c r="AH853" s="2">
        <f t="shared" si="14"/>
        <v>1</v>
      </c>
      <c r="AI853" s="2">
        <f t="shared" si="15"/>
        <v>0</v>
      </c>
      <c r="AJ853" s="2">
        <f t="shared" si="16"/>
        <v>0</v>
      </c>
      <c r="AK853" s="2">
        <f t="shared" si="17"/>
        <v>0</v>
      </c>
      <c r="AL853" s="2">
        <f t="shared" si="18"/>
        <v>1</v>
      </c>
    </row>
    <row r="854" ht="13.5" customHeight="1">
      <c r="A854" s="3">
        <v>39078.0</v>
      </c>
      <c r="B854" s="2">
        <v>2009.0</v>
      </c>
      <c r="C854" s="2">
        <f t="shared" si="3"/>
        <v>2009</v>
      </c>
      <c r="D854" s="2">
        <f t="shared" si="26"/>
        <v>1299.737005</v>
      </c>
      <c r="E854" s="2">
        <f t="shared" si="20"/>
        <v>1424.502755</v>
      </c>
      <c r="F854" s="2">
        <v>-0.5</v>
      </c>
      <c r="G854" s="2">
        <f t="shared" si="4"/>
        <v>-0.005</v>
      </c>
      <c r="H854" s="2">
        <f t="shared" si="21"/>
        <v>1.0726</v>
      </c>
      <c r="I854" s="2">
        <f t="shared" si="27"/>
        <v>0.3348567506</v>
      </c>
      <c r="J854" s="2">
        <f t="shared" si="5"/>
        <v>264.4006479</v>
      </c>
      <c r="K854" s="2">
        <f t="shared" si="6"/>
        <v>273.3350086</v>
      </c>
      <c r="L854" s="2">
        <f t="shared" si="7"/>
        <v>0.003989888804</v>
      </c>
      <c r="M854" s="2">
        <f t="shared" si="1"/>
        <v>273.3389985</v>
      </c>
      <c r="O854" s="2">
        <v>852.0</v>
      </c>
      <c r="P854" s="2">
        <v>2010.0</v>
      </c>
      <c r="Q854" s="2">
        <v>2019.0</v>
      </c>
      <c r="R854" s="2">
        <v>2040.0</v>
      </c>
      <c r="S854" s="2">
        <v>2000.0</v>
      </c>
      <c r="T854" s="2">
        <v>1.2607175E9</v>
      </c>
      <c r="U854" s="2">
        <v>2.5327815E7</v>
      </c>
      <c r="V854" s="2">
        <v>9.1634566E7</v>
      </c>
      <c r="W854" s="2">
        <v>4552660.0</v>
      </c>
      <c r="X854" s="2">
        <v>1330.0</v>
      </c>
      <c r="Y854" s="2">
        <f t="shared" si="8"/>
        <v>0.3463256192</v>
      </c>
      <c r="Z854" s="2">
        <f t="shared" ref="Z854:AC854" si="905">ROUNDDOWN($Y854*Z$1,0)-IF(MOD($Y854*Z$1,1)=0,1,0)+1</f>
        <v>1</v>
      </c>
      <c r="AA854" s="2">
        <f t="shared" si="905"/>
        <v>2</v>
      </c>
      <c r="AB854" s="2">
        <f t="shared" si="905"/>
        <v>2</v>
      </c>
      <c r="AC854" s="2">
        <f t="shared" si="905"/>
        <v>2</v>
      </c>
      <c r="AD854" s="2">
        <f t="shared" si="10"/>
        <v>0</v>
      </c>
      <c r="AE854" s="2">
        <f t="shared" si="11"/>
        <v>0</v>
      </c>
      <c r="AF854" s="2">
        <f t="shared" si="12"/>
        <v>1</v>
      </c>
      <c r="AG854" s="2">
        <f t="shared" si="13"/>
        <v>0</v>
      </c>
      <c r="AH854" s="2">
        <f t="shared" si="14"/>
        <v>0</v>
      </c>
      <c r="AI854" s="2">
        <f t="shared" si="15"/>
        <v>0</v>
      </c>
      <c r="AJ854" s="2">
        <f t="shared" si="16"/>
        <v>0</v>
      </c>
      <c r="AK854" s="2">
        <f t="shared" si="17"/>
        <v>0</v>
      </c>
      <c r="AL854" s="2">
        <f t="shared" si="18"/>
        <v>1</v>
      </c>
    </row>
    <row r="855" ht="13.5" customHeight="1">
      <c r="A855" s="3">
        <v>39079.0</v>
      </c>
      <c r="B855" s="2">
        <v>1985.0</v>
      </c>
      <c r="C855" s="2">
        <f t="shared" si="3"/>
        <v>1985</v>
      </c>
      <c r="D855" s="2">
        <f t="shared" si="26"/>
        <v>1300.259275</v>
      </c>
      <c r="E855" s="2">
        <f t="shared" si="20"/>
        <v>1424.845323</v>
      </c>
      <c r="F855" s="2">
        <v>-1.19</v>
      </c>
      <c r="G855" s="2">
        <f t="shared" si="4"/>
        <v>-0.0119</v>
      </c>
      <c r="H855" s="2">
        <f t="shared" si="21"/>
        <v>1.0607</v>
      </c>
      <c r="I855" s="2">
        <f t="shared" si="27"/>
        <v>0.3352585778</v>
      </c>
      <c r="J855" s="2">
        <f t="shared" si="5"/>
        <v>261.2542802</v>
      </c>
      <c r="K855" s="2">
        <f t="shared" si="6"/>
        <v>270.082322</v>
      </c>
      <c r="L855" s="2">
        <f t="shared" si="7"/>
        <v>0.004037368481</v>
      </c>
      <c r="M855" s="2">
        <f t="shared" si="1"/>
        <v>270.0863594</v>
      </c>
      <c r="O855" s="2">
        <v>853.0</v>
      </c>
      <c r="P855" s="2">
        <v>1992.0</v>
      </c>
      <c r="Q855" s="2">
        <v>2009.0</v>
      </c>
      <c r="R855" s="2">
        <v>2009.0</v>
      </c>
      <c r="S855" s="2">
        <v>1978.0</v>
      </c>
      <c r="T855" s="2">
        <v>1.2607175E9</v>
      </c>
      <c r="U855" s="2">
        <v>2.5025242E7</v>
      </c>
      <c r="V855" s="2">
        <v>2.3030745E8</v>
      </c>
      <c r="W855" s="2">
        <v>1.157445E7</v>
      </c>
      <c r="X855" s="2">
        <v>1987.0</v>
      </c>
      <c r="Y855" s="2">
        <f t="shared" si="8"/>
        <v>0.1924482339</v>
      </c>
      <c r="Z855" s="2">
        <f t="shared" ref="Z855:AC855" si="906">ROUNDDOWN($Y855*Z$1,0)-IF(MOD($Y855*Z$1,1)=0,1,0)+1</f>
        <v>1</v>
      </c>
      <c r="AA855" s="2">
        <f t="shared" si="906"/>
        <v>1</v>
      </c>
      <c r="AB855" s="2">
        <f t="shared" si="906"/>
        <v>1</v>
      </c>
      <c r="AC855" s="2">
        <f t="shared" si="906"/>
        <v>1</v>
      </c>
      <c r="AD855" s="2">
        <f t="shared" si="10"/>
        <v>0</v>
      </c>
      <c r="AE855" s="2">
        <f t="shared" si="11"/>
        <v>0</v>
      </c>
      <c r="AF855" s="2">
        <f t="shared" si="12"/>
        <v>0</v>
      </c>
      <c r="AG855" s="2">
        <f t="shared" si="13"/>
        <v>1</v>
      </c>
      <c r="AH855" s="2">
        <f t="shared" si="14"/>
        <v>0</v>
      </c>
      <c r="AI855" s="2">
        <f t="shared" si="15"/>
        <v>0</v>
      </c>
      <c r="AJ855" s="2">
        <f t="shared" si="16"/>
        <v>0</v>
      </c>
      <c r="AK855" s="2">
        <f t="shared" si="17"/>
        <v>0</v>
      </c>
      <c r="AL855" s="2">
        <f t="shared" si="18"/>
        <v>1</v>
      </c>
    </row>
    <row r="856" ht="13.5" customHeight="1">
      <c r="A856" s="3">
        <v>39082.0</v>
      </c>
      <c r="B856" s="2">
        <v>1971.0</v>
      </c>
      <c r="C856" s="2">
        <f t="shared" si="3"/>
        <v>1971</v>
      </c>
      <c r="D856" s="2">
        <f t="shared" si="26"/>
        <v>1300.781754</v>
      </c>
      <c r="E856" s="2">
        <f t="shared" si="20"/>
        <v>1425.18789</v>
      </c>
      <c r="F856" s="2">
        <v>-0.71</v>
      </c>
      <c r="G856" s="2">
        <f t="shared" si="4"/>
        <v>-0.0071</v>
      </c>
      <c r="H856" s="2">
        <f t="shared" si="21"/>
        <v>1.0536</v>
      </c>
      <c r="I856" s="2">
        <f t="shared" si="27"/>
        <v>0.3356604049</v>
      </c>
      <c r="J856" s="2">
        <f t="shared" si="5"/>
        <v>259.3993748</v>
      </c>
      <c r="K856" s="2">
        <f t="shared" si="6"/>
        <v>268.1647375</v>
      </c>
      <c r="L856" s="2">
        <f t="shared" si="7"/>
        <v>0.004066033797</v>
      </c>
      <c r="M856" s="2">
        <f t="shared" si="1"/>
        <v>268.1688035</v>
      </c>
      <c r="O856" s="2">
        <v>854.0</v>
      </c>
      <c r="P856" s="2">
        <v>1975.0</v>
      </c>
      <c r="Q856" s="2">
        <v>1985.0</v>
      </c>
      <c r="R856" s="2">
        <v>1980.0</v>
      </c>
      <c r="S856" s="2">
        <v>1960.0</v>
      </c>
      <c r="T856" s="2">
        <v>1.2607175E9</v>
      </c>
      <c r="U856" s="2">
        <v>2.4848742E7</v>
      </c>
      <c r="V856" s="2">
        <v>7.6340256E7</v>
      </c>
      <c r="W856" s="2">
        <v>3878653.0</v>
      </c>
      <c r="X856" s="2">
        <v>1713.0</v>
      </c>
      <c r="Y856" s="2">
        <f t="shared" si="8"/>
        <v>0.2926309379</v>
      </c>
      <c r="Z856" s="2">
        <f t="shared" ref="Z856:AC856" si="907">ROUNDDOWN($Y856*Z$1,0)-IF(MOD($Y856*Z$1,1)=0,1,0)+1</f>
        <v>1</v>
      </c>
      <c r="AA856" s="2">
        <f t="shared" si="907"/>
        <v>1</v>
      </c>
      <c r="AB856" s="2">
        <f t="shared" si="907"/>
        <v>2</v>
      </c>
      <c r="AC856" s="2">
        <f t="shared" si="907"/>
        <v>2</v>
      </c>
      <c r="AD856" s="2">
        <f t="shared" si="10"/>
        <v>0</v>
      </c>
      <c r="AE856" s="2">
        <f t="shared" si="11"/>
        <v>0</v>
      </c>
      <c r="AF856" s="2">
        <f t="shared" si="12"/>
        <v>0</v>
      </c>
      <c r="AG856" s="2">
        <f t="shared" si="13"/>
        <v>0</v>
      </c>
      <c r="AH856" s="2">
        <f t="shared" si="14"/>
        <v>0</v>
      </c>
      <c r="AI856" s="2">
        <f t="shared" si="15"/>
        <v>0</v>
      </c>
      <c r="AJ856" s="2">
        <f t="shared" si="16"/>
        <v>1</v>
      </c>
      <c r="AK856" s="2">
        <f t="shared" si="17"/>
        <v>0</v>
      </c>
      <c r="AL856" s="2">
        <f t="shared" si="18"/>
        <v>1</v>
      </c>
    </row>
    <row r="857" ht="13.5" customHeight="1">
      <c r="A857" s="3">
        <v>39083.0</v>
      </c>
      <c r="B857" s="2">
        <v>2025.0</v>
      </c>
      <c r="C857" s="2">
        <f t="shared" si="3"/>
        <v>2025</v>
      </c>
      <c r="D857" s="2">
        <f t="shared" si="26"/>
        <v>1301.304444</v>
      </c>
      <c r="E857" s="2">
        <f t="shared" si="20"/>
        <v>1425.530458</v>
      </c>
      <c r="F857" s="2">
        <v>2.74</v>
      </c>
      <c r="G857" s="2">
        <f t="shared" si="4"/>
        <v>0.0274</v>
      </c>
      <c r="H857" s="2">
        <f t="shared" si="21"/>
        <v>1.081</v>
      </c>
      <c r="I857" s="2">
        <f t="shared" si="27"/>
        <v>0.3360622321</v>
      </c>
      <c r="J857" s="2">
        <f t="shared" si="5"/>
        <v>266.5069177</v>
      </c>
      <c r="K857" s="2">
        <f t="shared" si="6"/>
        <v>275.5124513</v>
      </c>
      <c r="L857" s="2">
        <f t="shared" si="7"/>
        <v>0.003954624471</v>
      </c>
      <c r="M857" s="2">
        <f t="shared" si="1"/>
        <v>275.5164059</v>
      </c>
      <c r="O857" s="2">
        <v>855.0</v>
      </c>
      <c r="P857" s="2">
        <v>1978.0</v>
      </c>
      <c r="Q857" s="2">
        <v>1971.0</v>
      </c>
      <c r="R857" s="2">
        <v>2029.0</v>
      </c>
      <c r="S857" s="2">
        <v>1975.0</v>
      </c>
      <c r="T857" s="2">
        <v>1.2607175E9</v>
      </c>
      <c r="U857" s="2">
        <v>2.5529529E7</v>
      </c>
      <c r="V857" s="2">
        <v>8.2668222E7</v>
      </c>
      <c r="W857" s="2">
        <v>4139478.0</v>
      </c>
      <c r="X857" s="2">
        <v>1605.0</v>
      </c>
      <c r="Y857" s="2">
        <f t="shared" si="8"/>
        <v>0.9512789281</v>
      </c>
      <c r="Z857" s="2">
        <f t="shared" ref="Z857:AC857" si="908">ROUNDDOWN($Y857*Z$1,0)-IF(MOD($Y857*Z$1,1)=0,1,0)+1</f>
        <v>2</v>
      </c>
      <c r="AA857" s="2">
        <f t="shared" si="908"/>
        <v>3</v>
      </c>
      <c r="AB857" s="2">
        <f t="shared" si="908"/>
        <v>4</v>
      </c>
      <c r="AC857" s="2">
        <f t="shared" si="908"/>
        <v>5</v>
      </c>
      <c r="AD857" s="2">
        <f t="shared" si="10"/>
        <v>0</v>
      </c>
      <c r="AE857" s="2">
        <f t="shared" si="11"/>
        <v>0</v>
      </c>
      <c r="AF857" s="2">
        <f t="shared" si="12"/>
        <v>0</v>
      </c>
      <c r="AG857" s="2">
        <f t="shared" si="13"/>
        <v>0</v>
      </c>
      <c r="AH857" s="2">
        <f t="shared" si="14"/>
        <v>0</v>
      </c>
      <c r="AI857" s="2">
        <f t="shared" si="15"/>
        <v>1</v>
      </c>
      <c r="AJ857" s="2">
        <f t="shared" si="16"/>
        <v>0</v>
      </c>
      <c r="AK857" s="2">
        <f t="shared" si="17"/>
        <v>0</v>
      </c>
      <c r="AL857" s="2">
        <f t="shared" si="18"/>
        <v>1</v>
      </c>
    </row>
    <row r="858" ht="13.5" customHeight="1">
      <c r="A858" s="3">
        <v>39084.0</v>
      </c>
      <c r="B858" s="2">
        <v>2012.0</v>
      </c>
      <c r="C858" s="2">
        <f t="shared" si="3"/>
        <v>2012</v>
      </c>
      <c r="D858" s="2">
        <f t="shared" si="26"/>
        <v>1301.827343</v>
      </c>
      <c r="E858" s="2">
        <f t="shared" si="20"/>
        <v>1425.873026</v>
      </c>
      <c r="F858" s="2">
        <v>-0.64</v>
      </c>
      <c r="G858" s="2">
        <f t="shared" si="4"/>
        <v>-0.0064</v>
      </c>
      <c r="H858" s="2">
        <f t="shared" si="21"/>
        <v>1.0746</v>
      </c>
      <c r="I858" s="2">
        <f t="shared" si="27"/>
        <v>0.3364640593</v>
      </c>
      <c r="J858" s="2">
        <f t="shared" si="5"/>
        <v>264.8012734</v>
      </c>
      <c r="K858" s="2">
        <f t="shared" si="6"/>
        <v>273.7491716</v>
      </c>
      <c r="L858" s="2">
        <f t="shared" si="7"/>
        <v>0.003979934068</v>
      </c>
      <c r="M858" s="2">
        <f t="shared" si="1"/>
        <v>273.7531516</v>
      </c>
      <c r="O858" s="2">
        <v>856.0</v>
      </c>
      <c r="P858" s="2">
        <v>2035.0</v>
      </c>
      <c r="Q858" s="2">
        <v>2025.0</v>
      </c>
      <c r="R858" s="2">
        <v>2050.0</v>
      </c>
      <c r="S858" s="2">
        <v>2007.0</v>
      </c>
      <c r="T858" s="2">
        <v>1.2607175E9</v>
      </c>
      <c r="U858" s="2">
        <v>2.5365636E7</v>
      </c>
      <c r="V858" s="2">
        <v>1.05053066E8</v>
      </c>
      <c r="W858" s="2">
        <v>5172182.0</v>
      </c>
      <c r="X858" s="2">
        <v>2027.0</v>
      </c>
      <c r="Y858" s="2">
        <f t="shared" si="8"/>
        <v>0.3136419001</v>
      </c>
      <c r="Z858" s="2">
        <f t="shared" ref="Z858:AC858" si="909">ROUNDDOWN($Y858*Z$1,0)-IF(MOD($Y858*Z$1,1)=0,1,0)+1</f>
        <v>1</v>
      </c>
      <c r="AA858" s="2">
        <f t="shared" si="909"/>
        <v>1</v>
      </c>
      <c r="AB858" s="2">
        <f t="shared" si="909"/>
        <v>2</v>
      </c>
      <c r="AC858" s="2">
        <f t="shared" si="909"/>
        <v>2</v>
      </c>
      <c r="AD858" s="2">
        <f t="shared" si="10"/>
        <v>0</v>
      </c>
      <c r="AE858" s="2">
        <f t="shared" si="11"/>
        <v>0</v>
      </c>
      <c r="AF858" s="2">
        <f t="shared" si="12"/>
        <v>0</v>
      </c>
      <c r="AG858" s="2">
        <f t="shared" si="13"/>
        <v>0</v>
      </c>
      <c r="AH858" s="2">
        <f t="shared" si="14"/>
        <v>0</v>
      </c>
      <c r="AI858" s="2">
        <f t="shared" si="15"/>
        <v>0</v>
      </c>
      <c r="AJ858" s="2">
        <f t="shared" si="16"/>
        <v>0</v>
      </c>
      <c r="AK858" s="2">
        <f t="shared" si="17"/>
        <v>1</v>
      </c>
      <c r="AL858" s="2">
        <f t="shared" si="18"/>
        <v>1</v>
      </c>
    </row>
    <row r="859" ht="13.5" customHeight="1">
      <c r="A859" s="3">
        <v>39085.0</v>
      </c>
      <c r="B859" s="2">
        <v>2046.0</v>
      </c>
      <c r="C859" s="2">
        <f t="shared" si="3"/>
        <v>2046</v>
      </c>
      <c r="D859" s="2">
        <f t="shared" si="26"/>
        <v>1302.350453</v>
      </c>
      <c r="E859" s="2">
        <f t="shared" si="20"/>
        <v>1426.215594</v>
      </c>
      <c r="F859" s="2">
        <v>1.69</v>
      </c>
      <c r="G859" s="2">
        <f t="shared" si="4"/>
        <v>0.0169</v>
      </c>
      <c r="H859" s="2">
        <f t="shared" si="21"/>
        <v>1.0915</v>
      </c>
      <c r="I859" s="2">
        <f t="shared" si="27"/>
        <v>0.3368658865</v>
      </c>
      <c r="J859" s="2">
        <f t="shared" si="5"/>
        <v>269.2764149</v>
      </c>
      <c r="K859" s="2">
        <f t="shared" si="6"/>
        <v>278.3755326</v>
      </c>
      <c r="L859" s="2">
        <f t="shared" si="7"/>
        <v>0.003912673182</v>
      </c>
      <c r="M859" s="2">
        <f t="shared" si="1"/>
        <v>278.3794453</v>
      </c>
      <c r="O859" s="2">
        <v>857.0</v>
      </c>
      <c r="P859" s="2">
        <v>2018.0</v>
      </c>
      <c r="Q859" s="2">
        <v>2012.0</v>
      </c>
      <c r="R859" s="2">
        <v>2049.0</v>
      </c>
      <c r="S859" s="2">
        <v>2011.0</v>
      </c>
      <c r="T859" s="2">
        <v>1.2607175E9</v>
      </c>
      <c r="U859" s="2">
        <v>2.579428E7</v>
      </c>
      <c r="V859" s="2">
        <v>8.1132914E7</v>
      </c>
      <c r="W859" s="2">
        <v>3993218.0</v>
      </c>
      <c r="X859" s="2">
        <v>1507.0</v>
      </c>
      <c r="Y859" s="2">
        <f t="shared" si="8"/>
        <v>0.8666260658</v>
      </c>
      <c r="Z859" s="2">
        <f t="shared" ref="Z859:AC859" si="910">ROUNDDOWN($Y859*Z$1,0)-IF(MOD($Y859*Z$1,1)=0,1,0)+1</f>
        <v>2</v>
      </c>
      <c r="AA859" s="2">
        <f t="shared" si="910"/>
        <v>3</v>
      </c>
      <c r="AB859" s="2">
        <f t="shared" si="910"/>
        <v>4</v>
      </c>
      <c r="AC859" s="2">
        <f t="shared" si="910"/>
        <v>5</v>
      </c>
      <c r="AD859" s="2">
        <f t="shared" si="10"/>
        <v>1</v>
      </c>
      <c r="AE859" s="2">
        <f t="shared" si="11"/>
        <v>0</v>
      </c>
      <c r="AF859" s="2">
        <f t="shared" si="12"/>
        <v>0</v>
      </c>
      <c r="AG859" s="2">
        <f t="shared" si="13"/>
        <v>0</v>
      </c>
      <c r="AH859" s="2">
        <f t="shared" si="14"/>
        <v>0</v>
      </c>
      <c r="AI859" s="2">
        <f t="shared" si="15"/>
        <v>0</v>
      </c>
      <c r="AJ859" s="2">
        <f t="shared" si="16"/>
        <v>0</v>
      </c>
      <c r="AK859" s="2">
        <f t="shared" si="17"/>
        <v>0</v>
      </c>
      <c r="AL859" s="2">
        <f t="shared" si="18"/>
        <v>1</v>
      </c>
    </row>
    <row r="860" ht="13.5" customHeight="1">
      <c r="A860" s="3">
        <v>39086.0</v>
      </c>
      <c r="B860" s="2">
        <v>2066.0</v>
      </c>
      <c r="C860" s="2">
        <f t="shared" si="3"/>
        <v>2066</v>
      </c>
      <c r="D860" s="2">
        <f t="shared" si="26"/>
        <v>1302.873773</v>
      </c>
      <c r="E860" s="2">
        <f t="shared" si="20"/>
        <v>1426.558161</v>
      </c>
      <c r="F860" s="2">
        <v>0.98</v>
      </c>
      <c r="G860" s="2">
        <f t="shared" si="4"/>
        <v>0.0098</v>
      </c>
      <c r="H860" s="2">
        <f t="shared" si="21"/>
        <v>1.1013</v>
      </c>
      <c r="I860" s="2">
        <f t="shared" si="27"/>
        <v>0.3372677136</v>
      </c>
      <c r="J860" s="2">
        <f t="shared" si="5"/>
        <v>271.9153238</v>
      </c>
      <c r="K860" s="2">
        <f t="shared" si="6"/>
        <v>281.1036129</v>
      </c>
      <c r="L860" s="2">
        <f t="shared" si="7"/>
        <v>0.003874328985</v>
      </c>
      <c r="M860" s="2">
        <f t="shared" si="1"/>
        <v>281.1074872</v>
      </c>
      <c r="O860" s="2">
        <v>858.0</v>
      </c>
      <c r="P860" s="2">
        <v>2039.0</v>
      </c>
      <c r="Q860" s="2">
        <v>2046.0</v>
      </c>
      <c r="R860" s="2">
        <v>2079.0</v>
      </c>
      <c r="S860" s="2">
        <v>2024.0</v>
      </c>
      <c r="T860" s="2">
        <v>1.2607175E9</v>
      </c>
      <c r="U860" s="2">
        <v>2.6046424E7</v>
      </c>
      <c r="V860" s="2">
        <v>1.20613102E8</v>
      </c>
      <c r="W860" s="2">
        <v>5848735.0</v>
      </c>
      <c r="X860" s="2">
        <v>1836.0</v>
      </c>
      <c r="Y860" s="2">
        <f t="shared" si="8"/>
        <v>0.7509135201</v>
      </c>
      <c r="Z860" s="2">
        <f t="shared" ref="Z860:AC860" si="911">ROUNDDOWN($Y860*Z$1,0)-IF(MOD($Y860*Z$1,1)=0,1,0)+1</f>
        <v>2</v>
      </c>
      <c r="AA860" s="2">
        <f t="shared" si="911"/>
        <v>3</v>
      </c>
      <c r="AB860" s="2">
        <f t="shared" si="911"/>
        <v>4</v>
      </c>
      <c r="AC860" s="2">
        <f t="shared" si="911"/>
        <v>4</v>
      </c>
      <c r="AD860" s="2">
        <f t="shared" si="10"/>
        <v>0</v>
      </c>
      <c r="AE860" s="2">
        <f t="shared" si="11"/>
        <v>0</v>
      </c>
      <c r="AF860" s="2">
        <f t="shared" si="12"/>
        <v>0</v>
      </c>
      <c r="AG860" s="2">
        <f t="shared" si="13"/>
        <v>0</v>
      </c>
      <c r="AH860" s="2">
        <f t="shared" si="14"/>
        <v>1</v>
      </c>
      <c r="AI860" s="2">
        <f t="shared" si="15"/>
        <v>0</v>
      </c>
      <c r="AJ860" s="2">
        <f t="shared" si="16"/>
        <v>0</v>
      </c>
      <c r="AK860" s="2">
        <f t="shared" si="17"/>
        <v>0</v>
      </c>
      <c r="AL860" s="2">
        <f t="shared" si="18"/>
        <v>1</v>
      </c>
    </row>
    <row r="861" ht="13.5" customHeight="1">
      <c r="A861" s="3">
        <v>39089.0</v>
      </c>
      <c r="B861" s="2">
        <v>2030.0</v>
      </c>
      <c r="C861" s="2">
        <f t="shared" si="3"/>
        <v>2030</v>
      </c>
      <c r="D861" s="2">
        <f t="shared" si="26"/>
        <v>1303.397303</v>
      </c>
      <c r="E861" s="2">
        <f t="shared" si="20"/>
        <v>1426.900729</v>
      </c>
      <c r="F861" s="2">
        <v>-1.74</v>
      </c>
      <c r="G861" s="2">
        <f t="shared" si="4"/>
        <v>-0.0174</v>
      </c>
      <c r="H861" s="2">
        <f t="shared" si="21"/>
        <v>1.0839</v>
      </c>
      <c r="I861" s="2">
        <f t="shared" si="27"/>
        <v>0.3376695408</v>
      </c>
      <c r="J861" s="2">
        <f t="shared" si="5"/>
        <v>267.1839971</v>
      </c>
      <c r="K861" s="2">
        <f t="shared" si="6"/>
        <v>276.21241</v>
      </c>
      <c r="L861" s="2">
        <f t="shared" si="7"/>
        <v>0.003941742309</v>
      </c>
      <c r="M861" s="2">
        <f t="shared" si="1"/>
        <v>276.2163517</v>
      </c>
      <c r="O861" s="2">
        <v>859.0</v>
      </c>
      <c r="P861" s="2">
        <v>2055.0</v>
      </c>
      <c r="Q861" s="2">
        <v>2066.0</v>
      </c>
      <c r="R861" s="2">
        <v>2063.0</v>
      </c>
      <c r="S861" s="2">
        <v>2019.0</v>
      </c>
      <c r="T861" s="2">
        <v>1.2607175E9</v>
      </c>
      <c r="U861" s="2">
        <v>2.5592565E7</v>
      </c>
      <c r="V861" s="2">
        <v>6.4027948E7</v>
      </c>
      <c r="W861" s="2">
        <v>3146251.0</v>
      </c>
      <c r="X861" s="2">
        <v>1446.0</v>
      </c>
      <c r="Y861" s="2">
        <f t="shared" si="8"/>
        <v>0.111043443</v>
      </c>
      <c r="Z861" s="2">
        <f t="shared" ref="Z861:AC861" si="912">ROUNDDOWN($Y861*Z$1,0)-IF(MOD($Y861*Z$1,1)=0,1,0)+1</f>
        <v>1</v>
      </c>
      <c r="AA861" s="2">
        <f t="shared" si="912"/>
        <v>1</v>
      </c>
      <c r="AB861" s="2">
        <f t="shared" si="912"/>
        <v>1</v>
      </c>
      <c r="AC861" s="2">
        <f t="shared" si="912"/>
        <v>1</v>
      </c>
      <c r="AD861" s="2">
        <f t="shared" si="10"/>
        <v>0</v>
      </c>
      <c r="AE861" s="2">
        <f t="shared" si="11"/>
        <v>0</v>
      </c>
      <c r="AF861" s="2">
        <f t="shared" si="12"/>
        <v>1</v>
      </c>
      <c r="AG861" s="2">
        <f t="shared" si="13"/>
        <v>0</v>
      </c>
      <c r="AH861" s="2">
        <f t="shared" si="14"/>
        <v>0</v>
      </c>
      <c r="AI861" s="2">
        <f t="shared" si="15"/>
        <v>0</v>
      </c>
      <c r="AJ861" s="2">
        <f t="shared" si="16"/>
        <v>0</v>
      </c>
      <c r="AK861" s="2">
        <f t="shared" si="17"/>
        <v>0</v>
      </c>
      <c r="AL861" s="2">
        <f t="shared" si="18"/>
        <v>1</v>
      </c>
    </row>
    <row r="862" ht="13.5" customHeight="1">
      <c r="A862" s="3">
        <v>39090.0</v>
      </c>
      <c r="B862" s="2">
        <v>2009.0</v>
      </c>
      <c r="C862" s="2">
        <f t="shared" si="3"/>
        <v>2009</v>
      </c>
      <c r="D862" s="2">
        <f t="shared" si="26"/>
        <v>1303.921043</v>
      </c>
      <c r="E862" s="2">
        <f t="shared" si="20"/>
        <v>1427.243297</v>
      </c>
      <c r="F862" s="2">
        <v>-1.03</v>
      </c>
      <c r="G862" s="2">
        <f t="shared" si="4"/>
        <v>-0.0103</v>
      </c>
      <c r="H862" s="2">
        <f t="shared" si="21"/>
        <v>1.0736</v>
      </c>
      <c r="I862" s="2">
        <f t="shared" si="27"/>
        <v>0.338071368</v>
      </c>
      <c r="J862" s="2">
        <f t="shared" si="5"/>
        <v>264.432002</v>
      </c>
      <c r="K862" s="2">
        <f t="shared" si="6"/>
        <v>273.3674222</v>
      </c>
      <c r="L862" s="2">
        <f t="shared" si="7"/>
        <v>0.003982342255</v>
      </c>
      <c r="M862" s="2">
        <f t="shared" si="1"/>
        <v>273.3714045</v>
      </c>
      <c r="O862" s="2">
        <v>860.0</v>
      </c>
      <c r="P862" s="2">
        <v>2042.0</v>
      </c>
      <c r="Q862" s="2">
        <v>2030.0</v>
      </c>
      <c r="R862" s="2">
        <v>2047.0</v>
      </c>
      <c r="S862" s="2">
        <v>2006.0</v>
      </c>
      <c r="T862" s="2">
        <v>1.2607175E9</v>
      </c>
      <c r="U862" s="2">
        <v>2.5327815E7</v>
      </c>
      <c r="V862" s="2">
        <v>9.7614422E7</v>
      </c>
      <c r="W862" s="2">
        <v>4814435.0</v>
      </c>
      <c r="X862" s="2">
        <v>1538.0</v>
      </c>
      <c r="Y862" s="2">
        <f t="shared" si="8"/>
        <v>0.2233049127</v>
      </c>
      <c r="Z862" s="2">
        <f t="shared" ref="Z862:AC862" si="913">ROUNDDOWN($Y862*Z$1,0)-IF(MOD($Y862*Z$1,1)=0,1,0)+1</f>
        <v>1</v>
      </c>
      <c r="AA862" s="2">
        <f t="shared" si="913"/>
        <v>1</v>
      </c>
      <c r="AB862" s="2">
        <f t="shared" si="913"/>
        <v>1</v>
      </c>
      <c r="AC862" s="2">
        <f t="shared" si="913"/>
        <v>2</v>
      </c>
      <c r="AD862" s="2">
        <f t="shared" si="10"/>
        <v>0</v>
      </c>
      <c r="AE862" s="2">
        <f t="shared" si="11"/>
        <v>0</v>
      </c>
      <c r="AF862" s="2">
        <f t="shared" si="12"/>
        <v>1</v>
      </c>
      <c r="AG862" s="2">
        <f t="shared" si="13"/>
        <v>0</v>
      </c>
      <c r="AH862" s="2">
        <f t="shared" si="14"/>
        <v>0</v>
      </c>
      <c r="AI862" s="2">
        <f t="shared" si="15"/>
        <v>0</v>
      </c>
      <c r="AJ862" s="2">
        <f t="shared" si="16"/>
        <v>0</v>
      </c>
      <c r="AK862" s="2">
        <f t="shared" si="17"/>
        <v>0</v>
      </c>
      <c r="AL862" s="2">
        <f t="shared" si="18"/>
        <v>1</v>
      </c>
    </row>
    <row r="863" ht="13.5" customHeight="1">
      <c r="A863" s="3">
        <v>39091.0</v>
      </c>
      <c r="B863" s="2">
        <v>1981.0</v>
      </c>
      <c r="C863" s="2">
        <f t="shared" si="3"/>
        <v>1981</v>
      </c>
      <c r="D863" s="2">
        <f t="shared" si="26"/>
        <v>1304.444994</v>
      </c>
      <c r="E863" s="2">
        <f t="shared" si="20"/>
        <v>1427.585864</v>
      </c>
      <c r="F863" s="2">
        <v>-1.39</v>
      </c>
      <c r="G863" s="2">
        <f t="shared" si="4"/>
        <v>-0.0139</v>
      </c>
      <c r="H863" s="2">
        <f t="shared" si="21"/>
        <v>1.0597</v>
      </c>
      <c r="I863" s="2">
        <f t="shared" si="27"/>
        <v>0.3384731951</v>
      </c>
      <c r="J863" s="2">
        <f t="shared" si="5"/>
        <v>260.7563971</v>
      </c>
      <c r="K863" s="2">
        <f t="shared" si="6"/>
        <v>269.567615</v>
      </c>
      <c r="L863" s="2">
        <f t="shared" si="7"/>
        <v>0.004037696812</v>
      </c>
      <c r="M863" s="2">
        <f t="shared" si="1"/>
        <v>269.5716527</v>
      </c>
      <c r="O863" s="2">
        <v>861.0</v>
      </c>
      <c r="P863" s="2">
        <v>2015.0</v>
      </c>
      <c r="Q863" s="2">
        <v>2009.0</v>
      </c>
      <c r="R863" s="2">
        <v>2018.0</v>
      </c>
      <c r="S863" s="2">
        <v>1975.0</v>
      </c>
      <c r="T863" s="2">
        <v>1.2607175E9</v>
      </c>
      <c r="U863" s="2">
        <v>2.4974814E7</v>
      </c>
      <c r="V863" s="2">
        <v>1.11734445E8</v>
      </c>
      <c r="W863" s="2">
        <v>5613276.0</v>
      </c>
      <c r="X863" s="2">
        <v>2260.0</v>
      </c>
      <c r="Y863" s="2">
        <f t="shared" si="8"/>
        <v>0.1609825416</v>
      </c>
      <c r="Z863" s="2">
        <f t="shared" ref="Z863:AC863" si="914">ROUNDDOWN($Y863*Z$1,0)-IF(MOD($Y863*Z$1,1)=0,1,0)+1</f>
        <v>1</v>
      </c>
      <c r="AA863" s="2">
        <f t="shared" si="914"/>
        <v>1</v>
      </c>
      <c r="AB863" s="2">
        <f t="shared" si="914"/>
        <v>1</v>
      </c>
      <c r="AC863" s="2">
        <f t="shared" si="914"/>
        <v>1</v>
      </c>
      <c r="AD863" s="2">
        <f t="shared" si="10"/>
        <v>0</v>
      </c>
      <c r="AE863" s="2">
        <f t="shared" si="11"/>
        <v>0</v>
      </c>
      <c r="AF863" s="2">
        <f t="shared" si="12"/>
        <v>0</v>
      </c>
      <c r="AG863" s="2">
        <f t="shared" si="13"/>
        <v>1</v>
      </c>
      <c r="AH863" s="2">
        <f t="shared" si="14"/>
        <v>0</v>
      </c>
      <c r="AI863" s="2">
        <f t="shared" si="15"/>
        <v>0</v>
      </c>
      <c r="AJ863" s="2">
        <f t="shared" si="16"/>
        <v>0</v>
      </c>
      <c r="AK863" s="2">
        <f t="shared" si="17"/>
        <v>0</v>
      </c>
      <c r="AL863" s="2">
        <f t="shared" si="18"/>
        <v>1</v>
      </c>
    </row>
    <row r="864" ht="13.5" customHeight="1">
      <c r="A864" s="3">
        <v>39092.0</v>
      </c>
      <c r="B864" s="2">
        <v>1927.0</v>
      </c>
      <c r="C864" s="2">
        <f t="shared" si="3"/>
        <v>1927</v>
      </c>
      <c r="D864" s="2">
        <f t="shared" si="26"/>
        <v>1304.969156</v>
      </c>
      <c r="E864" s="2">
        <f t="shared" si="20"/>
        <v>1427.928432</v>
      </c>
      <c r="F864" s="2">
        <v>-2.73</v>
      </c>
      <c r="G864" s="2">
        <f t="shared" si="4"/>
        <v>-0.0273</v>
      </c>
      <c r="H864" s="2">
        <f t="shared" si="21"/>
        <v>1.0324</v>
      </c>
      <c r="I864" s="2">
        <f t="shared" si="27"/>
        <v>0.3388750223</v>
      </c>
      <c r="J864" s="2">
        <f t="shared" si="5"/>
        <v>253.6377475</v>
      </c>
      <c r="K864" s="2">
        <f t="shared" si="6"/>
        <v>262.2084191</v>
      </c>
      <c r="L864" s="2">
        <f t="shared" si="7"/>
        <v>0.004147925935</v>
      </c>
      <c r="M864" s="2">
        <f t="shared" si="1"/>
        <v>262.212567</v>
      </c>
      <c r="O864" s="2">
        <v>862.0</v>
      </c>
      <c r="P864" s="2">
        <v>1961.0</v>
      </c>
      <c r="Q864" s="2">
        <v>1981.0</v>
      </c>
      <c r="R864" s="2">
        <v>1962.0</v>
      </c>
      <c r="S864" s="2">
        <v>1911.0</v>
      </c>
      <c r="T864" s="2">
        <v>1.2607175E9</v>
      </c>
      <c r="U864" s="2">
        <v>2.4294026E7</v>
      </c>
      <c r="V864" s="2">
        <v>3.36407656E8</v>
      </c>
      <c r="W864" s="2">
        <v>1.7426787E7</v>
      </c>
      <c r="X864" s="2">
        <v>3317.0</v>
      </c>
      <c r="Y864" s="2">
        <f t="shared" si="8"/>
        <v>0.04354445798</v>
      </c>
      <c r="Z864" s="2">
        <f t="shared" ref="Z864:AC864" si="915">ROUNDDOWN($Y864*Z$1,0)-IF(MOD($Y864*Z$1,1)=0,1,0)+1</f>
        <v>1</v>
      </c>
      <c r="AA864" s="2">
        <f t="shared" si="915"/>
        <v>1</v>
      </c>
      <c r="AB864" s="2">
        <f t="shared" si="915"/>
        <v>1</v>
      </c>
      <c r="AC864" s="2">
        <f t="shared" si="915"/>
        <v>1</v>
      </c>
      <c r="AD864" s="2">
        <f t="shared" si="10"/>
        <v>0</v>
      </c>
      <c r="AE864" s="2">
        <f t="shared" si="11"/>
        <v>0</v>
      </c>
      <c r="AF864" s="2">
        <f t="shared" si="12"/>
        <v>0</v>
      </c>
      <c r="AG864" s="2">
        <f t="shared" si="13"/>
        <v>0</v>
      </c>
      <c r="AH864" s="2">
        <f t="shared" si="14"/>
        <v>0</v>
      </c>
      <c r="AI864" s="2">
        <f t="shared" si="15"/>
        <v>0</v>
      </c>
      <c r="AJ864" s="2">
        <f t="shared" si="16"/>
        <v>0</v>
      </c>
      <c r="AK864" s="2">
        <f t="shared" si="17"/>
        <v>1</v>
      </c>
      <c r="AL864" s="2">
        <f t="shared" si="18"/>
        <v>1</v>
      </c>
    </row>
    <row r="865" ht="13.5" customHeight="1">
      <c r="A865" s="3">
        <v>39093.0</v>
      </c>
      <c r="B865" s="2">
        <v>2000.0</v>
      </c>
      <c r="C865" s="2">
        <f t="shared" si="3"/>
        <v>2000</v>
      </c>
      <c r="D865" s="2">
        <f t="shared" si="26"/>
        <v>1305.493528</v>
      </c>
      <c r="E865" s="2">
        <f t="shared" si="20"/>
        <v>1428.271</v>
      </c>
      <c r="F865" s="2">
        <v>3.79</v>
      </c>
      <c r="G865" s="2">
        <f t="shared" si="4"/>
        <v>0.0379</v>
      </c>
      <c r="H865" s="2">
        <f t="shared" si="21"/>
        <v>1.0703</v>
      </c>
      <c r="I865" s="2">
        <f t="shared" si="27"/>
        <v>0.3392768495</v>
      </c>
      <c r="J865" s="2">
        <f t="shared" si="5"/>
        <v>263.2506181</v>
      </c>
      <c r="K865" s="2">
        <f t="shared" si="6"/>
        <v>272.1461182</v>
      </c>
      <c r="L865" s="2">
        <f t="shared" si="7"/>
        <v>0.003990719542</v>
      </c>
      <c r="M865" s="2">
        <f t="shared" si="1"/>
        <v>272.1501089</v>
      </c>
      <c r="O865" s="2">
        <v>863.0</v>
      </c>
      <c r="P865" s="2">
        <v>1955.0</v>
      </c>
      <c r="Q865" s="2">
        <v>1927.0</v>
      </c>
      <c r="R865" s="2">
        <v>2003.0</v>
      </c>
      <c r="S865" s="2">
        <v>1931.0</v>
      </c>
      <c r="T865" s="2">
        <v>1.2607175E9</v>
      </c>
      <c r="U865" s="2">
        <v>2.521435E7</v>
      </c>
      <c r="V865" s="2">
        <v>2.73442616E8</v>
      </c>
      <c r="W865" s="2">
        <v>1.3881777E7</v>
      </c>
      <c r="X865" s="2">
        <v>2975.0</v>
      </c>
      <c r="Y865" s="2">
        <f t="shared" si="8"/>
        <v>0.9835566382</v>
      </c>
      <c r="Z865" s="2">
        <f t="shared" ref="Z865:AC865" si="916">ROUNDDOWN($Y865*Z$1,0)-IF(MOD($Y865*Z$1,1)=0,1,0)+1</f>
        <v>2</v>
      </c>
      <c r="AA865" s="2">
        <f t="shared" si="916"/>
        <v>3</v>
      </c>
      <c r="AB865" s="2">
        <f t="shared" si="916"/>
        <v>4</v>
      </c>
      <c r="AC865" s="2">
        <f t="shared" si="916"/>
        <v>5</v>
      </c>
      <c r="AD865" s="2">
        <f t="shared" si="10"/>
        <v>0</v>
      </c>
      <c r="AE865" s="2">
        <f t="shared" si="11"/>
        <v>1</v>
      </c>
      <c r="AF865" s="2">
        <f t="shared" si="12"/>
        <v>0</v>
      </c>
      <c r="AG865" s="2">
        <f t="shared" si="13"/>
        <v>0</v>
      </c>
      <c r="AH865" s="2">
        <f t="shared" si="14"/>
        <v>0</v>
      </c>
      <c r="AI865" s="2">
        <f t="shared" si="15"/>
        <v>0</v>
      </c>
      <c r="AJ865" s="2">
        <f t="shared" si="16"/>
        <v>0</v>
      </c>
      <c r="AK865" s="2">
        <f t="shared" si="17"/>
        <v>0</v>
      </c>
      <c r="AL865" s="2">
        <f t="shared" si="18"/>
        <v>1</v>
      </c>
    </row>
    <row r="866" ht="13.5" customHeight="1">
      <c r="A866" s="3">
        <v>39096.0</v>
      </c>
      <c r="B866" s="2">
        <v>2013.0</v>
      </c>
      <c r="C866" s="2">
        <f t="shared" si="3"/>
        <v>2013</v>
      </c>
      <c r="D866" s="2">
        <f t="shared" si="26"/>
        <v>1306.018111</v>
      </c>
      <c r="E866" s="2">
        <f t="shared" si="20"/>
        <v>1428.613568</v>
      </c>
      <c r="F866" s="2">
        <v>0.65</v>
      </c>
      <c r="G866" s="2">
        <f t="shared" si="4"/>
        <v>0.0065</v>
      </c>
      <c r="H866" s="2">
        <f t="shared" si="21"/>
        <v>1.0768</v>
      </c>
      <c r="I866" s="2">
        <f t="shared" si="27"/>
        <v>0.3396786767</v>
      </c>
      <c r="J866" s="2">
        <f t="shared" si="5"/>
        <v>264.9617472</v>
      </c>
      <c r="K866" s="2">
        <f t="shared" si="6"/>
        <v>273.915068</v>
      </c>
      <c r="L866" s="2">
        <f t="shared" si="7"/>
        <v>0.003964779865</v>
      </c>
      <c r="M866" s="2">
        <f t="shared" si="1"/>
        <v>273.9190327</v>
      </c>
      <c r="O866" s="2">
        <v>864.0</v>
      </c>
      <c r="P866" s="2">
        <v>2020.0</v>
      </c>
      <c r="Q866" s="2">
        <v>2000.0</v>
      </c>
      <c r="R866" s="2">
        <v>2034.0</v>
      </c>
      <c r="S866" s="2">
        <v>2003.0</v>
      </c>
      <c r="T866" s="2">
        <v>1.2607175E9</v>
      </c>
      <c r="U866" s="2">
        <v>2.5378243E7</v>
      </c>
      <c r="V866" s="2">
        <v>9.1672872E7</v>
      </c>
      <c r="W866" s="2">
        <v>4538427.0</v>
      </c>
      <c r="X866" s="2">
        <v>1597.0</v>
      </c>
      <c r="Y866" s="2">
        <f t="shared" si="8"/>
        <v>0.6645351198</v>
      </c>
      <c r="Z866" s="2">
        <f t="shared" ref="Z866:AC866" si="917">ROUNDDOWN($Y866*Z$1,0)-IF(MOD($Y866*Z$1,1)=0,1,0)+1</f>
        <v>2</v>
      </c>
      <c r="AA866" s="2">
        <f t="shared" si="917"/>
        <v>2</v>
      </c>
      <c r="AB866" s="2">
        <f t="shared" si="917"/>
        <v>3</v>
      </c>
      <c r="AC866" s="2">
        <f t="shared" si="917"/>
        <v>4</v>
      </c>
      <c r="AD866" s="2">
        <f t="shared" si="10"/>
        <v>0</v>
      </c>
      <c r="AE866" s="2">
        <f t="shared" si="11"/>
        <v>1</v>
      </c>
      <c r="AF866" s="2">
        <f t="shared" si="12"/>
        <v>0</v>
      </c>
      <c r="AG866" s="2">
        <f t="shared" si="13"/>
        <v>0</v>
      </c>
      <c r="AH866" s="2">
        <f t="shared" si="14"/>
        <v>0</v>
      </c>
      <c r="AI866" s="2">
        <f t="shared" si="15"/>
        <v>0</v>
      </c>
      <c r="AJ866" s="2">
        <f t="shared" si="16"/>
        <v>0</v>
      </c>
      <c r="AK866" s="2">
        <f t="shared" si="17"/>
        <v>0</v>
      </c>
      <c r="AL866" s="2">
        <f t="shared" si="18"/>
        <v>1</v>
      </c>
    </row>
    <row r="867" ht="13.5" customHeight="1">
      <c r="A867" s="3">
        <v>39097.0</v>
      </c>
      <c r="B867" s="2">
        <v>2037.0</v>
      </c>
      <c r="C867" s="2">
        <f t="shared" si="3"/>
        <v>2037</v>
      </c>
      <c r="D867" s="2">
        <f t="shared" si="26"/>
        <v>1306.542904</v>
      </c>
      <c r="E867" s="2">
        <f t="shared" si="20"/>
        <v>1428.956135</v>
      </c>
      <c r="F867" s="2">
        <v>1.19</v>
      </c>
      <c r="G867" s="2">
        <f t="shared" si="4"/>
        <v>0.0119</v>
      </c>
      <c r="H867" s="2">
        <f t="shared" si="21"/>
        <v>1.0887</v>
      </c>
      <c r="I867" s="2">
        <f t="shared" si="27"/>
        <v>0.3400805038</v>
      </c>
      <c r="J867" s="2">
        <f t="shared" si="5"/>
        <v>268.1147919</v>
      </c>
      <c r="K867" s="2">
        <f t="shared" si="6"/>
        <v>277.1746573</v>
      </c>
      <c r="L867" s="2">
        <f t="shared" si="7"/>
        <v>0.003917598985</v>
      </c>
      <c r="M867" s="2">
        <f t="shared" si="1"/>
        <v>277.1785749</v>
      </c>
      <c r="O867" s="2">
        <v>865.0</v>
      </c>
      <c r="P867" s="2">
        <v>2013.0</v>
      </c>
      <c r="Q867" s="2">
        <v>2013.0</v>
      </c>
      <c r="R867" s="2">
        <v>2048.0</v>
      </c>
      <c r="S867" s="2">
        <v>2013.0</v>
      </c>
      <c r="T867" s="2">
        <v>1.2607175E9</v>
      </c>
      <c r="U867" s="2">
        <v>2.5680815E7</v>
      </c>
      <c r="V867" s="2">
        <v>1.31593014E8</v>
      </c>
      <c r="W867" s="2">
        <v>6461896.0</v>
      </c>
      <c r="X867" s="2">
        <v>1746.0</v>
      </c>
      <c r="Y867" s="2">
        <f t="shared" si="8"/>
        <v>0.7923264312</v>
      </c>
      <c r="Z867" s="2">
        <f t="shared" ref="Z867:AC867" si="918">ROUNDDOWN($Y867*Z$1,0)-IF(MOD($Y867*Z$1,1)=0,1,0)+1</f>
        <v>2</v>
      </c>
      <c r="AA867" s="2">
        <f t="shared" si="918"/>
        <v>3</v>
      </c>
      <c r="AB867" s="2">
        <f t="shared" si="918"/>
        <v>4</v>
      </c>
      <c r="AC867" s="2">
        <f t="shared" si="918"/>
        <v>4</v>
      </c>
      <c r="AD867" s="2">
        <f t="shared" si="10"/>
        <v>1</v>
      </c>
      <c r="AE867" s="2">
        <f t="shared" si="11"/>
        <v>0</v>
      </c>
      <c r="AF867" s="2">
        <f t="shared" si="12"/>
        <v>0</v>
      </c>
      <c r="AG867" s="2">
        <f t="shared" si="13"/>
        <v>0</v>
      </c>
      <c r="AH867" s="2">
        <f t="shared" si="14"/>
        <v>0</v>
      </c>
      <c r="AI867" s="2">
        <f t="shared" si="15"/>
        <v>0</v>
      </c>
      <c r="AJ867" s="2">
        <f t="shared" si="16"/>
        <v>0</v>
      </c>
      <c r="AK867" s="2">
        <f t="shared" si="17"/>
        <v>0</v>
      </c>
      <c r="AL867" s="2">
        <f t="shared" si="18"/>
        <v>1</v>
      </c>
    </row>
    <row r="868" ht="13.5" customHeight="1">
      <c r="A868" s="3">
        <v>39098.0</v>
      </c>
      <c r="B868" s="2">
        <v>2042.0</v>
      </c>
      <c r="C868" s="2">
        <f t="shared" si="3"/>
        <v>2042</v>
      </c>
      <c r="D868" s="2">
        <f t="shared" si="26"/>
        <v>1307.067909</v>
      </c>
      <c r="E868" s="2">
        <f t="shared" si="20"/>
        <v>1429.298703</v>
      </c>
      <c r="F868" s="2">
        <v>0.25</v>
      </c>
      <c r="G868" s="2">
        <f t="shared" si="4"/>
        <v>0.0025</v>
      </c>
      <c r="H868" s="2">
        <f t="shared" si="21"/>
        <v>1.0912</v>
      </c>
      <c r="I868" s="2">
        <f t="shared" si="27"/>
        <v>0.340482331</v>
      </c>
      <c r="J868" s="2">
        <f t="shared" si="5"/>
        <v>268.7850789</v>
      </c>
      <c r="K868" s="2">
        <f t="shared" si="6"/>
        <v>277.8675939</v>
      </c>
      <c r="L868" s="2">
        <f t="shared" si="7"/>
        <v>0.003907804987</v>
      </c>
      <c r="M868" s="2">
        <f t="shared" si="1"/>
        <v>277.8715017</v>
      </c>
      <c r="O868" s="2">
        <v>866.0</v>
      </c>
      <c r="P868" s="2">
        <v>2047.0</v>
      </c>
      <c r="Q868" s="2">
        <v>2037.0</v>
      </c>
      <c r="R868" s="2">
        <v>2049.0</v>
      </c>
      <c r="S868" s="2">
        <v>2013.0</v>
      </c>
      <c r="T868" s="2">
        <v>1.2607175E9</v>
      </c>
      <c r="U868" s="2">
        <v>2.5743851E7</v>
      </c>
      <c r="V868" s="2">
        <v>1.29181206E8</v>
      </c>
      <c r="W868" s="2">
        <v>6372702.0</v>
      </c>
      <c r="X868" s="2">
        <v>1971.0</v>
      </c>
      <c r="Y868" s="2">
        <f t="shared" si="8"/>
        <v>0.5592773041</v>
      </c>
      <c r="Z868" s="2">
        <f t="shared" ref="Z868:AC868" si="919">ROUNDDOWN($Y868*Z$1,0)-IF(MOD($Y868*Z$1,1)=0,1,0)+1</f>
        <v>2</v>
      </c>
      <c r="AA868" s="2">
        <f t="shared" si="919"/>
        <v>2</v>
      </c>
      <c r="AB868" s="2">
        <f t="shared" si="919"/>
        <v>3</v>
      </c>
      <c r="AC868" s="2">
        <f t="shared" si="919"/>
        <v>3</v>
      </c>
      <c r="AD868" s="2">
        <f t="shared" si="10"/>
        <v>0</v>
      </c>
      <c r="AE868" s="2">
        <f t="shared" si="11"/>
        <v>0</v>
      </c>
      <c r="AF868" s="2">
        <f t="shared" si="12"/>
        <v>0</v>
      </c>
      <c r="AG868" s="2">
        <f t="shared" si="13"/>
        <v>0</v>
      </c>
      <c r="AH868" s="2">
        <f t="shared" si="14"/>
        <v>1</v>
      </c>
      <c r="AI868" s="2">
        <f t="shared" si="15"/>
        <v>0</v>
      </c>
      <c r="AJ868" s="2">
        <f t="shared" si="16"/>
        <v>0</v>
      </c>
      <c r="AK868" s="2">
        <f t="shared" si="17"/>
        <v>0</v>
      </c>
      <c r="AL868" s="2">
        <f t="shared" si="18"/>
        <v>1</v>
      </c>
    </row>
    <row r="869" ht="13.5" customHeight="1">
      <c r="A869" s="3">
        <v>39099.0</v>
      </c>
      <c r="B869" s="2">
        <v>2030.0</v>
      </c>
      <c r="C869" s="2">
        <f t="shared" si="3"/>
        <v>2030</v>
      </c>
      <c r="D869" s="2">
        <f t="shared" si="26"/>
        <v>1307.593124</v>
      </c>
      <c r="E869" s="2">
        <f t="shared" si="20"/>
        <v>1429.641271</v>
      </c>
      <c r="F869" s="2">
        <v>-0.59</v>
      </c>
      <c r="G869" s="2">
        <f t="shared" si="4"/>
        <v>-0.0059</v>
      </c>
      <c r="H869" s="2">
        <f t="shared" si="21"/>
        <v>1.0853</v>
      </c>
      <c r="I869" s="2">
        <f t="shared" si="27"/>
        <v>0.3408841582</v>
      </c>
      <c r="J869" s="2">
        <f t="shared" si="5"/>
        <v>267.199247</v>
      </c>
      <c r="K869" s="2">
        <f t="shared" si="6"/>
        <v>276.2281751</v>
      </c>
      <c r="L869" s="2">
        <f t="shared" si="7"/>
        <v>0.003930861037</v>
      </c>
      <c r="M869" s="2">
        <f t="shared" si="1"/>
        <v>276.232106</v>
      </c>
      <c r="O869" s="2">
        <v>867.0</v>
      </c>
      <c r="P869" s="2">
        <v>2023.0</v>
      </c>
      <c r="Q869" s="2">
        <v>2042.0</v>
      </c>
      <c r="R869" s="2">
        <v>2049.0</v>
      </c>
      <c r="S869" s="2">
        <v>2014.0</v>
      </c>
      <c r="T869" s="2">
        <v>1.2607175E9</v>
      </c>
      <c r="U869" s="2">
        <v>2.5592565E7</v>
      </c>
      <c r="V869" s="2">
        <v>1.32024275E8</v>
      </c>
      <c r="W869" s="2">
        <v>6518697.0</v>
      </c>
      <c r="X869" s="2">
        <v>2141.0</v>
      </c>
      <c r="Y869" s="2">
        <f t="shared" si="8"/>
        <v>0.3242996346</v>
      </c>
      <c r="Z869" s="2">
        <f t="shared" ref="Z869:AC869" si="920">ROUNDDOWN($Y869*Z$1,0)-IF(MOD($Y869*Z$1,1)=0,1,0)+1</f>
        <v>1</v>
      </c>
      <c r="AA869" s="2">
        <f t="shared" si="920"/>
        <v>1</v>
      </c>
      <c r="AB869" s="2">
        <f t="shared" si="920"/>
        <v>2</v>
      </c>
      <c r="AC869" s="2">
        <f t="shared" si="920"/>
        <v>2</v>
      </c>
      <c r="AD869" s="2">
        <f t="shared" si="10"/>
        <v>0</v>
      </c>
      <c r="AE869" s="2">
        <f t="shared" si="11"/>
        <v>0</v>
      </c>
      <c r="AF869" s="2">
        <f t="shared" si="12"/>
        <v>1</v>
      </c>
      <c r="AG869" s="2">
        <f t="shared" si="13"/>
        <v>0</v>
      </c>
      <c r="AH869" s="2">
        <f t="shared" si="14"/>
        <v>0</v>
      </c>
      <c r="AI869" s="2">
        <f t="shared" si="15"/>
        <v>0</v>
      </c>
      <c r="AJ869" s="2">
        <f t="shared" si="16"/>
        <v>0</v>
      </c>
      <c r="AK869" s="2">
        <f t="shared" si="17"/>
        <v>0</v>
      </c>
      <c r="AL869" s="2">
        <f t="shared" si="18"/>
        <v>1</v>
      </c>
    </row>
    <row r="870" ht="13.5" customHeight="1">
      <c r="A870" s="3">
        <v>39100.0</v>
      </c>
      <c r="B870" s="2">
        <v>2010.0</v>
      </c>
      <c r="C870" s="2">
        <f t="shared" si="3"/>
        <v>2010</v>
      </c>
      <c r="D870" s="2">
        <f t="shared" si="26"/>
        <v>1308.11855</v>
      </c>
      <c r="E870" s="2">
        <f t="shared" si="20"/>
        <v>1429.983838</v>
      </c>
      <c r="F870" s="2">
        <v>-0.99</v>
      </c>
      <c r="G870" s="2">
        <f t="shared" si="4"/>
        <v>-0.0099</v>
      </c>
      <c r="H870" s="2">
        <f t="shared" si="21"/>
        <v>1.0754</v>
      </c>
      <c r="I870" s="2">
        <f t="shared" si="27"/>
        <v>0.3412859854</v>
      </c>
      <c r="J870" s="2">
        <f t="shared" si="5"/>
        <v>264.5539744</v>
      </c>
      <c r="K870" s="2">
        <f t="shared" si="6"/>
        <v>273.4935162</v>
      </c>
      <c r="L870" s="2">
        <f t="shared" si="7"/>
        <v>0.003969776561</v>
      </c>
      <c r="M870" s="2">
        <f t="shared" si="1"/>
        <v>273.497486</v>
      </c>
      <c r="O870" s="2">
        <v>868.0</v>
      </c>
      <c r="P870" s="2">
        <v>2040.0</v>
      </c>
      <c r="Q870" s="2">
        <v>2030.0</v>
      </c>
      <c r="R870" s="2">
        <v>2046.0</v>
      </c>
      <c r="S870" s="2">
        <v>2002.0</v>
      </c>
      <c r="T870" s="2">
        <v>1.2607175E9</v>
      </c>
      <c r="U870" s="2">
        <v>2.5340422E7</v>
      </c>
      <c r="V870" s="2">
        <v>7.5429523E7</v>
      </c>
      <c r="W870" s="2">
        <v>3725523.0</v>
      </c>
      <c r="X870" s="2">
        <v>1465.0</v>
      </c>
      <c r="Y870" s="2">
        <f t="shared" si="8"/>
        <v>0.2307145757</v>
      </c>
      <c r="Z870" s="2">
        <f t="shared" ref="Z870:AC870" si="921">ROUNDDOWN($Y870*Z$1,0)-IF(MOD($Y870*Z$1,1)=0,1,0)+1</f>
        <v>1</v>
      </c>
      <c r="AA870" s="2">
        <f t="shared" si="921"/>
        <v>1</v>
      </c>
      <c r="AB870" s="2">
        <f t="shared" si="921"/>
        <v>1</v>
      </c>
      <c r="AC870" s="2">
        <f t="shared" si="921"/>
        <v>2</v>
      </c>
      <c r="AD870" s="2">
        <f t="shared" si="10"/>
        <v>0</v>
      </c>
      <c r="AE870" s="2">
        <f t="shared" si="11"/>
        <v>0</v>
      </c>
      <c r="AF870" s="2">
        <f t="shared" si="12"/>
        <v>0</v>
      </c>
      <c r="AG870" s="2">
        <f t="shared" si="13"/>
        <v>1</v>
      </c>
      <c r="AH870" s="2">
        <f t="shared" si="14"/>
        <v>0</v>
      </c>
      <c r="AI870" s="2">
        <f t="shared" si="15"/>
        <v>0</v>
      </c>
      <c r="AJ870" s="2">
        <f t="shared" si="16"/>
        <v>0</v>
      </c>
      <c r="AK870" s="2">
        <f t="shared" si="17"/>
        <v>0</v>
      </c>
      <c r="AL870" s="2">
        <f t="shared" si="18"/>
        <v>1</v>
      </c>
    </row>
    <row r="871" ht="13.5" customHeight="1">
      <c r="A871" s="3">
        <v>39103.0</v>
      </c>
      <c r="B871" s="2">
        <v>1988.0</v>
      </c>
      <c r="C871" s="2">
        <f t="shared" si="3"/>
        <v>1988</v>
      </c>
      <c r="D871" s="2">
        <f t="shared" si="26"/>
        <v>1308.644188</v>
      </c>
      <c r="E871" s="2">
        <f t="shared" si="20"/>
        <v>1430.326406</v>
      </c>
      <c r="F871" s="2">
        <v>-1.09</v>
      </c>
      <c r="G871" s="2">
        <f t="shared" si="4"/>
        <v>-0.0109</v>
      </c>
      <c r="H871" s="2">
        <f t="shared" si="21"/>
        <v>1.0645</v>
      </c>
      <c r="I871" s="2">
        <f t="shared" si="27"/>
        <v>0.3416878125</v>
      </c>
      <c r="J871" s="2">
        <f t="shared" si="5"/>
        <v>261.6703361</v>
      </c>
      <c r="K871" s="2">
        <f t="shared" si="6"/>
        <v>270.5124369</v>
      </c>
      <c r="L871" s="2">
        <f t="shared" si="7"/>
        <v>0.004013047126</v>
      </c>
      <c r="M871" s="2">
        <f t="shared" si="1"/>
        <v>270.5164499</v>
      </c>
      <c r="O871" s="2">
        <v>869.0</v>
      </c>
      <c r="P871" s="2">
        <v>2010.0</v>
      </c>
      <c r="Q871" s="2">
        <v>2010.0</v>
      </c>
      <c r="R871" s="2">
        <v>2019.0</v>
      </c>
      <c r="S871" s="2">
        <v>1983.0</v>
      </c>
      <c r="T871" s="2">
        <v>1.2607175E9</v>
      </c>
      <c r="U871" s="2">
        <v>2.5063064E7</v>
      </c>
      <c r="V871" s="2">
        <v>4.4141284E7</v>
      </c>
      <c r="W871" s="2">
        <v>2212398.0</v>
      </c>
      <c r="X871" s="2">
        <v>1240.0</v>
      </c>
      <c r="Y871" s="2">
        <f t="shared" si="8"/>
        <v>0.2119366626</v>
      </c>
      <c r="Z871" s="2">
        <f t="shared" ref="Z871:AC871" si="922">ROUNDDOWN($Y871*Z$1,0)-IF(MOD($Y871*Z$1,1)=0,1,0)+1</f>
        <v>1</v>
      </c>
      <c r="AA871" s="2">
        <f t="shared" si="922"/>
        <v>1</v>
      </c>
      <c r="AB871" s="2">
        <f t="shared" si="922"/>
        <v>1</v>
      </c>
      <c r="AC871" s="2">
        <f t="shared" si="922"/>
        <v>2</v>
      </c>
      <c r="AD871" s="2">
        <f t="shared" si="10"/>
        <v>0</v>
      </c>
      <c r="AE871" s="2">
        <f t="shared" si="11"/>
        <v>0</v>
      </c>
      <c r="AF871" s="2">
        <f t="shared" si="12"/>
        <v>0</v>
      </c>
      <c r="AG871" s="2">
        <f t="shared" si="13"/>
        <v>0</v>
      </c>
      <c r="AH871" s="2">
        <f t="shared" si="14"/>
        <v>0</v>
      </c>
      <c r="AI871" s="2">
        <f t="shared" si="15"/>
        <v>0</v>
      </c>
      <c r="AJ871" s="2">
        <f t="shared" si="16"/>
        <v>1</v>
      </c>
      <c r="AK871" s="2">
        <f t="shared" si="17"/>
        <v>0</v>
      </c>
      <c r="AL871" s="2">
        <f t="shared" si="18"/>
        <v>1</v>
      </c>
    </row>
    <row r="872" ht="13.5" customHeight="1">
      <c r="A872" s="3">
        <v>39104.0</v>
      </c>
      <c r="B872" s="2">
        <v>2010.0</v>
      </c>
      <c r="C872" s="2">
        <f t="shared" si="3"/>
        <v>2010</v>
      </c>
      <c r="D872" s="2">
        <f t="shared" si="26"/>
        <v>1309.170037</v>
      </c>
      <c r="E872" s="2">
        <f t="shared" si="20"/>
        <v>1430.668974</v>
      </c>
      <c r="F872" s="2">
        <v>1.11</v>
      </c>
      <c r="G872" s="2">
        <f t="shared" si="4"/>
        <v>0.0111</v>
      </c>
      <c r="H872" s="2">
        <f t="shared" si="21"/>
        <v>1.0756</v>
      </c>
      <c r="I872" s="2">
        <f t="shared" si="27"/>
        <v>0.3420896397</v>
      </c>
      <c r="J872" s="2">
        <f t="shared" si="5"/>
        <v>264.5748768</v>
      </c>
      <c r="K872" s="2">
        <f t="shared" si="6"/>
        <v>273.5151249</v>
      </c>
      <c r="L872" s="2">
        <f t="shared" si="7"/>
        <v>0.003968502303</v>
      </c>
      <c r="M872" s="2">
        <f t="shared" si="1"/>
        <v>273.5190934</v>
      </c>
      <c r="O872" s="2">
        <v>870.0</v>
      </c>
      <c r="P872" s="2">
        <v>1998.0</v>
      </c>
      <c r="Q872" s="2">
        <v>1988.0</v>
      </c>
      <c r="R872" s="2">
        <v>2026.0</v>
      </c>
      <c r="S872" s="2">
        <v>1996.0</v>
      </c>
      <c r="T872" s="2">
        <v>1.2607175E9</v>
      </c>
      <c r="U872" s="2">
        <v>2.5340422E7</v>
      </c>
      <c r="V872" s="2">
        <v>9.1646086E7</v>
      </c>
      <c r="W872" s="2">
        <v>4547172.0</v>
      </c>
      <c r="X872" s="2">
        <v>1318.0</v>
      </c>
      <c r="Y872" s="2">
        <f t="shared" si="8"/>
        <v>0.7774056029</v>
      </c>
      <c r="Z872" s="2">
        <f t="shared" ref="Z872:AC872" si="923">ROUNDDOWN($Y872*Z$1,0)-IF(MOD($Y872*Z$1,1)=0,1,0)+1</f>
        <v>2</v>
      </c>
      <c r="AA872" s="2">
        <f t="shared" si="923"/>
        <v>3</v>
      </c>
      <c r="AB872" s="2">
        <f t="shared" si="923"/>
        <v>4</v>
      </c>
      <c r="AC872" s="2">
        <f t="shared" si="923"/>
        <v>4</v>
      </c>
      <c r="AD872" s="2">
        <f t="shared" si="10"/>
        <v>0</v>
      </c>
      <c r="AE872" s="2">
        <f t="shared" si="11"/>
        <v>0</v>
      </c>
      <c r="AF872" s="2">
        <f t="shared" si="12"/>
        <v>0</v>
      </c>
      <c r="AG872" s="2">
        <f t="shared" si="13"/>
        <v>0</v>
      </c>
      <c r="AH872" s="2">
        <f t="shared" si="14"/>
        <v>1</v>
      </c>
      <c r="AI872" s="2">
        <f t="shared" si="15"/>
        <v>0</v>
      </c>
      <c r="AJ872" s="2">
        <f t="shared" si="16"/>
        <v>0</v>
      </c>
      <c r="AK872" s="2">
        <f t="shared" si="17"/>
        <v>0</v>
      </c>
      <c r="AL872" s="2">
        <f t="shared" si="18"/>
        <v>1</v>
      </c>
    </row>
    <row r="873" ht="13.5" customHeight="1">
      <c r="A873" s="3">
        <v>39105.0</v>
      </c>
      <c r="B873" s="2">
        <v>2008.0</v>
      </c>
      <c r="C873" s="2">
        <f t="shared" si="3"/>
        <v>2008</v>
      </c>
      <c r="D873" s="2">
        <f t="shared" si="26"/>
        <v>1309.696097</v>
      </c>
      <c r="E873" s="2">
        <f t="shared" si="20"/>
        <v>1431.011542</v>
      </c>
      <c r="F873" s="2">
        <v>-0.1</v>
      </c>
      <c r="G873" s="2">
        <f t="shared" si="4"/>
        <v>-0.001</v>
      </c>
      <c r="H873" s="2">
        <f t="shared" si="21"/>
        <v>1.0746</v>
      </c>
      <c r="I873" s="2">
        <f t="shared" si="27"/>
        <v>0.3424914669</v>
      </c>
      <c r="J873" s="2">
        <f t="shared" si="5"/>
        <v>264.3103019</v>
      </c>
      <c r="K873" s="2">
        <f t="shared" si="6"/>
        <v>273.2416098</v>
      </c>
      <c r="L873" s="2">
        <f t="shared" si="7"/>
        <v>0.003972470805</v>
      </c>
      <c r="M873" s="2">
        <f t="shared" si="1"/>
        <v>273.2455822</v>
      </c>
      <c r="O873" s="2">
        <v>871.0</v>
      </c>
      <c r="P873" s="2">
        <v>2026.0</v>
      </c>
      <c r="Q873" s="2">
        <v>2010.0</v>
      </c>
      <c r="R873" s="2">
        <v>2032.0</v>
      </c>
      <c r="S873" s="2">
        <v>1988.0</v>
      </c>
      <c r="T873" s="2">
        <v>1.2607175E9</v>
      </c>
      <c r="U873" s="2">
        <v>2.5315207E7</v>
      </c>
      <c r="V873" s="2">
        <v>1.22173305E8</v>
      </c>
      <c r="W873" s="2">
        <v>6066657.0</v>
      </c>
      <c r="X873" s="2">
        <v>1373.0</v>
      </c>
      <c r="Y873" s="2">
        <f t="shared" si="8"/>
        <v>0.4559480309</v>
      </c>
      <c r="Z873" s="2">
        <f t="shared" ref="Z873:AC873" si="924">ROUNDDOWN($Y873*Z$1,0)-IF(MOD($Y873*Z$1,1)=0,1,0)+1</f>
        <v>1</v>
      </c>
      <c r="AA873" s="2">
        <f t="shared" si="924"/>
        <v>2</v>
      </c>
      <c r="AB873" s="2">
        <f t="shared" si="924"/>
        <v>2</v>
      </c>
      <c r="AC873" s="2">
        <f t="shared" si="924"/>
        <v>3</v>
      </c>
      <c r="AD873" s="2">
        <f t="shared" si="10"/>
        <v>0</v>
      </c>
      <c r="AE873" s="2">
        <f t="shared" si="11"/>
        <v>0</v>
      </c>
      <c r="AF873" s="2">
        <f t="shared" si="12"/>
        <v>0</v>
      </c>
      <c r="AG873" s="2">
        <f t="shared" si="13"/>
        <v>1</v>
      </c>
      <c r="AH873" s="2">
        <f t="shared" si="14"/>
        <v>0</v>
      </c>
      <c r="AI873" s="2">
        <f t="shared" si="15"/>
        <v>0</v>
      </c>
      <c r="AJ873" s="2">
        <f t="shared" si="16"/>
        <v>0</v>
      </c>
      <c r="AK873" s="2">
        <f t="shared" si="17"/>
        <v>0</v>
      </c>
      <c r="AL873" s="2">
        <f t="shared" si="18"/>
        <v>1</v>
      </c>
    </row>
    <row r="874" ht="13.5" customHeight="1">
      <c r="A874" s="3">
        <v>39106.0</v>
      </c>
      <c r="B874" s="2">
        <v>2001.0</v>
      </c>
      <c r="C874" s="2">
        <f t="shared" si="3"/>
        <v>2001</v>
      </c>
      <c r="D874" s="2">
        <f t="shared" si="26"/>
        <v>1310.222368</v>
      </c>
      <c r="E874" s="2">
        <f t="shared" si="20"/>
        <v>1431.354109</v>
      </c>
      <c r="F874" s="2">
        <v>-0.35</v>
      </c>
      <c r="G874" s="2">
        <f t="shared" si="4"/>
        <v>-0.0035</v>
      </c>
      <c r="H874" s="2">
        <f t="shared" si="21"/>
        <v>1.0711</v>
      </c>
      <c r="I874" s="2">
        <f t="shared" si="27"/>
        <v>0.342893294</v>
      </c>
      <c r="J874" s="2">
        <f t="shared" si="5"/>
        <v>263.3852159</v>
      </c>
      <c r="K874" s="2">
        <f t="shared" si="6"/>
        <v>272.2852641</v>
      </c>
      <c r="L874" s="2">
        <f t="shared" si="7"/>
        <v>0.003986374453</v>
      </c>
      <c r="M874" s="2">
        <f t="shared" si="1"/>
        <v>272.2892505</v>
      </c>
      <c r="O874" s="2">
        <v>872.0</v>
      </c>
      <c r="P874" s="2">
        <v>2015.0</v>
      </c>
      <c r="Q874" s="2">
        <v>2008.0</v>
      </c>
      <c r="R874" s="2">
        <v>2028.0</v>
      </c>
      <c r="S874" s="2">
        <v>1993.0</v>
      </c>
      <c r="T874" s="2">
        <v>1.2607175E9</v>
      </c>
      <c r="U874" s="2">
        <v>2.5226957E7</v>
      </c>
      <c r="V874" s="2">
        <v>1.18926413E8</v>
      </c>
      <c r="W874" s="2">
        <v>5912198.0</v>
      </c>
      <c r="X874" s="2">
        <v>1708.0</v>
      </c>
      <c r="Y874" s="2">
        <f t="shared" si="8"/>
        <v>0.3886520503</v>
      </c>
      <c r="Z874" s="2">
        <f t="shared" ref="Z874:AC874" si="925">ROUNDDOWN($Y874*Z$1,0)-IF(MOD($Y874*Z$1,1)=0,1,0)+1</f>
        <v>1</v>
      </c>
      <c r="AA874" s="2">
        <f t="shared" si="925"/>
        <v>2</v>
      </c>
      <c r="AB874" s="2">
        <f t="shared" si="925"/>
        <v>2</v>
      </c>
      <c r="AC874" s="2">
        <f t="shared" si="925"/>
        <v>2</v>
      </c>
      <c r="AD874" s="2">
        <f t="shared" si="10"/>
        <v>0</v>
      </c>
      <c r="AE874" s="2">
        <f t="shared" si="11"/>
        <v>0</v>
      </c>
      <c r="AF874" s="2">
        <f t="shared" si="12"/>
        <v>0</v>
      </c>
      <c r="AG874" s="2">
        <f t="shared" si="13"/>
        <v>0</v>
      </c>
      <c r="AH874" s="2">
        <f t="shared" si="14"/>
        <v>0</v>
      </c>
      <c r="AI874" s="2">
        <f t="shared" si="15"/>
        <v>0</v>
      </c>
      <c r="AJ874" s="2">
        <f t="shared" si="16"/>
        <v>1</v>
      </c>
      <c r="AK874" s="2">
        <f t="shared" si="17"/>
        <v>0</v>
      </c>
      <c r="AL874" s="2">
        <f t="shared" si="18"/>
        <v>1</v>
      </c>
    </row>
    <row r="875" ht="13.5" customHeight="1">
      <c r="A875" s="3">
        <v>39107.0</v>
      </c>
      <c r="B875" s="2">
        <v>2021.0</v>
      </c>
      <c r="C875" s="2">
        <f t="shared" si="3"/>
        <v>2021</v>
      </c>
      <c r="D875" s="2">
        <f t="shared" si="26"/>
        <v>1310.748851</v>
      </c>
      <c r="E875" s="2">
        <f t="shared" si="20"/>
        <v>1431.696677</v>
      </c>
      <c r="F875" s="2">
        <v>1.0</v>
      </c>
      <c r="G875" s="2">
        <f t="shared" si="4"/>
        <v>0.01</v>
      </c>
      <c r="H875" s="2">
        <f t="shared" si="21"/>
        <v>1.0811</v>
      </c>
      <c r="I875" s="2">
        <f t="shared" si="27"/>
        <v>0.3432951212</v>
      </c>
      <c r="J875" s="2">
        <f t="shared" si="5"/>
        <v>266.019068</v>
      </c>
      <c r="K875" s="2">
        <f t="shared" si="6"/>
        <v>275.0081168</v>
      </c>
      <c r="L875" s="2">
        <f t="shared" si="7"/>
        <v>0.003946510708</v>
      </c>
      <c r="M875" s="2">
        <f t="shared" si="1"/>
        <v>275.0120633</v>
      </c>
      <c r="O875" s="2">
        <v>873.0</v>
      </c>
      <c r="P875" s="2">
        <v>2029.0</v>
      </c>
      <c r="Q875" s="2">
        <v>2001.0</v>
      </c>
      <c r="R875" s="2">
        <v>2030.0</v>
      </c>
      <c r="S875" s="2">
        <v>2012.0</v>
      </c>
      <c r="T875" s="2">
        <v>1.2607175E9</v>
      </c>
      <c r="U875" s="2">
        <v>2.5479101E7</v>
      </c>
      <c r="V875" s="2">
        <v>3.6419933E8</v>
      </c>
      <c r="W875" s="2">
        <v>1.79617E7</v>
      </c>
      <c r="X875" s="2">
        <v>1526.0</v>
      </c>
      <c r="Y875" s="2">
        <f t="shared" si="8"/>
        <v>0.7551766139</v>
      </c>
      <c r="Z875" s="2">
        <f t="shared" ref="Z875:AC875" si="926">ROUNDDOWN($Y875*Z$1,0)-IF(MOD($Y875*Z$1,1)=0,1,0)+1</f>
        <v>2</v>
      </c>
      <c r="AA875" s="2">
        <f t="shared" si="926"/>
        <v>3</v>
      </c>
      <c r="AB875" s="2">
        <f t="shared" si="926"/>
        <v>4</v>
      </c>
      <c r="AC875" s="2">
        <f t="shared" si="926"/>
        <v>4</v>
      </c>
      <c r="AD875" s="2">
        <f t="shared" si="10"/>
        <v>0</v>
      </c>
      <c r="AE875" s="2">
        <f t="shared" si="11"/>
        <v>0</v>
      </c>
      <c r="AF875" s="2">
        <f t="shared" si="12"/>
        <v>0</v>
      </c>
      <c r="AG875" s="2">
        <f t="shared" si="13"/>
        <v>0</v>
      </c>
      <c r="AH875" s="2">
        <f t="shared" si="14"/>
        <v>1</v>
      </c>
      <c r="AI875" s="2">
        <f t="shared" si="15"/>
        <v>0</v>
      </c>
      <c r="AJ875" s="2">
        <f t="shared" si="16"/>
        <v>0</v>
      </c>
      <c r="AK875" s="2">
        <f t="shared" si="17"/>
        <v>0</v>
      </c>
      <c r="AL875" s="2">
        <f t="shared" si="18"/>
        <v>1</v>
      </c>
    </row>
    <row r="876" ht="13.5" customHeight="1">
      <c r="A876" s="3">
        <v>39110.0</v>
      </c>
      <c r="B876" s="2">
        <v>2014.0</v>
      </c>
      <c r="C876" s="2">
        <f t="shared" si="3"/>
        <v>2014</v>
      </c>
      <c r="D876" s="2">
        <f t="shared" si="26"/>
        <v>1311.275546</v>
      </c>
      <c r="E876" s="2">
        <f t="shared" si="20"/>
        <v>1432.039245</v>
      </c>
      <c r="F876" s="2">
        <v>-0.35</v>
      </c>
      <c r="G876" s="2">
        <f t="shared" si="4"/>
        <v>-0.0035</v>
      </c>
      <c r="H876" s="2">
        <f t="shared" si="21"/>
        <v>1.0776</v>
      </c>
      <c r="I876" s="2">
        <f t="shared" si="27"/>
        <v>0.3436969484</v>
      </c>
      <c r="J876" s="2">
        <f t="shared" si="5"/>
        <v>265.0880013</v>
      </c>
      <c r="K876" s="2">
        <f t="shared" si="6"/>
        <v>274.0455884</v>
      </c>
      <c r="L876" s="2">
        <f t="shared" si="7"/>
        <v>0.003960323496</v>
      </c>
      <c r="M876" s="2">
        <f t="shared" si="1"/>
        <v>274.0495487</v>
      </c>
      <c r="O876" s="2">
        <v>874.0</v>
      </c>
      <c r="P876" s="2">
        <v>2020.0</v>
      </c>
      <c r="Q876" s="2">
        <v>2021.0</v>
      </c>
      <c r="R876" s="2">
        <v>2020.0</v>
      </c>
      <c r="S876" s="2">
        <v>2002.0</v>
      </c>
      <c r="T876" s="2">
        <v>1.2607175E9</v>
      </c>
      <c r="U876" s="2">
        <v>2.539085E7</v>
      </c>
      <c r="V876" s="2">
        <v>4.6042591E7</v>
      </c>
      <c r="W876" s="2">
        <v>2289640.0</v>
      </c>
      <c r="X876" s="2">
        <v>1002.0</v>
      </c>
      <c r="Y876" s="2">
        <f t="shared" si="8"/>
        <v>0.3886520503</v>
      </c>
      <c r="Z876" s="2">
        <f t="shared" ref="Z876:AC876" si="927">ROUNDDOWN($Y876*Z$1,0)-IF(MOD($Y876*Z$1,1)=0,1,0)+1</f>
        <v>1</v>
      </c>
      <c r="AA876" s="2">
        <f t="shared" si="927"/>
        <v>2</v>
      </c>
      <c r="AB876" s="2">
        <f t="shared" si="927"/>
        <v>2</v>
      </c>
      <c r="AC876" s="2">
        <f t="shared" si="927"/>
        <v>2</v>
      </c>
      <c r="AD876" s="2">
        <f t="shared" si="10"/>
        <v>0</v>
      </c>
      <c r="AE876" s="2">
        <f t="shared" si="11"/>
        <v>0</v>
      </c>
      <c r="AF876" s="2">
        <f t="shared" si="12"/>
        <v>1</v>
      </c>
      <c r="AG876" s="2">
        <f t="shared" si="13"/>
        <v>0</v>
      </c>
      <c r="AH876" s="2">
        <f t="shared" si="14"/>
        <v>0</v>
      </c>
      <c r="AI876" s="2">
        <f t="shared" si="15"/>
        <v>0</v>
      </c>
      <c r="AJ876" s="2">
        <f t="shared" si="16"/>
        <v>0</v>
      </c>
      <c r="AK876" s="2">
        <f t="shared" si="17"/>
        <v>0</v>
      </c>
      <c r="AL876" s="2">
        <f t="shared" si="18"/>
        <v>1</v>
      </c>
    </row>
    <row r="877" ht="13.5" customHeight="1">
      <c r="A877" s="3">
        <v>39111.0</v>
      </c>
      <c r="B877" s="2">
        <v>2005.0</v>
      </c>
      <c r="C877" s="2">
        <f t="shared" si="3"/>
        <v>2005</v>
      </c>
      <c r="D877" s="2">
        <f t="shared" si="26"/>
        <v>1311.802452</v>
      </c>
      <c r="E877" s="2">
        <f t="shared" si="20"/>
        <v>1432.381812</v>
      </c>
      <c r="F877" s="2">
        <v>-0.45</v>
      </c>
      <c r="G877" s="2">
        <f t="shared" si="4"/>
        <v>-0.0045</v>
      </c>
      <c r="H877" s="2">
        <f t="shared" si="21"/>
        <v>1.0731</v>
      </c>
      <c r="I877" s="2">
        <f t="shared" si="27"/>
        <v>0.3440987756</v>
      </c>
      <c r="J877" s="2">
        <f t="shared" si="5"/>
        <v>263.8951053</v>
      </c>
      <c r="K877" s="2">
        <f t="shared" si="6"/>
        <v>272.8123832</v>
      </c>
      <c r="L877" s="2">
        <f t="shared" si="7"/>
        <v>0.003978144951</v>
      </c>
      <c r="M877" s="2">
        <f t="shared" si="1"/>
        <v>272.8163614</v>
      </c>
      <c r="O877" s="2">
        <v>875.0</v>
      </c>
      <c r="P877" s="2">
        <v>2015.0</v>
      </c>
      <c r="Q877" s="2">
        <v>2014.0</v>
      </c>
      <c r="R877" s="2">
        <v>2026.0</v>
      </c>
      <c r="S877" s="2">
        <v>2002.0</v>
      </c>
      <c r="T877" s="2">
        <v>1.2607175E9</v>
      </c>
      <c r="U877" s="2">
        <v>2.5277386E7</v>
      </c>
      <c r="V877" s="2">
        <v>6.1024574E7</v>
      </c>
      <c r="W877" s="2">
        <v>3027592.0</v>
      </c>
      <c r="X877" s="2">
        <v>1123.0</v>
      </c>
      <c r="Y877" s="2">
        <f t="shared" si="8"/>
        <v>0.3618554608</v>
      </c>
      <c r="Z877" s="2">
        <f t="shared" ref="Z877:AC877" si="928">ROUNDDOWN($Y877*Z$1,0)-IF(MOD($Y877*Z$1,1)=0,1,0)+1</f>
        <v>1</v>
      </c>
      <c r="AA877" s="2">
        <f t="shared" si="928"/>
        <v>2</v>
      </c>
      <c r="AB877" s="2">
        <f t="shared" si="928"/>
        <v>2</v>
      </c>
      <c r="AC877" s="2">
        <f t="shared" si="928"/>
        <v>2</v>
      </c>
      <c r="AD877" s="2">
        <f t="shared" si="10"/>
        <v>0</v>
      </c>
      <c r="AE877" s="2">
        <f t="shared" si="11"/>
        <v>0</v>
      </c>
      <c r="AF877" s="2">
        <f t="shared" si="12"/>
        <v>1</v>
      </c>
      <c r="AG877" s="2">
        <f t="shared" si="13"/>
        <v>0</v>
      </c>
      <c r="AH877" s="2">
        <f t="shared" si="14"/>
        <v>0</v>
      </c>
      <c r="AI877" s="2">
        <f t="shared" si="15"/>
        <v>0</v>
      </c>
      <c r="AJ877" s="2">
        <f t="shared" si="16"/>
        <v>0</v>
      </c>
      <c r="AK877" s="2">
        <f t="shared" si="17"/>
        <v>0</v>
      </c>
      <c r="AL877" s="2">
        <f t="shared" si="18"/>
        <v>1</v>
      </c>
    </row>
    <row r="878" ht="13.5" customHeight="1">
      <c r="A878" s="3">
        <v>39112.0</v>
      </c>
      <c r="B878" s="2">
        <v>1995.0</v>
      </c>
      <c r="C878" s="2">
        <f t="shared" si="3"/>
        <v>1995</v>
      </c>
      <c r="D878" s="2">
        <f t="shared" si="26"/>
        <v>1312.32957</v>
      </c>
      <c r="E878" s="2">
        <f t="shared" si="20"/>
        <v>1432.72438</v>
      </c>
      <c r="F878" s="2">
        <v>-0.5</v>
      </c>
      <c r="G878" s="2">
        <f t="shared" si="4"/>
        <v>-0.005</v>
      </c>
      <c r="H878" s="2">
        <f t="shared" si="21"/>
        <v>1.0681</v>
      </c>
      <c r="I878" s="2">
        <f t="shared" si="27"/>
        <v>0.3445006027</v>
      </c>
      <c r="J878" s="2">
        <f t="shared" si="5"/>
        <v>262.5756298</v>
      </c>
      <c r="K878" s="2">
        <f t="shared" si="6"/>
        <v>271.4483213</v>
      </c>
      <c r="L878" s="2">
        <f t="shared" si="7"/>
        <v>0.003998035676</v>
      </c>
      <c r="M878" s="2">
        <f t="shared" si="1"/>
        <v>271.4523193</v>
      </c>
      <c r="O878" s="2">
        <v>876.0</v>
      </c>
      <c r="P878" s="2">
        <v>2007.0</v>
      </c>
      <c r="Q878" s="2">
        <v>2005.0</v>
      </c>
      <c r="R878" s="2">
        <v>2022.0</v>
      </c>
      <c r="S878" s="2">
        <v>1991.0</v>
      </c>
      <c r="T878" s="2">
        <v>1.2607175E9</v>
      </c>
      <c r="U878" s="2">
        <v>2.5151314E7</v>
      </c>
      <c r="V878" s="2">
        <v>8.7992659E7</v>
      </c>
      <c r="W878" s="2">
        <v>4383066.0</v>
      </c>
      <c r="X878" s="2">
        <v>1380.0</v>
      </c>
      <c r="Y878" s="2">
        <f t="shared" si="8"/>
        <v>0.3463256192</v>
      </c>
      <c r="Z878" s="2">
        <f t="shared" ref="Z878:AC878" si="929">ROUNDDOWN($Y878*Z$1,0)-IF(MOD($Y878*Z$1,1)=0,1,0)+1</f>
        <v>1</v>
      </c>
      <c r="AA878" s="2">
        <f t="shared" si="929"/>
        <v>2</v>
      </c>
      <c r="AB878" s="2">
        <f t="shared" si="929"/>
        <v>2</v>
      </c>
      <c r="AC878" s="2">
        <f t="shared" si="929"/>
        <v>2</v>
      </c>
      <c r="AD878" s="2">
        <f t="shared" si="10"/>
        <v>0</v>
      </c>
      <c r="AE878" s="2">
        <f t="shared" si="11"/>
        <v>0</v>
      </c>
      <c r="AF878" s="2">
        <f t="shared" si="12"/>
        <v>0</v>
      </c>
      <c r="AG878" s="2">
        <f t="shared" si="13"/>
        <v>1</v>
      </c>
      <c r="AH878" s="2">
        <f t="shared" si="14"/>
        <v>0</v>
      </c>
      <c r="AI878" s="2">
        <f t="shared" si="15"/>
        <v>0</v>
      </c>
      <c r="AJ878" s="2">
        <f t="shared" si="16"/>
        <v>0</v>
      </c>
      <c r="AK878" s="2">
        <f t="shared" si="17"/>
        <v>0</v>
      </c>
      <c r="AL878" s="2">
        <f t="shared" si="18"/>
        <v>1</v>
      </c>
    </row>
    <row r="879" ht="13.5" customHeight="1">
      <c r="A879" s="3">
        <v>39113.0</v>
      </c>
      <c r="B879" s="2">
        <v>1972.0</v>
      </c>
      <c r="C879" s="2">
        <f t="shared" si="3"/>
        <v>1972</v>
      </c>
      <c r="D879" s="2">
        <f t="shared" si="26"/>
        <v>1312.8569</v>
      </c>
      <c r="E879" s="2">
        <f t="shared" si="20"/>
        <v>1433.066948</v>
      </c>
      <c r="F879" s="2">
        <v>-1.15</v>
      </c>
      <c r="G879" s="2">
        <f t="shared" si="4"/>
        <v>-0.0115</v>
      </c>
      <c r="H879" s="2">
        <f t="shared" si="21"/>
        <v>1.0566</v>
      </c>
      <c r="I879" s="2">
        <f t="shared" si="27"/>
        <v>0.3449024299</v>
      </c>
      <c r="J879" s="2">
        <f t="shared" si="5"/>
        <v>259.55601</v>
      </c>
      <c r="K879" s="2">
        <f t="shared" si="6"/>
        <v>268.3266656</v>
      </c>
      <c r="L879" s="2">
        <f t="shared" si="7"/>
        <v>0.004044013086</v>
      </c>
      <c r="M879" s="2">
        <f t="shared" si="1"/>
        <v>268.3307096</v>
      </c>
      <c r="O879" s="2">
        <v>877.0</v>
      </c>
      <c r="P879" s="2">
        <v>1986.0</v>
      </c>
      <c r="Q879" s="2">
        <v>1995.0</v>
      </c>
      <c r="R879" s="2">
        <v>2009.0</v>
      </c>
      <c r="S879" s="2">
        <v>1965.0</v>
      </c>
      <c r="T879" s="2">
        <v>1.2607175E9</v>
      </c>
      <c r="U879" s="2">
        <v>2.4861349E7</v>
      </c>
      <c r="V879" s="2">
        <v>9.2367322E7</v>
      </c>
      <c r="W879" s="2">
        <v>4643766.0</v>
      </c>
      <c r="X879" s="2">
        <v>1581.0</v>
      </c>
      <c r="Y879" s="2">
        <f t="shared" si="8"/>
        <v>0.2010759237</v>
      </c>
      <c r="Z879" s="2">
        <f t="shared" ref="Z879:AC879" si="930">ROUNDDOWN($Y879*Z$1,0)-IF(MOD($Y879*Z$1,1)=0,1,0)+1</f>
        <v>1</v>
      </c>
      <c r="AA879" s="2">
        <f t="shared" si="930"/>
        <v>1</v>
      </c>
      <c r="AB879" s="2">
        <f t="shared" si="930"/>
        <v>1</v>
      </c>
      <c r="AC879" s="2">
        <f t="shared" si="930"/>
        <v>2</v>
      </c>
      <c r="AD879" s="2">
        <f t="shared" si="10"/>
        <v>0</v>
      </c>
      <c r="AE879" s="2">
        <f t="shared" si="11"/>
        <v>0</v>
      </c>
      <c r="AF879" s="2">
        <f t="shared" si="12"/>
        <v>0</v>
      </c>
      <c r="AG879" s="2">
        <f t="shared" si="13"/>
        <v>0</v>
      </c>
      <c r="AH879" s="2">
        <f t="shared" si="14"/>
        <v>0</v>
      </c>
      <c r="AI879" s="2">
        <f t="shared" si="15"/>
        <v>0</v>
      </c>
      <c r="AJ879" s="2">
        <f t="shared" si="16"/>
        <v>1</v>
      </c>
      <c r="AK879" s="2">
        <f t="shared" si="17"/>
        <v>0</v>
      </c>
      <c r="AL879" s="2">
        <f t="shared" si="18"/>
        <v>1</v>
      </c>
    </row>
    <row r="880" ht="13.5" customHeight="1">
      <c r="A880" s="3">
        <v>39114.0</v>
      </c>
      <c r="B880" s="2">
        <v>1986.0</v>
      </c>
      <c r="C880" s="2">
        <f t="shared" si="3"/>
        <v>1986</v>
      </c>
      <c r="D880" s="2">
        <f t="shared" si="26"/>
        <v>1313.384441</v>
      </c>
      <c r="E880" s="2">
        <f t="shared" si="20"/>
        <v>1433.409516</v>
      </c>
      <c r="F880" s="2">
        <v>0.71</v>
      </c>
      <c r="G880" s="2">
        <f t="shared" si="4"/>
        <v>0.0071</v>
      </c>
      <c r="H880" s="2">
        <f t="shared" si="21"/>
        <v>1.0637</v>
      </c>
      <c r="I880" s="2">
        <f t="shared" si="27"/>
        <v>0.3453042571</v>
      </c>
      <c r="J880" s="2">
        <f t="shared" si="5"/>
        <v>261.3988577</v>
      </c>
      <c r="K880" s="2">
        <f t="shared" si="6"/>
        <v>270.2317849</v>
      </c>
      <c r="L880" s="2">
        <f t="shared" si="7"/>
        <v>0.004015300593</v>
      </c>
      <c r="M880" s="2">
        <f t="shared" si="1"/>
        <v>270.2358002</v>
      </c>
      <c r="O880" s="2">
        <v>878.0</v>
      </c>
      <c r="P880" s="2">
        <v>1981.0</v>
      </c>
      <c r="Q880" s="2">
        <v>1972.0</v>
      </c>
      <c r="R880" s="2">
        <v>2001.0</v>
      </c>
      <c r="S880" s="2">
        <v>1980.0</v>
      </c>
      <c r="T880" s="2">
        <v>1.2607175E9</v>
      </c>
      <c r="U880" s="2">
        <v>2.503785E7</v>
      </c>
      <c r="V880" s="2">
        <v>7.6765847E7</v>
      </c>
      <c r="W880" s="2">
        <v>3858818.0</v>
      </c>
      <c r="X880" s="2">
        <v>1252.0</v>
      </c>
      <c r="Y880" s="2">
        <f t="shared" si="8"/>
        <v>0.6816889972</v>
      </c>
      <c r="Z880" s="2">
        <f t="shared" ref="Z880:AC880" si="931">ROUNDDOWN($Y880*Z$1,0)-IF(MOD($Y880*Z$1,1)=0,1,0)+1</f>
        <v>2</v>
      </c>
      <c r="AA880" s="2">
        <f t="shared" si="931"/>
        <v>3</v>
      </c>
      <c r="AB880" s="2">
        <f t="shared" si="931"/>
        <v>3</v>
      </c>
      <c r="AC880" s="2">
        <f t="shared" si="931"/>
        <v>4</v>
      </c>
      <c r="AD880" s="2">
        <f t="shared" si="10"/>
        <v>0</v>
      </c>
      <c r="AE880" s="2">
        <f t="shared" si="11"/>
        <v>0</v>
      </c>
      <c r="AF880" s="2">
        <f t="shared" si="12"/>
        <v>0</v>
      </c>
      <c r="AG880" s="2">
        <f t="shared" si="13"/>
        <v>0</v>
      </c>
      <c r="AH880" s="2">
        <f t="shared" si="14"/>
        <v>0</v>
      </c>
      <c r="AI880" s="2">
        <f t="shared" si="15"/>
        <v>1</v>
      </c>
      <c r="AJ880" s="2">
        <f t="shared" si="16"/>
        <v>0</v>
      </c>
      <c r="AK880" s="2">
        <f t="shared" si="17"/>
        <v>0</v>
      </c>
      <c r="AL880" s="2">
        <f t="shared" si="18"/>
        <v>1</v>
      </c>
    </row>
    <row r="881" ht="13.5" customHeight="1">
      <c r="A881" s="3">
        <v>39117.0</v>
      </c>
      <c r="B881" s="2">
        <v>1979.0</v>
      </c>
      <c r="C881" s="2">
        <f t="shared" si="3"/>
        <v>1979</v>
      </c>
      <c r="D881" s="2">
        <f t="shared" si="26"/>
        <v>1313.912195</v>
      </c>
      <c r="E881" s="2">
        <f t="shared" si="20"/>
        <v>1433.752083</v>
      </c>
      <c r="F881" s="2">
        <v>-0.35</v>
      </c>
      <c r="G881" s="2">
        <f t="shared" si="4"/>
        <v>-0.0035</v>
      </c>
      <c r="H881" s="2">
        <f t="shared" si="21"/>
        <v>1.0602</v>
      </c>
      <c r="I881" s="2">
        <f t="shared" si="27"/>
        <v>0.3457060842</v>
      </c>
      <c r="J881" s="2">
        <f t="shared" si="5"/>
        <v>260.4839617</v>
      </c>
      <c r="K881" s="2">
        <f t="shared" si="6"/>
        <v>269.2859737</v>
      </c>
      <c r="L881" s="2">
        <f t="shared" si="7"/>
        <v>0.004029354146</v>
      </c>
      <c r="M881" s="2">
        <f t="shared" si="1"/>
        <v>269.290003</v>
      </c>
      <c r="O881" s="2">
        <v>879.0</v>
      </c>
      <c r="P881" s="2">
        <v>1989.0</v>
      </c>
      <c r="Q881" s="2">
        <v>1986.0</v>
      </c>
      <c r="R881" s="2">
        <v>1996.0</v>
      </c>
      <c r="S881" s="2">
        <v>1970.0</v>
      </c>
      <c r="T881" s="2">
        <v>1.2607175E9</v>
      </c>
      <c r="U881" s="2">
        <v>2.4949599E7</v>
      </c>
      <c r="V881" s="2">
        <v>6.44091E7</v>
      </c>
      <c r="W881" s="2">
        <v>3251096.0</v>
      </c>
      <c r="X881" s="2">
        <v>1456.0</v>
      </c>
      <c r="Y881" s="2">
        <f t="shared" si="8"/>
        <v>0.3886520503</v>
      </c>
      <c r="Z881" s="2">
        <f t="shared" ref="Z881:AC881" si="932">ROUNDDOWN($Y881*Z$1,0)-IF(MOD($Y881*Z$1,1)=0,1,0)+1</f>
        <v>1</v>
      </c>
      <c r="AA881" s="2">
        <f t="shared" si="932"/>
        <v>2</v>
      </c>
      <c r="AB881" s="2">
        <f t="shared" si="932"/>
        <v>2</v>
      </c>
      <c r="AC881" s="2">
        <f t="shared" si="932"/>
        <v>2</v>
      </c>
      <c r="AD881" s="2">
        <f t="shared" si="10"/>
        <v>0</v>
      </c>
      <c r="AE881" s="2">
        <f t="shared" si="11"/>
        <v>0</v>
      </c>
      <c r="AF881" s="2">
        <f t="shared" si="12"/>
        <v>0</v>
      </c>
      <c r="AG881" s="2">
        <f t="shared" si="13"/>
        <v>0</v>
      </c>
      <c r="AH881" s="2">
        <f t="shared" si="14"/>
        <v>0</v>
      </c>
      <c r="AI881" s="2">
        <f t="shared" si="15"/>
        <v>0</v>
      </c>
      <c r="AJ881" s="2">
        <f t="shared" si="16"/>
        <v>0</v>
      </c>
      <c r="AK881" s="2">
        <f t="shared" si="17"/>
        <v>1</v>
      </c>
      <c r="AL881" s="2">
        <f t="shared" si="18"/>
        <v>1</v>
      </c>
    </row>
    <row r="882" ht="13.5" customHeight="1">
      <c r="A882" s="3">
        <v>39118.0</v>
      </c>
      <c r="B882" s="2">
        <v>2006.0</v>
      </c>
      <c r="C882" s="2">
        <f t="shared" si="3"/>
        <v>2006</v>
      </c>
      <c r="D882" s="2">
        <f t="shared" si="26"/>
        <v>1314.44016</v>
      </c>
      <c r="E882" s="2">
        <f t="shared" si="20"/>
        <v>1434.094651</v>
      </c>
      <c r="F882" s="2">
        <v>1.36</v>
      </c>
      <c r="G882" s="2">
        <f t="shared" si="4"/>
        <v>0.0136</v>
      </c>
      <c r="H882" s="2">
        <f t="shared" si="21"/>
        <v>1.0738</v>
      </c>
      <c r="I882" s="2">
        <f t="shared" si="27"/>
        <v>0.3461079114</v>
      </c>
      <c r="J882" s="2">
        <f t="shared" si="5"/>
        <v>264.0265436</v>
      </c>
      <c r="K882" s="2">
        <f t="shared" si="6"/>
        <v>272.9482629</v>
      </c>
      <c r="L882" s="2">
        <f t="shared" si="7"/>
        <v>0.003974554929</v>
      </c>
      <c r="M882" s="2">
        <f t="shared" si="1"/>
        <v>272.9522375</v>
      </c>
      <c r="O882" s="2">
        <v>880.0</v>
      </c>
      <c r="P882" s="2">
        <v>2009.0</v>
      </c>
      <c r="Q882" s="2">
        <v>1979.0</v>
      </c>
      <c r="R882" s="2">
        <v>2018.0</v>
      </c>
      <c r="S882" s="2">
        <v>1997.0</v>
      </c>
      <c r="T882" s="2">
        <v>1.2607175E9</v>
      </c>
      <c r="U882" s="2">
        <v>2.5289993E7</v>
      </c>
      <c r="V882" s="2">
        <v>1.66085357E8</v>
      </c>
      <c r="W882" s="2">
        <v>8275235.0</v>
      </c>
      <c r="X882" s="2">
        <v>1982.0</v>
      </c>
      <c r="Y882" s="2">
        <f t="shared" si="8"/>
        <v>0.8207470564</v>
      </c>
      <c r="Z882" s="2">
        <f t="shared" ref="Z882:AC882" si="933">ROUNDDOWN($Y882*Z$1,0)-IF(MOD($Y882*Z$1,1)=0,1,0)+1</f>
        <v>2</v>
      </c>
      <c r="AA882" s="2">
        <f t="shared" si="933"/>
        <v>3</v>
      </c>
      <c r="AB882" s="2">
        <f t="shared" si="933"/>
        <v>4</v>
      </c>
      <c r="AC882" s="2">
        <f t="shared" si="933"/>
        <v>5</v>
      </c>
      <c r="AD882" s="2">
        <f t="shared" si="10"/>
        <v>0</v>
      </c>
      <c r="AE882" s="2">
        <f t="shared" si="11"/>
        <v>1</v>
      </c>
      <c r="AF882" s="2">
        <f t="shared" si="12"/>
        <v>0</v>
      </c>
      <c r="AG882" s="2">
        <f t="shared" si="13"/>
        <v>0</v>
      </c>
      <c r="AH882" s="2">
        <f t="shared" si="14"/>
        <v>0</v>
      </c>
      <c r="AI882" s="2">
        <f t="shared" si="15"/>
        <v>0</v>
      </c>
      <c r="AJ882" s="2">
        <f t="shared" si="16"/>
        <v>0</v>
      </c>
      <c r="AK882" s="2">
        <f t="shared" si="17"/>
        <v>0</v>
      </c>
      <c r="AL882" s="2">
        <f t="shared" si="18"/>
        <v>1</v>
      </c>
    </row>
    <row r="883" ht="13.5" customHeight="1">
      <c r="A883" s="3">
        <v>39119.0</v>
      </c>
      <c r="B883" s="2">
        <v>2009.0</v>
      </c>
      <c r="C883" s="2">
        <f t="shared" si="3"/>
        <v>2009</v>
      </c>
      <c r="D883" s="2">
        <f t="shared" si="26"/>
        <v>1314.968338</v>
      </c>
      <c r="E883" s="2">
        <f t="shared" si="20"/>
        <v>1434.437219</v>
      </c>
      <c r="F883" s="2">
        <v>0.15</v>
      </c>
      <c r="G883" s="2">
        <f t="shared" si="4"/>
        <v>0.0015</v>
      </c>
      <c r="H883" s="2">
        <f t="shared" si="21"/>
        <v>1.0753</v>
      </c>
      <c r="I883" s="2">
        <f t="shared" si="27"/>
        <v>0.3465097386</v>
      </c>
      <c r="J883" s="2">
        <f t="shared" si="5"/>
        <v>264.4225834</v>
      </c>
      <c r="K883" s="2">
        <f t="shared" si="6"/>
        <v>273.3576853</v>
      </c>
      <c r="L883" s="2">
        <f t="shared" si="7"/>
        <v>0.003968593097</v>
      </c>
      <c r="M883" s="2">
        <f t="shared" si="1"/>
        <v>273.3616539</v>
      </c>
      <c r="O883" s="2">
        <v>881.0</v>
      </c>
      <c r="P883" s="2">
        <v>2008.0</v>
      </c>
      <c r="Q883" s="2">
        <v>2006.0</v>
      </c>
      <c r="R883" s="2">
        <v>2025.0</v>
      </c>
      <c r="S883" s="2">
        <v>1998.0</v>
      </c>
      <c r="T883" s="2">
        <v>1.2607175E9</v>
      </c>
      <c r="U883" s="2">
        <v>2.5327815E7</v>
      </c>
      <c r="V883" s="2">
        <v>1.04412992E8</v>
      </c>
      <c r="W883" s="2">
        <v>5201429.0</v>
      </c>
      <c r="X883" s="2">
        <v>1323.0</v>
      </c>
      <c r="Y883" s="2">
        <f t="shared" si="8"/>
        <v>0.5319732034</v>
      </c>
      <c r="Z883" s="2">
        <f t="shared" ref="Z883:AC883" si="934">ROUNDDOWN($Y883*Z$1,0)-IF(MOD($Y883*Z$1,1)=0,1,0)+1</f>
        <v>2</v>
      </c>
      <c r="AA883" s="2">
        <f t="shared" si="934"/>
        <v>2</v>
      </c>
      <c r="AB883" s="2">
        <f t="shared" si="934"/>
        <v>3</v>
      </c>
      <c r="AC883" s="2">
        <f t="shared" si="934"/>
        <v>3</v>
      </c>
      <c r="AD883" s="2">
        <f t="shared" si="10"/>
        <v>1</v>
      </c>
      <c r="AE883" s="2">
        <f t="shared" si="11"/>
        <v>0</v>
      </c>
      <c r="AF883" s="2">
        <f t="shared" si="12"/>
        <v>0</v>
      </c>
      <c r="AG883" s="2">
        <f t="shared" si="13"/>
        <v>0</v>
      </c>
      <c r="AH883" s="2">
        <f t="shared" si="14"/>
        <v>0</v>
      </c>
      <c r="AI883" s="2">
        <f t="shared" si="15"/>
        <v>0</v>
      </c>
      <c r="AJ883" s="2">
        <f t="shared" si="16"/>
        <v>0</v>
      </c>
      <c r="AK883" s="2">
        <f t="shared" si="17"/>
        <v>0</v>
      </c>
      <c r="AL883" s="2">
        <f t="shared" si="18"/>
        <v>1</v>
      </c>
    </row>
    <row r="884" ht="13.5" customHeight="1">
      <c r="A884" s="3">
        <v>39120.0</v>
      </c>
      <c r="B884" s="2">
        <v>2010.0</v>
      </c>
      <c r="C884" s="2">
        <f t="shared" si="3"/>
        <v>2010</v>
      </c>
      <c r="D884" s="2">
        <f t="shared" si="26"/>
        <v>1315.496728</v>
      </c>
      <c r="E884" s="2">
        <f t="shared" si="20"/>
        <v>1434.779786</v>
      </c>
      <c r="F884" s="2">
        <v>0.05</v>
      </c>
      <c r="G884" s="2">
        <f t="shared" si="4"/>
        <v>0.0005</v>
      </c>
      <c r="H884" s="2">
        <f t="shared" si="21"/>
        <v>1.0758</v>
      </c>
      <c r="I884" s="2">
        <f t="shared" si="27"/>
        <v>0.3469115658</v>
      </c>
      <c r="J884" s="2">
        <f t="shared" si="5"/>
        <v>264.5547947</v>
      </c>
      <c r="K884" s="2">
        <f t="shared" si="6"/>
        <v>273.4943642</v>
      </c>
      <c r="L884" s="2">
        <f t="shared" si="7"/>
        <v>0.0039666088</v>
      </c>
      <c r="M884" s="2">
        <f t="shared" si="1"/>
        <v>273.4983308</v>
      </c>
      <c r="O884" s="2">
        <v>882.0</v>
      </c>
      <c r="P884" s="2">
        <v>2018.0</v>
      </c>
      <c r="Q884" s="2">
        <v>2009.0</v>
      </c>
      <c r="R884" s="2">
        <v>2020.0</v>
      </c>
      <c r="S884" s="2">
        <v>2002.0</v>
      </c>
      <c r="T884" s="2">
        <v>1.2607175E9</v>
      </c>
      <c r="U884" s="2">
        <v>2.5340422E7</v>
      </c>
      <c r="V884" s="2">
        <v>1.3664194E8</v>
      </c>
      <c r="W884" s="2">
        <v>6800672.0</v>
      </c>
      <c r="X884" s="2">
        <v>1168.0</v>
      </c>
      <c r="Y884" s="2">
        <f t="shared" si="8"/>
        <v>0.5055826228</v>
      </c>
      <c r="Z884" s="2">
        <f t="shared" ref="Z884:AC884" si="935">ROUNDDOWN($Y884*Z$1,0)-IF(MOD($Y884*Z$1,1)=0,1,0)+1</f>
        <v>2</v>
      </c>
      <c r="AA884" s="2">
        <f t="shared" si="935"/>
        <v>2</v>
      </c>
      <c r="AB884" s="2">
        <f t="shared" si="935"/>
        <v>3</v>
      </c>
      <c r="AC884" s="2">
        <f t="shared" si="935"/>
        <v>3</v>
      </c>
      <c r="AD884" s="2">
        <f t="shared" si="10"/>
        <v>0</v>
      </c>
      <c r="AE884" s="2">
        <f t="shared" si="11"/>
        <v>0</v>
      </c>
      <c r="AF884" s="2">
        <f t="shared" si="12"/>
        <v>0</v>
      </c>
      <c r="AG884" s="2">
        <f t="shared" si="13"/>
        <v>0</v>
      </c>
      <c r="AH884" s="2">
        <f t="shared" si="14"/>
        <v>0</v>
      </c>
      <c r="AI884" s="2">
        <f t="shared" si="15"/>
        <v>1</v>
      </c>
      <c r="AJ884" s="2">
        <f t="shared" si="16"/>
        <v>0</v>
      </c>
      <c r="AK884" s="2">
        <f t="shared" si="17"/>
        <v>0</v>
      </c>
      <c r="AL884" s="2">
        <f t="shared" si="18"/>
        <v>1</v>
      </c>
    </row>
    <row r="885" ht="13.5" customHeight="1">
      <c r="A885" s="3">
        <v>39121.0</v>
      </c>
      <c r="B885" s="2">
        <v>1994.0</v>
      </c>
      <c r="C885" s="2">
        <f t="shared" si="3"/>
        <v>1994</v>
      </c>
      <c r="D885" s="2">
        <f t="shared" si="26"/>
        <v>1316.02533</v>
      </c>
      <c r="E885" s="2">
        <f t="shared" si="20"/>
        <v>1435.122354</v>
      </c>
      <c r="F885" s="2">
        <v>-0.8</v>
      </c>
      <c r="G885" s="2">
        <f t="shared" si="4"/>
        <v>-0.008</v>
      </c>
      <c r="H885" s="2">
        <f t="shared" si="21"/>
        <v>1.0678</v>
      </c>
      <c r="I885" s="2">
        <f t="shared" si="27"/>
        <v>0.3473133929</v>
      </c>
      <c r="J885" s="2">
        <f t="shared" si="5"/>
        <v>262.4383563</v>
      </c>
      <c r="K885" s="2">
        <f t="shared" si="6"/>
        <v>271.3064093</v>
      </c>
      <c r="L885" s="2">
        <f t="shared" si="7"/>
        <v>0.003998341671</v>
      </c>
      <c r="M885" s="2">
        <f t="shared" si="1"/>
        <v>271.3104076</v>
      </c>
      <c r="O885" s="2">
        <v>883.0</v>
      </c>
      <c r="P885" s="2">
        <v>2010.0</v>
      </c>
      <c r="Q885" s="2">
        <v>2010.0</v>
      </c>
      <c r="R885" s="2">
        <v>2016.0</v>
      </c>
      <c r="S885" s="2">
        <v>1983.0</v>
      </c>
      <c r="T885" s="2">
        <v>1.2607175E9</v>
      </c>
      <c r="U885" s="2">
        <v>2.5138707E7</v>
      </c>
      <c r="V885" s="2">
        <v>1.40831644E8</v>
      </c>
      <c r="W885" s="2">
        <v>7053311.0</v>
      </c>
      <c r="X885" s="2">
        <v>1442.0</v>
      </c>
      <c r="Y885" s="2">
        <f t="shared" si="8"/>
        <v>0.2745635404</v>
      </c>
      <c r="Z885" s="2">
        <f t="shared" ref="Z885:AC885" si="936">ROUNDDOWN($Y885*Z$1,0)-IF(MOD($Y885*Z$1,1)=0,1,0)+1</f>
        <v>1</v>
      </c>
      <c r="AA885" s="2">
        <f t="shared" si="936"/>
        <v>1</v>
      </c>
      <c r="AB885" s="2">
        <f t="shared" si="936"/>
        <v>2</v>
      </c>
      <c r="AC885" s="2">
        <f t="shared" si="936"/>
        <v>2</v>
      </c>
      <c r="AD885" s="2">
        <f t="shared" si="10"/>
        <v>0</v>
      </c>
      <c r="AE885" s="2">
        <f t="shared" si="11"/>
        <v>0</v>
      </c>
      <c r="AF885" s="2">
        <f t="shared" si="12"/>
        <v>0</v>
      </c>
      <c r="AG885" s="2">
        <f t="shared" si="13"/>
        <v>0</v>
      </c>
      <c r="AH885" s="2">
        <f t="shared" si="14"/>
        <v>0</v>
      </c>
      <c r="AI885" s="2">
        <f t="shared" si="15"/>
        <v>0</v>
      </c>
      <c r="AJ885" s="2">
        <f t="shared" si="16"/>
        <v>1</v>
      </c>
      <c r="AK885" s="2">
        <f t="shared" si="17"/>
        <v>0</v>
      </c>
      <c r="AL885" s="2">
        <f t="shared" si="18"/>
        <v>1</v>
      </c>
    </row>
    <row r="886" ht="13.5" customHeight="1">
      <c r="A886" s="3">
        <v>39124.0</v>
      </c>
      <c r="B886" s="2">
        <v>2003.0</v>
      </c>
      <c r="C886" s="2">
        <f t="shared" si="3"/>
        <v>2003</v>
      </c>
      <c r="D886" s="2">
        <f t="shared" si="26"/>
        <v>1316.554145</v>
      </c>
      <c r="E886" s="2">
        <f t="shared" si="20"/>
        <v>1435.464922</v>
      </c>
      <c r="F886" s="2">
        <v>0.45</v>
      </c>
      <c r="G886" s="2">
        <f t="shared" si="4"/>
        <v>0.0045</v>
      </c>
      <c r="H886" s="2">
        <f t="shared" si="21"/>
        <v>1.0723</v>
      </c>
      <c r="I886" s="2">
        <f t="shared" si="27"/>
        <v>0.3477152201</v>
      </c>
      <c r="J886" s="2">
        <f t="shared" si="5"/>
        <v>263.6193289</v>
      </c>
      <c r="K886" s="2">
        <f t="shared" si="6"/>
        <v>272.5272881</v>
      </c>
      <c r="L886" s="2">
        <f t="shared" si="7"/>
        <v>0.003980349133</v>
      </c>
      <c r="M886" s="2">
        <f t="shared" si="1"/>
        <v>272.5312685</v>
      </c>
      <c r="O886" s="2">
        <v>884.0</v>
      </c>
      <c r="P886" s="2">
        <v>1986.0</v>
      </c>
      <c r="Q886" s="2">
        <v>1994.0</v>
      </c>
      <c r="R886" s="2">
        <v>2011.0</v>
      </c>
      <c r="S886" s="2">
        <v>1982.0</v>
      </c>
      <c r="T886" s="2">
        <v>1.2607175E9</v>
      </c>
      <c r="U886" s="2">
        <v>2.5252172E7</v>
      </c>
      <c r="V886" s="2">
        <v>2.9417621E7</v>
      </c>
      <c r="W886" s="2">
        <v>1470328.0</v>
      </c>
      <c r="X886" s="2">
        <v>949.0</v>
      </c>
      <c r="Y886" s="2">
        <f t="shared" si="8"/>
        <v>0.6122614698</v>
      </c>
      <c r="Z886" s="2">
        <f t="shared" ref="Z886:AC886" si="937">ROUNDDOWN($Y886*Z$1,0)-IF(MOD($Y886*Z$1,1)=0,1,0)+1</f>
        <v>2</v>
      </c>
      <c r="AA886" s="2">
        <f t="shared" si="937"/>
        <v>2</v>
      </c>
      <c r="AB886" s="2">
        <f t="shared" si="937"/>
        <v>3</v>
      </c>
      <c r="AC886" s="2">
        <f t="shared" si="937"/>
        <v>4</v>
      </c>
      <c r="AD886" s="2">
        <f t="shared" si="10"/>
        <v>0</v>
      </c>
      <c r="AE886" s="2">
        <f t="shared" si="11"/>
        <v>0</v>
      </c>
      <c r="AF886" s="2">
        <f t="shared" si="12"/>
        <v>0</v>
      </c>
      <c r="AG886" s="2">
        <f t="shared" si="13"/>
        <v>0</v>
      </c>
      <c r="AH886" s="2">
        <f t="shared" si="14"/>
        <v>0</v>
      </c>
      <c r="AI886" s="2">
        <f t="shared" si="15"/>
        <v>1</v>
      </c>
      <c r="AJ886" s="2">
        <f t="shared" si="16"/>
        <v>0</v>
      </c>
      <c r="AK886" s="2">
        <f t="shared" si="17"/>
        <v>0</v>
      </c>
      <c r="AL886" s="2">
        <f t="shared" si="18"/>
        <v>1</v>
      </c>
    </row>
    <row r="887" ht="13.5" customHeight="1">
      <c r="A887" s="3">
        <v>39125.0</v>
      </c>
      <c r="B887" s="2">
        <v>1987.0</v>
      </c>
      <c r="C887" s="2">
        <f t="shared" si="3"/>
        <v>1987</v>
      </c>
      <c r="D887" s="2">
        <f t="shared" si="26"/>
        <v>1317.083172</v>
      </c>
      <c r="E887" s="2">
        <f t="shared" si="20"/>
        <v>1435.80749</v>
      </c>
      <c r="F887" s="2">
        <v>-0.8</v>
      </c>
      <c r="G887" s="2">
        <f t="shared" si="4"/>
        <v>-0.008</v>
      </c>
      <c r="H887" s="2">
        <f t="shared" si="21"/>
        <v>1.0643</v>
      </c>
      <c r="I887" s="2">
        <f t="shared" si="27"/>
        <v>0.3481170473</v>
      </c>
      <c r="J887" s="2">
        <f t="shared" si="5"/>
        <v>261.5103743</v>
      </c>
      <c r="K887" s="2">
        <f t="shared" si="6"/>
        <v>270.3470698</v>
      </c>
      <c r="L887" s="2">
        <f t="shared" si="7"/>
        <v>0.004012191926</v>
      </c>
      <c r="M887" s="2">
        <f t="shared" si="1"/>
        <v>270.351082</v>
      </c>
      <c r="O887" s="2">
        <v>885.0</v>
      </c>
      <c r="P887" s="2">
        <v>2000.0</v>
      </c>
      <c r="Q887" s="2">
        <v>2003.0</v>
      </c>
      <c r="R887" s="2">
        <v>2005.0</v>
      </c>
      <c r="S887" s="2">
        <v>1980.0</v>
      </c>
      <c r="T887" s="2">
        <v>1.2607175E9</v>
      </c>
      <c r="U887" s="2">
        <v>2.5050457E7</v>
      </c>
      <c r="V887" s="2">
        <v>1.2784289E8</v>
      </c>
      <c r="W887" s="2">
        <v>6429996.0</v>
      </c>
      <c r="X887" s="2">
        <v>1437.0</v>
      </c>
      <c r="Y887" s="2">
        <f t="shared" si="8"/>
        <v>0.2745635404</v>
      </c>
      <c r="Z887" s="2">
        <f t="shared" ref="Z887:AC887" si="938">ROUNDDOWN($Y887*Z$1,0)-IF(MOD($Y887*Z$1,1)=0,1,0)+1</f>
        <v>1</v>
      </c>
      <c r="AA887" s="2">
        <f t="shared" si="938"/>
        <v>1</v>
      </c>
      <c r="AB887" s="2">
        <f t="shared" si="938"/>
        <v>2</v>
      </c>
      <c r="AC887" s="2">
        <f t="shared" si="938"/>
        <v>2</v>
      </c>
      <c r="AD887" s="2">
        <f t="shared" si="10"/>
        <v>0</v>
      </c>
      <c r="AE887" s="2">
        <f t="shared" si="11"/>
        <v>0</v>
      </c>
      <c r="AF887" s="2">
        <f t="shared" si="12"/>
        <v>0</v>
      </c>
      <c r="AG887" s="2">
        <f t="shared" si="13"/>
        <v>0</v>
      </c>
      <c r="AH887" s="2">
        <f t="shared" si="14"/>
        <v>0</v>
      </c>
      <c r="AI887" s="2">
        <f t="shared" si="15"/>
        <v>0</v>
      </c>
      <c r="AJ887" s="2">
        <f t="shared" si="16"/>
        <v>0</v>
      </c>
      <c r="AK887" s="2">
        <f t="shared" si="17"/>
        <v>1</v>
      </c>
      <c r="AL887" s="2">
        <f t="shared" si="18"/>
        <v>1</v>
      </c>
    </row>
    <row r="888" ht="13.5" customHeight="1">
      <c r="A888" s="3">
        <v>39126.0</v>
      </c>
      <c r="B888" s="2">
        <v>2021.0</v>
      </c>
      <c r="C888" s="2">
        <f t="shared" si="3"/>
        <v>2021</v>
      </c>
      <c r="D888" s="2">
        <f t="shared" si="26"/>
        <v>1317.612412</v>
      </c>
      <c r="E888" s="2">
        <f t="shared" si="20"/>
        <v>1436.150057</v>
      </c>
      <c r="F888" s="2">
        <v>1.71</v>
      </c>
      <c r="G888" s="2">
        <f t="shared" si="4"/>
        <v>0.0171</v>
      </c>
      <c r="H888" s="2">
        <f t="shared" si="21"/>
        <v>1.0814</v>
      </c>
      <c r="I888" s="2">
        <f t="shared" si="27"/>
        <v>0.3485188745</v>
      </c>
      <c r="J888" s="2">
        <f t="shared" si="5"/>
        <v>265.9822017</v>
      </c>
      <c r="K888" s="2">
        <f t="shared" si="6"/>
        <v>274.9700047</v>
      </c>
      <c r="L888" s="2">
        <f t="shared" si="7"/>
        <v>0.003943583444</v>
      </c>
      <c r="M888" s="2">
        <f t="shared" si="1"/>
        <v>274.9739483</v>
      </c>
      <c r="O888" s="2">
        <v>886.0</v>
      </c>
      <c r="P888" s="2">
        <v>1990.0</v>
      </c>
      <c r="Q888" s="2">
        <v>1987.0</v>
      </c>
      <c r="R888" s="2">
        <v>2024.0</v>
      </c>
      <c r="S888" s="2">
        <v>1985.0</v>
      </c>
      <c r="T888" s="2">
        <v>1.2607175E9</v>
      </c>
      <c r="U888" s="2">
        <v>2.5479101E7</v>
      </c>
      <c r="V888" s="2">
        <v>1.88618642E8</v>
      </c>
      <c r="W888" s="2">
        <v>9422602.0</v>
      </c>
      <c r="X888" s="2">
        <v>1886.0</v>
      </c>
      <c r="Y888" s="2">
        <f t="shared" si="8"/>
        <v>0.8693666261</v>
      </c>
      <c r="Z888" s="2">
        <f t="shared" ref="Z888:AC888" si="939">ROUNDDOWN($Y888*Z$1,0)-IF(MOD($Y888*Z$1,1)=0,1,0)+1</f>
        <v>2</v>
      </c>
      <c r="AA888" s="2">
        <f t="shared" si="939"/>
        <v>3</v>
      </c>
      <c r="AB888" s="2">
        <f t="shared" si="939"/>
        <v>4</v>
      </c>
      <c r="AC888" s="2">
        <f t="shared" si="939"/>
        <v>5</v>
      </c>
      <c r="AD888" s="2">
        <f t="shared" si="10"/>
        <v>1</v>
      </c>
      <c r="AE888" s="2">
        <f t="shared" si="11"/>
        <v>0</v>
      </c>
      <c r="AF888" s="2">
        <f t="shared" si="12"/>
        <v>0</v>
      </c>
      <c r="AG888" s="2">
        <f t="shared" si="13"/>
        <v>0</v>
      </c>
      <c r="AH888" s="2">
        <f t="shared" si="14"/>
        <v>0</v>
      </c>
      <c r="AI888" s="2">
        <f t="shared" si="15"/>
        <v>0</v>
      </c>
      <c r="AJ888" s="2">
        <f t="shared" si="16"/>
        <v>0</v>
      </c>
      <c r="AK888" s="2">
        <f t="shared" si="17"/>
        <v>0</v>
      </c>
      <c r="AL888" s="2">
        <f t="shared" si="18"/>
        <v>1</v>
      </c>
    </row>
    <row r="889" ht="13.5" customHeight="1">
      <c r="A889" s="3">
        <v>39127.0</v>
      </c>
      <c r="B889" s="2">
        <v>2074.0</v>
      </c>
      <c r="C889" s="2">
        <f t="shared" si="3"/>
        <v>2074</v>
      </c>
      <c r="D889" s="2">
        <f t="shared" si="26"/>
        <v>1318.141865</v>
      </c>
      <c r="E889" s="2">
        <f t="shared" si="20"/>
        <v>1436.492625</v>
      </c>
      <c r="F889" s="2">
        <v>2.62</v>
      </c>
      <c r="G889" s="2">
        <f t="shared" si="4"/>
        <v>0.0262</v>
      </c>
      <c r="H889" s="2">
        <f t="shared" si="21"/>
        <v>1.1076</v>
      </c>
      <c r="I889" s="2">
        <f t="shared" si="27"/>
        <v>0.3489207016</v>
      </c>
      <c r="J889" s="2">
        <f t="shared" si="5"/>
        <v>272.9509354</v>
      </c>
      <c r="K889" s="2">
        <f t="shared" si="6"/>
        <v>282.1742188</v>
      </c>
      <c r="L889" s="2">
        <f t="shared" si="7"/>
        <v>0.003840261558</v>
      </c>
      <c r="M889" s="2">
        <f t="shared" si="1"/>
        <v>282.1780591</v>
      </c>
      <c r="O889" s="2">
        <v>887.0</v>
      </c>
      <c r="P889" s="2">
        <v>2025.0</v>
      </c>
      <c r="Q889" s="2">
        <v>2021.0</v>
      </c>
      <c r="R889" s="2">
        <v>2088.0</v>
      </c>
      <c r="S889" s="2">
        <v>2025.0</v>
      </c>
      <c r="T889" s="2">
        <v>1.2607175E9</v>
      </c>
      <c r="U889" s="2">
        <v>2.6147281E7</v>
      </c>
      <c r="V889" s="2">
        <v>1.5343763E8</v>
      </c>
      <c r="W889" s="2">
        <v>7438481.0</v>
      </c>
      <c r="X889" s="2">
        <v>2460.0</v>
      </c>
      <c r="Y889" s="2">
        <f t="shared" si="8"/>
        <v>0.9463053187</v>
      </c>
      <c r="Z889" s="2">
        <f t="shared" ref="Z889:AC889" si="940">ROUNDDOWN($Y889*Z$1,0)-IF(MOD($Y889*Z$1,1)=0,1,0)+1</f>
        <v>2</v>
      </c>
      <c r="AA889" s="2">
        <f t="shared" si="940"/>
        <v>3</v>
      </c>
      <c r="AB889" s="2">
        <f t="shared" si="940"/>
        <v>4</v>
      </c>
      <c r="AC889" s="2">
        <f t="shared" si="940"/>
        <v>5</v>
      </c>
      <c r="AD889" s="2">
        <f t="shared" si="10"/>
        <v>0</v>
      </c>
      <c r="AE889" s="2">
        <f t="shared" si="11"/>
        <v>0</v>
      </c>
      <c r="AF889" s="2">
        <f t="shared" si="12"/>
        <v>0</v>
      </c>
      <c r="AG889" s="2">
        <f t="shared" si="13"/>
        <v>0</v>
      </c>
      <c r="AH889" s="2">
        <f t="shared" si="14"/>
        <v>1</v>
      </c>
      <c r="AI889" s="2">
        <f t="shared" si="15"/>
        <v>0</v>
      </c>
      <c r="AJ889" s="2">
        <f t="shared" si="16"/>
        <v>0</v>
      </c>
      <c r="AK889" s="2">
        <f t="shared" si="17"/>
        <v>0</v>
      </c>
      <c r="AL889" s="2">
        <f t="shared" si="18"/>
        <v>1</v>
      </c>
    </row>
    <row r="890" ht="13.5" customHeight="1">
      <c r="A890" s="3">
        <v>39128.0</v>
      </c>
      <c r="B890" s="2">
        <v>2063.0</v>
      </c>
      <c r="C890" s="2">
        <f t="shared" si="3"/>
        <v>2063</v>
      </c>
      <c r="D890" s="2">
        <f t="shared" si="26"/>
        <v>1318.67153</v>
      </c>
      <c r="E890" s="2">
        <f t="shared" si="20"/>
        <v>1436.835193</v>
      </c>
      <c r="F890" s="2">
        <v>-0.53</v>
      </c>
      <c r="G890" s="2">
        <f t="shared" si="4"/>
        <v>-0.0053</v>
      </c>
      <c r="H890" s="2">
        <f t="shared" si="21"/>
        <v>1.1023</v>
      </c>
      <c r="I890" s="2">
        <f t="shared" si="27"/>
        <v>0.3493225288</v>
      </c>
      <c r="J890" s="2">
        <f t="shared" si="5"/>
        <v>271.5042954</v>
      </c>
      <c r="K890" s="2">
        <f t="shared" si="6"/>
        <v>280.6786955</v>
      </c>
      <c r="L890" s="2">
        <f t="shared" si="7"/>
        <v>0.003860614944</v>
      </c>
      <c r="M890" s="2">
        <f t="shared" si="1"/>
        <v>280.6825561</v>
      </c>
      <c r="O890" s="2">
        <v>888.0</v>
      </c>
      <c r="P890" s="2">
        <v>2088.0</v>
      </c>
      <c r="Q890" s="2">
        <v>2074.0</v>
      </c>
      <c r="R890" s="2">
        <v>2106.0</v>
      </c>
      <c r="S890" s="2">
        <v>2042.0</v>
      </c>
      <c r="T890" s="2">
        <v>1.2607175E9</v>
      </c>
      <c r="U890" s="2">
        <v>2.6008602E7</v>
      </c>
      <c r="V890" s="2">
        <v>1.64971264E8</v>
      </c>
      <c r="W890" s="2">
        <v>7937297.0</v>
      </c>
      <c r="X890" s="2">
        <v>2805.0</v>
      </c>
      <c r="Y890" s="2">
        <f t="shared" si="8"/>
        <v>0.3377994316</v>
      </c>
      <c r="Z890" s="2">
        <f t="shared" ref="Z890:AC890" si="941">ROUNDDOWN($Y890*Z$1,0)-IF(MOD($Y890*Z$1,1)=0,1,0)+1</f>
        <v>1</v>
      </c>
      <c r="AA890" s="2">
        <f t="shared" si="941"/>
        <v>2</v>
      </c>
      <c r="AB890" s="2">
        <f t="shared" si="941"/>
        <v>2</v>
      </c>
      <c r="AC890" s="2">
        <f t="shared" si="941"/>
        <v>2</v>
      </c>
      <c r="AD890" s="2">
        <f t="shared" si="10"/>
        <v>0</v>
      </c>
      <c r="AE890" s="2">
        <f t="shared" si="11"/>
        <v>0</v>
      </c>
      <c r="AF890" s="2">
        <f t="shared" si="12"/>
        <v>0</v>
      </c>
      <c r="AG890" s="2">
        <f t="shared" si="13"/>
        <v>1</v>
      </c>
      <c r="AH890" s="2">
        <f t="shared" si="14"/>
        <v>0</v>
      </c>
      <c r="AI890" s="2">
        <f t="shared" si="15"/>
        <v>0</v>
      </c>
      <c r="AJ890" s="2">
        <f t="shared" si="16"/>
        <v>0</v>
      </c>
      <c r="AK890" s="2">
        <f t="shared" si="17"/>
        <v>0</v>
      </c>
      <c r="AL890" s="2">
        <f t="shared" si="18"/>
        <v>1</v>
      </c>
    </row>
    <row r="891" ht="13.5" customHeight="1">
      <c r="A891" s="3">
        <v>39131.0</v>
      </c>
      <c r="B891" s="2">
        <v>2046.0</v>
      </c>
      <c r="C891" s="2">
        <f t="shared" si="3"/>
        <v>2046</v>
      </c>
      <c r="D891" s="2">
        <f t="shared" si="26"/>
        <v>1319.201408</v>
      </c>
      <c r="E891" s="2">
        <f t="shared" si="20"/>
        <v>1437.17776</v>
      </c>
      <c r="F891" s="2">
        <v>-0.82</v>
      </c>
      <c r="G891" s="2">
        <f t="shared" si="4"/>
        <v>-0.0082</v>
      </c>
      <c r="H891" s="2">
        <f t="shared" si="21"/>
        <v>1.0941</v>
      </c>
      <c r="I891" s="2">
        <f t="shared" si="27"/>
        <v>0.349724356</v>
      </c>
      <c r="J891" s="2">
        <f t="shared" si="5"/>
        <v>269.2779602</v>
      </c>
      <c r="K891" s="2">
        <f t="shared" si="6"/>
        <v>278.3771302</v>
      </c>
      <c r="L891" s="2">
        <f t="shared" si="7"/>
        <v>0.003892271987</v>
      </c>
      <c r="M891" s="2">
        <f t="shared" si="1"/>
        <v>278.3810224</v>
      </c>
      <c r="O891" s="2">
        <v>889.0</v>
      </c>
      <c r="P891" s="2">
        <v>2060.0</v>
      </c>
      <c r="Q891" s="2">
        <v>2063.0</v>
      </c>
      <c r="R891" s="2">
        <v>2060.0</v>
      </c>
      <c r="S891" s="2">
        <v>2037.0</v>
      </c>
      <c r="T891" s="2">
        <v>1.2607175E9</v>
      </c>
      <c r="U891" s="2">
        <v>2.579428E7</v>
      </c>
      <c r="V891" s="2">
        <v>9.5031827E7</v>
      </c>
      <c r="W891" s="2">
        <v>4642090.0</v>
      </c>
      <c r="X891" s="2">
        <v>1401.0</v>
      </c>
      <c r="Y891" s="2">
        <f t="shared" si="8"/>
        <v>0.2703004466</v>
      </c>
      <c r="Z891" s="2">
        <f t="shared" ref="Z891:AC891" si="942">ROUNDDOWN($Y891*Z$1,0)-IF(MOD($Y891*Z$1,1)=0,1,0)+1</f>
        <v>1</v>
      </c>
      <c r="AA891" s="2">
        <f t="shared" si="942"/>
        <v>1</v>
      </c>
      <c r="AB891" s="2">
        <f t="shared" si="942"/>
        <v>2</v>
      </c>
      <c r="AC891" s="2">
        <f t="shared" si="942"/>
        <v>2</v>
      </c>
      <c r="AD891" s="2">
        <f t="shared" si="10"/>
        <v>0</v>
      </c>
      <c r="AE891" s="2">
        <f t="shared" si="11"/>
        <v>0</v>
      </c>
      <c r="AF891" s="2">
        <f t="shared" si="12"/>
        <v>0</v>
      </c>
      <c r="AG891" s="2">
        <f t="shared" si="13"/>
        <v>0</v>
      </c>
      <c r="AH891" s="2">
        <f t="shared" si="14"/>
        <v>0</v>
      </c>
      <c r="AI891" s="2">
        <f t="shared" si="15"/>
        <v>0</v>
      </c>
      <c r="AJ891" s="2">
        <f t="shared" si="16"/>
        <v>1</v>
      </c>
      <c r="AK891" s="2">
        <f t="shared" si="17"/>
        <v>0</v>
      </c>
      <c r="AL891" s="2">
        <f t="shared" si="18"/>
        <v>1</v>
      </c>
    </row>
    <row r="892" ht="13.5" customHeight="1">
      <c r="A892" s="3">
        <v>39132.0</v>
      </c>
      <c r="B892" s="2">
        <v>2072.0</v>
      </c>
      <c r="C892" s="2">
        <f t="shared" si="3"/>
        <v>2072</v>
      </c>
      <c r="D892" s="2">
        <f t="shared" si="26"/>
        <v>1319.731499</v>
      </c>
      <c r="E892" s="2">
        <f t="shared" si="20"/>
        <v>1437.520328</v>
      </c>
      <c r="F892" s="2">
        <v>1.27</v>
      </c>
      <c r="G892" s="2">
        <f t="shared" si="4"/>
        <v>0.0127</v>
      </c>
      <c r="H892" s="2">
        <f t="shared" si="21"/>
        <v>1.1068</v>
      </c>
      <c r="I892" s="2">
        <f t="shared" si="27"/>
        <v>0.3501261831</v>
      </c>
      <c r="J892" s="2">
        <f t="shared" si="5"/>
        <v>272.6977903</v>
      </c>
      <c r="K892" s="2">
        <f t="shared" si="6"/>
        <v>281.9125197</v>
      </c>
      <c r="L892" s="2">
        <f t="shared" si="7"/>
        <v>0.003842840133</v>
      </c>
      <c r="M892" s="2">
        <f t="shared" si="1"/>
        <v>281.9163625</v>
      </c>
      <c r="O892" s="2">
        <v>890.0</v>
      </c>
      <c r="P892" s="2">
        <v>2060.0</v>
      </c>
      <c r="Q892" s="2">
        <v>2046.0</v>
      </c>
      <c r="R892" s="2">
        <v>2078.0</v>
      </c>
      <c r="S892" s="2">
        <v>2035.0</v>
      </c>
      <c r="T892" s="2">
        <v>1.2607175E9</v>
      </c>
      <c r="U892" s="2">
        <v>2.6122067E7</v>
      </c>
      <c r="V892" s="2">
        <v>7.7623173E7</v>
      </c>
      <c r="W892" s="2">
        <v>3778218.0</v>
      </c>
      <c r="X892" s="2">
        <v>1195.0</v>
      </c>
      <c r="Y892" s="2">
        <f t="shared" si="8"/>
        <v>0.8057247259</v>
      </c>
      <c r="Z892" s="2">
        <f t="shared" ref="Z892:AC892" si="943">ROUNDDOWN($Y892*Z$1,0)-IF(MOD($Y892*Z$1,1)=0,1,0)+1</f>
        <v>2</v>
      </c>
      <c r="AA892" s="2">
        <f t="shared" si="943"/>
        <v>3</v>
      </c>
      <c r="AB892" s="2">
        <f t="shared" si="943"/>
        <v>4</v>
      </c>
      <c r="AC892" s="2">
        <f t="shared" si="943"/>
        <v>5</v>
      </c>
      <c r="AD892" s="2">
        <f t="shared" si="10"/>
        <v>0</v>
      </c>
      <c r="AE892" s="2">
        <f t="shared" si="11"/>
        <v>0</v>
      </c>
      <c r="AF892" s="2">
        <f t="shared" si="12"/>
        <v>0</v>
      </c>
      <c r="AG892" s="2">
        <f t="shared" si="13"/>
        <v>0</v>
      </c>
      <c r="AH892" s="2">
        <f t="shared" si="14"/>
        <v>0</v>
      </c>
      <c r="AI892" s="2">
        <f t="shared" si="15"/>
        <v>1</v>
      </c>
      <c r="AJ892" s="2">
        <f t="shared" si="16"/>
        <v>0</v>
      </c>
      <c r="AK892" s="2">
        <f t="shared" si="17"/>
        <v>0</v>
      </c>
      <c r="AL892" s="2">
        <f t="shared" si="18"/>
        <v>1</v>
      </c>
    </row>
    <row r="893" ht="13.5" customHeight="1">
      <c r="A893" s="3">
        <v>39133.0</v>
      </c>
      <c r="B893" s="2">
        <v>2016.0</v>
      </c>
      <c r="C893" s="2">
        <f t="shared" si="3"/>
        <v>2016</v>
      </c>
      <c r="D893" s="2">
        <f t="shared" si="26"/>
        <v>1320.261803</v>
      </c>
      <c r="E893" s="2">
        <f t="shared" si="20"/>
        <v>1437.862896</v>
      </c>
      <c r="F893" s="2">
        <v>-2.7</v>
      </c>
      <c r="G893" s="2">
        <f t="shared" si="4"/>
        <v>-0.027</v>
      </c>
      <c r="H893" s="2">
        <f t="shared" si="21"/>
        <v>1.0798</v>
      </c>
      <c r="I893" s="2">
        <f t="shared" si="27"/>
        <v>0.3505280103</v>
      </c>
      <c r="J893" s="2">
        <f t="shared" si="5"/>
        <v>265.33495</v>
      </c>
      <c r="K893" s="2">
        <f t="shared" si="6"/>
        <v>274.3008817</v>
      </c>
      <c r="L893" s="2">
        <f t="shared" si="7"/>
        <v>0.003946596816</v>
      </c>
      <c r="M893" s="2">
        <f t="shared" si="1"/>
        <v>274.3048283</v>
      </c>
      <c r="O893" s="2">
        <v>891.0</v>
      </c>
      <c r="P893" s="2">
        <v>2059.0</v>
      </c>
      <c r="Q893" s="2">
        <v>2072.0</v>
      </c>
      <c r="R893" s="2">
        <v>2065.0</v>
      </c>
      <c r="S893" s="2">
        <v>2010.0</v>
      </c>
      <c r="T893" s="2">
        <v>1.2607175E9</v>
      </c>
      <c r="U893" s="2">
        <v>2.5416065E7</v>
      </c>
      <c r="V893" s="2">
        <v>1.44682435E8</v>
      </c>
      <c r="W893" s="2">
        <v>7102233.0</v>
      </c>
      <c r="X893" s="2">
        <v>2257.0</v>
      </c>
      <c r="Y893" s="2">
        <f t="shared" si="8"/>
        <v>0.04486398701</v>
      </c>
      <c r="Z893" s="2">
        <f t="shared" ref="Z893:AC893" si="944">ROUNDDOWN($Y893*Z$1,0)-IF(MOD($Y893*Z$1,1)=0,1,0)+1</f>
        <v>1</v>
      </c>
      <c r="AA893" s="2">
        <f t="shared" si="944"/>
        <v>1</v>
      </c>
      <c r="AB893" s="2">
        <f t="shared" si="944"/>
        <v>1</v>
      </c>
      <c r="AC893" s="2">
        <f t="shared" si="944"/>
        <v>1</v>
      </c>
      <c r="AD893" s="2">
        <f t="shared" si="10"/>
        <v>0</v>
      </c>
      <c r="AE893" s="2">
        <f t="shared" si="11"/>
        <v>0</v>
      </c>
      <c r="AF893" s="2">
        <f t="shared" si="12"/>
        <v>0</v>
      </c>
      <c r="AG893" s="2">
        <f t="shared" si="13"/>
        <v>0</v>
      </c>
      <c r="AH893" s="2">
        <f t="shared" si="14"/>
        <v>0</v>
      </c>
      <c r="AI893" s="2">
        <f t="shared" si="15"/>
        <v>0</v>
      </c>
      <c r="AJ893" s="2">
        <f t="shared" si="16"/>
        <v>0</v>
      </c>
      <c r="AK893" s="2">
        <f t="shared" si="17"/>
        <v>1</v>
      </c>
      <c r="AL893" s="2">
        <f t="shared" si="18"/>
        <v>1</v>
      </c>
    </row>
    <row r="894" ht="13.5" customHeight="1">
      <c r="A894" s="3">
        <v>39134.0</v>
      </c>
      <c r="B894" s="2">
        <v>2035.0</v>
      </c>
      <c r="C894" s="2">
        <f t="shared" si="3"/>
        <v>2035</v>
      </c>
      <c r="D894" s="2">
        <f t="shared" si="26"/>
        <v>1320.79232</v>
      </c>
      <c r="E894" s="2">
        <f t="shared" si="20"/>
        <v>1438.205464</v>
      </c>
      <c r="F894" s="2">
        <v>0.94</v>
      </c>
      <c r="G894" s="2">
        <f t="shared" si="4"/>
        <v>0.0094</v>
      </c>
      <c r="H894" s="2">
        <f t="shared" si="21"/>
        <v>1.0892</v>
      </c>
      <c r="I894" s="2">
        <f t="shared" si="27"/>
        <v>0.3509298375</v>
      </c>
      <c r="J894" s="2">
        <f t="shared" si="5"/>
        <v>267.8290985</v>
      </c>
      <c r="K894" s="2">
        <f t="shared" si="6"/>
        <v>276.87931</v>
      </c>
      <c r="L894" s="2">
        <f t="shared" si="7"/>
        <v>0.003909498806</v>
      </c>
      <c r="M894" s="2">
        <f t="shared" si="1"/>
        <v>276.8832195</v>
      </c>
      <c r="O894" s="2">
        <v>892.0</v>
      </c>
      <c r="P894" s="2">
        <v>2020.0</v>
      </c>
      <c r="Q894" s="2">
        <v>2016.0</v>
      </c>
      <c r="R894" s="2">
        <v>2048.0</v>
      </c>
      <c r="S894" s="2">
        <v>2004.0</v>
      </c>
      <c r="T894" s="2">
        <v>1.2607175E9</v>
      </c>
      <c r="U894" s="2">
        <v>2.5655601E7</v>
      </c>
      <c r="V894" s="2">
        <v>1.13886506E8</v>
      </c>
      <c r="W894" s="2">
        <v>5622891.0</v>
      </c>
      <c r="X894" s="2">
        <v>1758.0</v>
      </c>
      <c r="Y894" s="2">
        <f t="shared" si="8"/>
        <v>0.7416768169</v>
      </c>
      <c r="Z894" s="2">
        <f t="shared" ref="Z894:AC894" si="945">ROUNDDOWN($Y894*Z$1,0)-IF(MOD($Y894*Z$1,1)=0,1,0)+1</f>
        <v>2</v>
      </c>
      <c r="AA894" s="2">
        <f t="shared" si="945"/>
        <v>3</v>
      </c>
      <c r="AB894" s="2">
        <f t="shared" si="945"/>
        <v>3</v>
      </c>
      <c r="AC894" s="2">
        <f t="shared" si="945"/>
        <v>4</v>
      </c>
      <c r="AD894" s="2">
        <f t="shared" si="10"/>
        <v>1</v>
      </c>
      <c r="AE894" s="2">
        <f t="shared" si="11"/>
        <v>0</v>
      </c>
      <c r="AF894" s="2">
        <f t="shared" si="12"/>
        <v>0</v>
      </c>
      <c r="AG894" s="2">
        <f t="shared" si="13"/>
        <v>0</v>
      </c>
      <c r="AH894" s="2">
        <f t="shared" si="14"/>
        <v>0</v>
      </c>
      <c r="AI894" s="2">
        <f t="shared" si="15"/>
        <v>0</v>
      </c>
      <c r="AJ894" s="2">
        <f t="shared" si="16"/>
        <v>0</v>
      </c>
      <c r="AK894" s="2">
        <f t="shared" si="17"/>
        <v>0</v>
      </c>
      <c r="AL894" s="2">
        <f t="shared" si="18"/>
        <v>1</v>
      </c>
    </row>
    <row r="895" ht="13.5" customHeight="1">
      <c r="A895" s="3">
        <v>39135.0</v>
      </c>
      <c r="B895" s="2">
        <v>2036.0</v>
      </c>
      <c r="C895" s="2">
        <f t="shared" si="3"/>
        <v>2036</v>
      </c>
      <c r="D895" s="2">
        <f t="shared" si="26"/>
        <v>1321.32305</v>
      </c>
      <c r="E895" s="2">
        <f t="shared" si="20"/>
        <v>1438.548031</v>
      </c>
      <c r="F895" s="2">
        <v>0.05</v>
      </c>
      <c r="G895" s="2">
        <f t="shared" si="4"/>
        <v>0.0005</v>
      </c>
      <c r="H895" s="2">
        <f t="shared" si="21"/>
        <v>1.0897</v>
      </c>
      <c r="I895" s="2">
        <f t="shared" si="27"/>
        <v>0.3513316647</v>
      </c>
      <c r="J895" s="2">
        <f t="shared" si="5"/>
        <v>267.963013</v>
      </c>
      <c r="K895" s="2">
        <f t="shared" si="6"/>
        <v>277.0177496</v>
      </c>
      <c r="L895" s="2">
        <f t="shared" si="7"/>
        <v>0.003907544057</v>
      </c>
      <c r="M895" s="2">
        <f t="shared" si="1"/>
        <v>277.0216572</v>
      </c>
      <c r="O895" s="2">
        <v>893.0</v>
      </c>
      <c r="P895" s="2">
        <v>2045.0</v>
      </c>
      <c r="Q895" s="2">
        <v>2035.0</v>
      </c>
      <c r="R895" s="2">
        <v>2045.0</v>
      </c>
      <c r="S895" s="2">
        <v>2006.0</v>
      </c>
      <c r="T895" s="2">
        <v>1.2607175E9</v>
      </c>
      <c r="U895" s="2">
        <v>2.5668208E7</v>
      </c>
      <c r="V895" s="2">
        <v>3.42323237E8</v>
      </c>
      <c r="W895" s="2">
        <v>1.678603E7</v>
      </c>
      <c r="X895" s="2">
        <v>1359.0</v>
      </c>
      <c r="Y895" s="2">
        <f t="shared" si="8"/>
        <v>0.5055826228</v>
      </c>
      <c r="Z895" s="2">
        <f t="shared" ref="Z895:AC895" si="946">ROUNDDOWN($Y895*Z$1,0)-IF(MOD($Y895*Z$1,1)=0,1,0)+1</f>
        <v>2</v>
      </c>
      <c r="AA895" s="2">
        <f t="shared" si="946"/>
        <v>2</v>
      </c>
      <c r="AB895" s="2">
        <f t="shared" si="946"/>
        <v>3</v>
      </c>
      <c r="AC895" s="2">
        <f t="shared" si="946"/>
        <v>3</v>
      </c>
      <c r="AD895" s="2">
        <f t="shared" si="10"/>
        <v>0</v>
      </c>
      <c r="AE895" s="2">
        <f t="shared" si="11"/>
        <v>0</v>
      </c>
      <c r="AF895" s="2">
        <f t="shared" si="12"/>
        <v>0</v>
      </c>
      <c r="AG895" s="2">
        <f t="shared" si="13"/>
        <v>0</v>
      </c>
      <c r="AH895" s="2">
        <f t="shared" si="14"/>
        <v>1</v>
      </c>
      <c r="AI895" s="2">
        <f t="shared" si="15"/>
        <v>0</v>
      </c>
      <c r="AJ895" s="2">
        <f t="shared" si="16"/>
        <v>0</v>
      </c>
      <c r="AK895" s="2">
        <f t="shared" si="17"/>
        <v>0</v>
      </c>
      <c r="AL895" s="2">
        <f t="shared" si="18"/>
        <v>1</v>
      </c>
    </row>
    <row r="896" ht="13.5" customHeight="1">
      <c r="A896" s="3">
        <v>39138.0</v>
      </c>
      <c r="B896" s="2">
        <v>2013.0</v>
      </c>
      <c r="C896" s="2">
        <f t="shared" si="3"/>
        <v>2013</v>
      </c>
      <c r="D896" s="2">
        <f t="shared" si="26"/>
        <v>1321.853994</v>
      </c>
      <c r="E896" s="2">
        <f t="shared" si="20"/>
        <v>1438.890599</v>
      </c>
      <c r="F896" s="2">
        <v>-1.13</v>
      </c>
      <c r="G896" s="2">
        <f t="shared" si="4"/>
        <v>-0.0113</v>
      </c>
      <c r="H896" s="2">
        <f t="shared" si="21"/>
        <v>1.0784</v>
      </c>
      <c r="I896" s="2">
        <f t="shared" si="27"/>
        <v>0.3517334918</v>
      </c>
      <c r="J896" s="2">
        <f t="shared" si="5"/>
        <v>264.935031</v>
      </c>
      <c r="K896" s="2">
        <f t="shared" si="6"/>
        <v>273.887449</v>
      </c>
      <c r="L896" s="2">
        <f t="shared" si="7"/>
        <v>0.003951699304</v>
      </c>
      <c r="M896" s="2">
        <f t="shared" si="1"/>
        <v>273.8914007</v>
      </c>
      <c r="O896" s="2">
        <v>894.0</v>
      </c>
      <c r="P896" s="2">
        <v>2025.0</v>
      </c>
      <c r="Q896" s="2">
        <v>2036.0</v>
      </c>
      <c r="R896" s="2">
        <v>2029.0</v>
      </c>
      <c r="S896" s="2">
        <v>2006.0</v>
      </c>
      <c r="T896" s="2">
        <v>1.2607175E9</v>
      </c>
      <c r="U896" s="2">
        <v>2.5378243E7</v>
      </c>
      <c r="V896" s="2">
        <v>3.2897119E7</v>
      </c>
      <c r="W896" s="2">
        <v>1630043.0</v>
      </c>
      <c r="X896" s="2">
        <v>759.0</v>
      </c>
      <c r="Y896" s="2">
        <f t="shared" si="8"/>
        <v>0.2048315063</v>
      </c>
      <c r="Z896" s="2">
        <f t="shared" ref="Z896:AC896" si="947">ROUNDDOWN($Y896*Z$1,0)-IF(MOD($Y896*Z$1,1)=0,1,0)+1</f>
        <v>1</v>
      </c>
      <c r="AA896" s="2">
        <f t="shared" si="947"/>
        <v>1</v>
      </c>
      <c r="AB896" s="2">
        <f t="shared" si="947"/>
        <v>1</v>
      </c>
      <c r="AC896" s="2">
        <f t="shared" si="947"/>
        <v>2</v>
      </c>
      <c r="AD896" s="2">
        <f t="shared" si="10"/>
        <v>0</v>
      </c>
      <c r="AE896" s="2">
        <f t="shared" si="11"/>
        <v>0</v>
      </c>
      <c r="AF896" s="2">
        <f t="shared" si="12"/>
        <v>1</v>
      </c>
      <c r="AG896" s="2">
        <f t="shared" si="13"/>
        <v>0</v>
      </c>
      <c r="AH896" s="2">
        <f t="shared" si="14"/>
        <v>0</v>
      </c>
      <c r="AI896" s="2">
        <f t="shared" si="15"/>
        <v>0</v>
      </c>
      <c r="AJ896" s="2">
        <f t="shared" si="16"/>
        <v>0</v>
      </c>
      <c r="AK896" s="2">
        <f t="shared" si="17"/>
        <v>0</v>
      </c>
      <c r="AL896" s="2">
        <f t="shared" si="18"/>
        <v>1</v>
      </c>
    </row>
    <row r="897" ht="13.5" customHeight="1">
      <c r="A897" s="3">
        <v>39139.0</v>
      </c>
      <c r="B897" s="2">
        <v>1985.0</v>
      </c>
      <c r="C897" s="2">
        <f t="shared" si="3"/>
        <v>1985</v>
      </c>
      <c r="D897" s="2">
        <f t="shared" si="26"/>
        <v>1322.38515</v>
      </c>
      <c r="E897" s="2">
        <f t="shared" si="20"/>
        <v>1439.233167</v>
      </c>
      <c r="F897" s="2">
        <v>-1.39</v>
      </c>
      <c r="G897" s="2">
        <f t="shared" si="4"/>
        <v>-0.0139</v>
      </c>
      <c r="H897" s="2">
        <f t="shared" si="21"/>
        <v>1.0645</v>
      </c>
      <c r="I897" s="2">
        <f t="shared" si="27"/>
        <v>0.352135319</v>
      </c>
      <c r="J897" s="2">
        <f t="shared" si="5"/>
        <v>261.2524341</v>
      </c>
      <c r="K897" s="2">
        <f t="shared" si="6"/>
        <v>270.0804135</v>
      </c>
      <c r="L897" s="2">
        <f t="shared" si="7"/>
        <v>0.004006627925</v>
      </c>
      <c r="M897" s="2">
        <f t="shared" si="1"/>
        <v>270.0844201</v>
      </c>
      <c r="O897" s="2">
        <v>895.0</v>
      </c>
      <c r="P897" s="2">
        <v>2024.0</v>
      </c>
      <c r="Q897" s="2">
        <v>2013.0</v>
      </c>
      <c r="R897" s="2">
        <v>2026.0</v>
      </c>
      <c r="S897" s="2">
        <v>1979.0</v>
      </c>
      <c r="T897" s="2">
        <v>1.2607175E9</v>
      </c>
      <c r="U897" s="2">
        <v>2.5025242E7</v>
      </c>
      <c r="V897" s="2">
        <v>2.03005552E8</v>
      </c>
      <c r="W897" s="2">
        <v>1.0191966E7</v>
      </c>
      <c r="X897" s="2">
        <v>2075.0</v>
      </c>
      <c r="Y897" s="2">
        <f t="shared" si="8"/>
        <v>0.1609825416</v>
      </c>
      <c r="Z897" s="2">
        <f t="shared" ref="Z897:AC897" si="948">ROUNDDOWN($Y897*Z$1,0)-IF(MOD($Y897*Z$1,1)=0,1,0)+1</f>
        <v>1</v>
      </c>
      <c r="AA897" s="2">
        <f t="shared" si="948"/>
        <v>1</v>
      </c>
      <c r="AB897" s="2">
        <f t="shared" si="948"/>
        <v>1</v>
      </c>
      <c r="AC897" s="2">
        <f t="shared" si="948"/>
        <v>1</v>
      </c>
      <c r="AD897" s="2">
        <f t="shared" si="10"/>
        <v>0</v>
      </c>
      <c r="AE897" s="2">
        <f t="shared" si="11"/>
        <v>0</v>
      </c>
      <c r="AF897" s="2">
        <f t="shared" si="12"/>
        <v>1</v>
      </c>
      <c r="AG897" s="2">
        <f t="shared" si="13"/>
        <v>0</v>
      </c>
      <c r="AH897" s="2">
        <f t="shared" si="14"/>
        <v>0</v>
      </c>
      <c r="AI897" s="2">
        <f t="shared" si="15"/>
        <v>0</v>
      </c>
      <c r="AJ897" s="2">
        <f t="shared" si="16"/>
        <v>0</v>
      </c>
      <c r="AK897" s="2">
        <f t="shared" si="17"/>
        <v>0</v>
      </c>
      <c r="AL897" s="2">
        <f t="shared" si="18"/>
        <v>1</v>
      </c>
    </row>
    <row r="898" ht="13.5" customHeight="1">
      <c r="A898" s="3">
        <v>39140.0</v>
      </c>
      <c r="B898" s="2">
        <v>1957.0</v>
      </c>
      <c r="C898" s="2">
        <f t="shared" si="3"/>
        <v>1957</v>
      </c>
      <c r="D898" s="2">
        <f t="shared" si="26"/>
        <v>1322.916521</v>
      </c>
      <c r="E898" s="2">
        <f t="shared" si="20"/>
        <v>1439.575734</v>
      </c>
      <c r="F898" s="2">
        <v>-1.41</v>
      </c>
      <c r="G898" s="2">
        <f t="shared" si="4"/>
        <v>-0.0141</v>
      </c>
      <c r="H898" s="2">
        <f t="shared" si="21"/>
        <v>1.0504</v>
      </c>
      <c r="I898" s="2">
        <f t="shared" si="27"/>
        <v>0.3525371462</v>
      </c>
      <c r="J898" s="2">
        <f t="shared" si="5"/>
        <v>257.5687747</v>
      </c>
      <c r="K898" s="2">
        <f t="shared" si="6"/>
        <v>266.2722797</v>
      </c>
      <c r="L898" s="2">
        <f t="shared" si="7"/>
        <v>0.004063121379</v>
      </c>
      <c r="M898" s="2">
        <f t="shared" si="1"/>
        <v>266.2763428</v>
      </c>
      <c r="O898" s="2">
        <v>896.0</v>
      </c>
      <c r="P898" s="2">
        <v>1990.0</v>
      </c>
      <c r="Q898" s="2">
        <v>1985.0</v>
      </c>
      <c r="R898" s="2">
        <v>1995.0</v>
      </c>
      <c r="S898" s="2">
        <v>1931.0</v>
      </c>
      <c r="T898" s="2">
        <v>1.2607175E9</v>
      </c>
      <c r="U898" s="2">
        <v>2.4672241E7</v>
      </c>
      <c r="V898" s="2">
        <v>2.07571418E8</v>
      </c>
      <c r="W898" s="2">
        <v>1.0547769E7</v>
      </c>
      <c r="X898" s="2">
        <v>2084.0</v>
      </c>
      <c r="Y898" s="2">
        <f t="shared" si="8"/>
        <v>0.1588509947</v>
      </c>
      <c r="Z898" s="2">
        <f t="shared" ref="Z898:AC898" si="949">ROUNDDOWN($Y898*Z$1,0)-IF(MOD($Y898*Z$1,1)=0,1,0)+1</f>
        <v>1</v>
      </c>
      <c r="AA898" s="2">
        <f t="shared" si="949"/>
        <v>1</v>
      </c>
      <c r="AB898" s="2">
        <f t="shared" si="949"/>
        <v>1</v>
      </c>
      <c r="AC898" s="2">
        <f t="shared" si="949"/>
        <v>1</v>
      </c>
      <c r="AD898" s="2">
        <f t="shared" si="10"/>
        <v>0</v>
      </c>
      <c r="AE898" s="2">
        <f t="shared" si="11"/>
        <v>0</v>
      </c>
      <c r="AF898" s="2">
        <f t="shared" si="12"/>
        <v>1</v>
      </c>
      <c r="AG898" s="2">
        <f t="shared" si="13"/>
        <v>0</v>
      </c>
      <c r="AH898" s="2">
        <f t="shared" si="14"/>
        <v>0</v>
      </c>
      <c r="AI898" s="2">
        <f t="shared" si="15"/>
        <v>0</v>
      </c>
      <c r="AJ898" s="2">
        <f t="shared" si="16"/>
        <v>0</v>
      </c>
      <c r="AK898" s="2">
        <f t="shared" si="17"/>
        <v>0</v>
      </c>
      <c r="AL898" s="2">
        <f t="shared" si="18"/>
        <v>1</v>
      </c>
    </row>
    <row r="899" ht="13.5" customHeight="1">
      <c r="A899" s="3">
        <v>39141.0</v>
      </c>
      <c r="B899" s="2">
        <v>1950.0</v>
      </c>
      <c r="C899" s="2">
        <f t="shared" si="3"/>
        <v>1950</v>
      </c>
      <c r="D899" s="2">
        <f t="shared" si="26"/>
        <v>1323.448105</v>
      </c>
      <c r="E899" s="2">
        <f t="shared" si="20"/>
        <v>1439.918302</v>
      </c>
      <c r="F899" s="2">
        <v>-0.36</v>
      </c>
      <c r="G899" s="2">
        <f t="shared" si="4"/>
        <v>-0.0036</v>
      </c>
      <c r="H899" s="2">
        <f t="shared" si="21"/>
        <v>1.0468</v>
      </c>
      <c r="I899" s="2">
        <f t="shared" si="27"/>
        <v>0.3529389733</v>
      </c>
      <c r="J899" s="2">
        <f t="shared" si="5"/>
        <v>256.6415272</v>
      </c>
      <c r="K899" s="2">
        <f t="shared" si="6"/>
        <v>265.3136995</v>
      </c>
      <c r="L899" s="2">
        <f t="shared" si="7"/>
        <v>0.004077748616</v>
      </c>
      <c r="M899" s="2">
        <f t="shared" si="1"/>
        <v>265.3177772</v>
      </c>
      <c r="O899" s="2">
        <v>897.0</v>
      </c>
      <c r="P899" s="2">
        <v>1945.0</v>
      </c>
      <c r="Q899" s="2">
        <v>1957.0</v>
      </c>
      <c r="R899" s="2">
        <v>1960.0</v>
      </c>
      <c r="S899" s="2">
        <v>1925.0</v>
      </c>
      <c r="T899" s="2">
        <v>1.2607175E9</v>
      </c>
      <c r="U899" s="2">
        <v>2.4583991E7</v>
      </c>
      <c r="V899" s="2">
        <v>2.27066764E8</v>
      </c>
      <c r="W899" s="2">
        <v>1.171372E7</v>
      </c>
      <c r="X899" s="2">
        <v>2660.0</v>
      </c>
      <c r="Y899" s="2">
        <f t="shared" si="8"/>
        <v>0.3850994722</v>
      </c>
      <c r="Z899" s="2">
        <f t="shared" ref="Z899:AC899" si="950">ROUNDDOWN($Y899*Z$1,0)-IF(MOD($Y899*Z$1,1)=0,1,0)+1</f>
        <v>1</v>
      </c>
      <c r="AA899" s="2">
        <f t="shared" si="950"/>
        <v>2</v>
      </c>
      <c r="AB899" s="2">
        <f t="shared" si="950"/>
        <v>2</v>
      </c>
      <c r="AC899" s="2">
        <f t="shared" si="950"/>
        <v>2</v>
      </c>
      <c r="AD899" s="2">
        <f t="shared" si="10"/>
        <v>0</v>
      </c>
      <c r="AE899" s="2">
        <f t="shared" si="11"/>
        <v>0</v>
      </c>
      <c r="AF899" s="2">
        <f t="shared" si="12"/>
        <v>1</v>
      </c>
      <c r="AG899" s="2">
        <f t="shared" si="13"/>
        <v>0</v>
      </c>
      <c r="AH899" s="2">
        <f t="shared" si="14"/>
        <v>0</v>
      </c>
      <c r="AI899" s="2">
        <f t="shared" si="15"/>
        <v>0</v>
      </c>
      <c r="AJ899" s="2">
        <f t="shared" si="16"/>
        <v>0</v>
      </c>
      <c r="AK899" s="2">
        <f t="shared" si="17"/>
        <v>0</v>
      </c>
      <c r="AL899" s="2">
        <f t="shared" si="18"/>
        <v>1</v>
      </c>
    </row>
    <row r="900" ht="13.5" customHeight="1">
      <c r="A900" s="3">
        <v>39142.0</v>
      </c>
      <c r="B900" s="2">
        <v>1949.0</v>
      </c>
      <c r="C900" s="2">
        <f t="shared" si="3"/>
        <v>1949</v>
      </c>
      <c r="D900" s="2">
        <f t="shared" si="26"/>
        <v>1323.979902</v>
      </c>
      <c r="E900" s="2">
        <f t="shared" si="20"/>
        <v>1440.26087</v>
      </c>
      <c r="F900" s="2">
        <v>-0.05</v>
      </c>
      <c r="G900" s="2">
        <f t="shared" si="4"/>
        <v>-0.0005</v>
      </c>
      <c r="H900" s="2">
        <f t="shared" si="21"/>
        <v>1.0463</v>
      </c>
      <c r="I900" s="2">
        <f t="shared" si="27"/>
        <v>0.3533408005</v>
      </c>
      <c r="J900" s="2">
        <f t="shared" si="5"/>
        <v>256.5132064</v>
      </c>
      <c r="K900" s="2">
        <f t="shared" si="6"/>
        <v>265.1810426</v>
      </c>
      <c r="L900" s="2">
        <f t="shared" si="7"/>
        <v>0.00407978749</v>
      </c>
      <c r="M900" s="2">
        <f t="shared" si="1"/>
        <v>265.1851224</v>
      </c>
      <c r="O900" s="2">
        <v>898.0</v>
      </c>
      <c r="P900" s="2">
        <v>1941.0</v>
      </c>
      <c r="Q900" s="2">
        <v>1950.0</v>
      </c>
      <c r="R900" s="2">
        <v>1982.0</v>
      </c>
      <c r="S900" s="2">
        <v>1918.0</v>
      </c>
      <c r="T900" s="2">
        <v>1.2607175E9</v>
      </c>
      <c r="U900" s="2">
        <v>2.4571384E7</v>
      </c>
      <c r="V900" s="2">
        <v>1.47216889E8</v>
      </c>
      <c r="W900" s="2">
        <v>7546759.0</v>
      </c>
      <c r="X900" s="2">
        <v>1928.0</v>
      </c>
      <c r="Y900" s="2">
        <f t="shared" si="8"/>
        <v>0.4691433212</v>
      </c>
      <c r="Z900" s="2">
        <f t="shared" ref="Z900:AC900" si="951">ROUNDDOWN($Y900*Z$1,0)-IF(MOD($Y900*Z$1,1)=0,1,0)+1</f>
        <v>1</v>
      </c>
      <c r="AA900" s="2">
        <f t="shared" si="951"/>
        <v>2</v>
      </c>
      <c r="AB900" s="2">
        <f t="shared" si="951"/>
        <v>2</v>
      </c>
      <c r="AC900" s="2">
        <f t="shared" si="951"/>
        <v>3</v>
      </c>
      <c r="AD900" s="2">
        <f t="shared" si="10"/>
        <v>0</v>
      </c>
      <c r="AE900" s="2">
        <f t="shared" si="11"/>
        <v>0</v>
      </c>
      <c r="AF900" s="2">
        <f t="shared" si="12"/>
        <v>0</v>
      </c>
      <c r="AG900" s="2">
        <f t="shared" si="13"/>
        <v>1</v>
      </c>
      <c r="AH900" s="2">
        <f t="shared" si="14"/>
        <v>0</v>
      </c>
      <c r="AI900" s="2">
        <f t="shared" si="15"/>
        <v>0</v>
      </c>
      <c r="AJ900" s="2">
        <f t="shared" si="16"/>
        <v>0</v>
      </c>
      <c r="AK900" s="2">
        <f t="shared" si="17"/>
        <v>0</v>
      </c>
      <c r="AL900" s="2">
        <f t="shared" si="18"/>
        <v>1</v>
      </c>
    </row>
    <row r="901" ht="13.5" customHeight="1">
      <c r="A901" s="3">
        <v>39146.0</v>
      </c>
      <c r="B901" s="2">
        <v>1922.0</v>
      </c>
      <c r="C901" s="2">
        <f t="shared" si="3"/>
        <v>1922</v>
      </c>
      <c r="D901" s="2">
        <f t="shared" si="26"/>
        <v>1324.511913</v>
      </c>
      <c r="E901" s="2">
        <f t="shared" si="20"/>
        <v>1440.603438</v>
      </c>
      <c r="F901" s="2">
        <v>-1.39</v>
      </c>
      <c r="G901" s="2">
        <f t="shared" si="4"/>
        <v>-0.0139</v>
      </c>
      <c r="H901" s="2">
        <f t="shared" si="21"/>
        <v>1.0324</v>
      </c>
      <c r="I901" s="2">
        <f t="shared" si="27"/>
        <v>0.3537426277</v>
      </c>
      <c r="J901" s="2">
        <f t="shared" si="5"/>
        <v>252.9476728</v>
      </c>
      <c r="K901" s="2">
        <f t="shared" si="6"/>
        <v>261.4950261</v>
      </c>
      <c r="L901" s="2">
        <f t="shared" si="7"/>
        <v>0.004136496536</v>
      </c>
      <c r="M901" s="2">
        <f t="shared" si="1"/>
        <v>261.4991626</v>
      </c>
      <c r="O901" s="2">
        <v>899.0</v>
      </c>
      <c r="P901" s="2">
        <v>1921.0</v>
      </c>
      <c r="Q901" s="2">
        <v>1949.0</v>
      </c>
      <c r="R901" s="2">
        <v>1931.0</v>
      </c>
      <c r="S901" s="2">
        <v>1897.0</v>
      </c>
      <c r="T901" s="2">
        <v>1.2607175E9</v>
      </c>
      <c r="U901" s="2">
        <v>2.423099E7</v>
      </c>
      <c r="V901" s="2">
        <v>1.76264188E8</v>
      </c>
      <c r="W901" s="2">
        <v>9227848.0</v>
      </c>
      <c r="X901" s="2">
        <v>2785.0</v>
      </c>
      <c r="Y901" s="2">
        <f t="shared" si="8"/>
        <v>0.1609825416</v>
      </c>
      <c r="Z901" s="2">
        <f t="shared" ref="Z901:AC901" si="952">ROUNDDOWN($Y901*Z$1,0)-IF(MOD($Y901*Z$1,1)=0,1,0)+1</f>
        <v>1</v>
      </c>
      <c r="AA901" s="2">
        <f t="shared" si="952"/>
        <v>1</v>
      </c>
      <c r="AB901" s="2">
        <f t="shared" si="952"/>
        <v>1</v>
      </c>
      <c r="AC901" s="2">
        <f t="shared" si="952"/>
        <v>1</v>
      </c>
      <c r="AD901" s="2">
        <f t="shared" si="10"/>
        <v>0</v>
      </c>
      <c r="AE901" s="2">
        <f t="shared" si="11"/>
        <v>0</v>
      </c>
      <c r="AF901" s="2">
        <f t="shared" si="12"/>
        <v>0</v>
      </c>
      <c r="AG901" s="2">
        <f t="shared" si="13"/>
        <v>0</v>
      </c>
      <c r="AH901" s="2">
        <f t="shared" si="14"/>
        <v>0</v>
      </c>
      <c r="AI901" s="2">
        <f t="shared" si="15"/>
        <v>0</v>
      </c>
      <c r="AJ901" s="2">
        <f t="shared" si="16"/>
        <v>1</v>
      </c>
      <c r="AK901" s="2">
        <f t="shared" si="17"/>
        <v>0</v>
      </c>
      <c r="AL901" s="2">
        <f t="shared" si="18"/>
        <v>1</v>
      </c>
    </row>
    <row r="902" ht="13.5" customHeight="1">
      <c r="A902" s="3">
        <v>39147.0</v>
      </c>
      <c r="B902" s="2">
        <v>1944.0</v>
      </c>
      <c r="C902" s="2">
        <f t="shared" si="3"/>
        <v>1944</v>
      </c>
      <c r="D902" s="2">
        <f t="shared" si="26"/>
        <v>1325.044138</v>
      </c>
      <c r="E902" s="2">
        <f t="shared" si="20"/>
        <v>1440.946005</v>
      </c>
      <c r="F902" s="2">
        <v>1.14</v>
      </c>
      <c r="G902" s="2">
        <f t="shared" si="4"/>
        <v>0.0114</v>
      </c>
      <c r="H902" s="2">
        <f t="shared" si="21"/>
        <v>1.0438</v>
      </c>
      <c r="I902" s="2">
        <f t="shared" si="27"/>
        <v>0.3541444549</v>
      </c>
      <c r="J902" s="2">
        <f t="shared" si="5"/>
        <v>255.8312763</v>
      </c>
      <c r="K902" s="2">
        <f t="shared" si="6"/>
        <v>264.4760694</v>
      </c>
      <c r="L902" s="2">
        <f t="shared" si="7"/>
        <v>0.004089340475</v>
      </c>
      <c r="M902" s="2">
        <f t="shared" si="1"/>
        <v>264.4801588</v>
      </c>
      <c r="O902" s="2">
        <v>900.0</v>
      </c>
      <c r="P902" s="2">
        <v>1949.0</v>
      </c>
      <c r="Q902" s="2">
        <v>1922.0</v>
      </c>
      <c r="R902" s="2">
        <v>1955.0</v>
      </c>
      <c r="S902" s="2">
        <v>1932.0</v>
      </c>
      <c r="T902" s="2">
        <v>1.2607175E9</v>
      </c>
      <c r="U902" s="2">
        <v>2.4508348E7</v>
      </c>
      <c r="V902" s="2">
        <v>5.9865452E7</v>
      </c>
      <c r="W902" s="2">
        <v>3077906.0</v>
      </c>
      <c r="X902" s="2">
        <v>1357.0</v>
      </c>
      <c r="Y902" s="2">
        <f t="shared" si="8"/>
        <v>0.7836987414</v>
      </c>
      <c r="Z902" s="2">
        <f t="shared" ref="Z902:AC902" si="953">ROUNDDOWN($Y902*Z$1,0)-IF(MOD($Y902*Z$1,1)=0,1,0)+1</f>
        <v>2</v>
      </c>
      <c r="AA902" s="2">
        <f t="shared" si="953"/>
        <v>3</v>
      </c>
      <c r="AB902" s="2">
        <f t="shared" si="953"/>
        <v>4</v>
      </c>
      <c r="AC902" s="2">
        <f t="shared" si="953"/>
        <v>4</v>
      </c>
      <c r="AD902" s="2">
        <f t="shared" si="10"/>
        <v>0</v>
      </c>
      <c r="AE902" s="2">
        <f t="shared" si="11"/>
        <v>0</v>
      </c>
      <c r="AF902" s="2">
        <f t="shared" si="12"/>
        <v>0</v>
      </c>
      <c r="AG902" s="2">
        <f t="shared" si="13"/>
        <v>0</v>
      </c>
      <c r="AH902" s="2">
        <f t="shared" si="14"/>
        <v>0</v>
      </c>
      <c r="AI902" s="2">
        <f t="shared" si="15"/>
        <v>1</v>
      </c>
      <c r="AJ902" s="2">
        <f t="shared" si="16"/>
        <v>0</v>
      </c>
      <c r="AK902" s="2">
        <f t="shared" si="17"/>
        <v>0</v>
      </c>
      <c r="AL902" s="2">
        <f t="shared" si="18"/>
        <v>1</v>
      </c>
    </row>
    <row r="903" ht="13.5" customHeight="1">
      <c r="A903" s="3">
        <v>39148.0</v>
      </c>
      <c r="B903" s="2">
        <v>1921.0</v>
      </c>
      <c r="C903" s="2">
        <f t="shared" si="3"/>
        <v>1921</v>
      </c>
      <c r="D903" s="2">
        <f t="shared" si="26"/>
        <v>1325.576577</v>
      </c>
      <c r="E903" s="2">
        <f t="shared" si="20"/>
        <v>1441.288573</v>
      </c>
      <c r="F903" s="2">
        <v>-1.18</v>
      </c>
      <c r="G903" s="2">
        <f t="shared" si="4"/>
        <v>-0.0118</v>
      </c>
      <c r="H903" s="2">
        <f t="shared" si="21"/>
        <v>1.032</v>
      </c>
      <c r="I903" s="2">
        <f t="shared" si="27"/>
        <v>0.354546282</v>
      </c>
      <c r="J903" s="2">
        <f t="shared" si="5"/>
        <v>252.8124672</v>
      </c>
      <c r="K903" s="2">
        <f t="shared" si="6"/>
        <v>261.3552518</v>
      </c>
      <c r="L903" s="2">
        <f t="shared" si="7"/>
        <v>0.004137594693</v>
      </c>
      <c r="M903" s="2">
        <f t="shared" si="1"/>
        <v>261.3593894</v>
      </c>
      <c r="O903" s="2">
        <v>901.0</v>
      </c>
      <c r="P903" s="2">
        <v>1963.0</v>
      </c>
      <c r="Q903" s="2">
        <v>1944.0</v>
      </c>
      <c r="R903" s="2">
        <v>1970.0</v>
      </c>
      <c r="S903" s="2">
        <v>1918.0</v>
      </c>
      <c r="T903" s="2">
        <v>1.2607175E9</v>
      </c>
      <c r="U903" s="2">
        <v>2.4218383E7</v>
      </c>
      <c r="V903" s="2">
        <v>1.00451452E8</v>
      </c>
      <c r="W903" s="2">
        <v>5173900.0</v>
      </c>
      <c r="X903" s="2">
        <v>1820.0</v>
      </c>
      <c r="Y903" s="2">
        <f t="shared" si="8"/>
        <v>0.1947827852</v>
      </c>
      <c r="Z903" s="2">
        <f t="shared" ref="Z903:AC903" si="954">ROUNDDOWN($Y903*Z$1,0)-IF(MOD($Y903*Z$1,1)=0,1,0)+1</f>
        <v>1</v>
      </c>
      <c r="AA903" s="2">
        <f t="shared" si="954"/>
        <v>1</v>
      </c>
      <c r="AB903" s="2">
        <f t="shared" si="954"/>
        <v>1</v>
      </c>
      <c r="AC903" s="2">
        <f t="shared" si="954"/>
        <v>1</v>
      </c>
      <c r="AD903" s="2">
        <f t="shared" si="10"/>
        <v>0</v>
      </c>
      <c r="AE903" s="2">
        <f t="shared" si="11"/>
        <v>0</v>
      </c>
      <c r="AF903" s="2">
        <f t="shared" si="12"/>
        <v>0</v>
      </c>
      <c r="AG903" s="2">
        <f t="shared" si="13"/>
        <v>0</v>
      </c>
      <c r="AH903" s="2">
        <f t="shared" si="14"/>
        <v>0</v>
      </c>
      <c r="AI903" s="2">
        <f t="shared" si="15"/>
        <v>0</v>
      </c>
      <c r="AJ903" s="2">
        <f t="shared" si="16"/>
        <v>1</v>
      </c>
      <c r="AK903" s="2">
        <f t="shared" si="17"/>
        <v>0</v>
      </c>
      <c r="AL903" s="2">
        <f t="shared" si="18"/>
        <v>1</v>
      </c>
    </row>
    <row r="904" ht="13.5" customHeight="1">
      <c r="A904" s="3">
        <v>39149.0</v>
      </c>
      <c r="B904" s="2">
        <v>1930.0</v>
      </c>
      <c r="C904" s="2">
        <f t="shared" si="3"/>
        <v>1930</v>
      </c>
      <c r="D904" s="2">
        <f t="shared" si="26"/>
        <v>1326.109229</v>
      </c>
      <c r="E904" s="2">
        <f t="shared" si="20"/>
        <v>1441.631141</v>
      </c>
      <c r="F904" s="2">
        <v>0.47</v>
      </c>
      <c r="G904" s="2">
        <f t="shared" si="4"/>
        <v>0.0047</v>
      </c>
      <c r="H904" s="2">
        <f t="shared" si="21"/>
        <v>1.0367</v>
      </c>
      <c r="I904" s="2">
        <f t="shared" si="27"/>
        <v>0.3549481092</v>
      </c>
      <c r="J904" s="2">
        <f t="shared" si="5"/>
        <v>254.0006858</v>
      </c>
      <c r="K904" s="2">
        <f t="shared" si="6"/>
        <v>262.5836215</v>
      </c>
      <c r="L904" s="2">
        <f t="shared" si="7"/>
        <v>0.004118147998</v>
      </c>
      <c r="M904" s="2">
        <f t="shared" si="1"/>
        <v>262.5877396</v>
      </c>
      <c r="O904" s="2">
        <v>902.0</v>
      </c>
      <c r="P904" s="2">
        <v>1945.0</v>
      </c>
      <c r="Q904" s="2">
        <v>1921.0</v>
      </c>
      <c r="R904" s="2">
        <v>1952.0</v>
      </c>
      <c r="S904" s="2">
        <v>1926.0</v>
      </c>
      <c r="T904" s="2">
        <v>1.2607175E9</v>
      </c>
      <c r="U904" s="2">
        <v>2.4331848E7</v>
      </c>
      <c r="V904" s="2">
        <v>9.3997244E7</v>
      </c>
      <c r="W904" s="2">
        <v>4846047.0</v>
      </c>
      <c r="X904" s="2">
        <v>1348.0</v>
      </c>
      <c r="Y904" s="2">
        <f t="shared" si="8"/>
        <v>0.6174380836</v>
      </c>
      <c r="Z904" s="2">
        <f t="shared" ref="Z904:AC904" si="955">ROUNDDOWN($Y904*Z$1,0)-IF(MOD($Y904*Z$1,1)=0,1,0)+1</f>
        <v>2</v>
      </c>
      <c r="AA904" s="2">
        <f t="shared" si="955"/>
        <v>2</v>
      </c>
      <c r="AB904" s="2">
        <f t="shared" si="955"/>
        <v>3</v>
      </c>
      <c r="AC904" s="2">
        <f t="shared" si="955"/>
        <v>4</v>
      </c>
      <c r="AD904" s="2">
        <f t="shared" si="10"/>
        <v>0</v>
      </c>
      <c r="AE904" s="2">
        <f t="shared" si="11"/>
        <v>0</v>
      </c>
      <c r="AF904" s="2">
        <f t="shared" si="12"/>
        <v>0</v>
      </c>
      <c r="AG904" s="2">
        <f t="shared" si="13"/>
        <v>0</v>
      </c>
      <c r="AH904" s="2">
        <f t="shared" si="14"/>
        <v>0</v>
      </c>
      <c r="AI904" s="2">
        <f t="shared" si="15"/>
        <v>1</v>
      </c>
      <c r="AJ904" s="2">
        <f t="shared" si="16"/>
        <v>0</v>
      </c>
      <c r="AK904" s="2">
        <f t="shared" si="17"/>
        <v>0</v>
      </c>
      <c r="AL904" s="2">
        <f t="shared" si="18"/>
        <v>1</v>
      </c>
    </row>
    <row r="905" ht="13.5" customHeight="1">
      <c r="A905" s="3">
        <v>39152.0</v>
      </c>
      <c r="B905" s="2">
        <v>1929.0</v>
      </c>
      <c r="C905" s="2">
        <f t="shared" si="3"/>
        <v>1929</v>
      </c>
      <c r="D905" s="2">
        <f t="shared" si="26"/>
        <v>1326.642096</v>
      </c>
      <c r="E905" s="2">
        <f t="shared" si="20"/>
        <v>1441.973708</v>
      </c>
      <c r="F905" s="2">
        <v>-0.05</v>
      </c>
      <c r="G905" s="2">
        <f t="shared" si="4"/>
        <v>-0.0005</v>
      </c>
      <c r="H905" s="2">
        <f t="shared" si="21"/>
        <v>1.0362</v>
      </c>
      <c r="I905" s="2">
        <f t="shared" si="27"/>
        <v>0.3553499364</v>
      </c>
      <c r="J905" s="2">
        <f t="shared" si="5"/>
        <v>253.8736855</v>
      </c>
      <c r="K905" s="2">
        <f t="shared" si="6"/>
        <v>262.4523297</v>
      </c>
      <c r="L905" s="2">
        <f t="shared" si="7"/>
        <v>0.004120207072</v>
      </c>
      <c r="M905" s="2">
        <f t="shared" si="1"/>
        <v>262.4564499</v>
      </c>
      <c r="O905" s="2">
        <v>903.0</v>
      </c>
      <c r="P905" s="2">
        <v>1938.0</v>
      </c>
      <c r="Q905" s="2">
        <v>1930.0</v>
      </c>
      <c r="R905" s="2">
        <v>1962.0</v>
      </c>
      <c r="S905" s="2">
        <v>1922.0</v>
      </c>
      <c r="T905" s="2">
        <v>1.2607175E9</v>
      </c>
      <c r="U905" s="2">
        <v>2.4319241E7</v>
      </c>
      <c r="V905" s="2">
        <v>7.413661E7</v>
      </c>
      <c r="W905" s="2">
        <v>3827124.0</v>
      </c>
      <c r="X905" s="2">
        <v>1511.0</v>
      </c>
      <c r="Y905" s="2">
        <f t="shared" si="8"/>
        <v>0.4691433212</v>
      </c>
      <c r="Z905" s="2">
        <f t="shared" ref="Z905:AC905" si="956">ROUNDDOWN($Y905*Z$1,0)-IF(MOD($Y905*Z$1,1)=0,1,0)+1</f>
        <v>1</v>
      </c>
      <c r="AA905" s="2">
        <f t="shared" si="956"/>
        <v>2</v>
      </c>
      <c r="AB905" s="2">
        <f t="shared" si="956"/>
        <v>2</v>
      </c>
      <c r="AC905" s="2">
        <f t="shared" si="956"/>
        <v>3</v>
      </c>
      <c r="AD905" s="2">
        <f t="shared" si="10"/>
        <v>0</v>
      </c>
      <c r="AE905" s="2">
        <f t="shared" si="11"/>
        <v>0</v>
      </c>
      <c r="AF905" s="2">
        <f t="shared" si="12"/>
        <v>0</v>
      </c>
      <c r="AG905" s="2">
        <f t="shared" si="13"/>
        <v>0</v>
      </c>
      <c r="AH905" s="2">
        <f t="shared" si="14"/>
        <v>0</v>
      </c>
      <c r="AI905" s="2">
        <f t="shared" si="15"/>
        <v>0</v>
      </c>
      <c r="AJ905" s="2">
        <f t="shared" si="16"/>
        <v>1</v>
      </c>
      <c r="AK905" s="2">
        <f t="shared" si="17"/>
        <v>0</v>
      </c>
      <c r="AL905" s="2">
        <f t="shared" si="18"/>
        <v>1</v>
      </c>
    </row>
    <row r="906" ht="13.5" customHeight="1">
      <c r="A906" s="3">
        <v>39153.0</v>
      </c>
      <c r="B906" s="2">
        <v>1936.0</v>
      </c>
      <c r="C906" s="2">
        <f t="shared" si="3"/>
        <v>1936</v>
      </c>
      <c r="D906" s="2">
        <f t="shared" si="26"/>
        <v>1327.175177</v>
      </c>
      <c r="E906" s="2">
        <f t="shared" si="20"/>
        <v>1442.316276</v>
      </c>
      <c r="F906" s="2">
        <v>0.36</v>
      </c>
      <c r="G906" s="2">
        <f t="shared" si="4"/>
        <v>0.0036</v>
      </c>
      <c r="H906" s="2">
        <f t="shared" si="21"/>
        <v>1.0398</v>
      </c>
      <c r="I906" s="2">
        <f t="shared" si="27"/>
        <v>0.3557517635</v>
      </c>
      <c r="J906" s="2">
        <f t="shared" si="5"/>
        <v>254.7876308</v>
      </c>
      <c r="K906" s="2">
        <f t="shared" si="6"/>
        <v>263.3971581</v>
      </c>
      <c r="L906" s="2">
        <f t="shared" si="7"/>
        <v>0.004105374327</v>
      </c>
      <c r="M906" s="2">
        <f t="shared" si="1"/>
        <v>263.4012634</v>
      </c>
      <c r="O906" s="2">
        <v>904.0</v>
      </c>
      <c r="P906" s="2">
        <v>1945.0</v>
      </c>
      <c r="Q906" s="2">
        <v>1929.0</v>
      </c>
      <c r="R906" s="2">
        <v>1946.0</v>
      </c>
      <c r="S906" s="2">
        <v>1900.0</v>
      </c>
      <c r="T906" s="2">
        <v>1.2607175E9</v>
      </c>
      <c r="U906" s="2">
        <v>2.4407491E7</v>
      </c>
      <c r="V906" s="2">
        <v>1.28722654E8</v>
      </c>
      <c r="W906" s="2">
        <v>6664106.0</v>
      </c>
      <c r="X906" s="2">
        <v>1763.0</v>
      </c>
      <c r="Y906" s="2">
        <f t="shared" si="8"/>
        <v>0.591453512</v>
      </c>
      <c r="Z906" s="2">
        <f t="shared" ref="Z906:AC906" si="957">ROUNDDOWN($Y906*Z$1,0)-IF(MOD($Y906*Z$1,1)=0,1,0)+1</f>
        <v>2</v>
      </c>
      <c r="AA906" s="2">
        <f t="shared" si="957"/>
        <v>2</v>
      </c>
      <c r="AB906" s="2">
        <f t="shared" si="957"/>
        <v>3</v>
      </c>
      <c r="AC906" s="2">
        <f t="shared" si="957"/>
        <v>3</v>
      </c>
      <c r="AD906" s="2">
        <f t="shared" si="10"/>
        <v>0</v>
      </c>
      <c r="AE906" s="2">
        <f t="shared" si="11"/>
        <v>0</v>
      </c>
      <c r="AF906" s="2">
        <f t="shared" si="12"/>
        <v>0</v>
      </c>
      <c r="AG906" s="2">
        <f t="shared" si="13"/>
        <v>0</v>
      </c>
      <c r="AH906" s="2">
        <f t="shared" si="14"/>
        <v>1</v>
      </c>
      <c r="AI906" s="2">
        <f t="shared" si="15"/>
        <v>0</v>
      </c>
      <c r="AJ906" s="2">
        <f t="shared" si="16"/>
        <v>0</v>
      </c>
      <c r="AK906" s="2">
        <f t="shared" si="17"/>
        <v>0</v>
      </c>
      <c r="AL906" s="2">
        <f t="shared" si="18"/>
        <v>1</v>
      </c>
    </row>
    <row r="907" ht="13.5" customHeight="1">
      <c r="A907" s="3">
        <v>39154.0</v>
      </c>
      <c r="B907" s="2">
        <v>1915.0</v>
      </c>
      <c r="C907" s="2">
        <f t="shared" si="3"/>
        <v>1915</v>
      </c>
      <c r="D907" s="2">
        <f t="shared" si="26"/>
        <v>1327.708472</v>
      </c>
      <c r="E907" s="2">
        <f t="shared" si="20"/>
        <v>1442.658844</v>
      </c>
      <c r="F907" s="2">
        <v>-1.08</v>
      </c>
      <c r="G907" s="2">
        <f t="shared" si="4"/>
        <v>-0.0108</v>
      </c>
      <c r="H907" s="2">
        <f t="shared" si="21"/>
        <v>1.029</v>
      </c>
      <c r="I907" s="2">
        <f t="shared" si="27"/>
        <v>0.3561535907</v>
      </c>
      <c r="J907" s="2">
        <f t="shared" si="5"/>
        <v>252.0359243</v>
      </c>
      <c r="K907" s="2">
        <f t="shared" si="6"/>
        <v>260.5524688</v>
      </c>
      <c r="L907" s="2">
        <f t="shared" si="7"/>
        <v>0.004149712369</v>
      </c>
      <c r="M907" s="2">
        <f t="shared" si="1"/>
        <v>260.5566185</v>
      </c>
      <c r="O907" s="2">
        <v>905.0</v>
      </c>
      <c r="P907" s="2">
        <v>1940.0</v>
      </c>
      <c r="Q907" s="2">
        <v>1936.0</v>
      </c>
      <c r="R907" s="2">
        <v>1945.0</v>
      </c>
      <c r="S907" s="2">
        <v>1907.0</v>
      </c>
      <c r="T907" s="2">
        <v>1.2607175E9</v>
      </c>
      <c r="U907" s="2">
        <v>2.414274E7</v>
      </c>
      <c r="V907" s="2">
        <v>7.7450664E7</v>
      </c>
      <c r="W907" s="2">
        <v>4025666.0</v>
      </c>
      <c r="X907" s="2">
        <v>1401.0</v>
      </c>
      <c r="Y907" s="2">
        <f t="shared" si="8"/>
        <v>0.2137637028</v>
      </c>
      <c r="Z907" s="2">
        <f t="shared" ref="Z907:AC907" si="958">ROUNDDOWN($Y907*Z$1,0)-IF(MOD($Y907*Z$1,1)=0,1,0)+1</f>
        <v>1</v>
      </c>
      <c r="AA907" s="2">
        <f t="shared" si="958"/>
        <v>1</v>
      </c>
      <c r="AB907" s="2">
        <f t="shared" si="958"/>
        <v>1</v>
      </c>
      <c r="AC907" s="2">
        <f t="shared" si="958"/>
        <v>2</v>
      </c>
      <c r="AD907" s="2">
        <f t="shared" si="10"/>
        <v>0</v>
      </c>
      <c r="AE907" s="2">
        <f t="shared" si="11"/>
        <v>0</v>
      </c>
      <c r="AF907" s="2">
        <f t="shared" si="12"/>
        <v>1</v>
      </c>
      <c r="AG907" s="2">
        <f t="shared" si="13"/>
        <v>0</v>
      </c>
      <c r="AH907" s="2">
        <f t="shared" si="14"/>
        <v>0</v>
      </c>
      <c r="AI907" s="2">
        <f t="shared" si="15"/>
        <v>0</v>
      </c>
      <c r="AJ907" s="2">
        <f t="shared" si="16"/>
        <v>0</v>
      </c>
      <c r="AK907" s="2">
        <f t="shared" si="17"/>
        <v>0</v>
      </c>
      <c r="AL907" s="2">
        <f t="shared" si="18"/>
        <v>1</v>
      </c>
    </row>
    <row r="908" ht="13.5" customHeight="1">
      <c r="A908" s="3">
        <v>39155.0</v>
      </c>
      <c r="B908" s="2">
        <v>1892.0</v>
      </c>
      <c r="C908" s="2">
        <f t="shared" si="3"/>
        <v>1892</v>
      </c>
      <c r="D908" s="2">
        <f t="shared" si="26"/>
        <v>1328.241981</v>
      </c>
      <c r="E908" s="2">
        <f t="shared" si="20"/>
        <v>1443.001412</v>
      </c>
      <c r="F908" s="2">
        <v>-1.2</v>
      </c>
      <c r="G908" s="2">
        <f t="shared" si="4"/>
        <v>-0.012</v>
      </c>
      <c r="H908" s="2">
        <f t="shared" si="21"/>
        <v>1.017</v>
      </c>
      <c r="I908" s="2">
        <f t="shared" si="27"/>
        <v>0.3565554179</v>
      </c>
      <c r="J908" s="2">
        <f t="shared" si="5"/>
        <v>249.0114933</v>
      </c>
      <c r="K908" s="2">
        <f t="shared" si="6"/>
        <v>257.4258391</v>
      </c>
      <c r="L908" s="2">
        <f t="shared" si="7"/>
        <v>0.004199508918</v>
      </c>
      <c r="M908" s="2">
        <f t="shared" si="1"/>
        <v>257.4300386</v>
      </c>
      <c r="O908" s="2">
        <v>906.0</v>
      </c>
      <c r="P908" s="2">
        <v>1888.0</v>
      </c>
      <c r="Q908" s="2">
        <v>1915.0</v>
      </c>
      <c r="R908" s="2">
        <v>1898.0</v>
      </c>
      <c r="S908" s="2">
        <v>1881.0</v>
      </c>
      <c r="T908" s="2">
        <v>1.2607175E9</v>
      </c>
      <c r="U908" s="2">
        <v>2.3852775E7</v>
      </c>
      <c r="V908" s="2">
        <v>8.2255615E7</v>
      </c>
      <c r="W908" s="2">
        <v>4353516.0</v>
      </c>
      <c r="X908" s="2">
        <v>1570.0</v>
      </c>
      <c r="Y908" s="2">
        <f t="shared" si="8"/>
        <v>0.1905196914</v>
      </c>
      <c r="Z908" s="2">
        <f t="shared" ref="Z908:AC908" si="959">ROUNDDOWN($Y908*Z$1,0)-IF(MOD($Y908*Z$1,1)=0,1,0)+1</f>
        <v>1</v>
      </c>
      <c r="AA908" s="2">
        <f t="shared" si="959"/>
        <v>1</v>
      </c>
      <c r="AB908" s="2">
        <f t="shared" si="959"/>
        <v>1</v>
      </c>
      <c r="AC908" s="2">
        <f t="shared" si="959"/>
        <v>1</v>
      </c>
      <c r="AD908" s="2">
        <f t="shared" si="10"/>
        <v>0</v>
      </c>
      <c r="AE908" s="2">
        <f t="shared" si="11"/>
        <v>0</v>
      </c>
      <c r="AF908" s="2">
        <f t="shared" si="12"/>
        <v>1</v>
      </c>
      <c r="AG908" s="2">
        <f t="shared" si="13"/>
        <v>0</v>
      </c>
      <c r="AH908" s="2">
        <f t="shared" si="14"/>
        <v>0</v>
      </c>
      <c r="AI908" s="2">
        <f t="shared" si="15"/>
        <v>0</v>
      </c>
      <c r="AJ908" s="2">
        <f t="shared" si="16"/>
        <v>0</v>
      </c>
      <c r="AK908" s="2">
        <f t="shared" si="17"/>
        <v>0</v>
      </c>
      <c r="AL908" s="2">
        <f t="shared" si="18"/>
        <v>1</v>
      </c>
    </row>
    <row r="909" ht="13.5" customHeight="1">
      <c r="A909" s="3">
        <v>39156.0</v>
      </c>
      <c r="B909" s="2">
        <v>1878.0</v>
      </c>
      <c r="C909" s="2">
        <f t="shared" si="3"/>
        <v>1878</v>
      </c>
      <c r="D909" s="2">
        <f t="shared" si="26"/>
        <v>1328.775705</v>
      </c>
      <c r="E909" s="2">
        <f t="shared" si="20"/>
        <v>1443.343979</v>
      </c>
      <c r="F909" s="2">
        <v>-0.74</v>
      </c>
      <c r="G909" s="2">
        <f t="shared" si="4"/>
        <v>-0.0074</v>
      </c>
      <c r="H909" s="2">
        <f t="shared" si="21"/>
        <v>1.0096</v>
      </c>
      <c r="I909" s="2">
        <f t="shared" si="27"/>
        <v>0.3569572451</v>
      </c>
      <c r="J909" s="2">
        <f t="shared" si="5"/>
        <v>247.1688082</v>
      </c>
      <c r="K909" s="2">
        <f t="shared" si="6"/>
        <v>255.5208879</v>
      </c>
      <c r="L909" s="2">
        <f t="shared" si="7"/>
        <v>0.004230585284</v>
      </c>
      <c r="M909" s="2">
        <f t="shared" si="1"/>
        <v>255.5251185</v>
      </c>
      <c r="O909" s="2">
        <v>907.0</v>
      </c>
      <c r="P909" s="2">
        <v>1905.0</v>
      </c>
      <c r="Q909" s="2">
        <v>1892.0</v>
      </c>
      <c r="R909" s="2">
        <v>1910.0</v>
      </c>
      <c r="S909" s="2">
        <v>1872.0</v>
      </c>
      <c r="T909" s="2">
        <v>1.2607175E9</v>
      </c>
      <c r="U909" s="2">
        <v>2.3676275E7</v>
      </c>
      <c r="V909" s="2">
        <v>7.0022624E7</v>
      </c>
      <c r="W909" s="2">
        <v>3706300.0</v>
      </c>
      <c r="X909" s="2">
        <v>1376.0</v>
      </c>
      <c r="Y909" s="2">
        <f t="shared" si="8"/>
        <v>0.2875558262</v>
      </c>
      <c r="Z909" s="2">
        <f t="shared" ref="Z909:AC909" si="960">ROUNDDOWN($Y909*Z$1,0)-IF(MOD($Y909*Z$1,1)=0,1,0)+1</f>
        <v>1</v>
      </c>
      <c r="AA909" s="2">
        <f t="shared" si="960"/>
        <v>1</v>
      </c>
      <c r="AB909" s="2">
        <f t="shared" si="960"/>
        <v>2</v>
      </c>
      <c r="AC909" s="2">
        <f t="shared" si="960"/>
        <v>2</v>
      </c>
      <c r="AD909" s="2">
        <f t="shared" si="10"/>
        <v>0</v>
      </c>
      <c r="AE909" s="2">
        <f t="shared" si="11"/>
        <v>0</v>
      </c>
      <c r="AF909" s="2">
        <f t="shared" si="12"/>
        <v>0</v>
      </c>
      <c r="AG909" s="2">
        <f t="shared" si="13"/>
        <v>1</v>
      </c>
      <c r="AH909" s="2">
        <f t="shared" si="14"/>
        <v>0</v>
      </c>
      <c r="AI909" s="2">
        <f t="shared" si="15"/>
        <v>0</v>
      </c>
      <c r="AJ909" s="2">
        <f t="shared" si="16"/>
        <v>0</v>
      </c>
      <c r="AK909" s="2">
        <f t="shared" si="17"/>
        <v>0</v>
      </c>
      <c r="AL909" s="2">
        <f t="shared" si="18"/>
        <v>1</v>
      </c>
    </row>
    <row r="910" ht="13.5" customHeight="1">
      <c r="A910" s="3">
        <v>39159.0</v>
      </c>
      <c r="B910" s="2">
        <v>1858.0</v>
      </c>
      <c r="C910" s="2">
        <f t="shared" si="3"/>
        <v>1858</v>
      </c>
      <c r="D910" s="2">
        <f t="shared" si="26"/>
        <v>1329.309643</v>
      </c>
      <c r="E910" s="2">
        <f t="shared" si="20"/>
        <v>1443.686547</v>
      </c>
      <c r="F910" s="2">
        <v>-1.06</v>
      </c>
      <c r="G910" s="2">
        <f t="shared" si="4"/>
        <v>-0.0106</v>
      </c>
      <c r="H910" s="2">
        <f t="shared" si="21"/>
        <v>0.999</v>
      </c>
      <c r="I910" s="2">
        <f t="shared" si="27"/>
        <v>0.3573590722</v>
      </c>
      <c r="J910" s="2">
        <f t="shared" si="5"/>
        <v>244.5488188</v>
      </c>
      <c r="K910" s="2">
        <f t="shared" si="6"/>
        <v>252.8123665</v>
      </c>
      <c r="L910" s="2">
        <f t="shared" si="7"/>
        <v>0.004275429488</v>
      </c>
      <c r="M910" s="2">
        <f t="shared" si="1"/>
        <v>252.8166419</v>
      </c>
      <c r="O910" s="2">
        <v>908.0</v>
      </c>
      <c r="P910" s="2">
        <v>1871.0</v>
      </c>
      <c r="Q910" s="2">
        <v>1878.0</v>
      </c>
      <c r="R910" s="2">
        <v>1896.0</v>
      </c>
      <c r="S910" s="2">
        <v>1852.0</v>
      </c>
      <c r="T910" s="2">
        <v>1.2607175E9</v>
      </c>
      <c r="U910" s="2">
        <v>2.3424131E7</v>
      </c>
      <c r="V910" s="2">
        <v>5.3404748E7</v>
      </c>
      <c r="W910" s="2">
        <v>2853705.0</v>
      </c>
      <c r="X910" s="2">
        <v>1067.0</v>
      </c>
      <c r="Y910" s="2">
        <f t="shared" si="8"/>
        <v>0.216910272</v>
      </c>
      <c r="Z910" s="2">
        <f t="shared" ref="Z910:AC910" si="961">ROUNDDOWN($Y910*Z$1,0)-IF(MOD($Y910*Z$1,1)=0,1,0)+1</f>
        <v>1</v>
      </c>
      <c r="AA910" s="2">
        <f t="shared" si="961"/>
        <v>1</v>
      </c>
      <c r="AB910" s="2">
        <f t="shared" si="961"/>
        <v>1</v>
      </c>
      <c r="AC910" s="2">
        <f t="shared" si="961"/>
        <v>2</v>
      </c>
      <c r="AD910" s="2">
        <f t="shared" si="10"/>
        <v>0</v>
      </c>
      <c r="AE910" s="2">
        <f t="shared" si="11"/>
        <v>0</v>
      </c>
      <c r="AF910" s="2">
        <f t="shared" si="12"/>
        <v>0</v>
      </c>
      <c r="AG910" s="2">
        <f t="shared" si="13"/>
        <v>0</v>
      </c>
      <c r="AH910" s="2">
        <f t="shared" si="14"/>
        <v>0</v>
      </c>
      <c r="AI910" s="2">
        <f t="shared" si="15"/>
        <v>0</v>
      </c>
      <c r="AJ910" s="2">
        <f t="shared" si="16"/>
        <v>0</v>
      </c>
      <c r="AK910" s="2">
        <f t="shared" si="17"/>
        <v>1</v>
      </c>
      <c r="AL910" s="2">
        <f t="shared" si="18"/>
        <v>1</v>
      </c>
    </row>
    <row r="911" ht="13.5" customHeight="1">
      <c r="A911" s="3">
        <v>39160.0</v>
      </c>
      <c r="B911" s="2">
        <v>1906.0</v>
      </c>
      <c r="C911" s="2">
        <f t="shared" si="3"/>
        <v>1906</v>
      </c>
      <c r="D911" s="2">
        <f t="shared" si="26"/>
        <v>1329.843796</v>
      </c>
      <c r="E911" s="2">
        <f t="shared" si="20"/>
        <v>1444.029115</v>
      </c>
      <c r="F911" s="2">
        <v>2.58</v>
      </c>
      <c r="G911" s="2">
        <f t="shared" si="4"/>
        <v>0.0258</v>
      </c>
      <c r="H911" s="2">
        <f t="shared" si="21"/>
        <v>1.0248</v>
      </c>
      <c r="I911" s="2">
        <f t="shared" si="27"/>
        <v>0.3577608994</v>
      </c>
      <c r="J911" s="2">
        <f t="shared" si="5"/>
        <v>250.8581784</v>
      </c>
      <c r="K911" s="2">
        <f t="shared" si="6"/>
        <v>259.3349256</v>
      </c>
      <c r="L911" s="2">
        <f t="shared" si="7"/>
        <v>0.004165123407</v>
      </c>
      <c r="M911" s="2">
        <f t="shared" si="1"/>
        <v>259.3390907</v>
      </c>
      <c r="O911" s="2">
        <v>909.0</v>
      </c>
      <c r="P911" s="2">
        <v>1870.0</v>
      </c>
      <c r="Q911" s="2">
        <v>1858.0</v>
      </c>
      <c r="R911" s="2">
        <v>1916.0</v>
      </c>
      <c r="S911" s="2">
        <v>1863.0</v>
      </c>
      <c r="T911" s="2">
        <v>1.2607175E9</v>
      </c>
      <c r="U911" s="2">
        <v>2.4029276E7</v>
      </c>
      <c r="V911" s="2">
        <v>9.2417026E7</v>
      </c>
      <c r="W911" s="2">
        <v>4890846.0</v>
      </c>
      <c r="X911" s="2">
        <v>1499.0</v>
      </c>
      <c r="Y911" s="2">
        <f t="shared" si="8"/>
        <v>0.9435647584</v>
      </c>
      <c r="Z911" s="2">
        <f t="shared" ref="Z911:AC911" si="962">ROUNDDOWN($Y911*Z$1,0)-IF(MOD($Y911*Z$1,1)=0,1,0)+1</f>
        <v>2</v>
      </c>
      <c r="AA911" s="2">
        <f t="shared" si="962"/>
        <v>3</v>
      </c>
      <c r="AB911" s="2">
        <f t="shared" si="962"/>
        <v>4</v>
      </c>
      <c r="AC911" s="2">
        <f t="shared" si="962"/>
        <v>5</v>
      </c>
      <c r="AD911" s="2">
        <f t="shared" si="10"/>
        <v>1</v>
      </c>
      <c r="AE911" s="2">
        <f t="shared" si="11"/>
        <v>0</v>
      </c>
      <c r="AF911" s="2">
        <f t="shared" si="12"/>
        <v>0</v>
      </c>
      <c r="AG911" s="2">
        <f t="shared" si="13"/>
        <v>0</v>
      </c>
      <c r="AH911" s="2">
        <f t="shared" si="14"/>
        <v>0</v>
      </c>
      <c r="AI911" s="2">
        <f t="shared" si="15"/>
        <v>0</v>
      </c>
      <c r="AJ911" s="2">
        <f t="shared" si="16"/>
        <v>0</v>
      </c>
      <c r="AK911" s="2">
        <f t="shared" si="17"/>
        <v>0</v>
      </c>
      <c r="AL911" s="2">
        <f t="shared" si="18"/>
        <v>1</v>
      </c>
    </row>
    <row r="912" ht="13.5" customHeight="1">
      <c r="A912" s="3">
        <v>39161.0</v>
      </c>
      <c r="B912" s="2">
        <v>1941.0</v>
      </c>
      <c r="C912" s="2">
        <f t="shared" si="3"/>
        <v>1941</v>
      </c>
      <c r="D912" s="2">
        <f t="shared" si="26"/>
        <v>1330.378163</v>
      </c>
      <c r="E912" s="2">
        <f t="shared" si="20"/>
        <v>1444.371682</v>
      </c>
      <c r="F912" s="2">
        <v>1.84</v>
      </c>
      <c r="G912" s="2">
        <f t="shared" si="4"/>
        <v>0.0184</v>
      </c>
      <c r="H912" s="2">
        <f t="shared" si="21"/>
        <v>1.0432</v>
      </c>
      <c r="I912" s="2">
        <f t="shared" si="27"/>
        <v>0.3581627266</v>
      </c>
      <c r="J912" s="2">
        <f t="shared" si="5"/>
        <v>255.4739688</v>
      </c>
      <c r="K912" s="2">
        <f t="shared" si="6"/>
        <v>264.1066882</v>
      </c>
      <c r="L912" s="2">
        <f t="shared" si="7"/>
        <v>0.004088485136</v>
      </c>
      <c r="M912" s="2">
        <f t="shared" si="1"/>
        <v>264.1107767</v>
      </c>
      <c r="O912" s="2">
        <v>910.0</v>
      </c>
      <c r="P912" s="2">
        <v>1924.0</v>
      </c>
      <c r="Q912" s="2">
        <v>1906.0</v>
      </c>
      <c r="R912" s="2">
        <v>1946.0</v>
      </c>
      <c r="S912" s="2">
        <v>1907.0</v>
      </c>
      <c r="T912" s="2">
        <v>1.2607175E9</v>
      </c>
      <c r="U912" s="2">
        <v>2.4470527E7</v>
      </c>
      <c r="V912" s="2">
        <v>1.53431529E8</v>
      </c>
      <c r="W912" s="2">
        <v>7957727.0</v>
      </c>
      <c r="X912" s="2">
        <v>2080.0</v>
      </c>
      <c r="Y912" s="2">
        <f t="shared" si="8"/>
        <v>0.8829679253</v>
      </c>
      <c r="Z912" s="2">
        <f t="shared" ref="Z912:AC912" si="963">ROUNDDOWN($Y912*Z$1,0)-IF(MOD($Y912*Z$1,1)=0,1,0)+1</f>
        <v>2</v>
      </c>
      <c r="AA912" s="2">
        <f t="shared" si="963"/>
        <v>3</v>
      </c>
      <c r="AB912" s="2">
        <f t="shared" si="963"/>
        <v>4</v>
      </c>
      <c r="AC912" s="2">
        <f t="shared" si="963"/>
        <v>5</v>
      </c>
      <c r="AD912" s="2">
        <f t="shared" si="10"/>
        <v>0</v>
      </c>
      <c r="AE912" s="2">
        <f t="shared" si="11"/>
        <v>0</v>
      </c>
      <c r="AF912" s="2">
        <f t="shared" si="12"/>
        <v>0</v>
      </c>
      <c r="AG912" s="2">
        <f t="shared" si="13"/>
        <v>0</v>
      </c>
      <c r="AH912" s="2">
        <f t="shared" si="14"/>
        <v>0</v>
      </c>
      <c r="AI912" s="2">
        <f t="shared" si="15"/>
        <v>1</v>
      </c>
      <c r="AJ912" s="2">
        <f t="shared" si="16"/>
        <v>0</v>
      </c>
      <c r="AK912" s="2">
        <f t="shared" si="17"/>
        <v>0</v>
      </c>
      <c r="AL912" s="2">
        <f t="shared" si="18"/>
        <v>1</v>
      </c>
    </row>
    <row r="913" ht="13.5" customHeight="1">
      <c r="A913" s="3">
        <v>39162.0</v>
      </c>
      <c r="B913" s="2">
        <v>1913.0</v>
      </c>
      <c r="C913" s="2">
        <f t="shared" si="3"/>
        <v>1913</v>
      </c>
      <c r="D913" s="2">
        <f t="shared" si="26"/>
        <v>1330.912745</v>
      </c>
      <c r="E913" s="2">
        <f t="shared" si="20"/>
        <v>1444.71425</v>
      </c>
      <c r="F913" s="2">
        <v>-1.44</v>
      </c>
      <c r="G913" s="2">
        <f t="shared" si="4"/>
        <v>-0.0144</v>
      </c>
      <c r="H913" s="2">
        <f t="shared" si="21"/>
        <v>1.0288</v>
      </c>
      <c r="I913" s="2">
        <f t="shared" si="27"/>
        <v>0.3585645538</v>
      </c>
      <c r="J913" s="2">
        <f t="shared" si="5"/>
        <v>251.7951437</v>
      </c>
      <c r="K913" s="2">
        <f t="shared" si="6"/>
        <v>260.3035519</v>
      </c>
      <c r="L913" s="2">
        <f t="shared" si="7"/>
        <v>0.004147359322</v>
      </c>
      <c r="M913" s="2">
        <f t="shared" si="1"/>
        <v>260.3076992</v>
      </c>
      <c r="O913" s="2">
        <v>911.0</v>
      </c>
      <c r="P913" s="2">
        <v>1970.0</v>
      </c>
      <c r="Q913" s="2">
        <v>1941.0</v>
      </c>
      <c r="R913" s="2">
        <v>1977.0</v>
      </c>
      <c r="S913" s="2">
        <v>1904.0</v>
      </c>
      <c r="T913" s="2">
        <v>1.2607175E9</v>
      </c>
      <c r="U913" s="2">
        <v>2.4117526E7</v>
      </c>
      <c r="V913" s="2">
        <v>1.28957276E8</v>
      </c>
      <c r="W913" s="2">
        <v>6632694.0</v>
      </c>
      <c r="X913" s="2">
        <v>1990.0</v>
      </c>
      <c r="Y913" s="2">
        <f t="shared" si="8"/>
        <v>0.1547909054</v>
      </c>
      <c r="Z913" s="2">
        <f t="shared" ref="Z913:AC913" si="964">ROUNDDOWN($Y913*Z$1,0)-IF(MOD($Y913*Z$1,1)=0,1,0)+1</f>
        <v>1</v>
      </c>
      <c r="AA913" s="2">
        <f t="shared" si="964"/>
        <v>1</v>
      </c>
      <c r="AB913" s="2">
        <f t="shared" si="964"/>
        <v>1</v>
      </c>
      <c r="AC913" s="2">
        <f t="shared" si="964"/>
        <v>1</v>
      </c>
      <c r="AD913" s="2">
        <f t="shared" si="10"/>
        <v>0</v>
      </c>
      <c r="AE913" s="2">
        <f t="shared" si="11"/>
        <v>0</v>
      </c>
      <c r="AF913" s="2">
        <f t="shared" si="12"/>
        <v>0</v>
      </c>
      <c r="AG913" s="2">
        <f t="shared" si="13"/>
        <v>0</v>
      </c>
      <c r="AH913" s="2">
        <f t="shared" si="14"/>
        <v>0</v>
      </c>
      <c r="AI913" s="2">
        <f t="shared" si="15"/>
        <v>0</v>
      </c>
      <c r="AJ913" s="2">
        <f t="shared" si="16"/>
        <v>1</v>
      </c>
      <c r="AK913" s="2">
        <f t="shared" si="17"/>
        <v>0</v>
      </c>
      <c r="AL913" s="2">
        <f t="shared" si="18"/>
        <v>1</v>
      </c>
    </row>
    <row r="914" ht="13.5" customHeight="1">
      <c r="A914" s="3">
        <v>39163.0</v>
      </c>
      <c r="B914" s="2">
        <v>1915.0</v>
      </c>
      <c r="C914" s="2">
        <f t="shared" si="3"/>
        <v>1915</v>
      </c>
      <c r="D914" s="2">
        <f t="shared" si="26"/>
        <v>1331.447542</v>
      </c>
      <c r="E914" s="2">
        <f t="shared" si="20"/>
        <v>1445.056818</v>
      </c>
      <c r="F914" s="2">
        <v>0.1</v>
      </c>
      <c r="G914" s="2">
        <f t="shared" si="4"/>
        <v>0.001</v>
      </c>
      <c r="H914" s="2">
        <f t="shared" si="21"/>
        <v>1.0298</v>
      </c>
      <c r="I914" s="2">
        <f t="shared" si="27"/>
        <v>0.3589663809</v>
      </c>
      <c r="J914" s="2">
        <f t="shared" si="5"/>
        <v>252.0469388</v>
      </c>
      <c r="K914" s="2">
        <f t="shared" si="6"/>
        <v>260.5638554</v>
      </c>
      <c r="L914" s="2">
        <f t="shared" si="7"/>
        <v>0.004143211963</v>
      </c>
      <c r="M914" s="2">
        <f t="shared" si="1"/>
        <v>260.5679986</v>
      </c>
      <c r="O914" s="2">
        <v>912.0</v>
      </c>
      <c r="P914" s="2">
        <v>1950.0</v>
      </c>
      <c r="Q914" s="2">
        <v>1913.0</v>
      </c>
      <c r="R914" s="2">
        <v>1950.0</v>
      </c>
      <c r="S914" s="2">
        <v>1910.0</v>
      </c>
      <c r="T914" s="2">
        <v>1.2607175E9</v>
      </c>
      <c r="U914" s="2">
        <v>2.414274E7</v>
      </c>
      <c r="V914" s="2">
        <v>1.78632702E8</v>
      </c>
      <c r="W914" s="2">
        <v>9281818.0</v>
      </c>
      <c r="X914" s="2">
        <v>1954.0</v>
      </c>
      <c r="Y914" s="2">
        <f t="shared" si="8"/>
        <v>0.5204019488</v>
      </c>
      <c r="Z914" s="2">
        <f t="shared" ref="Z914:AC914" si="965">ROUNDDOWN($Y914*Z$1,0)-IF(MOD($Y914*Z$1,1)=0,1,0)+1</f>
        <v>2</v>
      </c>
      <c r="AA914" s="2">
        <f t="shared" si="965"/>
        <v>2</v>
      </c>
      <c r="AB914" s="2">
        <f t="shared" si="965"/>
        <v>3</v>
      </c>
      <c r="AC914" s="2">
        <f t="shared" si="965"/>
        <v>3</v>
      </c>
      <c r="AD914" s="2">
        <f t="shared" si="10"/>
        <v>0</v>
      </c>
      <c r="AE914" s="2">
        <f t="shared" si="11"/>
        <v>0</v>
      </c>
      <c r="AF914" s="2">
        <f t="shared" si="12"/>
        <v>0</v>
      </c>
      <c r="AG914" s="2">
        <f t="shared" si="13"/>
        <v>0</v>
      </c>
      <c r="AH914" s="2">
        <f t="shared" si="14"/>
        <v>0</v>
      </c>
      <c r="AI914" s="2">
        <f t="shared" si="15"/>
        <v>1</v>
      </c>
      <c r="AJ914" s="2">
        <f t="shared" si="16"/>
        <v>0</v>
      </c>
      <c r="AK914" s="2">
        <f t="shared" si="17"/>
        <v>0</v>
      </c>
      <c r="AL914" s="2">
        <f t="shared" si="18"/>
        <v>1</v>
      </c>
    </row>
    <row r="915" ht="13.5" customHeight="1">
      <c r="A915" s="3">
        <v>39166.0</v>
      </c>
      <c r="B915" s="2">
        <v>1897.0</v>
      </c>
      <c r="C915" s="2">
        <f t="shared" si="3"/>
        <v>1897</v>
      </c>
      <c r="D915" s="2">
        <f t="shared" si="26"/>
        <v>1331.982554</v>
      </c>
      <c r="E915" s="2">
        <f t="shared" si="20"/>
        <v>1445.399385</v>
      </c>
      <c r="F915" s="2">
        <v>-0.94</v>
      </c>
      <c r="G915" s="2">
        <f t="shared" si="4"/>
        <v>-0.0094</v>
      </c>
      <c r="H915" s="2">
        <f t="shared" si="21"/>
        <v>1.0204</v>
      </c>
      <c r="I915" s="2">
        <f t="shared" si="27"/>
        <v>0.3593682081</v>
      </c>
      <c r="J915" s="2">
        <f t="shared" si="5"/>
        <v>249.6776976</v>
      </c>
      <c r="K915" s="2">
        <f t="shared" si="6"/>
        <v>258.1145552</v>
      </c>
      <c r="L915" s="2">
        <f t="shared" si="7"/>
        <v>0.004182158155</v>
      </c>
      <c r="M915" s="2">
        <f t="shared" si="1"/>
        <v>258.1187374</v>
      </c>
      <c r="O915" s="2">
        <v>913.0</v>
      </c>
      <c r="P915" s="2">
        <v>1910.0</v>
      </c>
      <c r="Q915" s="2">
        <v>1915.0</v>
      </c>
      <c r="R915" s="2">
        <v>1913.0</v>
      </c>
      <c r="S915" s="2">
        <v>1887.0</v>
      </c>
      <c r="T915" s="2">
        <v>1.2607175E9</v>
      </c>
      <c r="U915" s="2">
        <v>2.3915811E7</v>
      </c>
      <c r="V915" s="2">
        <v>6.5246515E7</v>
      </c>
      <c r="W915" s="2">
        <v>3433217.0</v>
      </c>
      <c r="X915" s="2">
        <v>1581.0</v>
      </c>
      <c r="Y915" s="2">
        <f t="shared" si="8"/>
        <v>0.2431993504</v>
      </c>
      <c r="Z915" s="2">
        <f t="shared" ref="Z915:AC915" si="966">ROUNDDOWN($Y915*Z$1,0)-IF(MOD($Y915*Z$1,1)=0,1,0)+1</f>
        <v>1</v>
      </c>
      <c r="AA915" s="2">
        <f t="shared" si="966"/>
        <v>1</v>
      </c>
      <c r="AB915" s="2">
        <f t="shared" si="966"/>
        <v>1</v>
      </c>
      <c r="AC915" s="2">
        <f t="shared" si="966"/>
        <v>2</v>
      </c>
      <c r="AD915" s="2">
        <f t="shared" si="10"/>
        <v>0</v>
      </c>
      <c r="AE915" s="2">
        <f t="shared" si="11"/>
        <v>0</v>
      </c>
      <c r="AF915" s="2">
        <f t="shared" si="12"/>
        <v>0</v>
      </c>
      <c r="AG915" s="2">
        <f t="shared" si="13"/>
        <v>0</v>
      </c>
      <c r="AH915" s="2">
        <f t="shared" si="14"/>
        <v>0</v>
      </c>
      <c r="AI915" s="2">
        <f t="shared" si="15"/>
        <v>0</v>
      </c>
      <c r="AJ915" s="2">
        <f t="shared" si="16"/>
        <v>0</v>
      </c>
      <c r="AK915" s="2">
        <f t="shared" si="17"/>
        <v>1</v>
      </c>
      <c r="AL915" s="2">
        <f t="shared" si="18"/>
        <v>1</v>
      </c>
    </row>
    <row r="916" ht="13.5" customHeight="1">
      <c r="A916" s="3">
        <v>39167.0</v>
      </c>
      <c r="B916" s="2">
        <v>1941.0</v>
      </c>
      <c r="C916" s="2">
        <f t="shared" si="3"/>
        <v>1941</v>
      </c>
      <c r="D916" s="2">
        <f t="shared" si="26"/>
        <v>1332.517781</v>
      </c>
      <c r="E916" s="2">
        <f t="shared" si="20"/>
        <v>1445.741953</v>
      </c>
      <c r="F916" s="2">
        <v>2.32</v>
      </c>
      <c r="G916" s="2">
        <f t="shared" si="4"/>
        <v>0.0232</v>
      </c>
      <c r="H916" s="2">
        <f t="shared" si="21"/>
        <v>1.0436</v>
      </c>
      <c r="I916" s="2">
        <f t="shared" si="27"/>
        <v>0.3597700353</v>
      </c>
      <c r="J916" s="2">
        <f t="shared" si="5"/>
        <v>255.4702202</v>
      </c>
      <c r="K916" s="2">
        <f t="shared" si="6"/>
        <v>264.1028129</v>
      </c>
      <c r="L916" s="2">
        <f t="shared" si="7"/>
        <v>0.004085132086</v>
      </c>
      <c r="M916" s="2">
        <f t="shared" si="1"/>
        <v>264.106898</v>
      </c>
      <c r="O916" s="2">
        <v>914.0</v>
      </c>
      <c r="P916" s="2">
        <v>1924.0</v>
      </c>
      <c r="Q916" s="2">
        <v>1897.0</v>
      </c>
      <c r="R916" s="2">
        <v>1953.0</v>
      </c>
      <c r="S916" s="2">
        <v>1914.0</v>
      </c>
      <c r="T916" s="2">
        <v>1.2607175E9</v>
      </c>
      <c r="U916" s="2">
        <v>2.4470527E7</v>
      </c>
      <c r="V916" s="2">
        <v>2.15076302E8</v>
      </c>
      <c r="W916" s="2">
        <v>1.1129429E7</v>
      </c>
      <c r="X916" s="2">
        <v>2087.0</v>
      </c>
      <c r="Y916" s="2">
        <f t="shared" si="8"/>
        <v>0.9265123833</v>
      </c>
      <c r="Z916" s="2">
        <f t="shared" ref="Z916:AC916" si="967">ROUNDDOWN($Y916*Z$1,0)-IF(MOD($Y916*Z$1,1)=0,1,0)+1</f>
        <v>2</v>
      </c>
      <c r="AA916" s="2">
        <f t="shared" si="967"/>
        <v>3</v>
      </c>
      <c r="AB916" s="2">
        <f t="shared" si="967"/>
        <v>4</v>
      </c>
      <c r="AC916" s="2">
        <f t="shared" si="967"/>
        <v>5</v>
      </c>
      <c r="AD916" s="2">
        <f t="shared" si="10"/>
        <v>1</v>
      </c>
      <c r="AE916" s="2">
        <f t="shared" si="11"/>
        <v>0</v>
      </c>
      <c r="AF916" s="2">
        <f t="shared" si="12"/>
        <v>0</v>
      </c>
      <c r="AG916" s="2">
        <f t="shared" si="13"/>
        <v>0</v>
      </c>
      <c r="AH916" s="2">
        <f t="shared" si="14"/>
        <v>0</v>
      </c>
      <c r="AI916" s="2">
        <f t="shared" si="15"/>
        <v>0</v>
      </c>
      <c r="AJ916" s="2">
        <f t="shared" si="16"/>
        <v>0</v>
      </c>
      <c r="AK916" s="2">
        <f t="shared" si="17"/>
        <v>0</v>
      </c>
      <c r="AL916" s="2">
        <f t="shared" si="18"/>
        <v>1</v>
      </c>
    </row>
    <row r="917" ht="13.5" customHeight="1">
      <c r="A917" s="3">
        <v>39168.0</v>
      </c>
      <c r="B917" s="2">
        <v>1991.0</v>
      </c>
      <c r="C917" s="2">
        <f t="shared" si="3"/>
        <v>1991</v>
      </c>
      <c r="D917" s="2">
        <f t="shared" si="26"/>
        <v>1333.053223</v>
      </c>
      <c r="E917" s="2">
        <f t="shared" si="20"/>
        <v>1446.084521</v>
      </c>
      <c r="F917" s="2">
        <v>2.58</v>
      </c>
      <c r="G917" s="2">
        <f t="shared" si="4"/>
        <v>0.0258</v>
      </c>
      <c r="H917" s="2">
        <f t="shared" si="21"/>
        <v>1.0694</v>
      </c>
      <c r="I917" s="2">
        <f t="shared" si="27"/>
        <v>0.3601718624</v>
      </c>
      <c r="J917" s="2">
        <f t="shared" si="5"/>
        <v>262.0613519</v>
      </c>
      <c r="K917" s="2">
        <f t="shared" si="6"/>
        <v>270.9166654</v>
      </c>
      <c r="L917" s="2">
        <f t="shared" si="7"/>
        <v>0.003979735678</v>
      </c>
      <c r="M917" s="2">
        <f t="shared" si="1"/>
        <v>270.9206452</v>
      </c>
      <c r="O917" s="2">
        <v>915.0</v>
      </c>
      <c r="P917" s="2">
        <v>1950.0</v>
      </c>
      <c r="Q917" s="2">
        <v>1941.0</v>
      </c>
      <c r="R917" s="2">
        <v>1997.0</v>
      </c>
      <c r="S917" s="2">
        <v>1935.0</v>
      </c>
      <c r="T917" s="2">
        <v>1.2607175E9</v>
      </c>
      <c r="U917" s="2">
        <v>2.5100885E7</v>
      </c>
      <c r="V917" s="2">
        <v>1.45715643E8</v>
      </c>
      <c r="W917" s="2">
        <v>7415169.0</v>
      </c>
      <c r="X917" s="2">
        <v>1842.0</v>
      </c>
      <c r="Y917" s="2">
        <f t="shared" si="8"/>
        <v>0.9435647584</v>
      </c>
      <c r="Z917" s="2">
        <f t="shared" ref="Z917:AC917" si="968">ROUNDDOWN($Y917*Z$1,0)-IF(MOD($Y917*Z$1,1)=0,1,0)+1</f>
        <v>2</v>
      </c>
      <c r="AA917" s="2">
        <f t="shared" si="968"/>
        <v>3</v>
      </c>
      <c r="AB917" s="2">
        <f t="shared" si="968"/>
        <v>4</v>
      </c>
      <c r="AC917" s="2">
        <f t="shared" si="968"/>
        <v>5</v>
      </c>
      <c r="AD917" s="2">
        <f t="shared" si="10"/>
        <v>0</v>
      </c>
      <c r="AE917" s="2">
        <f t="shared" si="11"/>
        <v>0</v>
      </c>
      <c r="AF917" s="2">
        <f t="shared" si="12"/>
        <v>0</v>
      </c>
      <c r="AG917" s="2">
        <f t="shared" si="13"/>
        <v>0</v>
      </c>
      <c r="AH917" s="2">
        <f t="shared" si="14"/>
        <v>0</v>
      </c>
      <c r="AI917" s="2">
        <f t="shared" si="15"/>
        <v>1</v>
      </c>
      <c r="AJ917" s="2">
        <f t="shared" si="16"/>
        <v>0</v>
      </c>
      <c r="AK917" s="2">
        <f t="shared" si="17"/>
        <v>0</v>
      </c>
      <c r="AL917" s="2">
        <f t="shared" si="18"/>
        <v>1</v>
      </c>
    </row>
    <row r="918" ht="13.5" customHeight="1">
      <c r="A918" s="3">
        <v>39169.0</v>
      </c>
      <c r="B918" s="2">
        <v>1973.0</v>
      </c>
      <c r="C918" s="2">
        <f t="shared" si="3"/>
        <v>1973</v>
      </c>
      <c r="D918" s="2">
        <f t="shared" si="26"/>
        <v>1333.58888</v>
      </c>
      <c r="E918" s="2">
        <f t="shared" si="20"/>
        <v>1446.427089</v>
      </c>
      <c r="F918" s="2">
        <v>-0.9</v>
      </c>
      <c r="G918" s="2">
        <f t="shared" si="4"/>
        <v>-0.009</v>
      </c>
      <c r="H918" s="2">
        <f t="shared" si="21"/>
        <v>1.0604</v>
      </c>
      <c r="I918" s="2">
        <f t="shared" si="27"/>
        <v>0.3605736896</v>
      </c>
      <c r="J918" s="2">
        <f t="shared" si="5"/>
        <v>259.7027997</v>
      </c>
      <c r="K918" s="2">
        <f t="shared" si="6"/>
        <v>268.4784155</v>
      </c>
      <c r="L918" s="2">
        <f t="shared" si="7"/>
        <v>0.004015553299</v>
      </c>
      <c r="M918" s="2">
        <f t="shared" si="1"/>
        <v>268.482431</v>
      </c>
      <c r="O918" s="2">
        <v>916.0</v>
      </c>
      <c r="P918" s="2">
        <v>1982.0</v>
      </c>
      <c r="Q918" s="2">
        <v>1991.0</v>
      </c>
      <c r="R918" s="2">
        <v>2015.0</v>
      </c>
      <c r="S918" s="2">
        <v>1965.0</v>
      </c>
      <c r="T918" s="2">
        <v>1.2607175E9</v>
      </c>
      <c r="U918" s="2">
        <v>2.4873956E7</v>
      </c>
      <c r="V918" s="2">
        <v>1.47042184E8</v>
      </c>
      <c r="W918" s="2">
        <v>7397004.0</v>
      </c>
      <c r="X918" s="2">
        <v>1789.0</v>
      </c>
      <c r="Y918" s="2">
        <f t="shared" si="8"/>
        <v>0.2514210313</v>
      </c>
      <c r="Z918" s="2">
        <f t="shared" ref="Z918:AC918" si="969">ROUNDDOWN($Y918*Z$1,0)-IF(MOD($Y918*Z$1,1)=0,1,0)+1</f>
        <v>1</v>
      </c>
      <c r="AA918" s="2">
        <f t="shared" si="969"/>
        <v>1</v>
      </c>
      <c r="AB918" s="2">
        <f t="shared" si="969"/>
        <v>2</v>
      </c>
      <c r="AC918" s="2">
        <f t="shared" si="969"/>
        <v>2</v>
      </c>
      <c r="AD918" s="2">
        <f t="shared" si="10"/>
        <v>0</v>
      </c>
      <c r="AE918" s="2">
        <f t="shared" si="11"/>
        <v>0</v>
      </c>
      <c r="AF918" s="2">
        <f t="shared" si="12"/>
        <v>0</v>
      </c>
      <c r="AG918" s="2">
        <f t="shared" si="13"/>
        <v>0</v>
      </c>
      <c r="AH918" s="2">
        <f t="shared" si="14"/>
        <v>0</v>
      </c>
      <c r="AI918" s="2">
        <f t="shared" si="15"/>
        <v>0</v>
      </c>
      <c r="AJ918" s="2">
        <f t="shared" si="16"/>
        <v>0</v>
      </c>
      <c r="AK918" s="2">
        <f t="shared" si="17"/>
        <v>1</v>
      </c>
      <c r="AL918" s="2">
        <f t="shared" si="18"/>
        <v>1</v>
      </c>
    </row>
    <row r="919" ht="13.5" customHeight="1">
      <c r="A919" s="3">
        <v>39170.0</v>
      </c>
      <c r="B919" s="2">
        <v>1996.0</v>
      </c>
      <c r="C919" s="2">
        <f t="shared" si="3"/>
        <v>1996</v>
      </c>
      <c r="D919" s="2">
        <f t="shared" si="26"/>
        <v>1334.124752</v>
      </c>
      <c r="E919" s="2">
        <f t="shared" si="20"/>
        <v>1446.769656</v>
      </c>
      <c r="F919" s="2">
        <v>2.41</v>
      </c>
      <c r="G919" s="2">
        <f t="shared" si="4"/>
        <v>0.0241</v>
      </c>
      <c r="H919" s="2">
        <f t="shared" si="21"/>
        <v>1.0845</v>
      </c>
      <c r="I919" s="2">
        <f t="shared" si="27"/>
        <v>0.3609755168</v>
      </c>
      <c r="J919" s="2">
        <f t="shared" si="5"/>
        <v>265.9616372</v>
      </c>
      <c r="K919" s="2">
        <f t="shared" si="6"/>
        <v>274.9487453</v>
      </c>
      <c r="L919" s="2">
        <f t="shared" si="7"/>
        <v>0.003918778465</v>
      </c>
      <c r="M919" s="2">
        <f t="shared" si="1"/>
        <v>274.952664</v>
      </c>
      <c r="O919" s="2">
        <v>917.0</v>
      </c>
      <c r="P919" s="2">
        <v>1968.0</v>
      </c>
      <c r="Q919" s="2">
        <v>1949.0</v>
      </c>
      <c r="R919" s="2">
        <v>2005.0</v>
      </c>
      <c r="S919" s="2">
        <v>1964.0</v>
      </c>
      <c r="T919" s="2">
        <v>1.2607175E9</v>
      </c>
      <c r="U919" s="2">
        <v>2.5163921E7</v>
      </c>
      <c r="V919" s="2">
        <v>2.76665376E8</v>
      </c>
      <c r="W919" s="2">
        <v>1.400852E7</v>
      </c>
      <c r="X919" s="2">
        <v>1501.0</v>
      </c>
      <c r="Y919" s="2">
        <f t="shared" si="8"/>
        <v>0.9346325619</v>
      </c>
      <c r="Z919" s="2">
        <f t="shared" ref="Z919:AC919" si="970">ROUNDDOWN($Y919*Z$1,0)-IF(MOD($Y919*Z$1,1)=0,1,0)+1</f>
        <v>2</v>
      </c>
      <c r="AA919" s="2">
        <f t="shared" si="970"/>
        <v>3</v>
      </c>
      <c r="AB919" s="2">
        <f t="shared" si="970"/>
        <v>4</v>
      </c>
      <c r="AC919" s="2">
        <f t="shared" si="970"/>
        <v>5</v>
      </c>
      <c r="AD919" s="2">
        <f t="shared" si="10"/>
        <v>0</v>
      </c>
      <c r="AE919" s="2">
        <f t="shared" si="11"/>
        <v>1</v>
      </c>
      <c r="AF919" s="2">
        <f t="shared" si="12"/>
        <v>0</v>
      </c>
      <c r="AG919" s="2">
        <f t="shared" si="13"/>
        <v>0</v>
      </c>
      <c r="AH919" s="2">
        <f t="shared" si="14"/>
        <v>0</v>
      </c>
      <c r="AI919" s="2">
        <f t="shared" si="15"/>
        <v>0</v>
      </c>
      <c r="AJ919" s="2">
        <f t="shared" si="16"/>
        <v>0</v>
      </c>
      <c r="AK919" s="2">
        <f t="shared" si="17"/>
        <v>0</v>
      </c>
      <c r="AL919" s="2">
        <f t="shared" si="18"/>
        <v>1</v>
      </c>
    </row>
    <row r="920" ht="13.5" customHeight="1">
      <c r="A920" s="3">
        <v>39173.0</v>
      </c>
      <c r="B920" s="2">
        <v>2001.0</v>
      </c>
      <c r="C920" s="2">
        <f t="shared" si="3"/>
        <v>2001</v>
      </c>
      <c r="D920" s="2">
        <f t="shared" si="26"/>
        <v>1334.66084</v>
      </c>
      <c r="E920" s="2">
        <f t="shared" si="20"/>
        <v>1447.112224</v>
      </c>
      <c r="F920" s="2">
        <v>0.25</v>
      </c>
      <c r="G920" s="2">
        <f t="shared" si="4"/>
        <v>0.0025</v>
      </c>
      <c r="H920" s="2">
        <f t="shared" si="21"/>
        <v>1.087</v>
      </c>
      <c r="I920" s="2">
        <f t="shared" si="27"/>
        <v>0.361377344</v>
      </c>
      <c r="J920" s="2">
        <f t="shared" si="5"/>
        <v>266.6265413</v>
      </c>
      <c r="K920" s="2">
        <f t="shared" si="6"/>
        <v>275.6361171</v>
      </c>
      <c r="L920" s="2">
        <f t="shared" si="7"/>
        <v>0.003908981519</v>
      </c>
      <c r="M920" s="2">
        <f t="shared" si="1"/>
        <v>275.6400261</v>
      </c>
      <c r="O920" s="2">
        <v>918.0</v>
      </c>
      <c r="P920" s="2">
        <v>2005.0</v>
      </c>
      <c r="Q920" s="2">
        <v>1996.0</v>
      </c>
      <c r="R920" s="2">
        <v>2009.0</v>
      </c>
      <c r="S920" s="2">
        <v>1987.0</v>
      </c>
      <c r="T920" s="2">
        <v>1.2607175E9</v>
      </c>
      <c r="U920" s="2">
        <v>2.5226957E7</v>
      </c>
      <c r="V920" s="2">
        <v>5.6251131E7</v>
      </c>
      <c r="W920" s="2">
        <v>2813630.0</v>
      </c>
      <c r="X920" s="2">
        <v>965.0</v>
      </c>
      <c r="Y920" s="2">
        <f t="shared" si="8"/>
        <v>0.5592773041</v>
      </c>
      <c r="Z920" s="2">
        <f t="shared" ref="Z920:AC920" si="971">ROUNDDOWN($Y920*Z$1,0)-IF(MOD($Y920*Z$1,1)=0,1,0)+1</f>
        <v>2</v>
      </c>
      <c r="AA920" s="2">
        <f t="shared" si="971"/>
        <v>2</v>
      </c>
      <c r="AB920" s="2">
        <f t="shared" si="971"/>
        <v>3</v>
      </c>
      <c r="AC920" s="2">
        <f t="shared" si="971"/>
        <v>3</v>
      </c>
      <c r="AD920" s="2">
        <f t="shared" si="10"/>
        <v>0</v>
      </c>
      <c r="AE920" s="2">
        <f t="shared" si="11"/>
        <v>1</v>
      </c>
      <c r="AF920" s="2">
        <f t="shared" si="12"/>
        <v>0</v>
      </c>
      <c r="AG920" s="2">
        <f t="shared" si="13"/>
        <v>0</v>
      </c>
      <c r="AH920" s="2">
        <f t="shared" si="14"/>
        <v>0</v>
      </c>
      <c r="AI920" s="2">
        <f t="shared" si="15"/>
        <v>0</v>
      </c>
      <c r="AJ920" s="2">
        <f t="shared" si="16"/>
        <v>0</v>
      </c>
      <c r="AK920" s="2">
        <f t="shared" si="17"/>
        <v>0</v>
      </c>
      <c r="AL920" s="2">
        <f t="shared" si="18"/>
        <v>1</v>
      </c>
    </row>
    <row r="921" ht="13.5" customHeight="1">
      <c r="A921" s="3">
        <v>39176.0</v>
      </c>
      <c r="B921" s="2">
        <v>2098.0</v>
      </c>
      <c r="C921" s="2">
        <f t="shared" si="3"/>
        <v>2098</v>
      </c>
      <c r="D921" s="2">
        <f t="shared" si="26"/>
        <v>1335.197143</v>
      </c>
      <c r="E921" s="2">
        <f t="shared" si="20"/>
        <v>1447.454792</v>
      </c>
      <c r="F921" s="2">
        <v>4.85</v>
      </c>
      <c r="G921" s="2">
        <f t="shared" si="4"/>
        <v>0.0485</v>
      </c>
      <c r="H921" s="2">
        <f t="shared" si="21"/>
        <v>1.1355</v>
      </c>
      <c r="I921" s="2">
        <f t="shared" si="27"/>
        <v>0.3617791711</v>
      </c>
      <c r="J921" s="2">
        <f t="shared" si="5"/>
        <v>279.5579285</v>
      </c>
      <c r="K921" s="2">
        <f t="shared" si="6"/>
        <v>289.0044688</v>
      </c>
      <c r="L921" s="2">
        <f t="shared" si="7"/>
        <v>0.003719395915</v>
      </c>
      <c r="M921" s="2">
        <f t="shared" si="1"/>
        <v>289.0081882</v>
      </c>
      <c r="O921" s="2">
        <v>919.0</v>
      </c>
      <c r="P921" s="2">
        <v>2042.0</v>
      </c>
      <c r="Q921" s="2">
        <v>2001.0</v>
      </c>
      <c r="R921" s="2">
        <v>2107.0</v>
      </c>
      <c r="S921" s="2">
        <v>2039.0</v>
      </c>
      <c r="T921" s="2">
        <v>1.2607175E9</v>
      </c>
      <c r="U921" s="2">
        <v>2.6449853E7</v>
      </c>
      <c r="V921" s="2">
        <v>2.24243737E8</v>
      </c>
      <c r="W921" s="2">
        <v>1.0795334E7</v>
      </c>
      <c r="X921" s="2">
        <v>2270.0</v>
      </c>
      <c r="Y921" s="2">
        <f t="shared" si="8"/>
        <v>0.9914738124</v>
      </c>
      <c r="Z921" s="2">
        <f t="shared" ref="Z921:AC921" si="972">ROUNDDOWN($Y921*Z$1,0)-IF(MOD($Y921*Z$1,1)=0,1,0)+1</f>
        <v>2</v>
      </c>
      <c r="AA921" s="2">
        <f t="shared" si="972"/>
        <v>3</v>
      </c>
      <c r="AB921" s="2">
        <f t="shared" si="972"/>
        <v>4</v>
      </c>
      <c r="AC921" s="2">
        <f t="shared" si="972"/>
        <v>5</v>
      </c>
      <c r="AD921" s="2">
        <f t="shared" si="10"/>
        <v>0</v>
      </c>
      <c r="AE921" s="2">
        <f t="shared" si="11"/>
        <v>1</v>
      </c>
      <c r="AF921" s="2">
        <f t="shared" si="12"/>
        <v>0</v>
      </c>
      <c r="AG921" s="2">
        <f t="shared" si="13"/>
        <v>0</v>
      </c>
      <c r="AH921" s="2">
        <f t="shared" si="14"/>
        <v>0</v>
      </c>
      <c r="AI921" s="2">
        <f t="shared" si="15"/>
        <v>0</v>
      </c>
      <c r="AJ921" s="2">
        <f t="shared" si="16"/>
        <v>0</v>
      </c>
      <c r="AK921" s="2">
        <f t="shared" si="17"/>
        <v>0</v>
      </c>
      <c r="AL921" s="2">
        <f t="shared" si="18"/>
        <v>1</v>
      </c>
    </row>
    <row r="922" ht="13.5" customHeight="1">
      <c r="A922" s="3">
        <v>39177.0</v>
      </c>
      <c r="B922" s="2">
        <v>2115.0</v>
      </c>
      <c r="C922" s="2">
        <f t="shared" si="3"/>
        <v>2115</v>
      </c>
      <c r="D922" s="2">
        <f t="shared" si="26"/>
        <v>1335.733661</v>
      </c>
      <c r="E922" s="2">
        <f t="shared" si="20"/>
        <v>1447.797359</v>
      </c>
      <c r="F922" s="2">
        <v>0.81</v>
      </c>
      <c r="G922" s="2">
        <f t="shared" si="4"/>
        <v>0.0081</v>
      </c>
      <c r="H922" s="2">
        <f t="shared" si="21"/>
        <v>1.1436</v>
      </c>
      <c r="I922" s="2">
        <f t="shared" si="27"/>
        <v>0.3621809983</v>
      </c>
      <c r="J922" s="2">
        <f t="shared" si="5"/>
        <v>281.8223477</v>
      </c>
      <c r="K922" s="2">
        <f t="shared" si="6"/>
        <v>291.345405</v>
      </c>
      <c r="L922" s="2">
        <f t="shared" si="7"/>
        <v>0.003689268808</v>
      </c>
      <c r="M922" s="2">
        <f t="shared" si="1"/>
        <v>291.3490943</v>
      </c>
      <c r="O922" s="2">
        <v>920.0</v>
      </c>
      <c r="P922" s="2">
        <v>2100.0</v>
      </c>
      <c r="Q922" s="2">
        <v>2098.0</v>
      </c>
      <c r="R922" s="2">
        <v>2125.0</v>
      </c>
      <c r="S922" s="2">
        <v>2088.0</v>
      </c>
      <c r="T922" s="2">
        <v>1.2607175E9</v>
      </c>
      <c r="U922" s="2">
        <v>2.6664175E7</v>
      </c>
      <c r="V922" s="2">
        <v>1.06108901E8</v>
      </c>
      <c r="W922" s="2">
        <v>5029338.0</v>
      </c>
      <c r="X922" s="2">
        <v>1706.0</v>
      </c>
      <c r="Y922" s="2">
        <f t="shared" si="8"/>
        <v>0.709500609</v>
      </c>
      <c r="Z922" s="2">
        <f t="shared" ref="Z922:AC922" si="973">ROUNDDOWN($Y922*Z$1,0)-IF(MOD($Y922*Z$1,1)=0,1,0)+1</f>
        <v>2</v>
      </c>
      <c r="AA922" s="2">
        <f t="shared" si="973"/>
        <v>3</v>
      </c>
      <c r="AB922" s="2">
        <f t="shared" si="973"/>
        <v>3</v>
      </c>
      <c r="AC922" s="2">
        <f t="shared" si="973"/>
        <v>4</v>
      </c>
      <c r="AD922" s="2">
        <f t="shared" si="10"/>
        <v>0</v>
      </c>
      <c r="AE922" s="2">
        <f t="shared" si="11"/>
        <v>1</v>
      </c>
      <c r="AF922" s="2">
        <f t="shared" si="12"/>
        <v>0</v>
      </c>
      <c r="AG922" s="2">
        <f t="shared" si="13"/>
        <v>0</v>
      </c>
      <c r="AH922" s="2">
        <f t="shared" si="14"/>
        <v>0</v>
      </c>
      <c r="AI922" s="2">
        <f t="shared" si="15"/>
        <v>0</v>
      </c>
      <c r="AJ922" s="2">
        <f t="shared" si="16"/>
        <v>0</v>
      </c>
      <c r="AK922" s="2">
        <f t="shared" si="17"/>
        <v>0</v>
      </c>
      <c r="AL922" s="2">
        <f t="shared" si="18"/>
        <v>1</v>
      </c>
    </row>
    <row r="923" ht="13.5" customHeight="1">
      <c r="A923" s="3">
        <v>39182.0</v>
      </c>
      <c r="B923" s="2">
        <v>2117.0</v>
      </c>
      <c r="C923" s="2">
        <f t="shared" si="3"/>
        <v>2117</v>
      </c>
      <c r="D923" s="2">
        <f t="shared" si="26"/>
        <v>1336.270395</v>
      </c>
      <c r="E923" s="2">
        <f t="shared" si="20"/>
        <v>1448.139927</v>
      </c>
      <c r="F923" s="2">
        <v>0.09</v>
      </c>
      <c r="G923" s="2">
        <f t="shared" si="4"/>
        <v>0.0009</v>
      </c>
      <c r="H923" s="2">
        <f t="shared" si="21"/>
        <v>1.1445</v>
      </c>
      <c r="I923" s="2">
        <f t="shared" si="27"/>
        <v>0.3625828255</v>
      </c>
      <c r="J923" s="2">
        <f t="shared" si="5"/>
        <v>282.0759879</v>
      </c>
      <c r="K923" s="2">
        <f t="shared" si="6"/>
        <v>291.6076159</v>
      </c>
      <c r="L923" s="2">
        <f t="shared" si="7"/>
        <v>0.003685948466</v>
      </c>
      <c r="M923" s="2">
        <f t="shared" si="1"/>
        <v>291.6113018</v>
      </c>
      <c r="O923" s="2">
        <v>921.0</v>
      </c>
      <c r="P923" s="2">
        <v>2122.0</v>
      </c>
      <c r="Q923" s="2">
        <v>2115.0</v>
      </c>
      <c r="R923" s="2">
        <v>2128.0</v>
      </c>
      <c r="S923" s="2">
        <v>2096.0</v>
      </c>
      <c r="T923" s="2">
        <v>1.2607175E9</v>
      </c>
      <c r="U923" s="2">
        <v>2.6689389E7</v>
      </c>
      <c r="V923" s="2">
        <v>7.8533711E7</v>
      </c>
      <c r="W923" s="2">
        <v>3715993.0</v>
      </c>
      <c r="X923" s="2">
        <v>1529.0</v>
      </c>
      <c r="Y923" s="2">
        <f t="shared" si="8"/>
        <v>0.5175598863</v>
      </c>
      <c r="Z923" s="2">
        <f t="shared" ref="Z923:AC923" si="974">ROUNDDOWN($Y923*Z$1,0)-IF(MOD($Y923*Z$1,1)=0,1,0)+1</f>
        <v>2</v>
      </c>
      <c r="AA923" s="2">
        <f t="shared" si="974"/>
        <v>2</v>
      </c>
      <c r="AB923" s="2">
        <f t="shared" si="974"/>
        <v>3</v>
      </c>
      <c r="AC923" s="2">
        <f t="shared" si="974"/>
        <v>3</v>
      </c>
      <c r="AD923" s="2">
        <f t="shared" si="10"/>
        <v>0</v>
      </c>
      <c r="AE923" s="2">
        <f t="shared" si="11"/>
        <v>1</v>
      </c>
      <c r="AF923" s="2">
        <f t="shared" si="12"/>
        <v>0</v>
      </c>
      <c r="AG923" s="2">
        <f t="shared" si="13"/>
        <v>0</v>
      </c>
      <c r="AH923" s="2">
        <f t="shared" si="14"/>
        <v>0</v>
      </c>
      <c r="AI923" s="2">
        <f t="shared" si="15"/>
        <v>0</v>
      </c>
      <c r="AJ923" s="2">
        <f t="shared" si="16"/>
        <v>0</v>
      </c>
      <c r="AK923" s="2">
        <f t="shared" si="17"/>
        <v>0</v>
      </c>
      <c r="AL923" s="2">
        <f t="shared" si="18"/>
        <v>1</v>
      </c>
    </row>
    <row r="924" ht="13.5" customHeight="1">
      <c r="A924" s="3">
        <v>39183.0</v>
      </c>
      <c r="B924" s="2">
        <v>2134.0</v>
      </c>
      <c r="C924" s="2">
        <f t="shared" si="3"/>
        <v>2134</v>
      </c>
      <c r="D924" s="2">
        <f t="shared" si="26"/>
        <v>1336.807345</v>
      </c>
      <c r="E924" s="2">
        <f t="shared" si="20"/>
        <v>1448.482495</v>
      </c>
      <c r="F924" s="2">
        <v>0.8</v>
      </c>
      <c r="G924" s="2">
        <f t="shared" si="4"/>
        <v>0.008</v>
      </c>
      <c r="H924" s="2">
        <f t="shared" si="21"/>
        <v>1.1525</v>
      </c>
      <c r="I924" s="2">
        <f t="shared" si="27"/>
        <v>0.3629846526</v>
      </c>
      <c r="J924" s="2">
        <f t="shared" si="5"/>
        <v>284.3325958</v>
      </c>
      <c r="K924" s="2">
        <f t="shared" si="6"/>
        <v>293.9404768</v>
      </c>
      <c r="L924" s="2">
        <f t="shared" si="7"/>
        <v>0.003656460878</v>
      </c>
      <c r="M924" s="2">
        <f t="shared" si="1"/>
        <v>293.9441333</v>
      </c>
      <c r="O924" s="2">
        <v>922.0</v>
      </c>
      <c r="P924" s="2">
        <v>2115.0</v>
      </c>
      <c r="Q924" s="2">
        <v>2117.0</v>
      </c>
      <c r="R924" s="2">
        <v>2152.0</v>
      </c>
      <c r="S924" s="2">
        <v>2102.0</v>
      </c>
      <c r="T924" s="2">
        <v>1.2607175E9</v>
      </c>
      <c r="U924" s="2">
        <v>2.6903711E7</v>
      </c>
      <c r="V924" s="2">
        <v>1.00630243E8</v>
      </c>
      <c r="W924" s="2">
        <v>4730968.0</v>
      </c>
      <c r="X924" s="2">
        <v>1603.0</v>
      </c>
      <c r="Y924" s="2">
        <f t="shared" si="8"/>
        <v>0.706861551</v>
      </c>
      <c r="Z924" s="2">
        <f t="shared" ref="Z924:AC924" si="975">ROUNDDOWN($Y924*Z$1,0)-IF(MOD($Y924*Z$1,1)=0,1,0)+1</f>
        <v>2</v>
      </c>
      <c r="AA924" s="2">
        <f t="shared" si="975"/>
        <v>3</v>
      </c>
      <c r="AB924" s="2">
        <f t="shared" si="975"/>
        <v>3</v>
      </c>
      <c r="AC924" s="2">
        <f t="shared" si="975"/>
        <v>4</v>
      </c>
      <c r="AD924" s="2">
        <f t="shared" si="10"/>
        <v>1</v>
      </c>
      <c r="AE924" s="2">
        <f t="shared" si="11"/>
        <v>0</v>
      </c>
      <c r="AF924" s="2">
        <f t="shared" si="12"/>
        <v>0</v>
      </c>
      <c r="AG924" s="2">
        <f t="shared" si="13"/>
        <v>0</v>
      </c>
      <c r="AH924" s="2">
        <f t="shared" si="14"/>
        <v>0</v>
      </c>
      <c r="AI924" s="2">
        <f t="shared" si="15"/>
        <v>0</v>
      </c>
      <c r="AJ924" s="2">
        <f t="shared" si="16"/>
        <v>0</v>
      </c>
      <c r="AK924" s="2">
        <f t="shared" si="17"/>
        <v>0</v>
      </c>
      <c r="AL924" s="2">
        <f t="shared" si="18"/>
        <v>1</v>
      </c>
    </row>
    <row r="925" ht="13.5" customHeight="1">
      <c r="A925" s="3">
        <v>39184.0</v>
      </c>
      <c r="B925" s="2">
        <v>2160.0</v>
      </c>
      <c r="C925" s="2">
        <f t="shared" si="3"/>
        <v>2160</v>
      </c>
      <c r="D925" s="2">
        <f t="shared" si="26"/>
        <v>1337.34451</v>
      </c>
      <c r="E925" s="2">
        <f t="shared" si="20"/>
        <v>1448.825063</v>
      </c>
      <c r="F925" s="2">
        <v>1.22</v>
      </c>
      <c r="G925" s="2">
        <f t="shared" si="4"/>
        <v>0.0122</v>
      </c>
      <c r="H925" s="2">
        <f t="shared" si="21"/>
        <v>1.1647</v>
      </c>
      <c r="I925" s="2">
        <f t="shared" si="27"/>
        <v>0.3633864798</v>
      </c>
      <c r="J925" s="2">
        <f t="shared" si="5"/>
        <v>287.8014534</v>
      </c>
      <c r="K925" s="2">
        <f t="shared" si="6"/>
        <v>297.5265506</v>
      </c>
      <c r="L925" s="2">
        <f t="shared" si="7"/>
        <v>0.003611852056</v>
      </c>
      <c r="M925" s="2">
        <f t="shared" si="1"/>
        <v>297.5301625</v>
      </c>
      <c r="O925" s="2">
        <v>923.0</v>
      </c>
      <c r="P925" s="2">
        <v>2120.0</v>
      </c>
      <c r="Q925" s="2">
        <v>2134.0</v>
      </c>
      <c r="R925" s="2">
        <v>2172.0</v>
      </c>
      <c r="S925" s="2">
        <v>2114.0</v>
      </c>
      <c r="T925" s="2">
        <v>1.2607175E9</v>
      </c>
      <c r="U925" s="2">
        <v>2.7231498E7</v>
      </c>
      <c r="V925" s="2">
        <v>1.47132732E8</v>
      </c>
      <c r="W925" s="2">
        <v>6843779.0</v>
      </c>
      <c r="X925" s="2">
        <v>2072.0</v>
      </c>
      <c r="Y925" s="2">
        <f t="shared" si="8"/>
        <v>0.7980105562</v>
      </c>
      <c r="Z925" s="2">
        <f t="shared" ref="Z925:AC925" si="976">ROUNDDOWN($Y925*Z$1,0)-IF(MOD($Y925*Z$1,1)=0,1,0)+1</f>
        <v>2</v>
      </c>
      <c r="AA925" s="2">
        <f t="shared" si="976"/>
        <v>3</v>
      </c>
      <c r="AB925" s="2">
        <f t="shared" si="976"/>
        <v>4</v>
      </c>
      <c r="AC925" s="2">
        <f t="shared" si="976"/>
        <v>4</v>
      </c>
      <c r="AD925" s="2">
        <f t="shared" si="10"/>
        <v>0</v>
      </c>
      <c r="AE925" s="2">
        <f t="shared" si="11"/>
        <v>0</v>
      </c>
      <c r="AF925" s="2">
        <f t="shared" si="12"/>
        <v>0</v>
      </c>
      <c r="AG925" s="2">
        <f t="shared" si="13"/>
        <v>0</v>
      </c>
      <c r="AH925" s="2">
        <f t="shared" si="14"/>
        <v>1</v>
      </c>
      <c r="AI925" s="2">
        <f t="shared" si="15"/>
        <v>0</v>
      </c>
      <c r="AJ925" s="2">
        <f t="shared" si="16"/>
        <v>0</v>
      </c>
      <c r="AK925" s="2">
        <f t="shared" si="17"/>
        <v>0</v>
      </c>
      <c r="AL925" s="2">
        <f t="shared" si="18"/>
        <v>1</v>
      </c>
    </row>
    <row r="926" ht="13.5" customHeight="1">
      <c r="A926" s="3">
        <v>39187.0</v>
      </c>
      <c r="B926" s="2">
        <v>2159.0</v>
      </c>
      <c r="C926" s="2">
        <f t="shared" si="3"/>
        <v>2159</v>
      </c>
      <c r="D926" s="2">
        <f t="shared" si="26"/>
        <v>1337.881892</v>
      </c>
      <c r="E926" s="2">
        <f t="shared" si="20"/>
        <v>1449.16763</v>
      </c>
      <c r="F926" s="2">
        <v>-0.05</v>
      </c>
      <c r="G926" s="2">
        <f t="shared" si="4"/>
        <v>-0.0005</v>
      </c>
      <c r="H926" s="2">
        <f t="shared" si="21"/>
        <v>1.1642</v>
      </c>
      <c r="I926" s="2">
        <f t="shared" si="27"/>
        <v>0.363788307</v>
      </c>
      <c r="J926" s="2">
        <f t="shared" si="5"/>
        <v>287.6575527</v>
      </c>
      <c r="K926" s="2">
        <f t="shared" si="6"/>
        <v>297.3777873</v>
      </c>
      <c r="L926" s="2">
        <f t="shared" si="7"/>
        <v>0.003613657982</v>
      </c>
      <c r="M926" s="2">
        <f t="shared" si="1"/>
        <v>297.381401</v>
      </c>
      <c r="O926" s="2">
        <v>924.0</v>
      </c>
      <c r="P926" s="2">
        <v>2181.0</v>
      </c>
      <c r="Q926" s="2">
        <v>2160.0</v>
      </c>
      <c r="R926" s="2">
        <v>2196.0</v>
      </c>
      <c r="S926" s="2">
        <v>2125.0</v>
      </c>
      <c r="T926" s="2">
        <v>1.2607175E9</v>
      </c>
      <c r="U926" s="2">
        <v>2.7218891E7</v>
      </c>
      <c r="V926" s="2">
        <v>1.37126913E8</v>
      </c>
      <c r="W926" s="2">
        <v>6348598.0</v>
      </c>
      <c r="X926" s="2">
        <v>2013.0</v>
      </c>
      <c r="Y926" s="2">
        <f t="shared" si="8"/>
        <v>0.4691433212</v>
      </c>
      <c r="Z926" s="2">
        <f t="shared" ref="Z926:AC926" si="977">ROUNDDOWN($Y926*Z$1,0)-IF(MOD($Y926*Z$1,1)=0,1,0)+1</f>
        <v>1</v>
      </c>
      <c r="AA926" s="2">
        <f t="shared" si="977"/>
        <v>2</v>
      </c>
      <c r="AB926" s="2">
        <f t="shared" si="977"/>
        <v>2</v>
      </c>
      <c r="AC926" s="2">
        <f t="shared" si="977"/>
        <v>3</v>
      </c>
      <c r="AD926" s="2">
        <f t="shared" si="10"/>
        <v>0</v>
      </c>
      <c r="AE926" s="2">
        <f t="shared" si="11"/>
        <v>0</v>
      </c>
      <c r="AF926" s="2">
        <f t="shared" si="12"/>
        <v>1</v>
      </c>
      <c r="AG926" s="2">
        <f t="shared" si="13"/>
        <v>0</v>
      </c>
      <c r="AH926" s="2">
        <f t="shared" si="14"/>
        <v>0</v>
      </c>
      <c r="AI926" s="2">
        <f t="shared" si="15"/>
        <v>0</v>
      </c>
      <c r="AJ926" s="2">
        <f t="shared" si="16"/>
        <v>0</v>
      </c>
      <c r="AK926" s="2">
        <f t="shared" si="17"/>
        <v>0</v>
      </c>
      <c r="AL926" s="2">
        <f t="shared" si="18"/>
        <v>1</v>
      </c>
    </row>
    <row r="927" ht="13.5" customHeight="1">
      <c r="A927" s="3">
        <v>39188.0</v>
      </c>
      <c r="B927" s="2">
        <v>2135.0</v>
      </c>
      <c r="C927" s="2">
        <f t="shared" si="3"/>
        <v>2135</v>
      </c>
      <c r="D927" s="2">
        <f t="shared" si="26"/>
        <v>1338.419489</v>
      </c>
      <c r="E927" s="2">
        <f t="shared" si="20"/>
        <v>1449.510198</v>
      </c>
      <c r="F927" s="2">
        <v>-1.11</v>
      </c>
      <c r="G927" s="2">
        <f t="shared" si="4"/>
        <v>-0.0111</v>
      </c>
      <c r="H927" s="2">
        <f t="shared" si="21"/>
        <v>1.1531</v>
      </c>
      <c r="I927" s="2">
        <f t="shared" si="27"/>
        <v>0.3641901342</v>
      </c>
      <c r="J927" s="2">
        <f t="shared" si="5"/>
        <v>284.4645539</v>
      </c>
      <c r="K927" s="2">
        <f t="shared" si="6"/>
        <v>294.0768939</v>
      </c>
      <c r="L927" s="2">
        <f t="shared" si="7"/>
        <v>0.003653769585</v>
      </c>
      <c r="M927" s="2">
        <f t="shared" si="1"/>
        <v>294.0805477</v>
      </c>
      <c r="O927" s="2">
        <v>925.0</v>
      </c>
      <c r="P927" s="2">
        <v>2159.0</v>
      </c>
      <c r="Q927" s="2">
        <v>2159.0</v>
      </c>
      <c r="R927" s="2">
        <v>2178.0</v>
      </c>
      <c r="S927" s="2">
        <v>2125.0</v>
      </c>
      <c r="T927" s="2">
        <v>1.2607175E9</v>
      </c>
      <c r="U927" s="2">
        <v>2.6916319E7</v>
      </c>
      <c r="V927" s="2">
        <v>1.10410678E8</v>
      </c>
      <c r="W927" s="2">
        <v>5122377.0</v>
      </c>
      <c r="X927" s="2">
        <v>1637.0</v>
      </c>
      <c r="Y927" s="2">
        <f t="shared" si="8"/>
        <v>0.2085870889</v>
      </c>
      <c r="Z927" s="2">
        <f t="shared" ref="Z927:AC927" si="978">ROUNDDOWN($Y927*Z$1,0)-IF(MOD($Y927*Z$1,1)=0,1,0)+1</f>
        <v>1</v>
      </c>
      <c r="AA927" s="2">
        <f t="shared" si="978"/>
        <v>1</v>
      </c>
      <c r="AB927" s="2">
        <f t="shared" si="978"/>
        <v>1</v>
      </c>
      <c r="AC927" s="2">
        <f t="shared" si="978"/>
        <v>2</v>
      </c>
      <c r="AD927" s="2">
        <f t="shared" si="10"/>
        <v>0</v>
      </c>
      <c r="AE927" s="2">
        <f t="shared" si="11"/>
        <v>0</v>
      </c>
      <c r="AF927" s="2">
        <f t="shared" si="12"/>
        <v>0</v>
      </c>
      <c r="AG927" s="2">
        <f t="shared" si="13"/>
        <v>1</v>
      </c>
      <c r="AH927" s="2">
        <f t="shared" si="14"/>
        <v>0</v>
      </c>
      <c r="AI927" s="2">
        <f t="shared" si="15"/>
        <v>0</v>
      </c>
      <c r="AJ927" s="2">
        <f t="shared" si="16"/>
        <v>0</v>
      </c>
      <c r="AK927" s="2">
        <f t="shared" si="17"/>
        <v>0</v>
      </c>
      <c r="AL927" s="2">
        <f t="shared" si="18"/>
        <v>1</v>
      </c>
    </row>
    <row r="928" ht="13.5" customHeight="1">
      <c r="A928" s="3">
        <v>39189.0</v>
      </c>
      <c r="B928" s="2">
        <v>2105.0</v>
      </c>
      <c r="C928" s="2">
        <f t="shared" si="3"/>
        <v>2105</v>
      </c>
      <c r="D928" s="2">
        <f t="shared" si="26"/>
        <v>1338.957302</v>
      </c>
      <c r="E928" s="2">
        <f t="shared" si="20"/>
        <v>1449.852766</v>
      </c>
      <c r="F928" s="2">
        <v>-1.41</v>
      </c>
      <c r="G928" s="2">
        <f t="shared" si="4"/>
        <v>-0.0141</v>
      </c>
      <c r="H928" s="2">
        <f t="shared" si="21"/>
        <v>1.139</v>
      </c>
      <c r="I928" s="2">
        <f t="shared" si="27"/>
        <v>0.3645919613</v>
      </c>
      <c r="J928" s="2">
        <f t="shared" si="5"/>
        <v>280.4536037</v>
      </c>
      <c r="K928" s="2">
        <f t="shared" si="6"/>
        <v>289.9304097</v>
      </c>
      <c r="L928" s="2">
        <f t="shared" si="7"/>
        <v>0.003705287737</v>
      </c>
      <c r="M928" s="2">
        <f t="shared" si="1"/>
        <v>289.934115</v>
      </c>
      <c r="O928" s="2">
        <v>926.0</v>
      </c>
      <c r="P928" s="2">
        <v>2138.0</v>
      </c>
      <c r="Q928" s="2">
        <v>2135.0</v>
      </c>
      <c r="R928" s="2">
        <v>2138.0</v>
      </c>
      <c r="S928" s="2">
        <v>2090.0</v>
      </c>
      <c r="T928" s="2">
        <v>1.2607175E9</v>
      </c>
      <c r="U928" s="2">
        <v>2.6538103E7</v>
      </c>
      <c r="V928" s="2">
        <v>1.1895378E8</v>
      </c>
      <c r="W928" s="2">
        <v>5620077.0</v>
      </c>
      <c r="X928" s="2">
        <v>1529.0</v>
      </c>
      <c r="Y928" s="2">
        <f t="shared" si="8"/>
        <v>0.1588509947</v>
      </c>
      <c r="Z928" s="2">
        <f t="shared" ref="Z928:AC928" si="979">ROUNDDOWN($Y928*Z$1,0)-IF(MOD($Y928*Z$1,1)=0,1,0)+1</f>
        <v>1</v>
      </c>
      <c r="AA928" s="2">
        <f t="shared" si="979"/>
        <v>1</v>
      </c>
      <c r="AB928" s="2">
        <f t="shared" si="979"/>
        <v>1</v>
      </c>
      <c r="AC928" s="2">
        <f t="shared" si="979"/>
        <v>1</v>
      </c>
      <c r="AD928" s="2">
        <f t="shared" si="10"/>
        <v>0</v>
      </c>
      <c r="AE928" s="2">
        <f t="shared" si="11"/>
        <v>0</v>
      </c>
      <c r="AF928" s="2">
        <f t="shared" si="12"/>
        <v>0</v>
      </c>
      <c r="AG928" s="2">
        <f t="shared" si="13"/>
        <v>0</v>
      </c>
      <c r="AH928" s="2">
        <f t="shared" si="14"/>
        <v>0</v>
      </c>
      <c r="AI928" s="2">
        <f t="shared" si="15"/>
        <v>0</v>
      </c>
      <c r="AJ928" s="2">
        <f t="shared" si="16"/>
        <v>1</v>
      </c>
      <c r="AK928" s="2">
        <f t="shared" si="17"/>
        <v>0</v>
      </c>
      <c r="AL928" s="2">
        <f t="shared" si="18"/>
        <v>1</v>
      </c>
    </row>
    <row r="929" ht="13.5" customHeight="1">
      <c r="A929" s="3">
        <v>39190.0</v>
      </c>
      <c r="B929" s="2">
        <v>2141.0</v>
      </c>
      <c r="C929" s="2">
        <f t="shared" si="3"/>
        <v>2141</v>
      </c>
      <c r="D929" s="2">
        <f t="shared" si="26"/>
        <v>1339.495332</v>
      </c>
      <c r="E929" s="2">
        <f t="shared" si="20"/>
        <v>1450.195333</v>
      </c>
      <c r="F929" s="2">
        <v>1.71</v>
      </c>
      <c r="G929" s="2">
        <f t="shared" si="4"/>
        <v>0.0171</v>
      </c>
      <c r="H929" s="2">
        <f t="shared" si="21"/>
        <v>1.1561</v>
      </c>
      <c r="I929" s="2">
        <f t="shared" si="27"/>
        <v>0.3649937885</v>
      </c>
      <c r="J929" s="2">
        <f t="shared" si="5"/>
        <v>285.2493603</v>
      </c>
      <c r="K929" s="2">
        <f t="shared" si="6"/>
        <v>294.8882197</v>
      </c>
      <c r="L929" s="2">
        <f t="shared" si="7"/>
        <v>0.003641927316</v>
      </c>
      <c r="M929" s="2">
        <f t="shared" si="1"/>
        <v>294.8918616</v>
      </c>
      <c r="O929" s="2">
        <v>927.0</v>
      </c>
      <c r="P929" s="2">
        <v>2101.0</v>
      </c>
      <c r="Q929" s="2">
        <v>2105.0</v>
      </c>
      <c r="R929" s="2">
        <v>2145.0</v>
      </c>
      <c r="S929" s="2">
        <v>2101.0</v>
      </c>
      <c r="T929" s="2">
        <v>1.2607175E9</v>
      </c>
      <c r="U929" s="2">
        <v>2.6991962E7</v>
      </c>
      <c r="V929" s="2">
        <v>2.42265125E8</v>
      </c>
      <c r="W929" s="2">
        <v>1.1338388E7</v>
      </c>
      <c r="X929" s="2">
        <v>1451.0</v>
      </c>
      <c r="Y929" s="2">
        <f t="shared" si="8"/>
        <v>0.8693666261</v>
      </c>
      <c r="Z929" s="2">
        <f t="shared" ref="Z929:AC929" si="980">ROUNDDOWN($Y929*Z$1,0)-IF(MOD($Y929*Z$1,1)=0,1,0)+1</f>
        <v>2</v>
      </c>
      <c r="AA929" s="2">
        <f t="shared" si="980"/>
        <v>3</v>
      </c>
      <c r="AB929" s="2">
        <f t="shared" si="980"/>
        <v>4</v>
      </c>
      <c r="AC929" s="2">
        <f t="shared" si="980"/>
        <v>5</v>
      </c>
      <c r="AD929" s="2">
        <f t="shared" si="10"/>
        <v>0</v>
      </c>
      <c r="AE929" s="2">
        <f t="shared" si="11"/>
        <v>0</v>
      </c>
      <c r="AF929" s="2">
        <f t="shared" si="12"/>
        <v>0</v>
      </c>
      <c r="AG929" s="2">
        <f t="shared" si="13"/>
        <v>0</v>
      </c>
      <c r="AH929" s="2">
        <f t="shared" si="14"/>
        <v>0</v>
      </c>
      <c r="AI929" s="2">
        <f t="shared" si="15"/>
        <v>1</v>
      </c>
      <c r="AJ929" s="2">
        <f t="shared" si="16"/>
        <v>0</v>
      </c>
      <c r="AK929" s="2">
        <f t="shared" si="17"/>
        <v>0</v>
      </c>
      <c r="AL929" s="2">
        <f t="shared" si="18"/>
        <v>1</v>
      </c>
    </row>
    <row r="930" ht="13.5" customHeight="1">
      <c r="A930" s="3">
        <v>39191.0</v>
      </c>
      <c r="B930" s="2">
        <v>2116.0</v>
      </c>
      <c r="C930" s="2">
        <f t="shared" si="3"/>
        <v>2116</v>
      </c>
      <c r="D930" s="2">
        <f t="shared" si="26"/>
        <v>1340.033577</v>
      </c>
      <c r="E930" s="2">
        <f t="shared" si="20"/>
        <v>1450.537901</v>
      </c>
      <c r="F930" s="2">
        <v>-1.17</v>
      </c>
      <c r="G930" s="2">
        <f t="shared" si="4"/>
        <v>-0.0117</v>
      </c>
      <c r="H930" s="2">
        <f t="shared" si="21"/>
        <v>1.1444</v>
      </c>
      <c r="I930" s="2">
        <f t="shared" si="27"/>
        <v>0.3653956157</v>
      </c>
      <c r="J930" s="2">
        <f t="shared" si="5"/>
        <v>281.9119428</v>
      </c>
      <c r="K930" s="2">
        <f t="shared" si="6"/>
        <v>291.4380275</v>
      </c>
      <c r="L930" s="2">
        <f t="shared" si="7"/>
        <v>0.003684537866</v>
      </c>
      <c r="M930" s="2">
        <f t="shared" si="1"/>
        <v>291.4417121</v>
      </c>
      <c r="O930" s="2">
        <v>928.0</v>
      </c>
      <c r="P930" s="2">
        <v>2126.0</v>
      </c>
      <c r="Q930" s="2">
        <v>2141.0</v>
      </c>
      <c r="R930" s="2">
        <v>2138.0</v>
      </c>
      <c r="S930" s="2">
        <v>2103.0</v>
      </c>
      <c r="T930" s="2">
        <v>1.2607175E9</v>
      </c>
      <c r="U930" s="2">
        <v>2.6676782E7</v>
      </c>
      <c r="V930" s="2">
        <v>6.5019078E7</v>
      </c>
      <c r="W930" s="2">
        <v>3075196.0</v>
      </c>
      <c r="X930" s="2">
        <v>1019.0</v>
      </c>
      <c r="Y930" s="2">
        <f t="shared" si="8"/>
        <v>0.1971173366</v>
      </c>
      <c r="Z930" s="2">
        <f t="shared" ref="Z930:AC930" si="981">ROUNDDOWN($Y930*Z$1,0)-IF(MOD($Y930*Z$1,1)=0,1,0)+1</f>
        <v>1</v>
      </c>
      <c r="AA930" s="2">
        <f t="shared" si="981"/>
        <v>1</v>
      </c>
      <c r="AB930" s="2">
        <f t="shared" si="981"/>
        <v>1</v>
      </c>
      <c r="AC930" s="2">
        <f t="shared" si="981"/>
        <v>1</v>
      </c>
      <c r="AD930" s="2">
        <f t="shared" si="10"/>
        <v>0</v>
      </c>
      <c r="AE930" s="2">
        <f t="shared" si="11"/>
        <v>0</v>
      </c>
      <c r="AF930" s="2">
        <f t="shared" si="12"/>
        <v>0</v>
      </c>
      <c r="AG930" s="2">
        <f t="shared" si="13"/>
        <v>0</v>
      </c>
      <c r="AH930" s="2">
        <f t="shared" si="14"/>
        <v>0</v>
      </c>
      <c r="AI930" s="2">
        <f t="shared" si="15"/>
        <v>0</v>
      </c>
      <c r="AJ930" s="2">
        <f t="shared" si="16"/>
        <v>1</v>
      </c>
      <c r="AK930" s="2">
        <f t="shared" si="17"/>
        <v>0</v>
      </c>
      <c r="AL930" s="2">
        <f t="shared" si="18"/>
        <v>1</v>
      </c>
    </row>
    <row r="931" ht="13.5" customHeight="1">
      <c r="A931" s="3">
        <v>39194.0</v>
      </c>
      <c r="B931" s="2">
        <v>2152.0</v>
      </c>
      <c r="C931" s="2">
        <f t="shared" si="3"/>
        <v>2152</v>
      </c>
      <c r="D931" s="2">
        <f t="shared" si="26"/>
        <v>1340.572039</v>
      </c>
      <c r="E931" s="2">
        <f t="shared" si="20"/>
        <v>1450.880469</v>
      </c>
      <c r="F931" s="2">
        <v>1.7</v>
      </c>
      <c r="G931" s="2">
        <f t="shared" si="4"/>
        <v>0.017</v>
      </c>
      <c r="H931" s="2">
        <f t="shared" si="21"/>
        <v>1.1614</v>
      </c>
      <c r="I931" s="2">
        <f t="shared" si="27"/>
        <v>0.3657974429</v>
      </c>
      <c r="J931" s="2">
        <f t="shared" si="5"/>
        <v>286.7044458</v>
      </c>
      <c r="K931" s="2">
        <f t="shared" si="6"/>
        <v>296.392474</v>
      </c>
      <c r="L931" s="2">
        <f t="shared" si="7"/>
        <v>0.003621900722</v>
      </c>
      <c r="M931" s="2">
        <f t="shared" si="1"/>
        <v>296.3960959</v>
      </c>
      <c r="O931" s="2">
        <v>929.0</v>
      </c>
      <c r="P931" s="2">
        <v>2147.0</v>
      </c>
      <c r="Q931" s="2">
        <v>2116.0</v>
      </c>
      <c r="R931" s="2">
        <v>2157.0</v>
      </c>
      <c r="S931" s="2">
        <v>2136.0</v>
      </c>
      <c r="T931" s="2">
        <v>1.2607175E9</v>
      </c>
      <c r="U931" s="2">
        <v>2.7130641E7</v>
      </c>
      <c r="V931" s="2">
        <v>5.3155589E7</v>
      </c>
      <c r="W931" s="2">
        <v>2476637.0</v>
      </c>
      <c r="X931" s="2">
        <v>1022.0</v>
      </c>
      <c r="Y931" s="2">
        <f t="shared" si="8"/>
        <v>0.8681485993</v>
      </c>
      <c r="Z931" s="2">
        <f t="shared" ref="Z931:AC931" si="982">ROUNDDOWN($Y931*Z$1,0)-IF(MOD($Y931*Z$1,1)=0,1,0)+1</f>
        <v>2</v>
      </c>
      <c r="AA931" s="2">
        <f t="shared" si="982"/>
        <v>3</v>
      </c>
      <c r="AB931" s="2">
        <f t="shared" si="982"/>
        <v>4</v>
      </c>
      <c r="AC931" s="2">
        <f t="shared" si="982"/>
        <v>5</v>
      </c>
      <c r="AD931" s="2">
        <f t="shared" si="10"/>
        <v>0</v>
      </c>
      <c r="AE931" s="2">
        <f t="shared" si="11"/>
        <v>0</v>
      </c>
      <c r="AF931" s="2">
        <f t="shared" si="12"/>
        <v>0</v>
      </c>
      <c r="AG931" s="2">
        <f t="shared" si="13"/>
        <v>0</v>
      </c>
      <c r="AH931" s="2">
        <f t="shared" si="14"/>
        <v>0</v>
      </c>
      <c r="AI931" s="2">
        <f t="shared" si="15"/>
        <v>1</v>
      </c>
      <c r="AJ931" s="2">
        <f t="shared" si="16"/>
        <v>0</v>
      </c>
      <c r="AK931" s="2">
        <f t="shared" si="17"/>
        <v>0</v>
      </c>
      <c r="AL931" s="2">
        <f t="shared" si="18"/>
        <v>1</v>
      </c>
    </row>
    <row r="932" ht="13.5" customHeight="1">
      <c r="A932" s="3">
        <v>39197.0</v>
      </c>
      <c r="B932" s="2">
        <v>2114.0</v>
      </c>
      <c r="C932" s="2">
        <f t="shared" si="3"/>
        <v>2114</v>
      </c>
      <c r="D932" s="2">
        <f t="shared" si="26"/>
        <v>1341.110718</v>
      </c>
      <c r="E932" s="2">
        <f t="shared" si="20"/>
        <v>1451.223037</v>
      </c>
      <c r="F932" s="2">
        <v>-1.77</v>
      </c>
      <c r="G932" s="2">
        <f t="shared" si="4"/>
        <v>-0.0177</v>
      </c>
      <c r="H932" s="2">
        <f t="shared" si="21"/>
        <v>1.1437</v>
      </c>
      <c r="I932" s="2">
        <f t="shared" si="27"/>
        <v>0.36619927</v>
      </c>
      <c r="J932" s="2">
        <f t="shared" si="5"/>
        <v>281.6297771</v>
      </c>
      <c r="K932" s="2">
        <f t="shared" si="6"/>
        <v>291.1463272</v>
      </c>
      <c r="L932" s="2">
        <f t="shared" si="7"/>
        <v>0.003686008365</v>
      </c>
      <c r="M932" s="2">
        <f t="shared" si="1"/>
        <v>291.1500132</v>
      </c>
      <c r="O932" s="2">
        <v>930.0</v>
      </c>
      <c r="P932" s="2">
        <v>2130.0</v>
      </c>
      <c r="Q932" s="2">
        <v>2152.0</v>
      </c>
      <c r="R932" s="2">
        <v>2130.0</v>
      </c>
      <c r="S932" s="2">
        <v>2103.0</v>
      </c>
      <c r="T932" s="2">
        <v>1.2607175E9</v>
      </c>
      <c r="U932" s="2">
        <v>2.6651568E7</v>
      </c>
      <c r="V932" s="2">
        <v>1.89906774E8</v>
      </c>
      <c r="W932" s="2">
        <v>8985000.0</v>
      </c>
      <c r="X932" s="2">
        <v>1990.0</v>
      </c>
      <c r="Y932" s="2">
        <f t="shared" si="8"/>
        <v>0.1080998782</v>
      </c>
      <c r="Z932" s="2">
        <f t="shared" ref="Z932:AC932" si="983">ROUNDDOWN($Y932*Z$1,0)-IF(MOD($Y932*Z$1,1)=0,1,0)+1</f>
        <v>1</v>
      </c>
      <c r="AA932" s="2">
        <f t="shared" si="983"/>
        <v>1</v>
      </c>
      <c r="AB932" s="2">
        <f t="shared" si="983"/>
        <v>1</v>
      </c>
      <c r="AC932" s="2">
        <f t="shared" si="983"/>
        <v>1</v>
      </c>
      <c r="AD932" s="2">
        <f t="shared" si="10"/>
        <v>0</v>
      </c>
      <c r="AE932" s="2">
        <f t="shared" si="11"/>
        <v>0</v>
      </c>
      <c r="AF932" s="2">
        <f t="shared" si="12"/>
        <v>0</v>
      </c>
      <c r="AG932" s="2">
        <f t="shared" si="13"/>
        <v>0</v>
      </c>
      <c r="AH932" s="2">
        <f t="shared" si="14"/>
        <v>0</v>
      </c>
      <c r="AI932" s="2">
        <f t="shared" si="15"/>
        <v>0</v>
      </c>
      <c r="AJ932" s="2">
        <f t="shared" si="16"/>
        <v>1</v>
      </c>
      <c r="AK932" s="2">
        <f t="shared" si="17"/>
        <v>0</v>
      </c>
      <c r="AL932" s="2">
        <f t="shared" si="18"/>
        <v>1</v>
      </c>
    </row>
    <row r="933" ht="13.5" customHeight="1">
      <c r="A933" s="3">
        <v>39198.0</v>
      </c>
      <c r="B933" s="2">
        <v>2156.0</v>
      </c>
      <c r="C933" s="2">
        <f t="shared" si="3"/>
        <v>2156</v>
      </c>
      <c r="D933" s="2">
        <f t="shared" si="26"/>
        <v>1341.649612</v>
      </c>
      <c r="E933" s="2">
        <f t="shared" si="20"/>
        <v>1451.565604</v>
      </c>
      <c r="F933" s="2">
        <v>1.99</v>
      </c>
      <c r="G933" s="2">
        <f t="shared" si="4"/>
        <v>0.0199</v>
      </c>
      <c r="H933" s="2">
        <f t="shared" si="21"/>
        <v>1.1636</v>
      </c>
      <c r="I933" s="2">
        <f t="shared" si="27"/>
        <v>0.3666010972</v>
      </c>
      <c r="J933" s="2">
        <f t="shared" si="5"/>
        <v>287.2342097</v>
      </c>
      <c r="K933" s="2">
        <f t="shared" si="6"/>
        <v>296.9401391</v>
      </c>
      <c r="L933" s="2">
        <f t="shared" si="7"/>
        <v>0.003612656798</v>
      </c>
      <c r="M933" s="2">
        <f t="shared" si="1"/>
        <v>296.9437518</v>
      </c>
      <c r="O933" s="2">
        <v>931.0</v>
      </c>
      <c r="P933" s="2">
        <v>2190.0</v>
      </c>
      <c r="Q933" s="2">
        <v>2114.0</v>
      </c>
      <c r="R933" s="2">
        <v>2190.0</v>
      </c>
      <c r="S933" s="2">
        <v>2138.0</v>
      </c>
      <c r="T933" s="2">
        <v>1.2607175E9</v>
      </c>
      <c r="U933" s="2">
        <v>2.7181069E7</v>
      </c>
      <c r="V933" s="2">
        <v>5.08887386E8</v>
      </c>
      <c r="W933" s="2">
        <v>2.3404151E7</v>
      </c>
      <c r="X933" s="2">
        <v>2855.0</v>
      </c>
      <c r="Y933" s="2">
        <f t="shared" si="8"/>
        <v>0.898091758</v>
      </c>
      <c r="Z933" s="2">
        <f t="shared" ref="Z933:AC933" si="984">ROUNDDOWN($Y933*Z$1,0)-IF(MOD($Y933*Z$1,1)=0,1,0)+1</f>
        <v>2</v>
      </c>
      <c r="AA933" s="2">
        <f t="shared" si="984"/>
        <v>3</v>
      </c>
      <c r="AB933" s="2">
        <f t="shared" si="984"/>
        <v>4</v>
      </c>
      <c r="AC933" s="2">
        <f t="shared" si="984"/>
        <v>5</v>
      </c>
      <c r="AD933" s="2">
        <f t="shared" si="10"/>
        <v>0</v>
      </c>
      <c r="AE933" s="2">
        <f t="shared" si="11"/>
        <v>0</v>
      </c>
      <c r="AF933" s="2">
        <f t="shared" si="12"/>
        <v>0</v>
      </c>
      <c r="AG933" s="2">
        <f t="shared" si="13"/>
        <v>0</v>
      </c>
      <c r="AH933" s="2">
        <f t="shared" si="14"/>
        <v>0</v>
      </c>
      <c r="AI933" s="2">
        <f t="shared" si="15"/>
        <v>1</v>
      </c>
      <c r="AJ933" s="2">
        <f t="shared" si="16"/>
        <v>0</v>
      </c>
      <c r="AK933" s="2">
        <f t="shared" si="17"/>
        <v>0</v>
      </c>
      <c r="AL933" s="2">
        <f t="shared" si="18"/>
        <v>1</v>
      </c>
    </row>
    <row r="934" ht="13.5" customHeight="1">
      <c r="A934" s="3">
        <v>39201.0</v>
      </c>
      <c r="B934" s="2">
        <v>2116.0</v>
      </c>
      <c r="C934" s="2">
        <f t="shared" si="3"/>
        <v>2116</v>
      </c>
      <c r="D934" s="2">
        <f t="shared" si="26"/>
        <v>1342.188724</v>
      </c>
      <c r="E934" s="2">
        <f t="shared" si="20"/>
        <v>1451.908172</v>
      </c>
      <c r="F934" s="2">
        <v>-1.86</v>
      </c>
      <c r="G934" s="2">
        <f t="shared" si="4"/>
        <v>-0.0186</v>
      </c>
      <c r="H934" s="2">
        <f t="shared" si="21"/>
        <v>1.145</v>
      </c>
      <c r="I934" s="2">
        <f t="shared" si="27"/>
        <v>0.3670029244</v>
      </c>
      <c r="J934" s="2">
        <f t="shared" si="5"/>
        <v>281.8916534</v>
      </c>
      <c r="K934" s="2">
        <f t="shared" si="6"/>
        <v>291.4170525</v>
      </c>
      <c r="L934" s="2">
        <f t="shared" si="7"/>
        <v>0.003679852215</v>
      </c>
      <c r="M934" s="2">
        <f t="shared" si="1"/>
        <v>291.4207324</v>
      </c>
      <c r="O934" s="2">
        <v>932.0</v>
      </c>
      <c r="P934" s="2">
        <v>2130.0</v>
      </c>
      <c r="Q934" s="2">
        <v>2156.0</v>
      </c>
      <c r="R934" s="2">
        <v>2136.0</v>
      </c>
      <c r="S934" s="2">
        <v>2110.0</v>
      </c>
      <c r="T934" s="2">
        <v>1.2607175E9</v>
      </c>
      <c r="U934" s="2">
        <v>2.6676782E7</v>
      </c>
      <c r="V934" s="2">
        <v>7.3782354E7</v>
      </c>
      <c r="W934" s="2">
        <v>3483491.0</v>
      </c>
      <c r="X934" s="2">
        <v>1445.0</v>
      </c>
      <c r="Y934" s="2">
        <f t="shared" si="8"/>
        <v>0.09845716606</v>
      </c>
      <c r="Z934" s="2">
        <f t="shared" ref="Z934:AC934" si="985">ROUNDDOWN($Y934*Z$1,0)-IF(MOD($Y934*Z$1,1)=0,1,0)+1</f>
        <v>1</v>
      </c>
      <c r="AA934" s="2">
        <f t="shared" si="985"/>
        <v>1</v>
      </c>
      <c r="AB934" s="2">
        <f t="shared" si="985"/>
        <v>1</v>
      </c>
      <c r="AC934" s="2">
        <f t="shared" si="985"/>
        <v>1</v>
      </c>
      <c r="AD934" s="2">
        <f t="shared" si="10"/>
        <v>0</v>
      </c>
      <c r="AE934" s="2">
        <f t="shared" si="11"/>
        <v>0</v>
      </c>
      <c r="AF934" s="2">
        <f t="shared" si="12"/>
        <v>0</v>
      </c>
      <c r="AG934" s="2">
        <f t="shared" si="13"/>
        <v>0</v>
      </c>
      <c r="AH934" s="2">
        <f t="shared" si="14"/>
        <v>0</v>
      </c>
      <c r="AI934" s="2">
        <f t="shared" si="15"/>
        <v>0</v>
      </c>
      <c r="AJ934" s="2">
        <f t="shared" si="16"/>
        <v>0</v>
      </c>
      <c r="AK934" s="2">
        <f t="shared" si="17"/>
        <v>1</v>
      </c>
      <c r="AL934" s="2">
        <f t="shared" si="18"/>
        <v>1</v>
      </c>
    </row>
    <row r="935" ht="13.5" customHeight="1">
      <c r="A935" s="3">
        <v>39202.0</v>
      </c>
      <c r="B935" s="2">
        <v>2118.0</v>
      </c>
      <c r="C935" s="2">
        <f t="shared" si="3"/>
        <v>2118</v>
      </c>
      <c r="D935" s="2">
        <f t="shared" si="26"/>
        <v>1342.728052</v>
      </c>
      <c r="E935" s="2">
        <f t="shared" si="20"/>
        <v>1452.25074</v>
      </c>
      <c r="F935" s="2">
        <v>0.09</v>
      </c>
      <c r="G935" s="2">
        <f t="shared" si="4"/>
        <v>0.0009</v>
      </c>
      <c r="H935" s="2">
        <f t="shared" si="21"/>
        <v>1.1459</v>
      </c>
      <c r="I935" s="2">
        <f t="shared" si="27"/>
        <v>0.3674047515</v>
      </c>
      <c r="J935" s="2">
        <f t="shared" si="5"/>
        <v>282.1453559</v>
      </c>
      <c r="K935" s="2">
        <f t="shared" si="6"/>
        <v>291.6793279</v>
      </c>
      <c r="L935" s="2">
        <f t="shared" si="7"/>
        <v>0.003676540348</v>
      </c>
      <c r="M935" s="2">
        <f t="shared" si="1"/>
        <v>291.6830044</v>
      </c>
      <c r="O935" s="2">
        <v>933.0</v>
      </c>
      <c r="P935" s="2">
        <v>2103.0</v>
      </c>
      <c r="Q935" s="2">
        <v>2116.0</v>
      </c>
      <c r="R935" s="2">
        <v>2125.0</v>
      </c>
      <c r="S935" s="2">
        <v>2093.0</v>
      </c>
      <c r="T935" s="2">
        <v>1.2607175E9</v>
      </c>
      <c r="U935" s="2">
        <v>2.6701997E7</v>
      </c>
      <c r="V935" s="2">
        <v>1.46733889E8</v>
      </c>
      <c r="W935" s="2">
        <v>6943206.0</v>
      </c>
      <c r="X935" s="2">
        <v>1677.0</v>
      </c>
      <c r="Y935" s="2">
        <f t="shared" si="8"/>
        <v>0.5175598863</v>
      </c>
      <c r="Z935" s="2">
        <f t="shared" ref="Z935:AC935" si="986">ROUNDDOWN($Y935*Z$1,0)-IF(MOD($Y935*Z$1,1)=0,1,0)+1</f>
        <v>2</v>
      </c>
      <c r="AA935" s="2">
        <f t="shared" si="986"/>
        <v>2</v>
      </c>
      <c r="AB935" s="2">
        <f t="shared" si="986"/>
        <v>3</v>
      </c>
      <c r="AC935" s="2">
        <f t="shared" si="986"/>
        <v>3</v>
      </c>
      <c r="AD935" s="2">
        <f t="shared" si="10"/>
        <v>0</v>
      </c>
      <c r="AE935" s="2">
        <f t="shared" si="11"/>
        <v>1</v>
      </c>
      <c r="AF935" s="2">
        <f t="shared" si="12"/>
        <v>0</v>
      </c>
      <c r="AG935" s="2">
        <f t="shared" si="13"/>
        <v>0</v>
      </c>
      <c r="AH935" s="2">
        <f t="shared" si="14"/>
        <v>0</v>
      </c>
      <c r="AI935" s="2">
        <f t="shared" si="15"/>
        <v>0</v>
      </c>
      <c r="AJ935" s="2">
        <f t="shared" si="16"/>
        <v>0</v>
      </c>
      <c r="AK935" s="2">
        <f t="shared" si="17"/>
        <v>0</v>
      </c>
      <c r="AL935" s="2">
        <f t="shared" si="18"/>
        <v>1</v>
      </c>
    </row>
    <row r="936" ht="13.5" customHeight="1">
      <c r="A936" s="3">
        <v>39203.0</v>
      </c>
      <c r="B936" s="2">
        <v>2128.0</v>
      </c>
      <c r="C936" s="2">
        <f t="shared" si="3"/>
        <v>2128</v>
      </c>
      <c r="D936" s="2">
        <f t="shared" si="26"/>
        <v>1343.267596</v>
      </c>
      <c r="E936" s="2">
        <f t="shared" si="20"/>
        <v>1452.593307</v>
      </c>
      <c r="F936" s="2">
        <v>0.47</v>
      </c>
      <c r="G936" s="2">
        <f t="shared" si="4"/>
        <v>0.0047</v>
      </c>
      <c r="H936" s="2">
        <f t="shared" si="21"/>
        <v>1.1506</v>
      </c>
      <c r="I936" s="2">
        <f t="shared" si="27"/>
        <v>0.3678065787</v>
      </c>
      <c r="J936" s="2">
        <f t="shared" si="5"/>
        <v>283.471439</v>
      </c>
      <c r="K936" s="2">
        <f t="shared" si="6"/>
        <v>293.0502207</v>
      </c>
      <c r="L936" s="2">
        <f t="shared" si="7"/>
        <v>0.003659260608</v>
      </c>
      <c r="M936" s="2">
        <f t="shared" si="1"/>
        <v>293.05388</v>
      </c>
      <c r="O936" s="2">
        <v>934.0</v>
      </c>
      <c r="P936" s="2">
        <v>2090.0</v>
      </c>
      <c r="Q936" s="2">
        <v>2118.0</v>
      </c>
      <c r="R936" s="2">
        <v>2138.0</v>
      </c>
      <c r="S936" s="2">
        <v>2088.0</v>
      </c>
      <c r="T936" s="2">
        <v>1.2607175E9</v>
      </c>
      <c r="U936" s="2">
        <v>2.6828068E7</v>
      </c>
      <c r="V936" s="2">
        <v>8.6952888E7</v>
      </c>
      <c r="W936" s="2">
        <v>4107349.0</v>
      </c>
      <c r="X936" s="2">
        <v>1189.0</v>
      </c>
      <c r="Y936" s="2">
        <f t="shared" si="8"/>
        <v>0.6174380836</v>
      </c>
      <c r="Z936" s="2">
        <f t="shared" ref="Z936:AC936" si="987">ROUNDDOWN($Y936*Z$1,0)-IF(MOD($Y936*Z$1,1)=0,1,0)+1</f>
        <v>2</v>
      </c>
      <c r="AA936" s="2">
        <f t="shared" si="987"/>
        <v>2</v>
      </c>
      <c r="AB936" s="2">
        <f t="shared" si="987"/>
        <v>3</v>
      </c>
      <c r="AC936" s="2">
        <f t="shared" si="987"/>
        <v>4</v>
      </c>
      <c r="AD936" s="2">
        <f t="shared" si="10"/>
        <v>0</v>
      </c>
      <c r="AE936" s="2">
        <f t="shared" si="11"/>
        <v>1</v>
      </c>
      <c r="AF936" s="2">
        <f t="shared" si="12"/>
        <v>0</v>
      </c>
      <c r="AG936" s="2">
        <f t="shared" si="13"/>
        <v>0</v>
      </c>
      <c r="AH936" s="2">
        <f t="shared" si="14"/>
        <v>0</v>
      </c>
      <c r="AI936" s="2">
        <f t="shared" si="15"/>
        <v>0</v>
      </c>
      <c r="AJ936" s="2">
        <f t="shared" si="16"/>
        <v>0</v>
      </c>
      <c r="AK936" s="2">
        <f t="shared" si="17"/>
        <v>0</v>
      </c>
      <c r="AL936" s="2">
        <f t="shared" si="18"/>
        <v>1</v>
      </c>
    </row>
    <row r="937" ht="13.5" customHeight="1">
      <c r="A937" s="3">
        <v>39204.0</v>
      </c>
      <c r="B937" s="2">
        <v>2155.0</v>
      </c>
      <c r="C937" s="2">
        <f t="shared" si="3"/>
        <v>2155</v>
      </c>
      <c r="D937" s="2">
        <f t="shared" si="26"/>
        <v>1343.807358</v>
      </c>
      <c r="E937" s="2">
        <f t="shared" si="20"/>
        <v>1452.935875</v>
      </c>
      <c r="F937" s="2">
        <v>1.27</v>
      </c>
      <c r="G937" s="2">
        <f t="shared" si="4"/>
        <v>0.0127</v>
      </c>
      <c r="H937" s="2">
        <f t="shared" si="21"/>
        <v>1.1633</v>
      </c>
      <c r="I937" s="2">
        <f t="shared" si="27"/>
        <v>0.3682084059</v>
      </c>
      <c r="J937" s="2">
        <f t="shared" si="5"/>
        <v>287.0715263</v>
      </c>
      <c r="K937" s="2">
        <f t="shared" si="6"/>
        <v>296.7719585</v>
      </c>
      <c r="L937" s="2">
        <f t="shared" si="7"/>
        <v>0.003612787999</v>
      </c>
      <c r="M937" s="2">
        <f t="shared" si="1"/>
        <v>296.7755713</v>
      </c>
      <c r="O937" s="2">
        <v>935.0</v>
      </c>
      <c r="P937" s="2">
        <v>2140.0</v>
      </c>
      <c r="Q937" s="2">
        <v>2128.0</v>
      </c>
      <c r="R937" s="2">
        <v>2170.0</v>
      </c>
      <c r="S937" s="2">
        <v>2135.0</v>
      </c>
      <c r="T937" s="2">
        <v>1.2607175E9</v>
      </c>
      <c r="U937" s="2">
        <v>2.7168462E7</v>
      </c>
      <c r="V937" s="2">
        <v>1.82284087E8</v>
      </c>
      <c r="W937" s="2">
        <v>8466731.0</v>
      </c>
      <c r="X937" s="2">
        <v>1991.0</v>
      </c>
      <c r="Y937" s="2">
        <f t="shared" si="8"/>
        <v>0.8057247259</v>
      </c>
      <c r="Z937" s="2">
        <f t="shared" ref="Z937:AC937" si="988">ROUNDDOWN($Y937*Z$1,0)-IF(MOD($Y937*Z$1,1)=0,1,0)+1</f>
        <v>2</v>
      </c>
      <c r="AA937" s="2">
        <f t="shared" si="988"/>
        <v>3</v>
      </c>
      <c r="AB937" s="2">
        <f t="shared" si="988"/>
        <v>4</v>
      </c>
      <c r="AC937" s="2">
        <f t="shared" si="988"/>
        <v>5</v>
      </c>
      <c r="AD937" s="2">
        <f t="shared" si="10"/>
        <v>0</v>
      </c>
      <c r="AE937" s="2">
        <f t="shared" si="11"/>
        <v>1</v>
      </c>
      <c r="AF937" s="2">
        <f t="shared" si="12"/>
        <v>0</v>
      </c>
      <c r="AG937" s="2">
        <f t="shared" si="13"/>
        <v>0</v>
      </c>
      <c r="AH937" s="2">
        <f t="shared" si="14"/>
        <v>0</v>
      </c>
      <c r="AI937" s="2">
        <f t="shared" si="15"/>
        <v>0</v>
      </c>
      <c r="AJ937" s="2">
        <f t="shared" si="16"/>
        <v>0</v>
      </c>
      <c r="AK937" s="2">
        <f t="shared" si="17"/>
        <v>0</v>
      </c>
      <c r="AL937" s="2">
        <f t="shared" si="18"/>
        <v>1</v>
      </c>
    </row>
    <row r="938" ht="13.5" customHeight="1">
      <c r="A938" s="3">
        <v>39205.0</v>
      </c>
      <c r="B938" s="2">
        <v>2161.0</v>
      </c>
      <c r="C938" s="2">
        <f t="shared" si="3"/>
        <v>2161</v>
      </c>
      <c r="D938" s="2">
        <f t="shared" si="26"/>
        <v>1344.347336</v>
      </c>
      <c r="E938" s="2">
        <f t="shared" si="20"/>
        <v>1453.278443</v>
      </c>
      <c r="F938" s="2">
        <v>0.28</v>
      </c>
      <c r="G938" s="2">
        <f t="shared" si="4"/>
        <v>0.0028</v>
      </c>
      <c r="H938" s="2">
        <f t="shared" si="21"/>
        <v>1.1661</v>
      </c>
      <c r="I938" s="2">
        <f t="shared" si="27"/>
        <v>0.3686102331</v>
      </c>
      <c r="J938" s="2">
        <f t="shared" si="5"/>
        <v>287.8753266</v>
      </c>
      <c r="K938" s="2">
        <f t="shared" si="6"/>
        <v>297.60292</v>
      </c>
      <c r="L938" s="2">
        <f t="shared" si="7"/>
        <v>0.003602672192</v>
      </c>
      <c r="M938" s="2">
        <f t="shared" si="1"/>
        <v>297.6065227</v>
      </c>
      <c r="O938" s="2">
        <v>936.0</v>
      </c>
      <c r="P938" s="2">
        <v>2160.0</v>
      </c>
      <c r="Q938" s="2">
        <v>2155.0</v>
      </c>
      <c r="R938" s="2">
        <v>2170.0</v>
      </c>
      <c r="S938" s="2">
        <v>2148.0</v>
      </c>
      <c r="T938" s="2">
        <v>1.2607175E9</v>
      </c>
      <c r="U938" s="2">
        <v>2.7244105E7</v>
      </c>
      <c r="V938" s="2">
        <v>1.01545157E8</v>
      </c>
      <c r="W938" s="2">
        <v>4700244.0</v>
      </c>
      <c r="X938" s="2">
        <v>1370.0</v>
      </c>
      <c r="Y938" s="2">
        <f t="shared" si="8"/>
        <v>0.5683110028</v>
      </c>
      <c r="Z938" s="2">
        <f t="shared" ref="Z938:AC938" si="989">ROUNDDOWN($Y938*Z$1,0)-IF(MOD($Y938*Z$1,1)=0,1,0)+1</f>
        <v>2</v>
      </c>
      <c r="AA938" s="2">
        <f t="shared" si="989"/>
        <v>2</v>
      </c>
      <c r="AB938" s="2">
        <f t="shared" si="989"/>
        <v>3</v>
      </c>
      <c r="AC938" s="2">
        <f t="shared" si="989"/>
        <v>3</v>
      </c>
      <c r="AD938" s="2">
        <f t="shared" si="10"/>
        <v>0</v>
      </c>
      <c r="AE938" s="2">
        <f t="shared" si="11"/>
        <v>1</v>
      </c>
      <c r="AF938" s="2">
        <f t="shared" si="12"/>
        <v>0</v>
      </c>
      <c r="AG938" s="2">
        <f t="shared" si="13"/>
        <v>0</v>
      </c>
      <c r="AH938" s="2">
        <f t="shared" si="14"/>
        <v>0</v>
      </c>
      <c r="AI938" s="2">
        <f t="shared" si="15"/>
        <v>0</v>
      </c>
      <c r="AJ938" s="2">
        <f t="shared" si="16"/>
        <v>0</v>
      </c>
      <c r="AK938" s="2">
        <f t="shared" si="17"/>
        <v>0</v>
      </c>
      <c r="AL938" s="2">
        <f t="shared" si="18"/>
        <v>1</v>
      </c>
    </row>
    <row r="939" ht="13.5" customHeight="1">
      <c r="A939" s="3">
        <v>39208.0</v>
      </c>
      <c r="B939" s="2">
        <v>2167.0</v>
      </c>
      <c r="C939" s="2">
        <f t="shared" si="3"/>
        <v>2167</v>
      </c>
      <c r="D939" s="2">
        <f t="shared" si="26"/>
        <v>1344.887531</v>
      </c>
      <c r="E939" s="2">
        <f t="shared" si="20"/>
        <v>1453.621011</v>
      </c>
      <c r="F939" s="2">
        <v>0.28</v>
      </c>
      <c r="G939" s="2">
        <f t="shared" si="4"/>
        <v>0.0028</v>
      </c>
      <c r="H939" s="2">
        <f t="shared" si="21"/>
        <v>1.1689</v>
      </c>
      <c r="I939" s="2">
        <f t="shared" si="27"/>
        <v>0.3690120602</v>
      </c>
      <c r="J939" s="2">
        <f t="shared" si="5"/>
        <v>288.6813775</v>
      </c>
      <c r="K939" s="2">
        <f t="shared" si="6"/>
        <v>298.4362082</v>
      </c>
      <c r="L939" s="2">
        <f t="shared" si="7"/>
        <v>0.00359258471</v>
      </c>
      <c r="M939" s="2">
        <f t="shared" si="1"/>
        <v>298.4398008</v>
      </c>
      <c r="O939" s="2">
        <v>937.0</v>
      </c>
      <c r="P939" s="2">
        <v>2161.0</v>
      </c>
      <c r="Q939" s="2">
        <v>2161.0</v>
      </c>
      <c r="R939" s="2">
        <v>2172.0</v>
      </c>
      <c r="S939" s="2">
        <v>2136.0</v>
      </c>
      <c r="T939" s="2">
        <v>1.2607175E9</v>
      </c>
      <c r="U939" s="2">
        <v>2.7319748E7</v>
      </c>
      <c r="V939" s="2">
        <v>1.32746112E8</v>
      </c>
      <c r="W939" s="2">
        <v>6158747.0</v>
      </c>
      <c r="X939" s="2">
        <v>1710.0</v>
      </c>
      <c r="Y939" s="2">
        <f t="shared" si="8"/>
        <v>0.5683110028</v>
      </c>
      <c r="Z939" s="2">
        <f t="shared" ref="Z939:AC939" si="990">ROUNDDOWN($Y939*Z$1,0)-IF(MOD($Y939*Z$1,1)=0,1,0)+1</f>
        <v>2</v>
      </c>
      <c r="AA939" s="2">
        <f t="shared" si="990"/>
        <v>2</v>
      </c>
      <c r="AB939" s="2">
        <f t="shared" si="990"/>
        <v>3</v>
      </c>
      <c r="AC939" s="2">
        <f t="shared" si="990"/>
        <v>3</v>
      </c>
      <c r="AD939" s="2">
        <f t="shared" si="10"/>
        <v>0</v>
      </c>
      <c r="AE939" s="2">
        <f t="shared" si="11"/>
        <v>1</v>
      </c>
      <c r="AF939" s="2">
        <f t="shared" si="12"/>
        <v>0</v>
      </c>
      <c r="AG939" s="2">
        <f t="shared" si="13"/>
        <v>0</v>
      </c>
      <c r="AH939" s="2">
        <f t="shared" si="14"/>
        <v>0</v>
      </c>
      <c r="AI939" s="2">
        <f t="shared" si="15"/>
        <v>0</v>
      </c>
      <c r="AJ939" s="2">
        <f t="shared" si="16"/>
        <v>0</v>
      </c>
      <c r="AK939" s="2">
        <f t="shared" si="17"/>
        <v>0</v>
      </c>
      <c r="AL939" s="2">
        <f t="shared" si="18"/>
        <v>1</v>
      </c>
    </row>
    <row r="940" ht="13.5" customHeight="1">
      <c r="A940" s="3">
        <v>39209.0</v>
      </c>
      <c r="B940" s="2">
        <v>2187.0</v>
      </c>
      <c r="C940" s="2">
        <f t="shared" si="3"/>
        <v>2187</v>
      </c>
      <c r="D940" s="2">
        <f t="shared" si="26"/>
        <v>1345.427944</v>
      </c>
      <c r="E940" s="2">
        <f t="shared" si="20"/>
        <v>1453.963578</v>
      </c>
      <c r="F940" s="2">
        <v>0.92</v>
      </c>
      <c r="G940" s="2">
        <f t="shared" si="4"/>
        <v>0.0092</v>
      </c>
      <c r="H940" s="2">
        <f t="shared" si="21"/>
        <v>1.1781</v>
      </c>
      <c r="I940" s="2">
        <f t="shared" si="27"/>
        <v>0.3694138874</v>
      </c>
      <c r="J940" s="2">
        <f t="shared" si="5"/>
        <v>291.3372462</v>
      </c>
      <c r="K940" s="2">
        <f t="shared" si="6"/>
        <v>301.1818213</v>
      </c>
      <c r="L940" s="2">
        <f t="shared" si="7"/>
        <v>0.003559532931</v>
      </c>
      <c r="M940" s="2">
        <f t="shared" si="1"/>
        <v>301.1853808</v>
      </c>
      <c r="O940" s="2">
        <v>938.0</v>
      </c>
      <c r="P940" s="2">
        <v>2170.0</v>
      </c>
      <c r="Q940" s="2">
        <v>2167.0</v>
      </c>
      <c r="R940" s="2">
        <v>2197.0</v>
      </c>
      <c r="S940" s="2">
        <v>2164.0</v>
      </c>
      <c r="T940" s="2">
        <v>1.2607175E9</v>
      </c>
      <c r="U940" s="2">
        <v>2.7571892E7</v>
      </c>
      <c r="V940" s="2">
        <v>1.64088628E8</v>
      </c>
      <c r="W940" s="2">
        <v>7542224.0</v>
      </c>
      <c r="X940" s="2">
        <v>1718.0</v>
      </c>
      <c r="Y940" s="2">
        <f t="shared" si="8"/>
        <v>0.7375152253</v>
      </c>
      <c r="Z940" s="2">
        <f t="shared" ref="Z940:AC940" si="991">ROUNDDOWN($Y940*Z$1,0)-IF(MOD($Y940*Z$1,1)=0,1,0)+1</f>
        <v>2</v>
      </c>
      <c r="AA940" s="2">
        <f t="shared" si="991"/>
        <v>3</v>
      </c>
      <c r="AB940" s="2">
        <f t="shared" si="991"/>
        <v>3</v>
      </c>
      <c r="AC940" s="2">
        <f t="shared" si="991"/>
        <v>4</v>
      </c>
      <c r="AD940" s="2">
        <f t="shared" si="10"/>
        <v>0</v>
      </c>
      <c r="AE940" s="2">
        <f t="shared" si="11"/>
        <v>1</v>
      </c>
      <c r="AF940" s="2">
        <f t="shared" si="12"/>
        <v>0</v>
      </c>
      <c r="AG940" s="2">
        <f t="shared" si="13"/>
        <v>0</v>
      </c>
      <c r="AH940" s="2">
        <f t="shared" si="14"/>
        <v>0</v>
      </c>
      <c r="AI940" s="2">
        <f t="shared" si="15"/>
        <v>0</v>
      </c>
      <c r="AJ940" s="2">
        <f t="shared" si="16"/>
        <v>0</v>
      </c>
      <c r="AK940" s="2">
        <f t="shared" si="17"/>
        <v>0</v>
      </c>
      <c r="AL940" s="2">
        <f t="shared" si="18"/>
        <v>1</v>
      </c>
    </row>
    <row r="941" ht="13.5" customHeight="1">
      <c r="A941" s="3">
        <v>39210.0</v>
      </c>
      <c r="B941" s="2">
        <v>2227.0</v>
      </c>
      <c r="C941" s="2">
        <f t="shared" si="3"/>
        <v>2227</v>
      </c>
      <c r="D941" s="2">
        <f t="shared" si="26"/>
        <v>1345.968573</v>
      </c>
      <c r="E941" s="2">
        <f t="shared" si="20"/>
        <v>1454.306146</v>
      </c>
      <c r="F941" s="2">
        <v>1.83</v>
      </c>
      <c r="G941" s="2">
        <f t="shared" si="4"/>
        <v>0.0183</v>
      </c>
      <c r="H941" s="2">
        <f t="shared" si="21"/>
        <v>1.1964</v>
      </c>
      <c r="I941" s="2">
        <f t="shared" si="27"/>
        <v>0.3698157146</v>
      </c>
      <c r="J941" s="2">
        <f t="shared" si="5"/>
        <v>296.6687178</v>
      </c>
      <c r="K941" s="2">
        <f t="shared" si="6"/>
        <v>306.6934486</v>
      </c>
      <c r="L941" s="2">
        <f t="shared" si="7"/>
        <v>0.003494393478</v>
      </c>
      <c r="M941" s="2">
        <f t="shared" si="1"/>
        <v>306.696943</v>
      </c>
      <c r="O941" s="2">
        <v>939.0</v>
      </c>
      <c r="P941" s="2">
        <v>2215.0</v>
      </c>
      <c r="Q941" s="2">
        <v>2187.0</v>
      </c>
      <c r="R941" s="2">
        <v>2236.0</v>
      </c>
      <c r="S941" s="2">
        <v>2202.0</v>
      </c>
      <c r="T941" s="2">
        <v>1.2607175E9</v>
      </c>
      <c r="U941" s="2">
        <v>2.8076179E7</v>
      </c>
      <c r="V941" s="2">
        <v>1.60367014E8</v>
      </c>
      <c r="W941" s="2">
        <v>7222143.0</v>
      </c>
      <c r="X941" s="2">
        <v>2057.0</v>
      </c>
      <c r="Y941" s="2">
        <f t="shared" si="8"/>
        <v>0.881546894</v>
      </c>
      <c r="Z941" s="2">
        <f t="shared" ref="Z941:AC941" si="992">ROUNDDOWN($Y941*Z$1,0)-IF(MOD($Y941*Z$1,1)=0,1,0)+1</f>
        <v>2</v>
      </c>
      <c r="AA941" s="2">
        <f t="shared" si="992"/>
        <v>3</v>
      </c>
      <c r="AB941" s="2">
        <f t="shared" si="992"/>
        <v>4</v>
      </c>
      <c r="AC941" s="2">
        <f t="shared" si="992"/>
        <v>5</v>
      </c>
      <c r="AD941" s="2">
        <f t="shared" si="10"/>
        <v>0</v>
      </c>
      <c r="AE941" s="2">
        <f t="shared" si="11"/>
        <v>1</v>
      </c>
      <c r="AF941" s="2">
        <f t="shared" si="12"/>
        <v>0</v>
      </c>
      <c r="AG941" s="2">
        <f t="shared" si="13"/>
        <v>0</v>
      </c>
      <c r="AH941" s="2">
        <f t="shared" si="14"/>
        <v>0</v>
      </c>
      <c r="AI941" s="2">
        <f t="shared" si="15"/>
        <v>0</v>
      </c>
      <c r="AJ941" s="2">
        <f t="shared" si="16"/>
        <v>0</v>
      </c>
      <c r="AK941" s="2">
        <f t="shared" si="17"/>
        <v>0</v>
      </c>
      <c r="AL941" s="2">
        <f t="shared" si="18"/>
        <v>1</v>
      </c>
    </row>
    <row r="942" ht="13.5" customHeight="1">
      <c r="A942" s="3">
        <v>39211.0</v>
      </c>
      <c r="B942" s="2">
        <v>2296.0</v>
      </c>
      <c r="C942" s="2">
        <f t="shared" si="3"/>
        <v>2296</v>
      </c>
      <c r="D942" s="2">
        <f t="shared" si="26"/>
        <v>1346.50942</v>
      </c>
      <c r="E942" s="2">
        <f t="shared" si="20"/>
        <v>1454.648714</v>
      </c>
      <c r="F942" s="2">
        <v>3.1</v>
      </c>
      <c r="G942" s="2">
        <f t="shared" si="4"/>
        <v>0.031</v>
      </c>
      <c r="H942" s="2">
        <f t="shared" si="21"/>
        <v>1.2274</v>
      </c>
      <c r="I942" s="2">
        <f t="shared" si="27"/>
        <v>0.3702175417</v>
      </c>
      <c r="J942" s="2">
        <f t="shared" si="5"/>
        <v>305.865448</v>
      </c>
      <c r="K942" s="2">
        <f t="shared" si="6"/>
        <v>316.2009455</v>
      </c>
      <c r="L942" s="2">
        <f t="shared" si="7"/>
        <v>0.00338606728</v>
      </c>
      <c r="M942" s="2">
        <f t="shared" si="1"/>
        <v>316.2043316</v>
      </c>
      <c r="O942" s="2">
        <v>940.0</v>
      </c>
      <c r="P942" s="2">
        <v>2235.0</v>
      </c>
      <c r="Q942" s="2">
        <v>2227.0</v>
      </c>
      <c r="R942" s="2">
        <v>2304.0</v>
      </c>
      <c r="S942" s="2">
        <v>2223.0</v>
      </c>
      <c r="T942" s="2">
        <v>1.2607175E9</v>
      </c>
      <c r="U942" s="2">
        <v>2.8946074E7</v>
      </c>
      <c r="V942" s="2">
        <v>2.22223236E8</v>
      </c>
      <c r="W942" s="2">
        <v>9763923.0</v>
      </c>
      <c r="X942" s="2">
        <v>2044.0</v>
      </c>
      <c r="Y942" s="2">
        <f t="shared" si="8"/>
        <v>0.9663012586</v>
      </c>
      <c r="Z942" s="2">
        <f t="shared" ref="Z942:AC942" si="993">ROUNDDOWN($Y942*Z$1,0)-IF(MOD($Y942*Z$1,1)=0,1,0)+1</f>
        <v>2</v>
      </c>
      <c r="AA942" s="2">
        <f t="shared" si="993"/>
        <v>3</v>
      </c>
      <c r="AB942" s="2">
        <f t="shared" si="993"/>
        <v>4</v>
      </c>
      <c r="AC942" s="2">
        <f t="shared" si="993"/>
        <v>5</v>
      </c>
      <c r="AD942" s="2">
        <f t="shared" si="10"/>
        <v>1</v>
      </c>
      <c r="AE942" s="2">
        <f t="shared" si="11"/>
        <v>0</v>
      </c>
      <c r="AF942" s="2">
        <f t="shared" si="12"/>
        <v>0</v>
      </c>
      <c r="AG942" s="2">
        <f t="shared" si="13"/>
        <v>0</v>
      </c>
      <c r="AH942" s="2">
        <f t="shared" si="14"/>
        <v>0</v>
      </c>
      <c r="AI942" s="2">
        <f t="shared" si="15"/>
        <v>0</v>
      </c>
      <c r="AJ942" s="2">
        <f t="shared" si="16"/>
        <v>0</v>
      </c>
      <c r="AK942" s="2">
        <f t="shared" si="17"/>
        <v>0</v>
      </c>
      <c r="AL942" s="2">
        <f t="shared" si="18"/>
        <v>1</v>
      </c>
    </row>
    <row r="943" ht="13.5" customHeight="1">
      <c r="A943" s="3">
        <v>39212.0</v>
      </c>
      <c r="B943" s="2">
        <v>2345.0</v>
      </c>
      <c r="C943" s="2">
        <f t="shared" si="3"/>
        <v>2345</v>
      </c>
      <c r="D943" s="2">
        <f t="shared" si="26"/>
        <v>1347.050484</v>
      </c>
      <c r="E943" s="2">
        <f t="shared" si="20"/>
        <v>1454.991281</v>
      </c>
      <c r="F943" s="2">
        <v>2.13</v>
      </c>
      <c r="G943" s="2">
        <f t="shared" si="4"/>
        <v>0.0213</v>
      </c>
      <c r="H943" s="2">
        <f t="shared" si="21"/>
        <v>1.2487</v>
      </c>
      <c r="I943" s="2">
        <f t="shared" si="27"/>
        <v>0.3706193689</v>
      </c>
      <c r="J943" s="2">
        <f t="shared" si="5"/>
        <v>312.3803821</v>
      </c>
      <c r="K943" s="2">
        <f t="shared" si="6"/>
        <v>322.9360257</v>
      </c>
      <c r="L943" s="2">
        <f t="shared" si="7"/>
        <v>0.003313944047</v>
      </c>
      <c r="M943" s="2">
        <f t="shared" si="1"/>
        <v>322.9393396</v>
      </c>
      <c r="O943" s="2">
        <v>941.0</v>
      </c>
      <c r="P943" s="2">
        <v>2306.0</v>
      </c>
      <c r="Q943" s="2">
        <v>2296.0</v>
      </c>
      <c r="R943" s="2">
        <v>2362.0</v>
      </c>
      <c r="S943" s="2">
        <v>2301.0</v>
      </c>
      <c r="T943" s="2">
        <v>1.2607175E9</v>
      </c>
      <c r="U943" s="2">
        <v>2.9563825E7</v>
      </c>
      <c r="V943" s="2">
        <v>2.97024845E8</v>
      </c>
      <c r="W943" s="2">
        <v>1.2647521E7</v>
      </c>
      <c r="X943" s="2">
        <v>3585.0</v>
      </c>
      <c r="Y943" s="2">
        <f t="shared" si="8"/>
        <v>0.9104750305</v>
      </c>
      <c r="Z943" s="2">
        <f t="shared" ref="Z943:AC943" si="994">ROUNDDOWN($Y943*Z$1,0)-IF(MOD($Y943*Z$1,1)=0,1,0)+1</f>
        <v>2</v>
      </c>
      <c r="AA943" s="2">
        <f t="shared" si="994"/>
        <v>3</v>
      </c>
      <c r="AB943" s="2">
        <f t="shared" si="994"/>
        <v>4</v>
      </c>
      <c r="AC943" s="2">
        <f t="shared" si="994"/>
        <v>5</v>
      </c>
      <c r="AD943" s="2">
        <f t="shared" si="10"/>
        <v>0</v>
      </c>
      <c r="AE943" s="2">
        <f t="shared" si="11"/>
        <v>0</v>
      </c>
      <c r="AF943" s="2">
        <f t="shared" si="12"/>
        <v>0</v>
      </c>
      <c r="AG943" s="2">
        <f t="shared" si="13"/>
        <v>0</v>
      </c>
      <c r="AH943" s="2">
        <f t="shared" si="14"/>
        <v>1</v>
      </c>
      <c r="AI943" s="2">
        <f t="shared" si="15"/>
        <v>0</v>
      </c>
      <c r="AJ943" s="2">
        <f t="shared" si="16"/>
        <v>0</v>
      </c>
      <c r="AK943" s="2">
        <f t="shared" si="17"/>
        <v>0</v>
      </c>
      <c r="AL943" s="2">
        <f t="shared" si="18"/>
        <v>1</v>
      </c>
    </row>
    <row r="944" ht="13.5" customHeight="1">
      <c r="A944" s="3">
        <v>39215.0</v>
      </c>
      <c r="B944" s="2">
        <v>2334.0</v>
      </c>
      <c r="C944" s="2">
        <f t="shared" si="3"/>
        <v>2334</v>
      </c>
      <c r="D944" s="2">
        <f t="shared" si="26"/>
        <v>1347.591765</v>
      </c>
      <c r="E944" s="2">
        <f t="shared" si="20"/>
        <v>1455.333849</v>
      </c>
      <c r="F944" s="2">
        <v>-0.47</v>
      </c>
      <c r="G944" s="2">
        <f t="shared" si="4"/>
        <v>-0.0047</v>
      </c>
      <c r="H944" s="2">
        <f t="shared" si="21"/>
        <v>1.244</v>
      </c>
      <c r="I944" s="2">
        <f t="shared" si="27"/>
        <v>0.3710211961</v>
      </c>
      <c r="J944" s="2">
        <f t="shared" si="5"/>
        <v>310.9121943</v>
      </c>
      <c r="K944" s="2">
        <f t="shared" si="6"/>
        <v>321.4182264</v>
      </c>
      <c r="L944" s="2">
        <f t="shared" si="7"/>
        <v>0.003329519584</v>
      </c>
      <c r="M944" s="2">
        <f t="shared" si="1"/>
        <v>321.4215559</v>
      </c>
      <c r="O944" s="2">
        <v>942.0</v>
      </c>
      <c r="P944" s="2">
        <v>2361.0</v>
      </c>
      <c r="Q944" s="2">
        <v>2345.0</v>
      </c>
      <c r="R944" s="2">
        <v>2376.0</v>
      </c>
      <c r="S944" s="2">
        <v>2312.0</v>
      </c>
      <c r="T944" s="2">
        <v>1.2607175E9</v>
      </c>
      <c r="U944" s="2">
        <v>2.9425146E7</v>
      </c>
      <c r="V944" s="2">
        <v>9.7518884E7</v>
      </c>
      <c r="W944" s="2">
        <v>4181646.0</v>
      </c>
      <c r="X944" s="2">
        <v>2333.0</v>
      </c>
      <c r="Y944" s="2">
        <f t="shared" si="8"/>
        <v>0.3557653268</v>
      </c>
      <c r="Z944" s="2">
        <f t="shared" ref="Z944:AC944" si="995">ROUNDDOWN($Y944*Z$1,0)-IF(MOD($Y944*Z$1,1)=0,1,0)+1</f>
        <v>1</v>
      </c>
      <c r="AA944" s="2">
        <f t="shared" si="995"/>
        <v>2</v>
      </c>
      <c r="AB944" s="2">
        <f t="shared" si="995"/>
        <v>2</v>
      </c>
      <c r="AC944" s="2">
        <f t="shared" si="995"/>
        <v>2</v>
      </c>
      <c r="AD944" s="2">
        <f t="shared" si="10"/>
        <v>0</v>
      </c>
      <c r="AE944" s="2">
        <f t="shared" si="11"/>
        <v>0</v>
      </c>
      <c r="AF944" s="2">
        <f t="shared" si="12"/>
        <v>1</v>
      </c>
      <c r="AG944" s="2">
        <f t="shared" si="13"/>
        <v>0</v>
      </c>
      <c r="AH944" s="2">
        <f t="shared" si="14"/>
        <v>0</v>
      </c>
      <c r="AI944" s="2">
        <f t="shared" si="15"/>
        <v>0</v>
      </c>
      <c r="AJ944" s="2">
        <f t="shared" si="16"/>
        <v>0</v>
      </c>
      <c r="AK944" s="2">
        <f t="shared" si="17"/>
        <v>0</v>
      </c>
      <c r="AL944" s="2">
        <f t="shared" si="18"/>
        <v>1</v>
      </c>
    </row>
    <row r="945" ht="13.5" customHeight="1">
      <c r="A945" s="3">
        <v>39216.0</v>
      </c>
      <c r="B945" s="2">
        <v>2291.0</v>
      </c>
      <c r="C945" s="2">
        <f t="shared" si="3"/>
        <v>2291</v>
      </c>
      <c r="D945" s="2">
        <f t="shared" si="26"/>
        <v>1348.133264</v>
      </c>
      <c r="E945" s="2">
        <f t="shared" si="20"/>
        <v>1455.676417</v>
      </c>
      <c r="F945" s="2">
        <v>-1.84</v>
      </c>
      <c r="G945" s="2">
        <f t="shared" si="4"/>
        <v>-0.0184</v>
      </c>
      <c r="H945" s="2">
        <f t="shared" si="21"/>
        <v>1.2256</v>
      </c>
      <c r="I945" s="2">
        <f t="shared" si="27"/>
        <v>0.3714230233</v>
      </c>
      <c r="J945" s="2">
        <f t="shared" si="5"/>
        <v>305.1914099</v>
      </c>
      <c r="K945" s="2">
        <f t="shared" si="6"/>
        <v>315.504131</v>
      </c>
      <c r="L945" s="2">
        <f t="shared" si="7"/>
        <v>0.003390782745</v>
      </c>
      <c r="M945" s="2">
        <f t="shared" si="1"/>
        <v>315.5075218</v>
      </c>
      <c r="O945" s="2">
        <v>943.0</v>
      </c>
      <c r="P945" s="2">
        <v>2350.0</v>
      </c>
      <c r="Q945" s="2">
        <v>2334.0</v>
      </c>
      <c r="R945" s="2">
        <v>2363.0</v>
      </c>
      <c r="S945" s="2">
        <v>2270.0</v>
      </c>
      <c r="T945" s="2">
        <v>1.2607175E9</v>
      </c>
      <c r="U945" s="2">
        <v>2.8883038E7</v>
      </c>
      <c r="V945" s="2">
        <v>2.40066859E8</v>
      </c>
      <c r="W945" s="2">
        <v>1.0307449E7</v>
      </c>
      <c r="X945" s="2">
        <v>2869.0</v>
      </c>
      <c r="Y945" s="2">
        <f t="shared" si="8"/>
        <v>0.1007917174</v>
      </c>
      <c r="Z945" s="2">
        <f t="shared" ref="Z945:AC945" si="996">ROUNDDOWN($Y945*Z$1,0)-IF(MOD($Y945*Z$1,1)=0,1,0)+1</f>
        <v>1</v>
      </c>
      <c r="AA945" s="2">
        <f t="shared" si="996"/>
        <v>1</v>
      </c>
      <c r="AB945" s="2">
        <f t="shared" si="996"/>
        <v>1</v>
      </c>
      <c r="AC945" s="2">
        <f t="shared" si="996"/>
        <v>1</v>
      </c>
      <c r="AD945" s="2">
        <f t="shared" si="10"/>
        <v>0</v>
      </c>
      <c r="AE945" s="2">
        <f t="shared" si="11"/>
        <v>0</v>
      </c>
      <c r="AF945" s="2">
        <f t="shared" si="12"/>
        <v>0</v>
      </c>
      <c r="AG945" s="2">
        <f t="shared" si="13"/>
        <v>1</v>
      </c>
      <c r="AH945" s="2">
        <f t="shared" si="14"/>
        <v>0</v>
      </c>
      <c r="AI945" s="2">
        <f t="shared" si="15"/>
        <v>0</v>
      </c>
      <c r="AJ945" s="2">
        <f t="shared" si="16"/>
        <v>0</v>
      </c>
      <c r="AK945" s="2">
        <f t="shared" si="17"/>
        <v>0</v>
      </c>
      <c r="AL945" s="2">
        <f t="shared" si="18"/>
        <v>1</v>
      </c>
    </row>
    <row r="946" ht="13.5" customHeight="1">
      <c r="A946" s="3">
        <v>39217.0</v>
      </c>
      <c r="B946" s="2">
        <v>2286.0</v>
      </c>
      <c r="C946" s="2">
        <f t="shared" si="3"/>
        <v>2286</v>
      </c>
      <c r="D946" s="2">
        <f t="shared" si="26"/>
        <v>1348.674981</v>
      </c>
      <c r="E946" s="2">
        <f t="shared" si="20"/>
        <v>1456.018985</v>
      </c>
      <c r="F946" s="2">
        <v>-0.22</v>
      </c>
      <c r="G946" s="2">
        <f t="shared" si="4"/>
        <v>-0.0022</v>
      </c>
      <c r="H946" s="2">
        <f t="shared" si="21"/>
        <v>1.2234</v>
      </c>
      <c r="I946" s="2">
        <f t="shared" si="27"/>
        <v>0.3718248504</v>
      </c>
      <c r="J946" s="2">
        <f t="shared" si="5"/>
        <v>304.5199888</v>
      </c>
      <c r="K946" s="2">
        <f t="shared" si="6"/>
        <v>314.8100219</v>
      </c>
      <c r="L946" s="2">
        <f t="shared" si="7"/>
        <v>0.003398242467</v>
      </c>
      <c r="M946" s="2">
        <f t="shared" si="1"/>
        <v>314.8134202</v>
      </c>
      <c r="O946" s="2">
        <v>944.0</v>
      </c>
      <c r="P946" s="2">
        <v>2283.0</v>
      </c>
      <c r="Q946" s="2">
        <v>2291.0</v>
      </c>
      <c r="R946" s="2">
        <v>2297.0</v>
      </c>
      <c r="S946" s="2">
        <v>2272.0</v>
      </c>
      <c r="T946" s="2">
        <v>1.2607175E9</v>
      </c>
      <c r="U946" s="2">
        <v>2.8820002E7</v>
      </c>
      <c r="V946" s="2">
        <v>1.20711602E8</v>
      </c>
      <c r="W946" s="2">
        <v>5281895.0</v>
      </c>
      <c r="X946" s="2">
        <v>1414.0</v>
      </c>
      <c r="Y946" s="2">
        <f t="shared" si="8"/>
        <v>0.426410881</v>
      </c>
      <c r="Z946" s="2">
        <f t="shared" ref="Z946:AC946" si="997">ROUNDDOWN($Y946*Z$1,0)-IF(MOD($Y946*Z$1,1)=0,1,0)+1</f>
        <v>1</v>
      </c>
      <c r="AA946" s="2">
        <f t="shared" si="997"/>
        <v>2</v>
      </c>
      <c r="AB946" s="2">
        <f t="shared" si="997"/>
        <v>2</v>
      </c>
      <c r="AC946" s="2">
        <f t="shared" si="997"/>
        <v>3</v>
      </c>
      <c r="AD946" s="2">
        <f t="shared" si="10"/>
        <v>0</v>
      </c>
      <c r="AE946" s="2">
        <f t="shared" si="11"/>
        <v>0</v>
      </c>
      <c r="AF946" s="2">
        <f t="shared" si="12"/>
        <v>0</v>
      </c>
      <c r="AG946" s="2">
        <f t="shared" si="13"/>
        <v>0</v>
      </c>
      <c r="AH946" s="2">
        <f t="shared" si="14"/>
        <v>0</v>
      </c>
      <c r="AI946" s="2">
        <f t="shared" si="15"/>
        <v>0</v>
      </c>
      <c r="AJ946" s="2">
        <f t="shared" si="16"/>
        <v>1</v>
      </c>
      <c r="AK946" s="2">
        <f t="shared" si="17"/>
        <v>0</v>
      </c>
      <c r="AL946" s="2">
        <f t="shared" si="18"/>
        <v>1</v>
      </c>
    </row>
    <row r="947" ht="13.5" customHeight="1">
      <c r="A947" s="3">
        <v>39218.0</v>
      </c>
      <c r="B947" s="2">
        <v>2305.0</v>
      </c>
      <c r="C947" s="2">
        <f t="shared" si="3"/>
        <v>2305</v>
      </c>
      <c r="D947" s="2">
        <f t="shared" si="26"/>
        <v>1349.216915</v>
      </c>
      <c r="E947" s="2">
        <f t="shared" si="20"/>
        <v>1456.361552</v>
      </c>
      <c r="F947" s="2">
        <v>0.83</v>
      </c>
      <c r="G947" s="2">
        <f t="shared" si="4"/>
        <v>0.0083</v>
      </c>
      <c r="H947" s="2">
        <f t="shared" si="21"/>
        <v>1.2317</v>
      </c>
      <c r="I947" s="2">
        <f t="shared" si="27"/>
        <v>0.3722266776</v>
      </c>
      <c r="J947" s="2">
        <f t="shared" si="5"/>
        <v>307.0475047</v>
      </c>
      <c r="K947" s="2">
        <f t="shared" si="6"/>
        <v>317.4229451</v>
      </c>
      <c r="L947" s="2">
        <f t="shared" si="7"/>
        <v>0.003370037054</v>
      </c>
      <c r="M947" s="2">
        <f t="shared" si="1"/>
        <v>317.4263151</v>
      </c>
      <c r="O947" s="2">
        <v>945.0</v>
      </c>
      <c r="P947" s="2">
        <v>2291.0</v>
      </c>
      <c r="Q947" s="2">
        <v>2286.0</v>
      </c>
      <c r="R947" s="2">
        <v>2314.0</v>
      </c>
      <c r="S947" s="2">
        <v>2281.0</v>
      </c>
      <c r="T947" s="2">
        <v>1.2607175E9</v>
      </c>
      <c r="U947" s="2">
        <v>2.9059538E7</v>
      </c>
      <c r="V947" s="2">
        <v>1.29721339E8</v>
      </c>
      <c r="W947" s="2">
        <v>5651767.0</v>
      </c>
      <c r="X947" s="2">
        <v>1840.0</v>
      </c>
      <c r="Y947" s="2">
        <f t="shared" si="8"/>
        <v>0.7146772229</v>
      </c>
      <c r="Z947" s="2">
        <f t="shared" ref="Z947:AC947" si="998">ROUNDDOWN($Y947*Z$1,0)-IF(MOD($Y947*Z$1,1)=0,1,0)+1</f>
        <v>2</v>
      </c>
      <c r="AA947" s="2">
        <f t="shared" si="998"/>
        <v>3</v>
      </c>
      <c r="AB947" s="2">
        <f t="shared" si="998"/>
        <v>3</v>
      </c>
      <c r="AC947" s="2">
        <f t="shared" si="998"/>
        <v>4</v>
      </c>
      <c r="AD947" s="2">
        <f t="shared" si="10"/>
        <v>0</v>
      </c>
      <c r="AE947" s="2">
        <f t="shared" si="11"/>
        <v>0</v>
      </c>
      <c r="AF947" s="2">
        <f t="shared" si="12"/>
        <v>0</v>
      </c>
      <c r="AG947" s="2">
        <f t="shared" si="13"/>
        <v>0</v>
      </c>
      <c r="AH947" s="2">
        <f t="shared" si="14"/>
        <v>1</v>
      </c>
      <c r="AI947" s="2">
        <f t="shared" si="15"/>
        <v>0</v>
      </c>
      <c r="AJ947" s="2">
        <f t="shared" si="16"/>
        <v>0</v>
      </c>
      <c r="AK947" s="2">
        <f t="shared" si="17"/>
        <v>0</v>
      </c>
      <c r="AL947" s="2">
        <f t="shared" si="18"/>
        <v>1</v>
      </c>
    </row>
    <row r="948" ht="13.5" customHeight="1">
      <c r="A948" s="3">
        <v>39219.0</v>
      </c>
      <c r="B948" s="2">
        <v>2298.0</v>
      </c>
      <c r="C948" s="2">
        <f t="shared" si="3"/>
        <v>2298</v>
      </c>
      <c r="D948" s="2">
        <f t="shared" si="26"/>
        <v>1349.759067</v>
      </c>
      <c r="E948" s="2">
        <f t="shared" si="20"/>
        <v>1456.70412</v>
      </c>
      <c r="F948" s="2">
        <v>-0.3</v>
      </c>
      <c r="G948" s="2">
        <f t="shared" si="4"/>
        <v>-0.003</v>
      </c>
      <c r="H948" s="2">
        <f t="shared" si="21"/>
        <v>1.2287</v>
      </c>
      <c r="I948" s="2">
        <f t="shared" si="27"/>
        <v>0.3726285048</v>
      </c>
      <c r="J948" s="2">
        <f t="shared" si="5"/>
        <v>306.1263622</v>
      </c>
      <c r="K948" s="2">
        <f t="shared" si="6"/>
        <v>316.4706763</v>
      </c>
      <c r="L948" s="2">
        <f t="shared" si="7"/>
        <v>0.003380147165</v>
      </c>
      <c r="M948" s="2">
        <f t="shared" si="1"/>
        <v>316.4740564</v>
      </c>
      <c r="O948" s="2">
        <v>946.0</v>
      </c>
      <c r="P948" s="2">
        <v>2305.0</v>
      </c>
      <c r="Q948" s="2">
        <v>2305.0</v>
      </c>
      <c r="R948" s="2">
        <v>2312.0</v>
      </c>
      <c r="S948" s="2">
        <v>2281.0</v>
      </c>
      <c r="T948" s="2">
        <v>1.2607175E9</v>
      </c>
      <c r="U948" s="2">
        <v>2.8971288E7</v>
      </c>
      <c r="V948" s="2">
        <v>1.39410366E8</v>
      </c>
      <c r="W948" s="2">
        <v>6061891.0</v>
      </c>
      <c r="X948" s="2">
        <v>1705.0</v>
      </c>
      <c r="Y948" s="2">
        <f t="shared" si="8"/>
        <v>0.4019488429</v>
      </c>
      <c r="Z948" s="2">
        <f t="shared" ref="Z948:AC948" si="999">ROUNDDOWN($Y948*Z$1,0)-IF(MOD($Y948*Z$1,1)=0,1,0)+1</f>
        <v>1</v>
      </c>
      <c r="AA948" s="2">
        <f t="shared" si="999"/>
        <v>2</v>
      </c>
      <c r="AB948" s="2">
        <f t="shared" si="999"/>
        <v>2</v>
      </c>
      <c r="AC948" s="2">
        <f t="shared" si="999"/>
        <v>3</v>
      </c>
      <c r="AD948" s="2">
        <f t="shared" si="10"/>
        <v>0</v>
      </c>
      <c r="AE948" s="2">
        <f t="shared" si="11"/>
        <v>0</v>
      </c>
      <c r="AF948" s="2">
        <f t="shared" si="12"/>
        <v>1</v>
      </c>
      <c r="AG948" s="2">
        <f t="shared" si="13"/>
        <v>0</v>
      </c>
      <c r="AH948" s="2">
        <f t="shared" si="14"/>
        <v>0</v>
      </c>
      <c r="AI948" s="2">
        <f t="shared" si="15"/>
        <v>0</v>
      </c>
      <c r="AJ948" s="2">
        <f t="shared" si="16"/>
        <v>0</v>
      </c>
      <c r="AK948" s="2">
        <f t="shared" si="17"/>
        <v>0</v>
      </c>
      <c r="AL948" s="2">
        <f t="shared" si="18"/>
        <v>1</v>
      </c>
    </row>
    <row r="949" ht="13.5" customHeight="1">
      <c r="A949" s="3">
        <v>39222.0</v>
      </c>
      <c r="B949" s="2">
        <v>2238.0</v>
      </c>
      <c r="C949" s="2">
        <f t="shared" si="3"/>
        <v>2238</v>
      </c>
      <c r="D949" s="2">
        <f t="shared" si="26"/>
        <v>1350.301437</v>
      </c>
      <c r="E949" s="2">
        <f t="shared" si="20"/>
        <v>1457.046688</v>
      </c>
      <c r="F949" s="2">
        <v>-2.61</v>
      </c>
      <c r="G949" s="2">
        <f t="shared" si="4"/>
        <v>-0.0261</v>
      </c>
      <c r="H949" s="2">
        <f t="shared" si="21"/>
        <v>1.2026</v>
      </c>
      <c r="I949" s="2">
        <f t="shared" si="27"/>
        <v>0.3730303319</v>
      </c>
      <c r="J949" s="2">
        <f t="shared" si="5"/>
        <v>298.1364641</v>
      </c>
      <c r="K949" s="2">
        <f t="shared" si="6"/>
        <v>308.2107916</v>
      </c>
      <c r="L949" s="2">
        <f t="shared" si="7"/>
        <v>0.003468369006</v>
      </c>
      <c r="M949" s="2">
        <f t="shared" si="1"/>
        <v>308.21426</v>
      </c>
      <c r="O949" s="2">
        <v>947.0</v>
      </c>
      <c r="P949" s="2">
        <v>2296.0</v>
      </c>
      <c r="Q949" s="2">
        <v>2298.0</v>
      </c>
      <c r="R949" s="2">
        <v>2304.0</v>
      </c>
      <c r="S949" s="2">
        <v>2235.0</v>
      </c>
      <c r="T949" s="2">
        <v>1.2607175E9</v>
      </c>
      <c r="U949" s="2">
        <v>2.8214858E7</v>
      </c>
      <c r="V949" s="2">
        <v>6.752644E7</v>
      </c>
      <c r="W949" s="2">
        <v>2976215.0</v>
      </c>
      <c r="X949" s="2">
        <v>1363.0</v>
      </c>
      <c r="Y949" s="2">
        <f t="shared" si="8"/>
        <v>0.0482135607</v>
      </c>
      <c r="Z949" s="2">
        <f t="shared" ref="Z949:AC949" si="1000">ROUNDDOWN($Y949*Z$1,0)-IF(MOD($Y949*Z$1,1)=0,1,0)+1</f>
        <v>1</v>
      </c>
      <c r="AA949" s="2">
        <f t="shared" si="1000"/>
        <v>1</v>
      </c>
      <c r="AB949" s="2">
        <f t="shared" si="1000"/>
        <v>1</v>
      </c>
      <c r="AC949" s="2">
        <f t="shared" si="1000"/>
        <v>1</v>
      </c>
      <c r="AD949" s="2">
        <f t="shared" si="10"/>
        <v>0</v>
      </c>
      <c r="AE949" s="2">
        <f t="shared" si="11"/>
        <v>0</v>
      </c>
      <c r="AF949" s="2">
        <f t="shared" si="12"/>
        <v>1</v>
      </c>
      <c r="AG949" s="2">
        <f t="shared" si="13"/>
        <v>0</v>
      </c>
      <c r="AH949" s="2">
        <f t="shared" si="14"/>
        <v>0</v>
      </c>
      <c r="AI949" s="2">
        <f t="shared" si="15"/>
        <v>0</v>
      </c>
      <c r="AJ949" s="2">
        <f t="shared" si="16"/>
        <v>0</v>
      </c>
      <c r="AK949" s="2">
        <f t="shared" si="17"/>
        <v>0</v>
      </c>
      <c r="AL949" s="2">
        <f t="shared" si="18"/>
        <v>1</v>
      </c>
    </row>
    <row r="950" ht="13.5" customHeight="1">
      <c r="A950" s="3">
        <v>39223.0</v>
      </c>
      <c r="B950" s="2">
        <v>2189.0</v>
      </c>
      <c r="C950" s="2">
        <f t="shared" si="3"/>
        <v>2189</v>
      </c>
      <c r="D950" s="2">
        <f t="shared" si="26"/>
        <v>1350.844025</v>
      </c>
      <c r="E950" s="2">
        <f t="shared" si="20"/>
        <v>1457.389255</v>
      </c>
      <c r="F950" s="2">
        <v>-2.19</v>
      </c>
      <c r="G950" s="2">
        <f t="shared" si="4"/>
        <v>-0.0219</v>
      </c>
      <c r="H950" s="2">
        <f t="shared" si="21"/>
        <v>1.1807</v>
      </c>
      <c r="I950" s="2">
        <f t="shared" si="27"/>
        <v>0.3734321591</v>
      </c>
      <c r="J950" s="2">
        <f t="shared" si="5"/>
        <v>291.6072756</v>
      </c>
      <c r="K950" s="2">
        <f t="shared" si="6"/>
        <v>301.4609753</v>
      </c>
      <c r="L950" s="2">
        <f t="shared" si="7"/>
        <v>0.003544326287</v>
      </c>
      <c r="M950" s="2">
        <f t="shared" si="1"/>
        <v>301.4645196</v>
      </c>
      <c r="O950" s="2">
        <v>948.0</v>
      </c>
      <c r="P950" s="2">
        <v>2228.0</v>
      </c>
      <c r="Q950" s="2">
        <v>2238.0</v>
      </c>
      <c r="R950" s="2">
        <v>2248.0</v>
      </c>
      <c r="S950" s="2">
        <v>2175.0</v>
      </c>
      <c r="T950" s="2">
        <v>1.2607175E9</v>
      </c>
      <c r="U950" s="2">
        <v>2.7597106E7</v>
      </c>
      <c r="V950" s="2">
        <v>1.34939265E8</v>
      </c>
      <c r="W950" s="2">
        <v>6088518.0</v>
      </c>
      <c r="X950" s="2">
        <v>2292.0</v>
      </c>
      <c r="Y950" s="2">
        <f t="shared" si="8"/>
        <v>0.071863581</v>
      </c>
      <c r="Z950" s="2">
        <f t="shared" ref="Z950:AC950" si="1001">ROUNDDOWN($Y950*Z$1,0)-IF(MOD($Y950*Z$1,1)=0,1,0)+1</f>
        <v>1</v>
      </c>
      <c r="AA950" s="2">
        <f t="shared" si="1001"/>
        <v>1</v>
      </c>
      <c r="AB950" s="2">
        <f t="shared" si="1001"/>
        <v>1</v>
      </c>
      <c r="AC950" s="2">
        <f t="shared" si="1001"/>
        <v>1</v>
      </c>
      <c r="AD950" s="2">
        <f t="shared" si="10"/>
        <v>0</v>
      </c>
      <c r="AE950" s="2">
        <f t="shared" si="11"/>
        <v>0</v>
      </c>
      <c r="AF950" s="2">
        <f t="shared" si="12"/>
        <v>0</v>
      </c>
      <c r="AG950" s="2">
        <f t="shared" si="13"/>
        <v>1</v>
      </c>
      <c r="AH950" s="2">
        <f t="shared" si="14"/>
        <v>0</v>
      </c>
      <c r="AI950" s="2">
        <f t="shared" si="15"/>
        <v>0</v>
      </c>
      <c r="AJ950" s="2">
        <f t="shared" si="16"/>
        <v>0</v>
      </c>
      <c r="AK950" s="2">
        <f t="shared" si="17"/>
        <v>0</v>
      </c>
      <c r="AL950" s="2">
        <f t="shared" si="18"/>
        <v>1</v>
      </c>
    </row>
    <row r="951" ht="13.5" customHeight="1">
      <c r="A951" s="3">
        <v>39226.0</v>
      </c>
      <c r="B951" s="2">
        <v>2157.0</v>
      </c>
      <c r="C951" s="2">
        <f t="shared" si="3"/>
        <v>2157</v>
      </c>
      <c r="D951" s="2">
        <f t="shared" si="26"/>
        <v>1351.386831</v>
      </c>
      <c r="E951" s="2">
        <f t="shared" si="20"/>
        <v>1457.731823</v>
      </c>
      <c r="F951" s="2">
        <v>-1.46</v>
      </c>
      <c r="G951" s="2">
        <f t="shared" si="4"/>
        <v>-0.0146</v>
      </c>
      <c r="H951" s="2">
        <f t="shared" si="21"/>
        <v>1.1661</v>
      </c>
      <c r="I951" s="2">
        <f t="shared" si="27"/>
        <v>0.3738339863</v>
      </c>
      <c r="J951" s="2">
        <f t="shared" si="5"/>
        <v>287.3498093</v>
      </c>
      <c r="K951" s="2">
        <f t="shared" si="6"/>
        <v>297.059645</v>
      </c>
      <c r="L951" s="2">
        <f t="shared" si="7"/>
        <v>0.003596073451</v>
      </c>
      <c r="M951" s="2">
        <f t="shared" si="1"/>
        <v>297.0632411</v>
      </c>
      <c r="O951" s="2">
        <v>949.0</v>
      </c>
      <c r="P951" s="2">
        <v>2190.0</v>
      </c>
      <c r="Q951" s="2">
        <v>2189.0</v>
      </c>
      <c r="R951" s="2">
        <v>2200.0</v>
      </c>
      <c r="S951" s="2">
        <v>2146.0</v>
      </c>
      <c r="T951" s="2">
        <v>1.2607175E9</v>
      </c>
      <c r="U951" s="2">
        <v>2.7193676E7</v>
      </c>
      <c r="V951" s="2">
        <v>3.08519867E8</v>
      </c>
      <c r="W951" s="2">
        <v>1.4168453E7</v>
      </c>
      <c r="X951" s="2">
        <v>2234.0</v>
      </c>
      <c r="Y951" s="2">
        <f t="shared" si="8"/>
        <v>0.1514413317</v>
      </c>
      <c r="Z951" s="2">
        <f t="shared" ref="Z951:AC951" si="1002">ROUNDDOWN($Y951*Z$1,0)-IF(MOD($Y951*Z$1,1)=0,1,0)+1</f>
        <v>1</v>
      </c>
      <c r="AA951" s="2">
        <f t="shared" si="1002"/>
        <v>1</v>
      </c>
      <c r="AB951" s="2">
        <f t="shared" si="1002"/>
        <v>1</v>
      </c>
      <c r="AC951" s="2">
        <f t="shared" si="1002"/>
        <v>1</v>
      </c>
      <c r="AD951" s="2">
        <f t="shared" si="10"/>
        <v>0</v>
      </c>
      <c r="AE951" s="2">
        <f t="shared" si="11"/>
        <v>0</v>
      </c>
      <c r="AF951" s="2">
        <f t="shared" si="12"/>
        <v>0</v>
      </c>
      <c r="AG951" s="2">
        <f t="shared" si="13"/>
        <v>0</v>
      </c>
      <c r="AH951" s="2">
        <f t="shared" si="14"/>
        <v>0</v>
      </c>
      <c r="AI951" s="2">
        <f t="shared" si="15"/>
        <v>0</v>
      </c>
      <c r="AJ951" s="2">
        <f t="shared" si="16"/>
        <v>0</v>
      </c>
      <c r="AK951" s="2">
        <f t="shared" si="17"/>
        <v>1</v>
      </c>
      <c r="AL951" s="2">
        <f t="shared" si="18"/>
        <v>1</v>
      </c>
    </row>
    <row r="952" ht="13.5" customHeight="1">
      <c r="A952" s="3">
        <v>39229.0</v>
      </c>
      <c r="B952" s="2">
        <v>2182.0</v>
      </c>
      <c r="C952" s="2">
        <f t="shared" si="3"/>
        <v>2182</v>
      </c>
      <c r="D952" s="2">
        <f t="shared" si="26"/>
        <v>1351.929855</v>
      </c>
      <c r="E952" s="2">
        <f t="shared" si="20"/>
        <v>1458.074391</v>
      </c>
      <c r="F952" s="2">
        <v>1.16</v>
      </c>
      <c r="G952" s="2">
        <f t="shared" si="4"/>
        <v>0.0116</v>
      </c>
      <c r="H952" s="2">
        <f t="shared" si="21"/>
        <v>1.1777</v>
      </c>
      <c r="I952" s="2">
        <f t="shared" si="27"/>
        <v>0.3742358135</v>
      </c>
      <c r="J952" s="2">
        <f t="shared" si="5"/>
        <v>290.6830671</v>
      </c>
      <c r="K952" s="2">
        <f t="shared" si="6"/>
        <v>300.5055369</v>
      </c>
      <c r="L952" s="2">
        <f t="shared" si="7"/>
        <v>0.003554358999</v>
      </c>
      <c r="M952" s="2">
        <f t="shared" si="1"/>
        <v>300.5090913</v>
      </c>
      <c r="O952" s="2">
        <v>950.0</v>
      </c>
      <c r="P952" s="2">
        <v>2147.0</v>
      </c>
      <c r="Q952" s="2">
        <v>2157.0</v>
      </c>
      <c r="R952" s="2">
        <v>2188.0</v>
      </c>
      <c r="S952" s="2">
        <v>2147.0</v>
      </c>
      <c r="T952" s="2">
        <v>1.2607175E9</v>
      </c>
      <c r="U952" s="2">
        <v>2.7508856E7</v>
      </c>
      <c r="V952" s="2">
        <v>4.3120076E7</v>
      </c>
      <c r="W952" s="2">
        <v>1988314.0</v>
      </c>
      <c r="X952" s="2">
        <v>1022.0</v>
      </c>
      <c r="Y952" s="2">
        <f t="shared" si="8"/>
        <v>0.7875558262</v>
      </c>
      <c r="Z952" s="2">
        <f t="shared" ref="Z952:AC952" si="1003">ROUNDDOWN($Y952*Z$1,0)-IF(MOD($Y952*Z$1,1)=0,1,0)+1</f>
        <v>2</v>
      </c>
      <c r="AA952" s="2">
        <f t="shared" si="1003"/>
        <v>3</v>
      </c>
      <c r="AB952" s="2">
        <f t="shared" si="1003"/>
        <v>4</v>
      </c>
      <c r="AC952" s="2">
        <f t="shared" si="1003"/>
        <v>4</v>
      </c>
      <c r="AD952" s="2">
        <f t="shared" si="10"/>
        <v>1</v>
      </c>
      <c r="AE952" s="2">
        <f t="shared" si="11"/>
        <v>0</v>
      </c>
      <c r="AF952" s="2">
        <f t="shared" si="12"/>
        <v>0</v>
      </c>
      <c r="AG952" s="2">
        <f t="shared" si="13"/>
        <v>0</v>
      </c>
      <c r="AH952" s="2">
        <f t="shared" si="14"/>
        <v>0</v>
      </c>
      <c r="AI952" s="2">
        <f t="shared" si="15"/>
        <v>0</v>
      </c>
      <c r="AJ952" s="2">
        <f t="shared" si="16"/>
        <v>0</v>
      </c>
      <c r="AK952" s="2">
        <f t="shared" si="17"/>
        <v>0</v>
      </c>
      <c r="AL952" s="2">
        <f t="shared" si="18"/>
        <v>1</v>
      </c>
    </row>
    <row r="953" ht="13.5" customHeight="1">
      <c r="A953" s="3">
        <v>39230.0</v>
      </c>
      <c r="B953" s="2">
        <v>2256.0</v>
      </c>
      <c r="C953" s="2">
        <f t="shared" si="3"/>
        <v>2256</v>
      </c>
      <c r="D953" s="2">
        <f t="shared" si="26"/>
        <v>1352.473097</v>
      </c>
      <c r="E953" s="2">
        <f t="shared" si="20"/>
        <v>1458.416959</v>
      </c>
      <c r="F953" s="2">
        <v>3.39</v>
      </c>
      <c r="G953" s="2">
        <f t="shared" si="4"/>
        <v>0.0339</v>
      </c>
      <c r="H953" s="2">
        <f t="shared" si="21"/>
        <v>1.2116</v>
      </c>
      <c r="I953" s="2">
        <f t="shared" si="27"/>
        <v>0.3746376406</v>
      </c>
      <c r="J953" s="2">
        <f t="shared" si="5"/>
        <v>300.5372231</v>
      </c>
      <c r="K953" s="2">
        <f t="shared" si="6"/>
        <v>310.6926746</v>
      </c>
      <c r="L953" s="2">
        <f t="shared" si="7"/>
        <v>0.003433866229</v>
      </c>
      <c r="M953" s="2">
        <f t="shared" si="1"/>
        <v>310.6961085</v>
      </c>
      <c r="O953" s="2">
        <v>951.0</v>
      </c>
      <c r="P953" s="2">
        <v>2200.0</v>
      </c>
      <c r="Q953" s="2">
        <v>2182.0</v>
      </c>
      <c r="R953" s="2">
        <v>2259.0</v>
      </c>
      <c r="S953" s="2">
        <v>2200.0</v>
      </c>
      <c r="T953" s="2">
        <v>1.2607175E9</v>
      </c>
      <c r="U953" s="2">
        <v>2.8441787E7</v>
      </c>
      <c r="V953" s="2">
        <v>9.9932731E7</v>
      </c>
      <c r="W953" s="2">
        <v>4472328.0</v>
      </c>
      <c r="X953" s="2">
        <v>1814.0</v>
      </c>
      <c r="Y953" s="2">
        <f t="shared" si="8"/>
        <v>0.9766544864</v>
      </c>
      <c r="Z953" s="2">
        <f t="shared" ref="Z953:AC953" si="1004">ROUNDDOWN($Y953*Z$1,0)-IF(MOD($Y953*Z$1,1)=0,1,0)+1</f>
        <v>2</v>
      </c>
      <c r="AA953" s="2">
        <f t="shared" si="1004"/>
        <v>3</v>
      </c>
      <c r="AB953" s="2">
        <f t="shared" si="1004"/>
        <v>4</v>
      </c>
      <c r="AC953" s="2">
        <f t="shared" si="1004"/>
        <v>5</v>
      </c>
      <c r="AD953" s="2">
        <f t="shared" si="10"/>
        <v>0</v>
      </c>
      <c r="AE953" s="2">
        <f t="shared" si="11"/>
        <v>0</v>
      </c>
      <c r="AF953" s="2">
        <f t="shared" si="12"/>
        <v>0</v>
      </c>
      <c r="AG953" s="2">
        <f t="shared" si="13"/>
        <v>0</v>
      </c>
      <c r="AH953" s="2">
        <f t="shared" si="14"/>
        <v>1</v>
      </c>
      <c r="AI953" s="2">
        <f t="shared" si="15"/>
        <v>0</v>
      </c>
      <c r="AJ953" s="2">
        <f t="shared" si="16"/>
        <v>0</v>
      </c>
      <c r="AK953" s="2">
        <f t="shared" si="17"/>
        <v>0</v>
      </c>
      <c r="AL953" s="2">
        <f t="shared" si="18"/>
        <v>1</v>
      </c>
    </row>
    <row r="954" ht="13.5" customHeight="1">
      <c r="A954" s="3">
        <v>39231.0</v>
      </c>
      <c r="B954" s="2">
        <v>2222.0</v>
      </c>
      <c r="C954" s="2">
        <f t="shared" si="3"/>
        <v>2222</v>
      </c>
      <c r="D954" s="2">
        <f t="shared" si="26"/>
        <v>1353.016557</v>
      </c>
      <c r="E954" s="2">
        <f t="shared" si="20"/>
        <v>1458.759526</v>
      </c>
      <c r="F954" s="2">
        <v>-1.51</v>
      </c>
      <c r="G954" s="2">
        <f t="shared" si="4"/>
        <v>-0.0151</v>
      </c>
      <c r="H954" s="2">
        <f t="shared" si="21"/>
        <v>1.1965</v>
      </c>
      <c r="I954" s="2">
        <f t="shared" si="27"/>
        <v>0.3750394678</v>
      </c>
      <c r="J954" s="2">
        <f t="shared" si="5"/>
        <v>295.999111</v>
      </c>
      <c r="K954" s="2">
        <f t="shared" si="6"/>
        <v>306.0012152</v>
      </c>
      <c r="L954" s="2">
        <f t="shared" si="7"/>
        <v>0.003485717609</v>
      </c>
      <c r="M954" s="2">
        <f t="shared" si="1"/>
        <v>306.0047009</v>
      </c>
      <c r="O954" s="2">
        <v>952.0</v>
      </c>
      <c r="P954" s="2">
        <v>2236.0</v>
      </c>
      <c r="Q954" s="2">
        <v>2256.0</v>
      </c>
      <c r="R954" s="2">
        <v>2265.0</v>
      </c>
      <c r="S954" s="2">
        <v>2214.0</v>
      </c>
      <c r="T954" s="2">
        <v>1.2607175E9</v>
      </c>
      <c r="U954" s="2">
        <v>2.8013143E7</v>
      </c>
      <c r="V954" s="2">
        <v>1.36593622E8</v>
      </c>
      <c r="W954" s="2">
        <v>6112585.0</v>
      </c>
      <c r="X954" s="2">
        <v>1890.0</v>
      </c>
      <c r="Y954" s="2">
        <f t="shared" si="8"/>
        <v>0.1436256598</v>
      </c>
      <c r="Z954" s="2">
        <f t="shared" ref="Z954:AC954" si="1005">ROUNDDOWN($Y954*Z$1,0)-IF(MOD($Y954*Z$1,1)=0,1,0)+1</f>
        <v>1</v>
      </c>
      <c r="AA954" s="2">
        <f t="shared" si="1005"/>
        <v>1</v>
      </c>
      <c r="AB954" s="2">
        <f t="shared" si="1005"/>
        <v>1</v>
      </c>
      <c r="AC954" s="2">
        <f t="shared" si="1005"/>
        <v>1</v>
      </c>
      <c r="AD954" s="2">
        <f t="shared" si="10"/>
        <v>0</v>
      </c>
      <c r="AE954" s="2">
        <f t="shared" si="11"/>
        <v>0</v>
      </c>
      <c r="AF954" s="2">
        <f t="shared" si="12"/>
        <v>0</v>
      </c>
      <c r="AG954" s="2">
        <f t="shared" si="13"/>
        <v>1</v>
      </c>
      <c r="AH954" s="2">
        <f t="shared" si="14"/>
        <v>0</v>
      </c>
      <c r="AI954" s="2">
        <f t="shared" si="15"/>
        <v>0</v>
      </c>
      <c r="AJ954" s="2">
        <f t="shared" si="16"/>
        <v>0</v>
      </c>
      <c r="AK954" s="2">
        <f t="shared" si="17"/>
        <v>0</v>
      </c>
      <c r="AL954" s="2">
        <f t="shared" si="18"/>
        <v>1</v>
      </c>
    </row>
    <row r="955" ht="13.5" customHeight="1">
      <c r="A955" s="3">
        <v>39232.0</v>
      </c>
      <c r="B955" s="2">
        <v>2179.0</v>
      </c>
      <c r="C955" s="2">
        <f t="shared" si="3"/>
        <v>2179</v>
      </c>
      <c r="D955" s="2">
        <f t="shared" si="26"/>
        <v>1353.560236</v>
      </c>
      <c r="E955" s="2">
        <f t="shared" si="20"/>
        <v>1459.102094</v>
      </c>
      <c r="F955" s="2">
        <v>-1.94</v>
      </c>
      <c r="G955" s="2">
        <f t="shared" si="4"/>
        <v>-0.0194</v>
      </c>
      <c r="H955" s="2">
        <f t="shared" si="21"/>
        <v>1.1771</v>
      </c>
      <c r="I955" s="2">
        <f t="shared" si="27"/>
        <v>0.375441295</v>
      </c>
      <c r="J955" s="2">
        <f t="shared" si="5"/>
        <v>290.2567283</v>
      </c>
      <c r="K955" s="2">
        <f t="shared" si="6"/>
        <v>300.0647917</v>
      </c>
      <c r="L955" s="2">
        <f t="shared" si="7"/>
        <v>0.003553340531</v>
      </c>
      <c r="M955" s="2">
        <f t="shared" si="1"/>
        <v>300.068345</v>
      </c>
      <c r="O955" s="2">
        <v>953.0</v>
      </c>
      <c r="P955" s="2">
        <v>2203.0</v>
      </c>
      <c r="Q955" s="2">
        <v>2222.0</v>
      </c>
      <c r="R955" s="2">
        <v>2216.0</v>
      </c>
      <c r="S955" s="2">
        <v>2170.0</v>
      </c>
      <c r="T955" s="2">
        <v>1.2607175E9</v>
      </c>
      <c r="U955" s="2">
        <v>2.7471034E7</v>
      </c>
      <c r="V955" s="2">
        <v>5.0579076E7</v>
      </c>
      <c r="W955" s="2">
        <v>2313100.0</v>
      </c>
      <c r="X955" s="2">
        <v>1400.0</v>
      </c>
      <c r="Y955" s="2">
        <f t="shared" si="8"/>
        <v>0.09206252538</v>
      </c>
      <c r="Z955" s="2">
        <f t="shared" ref="Z955:AC955" si="1006">ROUNDDOWN($Y955*Z$1,0)-IF(MOD($Y955*Z$1,1)=0,1,0)+1</f>
        <v>1</v>
      </c>
      <c r="AA955" s="2">
        <f t="shared" si="1006"/>
        <v>1</v>
      </c>
      <c r="AB955" s="2">
        <f t="shared" si="1006"/>
        <v>1</v>
      </c>
      <c r="AC955" s="2">
        <f t="shared" si="1006"/>
        <v>1</v>
      </c>
      <c r="AD955" s="2">
        <f t="shared" si="10"/>
        <v>0</v>
      </c>
      <c r="AE955" s="2">
        <f t="shared" si="11"/>
        <v>0</v>
      </c>
      <c r="AF955" s="2">
        <f t="shared" si="12"/>
        <v>0</v>
      </c>
      <c r="AG955" s="2">
        <f t="shared" si="13"/>
        <v>0</v>
      </c>
      <c r="AH955" s="2">
        <f t="shared" si="14"/>
        <v>0</v>
      </c>
      <c r="AI955" s="2">
        <f t="shared" si="15"/>
        <v>0</v>
      </c>
      <c r="AJ955" s="2">
        <f t="shared" si="16"/>
        <v>0</v>
      </c>
      <c r="AK955" s="2">
        <f t="shared" si="17"/>
        <v>1</v>
      </c>
      <c r="AL955" s="2">
        <f t="shared" si="18"/>
        <v>1</v>
      </c>
    </row>
    <row r="956" ht="13.5" customHeight="1">
      <c r="A956" s="3">
        <v>39233.0</v>
      </c>
      <c r="B956" s="2">
        <v>2198.0</v>
      </c>
      <c r="C956" s="2">
        <f t="shared" si="3"/>
        <v>2198</v>
      </c>
      <c r="D956" s="2">
        <f t="shared" si="26"/>
        <v>1354.104133</v>
      </c>
      <c r="E956" s="2">
        <f t="shared" si="20"/>
        <v>1459.444662</v>
      </c>
      <c r="F956" s="2">
        <v>0.87</v>
      </c>
      <c r="G956" s="2">
        <f t="shared" si="4"/>
        <v>0.0087</v>
      </c>
      <c r="H956" s="2">
        <f t="shared" si="21"/>
        <v>1.1858</v>
      </c>
      <c r="I956" s="2">
        <f t="shared" si="27"/>
        <v>0.3758431222</v>
      </c>
      <c r="J956" s="2">
        <f t="shared" si="5"/>
        <v>292.7819618</v>
      </c>
      <c r="K956" s="2">
        <f t="shared" si="6"/>
        <v>302.6753553</v>
      </c>
      <c r="L956" s="2">
        <f t="shared" si="7"/>
        <v>0.003522426468</v>
      </c>
      <c r="M956" s="2">
        <f t="shared" si="1"/>
        <v>302.6788778</v>
      </c>
      <c r="O956" s="2">
        <v>954.0</v>
      </c>
      <c r="P956" s="2">
        <v>2213.0</v>
      </c>
      <c r="Q956" s="2">
        <v>2179.0</v>
      </c>
      <c r="R956" s="2">
        <v>2220.0</v>
      </c>
      <c r="S956" s="2">
        <v>2190.0</v>
      </c>
      <c r="T956" s="2">
        <v>1.2607175E9</v>
      </c>
      <c r="U956" s="2">
        <v>2.7710571E7</v>
      </c>
      <c r="V956" s="2">
        <v>8.6802292E7</v>
      </c>
      <c r="W956" s="2">
        <v>3924658.0</v>
      </c>
      <c r="X956" s="2">
        <v>1323.0</v>
      </c>
      <c r="Y956" s="2">
        <f t="shared" si="8"/>
        <v>0.7253349574</v>
      </c>
      <c r="Z956" s="2">
        <f t="shared" ref="Z956:AC956" si="1007">ROUNDDOWN($Y956*Z$1,0)-IF(MOD($Y956*Z$1,1)=0,1,0)+1</f>
        <v>2</v>
      </c>
      <c r="AA956" s="2">
        <f t="shared" si="1007"/>
        <v>3</v>
      </c>
      <c r="AB956" s="2">
        <f t="shared" si="1007"/>
        <v>3</v>
      </c>
      <c r="AC956" s="2">
        <f t="shared" si="1007"/>
        <v>4</v>
      </c>
      <c r="AD956" s="2">
        <f t="shared" si="10"/>
        <v>0</v>
      </c>
      <c r="AE956" s="2">
        <f t="shared" si="11"/>
        <v>1</v>
      </c>
      <c r="AF956" s="2">
        <f t="shared" si="12"/>
        <v>0</v>
      </c>
      <c r="AG956" s="2">
        <f t="shared" si="13"/>
        <v>0</v>
      </c>
      <c r="AH956" s="2">
        <f t="shared" si="14"/>
        <v>0</v>
      </c>
      <c r="AI956" s="2">
        <f t="shared" si="15"/>
        <v>0</v>
      </c>
      <c r="AJ956" s="2">
        <f t="shared" si="16"/>
        <v>0</v>
      </c>
      <c r="AK956" s="2">
        <f t="shared" si="17"/>
        <v>0</v>
      </c>
      <c r="AL956" s="2">
        <f t="shared" si="18"/>
        <v>1</v>
      </c>
    </row>
    <row r="957" ht="13.5" customHeight="1">
      <c r="A957" s="3">
        <v>39236.0</v>
      </c>
      <c r="B957" s="2">
        <v>2199.0</v>
      </c>
      <c r="C957" s="2">
        <f t="shared" si="3"/>
        <v>2199</v>
      </c>
      <c r="D957" s="2">
        <f t="shared" si="26"/>
        <v>1354.648249</v>
      </c>
      <c r="E957" s="2">
        <f t="shared" si="20"/>
        <v>1459.787229</v>
      </c>
      <c r="F957" s="2">
        <v>0.05</v>
      </c>
      <c r="G957" s="2">
        <f t="shared" si="4"/>
        <v>0.0005</v>
      </c>
      <c r="H957" s="2">
        <f t="shared" si="21"/>
        <v>1.1863</v>
      </c>
      <c r="I957" s="2">
        <f t="shared" si="27"/>
        <v>0.3762449493</v>
      </c>
      <c r="J957" s="2">
        <f t="shared" si="5"/>
        <v>292.9283528</v>
      </c>
      <c r="K957" s="2">
        <f t="shared" si="6"/>
        <v>302.826693</v>
      </c>
      <c r="L957" s="2">
        <f t="shared" si="7"/>
        <v>0.003520665255</v>
      </c>
      <c r="M957" s="2">
        <f t="shared" si="1"/>
        <v>302.8302137</v>
      </c>
      <c r="O957" s="2">
        <v>955.0</v>
      </c>
      <c r="P957" s="2">
        <v>2200.0</v>
      </c>
      <c r="Q957" s="2">
        <v>2198.0</v>
      </c>
      <c r="R957" s="2">
        <v>2208.0</v>
      </c>
      <c r="S957" s="2">
        <v>2190.0</v>
      </c>
      <c r="T957" s="2">
        <v>1.2607175E9</v>
      </c>
      <c r="U957" s="2">
        <v>2.7723178E7</v>
      </c>
      <c r="V957" s="2">
        <v>3.1062457E7</v>
      </c>
      <c r="W957" s="2">
        <v>1412225.0</v>
      </c>
      <c r="X957" s="2">
        <v>968.0</v>
      </c>
      <c r="Y957" s="2">
        <f t="shared" si="8"/>
        <v>0.5055826228</v>
      </c>
      <c r="Z957" s="2">
        <f t="shared" ref="Z957:AC957" si="1008">ROUNDDOWN($Y957*Z$1,0)-IF(MOD($Y957*Z$1,1)=0,1,0)+1</f>
        <v>2</v>
      </c>
      <c r="AA957" s="2">
        <f t="shared" si="1008"/>
        <v>2</v>
      </c>
      <c r="AB957" s="2">
        <f t="shared" si="1008"/>
        <v>3</v>
      </c>
      <c r="AC957" s="2">
        <f t="shared" si="1008"/>
        <v>3</v>
      </c>
      <c r="AD957" s="2">
        <f t="shared" si="10"/>
        <v>0</v>
      </c>
      <c r="AE957" s="2">
        <f t="shared" si="11"/>
        <v>1</v>
      </c>
      <c r="AF957" s="2">
        <f t="shared" si="12"/>
        <v>0</v>
      </c>
      <c r="AG957" s="2">
        <f t="shared" si="13"/>
        <v>0</v>
      </c>
      <c r="AH957" s="2">
        <f t="shared" si="14"/>
        <v>0</v>
      </c>
      <c r="AI957" s="2">
        <f t="shared" si="15"/>
        <v>0</v>
      </c>
      <c r="AJ957" s="2">
        <f t="shared" si="16"/>
        <v>0</v>
      </c>
      <c r="AK957" s="2">
        <f t="shared" si="17"/>
        <v>0</v>
      </c>
      <c r="AL957" s="2">
        <f t="shared" si="18"/>
        <v>1</v>
      </c>
    </row>
    <row r="958" ht="13.5" customHeight="1">
      <c r="A958" s="3">
        <v>39237.0</v>
      </c>
      <c r="B958" s="2">
        <v>2207.0</v>
      </c>
      <c r="C958" s="2">
        <f t="shared" si="3"/>
        <v>2207</v>
      </c>
      <c r="D958" s="2">
        <f t="shared" si="26"/>
        <v>1355.192584</v>
      </c>
      <c r="E958" s="2">
        <f t="shared" si="20"/>
        <v>1460.129797</v>
      </c>
      <c r="F958" s="2">
        <v>0.36</v>
      </c>
      <c r="G958" s="2">
        <f t="shared" si="4"/>
        <v>0.0036</v>
      </c>
      <c r="H958" s="2">
        <f t="shared" si="21"/>
        <v>1.1899</v>
      </c>
      <c r="I958" s="2">
        <f t="shared" si="27"/>
        <v>0.3766467765</v>
      </c>
      <c r="J958" s="2">
        <f t="shared" si="5"/>
        <v>293.9828949</v>
      </c>
      <c r="K958" s="2">
        <f t="shared" si="6"/>
        <v>303.9168691</v>
      </c>
      <c r="L958" s="2">
        <f t="shared" si="7"/>
        <v>0.00350799086</v>
      </c>
      <c r="M958" s="2">
        <f t="shared" si="1"/>
        <v>303.9203771</v>
      </c>
      <c r="O958" s="2">
        <v>956.0</v>
      </c>
      <c r="P958" s="2">
        <v>2208.0</v>
      </c>
      <c r="Q958" s="2">
        <v>2199.0</v>
      </c>
      <c r="R958" s="2">
        <v>2230.0</v>
      </c>
      <c r="S958" s="2">
        <v>2196.0</v>
      </c>
      <c r="T958" s="2">
        <v>1.2607175E9</v>
      </c>
      <c r="U958" s="2">
        <v>2.7824035E7</v>
      </c>
      <c r="V958" s="2">
        <v>1.04973813E8</v>
      </c>
      <c r="W958" s="2">
        <v>4746409.0</v>
      </c>
      <c r="X958" s="2">
        <v>1522.0</v>
      </c>
      <c r="Y958" s="2">
        <f t="shared" si="8"/>
        <v>0.591453512</v>
      </c>
      <c r="Z958" s="2">
        <f t="shared" ref="Z958:AC958" si="1009">ROUNDDOWN($Y958*Z$1,0)-IF(MOD($Y958*Z$1,1)=0,1,0)+1</f>
        <v>2</v>
      </c>
      <c r="AA958" s="2">
        <f t="shared" si="1009"/>
        <v>2</v>
      </c>
      <c r="AB958" s="2">
        <f t="shared" si="1009"/>
        <v>3</v>
      </c>
      <c r="AC958" s="2">
        <f t="shared" si="1009"/>
        <v>3</v>
      </c>
      <c r="AD958" s="2">
        <f t="shared" si="10"/>
        <v>1</v>
      </c>
      <c r="AE958" s="2">
        <f t="shared" si="11"/>
        <v>0</v>
      </c>
      <c r="AF958" s="2">
        <f t="shared" si="12"/>
        <v>0</v>
      </c>
      <c r="AG958" s="2">
        <f t="shared" si="13"/>
        <v>0</v>
      </c>
      <c r="AH958" s="2">
        <f t="shared" si="14"/>
        <v>0</v>
      </c>
      <c r="AI958" s="2">
        <f t="shared" si="15"/>
        <v>0</v>
      </c>
      <c r="AJ958" s="2">
        <f t="shared" si="16"/>
        <v>0</v>
      </c>
      <c r="AK958" s="2">
        <f t="shared" si="17"/>
        <v>0</v>
      </c>
      <c r="AL958" s="2">
        <f t="shared" si="18"/>
        <v>1</v>
      </c>
    </row>
    <row r="959" ht="13.5" customHeight="1">
      <c r="A959" s="3">
        <v>39238.0</v>
      </c>
      <c r="B959" s="2">
        <v>2207.0</v>
      </c>
      <c r="C959" s="2">
        <f t="shared" si="3"/>
        <v>2207</v>
      </c>
      <c r="D959" s="2">
        <f t="shared" si="26"/>
        <v>1355.737137</v>
      </c>
      <c r="E959" s="2">
        <f t="shared" si="20"/>
        <v>1460.472365</v>
      </c>
      <c r="F959" s="2">
        <v>0.91</v>
      </c>
      <c r="G959" s="2">
        <f t="shared" si="4"/>
        <v>0.0091</v>
      </c>
      <c r="H959" s="2">
        <f t="shared" si="21"/>
        <v>1.199</v>
      </c>
      <c r="I959" s="2">
        <f t="shared" si="27"/>
        <v>0.3770486037</v>
      </c>
      <c r="J959" s="2">
        <f t="shared" si="5"/>
        <v>296.6581392</v>
      </c>
      <c r="K959" s="2">
        <f t="shared" si="6"/>
        <v>306.6825126</v>
      </c>
      <c r="L959" s="2">
        <f t="shared" si="7"/>
        <v>0.003476068143</v>
      </c>
      <c r="M959" s="2">
        <f t="shared" si="1"/>
        <v>306.6859887</v>
      </c>
      <c r="O959" s="2">
        <v>957.0</v>
      </c>
      <c r="P959" s="2">
        <v>2208.0</v>
      </c>
      <c r="Q959" s="2">
        <v>2187.0</v>
      </c>
      <c r="R959" s="2">
        <v>2220.0</v>
      </c>
      <c r="S959" s="2">
        <v>2191.0</v>
      </c>
      <c r="T959" s="2">
        <v>1.2607175E9</v>
      </c>
      <c r="U959" s="2">
        <v>2.7824035E7</v>
      </c>
      <c r="V959" s="2">
        <v>6.4741295E7</v>
      </c>
      <c r="W959" s="2">
        <v>2929447.0</v>
      </c>
      <c r="X959" s="2">
        <v>1315.0</v>
      </c>
      <c r="Y959" s="2">
        <f t="shared" si="8"/>
        <v>0.734774665</v>
      </c>
      <c r="Z959" s="2">
        <f t="shared" ref="Z959:AC959" si="1010">ROUNDDOWN($Y959*Z$1,0)-IF(MOD($Y959*Z$1,1)=0,1,0)+1</f>
        <v>2</v>
      </c>
      <c r="AA959" s="2">
        <f t="shared" si="1010"/>
        <v>3</v>
      </c>
      <c r="AB959" s="2">
        <f t="shared" si="1010"/>
        <v>3</v>
      </c>
      <c r="AC959" s="2">
        <f t="shared" si="1010"/>
        <v>4</v>
      </c>
      <c r="AD959" s="2">
        <f t="shared" si="10"/>
        <v>0</v>
      </c>
      <c r="AE959" s="2">
        <f t="shared" si="11"/>
        <v>0</v>
      </c>
      <c r="AF959" s="2">
        <f t="shared" si="12"/>
        <v>0</v>
      </c>
      <c r="AG959" s="2">
        <f t="shared" si="13"/>
        <v>0</v>
      </c>
      <c r="AH959" s="2">
        <f t="shared" si="14"/>
        <v>1</v>
      </c>
      <c r="AI959" s="2">
        <f t="shared" si="15"/>
        <v>0</v>
      </c>
      <c r="AJ959" s="2">
        <f t="shared" si="16"/>
        <v>0</v>
      </c>
      <c r="AK959" s="2">
        <f t="shared" si="17"/>
        <v>0</v>
      </c>
      <c r="AL959" s="2">
        <f t="shared" si="18"/>
        <v>1</v>
      </c>
    </row>
    <row r="960" ht="13.5" customHeight="1">
      <c r="A960" s="3">
        <v>39239.0</v>
      </c>
      <c r="B960" s="2">
        <v>2172.0</v>
      </c>
      <c r="C960" s="2">
        <f t="shared" si="3"/>
        <v>2172</v>
      </c>
      <c r="D960" s="2">
        <f t="shared" si="26"/>
        <v>1356.281909</v>
      </c>
      <c r="E960" s="2">
        <f t="shared" si="20"/>
        <v>1460.814933</v>
      </c>
      <c r="F960" s="2">
        <v>-1.59</v>
      </c>
      <c r="G960" s="2">
        <f t="shared" si="4"/>
        <v>-0.0159</v>
      </c>
      <c r="H960" s="2">
        <f t="shared" si="21"/>
        <v>1.1831</v>
      </c>
      <c r="I960" s="2">
        <f t="shared" si="27"/>
        <v>0.3774504308</v>
      </c>
      <c r="J960" s="2">
        <f t="shared" si="5"/>
        <v>291.9412748</v>
      </c>
      <c r="K960" s="2">
        <f t="shared" si="6"/>
        <v>301.8062607</v>
      </c>
      <c r="L960" s="2">
        <f t="shared" si="7"/>
        <v>0.003531337627</v>
      </c>
      <c r="M960" s="2">
        <f t="shared" si="1"/>
        <v>301.809792</v>
      </c>
      <c r="O960" s="2">
        <v>958.0</v>
      </c>
      <c r="P960" s="2">
        <v>2217.0</v>
      </c>
      <c r="Q960" s="2">
        <v>2207.0</v>
      </c>
      <c r="R960" s="2">
        <v>2219.0</v>
      </c>
      <c r="S960" s="2">
        <v>2150.0</v>
      </c>
      <c r="T960" s="2">
        <v>1.2607175E9</v>
      </c>
      <c r="U960" s="2">
        <v>2.7382784E7</v>
      </c>
      <c r="V960" s="2">
        <v>8.6250758E7</v>
      </c>
      <c r="W960" s="2">
        <v>3944783.0</v>
      </c>
      <c r="X960" s="2">
        <v>1531.0</v>
      </c>
      <c r="Y960" s="2">
        <f t="shared" si="8"/>
        <v>0.1297198538</v>
      </c>
      <c r="Z960" s="2">
        <f t="shared" ref="Z960:AC960" si="1011">ROUNDDOWN($Y960*Z$1,0)-IF(MOD($Y960*Z$1,1)=0,1,0)+1</f>
        <v>1</v>
      </c>
      <c r="AA960" s="2">
        <f t="shared" si="1011"/>
        <v>1</v>
      </c>
      <c r="AB960" s="2">
        <f t="shared" si="1011"/>
        <v>1</v>
      </c>
      <c r="AC960" s="2">
        <f t="shared" si="1011"/>
        <v>1</v>
      </c>
      <c r="AD960" s="2">
        <f t="shared" si="10"/>
        <v>0</v>
      </c>
      <c r="AE960" s="2">
        <f t="shared" si="11"/>
        <v>0</v>
      </c>
      <c r="AF960" s="2">
        <f t="shared" si="12"/>
        <v>1</v>
      </c>
      <c r="AG960" s="2">
        <f t="shared" si="13"/>
        <v>0</v>
      </c>
      <c r="AH960" s="2">
        <f t="shared" si="14"/>
        <v>0</v>
      </c>
      <c r="AI960" s="2">
        <f t="shared" si="15"/>
        <v>0</v>
      </c>
      <c r="AJ960" s="2">
        <f t="shared" si="16"/>
        <v>0</v>
      </c>
      <c r="AK960" s="2">
        <f t="shared" si="17"/>
        <v>0</v>
      </c>
      <c r="AL960" s="2">
        <f t="shared" si="18"/>
        <v>1</v>
      </c>
    </row>
    <row r="961" ht="13.5" customHeight="1">
      <c r="A961" s="3">
        <v>39240.0</v>
      </c>
      <c r="B961" s="2">
        <v>2138.0</v>
      </c>
      <c r="C961" s="2">
        <f t="shared" si="3"/>
        <v>2138</v>
      </c>
      <c r="D961" s="2">
        <f t="shared" si="26"/>
        <v>1356.8269</v>
      </c>
      <c r="E961" s="2">
        <f t="shared" si="20"/>
        <v>1461.1575</v>
      </c>
      <c r="F961" s="2">
        <v>-1.57</v>
      </c>
      <c r="G961" s="2">
        <f t="shared" si="4"/>
        <v>-0.0157</v>
      </c>
      <c r="H961" s="2">
        <f t="shared" si="21"/>
        <v>1.1674</v>
      </c>
      <c r="I961" s="2">
        <f t="shared" si="27"/>
        <v>0.377852258</v>
      </c>
      <c r="J961" s="2">
        <f t="shared" si="5"/>
        <v>287.3577968</v>
      </c>
      <c r="K961" s="2">
        <f t="shared" si="6"/>
        <v>297.0679024</v>
      </c>
      <c r="L961" s="2">
        <f t="shared" si="7"/>
        <v>0.003586779627</v>
      </c>
      <c r="M961" s="2">
        <f t="shared" si="1"/>
        <v>297.0714892</v>
      </c>
      <c r="O961" s="2">
        <v>959.0</v>
      </c>
      <c r="P961" s="2">
        <v>2185.0</v>
      </c>
      <c r="Q961" s="2">
        <v>2172.0</v>
      </c>
      <c r="R961" s="2">
        <v>2190.0</v>
      </c>
      <c r="S961" s="2">
        <v>2111.0</v>
      </c>
      <c r="T961" s="2">
        <v>1.2607175E9</v>
      </c>
      <c r="U961" s="2">
        <v>2.695414E7</v>
      </c>
      <c r="V961" s="2">
        <v>1.07912354E8</v>
      </c>
      <c r="W961" s="2">
        <v>5036340.0</v>
      </c>
      <c r="X961" s="2">
        <v>1777.0</v>
      </c>
      <c r="Y961" s="2">
        <f t="shared" si="8"/>
        <v>0.1326634186</v>
      </c>
      <c r="Z961" s="2">
        <f t="shared" ref="Z961:AC961" si="1012">ROUNDDOWN($Y961*Z$1,0)-IF(MOD($Y961*Z$1,1)=0,1,0)+1</f>
        <v>1</v>
      </c>
      <c r="AA961" s="2">
        <f t="shared" si="1012"/>
        <v>1</v>
      </c>
      <c r="AB961" s="2">
        <f t="shared" si="1012"/>
        <v>1</v>
      </c>
      <c r="AC961" s="2">
        <f t="shared" si="1012"/>
        <v>1</v>
      </c>
      <c r="AD961" s="2">
        <f t="shared" si="10"/>
        <v>0</v>
      </c>
      <c r="AE961" s="2">
        <f t="shared" si="11"/>
        <v>0</v>
      </c>
      <c r="AF961" s="2">
        <f t="shared" si="12"/>
        <v>1</v>
      </c>
      <c r="AG961" s="2">
        <f t="shared" si="13"/>
        <v>0</v>
      </c>
      <c r="AH961" s="2">
        <f t="shared" si="14"/>
        <v>0</v>
      </c>
      <c r="AI961" s="2">
        <f t="shared" si="15"/>
        <v>0</v>
      </c>
      <c r="AJ961" s="2">
        <f t="shared" si="16"/>
        <v>0</v>
      </c>
      <c r="AK961" s="2">
        <f t="shared" si="17"/>
        <v>0</v>
      </c>
      <c r="AL961" s="2">
        <f t="shared" si="18"/>
        <v>1</v>
      </c>
    </row>
    <row r="962" ht="13.5" customHeight="1">
      <c r="A962" s="3">
        <v>39243.0</v>
      </c>
      <c r="B962" s="2">
        <v>2117.0</v>
      </c>
      <c r="C962" s="2">
        <f t="shared" si="3"/>
        <v>2117</v>
      </c>
      <c r="D962" s="2">
        <f t="shared" si="26"/>
        <v>1357.37211</v>
      </c>
      <c r="E962" s="2">
        <f t="shared" si="20"/>
        <v>1461.500068</v>
      </c>
      <c r="F962" s="2">
        <v>-0.98</v>
      </c>
      <c r="G962" s="2">
        <f t="shared" si="4"/>
        <v>-0.0098</v>
      </c>
      <c r="H962" s="2">
        <f t="shared" si="21"/>
        <v>1.1576</v>
      </c>
      <c r="I962" s="2">
        <f t="shared" si="27"/>
        <v>0.3782540852</v>
      </c>
      <c r="J962" s="2">
        <f t="shared" si="5"/>
        <v>284.5416904</v>
      </c>
      <c r="K962" s="2">
        <f t="shared" si="6"/>
        <v>294.1566369</v>
      </c>
      <c r="L962" s="2">
        <f t="shared" si="7"/>
        <v>0.003621930068</v>
      </c>
      <c r="M962" s="2">
        <f t="shared" si="1"/>
        <v>294.1602589</v>
      </c>
      <c r="O962" s="2">
        <v>960.0</v>
      </c>
      <c r="P962" s="2">
        <v>2138.0</v>
      </c>
      <c r="Q962" s="2">
        <v>2138.0</v>
      </c>
      <c r="R962" s="2">
        <v>2144.0</v>
      </c>
      <c r="S962" s="2">
        <v>2096.0</v>
      </c>
      <c r="T962" s="2">
        <v>1.2607175E9</v>
      </c>
      <c r="U962" s="2">
        <v>2.6689389E7</v>
      </c>
      <c r="V962" s="2">
        <v>7.3083051E7</v>
      </c>
      <c r="W962" s="2">
        <v>3464303.0</v>
      </c>
      <c r="X962" s="2">
        <v>1558.0</v>
      </c>
      <c r="Y962" s="2">
        <f t="shared" si="8"/>
        <v>0.2333536338</v>
      </c>
      <c r="Z962" s="2">
        <f t="shared" ref="Z962:AC962" si="1013">ROUNDDOWN($Y962*Z$1,0)-IF(MOD($Y962*Z$1,1)=0,1,0)+1</f>
        <v>1</v>
      </c>
      <c r="AA962" s="2">
        <f t="shared" si="1013"/>
        <v>1</v>
      </c>
      <c r="AB962" s="2">
        <f t="shared" si="1013"/>
        <v>1</v>
      </c>
      <c r="AC962" s="2">
        <f t="shared" si="1013"/>
        <v>2</v>
      </c>
      <c r="AD962" s="2">
        <f t="shared" si="10"/>
        <v>0</v>
      </c>
      <c r="AE962" s="2">
        <f t="shared" si="11"/>
        <v>0</v>
      </c>
      <c r="AF962" s="2">
        <f t="shared" si="12"/>
        <v>1</v>
      </c>
      <c r="AG962" s="2">
        <f t="shared" si="13"/>
        <v>0</v>
      </c>
      <c r="AH962" s="2">
        <f t="shared" si="14"/>
        <v>0</v>
      </c>
      <c r="AI962" s="2">
        <f t="shared" si="15"/>
        <v>0</v>
      </c>
      <c r="AJ962" s="2">
        <f t="shared" si="16"/>
        <v>0</v>
      </c>
      <c r="AK962" s="2">
        <f t="shared" si="17"/>
        <v>0</v>
      </c>
      <c r="AL962" s="2">
        <f t="shared" si="18"/>
        <v>1</v>
      </c>
    </row>
    <row r="963" ht="13.5" customHeight="1">
      <c r="A963" s="3">
        <v>39244.0</v>
      </c>
      <c r="B963" s="2">
        <v>2109.0</v>
      </c>
      <c r="C963" s="2">
        <f t="shared" si="3"/>
        <v>2109</v>
      </c>
      <c r="D963" s="2">
        <f t="shared" si="26"/>
        <v>1357.917539</v>
      </c>
      <c r="E963" s="2">
        <f t="shared" si="20"/>
        <v>1461.842636</v>
      </c>
      <c r="F963" s="2">
        <v>-0.38</v>
      </c>
      <c r="G963" s="2">
        <f t="shared" si="4"/>
        <v>-0.0038</v>
      </c>
      <c r="H963" s="2">
        <f t="shared" si="21"/>
        <v>1.1538</v>
      </c>
      <c r="I963" s="2">
        <f t="shared" si="27"/>
        <v>0.3786559124</v>
      </c>
      <c r="J963" s="2">
        <f t="shared" si="5"/>
        <v>283.460432</v>
      </c>
      <c r="K963" s="2">
        <f t="shared" si="6"/>
        <v>293.0388417</v>
      </c>
      <c r="L963" s="2">
        <f t="shared" si="7"/>
        <v>0.003635693402</v>
      </c>
      <c r="M963" s="2">
        <f t="shared" si="1"/>
        <v>293.0424774</v>
      </c>
      <c r="O963" s="2">
        <v>961.0</v>
      </c>
      <c r="P963" s="2">
        <v>2117.0</v>
      </c>
      <c r="Q963" s="2">
        <v>2117.0</v>
      </c>
      <c r="R963" s="2">
        <v>2130.0</v>
      </c>
      <c r="S963" s="2">
        <v>2095.0</v>
      </c>
      <c r="T963" s="2">
        <v>1.2607175E9</v>
      </c>
      <c r="U963" s="2">
        <v>2.6588532E7</v>
      </c>
      <c r="V963" s="2">
        <v>9.1710575E7</v>
      </c>
      <c r="W963" s="2">
        <v>4341218.0</v>
      </c>
      <c r="X963" s="2">
        <v>1470.0</v>
      </c>
      <c r="Y963" s="2">
        <f t="shared" si="8"/>
        <v>0.3788063337</v>
      </c>
      <c r="Z963" s="2">
        <f t="shared" ref="Z963:AC963" si="1014">ROUNDDOWN($Y963*Z$1,0)-IF(MOD($Y963*Z$1,1)=0,1,0)+1</f>
        <v>1</v>
      </c>
      <c r="AA963" s="2">
        <f t="shared" si="1014"/>
        <v>2</v>
      </c>
      <c r="AB963" s="2">
        <f t="shared" si="1014"/>
        <v>2</v>
      </c>
      <c r="AC963" s="2">
        <f t="shared" si="1014"/>
        <v>2</v>
      </c>
      <c r="AD963" s="2">
        <f t="shared" si="10"/>
        <v>0</v>
      </c>
      <c r="AE963" s="2">
        <f t="shared" si="11"/>
        <v>0</v>
      </c>
      <c r="AF963" s="2">
        <f t="shared" si="12"/>
        <v>0</v>
      </c>
      <c r="AG963" s="2">
        <f t="shared" si="13"/>
        <v>1</v>
      </c>
      <c r="AH963" s="2">
        <f t="shared" si="14"/>
        <v>0</v>
      </c>
      <c r="AI963" s="2">
        <f t="shared" si="15"/>
        <v>0</v>
      </c>
      <c r="AJ963" s="2">
        <f t="shared" si="16"/>
        <v>0</v>
      </c>
      <c r="AK963" s="2">
        <f t="shared" si="17"/>
        <v>0</v>
      </c>
      <c r="AL963" s="2">
        <f t="shared" si="18"/>
        <v>1</v>
      </c>
    </row>
    <row r="964" ht="13.5" customHeight="1">
      <c r="A964" s="3">
        <v>39245.0</v>
      </c>
      <c r="B964" s="2">
        <v>2044.0</v>
      </c>
      <c r="C964" s="2">
        <f t="shared" si="3"/>
        <v>2044</v>
      </c>
      <c r="D964" s="2">
        <f t="shared" si="26"/>
        <v>1358.463187</v>
      </c>
      <c r="E964" s="2">
        <f t="shared" si="20"/>
        <v>1462.185203</v>
      </c>
      <c r="F964" s="2">
        <v>-3.08</v>
      </c>
      <c r="G964" s="2">
        <f t="shared" si="4"/>
        <v>-0.0308</v>
      </c>
      <c r="H964" s="2">
        <f t="shared" si="21"/>
        <v>1.123</v>
      </c>
      <c r="I964" s="2">
        <f t="shared" si="27"/>
        <v>0.3790577395</v>
      </c>
      <c r="J964" s="2">
        <f t="shared" si="5"/>
        <v>274.7298507</v>
      </c>
      <c r="K964" s="2">
        <f t="shared" si="6"/>
        <v>284.0132454</v>
      </c>
      <c r="L964" s="2">
        <f t="shared" si="7"/>
        <v>0.003747672759</v>
      </c>
      <c r="M964" s="2">
        <f t="shared" si="1"/>
        <v>284.0169931</v>
      </c>
      <c r="O964" s="2">
        <v>962.0</v>
      </c>
      <c r="P964" s="2">
        <v>2093.0</v>
      </c>
      <c r="Q964" s="2">
        <v>2109.0</v>
      </c>
      <c r="R964" s="2">
        <v>2105.0</v>
      </c>
      <c r="S964" s="2">
        <v>2036.0</v>
      </c>
      <c r="T964" s="2">
        <v>1.2607175E9</v>
      </c>
      <c r="U964" s="2">
        <v>2.5769066E7</v>
      </c>
      <c r="V964" s="2">
        <v>6.7937657E7</v>
      </c>
      <c r="W964" s="2">
        <v>3271311.0</v>
      </c>
      <c r="X964" s="2">
        <v>1550.0</v>
      </c>
      <c r="Y964" s="2">
        <f t="shared" si="8"/>
        <v>0.03126268778</v>
      </c>
      <c r="Z964" s="2">
        <f t="shared" ref="Z964:AC964" si="1015">ROUNDDOWN($Y964*Z$1,0)-IF(MOD($Y964*Z$1,1)=0,1,0)+1</f>
        <v>1</v>
      </c>
      <c r="AA964" s="2">
        <f t="shared" si="1015"/>
        <v>1</v>
      </c>
      <c r="AB964" s="2">
        <f t="shared" si="1015"/>
        <v>1</v>
      </c>
      <c r="AC964" s="2">
        <f t="shared" si="1015"/>
        <v>1</v>
      </c>
      <c r="AD964" s="2">
        <f t="shared" si="10"/>
        <v>0</v>
      </c>
      <c r="AE964" s="2">
        <f t="shared" si="11"/>
        <v>0</v>
      </c>
      <c r="AF964" s="2">
        <f t="shared" si="12"/>
        <v>0</v>
      </c>
      <c r="AG964" s="2">
        <f t="shared" si="13"/>
        <v>0</v>
      </c>
      <c r="AH964" s="2">
        <f t="shared" si="14"/>
        <v>0</v>
      </c>
      <c r="AI964" s="2">
        <f t="shared" si="15"/>
        <v>0</v>
      </c>
      <c r="AJ964" s="2">
        <f t="shared" si="16"/>
        <v>0</v>
      </c>
      <c r="AK964" s="2">
        <f t="shared" si="17"/>
        <v>1</v>
      </c>
      <c r="AL964" s="2">
        <f t="shared" si="18"/>
        <v>1</v>
      </c>
    </row>
    <row r="965" ht="13.5" customHeight="1">
      <c r="A965" s="3">
        <v>39246.0</v>
      </c>
      <c r="B965" s="2">
        <v>2084.0</v>
      </c>
      <c r="C965" s="2">
        <f t="shared" si="3"/>
        <v>2084</v>
      </c>
      <c r="D965" s="2">
        <f t="shared" si="26"/>
        <v>1359.009054</v>
      </c>
      <c r="E965" s="2">
        <f t="shared" si="20"/>
        <v>1462.527771</v>
      </c>
      <c r="F965" s="2">
        <v>1.96</v>
      </c>
      <c r="G965" s="2">
        <f t="shared" si="4"/>
        <v>0.0196</v>
      </c>
      <c r="H965" s="2">
        <f t="shared" si="21"/>
        <v>1.1426</v>
      </c>
      <c r="I965" s="2">
        <f t="shared" si="27"/>
        <v>0.3794595667</v>
      </c>
      <c r="J965" s="2">
        <f t="shared" si="5"/>
        <v>280.1145557</v>
      </c>
      <c r="K965" s="2">
        <f t="shared" si="6"/>
        <v>289.579905</v>
      </c>
      <c r="L965" s="2">
        <f t="shared" si="7"/>
        <v>0.003674218373</v>
      </c>
      <c r="M965" s="2">
        <f t="shared" si="1"/>
        <v>289.5835792</v>
      </c>
      <c r="O965" s="2">
        <v>963.0</v>
      </c>
      <c r="P965" s="2">
        <v>2024.0</v>
      </c>
      <c r="Q965" s="2">
        <v>2044.0</v>
      </c>
      <c r="R965" s="2">
        <v>2090.0</v>
      </c>
      <c r="S965" s="2">
        <v>2008.0</v>
      </c>
      <c r="T965" s="2">
        <v>1.2607175E9</v>
      </c>
      <c r="U965" s="2">
        <v>2.6273353E7</v>
      </c>
      <c r="V965" s="2">
        <v>8.7007841E7</v>
      </c>
      <c r="W965" s="2">
        <v>4244708.0</v>
      </c>
      <c r="X965" s="2">
        <v>1568.0</v>
      </c>
      <c r="Y965" s="2">
        <f t="shared" si="8"/>
        <v>0.8941331709</v>
      </c>
      <c r="Z965" s="2">
        <f t="shared" ref="Z965:AC965" si="1016">ROUNDDOWN($Y965*Z$1,0)-IF(MOD($Y965*Z$1,1)=0,1,0)+1</f>
        <v>2</v>
      </c>
      <c r="AA965" s="2">
        <f t="shared" si="1016"/>
        <v>3</v>
      </c>
      <c r="AB965" s="2">
        <f t="shared" si="1016"/>
        <v>4</v>
      </c>
      <c r="AC965" s="2">
        <f t="shared" si="1016"/>
        <v>5</v>
      </c>
      <c r="AD965" s="2">
        <f t="shared" si="10"/>
        <v>0</v>
      </c>
      <c r="AE965" s="2">
        <f t="shared" si="11"/>
        <v>1</v>
      </c>
      <c r="AF965" s="2">
        <f t="shared" si="12"/>
        <v>0</v>
      </c>
      <c r="AG965" s="2">
        <f t="shared" si="13"/>
        <v>0</v>
      </c>
      <c r="AH965" s="2">
        <f t="shared" si="14"/>
        <v>0</v>
      </c>
      <c r="AI965" s="2">
        <f t="shared" si="15"/>
        <v>0</v>
      </c>
      <c r="AJ965" s="2">
        <f t="shared" si="16"/>
        <v>0</v>
      </c>
      <c r="AK965" s="2">
        <f t="shared" si="17"/>
        <v>0</v>
      </c>
      <c r="AL965" s="2">
        <f t="shared" si="18"/>
        <v>1</v>
      </c>
    </row>
    <row r="966" ht="13.5" customHeight="1">
      <c r="A966" s="3">
        <v>39247.0</v>
      </c>
      <c r="B966" s="2">
        <v>2126.0</v>
      </c>
      <c r="C966" s="2">
        <f t="shared" si="3"/>
        <v>2126</v>
      </c>
      <c r="D966" s="2">
        <f t="shared" si="26"/>
        <v>1359.555141</v>
      </c>
      <c r="E966" s="2">
        <f t="shared" si="20"/>
        <v>1462.870339</v>
      </c>
      <c r="F966" s="2">
        <v>2.02</v>
      </c>
      <c r="G966" s="2">
        <f t="shared" si="4"/>
        <v>0.0202</v>
      </c>
      <c r="H966" s="2">
        <f t="shared" si="21"/>
        <v>1.1628</v>
      </c>
      <c r="I966" s="2">
        <f t="shared" si="27"/>
        <v>0.3798613939</v>
      </c>
      <c r="J966" s="2">
        <f t="shared" si="5"/>
        <v>285.7728697</v>
      </c>
      <c r="K966" s="2">
        <f t="shared" si="6"/>
        <v>295.4294191</v>
      </c>
      <c r="L966" s="2">
        <f t="shared" si="7"/>
        <v>0.003599999162</v>
      </c>
      <c r="M966" s="2">
        <f t="shared" si="1"/>
        <v>295.4330191</v>
      </c>
      <c r="O966" s="2">
        <v>964.0</v>
      </c>
      <c r="P966" s="2">
        <v>2108.0</v>
      </c>
      <c r="Q966" s="2">
        <v>2084.0</v>
      </c>
      <c r="R966" s="2">
        <v>2131.0</v>
      </c>
      <c r="S966" s="2">
        <v>2102.0</v>
      </c>
      <c r="T966" s="2">
        <v>1.2607175E9</v>
      </c>
      <c r="U966" s="2">
        <v>2.6802854E7</v>
      </c>
      <c r="V966" s="2">
        <v>8.7646507E7</v>
      </c>
      <c r="W966" s="2">
        <v>4143680.0</v>
      </c>
      <c r="X966" s="2">
        <v>1300.0</v>
      </c>
      <c r="Y966" s="2">
        <f t="shared" si="8"/>
        <v>0.9005278116</v>
      </c>
      <c r="Z966" s="2">
        <f t="shared" ref="Z966:AC966" si="1017">ROUNDDOWN($Y966*Z$1,0)-IF(MOD($Y966*Z$1,1)=0,1,0)+1</f>
        <v>2</v>
      </c>
      <c r="AA966" s="2">
        <f t="shared" si="1017"/>
        <v>3</v>
      </c>
      <c r="AB966" s="2">
        <f t="shared" si="1017"/>
        <v>4</v>
      </c>
      <c r="AC966" s="2">
        <f t="shared" si="1017"/>
        <v>5</v>
      </c>
      <c r="AD966" s="2">
        <f t="shared" si="10"/>
        <v>0</v>
      </c>
      <c r="AE966" s="2">
        <f t="shared" si="11"/>
        <v>1</v>
      </c>
      <c r="AF966" s="2">
        <f t="shared" si="12"/>
        <v>0</v>
      </c>
      <c r="AG966" s="2">
        <f t="shared" si="13"/>
        <v>0</v>
      </c>
      <c r="AH966" s="2">
        <f t="shared" si="14"/>
        <v>0</v>
      </c>
      <c r="AI966" s="2">
        <f t="shared" si="15"/>
        <v>0</v>
      </c>
      <c r="AJ966" s="2">
        <f t="shared" si="16"/>
        <v>0</v>
      </c>
      <c r="AK966" s="2">
        <f t="shared" si="17"/>
        <v>0</v>
      </c>
      <c r="AL966" s="2">
        <f t="shared" si="18"/>
        <v>1</v>
      </c>
    </row>
    <row r="967" ht="13.5" customHeight="1">
      <c r="A967" s="3">
        <v>39250.0</v>
      </c>
      <c r="B967" s="2">
        <v>2155.0</v>
      </c>
      <c r="C967" s="2">
        <f t="shared" si="3"/>
        <v>2155</v>
      </c>
      <c r="D967" s="2">
        <f t="shared" si="26"/>
        <v>1360.101447</v>
      </c>
      <c r="E967" s="2">
        <f t="shared" si="20"/>
        <v>1463.212907</v>
      </c>
      <c r="F967" s="2">
        <v>1.36</v>
      </c>
      <c r="G967" s="2">
        <f t="shared" si="4"/>
        <v>0.0136</v>
      </c>
      <c r="H967" s="2">
        <f t="shared" si="21"/>
        <v>1.1764</v>
      </c>
      <c r="I967" s="2">
        <f t="shared" si="27"/>
        <v>0.380263221</v>
      </c>
      <c r="J967" s="2">
        <f t="shared" si="5"/>
        <v>289.6593808</v>
      </c>
      <c r="K967" s="2">
        <f t="shared" si="6"/>
        <v>299.4472592</v>
      </c>
      <c r="L967" s="2">
        <f t="shared" si="7"/>
        <v>0.003551039173</v>
      </c>
      <c r="M967" s="2">
        <f t="shared" si="1"/>
        <v>299.4508102</v>
      </c>
      <c r="O967" s="2">
        <v>965.0</v>
      </c>
      <c r="P967" s="2">
        <v>2136.0</v>
      </c>
      <c r="Q967" s="2">
        <v>2126.0</v>
      </c>
      <c r="R967" s="2">
        <v>2157.0</v>
      </c>
      <c r="S967" s="2">
        <v>2128.0</v>
      </c>
      <c r="T967" s="2">
        <v>1.2607175E9</v>
      </c>
      <c r="U967" s="2">
        <v>2.7168462E7</v>
      </c>
      <c r="V967" s="2">
        <v>5.7652372E7</v>
      </c>
      <c r="W967" s="2">
        <v>2687111.0</v>
      </c>
      <c r="X967" s="2">
        <v>1221.0</v>
      </c>
      <c r="Y967" s="2">
        <f t="shared" si="8"/>
        <v>0.8207470564</v>
      </c>
      <c r="Z967" s="2">
        <f t="shared" ref="Z967:AC967" si="1018">ROUNDDOWN($Y967*Z$1,0)-IF(MOD($Y967*Z$1,1)=0,1,0)+1</f>
        <v>2</v>
      </c>
      <c r="AA967" s="2">
        <f t="shared" si="1018"/>
        <v>3</v>
      </c>
      <c r="AB967" s="2">
        <f t="shared" si="1018"/>
        <v>4</v>
      </c>
      <c r="AC967" s="2">
        <f t="shared" si="1018"/>
        <v>5</v>
      </c>
      <c r="AD967" s="2">
        <f t="shared" si="10"/>
        <v>1</v>
      </c>
      <c r="AE967" s="2">
        <f t="shared" si="11"/>
        <v>0</v>
      </c>
      <c r="AF967" s="2">
        <f t="shared" si="12"/>
        <v>0</v>
      </c>
      <c r="AG967" s="2">
        <f t="shared" si="13"/>
        <v>0</v>
      </c>
      <c r="AH967" s="2">
        <f t="shared" si="14"/>
        <v>0</v>
      </c>
      <c r="AI967" s="2">
        <f t="shared" si="15"/>
        <v>0</v>
      </c>
      <c r="AJ967" s="2">
        <f t="shared" si="16"/>
        <v>0</v>
      </c>
      <c r="AK967" s="2">
        <f t="shared" si="17"/>
        <v>0</v>
      </c>
      <c r="AL967" s="2">
        <f t="shared" si="18"/>
        <v>1</v>
      </c>
    </row>
    <row r="968" ht="13.5" customHeight="1">
      <c r="A968" s="3">
        <v>39251.0</v>
      </c>
      <c r="B968" s="2">
        <v>2179.0</v>
      </c>
      <c r="C968" s="2">
        <f t="shared" si="3"/>
        <v>2179</v>
      </c>
      <c r="D968" s="2">
        <f t="shared" si="26"/>
        <v>1360.647973</v>
      </c>
      <c r="E968" s="2">
        <f t="shared" si="20"/>
        <v>1463.555474</v>
      </c>
      <c r="F968" s="2">
        <v>1.11</v>
      </c>
      <c r="G968" s="2">
        <f t="shared" si="4"/>
        <v>0.0111</v>
      </c>
      <c r="H968" s="2">
        <f t="shared" si="21"/>
        <v>1.1875</v>
      </c>
      <c r="I968" s="2">
        <f t="shared" si="27"/>
        <v>0.3806650482</v>
      </c>
      <c r="J968" s="2">
        <f t="shared" si="5"/>
        <v>292.8745999</v>
      </c>
      <c r="K968" s="2">
        <f t="shared" si="6"/>
        <v>302.7711238</v>
      </c>
      <c r="L968" s="2">
        <f t="shared" si="7"/>
        <v>0.003511622638</v>
      </c>
      <c r="M968" s="2">
        <f t="shared" si="1"/>
        <v>302.7746354</v>
      </c>
      <c r="O968" s="2">
        <v>966.0</v>
      </c>
      <c r="P968" s="2">
        <v>2160.0</v>
      </c>
      <c r="Q968" s="2">
        <v>2155.0</v>
      </c>
      <c r="R968" s="2">
        <v>2189.0</v>
      </c>
      <c r="S968" s="2">
        <v>2146.0</v>
      </c>
      <c r="T968" s="2">
        <v>1.2607175E9</v>
      </c>
      <c r="U968" s="2">
        <v>2.7471034E7</v>
      </c>
      <c r="V968" s="2">
        <v>1.08762111E8</v>
      </c>
      <c r="W968" s="2">
        <v>5008556.0</v>
      </c>
      <c r="X968" s="2">
        <v>1456.0</v>
      </c>
      <c r="Y968" s="2">
        <f t="shared" si="8"/>
        <v>0.7774056029</v>
      </c>
      <c r="Z968" s="2">
        <f t="shared" ref="Z968:AC968" si="1019">ROUNDDOWN($Y968*Z$1,0)-IF(MOD($Y968*Z$1,1)=0,1,0)+1</f>
        <v>2</v>
      </c>
      <c r="AA968" s="2">
        <f t="shared" si="1019"/>
        <v>3</v>
      </c>
      <c r="AB968" s="2">
        <f t="shared" si="1019"/>
        <v>4</v>
      </c>
      <c r="AC968" s="2">
        <f t="shared" si="1019"/>
        <v>4</v>
      </c>
      <c r="AD968" s="2">
        <f t="shared" si="10"/>
        <v>0</v>
      </c>
      <c r="AE968" s="2">
        <f t="shared" si="11"/>
        <v>0</v>
      </c>
      <c r="AF968" s="2">
        <f t="shared" si="12"/>
        <v>0</v>
      </c>
      <c r="AG968" s="2">
        <f t="shared" si="13"/>
        <v>0</v>
      </c>
      <c r="AH968" s="2">
        <f t="shared" si="14"/>
        <v>1</v>
      </c>
      <c r="AI968" s="2">
        <f t="shared" si="15"/>
        <v>0</v>
      </c>
      <c r="AJ968" s="2">
        <f t="shared" si="16"/>
        <v>0</v>
      </c>
      <c r="AK968" s="2">
        <f t="shared" si="17"/>
        <v>0</v>
      </c>
      <c r="AL968" s="2">
        <f t="shared" si="18"/>
        <v>1</v>
      </c>
    </row>
    <row r="969" ht="13.5" customHeight="1">
      <c r="A969" s="3">
        <v>39252.0</v>
      </c>
      <c r="B969" s="2">
        <v>2172.0</v>
      </c>
      <c r="C969" s="2">
        <f t="shared" si="3"/>
        <v>2172</v>
      </c>
      <c r="D969" s="2">
        <f t="shared" si="26"/>
        <v>1361.194718</v>
      </c>
      <c r="E969" s="2">
        <f t="shared" si="20"/>
        <v>1463.898042</v>
      </c>
      <c r="F969" s="2">
        <v>-0.32</v>
      </c>
      <c r="G969" s="2">
        <f t="shared" si="4"/>
        <v>-0.0032</v>
      </c>
      <c r="H969" s="2">
        <f t="shared" si="21"/>
        <v>1.1843</v>
      </c>
      <c r="I969" s="2">
        <f t="shared" si="27"/>
        <v>0.3810668754</v>
      </c>
      <c r="J969" s="2">
        <f t="shared" si="5"/>
        <v>291.9374012</v>
      </c>
      <c r="K969" s="2">
        <f t="shared" si="6"/>
        <v>301.8022562</v>
      </c>
      <c r="L969" s="2">
        <f t="shared" si="7"/>
        <v>0.003522859831</v>
      </c>
      <c r="M969" s="2">
        <f t="shared" si="1"/>
        <v>301.805779</v>
      </c>
      <c r="O969" s="2">
        <v>967.0</v>
      </c>
      <c r="P969" s="2">
        <v>2170.0</v>
      </c>
      <c r="Q969" s="2">
        <v>2179.0</v>
      </c>
      <c r="R969" s="2">
        <v>2185.0</v>
      </c>
      <c r="S969" s="2">
        <v>2151.0</v>
      </c>
      <c r="T969" s="2">
        <v>1.2607175E9</v>
      </c>
      <c r="U969" s="2">
        <v>2.7382784E7</v>
      </c>
      <c r="V969" s="2">
        <v>8.1394935E7</v>
      </c>
      <c r="W969" s="2">
        <v>3762390.0</v>
      </c>
      <c r="X969" s="2">
        <v>1186.0</v>
      </c>
      <c r="Y969" s="2">
        <f t="shared" si="8"/>
        <v>0.3965692245</v>
      </c>
      <c r="Z969" s="2">
        <f t="shared" ref="Z969:AC969" si="1020">ROUNDDOWN($Y969*Z$1,0)-IF(MOD($Y969*Z$1,1)=0,1,0)+1</f>
        <v>1</v>
      </c>
      <c r="AA969" s="2">
        <f t="shared" si="1020"/>
        <v>2</v>
      </c>
      <c r="AB969" s="2">
        <f t="shared" si="1020"/>
        <v>2</v>
      </c>
      <c r="AC969" s="2">
        <f t="shared" si="1020"/>
        <v>2</v>
      </c>
      <c r="AD969" s="2">
        <f t="shared" si="10"/>
        <v>0</v>
      </c>
      <c r="AE969" s="2">
        <f t="shared" si="11"/>
        <v>0</v>
      </c>
      <c r="AF969" s="2">
        <f t="shared" si="12"/>
        <v>1</v>
      </c>
      <c r="AG969" s="2">
        <f t="shared" si="13"/>
        <v>0</v>
      </c>
      <c r="AH969" s="2">
        <f t="shared" si="14"/>
        <v>0</v>
      </c>
      <c r="AI969" s="2">
        <f t="shared" si="15"/>
        <v>0</v>
      </c>
      <c r="AJ969" s="2">
        <f t="shared" si="16"/>
        <v>0</v>
      </c>
      <c r="AK969" s="2">
        <f t="shared" si="17"/>
        <v>0</v>
      </c>
      <c r="AL969" s="2">
        <f t="shared" si="18"/>
        <v>1</v>
      </c>
    </row>
    <row r="970" ht="13.5" customHeight="1">
      <c r="A970" s="3">
        <v>39253.0</v>
      </c>
      <c r="B970" s="2">
        <v>2163.0</v>
      </c>
      <c r="C970" s="2">
        <f t="shared" si="3"/>
        <v>2163</v>
      </c>
      <c r="D970" s="2">
        <f t="shared" si="26"/>
        <v>1361.741683</v>
      </c>
      <c r="E970" s="2">
        <f t="shared" si="20"/>
        <v>1464.24061</v>
      </c>
      <c r="F970" s="2">
        <v>-0.41</v>
      </c>
      <c r="G970" s="2">
        <f t="shared" si="4"/>
        <v>-0.0041</v>
      </c>
      <c r="H970" s="2">
        <f t="shared" si="21"/>
        <v>1.1802</v>
      </c>
      <c r="I970" s="2">
        <f t="shared" si="27"/>
        <v>0.3814687026</v>
      </c>
      <c r="J970" s="2">
        <f t="shared" si="5"/>
        <v>290.7404578</v>
      </c>
      <c r="K970" s="2">
        <f t="shared" si="6"/>
        <v>300.5648669</v>
      </c>
      <c r="L970" s="2">
        <f t="shared" si="7"/>
        <v>0.003537303556</v>
      </c>
      <c r="M970" s="2">
        <f t="shared" si="1"/>
        <v>300.5684042</v>
      </c>
      <c r="O970" s="2">
        <v>968.0</v>
      </c>
      <c r="P970" s="2">
        <v>2179.0</v>
      </c>
      <c r="Q970" s="2">
        <v>2172.0</v>
      </c>
      <c r="R970" s="2">
        <v>2190.0</v>
      </c>
      <c r="S970" s="2">
        <v>2150.0</v>
      </c>
      <c r="T970" s="2">
        <v>1.2607175E9</v>
      </c>
      <c r="U970" s="2">
        <v>2.726932E7</v>
      </c>
      <c r="V970" s="2">
        <v>7.627938E7</v>
      </c>
      <c r="W970" s="2">
        <v>3510821.0</v>
      </c>
      <c r="X970" s="2">
        <v>1127.0</v>
      </c>
      <c r="Y970" s="2">
        <f t="shared" si="8"/>
        <v>0.371092164</v>
      </c>
      <c r="Z970" s="2">
        <f t="shared" ref="Z970:AC970" si="1021">ROUNDDOWN($Y970*Z$1,0)-IF(MOD($Y970*Z$1,1)=0,1,0)+1</f>
        <v>1</v>
      </c>
      <c r="AA970" s="2">
        <f t="shared" si="1021"/>
        <v>2</v>
      </c>
      <c r="AB970" s="2">
        <f t="shared" si="1021"/>
        <v>2</v>
      </c>
      <c r="AC970" s="2">
        <f t="shared" si="1021"/>
        <v>2</v>
      </c>
      <c r="AD970" s="2">
        <f t="shared" si="10"/>
        <v>0</v>
      </c>
      <c r="AE970" s="2">
        <f t="shared" si="11"/>
        <v>0</v>
      </c>
      <c r="AF970" s="2">
        <f t="shared" si="12"/>
        <v>1</v>
      </c>
      <c r="AG970" s="2">
        <f t="shared" si="13"/>
        <v>0</v>
      </c>
      <c r="AH970" s="2">
        <f t="shared" si="14"/>
        <v>0</v>
      </c>
      <c r="AI970" s="2">
        <f t="shared" si="15"/>
        <v>0</v>
      </c>
      <c r="AJ970" s="2">
        <f t="shared" si="16"/>
        <v>0</v>
      </c>
      <c r="AK970" s="2">
        <f t="shared" si="17"/>
        <v>0</v>
      </c>
      <c r="AL970" s="2">
        <f t="shared" si="18"/>
        <v>1</v>
      </c>
    </row>
    <row r="971" ht="13.5" customHeight="1">
      <c r="A971" s="3">
        <v>39254.0</v>
      </c>
      <c r="B971" s="2">
        <v>2137.0</v>
      </c>
      <c r="C971" s="2">
        <f t="shared" si="3"/>
        <v>2137</v>
      </c>
      <c r="D971" s="2">
        <f t="shared" si="26"/>
        <v>1362.288868</v>
      </c>
      <c r="E971" s="2">
        <f t="shared" si="20"/>
        <v>1464.583177</v>
      </c>
      <c r="F971" s="2">
        <v>-1.2</v>
      </c>
      <c r="G971" s="2">
        <f t="shared" si="4"/>
        <v>-0.012</v>
      </c>
      <c r="H971" s="2">
        <f t="shared" si="21"/>
        <v>1.1682</v>
      </c>
      <c r="I971" s="2">
        <f t="shared" si="27"/>
        <v>0.3818705297</v>
      </c>
      <c r="J971" s="2">
        <f t="shared" si="5"/>
        <v>287.2515723</v>
      </c>
      <c r="K971" s="2">
        <f t="shared" si="6"/>
        <v>296.9580885</v>
      </c>
      <c r="L971" s="2">
        <f t="shared" si="7"/>
        <v>0.003579751199</v>
      </c>
      <c r="M971" s="2">
        <f t="shared" si="1"/>
        <v>296.9616683</v>
      </c>
      <c r="O971" s="2">
        <v>969.0</v>
      </c>
      <c r="P971" s="2">
        <v>2150.0</v>
      </c>
      <c r="Q971" s="2">
        <v>2163.0</v>
      </c>
      <c r="R971" s="2">
        <v>2150.0</v>
      </c>
      <c r="S971" s="2">
        <v>2116.0</v>
      </c>
      <c r="T971" s="2">
        <v>1.2607175E9</v>
      </c>
      <c r="U971" s="2">
        <v>2.6941533E7</v>
      </c>
      <c r="V971" s="2">
        <v>7.3393168E7</v>
      </c>
      <c r="W971" s="2">
        <v>3440162.0</v>
      </c>
      <c r="X971" s="2">
        <v>1383.0</v>
      </c>
      <c r="Y971" s="2">
        <f t="shared" si="8"/>
        <v>0.1905196914</v>
      </c>
      <c r="Z971" s="2">
        <f t="shared" ref="Z971:AC971" si="1022">ROUNDDOWN($Y971*Z$1,0)-IF(MOD($Y971*Z$1,1)=0,1,0)+1</f>
        <v>1</v>
      </c>
      <c r="AA971" s="2">
        <f t="shared" si="1022"/>
        <v>1</v>
      </c>
      <c r="AB971" s="2">
        <f t="shared" si="1022"/>
        <v>1</v>
      </c>
      <c r="AC971" s="2">
        <f t="shared" si="1022"/>
        <v>1</v>
      </c>
      <c r="AD971" s="2">
        <f t="shared" si="10"/>
        <v>0</v>
      </c>
      <c r="AE971" s="2">
        <f t="shared" si="11"/>
        <v>0</v>
      </c>
      <c r="AF971" s="2">
        <f t="shared" si="12"/>
        <v>1</v>
      </c>
      <c r="AG971" s="2">
        <f t="shared" si="13"/>
        <v>0</v>
      </c>
      <c r="AH971" s="2">
        <f t="shared" si="14"/>
        <v>0</v>
      </c>
      <c r="AI971" s="2">
        <f t="shared" si="15"/>
        <v>0</v>
      </c>
      <c r="AJ971" s="2">
        <f t="shared" si="16"/>
        <v>0</v>
      </c>
      <c r="AK971" s="2">
        <f t="shared" si="17"/>
        <v>0</v>
      </c>
      <c r="AL971" s="2">
        <f t="shared" si="18"/>
        <v>1</v>
      </c>
    </row>
    <row r="972" ht="13.5" customHeight="1">
      <c r="A972" s="3">
        <v>39257.0</v>
      </c>
      <c r="B972" s="2">
        <v>2114.0</v>
      </c>
      <c r="C972" s="2">
        <f t="shared" si="3"/>
        <v>2114</v>
      </c>
      <c r="D972" s="2">
        <f t="shared" si="26"/>
        <v>1362.836273</v>
      </c>
      <c r="E972" s="2">
        <f t="shared" si="20"/>
        <v>1464.925745</v>
      </c>
      <c r="F972" s="2">
        <v>-1.08</v>
      </c>
      <c r="G972" s="2">
        <f t="shared" si="4"/>
        <v>-0.0108</v>
      </c>
      <c r="H972" s="2">
        <f t="shared" si="21"/>
        <v>1.1574</v>
      </c>
      <c r="I972" s="2">
        <f t="shared" si="27"/>
        <v>0.3822723569</v>
      </c>
      <c r="J972" s="2">
        <f t="shared" si="5"/>
        <v>284.1492554</v>
      </c>
      <c r="K972" s="2">
        <f t="shared" si="6"/>
        <v>293.7509412</v>
      </c>
      <c r="L972" s="2">
        <f t="shared" si="7"/>
        <v>0.003618412512</v>
      </c>
      <c r="M972" s="2">
        <f t="shared" si="1"/>
        <v>293.7545596</v>
      </c>
      <c r="O972" s="2">
        <v>970.0</v>
      </c>
      <c r="P972" s="2">
        <v>2115.0</v>
      </c>
      <c r="Q972" s="2">
        <v>2137.0</v>
      </c>
      <c r="R972" s="2">
        <v>2117.0</v>
      </c>
      <c r="S972" s="2">
        <v>2103.0</v>
      </c>
      <c r="T972" s="2">
        <v>1.2607175E9</v>
      </c>
      <c r="U972" s="2">
        <v>2.6651568E7</v>
      </c>
      <c r="V972" s="2">
        <v>3.5511246E7</v>
      </c>
      <c r="W972" s="2">
        <v>1683196.0</v>
      </c>
      <c r="X972" s="2">
        <v>850.0</v>
      </c>
      <c r="Y972" s="2">
        <f t="shared" si="8"/>
        <v>0.2137637028</v>
      </c>
      <c r="Z972" s="2">
        <f t="shared" ref="Z972:AC972" si="1023">ROUNDDOWN($Y972*Z$1,0)-IF(MOD($Y972*Z$1,1)=0,1,0)+1</f>
        <v>1</v>
      </c>
      <c r="AA972" s="2">
        <f t="shared" si="1023"/>
        <v>1</v>
      </c>
      <c r="AB972" s="2">
        <f t="shared" si="1023"/>
        <v>1</v>
      </c>
      <c r="AC972" s="2">
        <f t="shared" si="1023"/>
        <v>2</v>
      </c>
      <c r="AD972" s="2">
        <f t="shared" si="10"/>
        <v>0</v>
      </c>
      <c r="AE972" s="2">
        <f t="shared" si="11"/>
        <v>0</v>
      </c>
      <c r="AF972" s="2">
        <f t="shared" si="12"/>
        <v>1</v>
      </c>
      <c r="AG972" s="2">
        <f t="shared" si="13"/>
        <v>0</v>
      </c>
      <c r="AH972" s="2">
        <f t="shared" si="14"/>
        <v>0</v>
      </c>
      <c r="AI972" s="2">
        <f t="shared" si="15"/>
        <v>0</v>
      </c>
      <c r="AJ972" s="2">
        <f t="shared" si="16"/>
        <v>0</v>
      </c>
      <c r="AK972" s="2">
        <f t="shared" si="17"/>
        <v>0</v>
      </c>
      <c r="AL972" s="2">
        <f t="shared" si="18"/>
        <v>1</v>
      </c>
    </row>
    <row r="973" ht="13.5" customHeight="1">
      <c r="A973" s="3">
        <v>39258.0</v>
      </c>
      <c r="B973" s="2">
        <v>2076.0</v>
      </c>
      <c r="C973" s="2">
        <f t="shared" si="3"/>
        <v>2076</v>
      </c>
      <c r="D973" s="2">
        <f t="shared" si="26"/>
        <v>1363.383897</v>
      </c>
      <c r="E973" s="2">
        <f t="shared" si="20"/>
        <v>1465.268313</v>
      </c>
      <c r="F973" s="2">
        <v>-1.8</v>
      </c>
      <c r="G973" s="2">
        <f t="shared" si="4"/>
        <v>-0.018</v>
      </c>
      <c r="H973" s="2">
        <f t="shared" si="21"/>
        <v>1.1394</v>
      </c>
      <c r="I973" s="2">
        <f t="shared" si="27"/>
        <v>0.3826741841</v>
      </c>
      <c r="J973" s="2">
        <f t="shared" si="5"/>
        <v>279.0345688</v>
      </c>
      <c r="K973" s="2">
        <f t="shared" si="6"/>
        <v>288.4634242</v>
      </c>
      <c r="L973" s="2">
        <f t="shared" si="7"/>
        <v>0.003683543937</v>
      </c>
      <c r="M973" s="2">
        <f t="shared" si="1"/>
        <v>288.4671078</v>
      </c>
      <c r="O973" s="2">
        <v>971.0</v>
      </c>
      <c r="P973" s="2">
        <v>2097.0</v>
      </c>
      <c r="Q973" s="2">
        <v>2114.0</v>
      </c>
      <c r="R973" s="2">
        <v>2100.0</v>
      </c>
      <c r="S973" s="2">
        <v>2056.0</v>
      </c>
      <c r="T973" s="2">
        <v>1.2607175E9</v>
      </c>
      <c r="U973" s="2">
        <v>2.6172495E7</v>
      </c>
      <c r="V973" s="2">
        <v>8.9782977E7</v>
      </c>
      <c r="W973" s="2">
        <v>4306531.0</v>
      </c>
      <c r="X973" s="2">
        <v>1431.0</v>
      </c>
      <c r="Y973" s="2">
        <f t="shared" si="8"/>
        <v>0.1052578157</v>
      </c>
      <c r="Z973" s="2">
        <f t="shared" ref="Z973:AC973" si="1024">ROUNDDOWN($Y973*Z$1,0)-IF(MOD($Y973*Z$1,1)=0,1,0)+1</f>
        <v>1</v>
      </c>
      <c r="AA973" s="2">
        <f t="shared" si="1024"/>
        <v>1</v>
      </c>
      <c r="AB973" s="2">
        <f t="shared" si="1024"/>
        <v>1</v>
      </c>
      <c r="AC973" s="2">
        <f t="shared" si="1024"/>
        <v>1</v>
      </c>
      <c r="AD973" s="2">
        <f t="shared" si="10"/>
        <v>0</v>
      </c>
      <c r="AE973" s="2">
        <f t="shared" si="11"/>
        <v>0</v>
      </c>
      <c r="AF973" s="2">
        <f t="shared" si="12"/>
        <v>1</v>
      </c>
      <c r="AG973" s="2">
        <f t="shared" si="13"/>
        <v>0</v>
      </c>
      <c r="AH973" s="2">
        <f t="shared" si="14"/>
        <v>0</v>
      </c>
      <c r="AI973" s="2">
        <f t="shared" si="15"/>
        <v>0</v>
      </c>
      <c r="AJ973" s="2">
        <f t="shared" si="16"/>
        <v>0</v>
      </c>
      <c r="AK973" s="2">
        <f t="shared" si="17"/>
        <v>0</v>
      </c>
      <c r="AL973" s="2">
        <f t="shared" si="18"/>
        <v>1</v>
      </c>
    </row>
    <row r="974" ht="13.5" customHeight="1">
      <c r="A974" s="3">
        <v>39259.0</v>
      </c>
      <c r="B974" s="2">
        <v>2056.0</v>
      </c>
      <c r="C974" s="2">
        <f t="shared" si="3"/>
        <v>2056</v>
      </c>
      <c r="D974" s="2">
        <f t="shared" si="26"/>
        <v>1363.931742</v>
      </c>
      <c r="E974" s="2">
        <f t="shared" si="20"/>
        <v>1465.610881</v>
      </c>
      <c r="F974" s="2">
        <v>-0.96</v>
      </c>
      <c r="G974" s="2">
        <f t="shared" si="4"/>
        <v>-0.0096</v>
      </c>
      <c r="H974" s="2">
        <f t="shared" si="21"/>
        <v>1.1298</v>
      </c>
      <c r="I974" s="2">
        <f t="shared" si="27"/>
        <v>0.3830760112</v>
      </c>
      <c r="J974" s="2">
        <f t="shared" si="5"/>
        <v>276.3558369</v>
      </c>
      <c r="K974" s="2">
        <f t="shared" si="6"/>
        <v>285.6941753</v>
      </c>
      <c r="L974" s="2">
        <f t="shared" si="7"/>
        <v>0.003718905959</v>
      </c>
      <c r="M974" s="2">
        <f t="shared" si="1"/>
        <v>285.6978942</v>
      </c>
      <c r="O974" s="2">
        <v>972.0</v>
      </c>
      <c r="P974" s="2">
        <v>2062.0</v>
      </c>
      <c r="Q974" s="2">
        <v>2076.0</v>
      </c>
      <c r="R974" s="2">
        <v>2065.0</v>
      </c>
      <c r="S974" s="2">
        <v>2032.0</v>
      </c>
      <c r="T974" s="2">
        <v>1.2607175E9</v>
      </c>
      <c r="U974" s="2">
        <v>2.5920352E7</v>
      </c>
      <c r="V974" s="2">
        <v>1.70209514E8</v>
      </c>
      <c r="W974" s="2">
        <v>8294061.0</v>
      </c>
      <c r="X974" s="2">
        <v>2151.0</v>
      </c>
      <c r="Y974" s="2">
        <f t="shared" si="8"/>
        <v>0.2390377588</v>
      </c>
      <c r="Z974" s="2">
        <f t="shared" ref="Z974:AC974" si="1025">ROUNDDOWN($Y974*Z$1,0)-IF(MOD($Y974*Z$1,1)=0,1,0)+1</f>
        <v>1</v>
      </c>
      <c r="AA974" s="2">
        <f t="shared" si="1025"/>
        <v>1</v>
      </c>
      <c r="AB974" s="2">
        <f t="shared" si="1025"/>
        <v>1</v>
      </c>
      <c r="AC974" s="2">
        <f t="shared" si="1025"/>
        <v>2</v>
      </c>
      <c r="AD974" s="2">
        <f t="shared" si="10"/>
        <v>0</v>
      </c>
      <c r="AE974" s="2">
        <f t="shared" si="11"/>
        <v>0</v>
      </c>
      <c r="AF974" s="2">
        <f t="shared" si="12"/>
        <v>0</v>
      </c>
      <c r="AG974" s="2">
        <f t="shared" si="13"/>
        <v>1</v>
      </c>
      <c r="AH974" s="2">
        <f t="shared" si="14"/>
        <v>0</v>
      </c>
      <c r="AI974" s="2">
        <f t="shared" si="15"/>
        <v>0</v>
      </c>
      <c r="AJ974" s="2">
        <f t="shared" si="16"/>
        <v>0</v>
      </c>
      <c r="AK974" s="2">
        <f t="shared" si="17"/>
        <v>0</v>
      </c>
      <c r="AL974" s="2">
        <f t="shared" si="18"/>
        <v>1</v>
      </c>
    </row>
    <row r="975" ht="13.5" customHeight="1">
      <c r="A975" s="3">
        <v>39260.0</v>
      </c>
      <c r="B975" s="2">
        <v>2024.0</v>
      </c>
      <c r="C975" s="2">
        <f t="shared" si="3"/>
        <v>2024</v>
      </c>
      <c r="D975" s="2">
        <f t="shared" si="26"/>
        <v>1364.479807</v>
      </c>
      <c r="E975" s="2">
        <f t="shared" si="20"/>
        <v>1465.953448</v>
      </c>
      <c r="F975" s="2">
        <v>-1.56</v>
      </c>
      <c r="G975" s="2">
        <f t="shared" si="4"/>
        <v>-0.0156</v>
      </c>
      <c r="H975" s="2">
        <f t="shared" si="21"/>
        <v>1.1142</v>
      </c>
      <c r="I975" s="2">
        <f t="shared" si="27"/>
        <v>0.3834778384</v>
      </c>
      <c r="J975" s="2">
        <f t="shared" si="5"/>
        <v>272.0446859</v>
      </c>
      <c r="K975" s="2">
        <f t="shared" si="6"/>
        <v>281.2373462</v>
      </c>
      <c r="L975" s="2">
        <f t="shared" si="7"/>
        <v>0.003776920892</v>
      </c>
      <c r="M975" s="2">
        <f t="shared" si="1"/>
        <v>281.2411231</v>
      </c>
      <c r="O975" s="2">
        <v>973.0</v>
      </c>
      <c r="P975" s="2">
        <v>2040.0</v>
      </c>
      <c r="Q975" s="2">
        <v>2056.0</v>
      </c>
      <c r="R975" s="2">
        <v>2047.0</v>
      </c>
      <c r="S975" s="2">
        <v>2021.0</v>
      </c>
      <c r="T975" s="2">
        <v>1.2607175E9</v>
      </c>
      <c r="U975" s="2">
        <v>2.5516922E7</v>
      </c>
      <c r="V975" s="2">
        <v>1.93658033E8</v>
      </c>
      <c r="W975" s="2">
        <v>9530272.0</v>
      </c>
      <c r="X975" s="2">
        <v>2124.0</v>
      </c>
      <c r="Y975" s="2">
        <f t="shared" si="8"/>
        <v>0.1343889566</v>
      </c>
      <c r="Z975" s="2">
        <f t="shared" ref="Z975:AC975" si="1026">ROUNDDOWN($Y975*Z$1,0)-IF(MOD($Y975*Z$1,1)=0,1,0)+1</f>
        <v>1</v>
      </c>
      <c r="AA975" s="2">
        <f t="shared" si="1026"/>
        <v>1</v>
      </c>
      <c r="AB975" s="2">
        <f t="shared" si="1026"/>
        <v>1</v>
      </c>
      <c r="AC975" s="2">
        <f t="shared" si="1026"/>
        <v>1</v>
      </c>
      <c r="AD975" s="2">
        <f t="shared" si="10"/>
        <v>0</v>
      </c>
      <c r="AE975" s="2">
        <f t="shared" si="11"/>
        <v>0</v>
      </c>
      <c r="AF975" s="2">
        <f t="shared" si="12"/>
        <v>0</v>
      </c>
      <c r="AG975" s="2">
        <f t="shared" si="13"/>
        <v>0</v>
      </c>
      <c r="AH975" s="2">
        <f t="shared" si="14"/>
        <v>0</v>
      </c>
      <c r="AI975" s="2">
        <f t="shared" si="15"/>
        <v>0</v>
      </c>
      <c r="AJ975" s="2">
        <f t="shared" si="16"/>
        <v>0</v>
      </c>
      <c r="AK975" s="2">
        <f t="shared" si="17"/>
        <v>1</v>
      </c>
      <c r="AL975" s="2">
        <f t="shared" si="18"/>
        <v>1</v>
      </c>
    </row>
    <row r="976" ht="13.5" customHeight="1">
      <c r="A976" s="3">
        <v>39261.0</v>
      </c>
      <c r="B976" s="2">
        <v>2071.0</v>
      </c>
      <c r="C976" s="2">
        <f t="shared" si="3"/>
        <v>2071</v>
      </c>
      <c r="D976" s="2">
        <f t="shared" si="26"/>
        <v>1365.028092</v>
      </c>
      <c r="E976" s="2">
        <f t="shared" si="20"/>
        <v>1466.296016</v>
      </c>
      <c r="F976" s="2">
        <v>2.32</v>
      </c>
      <c r="G976" s="2">
        <f t="shared" si="4"/>
        <v>0.0232</v>
      </c>
      <c r="H976" s="2">
        <f t="shared" si="21"/>
        <v>1.1374</v>
      </c>
      <c r="I976" s="2">
        <f t="shared" si="27"/>
        <v>0.3838796656</v>
      </c>
      <c r="J976" s="2">
        <f t="shared" si="5"/>
        <v>278.3561226</v>
      </c>
      <c r="K976" s="2">
        <f t="shared" si="6"/>
        <v>287.7620526</v>
      </c>
      <c r="L976" s="2">
        <f t="shared" si="7"/>
        <v>0.003689296327</v>
      </c>
      <c r="M976" s="2">
        <f t="shared" si="1"/>
        <v>287.7657419</v>
      </c>
      <c r="O976" s="2">
        <v>974.0</v>
      </c>
      <c r="P976" s="2">
        <v>2055.0</v>
      </c>
      <c r="Q976" s="2">
        <v>2024.0</v>
      </c>
      <c r="R976" s="2">
        <v>2088.0</v>
      </c>
      <c r="S976" s="2">
        <v>2044.0</v>
      </c>
      <c r="T976" s="2">
        <v>1.2607175E9</v>
      </c>
      <c r="U976" s="2">
        <v>2.6109459E7</v>
      </c>
      <c r="V976" s="2">
        <v>1.705076E8</v>
      </c>
      <c r="W976" s="2">
        <v>8266244.0</v>
      </c>
      <c r="X976" s="2">
        <v>1614.0</v>
      </c>
      <c r="Y976" s="2">
        <f t="shared" si="8"/>
        <v>0.9265123833</v>
      </c>
      <c r="Z976" s="2">
        <f t="shared" ref="Z976:AC976" si="1027">ROUNDDOWN($Y976*Z$1,0)-IF(MOD($Y976*Z$1,1)=0,1,0)+1</f>
        <v>2</v>
      </c>
      <c r="AA976" s="2">
        <f t="shared" si="1027"/>
        <v>3</v>
      </c>
      <c r="AB976" s="2">
        <f t="shared" si="1027"/>
        <v>4</v>
      </c>
      <c r="AC976" s="2">
        <f t="shared" si="1027"/>
        <v>5</v>
      </c>
      <c r="AD976" s="2">
        <f t="shared" si="10"/>
        <v>1</v>
      </c>
      <c r="AE976" s="2">
        <f t="shared" si="11"/>
        <v>0</v>
      </c>
      <c r="AF976" s="2">
        <f t="shared" si="12"/>
        <v>0</v>
      </c>
      <c r="AG976" s="2">
        <f t="shared" si="13"/>
        <v>0</v>
      </c>
      <c r="AH976" s="2">
        <f t="shared" si="14"/>
        <v>0</v>
      </c>
      <c r="AI976" s="2">
        <f t="shared" si="15"/>
        <v>0</v>
      </c>
      <c r="AJ976" s="2">
        <f t="shared" si="16"/>
        <v>0</v>
      </c>
      <c r="AK976" s="2">
        <f t="shared" si="17"/>
        <v>0</v>
      </c>
      <c r="AL976" s="2">
        <f t="shared" si="18"/>
        <v>1</v>
      </c>
    </row>
    <row r="977" ht="13.5" customHeight="1">
      <c r="A977" s="3">
        <v>39264.0</v>
      </c>
      <c r="B977" s="2">
        <v>2074.0</v>
      </c>
      <c r="C977" s="2">
        <f t="shared" si="3"/>
        <v>2074</v>
      </c>
      <c r="D977" s="2">
        <f t="shared" si="26"/>
        <v>1365.576597</v>
      </c>
      <c r="E977" s="2">
        <f t="shared" si="20"/>
        <v>1466.638584</v>
      </c>
      <c r="F977" s="2">
        <v>0.14</v>
      </c>
      <c r="G977" s="2">
        <f t="shared" si="4"/>
        <v>0.0014</v>
      </c>
      <c r="H977" s="2">
        <f t="shared" si="21"/>
        <v>1.1388</v>
      </c>
      <c r="I977" s="2">
        <f t="shared" si="27"/>
        <v>0.3842814928</v>
      </c>
      <c r="J977" s="2">
        <f t="shared" si="5"/>
        <v>278.7458211</v>
      </c>
      <c r="K977" s="2">
        <f t="shared" si="6"/>
        <v>288.1649195</v>
      </c>
      <c r="L977" s="2">
        <f t="shared" si="7"/>
        <v>0.003684131312</v>
      </c>
      <c r="M977" s="2">
        <f t="shared" si="1"/>
        <v>288.1686036</v>
      </c>
      <c r="O977" s="2">
        <v>975.0</v>
      </c>
      <c r="P977" s="2">
        <v>2065.0</v>
      </c>
      <c r="Q977" s="2">
        <v>2071.0</v>
      </c>
      <c r="R977" s="2">
        <v>2096.0</v>
      </c>
      <c r="S977" s="2">
        <v>2058.0</v>
      </c>
      <c r="T977" s="2">
        <v>1.2607175E9</v>
      </c>
      <c r="U977" s="2">
        <v>2.6147281E7</v>
      </c>
      <c r="V977" s="2">
        <v>5.0247489E7</v>
      </c>
      <c r="W977" s="2">
        <v>2424152.0</v>
      </c>
      <c r="X977" s="2">
        <v>877.0</v>
      </c>
      <c r="Y977" s="2">
        <f t="shared" si="8"/>
        <v>0.5293341454</v>
      </c>
      <c r="Z977" s="2">
        <f t="shared" ref="Z977:AC977" si="1028">ROUNDDOWN($Y977*Z$1,0)-IF(MOD($Y977*Z$1,1)=0,1,0)+1</f>
        <v>2</v>
      </c>
      <c r="AA977" s="2">
        <f t="shared" si="1028"/>
        <v>2</v>
      </c>
      <c r="AB977" s="2">
        <f t="shared" si="1028"/>
        <v>3</v>
      </c>
      <c r="AC977" s="2">
        <f t="shared" si="1028"/>
        <v>3</v>
      </c>
      <c r="AD977" s="2">
        <f t="shared" si="10"/>
        <v>0</v>
      </c>
      <c r="AE977" s="2">
        <f t="shared" si="11"/>
        <v>0</v>
      </c>
      <c r="AF977" s="2">
        <f t="shared" si="12"/>
        <v>0</v>
      </c>
      <c r="AG977" s="2">
        <f t="shared" si="13"/>
        <v>0</v>
      </c>
      <c r="AH977" s="2">
        <f t="shared" si="14"/>
        <v>0</v>
      </c>
      <c r="AI977" s="2">
        <f t="shared" si="15"/>
        <v>1</v>
      </c>
      <c r="AJ977" s="2">
        <f t="shared" si="16"/>
        <v>0</v>
      </c>
      <c r="AK977" s="2">
        <f t="shared" si="17"/>
        <v>0</v>
      </c>
      <c r="AL977" s="2">
        <f t="shared" si="18"/>
        <v>1</v>
      </c>
    </row>
    <row r="978" ht="13.5" customHeight="1">
      <c r="A978" s="3">
        <v>39265.0</v>
      </c>
      <c r="B978" s="2">
        <v>2070.0</v>
      </c>
      <c r="C978" s="2">
        <f t="shared" si="3"/>
        <v>2070</v>
      </c>
      <c r="D978" s="2">
        <f t="shared" si="26"/>
        <v>1366.125323</v>
      </c>
      <c r="E978" s="2">
        <f t="shared" si="20"/>
        <v>1466.981151</v>
      </c>
      <c r="F978" s="2">
        <v>-0.19</v>
      </c>
      <c r="G978" s="2">
        <f t="shared" si="4"/>
        <v>-0.0019</v>
      </c>
      <c r="H978" s="2">
        <f t="shared" si="21"/>
        <v>1.1369</v>
      </c>
      <c r="I978" s="2">
        <f t="shared" si="27"/>
        <v>0.3846833199</v>
      </c>
      <c r="J978" s="2">
        <f t="shared" si="5"/>
        <v>278.2162041</v>
      </c>
      <c r="K978" s="2">
        <f t="shared" si="6"/>
        <v>287.6174062</v>
      </c>
      <c r="L978" s="2">
        <f t="shared" si="7"/>
        <v>0.003691131162</v>
      </c>
      <c r="M978" s="2">
        <f t="shared" si="1"/>
        <v>287.6210973</v>
      </c>
      <c r="O978" s="2">
        <v>976.0</v>
      </c>
      <c r="P978" s="2">
        <v>2060.0</v>
      </c>
      <c r="Q978" s="2">
        <v>2074.0</v>
      </c>
      <c r="R978" s="2">
        <v>2087.0</v>
      </c>
      <c r="S978" s="2">
        <v>2054.0</v>
      </c>
      <c r="T978" s="2">
        <v>1.2607175E9</v>
      </c>
      <c r="U978" s="2">
        <v>2.6096852E7</v>
      </c>
      <c r="V978" s="2">
        <v>1.2421122E8</v>
      </c>
      <c r="W978" s="2">
        <v>5987772.0</v>
      </c>
      <c r="X978" s="2">
        <v>1608.0</v>
      </c>
      <c r="Y978" s="2">
        <f t="shared" si="8"/>
        <v>0.4336175396</v>
      </c>
      <c r="Z978" s="2">
        <f t="shared" ref="Z978:AC978" si="1029">ROUNDDOWN($Y978*Z$1,0)-IF(MOD($Y978*Z$1,1)=0,1,0)+1</f>
        <v>1</v>
      </c>
      <c r="AA978" s="2">
        <f t="shared" si="1029"/>
        <v>2</v>
      </c>
      <c r="AB978" s="2">
        <f t="shared" si="1029"/>
        <v>2</v>
      </c>
      <c r="AC978" s="2">
        <f t="shared" si="1029"/>
        <v>3</v>
      </c>
      <c r="AD978" s="2">
        <f t="shared" si="10"/>
        <v>0</v>
      </c>
      <c r="AE978" s="2">
        <f t="shared" si="11"/>
        <v>0</v>
      </c>
      <c r="AF978" s="2">
        <f t="shared" si="12"/>
        <v>0</v>
      </c>
      <c r="AG978" s="2">
        <f t="shared" si="13"/>
        <v>0</v>
      </c>
      <c r="AH978" s="2">
        <f t="shared" si="14"/>
        <v>0</v>
      </c>
      <c r="AI978" s="2">
        <f t="shared" si="15"/>
        <v>0</v>
      </c>
      <c r="AJ978" s="2">
        <f t="shared" si="16"/>
        <v>1</v>
      </c>
      <c r="AK978" s="2">
        <f t="shared" si="17"/>
        <v>0</v>
      </c>
      <c r="AL978" s="2">
        <f t="shared" si="18"/>
        <v>1</v>
      </c>
    </row>
    <row r="979" ht="13.5" customHeight="1">
      <c r="A979" s="3">
        <v>39266.0</v>
      </c>
      <c r="B979" s="2">
        <v>2106.0</v>
      </c>
      <c r="C979" s="2">
        <f t="shared" si="3"/>
        <v>2106</v>
      </c>
      <c r="D979" s="2">
        <f t="shared" si="26"/>
        <v>1366.674269</v>
      </c>
      <c r="E979" s="2">
        <f t="shared" si="20"/>
        <v>1467.323719</v>
      </c>
      <c r="F979" s="2">
        <v>1.74</v>
      </c>
      <c r="G979" s="2">
        <f t="shared" si="4"/>
        <v>0.0174</v>
      </c>
      <c r="H979" s="2">
        <f t="shared" si="21"/>
        <v>1.1543</v>
      </c>
      <c r="I979" s="2">
        <f t="shared" si="27"/>
        <v>0.3850851471</v>
      </c>
      <c r="J979" s="2">
        <f t="shared" si="5"/>
        <v>283.057166</v>
      </c>
      <c r="K979" s="2">
        <f t="shared" si="6"/>
        <v>292.621949</v>
      </c>
      <c r="L979" s="2">
        <f t="shared" si="7"/>
        <v>0.003626905479</v>
      </c>
      <c r="M979" s="2">
        <f t="shared" si="1"/>
        <v>292.6255759</v>
      </c>
      <c r="O979" s="2">
        <v>977.0</v>
      </c>
      <c r="P979" s="2">
        <v>2079.0</v>
      </c>
      <c r="Q979" s="2">
        <v>2070.0</v>
      </c>
      <c r="R979" s="2">
        <v>2108.0</v>
      </c>
      <c r="S979" s="2">
        <v>2079.0</v>
      </c>
      <c r="T979" s="2">
        <v>1.2607175E9</v>
      </c>
      <c r="U979" s="2">
        <v>2.6550711E7</v>
      </c>
      <c r="V979" s="2">
        <v>1.31024178E8</v>
      </c>
      <c r="W979" s="2">
        <v>6249780.0</v>
      </c>
      <c r="X979" s="2">
        <v>1276.0</v>
      </c>
      <c r="Y979" s="2">
        <f t="shared" si="8"/>
        <v>0.8717011774</v>
      </c>
      <c r="Z979" s="2">
        <f t="shared" ref="Z979:AC979" si="1030">ROUNDDOWN($Y979*Z$1,0)-IF(MOD($Y979*Z$1,1)=0,1,0)+1</f>
        <v>2</v>
      </c>
      <c r="AA979" s="2">
        <f t="shared" si="1030"/>
        <v>3</v>
      </c>
      <c r="AB979" s="2">
        <f t="shared" si="1030"/>
        <v>4</v>
      </c>
      <c r="AC979" s="2">
        <f t="shared" si="1030"/>
        <v>5</v>
      </c>
      <c r="AD979" s="2">
        <f t="shared" si="10"/>
        <v>0</v>
      </c>
      <c r="AE979" s="2">
        <f t="shared" si="11"/>
        <v>0</v>
      </c>
      <c r="AF979" s="2">
        <f t="shared" si="12"/>
        <v>0</v>
      </c>
      <c r="AG979" s="2">
        <f t="shared" si="13"/>
        <v>0</v>
      </c>
      <c r="AH979" s="2">
        <f t="shared" si="14"/>
        <v>1</v>
      </c>
      <c r="AI979" s="2">
        <f t="shared" si="15"/>
        <v>0</v>
      </c>
      <c r="AJ979" s="2">
        <f t="shared" si="16"/>
        <v>0</v>
      </c>
      <c r="AK979" s="2">
        <f t="shared" si="17"/>
        <v>0</v>
      </c>
      <c r="AL979" s="2">
        <f t="shared" si="18"/>
        <v>1</v>
      </c>
    </row>
    <row r="980" ht="13.5" customHeight="1">
      <c r="A980" s="3">
        <v>39267.0</v>
      </c>
      <c r="B980" s="2">
        <v>2100.0</v>
      </c>
      <c r="C980" s="2">
        <f t="shared" si="3"/>
        <v>2100</v>
      </c>
      <c r="D980" s="2">
        <f t="shared" si="26"/>
        <v>1367.223436</v>
      </c>
      <c r="E980" s="2">
        <f t="shared" si="20"/>
        <v>1467.666287</v>
      </c>
      <c r="F980" s="2">
        <v>-0.28</v>
      </c>
      <c r="G980" s="2">
        <f t="shared" si="4"/>
        <v>-0.0028</v>
      </c>
      <c r="H980" s="2">
        <f t="shared" si="21"/>
        <v>1.1515</v>
      </c>
      <c r="I980" s="2">
        <f t="shared" si="27"/>
        <v>0.3854869743</v>
      </c>
      <c r="J980" s="2">
        <f t="shared" si="5"/>
        <v>282.264606</v>
      </c>
      <c r="K980" s="2">
        <f t="shared" si="6"/>
        <v>291.8026076</v>
      </c>
      <c r="L980" s="2">
        <f t="shared" si="7"/>
        <v>0.003637060815</v>
      </c>
      <c r="M980" s="2">
        <f t="shared" si="1"/>
        <v>291.8062446</v>
      </c>
      <c r="O980" s="2">
        <v>978.0</v>
      </c>
      <c r="P980" s="2">
        <v>2106.0</v>
      </c>
      <c r="Q980" s="2">
        <v>2106.0</v>
      </c>
      <c r="R980" s="2">
        <v>2120.0</v>
      </c>
      <c r="S980" s="2">
        <v>2090.0</v>
      </c>
      <c r="T980" s="2">
        <v>1.2607175E9</v>
      </c>
      <c r="U980" s="2">
        <v>2.6475068E7</v>
      </c>
      <c r="V980" s="2">
        <v>5.9315914E7</v>
      </c>
      <c r="W980" s="2">
        <v>2821218.0</v>
      </c>
      <c r="X980" s="2">
        <v>1011.0</v>
      </c>
      <c r="Y980" s="2">
        <f t="shared" si="8"/>
        <v>0.4069224523</v>
      </c>
      <c r="Z980" s="2">
        <f t="shared" ref="Z980:AC980" si="1031">ROUNDDOWN($Y980*Z$1,0)-IF(MOD($Y980*Z$1,1)=0,1,0)+1</f>
        <v>1</v>
      </c>
      <c r="AA980" s="2">
        <f t="shared" si="1031"/>
        <v>2</v>
      </c>
      <c r="AB980" s="2">
        <f t="shared" si="1031"/>
        <v>2</v>
      </c>
      <c r="AC980" s="2">
        <f t="shared" si="1031"/>
        <v>3</v>
      </c>
      <c r="AD980" s="2">
        <f t="shared" si="10"/>
        <v>0</v>
      </c>
      <c r="AE980" s="2">
        <f t="shared" si="11"/>
        <v>0</v>
      </c>
      <c r="AF980" s="2">
        <f t="shared" si="12"/>
        <v>1</v>
      </c>
      <c r="AG980" s="2">
        <f t="shared" si="13"/>
        <v>0</v>
      </c>
      <c r="AH980" s="2">
        <f t="shared" si="14"/>
        <v>0</v>
      </c>
      <c r="AI980" s="2">
        <f t="shared" si="15"/>
        <v>0</v>
      </c>
      <c r="AJ980" s="2">
        <f t="shared" si="16"/>
        <v>0</v>
      </c>
      <c r="AK980" s="2">
        <f t="shared" si="17"/>
        <v>0</v>
      </c>
      <c r="AL980" s="2">
        <f t="shared" si="18"/>
        <v>1</v>
      </c>
    </row>
    <row r="981" ht="13.5" customHeight="1">
      <c r="A981" s="3">
        <v>39268.0</v>
      </c>
      <c r="B981" s="2">
        <v>2079.0</v>
      </c>
      <c r="C981" s="2">
        <f t="shared" si="3"/>
        <v>2079</v>
      </c>
      <c r="D981" s="2">
        <f t="shared" si="26"/>
        <v>1367.772824</v>
      </c>
      <c r="E981" s="2">
        <f t="shared" si="20"/>
        <v>1468.008855</v>
      </c>
      <c r="F981" s="2">
        <v>-1.0</v>
      </c>
      <c r="G981" s="2">
        <f t="shared" si="4"/>
        <v>-0.01</v>
      </c>
      <c r="H981" s="2">
        <f t="shared" si="21"/>
        <v>1.1415</v>
      </c>
      <c r="I981" s="2">
        <f t="shared" si="27"/>
        <v>0.3858888015</v>
      </c>
      <c r="J981" s="2">
        <f t="shared" si="5"/>
        <v>279.4419599</v>
      </c>
      <c r="K981" s="2">
        <f t="shared" si="6"/>
        <v>288.8845815</v>
      </c>
      <c r="L981" s="2">
        <f t="shared" si="7"/>
        <v>0.003673431423</v>
      </c>
      <c r="M981" s="2">
        <f t="shared" si="1"/>
        <v>288.8882549</v>
      </c>
      <c r="O981" s="2">
        <v>979.0</v>
      </c>
      <c r="P981" s="2">
        <v>2111.0</v>
      </c>
      <c r="Q981" s="2">
        <v>2100.0</v>
      </c>
      <c r="R981" s="2">
        <v>2122.0</v>
      </c>
      <c r="S981" s="2">
        <v>2068.0</v>
      </c>
      <c r="T981" s="2">
        <v>1.2607175E9</v>
      </c>
      <c r="U981" s="2">
        <v>2.6210317E7</v>
      </c>
      <c r="V981" s="2">
        <v>8.6166834E7</v>
      </c>
      <c r="W981" s="2">
        <v>4105741.0</v>
      </c>
      <c r="X981" s="2">
        <v>1335.0</v>
      </c>
      <c r="Y981" s="2">
        <f t="shared" si="8"/>
        <v>0.2287860333</v>
      </c>
      <c r="Z981" s="2">
        <f t="shared" ref="Z981:AC981" si="1032">ROUNDDOWN($Y981*Z$1,0)-IF(MOD($Y981*Z$1,1)=0,1,0)+1</f>
        <v>1</v>
      </c>
      <c r="AA981" s="2">
        <f t="shared" si="1032"/>
        <v>1</v>
      </c>
      <c r="AB981" s="2">
        <f t="shared" si="1032"/>
        <v>1</v>
      </c>
      <c r="AC981" s="2">
        <f t="shared" si="1032"/>
        <v>2</v>
      </c>
      <c r="AD981" s="2">
        <f t="shared" si="10"/>
        <v>0</v>
      </c>
      <c r="AE981" s="2">
        <f t="shared" si="11"/>
        <v>0</v>
      </c>
      <c r="AF981" s="2">
        <f t="shared" si="12"/>
        <v>0</v>
      </c>
      <c r="AG981" s="2">
        <f t="shared" si="13"/>
        <v>1</v>
      </c>
      <c r="AH981" s="2">
        <f t="shared" si="14"/>
        <v>0</v>
      </c>
      <c r="AI981" s="2">
        <f t="shared" si="15"/>
        <v>0</v>
      </c>
      <c r="AJ981" s="2">
        <f t="shared" si="16"/>
        <v>0</v>
      </c>
      <c r="AK981" s="2">
        <f t="shared" si="17"/>
        <v>0</v>
      </c>
      <c r="AL981" s="2">
        <f t="shared" si="18"/>
        <v>1</v>
      </c>
    </row>
    <row r="982" ht="13.5" customHeight="1">
      <c r="A982" s="3">
        <v>39271.0</v>
      </c>
      <c r="B982" s="2">
        <v>2054.0</v>
      </c>
      <c r="C982" s="2">
        <f t="shared" si="3"/>
        <v>2054</v>
      </c>
      <c r="D982" s="2">
        <f t="shared" si="26"/>
        <v>1368.322432</v>
      </c>
      <c r="E982" s="2">
        <f t="shared" si="20"/>
        <v>1468.351422</v>
      </c>
      <c r="F982" s="2">
        <v>-1.2</v>
      </c>
      <c r="G982" s="2">
        <f t="shared" si="4"/>
        <v>-0.012</v>
      </c>
      <c r="H982" s="2">
        <f t="shared" si="21"/>
        <v>1.1295</v>
      </c>
      <c r="I982" s="2">
        <f t="shared" si="27"/>
        <v>0.3862906286</v>
      </c>
      <c r="J982" s="2">
        <f t="shared" si="5"/>
        <v>276.0886564</v>
      </c>
      <c r="K982" s="2">
        <f t="shared" si="6"/>
        <v>285.4179665</v>
      </c>
      <c r="L982" s="2">
        <f t="shared" si="7"/>
        <v>0.0037175126</v>
      </c>
      <c r="M982" s="2">
        <f t="shared" si="1"/>
        <v>285.421684</v>
      </c>
      <c r="O982" s="2">
        <v>980.0</v>
      </c>
      <c r="P982" s="2">
        <v>2070.0</v>
      </c>
      <c r="Q982" s="2">
        <v>2079.0</v>
      </c>
      <c r="R982" s="2">
        <v>2070.0</v>
      </c>
      <c r="S982" s="2">
        <v>2050.0</v>
      </c>
      <c r="T982" s="2">
        <v>1.2607175E9</v>
      </c>
      <c r="U982" s="2">
        <v>2.5895137E7</v>
      </c>
      <c r="V982" s="2">
        <v>4.5929819E7</v>
      </c>
      <c r="W982" s="2">
        <v>2234121.0</v>
      </c>
      <c r="X982" s="2">
        <v>924.0</v>
      </c>
      <c r="Y982" s="2">
        <f t="shared" si="8"/>
        <v>0.1905196914</v>
      </c>
      <c r="Z982" s="2">
        <f t="shared" ref="Z982:AC982" si="1033">ROUNDDOWN($Y982*Z$1,0)-IF(MOD($Y982*Z$1,1)=0,1,0)+1</f>
        <v>1</v>
      </c>
      <c r="AA982" s="2">
        <f t="shared" si="1033"/>
        <v>1</v>
      </c>
      <c r="AB982" s="2">
        <f t="shared" si="1033"/>
        <v>1</v>
      </c>
      <c r="AC982" s="2">
        <f t="shared" si="1033"/>
        <v>1</v>
      </c>
      <c r="AD982" s="2">
        <f t="shared" si="10"/>
        <v>0</v>
      </c>
      <c r="AE982" s="2">
        <f t="shared" si="11"/>
        <v>0</v>
      </c>
      <c r="AF982" s="2">
        <f t="shared" si="12"/>
        <v>0</v>
      </c>
      <c r="AG982" s="2">
        <f t="shared" si="13"/>
        <v>0</v>
      </c>
      <c r="AH982" s="2">
        <f t="shared" si="14"/>
        <v>0</v>
      </c>
      <c r="AI982" s="2">
        <f t="shared" si="15"/>
        <v>0</v>
      </c>
      <c r="AJ982" s="2">
        <f t="shared" si="16"/>
        <v>1</v>
      </c>
      <c r="AK982" s="2">
        <f t="shared" si="17"/>
        <v>0</v>
      </c>
      <c r="AL982" s="2">
        <f t="shared" si="18"/>
        <v>1</v>
      </c>
    </row>
    <row r="983" ht="13.5" customHeight="1">
      <c r="A983" s="3">
        <v>39272.0</v>
      </c>
      <c r="B983" s="2">
        <v>2087.0</v>
      </c>
      <c r="C983" s="2">
        <f t="shared" si="3"/>
        <v>2087</v>
      </c>
      <c r="D983" s="2">
        <f t="shared" si="26"/>
        <v>1368.872261</v>
      </c>
      <c r="E983" s="2">
        <f t="shared" si="20"/>
        <v>1468.69399</v>
      </c>
      <c r="F983" s="2">
        <v>1.61</v>
      </c>
      <c r="G983" s="2">
        <f t="shared" si="4"/>
        <v>0.0161</v>
      </c>
      <c r="H983" s="2">
        <f t="shared" si="21"/>
        <v>1.1456</v>
      </c>
      <c r="I983" s="2">
        <f t="shared" si="27"/>
        <v>0.3866924558</v>
      </c>
      <c r="J983" s="2">
        <f t="shared" si="5"/>
        <v>280.5336837</v>
      </c>
      <c r="K983" s="2">
        <f t="shared" si="6"/>
        <v>290.0131958</v>
      </c>
      <c r="L983" s="2">
        <f t="shared" si="7"/>
        <v>0.003657660647</v>
      </c>
      <c r="M983" s="2">
        <f t="shared" si="1"/>
        <v>290.0168534</v>
      </c>
      <c r="O983" s="2">
        <v>981.0</v>
      </c>
      <c r="P983" s="2">
        <v>2050.0</v>
      </c>
      <c r="Q983" s="2">
        <v>2054.0</v>
      </c>
      <c r="R983" s="2">
        <v>2100.0</v>
      </c>
      <c r="S983" s="2">
        <v>2050.0</v>
      </c>
      <c r="T983" s="2">
        <v>1.2607175E9</v>
      </c>
      <c r="U983" s="2">
        <v>2.6311174E7</v>
      </c>
      <c r="V983" s="2">
        <v>1.55660852E8</v>
      </c>
      <c r="W983" s="2">
        <v>7467531.0</v>
      </c>
      <c r="X983" s="2">
        <v>1683.0</v>
      </c>
      <c r="Y983" s="2">
        <f t="shared" si="8"/>
        <v>0.8589118961</v>
      </c>
      <c r="Z983" s="2">
        <f t="shared" ref="Z983:AC983" si="1034">ROUNDDOWN($Y983*Z$1,0)-IF(MOD($Y983*Z$1,1)=0,1,0)+1</f>
        <v>2</v>
      </c>
      <c r="AA983" s="2">
        <f t="shared" si="1034"/>
        <v>3</v>
      </c>
      <c r="AB983" s="2">
        <f t="shared" si="1034"/>
        <v>4</v>
      </c>
      <c r="AC983" s="2">
        <f t="shared" si="1034"/>
        <v>5</v>
      </c>
      <c r="AD983" s="2">
        <f t="shared" si="10"/>
        <v>0</v>
      </c>
      <c r="AE983" s="2">
        <f t="shared" si="11"/>
        <v>0</v>
      </c>
      <c r="AF983" s="2">
        <f t="shared" si="12"/>
        <v>0</v>
      </c>
      <c r="AG983" s="2">
        <f t="shared" si="13"/>
        <v>0</v>
      </c>
      <c r="AH983" s="2">
        <f t="shared" si="14"/>
        <v>1</v>
      </c>
      <c r="AI983" s="2">
        <f t="shared" si="15"/>
        <v>0</v>
      </c>
      <c r="AJ983" s="2">
        <f t="shared" si="16"/>
        <v>0</v>
      </c>
      <c r="AK983" s="2">
        <f t="shared" si="17"/>
        <v>0</v>
      </c>
      <c r="AL983" s="2">
        <f t="shared" si="18"/>
        <v>1</v>
      </c>
    </row>
    <row r="984" ht="13.5" customHeight="1">
      <c r="A984" s="3">
        <v>39273.0</v>
      </c>
      <c r="B984" s="2">
        <v>2059.0</v>
      </c>
      <c r="C984" s="2">
        <f t="shared" si="3"/>
        <v>2059</v>
      </c>
      <c r="D984" s="2">
        <f t="shared" si="26"/>
        <v>1369.422311</v>
      </c>
      <c r="E984" s="2">
        <f t="shared" si="20"/>
        <v>1469.036558</v>
      </c>
      <c r="F984" s="2">
        <v>-1.34</v>
      </c>
      <c r="G984" s="2">
        <f t="shared" si="4"/>
        <v>-0.0134</v>
      </c>
      <c r="H984" s="2">
        <f t="shared" si="21"/>
        <v>1.1322</v>
      </c>
      <c r="I984" s="2">
        <f t="shared" si="27"/>
        <v>0.387094283</v>
      </c>
      <c r="J984" s="2">
        <f t="shared" si="5"/>
        <v>276.7745324</v>
      </c>
      <c r="K984" s="2">
        <f t="shared" si="6"/>
        <v>286.127019</v>
      </c>
      <c r="L984" s="2">
        <f t="shared" si="7"/>
        <v>0.0037066733</v>
      </c>
      <c r="M984" s="2">
        <f t="shared" si="1"/>
        <v>286.1307256</v>
      </c>
      <c r="O984" s="2">
        <v>982.0</v>
      </c>
      <c r="P984" s="2">
        <v>2090.0</v>
      </c>
      <c r="Q984" s="2">
        <v>2087.0</v>
      </c>
      <c r="R984" s="2">
        <v>2109.0</v>
      </c>
      <c r="S984" s="2">
        <v>2050.0</v>
      </c>
      <c r="T984" s="2">
        <v>1.2607175E9</v>
      </c>
      <c r="U984" s="2">
        <v>2.5958173E7</v>
      </c>
      <c r="V984" s="2">
        <v>1.13792532E8</v>
      </c>
      <c r="W984" s="2">
        <v>5479876.0</v>
      </c>
      <c r="X984" s="2">
        <v>1293.0</v>
      </c>
      <c r="Y984" s="2">
        <f t="shared" si="8"/>
        <v>0.1686967113</v>
      </c>
      <c r="Z984" s="2">
        <f t="shared" ref="Z984:AC984" si="1035">ROUNDDOWN($Y984*Z$1,0)-IF(MOD($Y984*Z$1,1)=0,1,0)+1</f>
        <v>1</v>
      </c>
      <c r="AA984" s="2">
        <f t="shared" si="1035"/>
        <v>1</v>
      </c>
      <c r="AB984" s="2">
        <f t="shared" si="1035"/>
        <v>1</v>
      </c>
      <c r="AC984" s="2">
        <f t="shared" si="1035"/>
        <v>1</v>
      </c>
      <c r="AD984" s="2">
        <f t="shared" si="10"/>
        <v>0</v>
      </c>
      <c r="AE984" s="2">
        <f t="shared" si="11"/>
        <v>0</v>
      </c>
      <c r="AF984" s="2">
        <f t="shared" si="12"/>
        <v>0</v>
      </c>
      <c r="AG984" s="2">
        <f t="shared" si="13"/>
        <v>1</v>
      </c>
      <c r="AH984" s="2">
        <f t="shared" si="14"/>
        <v>0</v>
      </c>
      <c r="AI984" s="2">
        <f t="shared" si="15"/>
        <v>0</v>
      </c>
      <c r="AJ984" s="2">
        <f t="shared" si="16"/>
        <v>0</v>
      </c>
      <c r="AK984" s="2">
        <f t="shared" si="17"/>
        <v>0</v>
      </c>
      <c r="AL984" s="2">
        <f t="shared" si="18"/>
        <v>1</v>
      </c>
    </row>
    <row r="985" ht="13.5" customHeight="1">
      <c r="A985" s="3">
        <v>39274.0</v>
      </c>
      <c r="B985" s="2">
        <v>2036.0</v>
      </c>
      <c r="C985" s="2">
        <f t="shared" si="3"/>
        <v>2036</v>
      </c>
      <c r="D985" s="2">
        <f t="shared" si="26"/>
        <v>1369.972582</v>
      </c>
      <c r="E985" s="2">
        <f t="shared" si="20"/>
        <v>1469.379125</v>
      </c>
      <c r="F985" s="2">
        <v>-1.12</v>
      </c>
      <c r="G985" s="2">
        <f t="shared" si="4"/>
        <v>-0.0112</v>
      </c>
      <c r="H985" s="2">
        <f t="shared" si="21"/>
        <v>1.121</v>
      </c>
      <c r="I985" s="2">
        <f t="shared" si="27"/>
        <v>0.3874961101</v>
      </c>
      <c r="J985" s="2">
        <f t="shared" si="5"/>
        <v>273.6746576</v>
      </c>
      <c r="K985" s="2">
        <f t="shared" si="6"/>
        <v>282.9223963</v>
      </c>
      <c r="L985" s="2">
        <f t="shared" si="7"/>
        <v>0.003748188041</v>
      </c>
      <c r="M985" s="2">
        <f t="shared" si="1"/>
        <v>282.9261445</v>
      </c>
      <c r="O985" s="2">
        <v>983.0</v>
      </c>
      <c r="P985" s="2">
        <v>2042.0</v>
      </c>
      <c r="Q985" s="2">
        <v>2059.0</v>
      </c>
      <c r="R985" s="2">
        <v>2048.0</v>
      </c>
      <c r="S985" s="2">
        <v>2025.0</v>
      </c>
      <c r="T985" s="2">
        <v>1.2607175E9</v>
      </c>
      <c r="U985" s="2">
        <v>2.5668208E7</v>
      </c>
      <c r="V985" s="2">
        <v>1.19802901E8</v>
      </c>
      <c r="W985" s="2">
        <v>5890301.0</v>
      </c>
      <c r="X985" s="2">
        <v>1707.0</v>
      </c>
      <c r="Y985" s="2">
        <f t="shared" si="8"/>
        <v>0.206455542</v>
      </c>
      <c r="Z985" s="2">
        <f t="shared" ref="Z985:AC985" si="1036">ROUNDDOWN($Y985*Z$1,0)-IF(MOD($Y985*Z$1,1)=0,1,0)+1</f>
        <v>1</v>
      </c>
      <c r="AA985" s="2">
        <f t="shared" si="1036"/>
        <v>1</v>
      </c>
      <c r="AB985" s="2">
        <f t="shared" si="1036"/>
        <v>1</v>
      </c>
      <c r="AC985" s="2">
        <f t="shared" si="1036"/>
        <v>2</v>
      </c>
      <c r="AD985" s="2">
        <f t="shared" si="10"/>
        <v>0</v>
      </c>
      <c r="AE985" s="2">
        <f t="shared" si="11"/>
        <v>0</v>
      </c>
      <c r="AF985" s="2">
        <f t="shared" si="12"/>
        <v>0</v>
      </c>
      <c r="AG985" s="2">
        <f t="shared" si="13"/>
        <v>0</v>
      </c>
      <c r="AH985" s="2">
        <f t="shared" si="14"/>
        <v>0</v>
      </c>
      <c r="AI985" s="2">
        <f t="shared" si="15"/>
        <v>0</v>
      </c>
      <c r="AJ985" s="2">
        <f t="shared" si="16"/>
        <v>0</v>
      </c>
      <c r="AK985" s="2">
        <f t="shared" si="17"/>
        <v>1</v>
      </c>
      <c r="AL985" s="2">
        <f t="shared" si="18"/>
        <v>1</v>
      </c>
    </row>
    <row r="986" ht="13.5" customHeight="1">
      <c r="A986" s="3">
        <v>39275.0</v>
      </c>
      <c r="B986" s="2">
        <v>2068.0</v>
      </c>
      <c r="C986" s="2">
        <f t="shared" si="3"/>
        <v>2068</v>
      </c>
      <c r="D986" s="2">
        <f t="shared" si="26"/>
        <v>1370.523075</v>
      </c>
      <c r="E986" s="2">
        <f t="shared" si="20"/>
        <v>1469.721693</v>
      </c>
      <c r="F986" s="2">
        <v>1.57</v>
      </c>
      <c r="G986" s="2">
        <f t="shared" si="4"/>
        <v>0.0157</v>
      </c>
      <c r="H986" s="2">
        <f t="shared" si="21"/>
        <v>1.1367</v>
      </c>
      <c r="I986" s="2">
        <f t="shared" si="27"/>
        <v>0.3878979373</v>
      </c>
      <c r="J986" s="2">
        <f t="shared" si="5"/>
        <v>277.9713497</v>
      </c>
      <c r="K986" s="2">
        <f t="shared" si="6"/>
        <v>287.364278</v>
      </c>
      <c r="L986" s="2">
        <f t="shared" si="7"/>
        <v>0.003689341488</v>
      </c>
      <c r="M986" s="2">
        <f t="shared" si="1"/>
        <v>287.3679673</v>
      </c>
      <c r="O986" s="2">
        <v>984.0</v>
      </c>
      <c r="P986" s="2">
        <v>2057.0</v>
      </c>
      <c r="Q986" s="2">
        <v>2036.0</v>
      </c>
      <c r="R986" s="2">
        <v>2073.0</v>
      </c>
      <c r="S986" s="2">
        <v>2039.0</v>
      </c>
      <c r="T986" s="2">
        <v>1.2607175E9</v>
      </c>
      <c r="U986" s="2">
        <v>2.6071638E7</v>
      </c>
      <c r="V986" s="2">
        <v>9.7861603E7</v>
      </c>
      <c r="W986" s="2">
        <v>4754188.0</v>
      </c>
      <c r="X986" s="2">
        <v>1225.0</v>
      </c>
      <c r="Y986" s="2">
        <f t="shared" si="8"/>
        <v>0.853227771</v>
      </c>
      <c r="Z986" s="2">
        <f t="shared" ref="Z986:AC986" si="1037">ROUNDDOWN($Y986*Z$1,0)-IF(MOD($Y986*Z$1,1)=0,1,0)+1</f>
        <v>2</v>
      </c>
      <c r="AA986" s="2">
        <f t="shared" si="1037"/>
        <v>3</v>
      </c>
      <c r="AB986" s="2">
        <f t="shared" si="1037"/>
        <v>4</v>
      </c>
      <c r="AC986" s="2">
        <f t="shared" si="1037"/>
        <v>5</v>
      </c>
      <c r="AD986" s="2">
        <f t="shared" si="10"/>
        <v>0</v>
      </c>
      <c r="AE986" s="2">
        <f t="shared" si="11"/>
        <v>1</v>
      </c>
      <c r="AF986" s="2">
        <f t="shared" si="12"/>
        <v>0</v>
      </c>
      <c r="AG986" s="2">
        <f t="shared" si="13"/>
        <v>0</v>
      </c>
      <c r="AH986" s="2">
        <f t="shared" si="14"/>
        <v>0</v>
      </c>
      <c r="AI986" s="2">
        <f t="shared" si="15"/>
        <v>0</v>
      </c>
      <c r="AJ986" s="2">
        <f t="shared" si="16"/>
        <v>0</v>
      </c>
      <c r="AK986" s="2">
        <f t="shared" si="17"/>
        <v>0</v>
      </c>
      <c r="AL986" s="2">
        <f t="shared" si="18"/>
        <v>1</v>
      </c>
    </row>
    <row r="987" ht="13.5" customHeight="1">
      <c r="A987" s="3">
        <v>39278.0</v>
      </c>
      <c r="B987" s="2">
        <v>2092.0</v>
      </c>
      <c r="C987" s="2">
        <f t="shared" si="3"/>
        <v>2092</v>
      </c>
      <c r="D987" s="2">
        <f t="shared" si="26"/>
        <v>1371.073788</v>
      </c>
      <c r="E987" s="2">
        <f t="shared" si="20"/>
        <v>1470.064261</v>
      </c>
      <c r="F987" s="2">
        <v>1.16</v>
      </c>
      <c r="G987" s="2">
        <f t="shared" si="4"/>
        <v>0.0116</v>
      </c>
      <c r="H987" s="2">
        <f t="shared" si="21"/>
        <v>1.1483</v>
      </c>
      <c r="I987" s="2">
        <f t="shared" si="27"/>
        <v>0.3882997645</v>
      </c>
      <c r="J987" s="2">
        <f t="shared" si="5"/>
        <v>281.1958174</v>
      </c>
      <c r="K987" s="2">
        <f t="shared" si="6"/>
        <v>290.6977036</v>
      </c>
      <c r="L987" s="2">
        <f t="shared" si="7"/>
        <v>0.003646545127</v>
      </c>
      <c r="M987" s="2">
        <f t="shared" si="1"/>
        <v>290.7013501</v>
      </c>
      <c r="O987" s="2">
        <v>985.0</v>
      </c>
      <c r="P987" s="2">
        <v>2089.0</v>
      </c>
      <c r="Q987" s="2">
        <v>2068.0</v>
      </c>
      <c r="R987" s="2">
        <v>2100.0</v>
      </c>
      <c r="S987" s="2">
        <v>2085.0</v>
      </c>
      <c r="T987" s="2">
        <v>1.2607175E9</v>
      </c>
      <c r="U987" s="2">
        <v>2.637421E7</v>
      </c>
      <c r="V987" s="2">
        <v>5.3649791E7</v>
      </c>
      <c r="W987" s="2">
        <v>2561928.0</v>
      </c>
      <c r="X987" s="2">
        <v>1132.0</v>
      </c>
      <c r="Y987" s="2">
        <f t="shared" si="8"/>
        <v>0.7875558262</v>
      </c>
      <c r="Z987" s="2">
        <f t="shared" ref="Z987:AC987" si="1038">ROUNDDOWN($Y987*Z$1,0)-IF(MOD($Y987*Z$1,1)=0,1,0)+1</f>
        <v>2</v>
      </c>
      <c r="AA987" s="2">
        <f t="shared" si="1038"/>
        <v>3</v>
      </c>
      <c r="AB987" s="2">
        <f t="shared" si="1038"/>
        <v>4</v>
      </c>
      <c r="AC987" s="2">
        <f t="shared" si="1038"/>
        <v>4</v>
      </c>
      <c r="AD987" s="2">
        <f t="shared" si="10"/>
        <v>0</v>
      </c>
      <c r="AE987" s="2">
        <f t="shared" si="11"/>
        <v>1</v>
      </c>
      <c r="AF987" s="2">
        <f t="shared" si="12"/>
        <v>0</v>
      </c>
      <c r="AG987" s="2">
        <f t="shared" si="13"/>
        <v>0</v>
      </c>
      <c r="AH987" s="2">
        <f t="shared" si="14"/>
        <v>0</v>
      </c>
      <c r="AI987" s="2">
        <f t="shared" si="15"/>
        <v>0</v>
      </c>
      <c r="AJ987" s="2">
        <f t="shared" si="16"/>
        <v>0</v>
      </c>
      <c r="AK987" s="2">
        <f t="shared" si="17"/>
        <v>0</v>
      </c>
      <c r="AL987" s="2">
        <f t="shared" si="18"/>
        <v>1</v>
      </c>
    </row>
    <row r="988" ht="13.5" customHeight="1">
      <c r="A988" s="3">
        <v>39279.0</v>
      </c>
      <c r="B988" s="2">
        <v>2102.0</v>
      </c>
      <c r="C988" s="2">
        <f t="shared" si="3"/>
        <v>2102</v>
      </c>
      <c r="D988" s="2">
        <f t="shared" si="26"/>
        <v>1371.624723</v>
      </c>
      <c r="E988" s="2">
        <f t="shared" si="20"/>
        <v>1470.406829</v>
      </c>
      <c r="F988" s="2">
        <v>0.48</v>
      </c>
      <c r="G988" s="2">
        <f t="shared" si="4"/>
        <v>0.0048</v>
      </c>
      <c r="H988" s="2">
        <f t="shared" si="21"/>
        <v>1.1531</v>
      </c>
      <c r="I988" s="2">
        <f t="shared" si="27"/>
        <v>0.3887015917</v>
      </c>
      <c r="J988" s="2">
        <f t="shared" si="5"/>
        <v>282.5455573</v>
      </c>
      <c r="K988" s="2">
        <f t="shared" si="6"/>
        <v>292.0930526</v>
      </c>
      <c r="L988" s="2">
        <f t="shared" si="7"/>
        <v>0.003629041711</v>
      </c>
      <c r="M988" s="2">
        <f t="shared" si="1"/>
        <v>292.0966816</v>
      </c>
      <c r="O988" s="2">
        <v>986.0</v>
      </c>
      <c r="P988" s="2">
        <v>2104.0</v>
      </c>
      <c r="Q988" s="2">
        <v>2092.0</v>
      </c>
      <c r="R988" s="2">
        <v>2112.0</v>
      </c>
      <c r="S988" s="2">
        <v>2093.0</v>
      </c>
      <c r="T988" s="2">
        <v>1.2607175E9</v>
      </c>
      <c r="U988" s="2">
        <v>2.6500282E7</v>
      </c>
      <c r="V988" s="2">
        <v>8.0219582E7</v>
      </c>
      <c r="W988" s="2">
        <v>3817800.0</v>
      </c>
      <c r="X988" s="2">
        <v>1083.0</v>
      </c>
      <c r="Y988" s="2">
        <f t="shared" si="8"/>
        <v>0.6206861551</v>
      </c>
      <c r="Z988" s="2">
        <f t="shared" ref="Z988:AC988" si="1039">ROUNDDOWN($Y988*Z$1,0)-IF(MOD($Y988*Z$1,1)=0,1,0)+1</f>
        <v>2</v>
      </c>
      <c r="AA988" s="2">
        <f t="shared" si="1039"/>
        <v>2</v>
      </c>
      <c r="AB988" s="2">
        <f t="shared" si="1039"/>
        <v>3</v>
      </c>
      <c r="AC988" s="2">
        <f t="shared" si="1039"/>
        <v>4</v>
      </c>
      <c r="AD988" s="2">
        <f t="shared" si="10"/>
        <v>1</v>
      </c>
      <c r="AE988" s="2">
        <f t="shared" si="11"/>
        <v>0</v>
      </c>
      <c r="AF988" s="2">
        <f t="shared" si="12"/>
        <v>0</v>
      </c>
      <c r="AG988" s="2">
        <f t="shared" si="13"/>
        <v>0</v>
      </c>
      <c r="AH988" s="2">
        <f t="shared" si="14"/>
        <v>0</v>
      </c>
      <c r="AI988" s="2">
        <f t="shared" si="15"/>
        <v>0</v>
      </c>
      <c r="AJ988" s="2">
        <f t="shared" si="16"/>
        <v>0</v>
      </c>
      <c r="AK988" s="2">
        <f t="shared" si="17"/>
        <v>0</v>
      </c>
      <c r="AL988" s="2">
        <f t="shared" si="18"/>
        <v>1</v>
      </c>
    </row>
    <row r="989" ht="13.5" customHeight="1">
      <c r="A989" s="3">
        <v>39280.0</v>
      </c>
      <c r="B989" s="2">
        <v>2146.0</v>
      </c>
      <c r="C989" s="2">
        <f t="shared" si="3"/>
        <v>2146</v>
      </c>
      <c r="D989" s="2">
        <f t="shared" si="26"/>
        <v>1372.175879</v>
      </c>
      <c r="E989" s="2">
        <f t="shared" si="20"/>
        <v>1470.749396</v>
      </c>
      <c r="F989" s="2">
        <v>2.09</v>
      </c>
      <c r="G989" s="2">
        <f t="shared" si="4"/>
        <v>0.0209</v>
      </c>
      <c r="H989" s="2">
        <f t="shared" si="21"/>
        <v>1.174</v>
      </c>
      <c r="I989" s="2">
        <f t="shared" si="27"/>
        <v>0.3891034188</v>
      </c>
      <c r="J989" s="2">
        <f t="shared" si="5"/>
        <v>288.4507595</v>
      </c>
      <c r="K989" s="2">
        <f t="shared" si="6"/>
        <v>298.1977974</v>
      </c>
      <c r="L989" s="2">
        <f t="shared" si="7"/>
        <v>0.003553194739</v>
      </c>
      <c r="M989" s="2">
        <f t="shared" si="1"/>
        <v>298.2013506</v>
      </c>
      <c r="O989" s="2">
        <v>987.0</v>
      </c>
      <c r="P989" s="2">
        <v>2140.0</v>
      </c>
      <c r="Q989" s="2">
        <v>2102.0</v>
      </c>
      <c r="R989" s="2">
        <v>2158.0</v>
      </c>
      <c r="S989" s="2">
        <v>2135.0</v>
      </c>
      <c r="T989" s="2">
        <v>1.2607175E9</v>
      </c>
      <c r="U989" s="2">
        <v>2.7054998E7</v>
      </c>
      <c r="V989" s="2">
        <v>2.73913933E8</v>
      </c>
      <c r="W989" s="2">
        <v>1.2762785E7</v>
      </c>
      <c r="X989" s="2">
        <v>2355.0</v>
      </c>
      <c r="Y989" s="2">
        <f t="shared" si="8"/>
        <v>0.9057044255</v>
      </c>
      <c r="Z989" s="2">
        <f t="shared" ref="Z989:AC989" si="1040">ROUNDDOWN($Y989*Z$1,0)-IF(MOD($Y989*Z$1,1)=0,1,0)+1</f>
        <v>2</v>
      </c>
      <c r="AA989" s="2">
        <f t="shared" si="1040"/>
        <v>3</v>
      </c>
      <c r="AB989" s="2">
        <f t="shared" si="1040"/>
        <v>4</v>
      </c>
      <c r="AC989" s="2">
        <f t="shared" si="1040"/>
        <v>5</v>
      </c>
      <c r="AD989" s="2">
        <f t="shared" si="10"/>
        <v>0</v>
      </c>
      <c r="AE989" s="2">
        <f t="shared" si="11"/>
        <v>0</v>
      </c>
      <c r="AF989" s="2">
        <f t="shared" si="12"/>
        <v>0</v>
      </c>
      <c r="AG989" s="2">
        <f t="shared" si="13"/>
        <v>0</v>
      </c>
      <c r="AH989" s="2">
        <f t="shared" si="14"/>
        <v>0</v>
      </c>
      <c r="AI989" s="2">
        <f t="shared" si="15"/>
        <v>1</v>
      </c>
      <c r="AJ989" s="2">
        <f t="shared" si="16"/>
        <v>0</v>
      </c>
      <c r="AK989" s="2">
        <f t="shared" si="17"/>
        <v>0</v>
      </c>
      <c r="AL989" s="2">
        <f t="shared" si="18"/>
        <v>1</v>
      </c>
    </row>
    <row r="990" ht="13.5" customHeight="1">
      <c r="A990" s="3">
        <v>39281.0</v>
      </c>
      <c r="B990" s="2">
        <v>2144.0</v>
      </c>
      <c r="C990" s="2">
        <f t="shared" si="3"/>
        <v>2144</v>
      </c>
      <c r="D990" s="2">
        <f t="shared" si="26"/>
        <v>1372.727256</v>
      </c>
      <c r="E990" s="2">
        <f t="shared" si="20"/>
        <v>1471.091964</v>
      </c>
      <c r="F990" s="2">
        <v>-0.09</v>
      </c>
      <c r="G990" s="2">
        <f t="shared" si="4"/>
        <v>-0.0009</v>
      </c>
      <c r="H990" s="2">
        <f t="shared" si="21"/>
        <v>1.1731</v>
      </c>
      <c r="I990" s="2">
        <f t="shared" si="27"/>
        <v>0.389505246</v>
      </c>
      <c r="J990" s="2">
        <f t="shared" si="5"/>
        <v>288.1911538</v>
      </c>
      <c r="K990" s="2">
        <f t="shared" si="6"/>
        <v>297.9294193</v>
      </c>
      <c r="L990" s="2">
        <f t="shared" si="7"/>
        <v>0.003556392614</v>
      </c>
      <c r="M990" s="2">
        <f t="shared" si="1"/>
        <v>297.9329757</v>
      </c>
      <c r="O990" s="2">
        <v>988.0</v>
      </c>
      <c r="P990" s="2">
        <v>2121.0</v>
      </c>
      <c r="Q990" s="2">
        <v>2146.0</v>
      </c>
      <c r="R990" s="2">
        <v>2150.0</v>
      </c>
      <c r="S990" s="2">
        <v>2120.0</v>
      </c>
      <c r="T990" s="2">
        <v>1.2607175E9</v>
      </c>
      <c r="U990" s="2">
        <v>2.7029783E7</v>
      </c>
      <c r="V990" s="2">
        <v>1.09031457E8</v>
      </c>
      <c r="W990" s="2">
        <v>5094584.0</v>
      </c>
      <c r="X990" s="2">
        <v>1451.0</v>
      </c>
      <c r="Y990" s="2">
        <f t="shared" si="8"/>
        <v>0.4585870889</v>
      </c>
      <c r="Z990" s="2">
        <f t="shared" ref="Z990:AC990" si="1041">ROUNDDOWN($Y990*Z$1,0)-IF(MOD($Y990*Z$1,1)=0,1,0)+1</f>
        <v>1</v>
      </c>
      <c r="AA990" s="2">
        <f t="shared" si="1041"/>
        <v>2</v>
      </c>
      <c r="AB990" s="2">
        <f t="shared" si="1041"/>
        <v>2</v>
      </c>
      <c r="AC990" s="2">
        <f t="shared" si="1041"/>
        <v>3</v>
      </c>
      <c r="AD990" s="2">
        <f t="shared" si="10"/>
        <v>0</v>
      </c>
      <c r="AE990" s="2">
        <f t="shared" si="11"/>
        <v>0</v>
      </c>
      <c r="AF990" s="2">
        <f t="shared" si="12"/>
        <v>0</v>
      </c>
      <c r="AG990" s="2">
        <f t="shared" si="13"/>
        <v>0</v>
      </c>
      <c r="AH990" s="2">
        <f t="shared" si="14"/>
        <v>0</v>
      </c>
      <c r="AI990" s="2">
        <f t="shared" si="15"/>
        <v>0</v>
      </c>
      <c r="AJ990" s="2">
        <f t="shared" si="16"/>
        <v>1</v>
      </c>
      <c r="AK990" s="2">
        <f t="shared" si="17"/>
        <v>0</v>
      </c>
      <c r="AL990" s="2">
        <f t="shared" si="18"/>
        <v>1</v>
      </c>
    </row>
    <row r="991" ht="13.5" customHeight="1">
      <c r="A991" s="3">
        <v>39282.0</v>
      </c>
      <c r="B991" s="2">
        <v>2161.0</v>
      </c>
      <c r="C991" s="2">
        <f t="shared" si="3"/>
        <v>2161</v>
      </c>
      <c r="D991" s="2">
        <f t="shared" si="26"/>
        <v>1373.278856</v>
      </c>
      <c r="E991" s="2">
        <f t="shared" si="20"/>
        <v>1471.434532</v>
      </c>
      <c r="F991" s="2">
        <v>0.79</v>
      </c>
      <c r="G991" s="2">
        <f t="shared" si="4"/>
        <v>0.0079</v>
      </c>
      <c r="H991" s="2">
        <f t="shared" si="21"/>
        <v>1.181</v>
      </c>
      <c r="I991" s="2">
        <f t="shared" si="27"/>
        <v>0.3899070732</v>
      </c>
      <c r="J991" s="2">
        <f t="shared" si="5"/>
        <v>290.4678639</v>
      </c>
      <c r="K991" s="2">
        <f t="shared" si="6"/>
        <v>300.2830618</v>
      </c>
      <c r="L991" s="2">
        <f t="shared" si="7"/>
        <v>0.003528297112</v>
      </c>
      <c r="M991" s="2">
        <f t="shared" si="1"/>
        <v>300.2865901</v>
      </c>
      <c r="O991" s="2">
        <v>989.0</v>
      </c>
      <c r="P991" s="2">
        <v>2149.0</v>
      </c>
      <c r="Q991" s="2">
        <v>2144.0</v>
      </c>
      <c r="R991" s="2">
        <v>2169.0</v>
      </c>
      <c r="S991" s="2">
        <v>2144.0</v>
      </c>
      <c r="T991" s="2">
        <v>1.2607175E9</v>
      </c>
      <c r="U991" s="2">
        <v>2.7244105E7</v>
      </c>
      <c r="V991" s="2">
        <v>9.5856741E7</v>
      </c>
      <c r="W991" s="2">
        <v>4449546.0</v>
      </c>
      <c r="X991" s="2">
        <v>1003.0</v>
      </c>
      <c r="Y991" s="2">
        <f t="shared" si="8"/>
        <v>0.7037149817</v>
      </c>
      <c r="Z991" s="2">
        <f t="shared" ref="Z991:AC991" si="1042">ROUNDDOWN($Y991*Z$1,0)-IF(MOD($Y991*Z$1,1)=0,1,0)+1</f>
        <v>2</v>
      </c>
      <c r="AA991" s="2">
        <f t="shared" si="1042"/>
        <v>3</v>
      </c>
      <c r="AB991" s="2">
        <f t="shared" si="1042"/>
        <v>3</v>
      </c>
      <c r="AC991" s="2">
        <f t="shared" si="1042"/>
        <v>4</v>
      </c>
      <c r="AD991" s="2">
        <f t="shared" si="10"/>
        <v>0</v>
      </c>
      <c r="AE991" s="2">
        <f t="shared" si="11"/>
        <v>0</v>
      </c>
      <c r="AF991" s="2">
        <f t="shared" si="12"/>
        <v>0</v>
      </c>
      <c r="AG991" s="2">
        <f t="shared" si="13"/>
        <v>0</v>
      </c>
      <c r="AH991" s="2">
        <f t="shared" si="14"/>
        <v>1</v>
      </c>
      <c r="AI991" s="2">
        <f t="shared" si="15"/>
        <v>0</v>
      </c>
      <c r="AJ991" s="2">
        <f t="shared" si="16"/>
        <v>0</v>
      </c>
      <c r="AK991" s="2">
        <f t="shared" si="17"/>
        <v>0</v>
      </c>
      <c r="AL991" s="2">
        <f t="shared" si="18"/>
        <v>1</v>
      </c>
    </row>
    <row r="992" ht="13.5" customHeight="1">
      <c r="A992" s="3">
        <v>39285.0</v>
      </c>
      <c r="B992" s="2">
        <v>2135.0</v>
      </c>
      <c r="C992" s="2">
        <f t="shared" si="3"/>
        <v>2135</v>
      </c>
      <c r="D992" s="2">
        <f t="shared" si="26"/>
        <v>1373.830676</v>
      </c>
      <c r="E992" s="2">
        <f t="shared" si="20"/>
        <v>1471.777099</v>
      </c>
      <c r="F992" s="2">
        <v>-1.2</v>
      </c>
      <c r="G992" s="2">
        <f t="shared" si="4"/>
        <v>-0.012</v>
      </c>
      <c r="H992" s="2">
        <f t="shared" si="21"/>
        <v>1.169</v>
      </c>
      <c r="I992" s="2">
        <f t="shared" si="27"/>
        <v>0.3903089003</v>
      </c>
      <c r="J992" s="2">
        <f t="shared" si="5"/>
        <v>286.9822495</v>
      </c>
      <c r="K992" s="2">
        <f t="shared" si="6"/>
        <v>296.679665</v>
      </c>
      <c r="L992" s="2">
        <f t="shared" si="7"/>
        <v>0.003570636678</v>
      </c>
      <c r="M992" s="2">
        <f t="shared" si="1"/>
        <v>296.6832357</v>
      </c>
      <c r="O992" s="2">
        <v>990.0</v>
      </c>
      <c r="P992" s="2">
        <v>2152.0</v>
      </c>
      <c r="Q992" s="2">
        <v>2161.0</v>
      </c>
      <c r="R992" s="2">
        <v>2166.0</v>
      </c>
      <c r="S992" s="2">
        <v>2132.0</v>
      </c>
      <c r="T992" s="2">
        <v>1.2607175E9</v>
      </c>
      <c r="U992" s="2">
        <v>2.6916319E7</v>
      </c>
      <c r="V992" s="2">
        <v>4.0883608E7</v>
      </c>
      <c r="W992" s="2">
        <v>1909301.0</v>
      </c>
      <c r="X992" s="2">
        <v>730.0</v>
      </c>
      <c r="Y992" s="2">
        <f t="shared" si="8"/>
        <v>0.1905196914</v>
      </c>
      <c r="Z992" s="2">
        <f t="shared" ref="Z992:AC992" si="1043">ROUNDDOWN($Y992*Z$1,0)-IF(MOD($Y992*Z$1,1)=0,1,0)+1</f>
        <v>1</v>
      </c>
      <c r="AA992" s="2">
        <f t="shared" si="1043"/>
        <v>1</v>
      </c>
      <c r="AB992" s="2">
        <f t="shared" si="1043"/>
        <v>1</v>
      </c>
      <c r="AC992" s="2">
        <f t="shared" si="1043"/>
        <v>1</v>
      </c>
      <c r="AD992" s="2">
        <f t="shared" si="10"/>
        <v>0</v>
      </c>
      <c r="AE992" s="2">
        <f t="shared" si="11"/>
        <v>0</v>
      </c>
      <c r="AF992" s="2">
        <f t="shared" si="12"/>
        <v>1</v>
      </c>
      <c r="AG992" s="2">
        <f t="shared" si="13"/>
        <v>0</v>
      </c>
      <c r="AH992" s="2">
        <f t="shared" si="14"/>
        <v>0</v>
      </c>
      <c r="AI992" s="2">
        <f t="shared" si="15"/>
        <v>0</v>
      </c>
      <c r="AJ992" s="2">
        <f t="shared" si="16"/>
        <v>0</v>
      </c>
      <c r="AK992" s="2">
        <f t="shared" si="17"/>
        <v>0</v>
      </c>
      <c r="AL992" s="2">
        <f t="shared" si="18"/>
        <v>1</v>
      </c>
    </row>
    <row r="993" ht="13.5" customHeight="1">
      <c r="A993" s="3">
        <v>39286.0</v>
      </c>
      <c r="B993" s="2">
        <v>2129.0</v>
      </c>
      <c r="C993" s="2">
        <f t="shared" si="3"/>
        <v>2129</v>
      </c>
      <c r="D993" s="2">
        <f t="shared" si="26"/>
        <v>1374.382719</v>
      </c>
      <c r="E993" s="2">
        <f t="shared" si="20"/>
        <v>1472.119667</v>
      </c>
      <c r="F993" s="2">
        <v>-0.28</v>
      </c>
      <c r="G993" s="2">
        <f t="shared" si="4"/>
        <v>-0.0028</v>
      </c>
      <c r="H993" s="2">
        <f t="shared" si="21"/>
        <v>1.1662</v>
      </c>
      <c r="I993" s="2">
        <f t="shared" si="27"/>
        <v>0.3907107275</v>
      </c>
      <c r="J993" s="2">
        <f t="shared" si="5"/>
        <v>286.1786992</v>
      </c>
      <c r="K993" s="2">
        <f t="shared" si="6"/>
        <v>295.848962</v>
      </c>
      <c r="L993" s="2">
        <f t="shared" si="7"/>
        <v>0.00358063446</v>
      </c>
      <c r="M993" s="2">
        <f t="shared" si="1"/>
        <v>295.8525426</v>
      </c>
      <c r="O993" s="2">
        <v>991.0</v>
      </c>
      <c r="P993" s="2">
        <v>2135.0</v>
      </c>
      <c r="Q993" s="2">
        <v>2135.0</v>
      </c>
      <c r="R993" s="2">
        <v>2147.0</v>
      </c>
      <c r="S993" s="2">
        <v>2112.0</v>
      </c>
      <c r="T993" s="2">
        <v>1.2607175E9</v>
      </c>
      <c r="U993" s="2">
        <v>2.6840676E7</v>
      </c>
      <c r="V993" s="2">
        <v>9.5994317E7</v>
      </c>
      <c r="W993" s="2">
        <v>4520311.0</v>
      </c>
      <c r="X993" s="2">
        <v>1176.0</v>
      </c>
      <c r="Y993" s="2">
        <f t="shared" si="8"/>
        <v>0.4069224523</v>
      </c>
      <c r="Z993" s="2">
        <f t="shared" ref="Z993:AC993" si="1044">ROUNDDOWN($Y993*Z$1,0)-IF(MOD($Y993*Z$1,1)=0,1,0)+1</f>
        <v>1</v>
      </c>
      <c r="AA993" s="2">
        <f t="shared" si="1044"/>
        <v>2</v>
      </c>
      <c r="AB993" s="2">
        <f t="shared" si="1044"/>
        <v>2</v>
      </c>
      <c r="AC993" s="2">
        <f t="shared" si="1044"/>
        <v>3</v>
      </c>
      <c r="AD993" s="2">
        <f t="shared" si="10"/>
        <v>0</v>
      </c>
      <c r="AE993" s="2">
        <f t="shared" si="11"/>
        <v>0</v>
      </c>
      <c r="AF993" s="2">
        <f t="shared" si="12"/>
        <v>1</v>
      </c>
      <c r="AG993" s="2">
        <f t="shared" si="13"/>
        <v>0</v>
      </c>
      <c r="AH993" s="2">
        <f t="shared" si="14"/>
        <v>0</v>
      </c>
      <c r="AI993" s="2">
        <f t="shared" si="15"/>
        <v>0</v>
      </c>
      <c r="AJ993" s="2">
        <f t="shared" si="16"/>
        <v>0</v>
      </c>
      <c r="AK993" s="2">
        <f t="shared" si="17"/>
        <v>0</v>
      </c>
      <c r="AL993" s="2">
        <f t="shared" si="18"/>
        <v>1</v>
      </c>
    </row>
    <row r="994" ht="13.5" customHeight="1">
      <c r="A994" s="3">
        <v>39288.0</v>
      </c>
      <c r="B994" s="2">
        <v>2125.0</v>
      </c>
      <c r="C994" s="2">
        <f t="shared" si="3"/>
        <v>2125</v>
      </c>
      <c r="D994" s="2">
        <f t="shared" si="26"/>
        <v>1374.934983</v>
      </c>
      <c r="E994" s="2">
        <f t="shared" si="20"/>
        <v>1472.462235</v>
      </c>
      <c r="F994" s="2">
        <v>-0.19</v>
      </c>
      <c r="G994" s="2">
        <f t="shared" si="4"/>
        <v>-0.0019</v>
      </c>
      <c r="H994" s="2">
        <f t="shared" si="21"/>
        <v>1.1643</v>
      </c>
      <c r="I994" s="2">
        <f t="shared" si="27"/>
        <v>0.3911125547</v>
      </c>
      <c r="J994" s="2">
        <f t="shared" si="5"/>
        <v>285.6349597</v>
      </c>
      <c r="K994" s="2">
        <f t="shared" si="6"/>
        <v>295.2868489</v>
      </c>
      <c r="L994" s="2">
        <f t="shared" si="7"/>
        <v>0.003587437666</v>
      </c>
      <c r="M994" s="2">
        <f t="shared" si="1"/>
        <v>295.2904364</v>
      </c>
      <c r="O994" s="2">
        <v>992.0</v>
      </c>
      <c r="P994" s="2">
        <v>2113.0</v>
      </c>
      <c r="Q994" s="2">
        <v>2129.0</v>
      </c>
      <c r="R994" s="2">
        <v>2140.0</v>
      </c>
      <c r="S994" s="2">
        <v>2093.0</v>
      </c>
      <c r="T994" s="2">
        <v>1.2607175E9</v>
      </c>
      <c r="U994" s="2">
        <v>2.6790247E7</v>
      </c>
      <c r="V994" s="2">
        <v>1.22292427E8</v>
      </c>
      <c r="W994" s="2">
        <v>5780727.0</v>
      </c>
      <c r="X994" s="2">
        <v>1587.0</v>
      </c>
      <c r="Y994" s="2">
        <f t="shared" si="8"/>
        <v>0.4336175396</v>
      </c>
      <c r="Z994" s="2">
        <f t="shared" ref="Z994:AC994" si="1045">ROUNDDOWN($Y994*Z$1,0)-IF(MOD($Y994*Z$1,1)=0,1,0)+1</f>
        <v>1</v>
      </c>
      <c r="AA994" s="2">
        <f t="shared" si="1045"/>
        <v>2</v>
      </c>
      <c r="AB994" s="2">
        <f t="shared" si="1045"/>
        <v>2</v>
      </c>
      <c r="AC994" s="2">
        <f t="shared" si="1045"/>
        <v>3</v>
      </c>
      <c r="AD994" s="2">
        <f t="shared" si="10"/>
        <v>0</v>
      </c>
      <c r="AE994" s="2">
        <f t="shared" si="11"/>
        <v>0</v>
      </c>
      <c r="AF994" s="2">
        <f t="shared" si="12"/>
        <v>1</v>
      </c>
      <c r="AG994" s="2">
        <f t="shared" si="13"/>
        <v>0</v>
      </c>
      <c r="AH994" s="2">
        <f t="shared" si="14"/>
        <v>0</v>
      </c>
      <c r="AI994" s="2">
        <f t="shared" si="15"/>
        <v>0</v>
      </c>
      <c r="AJ994" s="2">
        <f t="shared" si="16"/>
        <v>0</v>
      </c>
      <c r="AK994" s="2">
        <f t="shared" si="17"/>
        <v>0</v>
      </c>
      <c r="AL994" s="2">
        <f t="shared" si="18"/>
        <v>1</v>
      </c>
    </row>
    <row r="995" ht="13.5" customHeight="1">
      <c r="A995" s="3">
        <v>39289.0</v>
      </c>
      <c r="B995" s="2">
        <v>2080.0</v>
      </c>
      <c r="C995" s="2">
        <f t="shared" si="3"/>
        <v>2080</v>
      </c>
      <c r="D995" s="2">
        <f t="shared" si="26"/>
        <v>1375.487469</v>
      </c>
      <c r="E995" s="2">
        <f t="shared" si="20"/>
        <v>1472.804802</v>
      </c>
      <c r="F995" s="2">
        <v>-2.12</v>
      </c>
      <c r="G995" s="2">
        <f t="shared" si="4"/>
        <v>-0.0212</v>
      </c>
      <c r="H995" s="2">
        <f t="shared" si="21"/>
        <v>1.1431</v>
      </c>
      <c r="I995" s="2">
        <f t="shared" si="27"/>
        <v>0.3915143819</v>
      </c>
      <c r="J995" s="2">
        <f t="shared" si="5"/>
        <v>279.5794986</v>
      </c>
      <c r="K995" s="2">
        <f t="shared" si="6"/>
        <v>289.0267677</v>
      </c>
      <c r="L995" s="2">
        <f t="shared" si="7"/>
        <v>0.003663491344</v>
      </c>
      <c r="M995" s="2">
        <f t="shared" si="1"/>
        <v>289.0304312</v>
      </c>
      <c r="O995" s="2">
        <v>993.0</v>
      </c>
      <c r="P995" s="2">
        <v>2106.0</v>
      </c>
      <c r="Q995" s="2">
        <v>2125.0</v>
      </c>
      <c r="R995" s="2">
        <v>2125.0</v>
      </c>
      <c r="S995" s="2">
        <v>2058.0</v>
      </c>
      <c r="T995" s="2">
        <v>1.2607175E9</v>
      </c>
      <c r="U995" s="2">
        <v>2.6222924E7</v>
      </c>
      <c r="V995" s="2">
        <v>2.23673842E8</v>
      </c>
      <c r="W995" s="2">
        <v>1.0684987E7</v>
      </c>
      <c r="X995" s="2">
        <v>1582.0</v>
      </c>
      <c r="Y995" s="2">
        <f t="shared" si="8"/>
        <v>0.07785221275</v>
      </c>
      <c r="Z995" s="2">
        <f t="shared" ref="Z995:AC995" si="1046">ROUNDDOWN($Y995*Z$1,0)-IF(MOD($Y995*Z$1,1)=0,1,0)+1</f>
        <v>1</v>
      </c>
      <c r="AA995" s="2">
        <f t="shared" si="1046"/>
        <v>1</v>
      </c>
      <c r="AB995" s="2">
        <f t="shared" si="1046"/>
        <v>1</v>
      </c>
      <c r="AC995" s="2">
        <f t="shared" si="1046"/>
        <v>1</v>
      </c>
      <c r="AD995" s="2">
        <f t="shared" si="10"/>
        <v>0</v>
      </c>
      <c r="AE995" s="2">
        <f t="shared" si="11"/>
        <v>0</v>
      </c>
      <c r="AF995" s="2">
        <f t="shared" si="12"/>
        <v>0</v>
      </c>
      <c r="AG995" s="2">
        <f t="shared" si="13"/>
        <v>1</v>
      </c>
      <c r="AH995" s="2">
        <f t="shared" si="14"/>
        <v>0</v>
      </c>
      <c r="AI995" s="2">
        <f t="shared" si="15"/>
        <v>0</v>
      </c>
      <c r="AJ995" s="2">
        <f t="shared" si="16"/>
        <v>0</v>
      </c>
      <c r="AK995" s="2">
        <f t="shared" si="17"/>
        <v>0</v>
      </c>
      <c r="AL995" s="2">
        <f t="shared" si="18"/>
        <v>1</v>
      </c>
    </row>
    <row r="996" ht="13.5" customHeight="1">
      <c r="A996" s="3">
        <v>39292.0</v>
      </c>
      <c r="B996" s="2">
        <v>1996.0</v>
      </c>
      <c r="C996" s="2">
        <f t="shared" si="3"/>
        <v>1996</v>
      </c>
      <c r="D996" s="2">
        <f t="shared" si="26"/>
        <v>1376.040178</v>
      </c>
      <c r="E996" s="2">
        <f t="shared" si="20"/>
        <v>1473.14737</v>
      </c>
      <c r="F996" s="2">
        <v>-4.04</v>
      </c>
      <c r="G996" s="2">
        <f t="shared" si="4"/>
        <v>-0.0404</v>
      </c>
      <c r="H996" s="2">
        <f t="shared" si="21"/>
        <v>1.1027</v>
      </c>
      <c r="I996" s="2">
        <f t="shared" si="27"/>
        <v>0.391916209</v>
      </c>
      <c r="J996" s="2">
        <f t="shared" si="5"/>
        <v>268.2844868</v>
      </c>
      <c r="K996" s="2">
        <f t="shared" si="6"/>
        <v>277.3500863</v>
      </c>
      <c r="L996" s="2">
        <f t="shared" si="7"/>
        <v>0.003811496395</v>
      </c>
      <c r="M996" s="2">
        <f t="shared" si="1"/>
        <v>277.3538978</v>
      </c>
      <c r="O996" s="2">
        <v>994.0</v>
      </c>
      <c r="P996" s="2">
        <v>2025.0</v>
      </c>
      <c r="Q996" s="2">
        <v>2080.0</v>
      </c>
      <c r="R996" s="2">
        <v>2033.0</v>
      </c>
      <c r="S996" s="2">
        <v>1992.0</v>
      </c>
      <c r="T996" s="2">
        <v>1.2607175E9</v>
      </c>
      <c r="U996" s="2">
        <v>2.5163921E7</v>
      </c>
      <c r="V996" s="2">
        <v>1.06640332E8</v>
      </c>
      <c r="W996" s="2">
        <v>5303837.0</v>
      </c>
      <c r="X996" s="2">
        <v>2191.0</v>
      </c>
      <c r="Y996" s="2">
        <f t="shared" si="8"/>
        <v>0.0131952903</v>
      </c>
      <c r="Z996" s="2">
        <f t="shared" ref="Z996:AC996" si="1047">ROUNDDOWN($Y996*Z$1,0)-IF(MOD($Y996*Z$1,1)=0,1,0)+1</f>
        <v>1</v>
      </c>
      <c r="AA996" s="2">
        <f t="shared" si="1047"/>
        <v>1</v>
      </c>
      <c r="AB996" s="2">
        <f t="shared" si="1047"/>
        <v>1</v>
      </c>
      <c r="AC996" s="2">
        <f t="shared" si="1047"/>
        <v>1</v>
      </c>
      <c r="AD996" s="2">
        <f t="shared" si="10"/>
        <v>0</v>
      </c>
      <c r="AE996" s="2">
        <f t="shared" si="11"/>
        <v>0</v>
      </c>
      <c r="AF996" s="2">
        <f t="shared" si="12"/>
        <v>0</v>
      </c>
      <c r="AG996" s="2">
        <f t="shared" si="13"/>
        <v>0</v>
      </c>
      <c r="AH996" s="2">
        <f t="shared" si="14"/>
        <v>0</v>
      </c>
      <c r="AI996" s="2">
        <f t="shared" si="15"/>
        <v>0</v>
      </c>
      <c r="AJ996" s="2">
        <f t="shared" si="16"/>
        <v>0</v>
      </c>
      <c r="AK996" s="2">
        <f t="shared" si="17"/>
        <v>1</v>
      </c>
      <c r="AL996" s="2">
        <f t="shared" si="18"/>
        <v>1</v>
      </c>
    </row>
    <row r="997" ht="13.5" customHeight="1">
      <c r="A997" s="3">
        <v>39293.0</v>
      </c>
      <c r="B997" s="2">
        <v>2030.0</v>
      </c>
      <c r="C997" s="2">
        <f t="shared" si="3"/>
        <v>2030</v>
      </c>
      <c r="D997" s="2">
        <f t="shared" si="26"/>
        <v>1376.593108</v>
      </c>
      <c r="E997" s="2">
        <f t="shared" si="20"/>
        <v>1473.489938</v>
      </c>
      <c r="F997" s="2">
        <v>1.7</v>
      </c>
      <c r="G997" s="2">
        <f t="shared" si="4"/>
        <v>0.017</v>
      </c>
      <c r="H997" s="2">
        <f t="shared" si="21"/>
        <v>1.1197</v>
      </c>
      <c r="I997" s="2">
        <f t="shared" si="27"/>
        <v>0.3923180362</v>
      </c>
      <c r="J997" s="2">
        <f t="shared" si="5"/>
        <v>272.8453231</v>
      </c>
      <c r="K997" s="2">
        <f t="shared" si="6"/>
        <v>282.0650378</v>
      </c>
      <c r="L997" s="2">
        <f t="shared" si="7"/>
        <v>0.003746700956</v>
      </c>
      <c r="M997" s="2">
        <f t="shared" si="1"/>
        <v>282.0687845</v>
      </c>
      <c r="O997" s="2">
        <v>995.0</v>
      </c>
      <c r="P997" s="2">
        <v>2025.0</v>
      </c>
      <c r="Q997" s="2">
        <v>1996.0</v>
      </c>
      <c r="R997" s="2">
        <v>2056.0</v>
      </c>
      <c r="S997" s="2">
        <v>2006.0</v>
      </c>
      <c r="T997" s="2">
        <v>1.2607175E9</v>
      </c>
      <c r="U997" s="2">
        <v>2.5592565E7</v>
      </c>
      <c r="V997" s="2">
        <v>1.44126882E8</v>
      </c>
      <c r="W997" s="2">
        <v>7119217.0</v>
      </c>
      <c r="X997" s="2">
        <v>1978.0</v>
      </c>
      <c r="Y997" s="2">
        <f t="shared" si="8"/>
        <v>0.8681485993</v>
      </c>
      <c r="Z997" s="2">
        <f t="shared" ref="Z997:AC997" si="1048">ROUNDDOWN($Y997*Z$1,0)-IF(MOD($Y997*Z$1,1)=0,1,0)+1</f>
        <v>2</v>
      </c>
      <c r="AA997" s="2">
        <f t="shared" si="1048"/>
        <v>3</v>
      </c>
      <c r="AB997" s="2">
        <f t="shared" si="1048"/>
        <v>4</v>
      </c>
      <c r="AC997" s="2">
        <f t="shared" si="1048"/>
        <v>5</v>
      </c>
      <c r="AD997" s="2">
        <f t="shared" si="10"/>
        <v>1</v>
      </c>
      <c r="AE997" s="2">
        <f t="shared" si="11"/>
        <v>0</v>
      </c>
      <c r="AF997" s="2">
        <f t="shared" si="12"/>
        <v>0</v>
      </c>
      <c r="AG997" s="2">
        <f t="shared" si="13"/>
        <v>0</v>
      </c>
      <c r="AH997" s="2">
        <f t="shared" si="14"/>
        <v>0</v>
      </c>
      <c r="AI997" s="2">
        <f t="shared" si="15"/>
        <v>0</v>
      </c>
      <c r="AJ997" s="2">
        <f t="shared" si="16"/>
        <v>0</v>
      </c>
      <c r="AK997" s="2">
        <f t="shared" si="17"/>
        <v>0</v>
      </c>
      <c r="AL997" s="2">
        <f t="shared" si="18"/>
        <v>1</v>
      </c>
    </row>
    <row r="998" ht="13.5" customHeight="1">
      <c r="A998" s="3">
        <v>39294.0</v>
      </c>
      <c r="B998" s="2">
        <v>2070.0</v>
      </c>
      <c r="C998" s="2">
        <f t="shared" si="3"/>
        <v>2070</v>
      </c>
      <c r="D998" s="2">
        <f t="shared" si="26"/>
        <v>1377.14626</v>
      </c>
      <c r="E998" s="2">
        <f t="shared" si="20"/>
        <v>1473.832506</v>
      </c>
      <c r="F998" s="2">
        <v>1.97</v>
      </c>
      <c r="G998" s="2">
        <f t="shared" si="4"/>
        <v>0.0197</v>
      </c>
      <c r="H998" s="2">
        <f t="shared" si="21"/>
        <v>1.1394</v>
      </c>
      <c r="I998" s="2">
        <f t="shared" si="27"/>
        <v>0.3927198634</v>
      </c>
      <c r="J998" s="2">
        <f t="shared" si="5"/>
        <v>278.220376</v>
      </c>
      <c r="K998" s="2">
        <f t="shared" si="6"/>
        <v>287.621719</v>
      </c>
      <c r="L998" s="2">
        <f t="shared" si="7"/>
        <v>0.003672890947</v>
      </c>
      <c r="M998" s="2">
        <f t="shared" si="1"/>
        <v>287.6253919</v>
      </c>
      <c r="O998" s="2">
        <v>996.0</v>
      </c>
      <c r="P998" s="2">
        <v>2049.0</v>
      </c>
      <c r="Q998" s="2">
        <v>2030.0</v>
      </c>
      <c r="R998" s="2">
        <v>2070.0</v>
      </c>
      <c r="S998" s="2">
        <v>2030.0</v>
      </c>
      <c r="T998" s="2">
        <v>1.2607175E9</v>
      </c>
      <c r="U998" s="2">
        <v>2.6096852E7</v>
      </c>
      <c r="V998" s="2">
        <v>1.20338121E8</v>
      </c>
      <c r="W998" s="2">
        <v>5859074.0</v>
      </c>
      <c r="X998" s="2">
        <v>1410.0</v>
      </c>
      <c r="Y998" s="2">
        <f t="shared" si="8"/>
        <v>0.8953511977</v>
      </c>
      <c r="Z998" s="2">
        <f t="shared" ref="Z998:AC998" si="1049">ROUNDDOWN($Y998*Z$1,0)-IF(MOD($Y998*Z$1,1)=0,1,0)+1</f>
        <v>2</v>
      </c>
      <c r="AA998" s="2">
        <f t="shared" si="1049"/>
        <v>3</v>
      </c>
      <c r="AB998" s="2">
        <f t="shared" si="1049"/>
        <v>4</v>
      </c>
      <c r="AC998" s="2">
        <f t="shared" si="1049"/>
        <v>5</v>
      </c>
      <c r="AD998" s="2">
        <f t="shared" si="10"/>
        <v>0</v>
      </c>
      <c r="AE998" s="2">
        <f t="shared" si="11"/>
        <v>0</v>
      </c>
      <c r="AF998" s="2">
        <f t="shared" si="12"/>
        <v>0</v>
      </c>
      <c r="AG998" s="2">
        <f t="shared" si="13"/>
        <v>0</v>
      </c>
      <c r="AH998" s="2">
        <f t="shared" si="14"/>
        <v>0</v>
      </c>
      <c r="AI998" s="2">
        <f t="shared" si="15"/>
        <v>1</v>
      </c>
      <c r="AJ998" s="2">
        <f t="shared" si="16"/>
        <v>0</v>
      </c>
      <c r="AK998" s="2">
        <f t="shared" si="17"/>
        <v>0</v>
      </c>
      <c r="AL998" s="2">
        <f t="shared" si="18"/>
        <v>1</v>
      </c>
    </row>
    <row r="999" ht="13.5" customHeight="1">
      <c r="A999" s="3">
        <v>39295.0</v>
      </c>
      <c r="B999" s="2">
        <v>2010.0</v>
      </c>
      <c r="C999" s="2">
        <f t="shared" si="3"/>
        <v>2010</v>
      </c>
      <c r="D999" s="2">
        <f t="shared" si="26"/>
        <v>1377.699635</v>
      </c>
      <c r="E999" s="2">
        <f t="shared" si="20"/>
        <v>1474.175073</v>
      </c>
      <c r="F999" s="2">
        <v>-2.9</v>
      </c>
      <c r="G999" s="2">
        <f t="shared" si="4"/>
        <v>-0.029</v>
      </c>
      <c r="H999" s="2">
        <f t="shared" si="21"/>
        <v>1.1104</v>
      </c>
      <c r="I999" s="2">
        <f t="shared" si="27"/>
        <v>0.3931216906</v>
      </c>
      <c r="J999" s="2">
        <f t="shared" si="5"/>
        <v>270.1519851</v>
      </c>
      <c r="K999" s="2">
        <f t="shared" si="6"/>
        <v>279.2806892</v>
      </c>
      <c r="L999" s="2">
        <f t="shared" si="7"/>
        <v>0.003779404785</v>
      </c>
      <c r="M999" s="2">
        <f t="shared" si="1"/>
        <v>279.2844686</v>
      </c>
      <c r="O999" s="2">
        <v>997.0</v>
      </c>
      <c r="P999" s="2">
        <v>2041.0</v>
      </c>
      <c r="Q999" s="2">
        <v>2070.0</v>
      </c>
      <c r="R999" s="2">
        <v>2041.0</v>
      </c>
      <c r="S999" s="2">
        <v>2001.0</v>
      </c>
      <c r="T999" s="2">
        <v>1.2607175E9</v>
      </c>
      <c r="U999" s="2">
        <v>2.5340422E7</v>
      </c>
      <c r="V999" s="2">
        <v>1.33470924E8</v>
      </c>
      <c r="W999" s="2">
        <v>6614269.0</v>
      </c>
      <c r="X999" s="2">
        <v>1802.0</v>
      </c>
      <c r="Y999" s="2">
        <f t="shared" si="8"/>
        <v>0.03765732846</v>
      </c>
      <c r="Z999" s="2">
        <f t="shared" ref="Z999:AC999" si="1050">ROUNDDOWN($Y999*Z$1,0)-IF(MOD($Y999*Z$1,1)=0,1,0)+1</f>
        <v>1</v>
      </c>
      <c r="AA999" s="2">
        <f t="shared" si="1050"/>
        <v>1</v>
      </c>
      <c r="AB999" s="2">
        <f t="shared" si="1050"/>
        <v>1</v>
      </c>
      <c r="AC999" s="2">
        <f t="shared" si="1050"/>
        <v>1</v>
      </c>
      <c r="AD999" s="2">
        <f t="shared" si="10"/>
        <v>0</v>
      </c>
      <c r="AE999" s="2">
        <f t="shared" si="11"/>
        <v>0</v>
      </c>
      <c r="AF999" s="2">
        <f t="shared" si="12"/>
        <v>0</v>
      </c>
      <c r="AG999" s="2">
        <f t="shared" si="13"/>
        <v>0</v>
      </c>
      <c r="AH999" s="2">
        <f t="shared" si="14"/>
        <v>0</v>
      </c>
      <c r="AI999" s="2">
        <f t="shared" si="15"/>
        <v>0</v>
      </c>
      <c r="AJ999" s="2">
        <f t="shared" si="16"/>
        <v>1</v>
      </c>
      <c r="AK999" s="2">
        <f t="shared" si="17"/>
        <v>0</v>
      </c>
      <c r="AL999" s="2">
        <f t="shared" si="18"/>
        <v>1</v>
      </c>
    </row>
    <row r="1000" ht="13.5" customHeight="1">
      <c r="A1000" s="3">
        <v>39296.0</v>
      </c>
      <c r="B1000" s="2">
        <v>2017.0</v>
      </c>
      <c r="C1000" s="2">
        <f t="shared" si="3"/>
        <v>2017</v>
      </c>
      <c r="D1000" s="2">
        <f t="shared" si="26"/>
        <v>1378.253232</v>
      </c>
      <c r="E1000" s="2">
        <f t="shared" si="20"/>
        <v>1474.517641</v>
      </c>
      <c r="F1000" s="2">
        <v>0.35</v>
      </c>
      <c r="G1000" s="2">
        <f t="shared" si="4"/>
        <v>0.0035</v>
      </c>
      <c r="H1000" s="2">
        <f t="shared" si="21"/>
        <v>1.1139</v>
      </c>
      <c r="I1000" s="2">
        <f t="shared" si="27"/>
        <v>0.3935235177</v>
      </c>
      <c r="J1000" s="2">
        <f t="shared" si="5"/>
        <v>271.097517</v>
      </c>
      <c r="K1000" s="2">
        <f t="shared" si="6"/>
        <v>280.2581716</v>
      </c>
      <c r="L1000" s="2">
        <f t="shared" si="7"/>
        <v>0.003766176868</v>
      </c>
      <c r="M1000" s="2">
        <f t="shared" si="1"/>
        <v>280.2619378</v>
      </c>
      <c r="O1000" s="2">
        <v>998.0</v>
      </c>
      <c r="P1000" s="2">
        <v>2001.0</v>
      </c>
      <c r="Q1000" s="2">
        <v>2010.0</v>
      </c>
      <c r="R1000" s="2">
        <v>2050.0</v>
      </c>
      <c r="S1000" s="2">
        <v>1998.0</v>
      </c>
      <c r="T1000" s="2">
        <v>1.2607175E9</v>
      </c>
      <c r="U1000" s="2">
        <v>2.5428672E7</v>
      </c>
      <c r="V1000" s="2">
        <v>1.89580661E8</v>
      </c>
      <c r="W1000" s="2">
        <v>9373194.0</v>
      </c>
      <c r="X1000" s="2">
        <v>1782.0</v>
      </c>
      <c r="Y1000" s="2">
        <f t="shared" si="8"/>
        <v>0.5885099472</v>
      </c>
      <c r="Z1000" s="2">
        <f t="shared" ref="Z1000:AC1000" si="1051">ROUNDDOWN($Y1000*Z$1,0)-IF(MOD($Y1000*Z$1,1)=0,1,0)+1</f>
        <v>2</v>
      </c>
      <c r="AA1000" s="2">
        <f t="shared" si="1051"/>
        <v>2</v>
      </c>
      <c r="AB1000" s="2">
        <f t="shared" si="1051"/>
        <v>3</v>
      </c>
      <c r="AC1000" s="2">
        <f t="shared" si="1051"/>
        <v>3</v>
      </c>
      <c r="AD1000" s="2">
        <f t="shared" si="10"/>
        <v>0</v>
      </c>
      <c r="AE1000" s="2">
        <f t="shared" si="11"/>
        <v>0</v>
      </c>
      <c r="AF1000" s="2">
        <f t="shared" si="12"/>
        <v>0</v>
      </c>
      <c r="AG1000" s="2">
        <f t="shared" si="13"/>
        <v>0</v>
      </c>
      <c r="AH1000" s="2">
        <f t="shared" si="14"/>
        <v>1</v>
      </c>
      <c r="AI1000" s="2">
        <f t="shared" si="15"/>
        <v>0</v>
      </c>
      <c r="AJ1000" s="2">
        <f t="shared" si="16"/>
        <v>0</v>
      </c>
      <c r="AK1000" s="2">
        <f t="shared" si="17"/>
        <v>0</v>
      </c>
      <c r="AL1000" s="2">
        <f t="shared" si="18"/>
        <v>1</v>
      </c>
    </row>
    <row r="1001" ht="13.5" customHeight="1">
      <c r="A1001" s="3">
        <v>39299.0</v>
      </c>
      <c r="B1001" s="2">
        <v>1942.0</v>
      </c>
      <c r="C1001" s="2">
        <f t="shared" si="3"/>
        <v>1942</v>
      </c>
      <c r="D1001" s="2">
        <f t="shared" si="26"/>
        <v>1378.807052</v>
      </c>
      <c r="E1001" s="2">
        <f t="shared" si="20"/>
        <v>1474.860209</v>
      </c>
      <c r="F1001" s="2">
        <v>-3.72</v>
      </c>
      <c r="G1001" s="2">
        <f t="shared" si="4"/>
        <v>-0.0372</v>
      </c>
      <c r="H1001" s="2">
        <f t="shared" si="21"/>
        <v>1.0767</v>
      </c>
      <c r="I1001" s="2">
        <f t="shared" si="27"/>
        <v>0.3939253449</v>
      </c>
      <c r="J1001" s="2">
        <f t="shared" si="5"/>
        <v>261.0126894</v>
      </c>
      <c r="K1001" s="2">
        <f t="shared" si="6"/>
        <v>269.8325676</v>
      </c>
      <c r="L1001" s="2">
        <f t="shared" si="7"/>
        <v>0.003906278647</v>
      </c>
      <c r="M1001" s="2">
        <f t="shared" si="1"/>
        <v>269.8364739</v>
      </c>
      <c r="O1001" s="2">
        <v>999.0</v>
      </c>
      <c r="P1001" s="2">
        <v>1950.0</v>
      </c>
      <c r="Q1001" s="2">
        <v>2017.0</v>
      </c>
      <c r="R1001" s="2">
        <v>1953.0</v>
      </c>
      <c r="S1001" s="2">
        <v>1923.0</v>
      </c>
      <c r="T1001" s="2">
        <v>1.2607175E9</v>
      </c>
      <c r="U1001" s="2">
        <v>2.4483134E7</v>
      </c>
      <c r="V1001" s="2">
        <v>9.3393771E7</v>
      </c>
      <c r="W1001" s="2">
        <v>4819611.0</v>
      </c>
      <c r="X1001" s="2">
        <v>1852.0</v>
      </c>
      <c r="Y1001" s="2">
        <f t="shared" si="8"/>
        <v>0.01624035729</v>
      </c>
      <c r="Z1001" s="2">
        <f t="shared" ref="Z1001:AC1001" si="1052">ROUNDDOWN($Y1001*Z$1,0)-IF(MOD($Y1001*Z$1,1)=0,1,0)+1</f>
        <v>1</v>
      </c>
      <c r="AA1001" s="2">
        <f t="shared" si="1052"/>
        <v>1</v>
      </c>
      <c r="AB1001" s="2">
        <f t="shared" si="1052"/>
        <v>1</v>
      </c>
      <c r="AC1001" s="2">
        <f t="shared" si="1052"/>
        <v>1</v>
      </c>
      <c r="AD1001" s="2">
        <f t="shared" si="10"/>
        <v>0</v>
      </c>
      <c r="AE1001" s="2">
        <f t="shared" si="11"/>
        <v>0</v>
      </c>
      <c r="AF1001" s="2">
        <f t="shared" si="12"/>
        <v>1</v>
      </c>
      <c r="AG1001" s="2">
        <f t="shared" si="13"/>
        <v>0</v>
      </c>
      <c r="AH1001" s="2">
        <f t="shared" si="14"/>
        <v>0</v>
      </c>
      <c r="AI1001" s="2">
        <f t="shared" si="15"/>
        <v>0</v>
      </c>
      <c r="AJ1001" s="2">
        <f t="shared" si="16"/>
        <v>0</v>
      </c>
      <c r="AK1001" s="2">
        <f t="shared" si="17"/>
        <v>0</v>
      </c>
      <c r="AL1001" s="2">
        <f t="shared" si="18"/>
        <v>1</v>
      </c>
    </row>
    <row r="1002" ht="13.5" customHeight="1">
      <c r="A1002" s="3">
        <v>39300.0</v>
      </c>
      <c r="B1002" s="2">
        <v>1933.0</v>
      </c>
      <c r="C1002" s="2">
        <f t="shared" si="3"/>
        <v>1933</v>
      </c>
      <c r="D1002" s="2">
        <f t="shared" si="26"/>
        <v>1379.361094</v>
      </c>
      <c r="E1002" s="2">
        <f t="shared" si="20"/>
        <v>1475.202776</v>
      </c>
      <c r="F1002" s="2">
        <v>-0.46</v>
      </c>
      <c r="G1002" s="2">
        <f t="shared" si="4"/>
        <v>-0.0046</v>
      </c>
      <c r="H1002" s="2">
        <f t="shared" si="21"/>
        <v>1.0721</v>
      </c>
      <c r="I1002" s="2">
        <f t="shared" si="27"/>
        <v>0.3943271721</v>
      </c>
      <c r="J1002" s="2">
        <f t="shared" si="5"/>
        <v>259.812031</v>
      </c>
      <c r="K1002" s="2">
        <f t="shared" si="6"/>
        <v>268.5913378</v>
      </c>
      <c r="L1002" s="2">
        <f t="shared" si="7"/>
        <v>0.003924247529</v>
      </c>
      <c r="M1002" s="2">
        <f t="shared" si="1"/>
        <v>268.595262</v>
      </c>
      <c r="O1002" s="2">
        <v>1000.0</v>
      </c>
      <c r="P1002" s="2">
        <v>1950.0</v>
      </c>
      <c r="Q1002" s="2">
        <v>1942.0</v>
      </c>
      <c r="R1002" s="2">
        <v>1980.0</v>
      </c>
      <c r="S1002" s="2">
        <v>1932.0</v>
      </c>
      <c r="T1002" s="2">
        <v>1.2607175E9</v>
      </c>
      <c r="U1002" s="2">
        <v>2.4369669E7</v>
      </c>
      <c r="V1002" s="2">
        <v>1.20345725E8</v>
      </c>
      <c r="W1002" s="2">
        <v>6143830.0</v>
      </c>
      <c r="X1002" s="2">
        <v>1500.0</v>
      </c>
      <c r="Y1002" s="2">
        <f t="shared" si="8"/>
        <v>0.3589118961</v>
      </c>
      <c r="Z1002" s="2">
        <f t="shared" ref="Z1002:AC1002" si="1053">ROUNDDOWN($Y1002*Z$1,0)-IF(MOD($Y1002*Z$1,1)=0,1,0)+1</f>
        <v>1</v>
      </c>
      <c r="AA1002" s="2">
        <f t="shared" si="1053"/>
        <v>2</v>
      </c>
      <c r="AB1002" s="2">
        <f t="shared" si="1053"/>
        <v>2</v>
      </c>
      <c r="AC1002" s="2">
        <f t="shared" si="1053"/>
        <v>2</v>
      </c>
      <c r="AD1002" s="2">
        <f t="shared" si="10"/>
        <v>0</v>
      </c>
      <c r="AE1002" s="2">
        <f t="shared" si="11"/>
        <v>0</v>
      </c>
      <c r="AF1002" s="2">
        <f t="shared" si="12"/>
        <v>0</v>
      </c>
      <c r="AG1002" s="2">
        <f t="shared" si="13"/>
        <v>1</v>
      </c>
      <c r="AH1002" s="2">
        <f t="shared" si="14"/>
        <v>0</v>
      </c>
      <c r="AI1002" s="2">
        <f t="shared" si="15"/>
        <v>0</v>
      </c>
      <c r="AJ1002" s="2">
        <f t="shared" si="16"/>
        <v>0</v>
      </c>
      <c r="AK1002" s="2">
        <f t="shared" si="17"/>
        <v>0</v>
      </c>
      <c r="AL1002" s="2">
        <f t="shared" si="18"/>
        <v>1</v>
      </c>
    </row>
    <row r="1003" ht="13.5" customHeight="1">
      <c r="A1003" s="3">
        <v>39301.0</v>
      </c>
      <c r="B1003" s="2">
        <v>1930.0</v>
      </c>
      <c r="C1003" s="2">
        <f t="shared" si="3"/>
        <v>1930</v>
      </c>
      <c r="D1003" s="2">
        <f t="shared" si="26"/>
        <v>1379.915359</v>
      </c>
      <c r="E1003" s="2">
        <f t="shared" si="20"/>
        <v>1475.545344</v>
      </c>
      <c r="F1003" s="2">
        <v>-0.16</v>
      </c>
      <c r="G1003" s="2">
        <f t="shared" si="4"/>
        <v>-0.0016</v>
      </c>
      <c r="H1003" s="2">
        <f t="shared" si="21"/>
        <v>1.0705</v>
      </c>
      <c r="I1003" s="2">
        <f t="shared" si="27"/>
        <v>0.3947289992</v>
      </c>
      <c r="J1003" s="2">
        <f t="shared" si="5"/>
        <v>259.3963318</v>
      </c>
      <c r="K1003" s="2">
        <f t="shared" si="6"/>
        <v>268.1615917</v>
      </c>
      <c r="L1003" s="2">
        <f t="shared" si="7"/>
        <v>0.003930526325</v>
      </c>
      <c r="M1003" s="2">
        <f t="shared" si="1"/>
        <v>268.1655222</v>
      </c>
      <c r="O1003" s="2">
        <v>1001.0</v>
      </c>
      <c r="P1003" s="2">
        <v>1980.0</v>
      </c>
      <c r="Q1003" s="2">
        <v>1933.0</v>
      </c>
      <c r="R1003" s="2">
        <v>1980.0</v>
      </c>
      <c r="S1003" s="2">
        <v>1926.0</v>
      </c>
      <c r="T1003" s="2">
        <v>1.2607175E9</v>
      </c>
      <c r="U1003" s="2">
        <v>2.4331848E7</v>
      </c>
      <c r="V1003" s="2">
        <v>7.1484329E7</v>
      </c>
      <c r="W1003" s="2">
        <v>3650428.0</v>
      </c>
      <c r="X1003" s="2">
        <v>1354.0</v>
      </c>
      <c r="Y1003" s="2">
        <f t="shared" si="8"/>
        <v>0.4420422249</v>
      </c>
      <c r="Z1003" s="2">
        <f t="shared" ref="Z1003:AC1003" si="1054">ROUNDDOWN($Y1003*Z$1,0)-IF(MOD($Y1003*Z$1,1)=0,1,0)+1</f>
        <v>1</v>
      </c>
      <c r="AA1003" s="2">
        <f t="shared" si="1054"/>
        <v>2</v>
      </c>
      <c r="AB1003" s="2">
        <f t="shared" si="1054"/>
        <v>2</v>
      </c>
      <c r="AC1003" s="2">
        <f t="shared" si="1054"/>
        <v>3</v>
      </c>
      <c r="AD1003" s="2">
        <f t="shared" si="10"/>
        <v>0</v>
      </c>
      <c r="AE1003" s="2">
        <f t="shared" si="11"/>
        <v>0</v>
      </c>
      <c r="AF1003" s="2">
        <f t="shared" si="12"/>
        <v>0</v>
      </c>
      <c r="AG1003" s="2">
        <f t="shared" si="13"/>
        <v>0</v>
      </c>
      <c r="AH1003" s="2">
        <f t="shared" si="14"/>
        <v>0</v>
      </c>
      <c r="AI1003" s="2">
        <f t="shared" si="15"/>
        <v>0</v>
      </c>
      <c r="AJ1003" s="2">
        <f t="shared" si="16"/>
        <v>1</v>
      </c>
      <c r="AK1003" s="2">
        <f t="shared" si="17"/>
        <v>0</v>
      </c>
      <c r="AL1003" s="2">
        <f t="shared" si="18"/>
        <v>1</v>
      </c>
    </row>
    <row r="1004" ht="13.5" customHeight="1">
      <c r="A1004" s="3">
        <v>39302.0</v>
      </c>
      <c r="B1004" s="2">
        <v>1952.0</v>
      </c>
      <c r="C1004" s="2">
        <f t="shared" si="3"/>
        <v>1952</v>
      </c>
      <c r="D1004" s="2">
        <f t="shared" si="26"/>
        <v>1380.469846</v>
      </c>
      <c r="E1004" s="2">
        <f t="shared" si="20"/>
        <v>1475.887912</v>
      </c>
      <c r="F1004" s="2">
        <v>1.14</v>
      </c>
      <c r="G1004" s="2">
        <f t="shared" si="4"/>
        <v>0.0114</v>
      </c>
      <c r="H1004" s="2">
        <f t="shared" si="21"/>
        <v>1.0819</v>
      </c>
      <c r="I1004" s="2">
        <f t="shared" si="27"/>
        <v>0.3951308264</v>
      </c>
      <c r="J1004" s="2">
        <f t="shared" si="5"/>
        <v>262.3534499</v>
      </c>
      <c r="K1004" s="2">
        <f t="shared" si="6"/>
        <v>271.2186338</v>
      </c>
      <c r="L1004" s="2">
        <f t="shared" si="7"/>
        <v>0.003885718325</v>
      </c>
      <c r="M1004" s="2">
        <f t="shared" si="1"/>
        <v>271.2225195</v>
      </c>
      <c r="O1004" s="2">
        <v>1002.0</v>
      </c>
      <c r="P1004" s="2">
        <v>1950.0</v>
      </c>
      <c r="Q1004" s="2">
        <v>1930.0</v>
      </c>
      <c r="R1004" s="2">
        <v>1963.0</v>
      </c>
      <c r="S1004" s="2">
        <v>1937.0</v>
      </c>
      <c r="T1004" s="2">
        <v>1.2607175E9</v>
      </c>
      <c r="U1004" s="2">
        <v>2.4609206E7</v>
      </c>
      <c r="V1004" s="2">
        <v>6.0678469E7</v>
      </c>
      <c r="W1004" s="2">
        <v>3105734.0</v>
      </c>
      <c r="X1004" s="2">
        <v>1151.0</v>
      </c>
      <c r="Y1004" s="2">
        <f t="shared" si="8"/>
        <v>0.7836987414</v>
      </c>
      <c r="Z1004" s="2">
        <f t="shared" ref="Z1004:AC1004" si="1055">ROUNDDOWN($Y1004*Z$1,0)-IF(MOD($Y1004*Z$1,1)=0,1,0)+1</f>
        <v>2</v>
      </c>
      <c r="AA1004" s="2">
        <f t="shared" si="1055"/>
        <v>3</v>
      </c>
      <c r="AB1004" s="2">
        <f t="shared" si="1055"/>
        <v>4</v>
      </c>
      <c r="AC1004" s="2">
        <f t="shared" si="1055"/>
        <v>4</v>
      </c>
      <c r="AD1004" s="2">
        <f t="shared" si="10"/>
        <v>0</v>
      </c>
      <c r="AE1004" s="2">
        <f t="shared" si="11"/>
        <v>0</v>
      </c>
      <c r="AF1004" s="2">
        <f t="shared" si="12"/>
        <v>0</v>
      </c>
      <c r="AG1004" s="2">
        <f t="shared" si="13"/>
        <v>0</v>
      </c>
      <c r="AH1004" s="2">
        <f t="shared" si="14"/>
        <v>0</v>
      </c>
      <c r="AI1004" s="2">
        <f t="shared" si="15"/>
        <v>1</v>
      </c>
      <c r="AJ1004" s="2">
        <f t="shared" si="16"/>
        <v>0</v>
      </c>
      <c r="AK1004" s="2">
        <f t="shared" si="17"/>
        <v>0</v>
      </c>
      <c r="AL1004" s="2">
        <f t="shared" si="18"/>
        <v>1</v>
      </c>
    </row>
    <row r="1005" ht="13.5" customHeight="1">
      <c r="A1005" s="3">
        <v>39303.0</v>
      </c>
      <c r="B1005" s="2">
        <v>1901.0</v>
      </c>
      <c r="C1005" s="2">
        <f t="shared" si="3"/>
        <v>1901</v>
      </c>
      <c r="D1005" s="2">
        <f t="shared" si="26"/>
        <v>1381.024557</v>
      </c>
      <c r="E1005" s="2">
        <f t="shared" si="20"/>
        <v>1476.23048</v>
      </c>
      <c r="F1005" s="2">
        <v>-2.61</v>
      </c>
      <c r="G1005" s="2">
        <f t="shared" si="4"/>
        <v>-0.0261</v>
      </c>
      <c r="H1005" s="2">
        <f t="shared" si="21"/>
        <v>1.0558</v>
      </c>
      <c r="I1005" s="2">
        <f t="shared" si="27"/>
        <v>0.3955326536</v>
      </c>
      <c r="J1005" s="2">
        <f t="shared" si="5"/>
        <v>255.5060249</v>
      </c>
      <c r="K1005" s="2">
        <f t="shared" si="6"/>
        <v>264.1398275</v>
      </c>
      <c r="L1005" s="2">
        <f t="shared" si="7"/>
        <v>0.003987135573</v>
      </c>
      <c r="M1005" s="2">
        <f t="shared" si="1"/>
        <v>264.1438146</v>
      </c>
      <c r="O1005" s="2">
        <v>1003.0</v>
      </c>
      <c r="P1005" s="2">
        <v>1960.0</v>
      </c>
      <c r="Q1005" s="2">
        <v>1952.0</v>
      </c>
      <c r="R1005" s="2">
        <v>1968.0</v>
      </c>
      <c r="S1005" s="2">
        <v>1901.0</v>
      </c>
      <c r="T1005" s="2">
        <v>1.2607175E9</v>
      </c>
      <c r="U1005" s="2">
        <v>2.396624E7</v>
      </c>
      <c r="V1005" s="2">
        <v>8.1786526E7</v>
      </c>
      <c r="W1005" s="2">
        <v>4243579.0</v>
      </c>
      <c r="X1005" s="2">
        <v>1453.0</v>
      </c>
      <c r="Y1005" s="2">
        <f t="shared" si="8"/>
        <v>0.0482135607</v>
      </c>
      <c r="Z1005" s="2">
        <f t="shared" ref="Z1005:AC1005" si="1056">ROUNDDOWN($Y1005*Z$1,0)-IF(MOD($Y1005*Z$1,1)=0,1,0)+1</f>
        <v>1</v>
      </c>
      <c r="AA1005" s="2">
        <f t="shared" si="1056"/>
        <v>1</v>
      </c>
      <c r="AB1005" s="2">
        <f t="shared" si="1056"/>
        <v>1</v>
      </c>
      <c r="AC1005" s="2">
        <f t="shared" si="1056"/>
        <v>1</v>
      </c>
      <c r="AD1005" s="2">
        <f t="shared" si="10"/>
        <v>0</v>
      </c>
      <c r="AE1005" s="2">
        <f t="shared" si="11"/>
        <v>0</v>
      </c>
      <c r="AF1005" s="2">
        <f t="shared" si="12"/>
        <v>0</v>
      </c>
      <c r="AG1005" s="2">
        <f t="shared" si="13"/>
        <v>0</v>
      </c>
      <c r="AH1005" s="2">
        <f t="shared" si="14"/>
        <v>0</v>
      </c>
      <c r="AI1005" s="2">
        <f t="shared" si="15"/>
        <v>0</v>
      </c>
      <c r="AJ1005" s="2">
        <f t="shared" si="16"/>
        <v>0</v>
      </c>
      <c r="AK1005" s="2">
        <f t="shared" si="17"/>
        <v>1</v>
      </c>
      <c r="AL1005" s="2">
        <f t="shared" si="18"/>
        <v>1</v>
      </c>
    </row>
    <row r="1006" ht="13.5" customHeight="1">
      <c r="A1006" s="3">
        <v>39306.0</v>
      </c>
      <c r="B1006" s="2">
        <v>1904.0</v>
      </c>
      <c r="C1006" s="2">
        <f t="shared" si="3"/>
        <v>1904</v>
      </c>
      <c r="D1006" s="2">
        <f t="shared" si="26"/>
        <v>1381.57949</v>
      </c>
      <c r="E1006" s="2">
        <f t="shared" si="20"/>
        <v>1476.573047</v>
      </c>
      <c r="F1006" s="2">
        <v>0.16</v>
      </c>
      <c r="G1006" s="2">
        <f t="shared" si="4"/>
        <v>0.0016</v>
      </c>
      <c r="H1006" s="2">
        <f t="shared" si="21"/>
        <v>1.0574</v>
      </c>
      <c r="I1006" s="2">
        <f t="shared" si="27"/>
        <v>0.3959344808</v>
      </c>
      <c r="J1006" s="2">
        <f t="shared" si="5"/>
        <v>255.9148345</v>
      </c>
      <c r="K1006" s="2">
        <f t="shared" si="6"/>
        <v>264.5624512</v>
      </c>
      <c r="L1006" s="2">
        <f t="shared" si="7"/>
        <v>0.003980756156</v>
      </c>
      <c r="M1006" s="2">
        <f t="shared" si="1"/>
        <v>264.5664319</v>
      </c>
      <c r="O1006" s="2">
        <v>1004.0</v>
      </c>
      <c r="P1006" s="2">
        <v>1908.0</v>
      </c>
      <c r="Q1006" s="2">
        <v>1901.0</v>
      </c>
      <c r="R1006" s="2">
        <v>1920.0</v>
      </c>
      <c r="S1006" s="2">
        <v>1878.0</v>
      </c>
      <c r="T1006" s="2">
        <v>1.2607175E9</v>
      </c>
      <c r="U1006" s="2">
        <v>2.4004061E7</v>
      </c>
      <c r="V1006" s="2">
        <v>8.1340628E7</v>
      </c>
      <c r="W1006" s="2">
        <v>4286590.0</v>
      </c>
      <c r="X1006" s="2">
        <v>1333.0</v>
      </c>
      <c r="Y1006" s="2">
        <f t="shared" si="8"/>
        <v>0.5349167682</v>
      </c>
      <c r="Z1006" s="2">
        <f t="shared" ref="Z1006:AC1006" si="1057">ROUNDDOWN($Y1006*Z$1,0)-IF(MOD($Y1006*Z$1,1)=0,1,0)+1</f>
        <v>2</v>
      </c>
      <c r="AA1006" s="2">
        <f t="shared" si="1057"/>
        <v>2</v>
      </c>
      <c r="AB1006" s="2">
        <f t="shared" si="1057"/>
        <v>3</v>
      </c>
      <c r="AC1006" s="2">
        <f t="shared" si="1057"/>
        <v>3</v>
      </c>
      <c r="AD1006" s="2">
        <f t="shared" si="10"/>
        <v>1</v>
      </c>
      <c r="AE1006" s="2">
        <f t="shared" si="11"/>
        <v>0</v>
      </c>
      <c r="AF1006" s="2">
        <f t="shared" si="12"/>
        <v>0</v>
      </c>
      <c r="AG1006" s="2">
        <f t="shared" si="13"/>
        <v>0</v>
      </c>
      <c r="AH1006" s="2">
        <f t="shared" si="14"/>
        <v>0</v>
      </c>
      <c r="AI1006" s="2">
        <f t="shared" si="15"/>
        <v>0</v>
      </c>
      <c r="AJ1006" s="2">
        <f t="shared" si="16"/>
        <v>0</v>
      </c>
      <c r="AK1006" s="2">
        <f t="shared" si="17"/>
        <v>0</v>
      </c>
      <c r="AL1006" s="2">
        <f t="shared" si="18"/>
        <v>1</v>
      </c>
    </row>
    <row r="1007" ht="13.5" customHeight="1">
      <c r="A1007" s="3">
        <v>39307.0</v>
      </c>
      <c r="B1007" s="2">
        <v>1975.0</v>
      </c>
      <c r="C1007" s="2">
        <f t="shared" si="3"/>
        <v>1975</v>
      </c>
      <c r="D1007" s="2">
        <f t="shared" si="26"/>
        <v>1382.134646</v>
      </c>
      <c r="E1007" s="2">
        <f t="shared" si="20"/>
        <v>1476.915615</v>
      </c>
      <c r="F1007" s="2">
        <v>3.73</v>
      </c>
      <c r="G1007" s="2">
        <f t="shared" si="4"/>
        <v>0.0373</v>
      </c>
      <c r="H1007" s="2">
        <f t="shared" si="21"/>
        <v>1.0947</v>
      </c>
      <c r="I1007" s="2">
        <f t="shared" si="27"/>
        <v>0.3963363079</v>
      </c>
      <c r="J1007" s="2">
        <f t="shared" si="5"/>
        <v>265.4604579</v>
      </c>
      <c r="K1007" s="2">
        <f t="shared" si="6"/>
        <v>274.4306306</v>
      </c>
      <c r="L1007" s="2">
        <f t="shared" si="7"/>
        <v>0.003832273952</v>
      </c>
      <c r="M1007" s="2">
        <f t="shared" si="1"/>
        <v>274.4344629</v>
      </c>
      <c r="O1007" s="2">
        <v>1005.0</v>
      </c>
      <c r="P1007" s="2">
        <v>1915.0</v>
      </c>
      <c r="Q1007" s="2">
        <v>1904.0</v>
      </c>
      <c r="R1007" s="2">
        <v>1975.0</v>
      </c>
      <c r="S1007" s="2">
        <v>1915.0</v>
      </c>
      <c r="T1007" s="2">
        <v>1.2607175E9</v>
      </c>
      <c r="U1007" s="2">
        <v>2.4899171E7</v>
      </c>
      <c r="V1007" s="2">
        <v>1.19993972E8</v>
      </c>
      <c r="W1007" s="2">
        <v>6157027.0</v>
      </c>
      <c r="X1007" s="2">
        <v>1803.0</v>
      </c>
      <c r="Y1007" s="2">
        <f t="shared" si="8"/>
        <v>0.9827446204</v>
      </c>
      <c r="Z1007" s="2">
        <f t="shared" ref="Z1007:AC1007" si="1058">ROUNDDOWN($Y1007*Z$1,0)-IF(MOD($Y1007*Z$1,1)=0,1,0)+1</f>
        <v>2</v>
      </c>
      <c r="AA1007" s="2">
        <f t="shared" si="1058"/>
        <v>3</v>
      </c>
      <c r="AB1007" s="2">
        <f t="shared" si="1058"/>
        <v>4</v>
      </c>
      <c r="AC1007" s="2">
        <f t="shared" si="1058"/>
        <v>5</v>
      </c>
      <c r="AD1007" s="2">
        <f t="shared" si="10"/>
        <v>0</v>
      </c>
      <c r="AE1007" s="2">
        <f t="shared" si="11"/>
        <v>0</v>
      </c>
      <c r="AF1007" s="2">
        <f t="shared" si="12"/>
        <v>0</v>
      </c>
      <c r="AG1007" s="2">
        <f t="shared" si="13"/>
        <v>0</v>
      </c>
      <c r="AH1007" s="2">
        <f t="shared" si="14"/>
        <v>0</v>
      </c>
      <c r="AI1007" s="2">
        <f t="shared" si="15"/>
        <v>1</v>
      </c>
      <c r="AJ1007" s="2">
        <f t="shared" si="16"/>
        <v>0</v>
      </c>
      <c r="AK1007" s="2">
        <f t="shared" si="17"/>
        <v>0</v>
      </c>
      <c r="AL1007" s="2">
        <f t="shared" si="18"/>
        <v>1</v>
      </c>
    </row>
    <row r="1008" ht="13.5" customHeight="1">
      <c r="A1008" s="3">
        <v>39308.0</v>
      </c>
      <c r="B1008" s="2">
        <v>1937.0</v>
      </c>
      <c r="C1008" s="2">
        <f t="shared" si="3"/>
        <v>1937</v>
      </c>
      <c r="D1008" s="2">
        <f t="shared" si="26"/>
        <v>1382.690025</v>
      </c>
      <c r="E1008" s="2">
        <f t="shared" si="20"/>
        <v>1477.258183</v>
      </c>
      <c r="F1008" s="2">
        <v>-1.92</v>
      </c>
      <c r="G1008" s="2">
        <f t="shared" si="4"/>
        <v>-0.0192</v>
      </c>
      <c r="H1008" s="2">
        <f t="shared" si="21"/>
        <v>1.0755</v>
      </c>
      <c r="I1008" s="2">
        <f t="shared" si="27"/>
        <v>0.3967381351</v>
      </c>
      <c r="J1008" s="2">
        <f t="shared" si="5"/>
        <v>260.3636171</v>
      </c>
      <c r="K1008" s="2">
        <f t="shared" si="6"/>
        <v>269.1615625</v>
      </c>
      <c r="L1008" s="2">
        <f t="shared" si="7"/>
        <v>0.003905853612</v>
      </c>
      <c r="M1008" s="2">
        <f t="shared" si="1"/>
        <v>269.1654684</v>
      </c>
      <c r="O1008" s="2">
        <v>1006.0</v>
      </c>
      <c r="P1008" s="2">
        <v>1960.0</v>
      </c>
      <c r="Q1008" s="2">
        <v>1975.0</v>
      </c>
      <c r="R1008" s="2">
        <v>1989.0</v>
      </c>
      <c r="S1008" s="2">
        <v>1937.0</v>
      </c>
      <c r="T1008" s="2">
        <v>1.2607175E9</v>
      </c>
      <c r="U1008" s="2">
        <v>2.4420098E7</v>
      </c>
      <c r="V1008" s="2">
        <v>5.685094E7</v>
      </c>
      <c r="W1008" s="2">
        <v>2893048.0</v>
      </c>
      <c r="X1008" s="2">
        <v>1036.0</v>
      </c>
      <c r="Y1008" s="2">
        <f t="shared" si="8"/>
        <v>0.09378806334</v>
      </c>
      <c r="Z1008" s="2">
        <f t="shared" ref="Z1008:AC1008" si="1059">ROUNDDOWN($Y1008*Z$1,0)-IF(MOD($Y1008*Z$1,1)=0,1,0)+1</f>
        <v>1</v>
      </c>
      <c r="AA1008" s="2">
        <f t="shared" si="1059"/>
        <v>1</v>
      </c>
      <c r="AB1008" s="2">
        <f t="shared" si="1059"/>
        <v>1</v>
      </c>
      <c r="AC1008" s="2">
        <f t="shared" si="1059"/>
        <v>1</v>
      </c>
      <c r="AD1008" s="2">
        <f t="shared" si="10"/>
        <v>0</v>
      </c>
      <c r="AE1008" s="2">
        <f t="shared" si="11"/>
        <v>0</v>
      </c>
      <c r="AF1008" s="2">
        <f t="shared" si="12"/>
        <v>0</v>
      </c>
      <c r="AG1008" s="2">
        <f t="shared" si="13"/>
        <v>0</v>
      </c>
      <c r="AH1008" s="2">
        <f t="shared" si="14"/>
        <v>0</v>
      </c>
      <c r="AI1008" s="2">
        <f t="shared" si="15"/>
        <v>0</v>
      </c>
      <c r="AJ1008" s="2">
        <f t="shared" si="16"/>
        <v>1</v>
      </c>
      <c r="AK1008" s="2">
        <f t="shared" si="17"/>
        <v>0</v>
      </c>
      <c r="AL1008" s="2">
        <f t="shared" si="18"/>
        <v>1</v>
      </c>
    </row>
    <row r="1009" ht="13.5" customHeight="1">
      <c r="A1009" s="3">
        <v>39309.0</v>
      </c>
      <c r="B1009" s="2">
        <v>1944.0</v>
      </c>
      <c r="C1009" s="2">
        <f t="shared" si="3"/>
        <v>1944</v>
      </c>
      <c r="D1009" s="2">
        <f t="shared" si="26"/>
        <v>1383.245628</v>
      </c>
      <c r="E1009" s="2">
        <f t="shared" si="20"/>
        <v>1477.60075</v>
      </c>
      <c r="F1009" s="2">
        <v>0.36</v>
      </c>
      <c r="G1009" s="2">
        <f t="shared" si="4"/>
        <v>0.0036</v>
      </c>
      <c r="H1009" s="2">
        <f t="shared" si="21"/>
        <v>1.0791</v>
      </c>
      <c r="I1009" s="2">
        <f t="shared" si="27"/>
        <v>0.3971399623</v>
      </c>
      <c r="J1009" s="2">
        <f t="shared" si="5"/>
        <v>261.3009261</v>
      </c>
      <c r="K1009" s="2">
        <f t="shared" si="6"/>
        <v>270.1305441</v>
      </c>
      <c r="L1009" s="2">
        <f t="shared" si="7"/>
        <v>0.003891792539</v>
      </c>
      <c r="M1009" s="2">
        <f t="shared" si="1"/>
        <v>270.1344359</v>
      </c>
      <c r="O1009" s="2">
        <v>1007.0</v>
      </c>
      <c r="P1009" s="2">
        <v>1905.0</v>
      </c>
      <c r="Q1009" s="2">
        <v>1937.0</v>
      </c>
      <c r="R1009" s="2">
        <v>1947.0</v>
      </c>
      <c r="S1009" s="2">
        <v>1900.0</v>
      </c>
      <c r="T1009" s="2">
        <v>1.2607175E9</v>
      </c>
      <c r="U1009" s="2">
        <v>2.4508348E7</v>
      </c>
      <c r="V1009" s="2">
        <v>9.5222822E7</v>
      </c>
      <c r="W1009" s="2">
        <v>4978066.0</v>
      </c>
      <c r="X1009" s="2">
        <v>1580.0</v>
      </c>
      <c r="Y1009" s="2">
        <f t="shared" si="8"/>
        <v>0.591453512</v>
      </c>
      <c r="Z1009" s="2">
        <f t="shared" ref="Z1009:AC1009" si="1060">ROUNDDOWN($Y1009*Z$1,0)-IF(MOD($Y1009*Z$1,1)=0,1,0)+1</f>
        <v>2</v>
      </c>
      <c r="AA1009" s="2">
        <f t="shared" si="1060"/>
        <v>2</v>
      </c>
      <c r="AB1009" s="2">
        <f t="shared" si="1060"/>
        <v>3</v>
      </c>
      <c r="AC1009" s="2">
        <f t="shared" si="1060"/>
        <v>3</v>
      </c>
      <c r="AD1009" s="2">
        <f t="shared" si="10"/>
        <v>0</v>
      </c>
      <c r="AE1009" s="2">
        <f t="shared" si="11"/>
        <v>0</v>
      </c>
      <c r="AF1009" s="2">
        <f t="shared" si="12"/>
        <v>0</v>
      </c>
      <c r="AG1009" s="2">
        <f t="shared" si="13"/>
        <v>0</v>
      </c>
      <c r="AH1009" s="2">
        <f t="shared" si="14"/>
        <v>0</v>
      </c>
      <c r="AI1009" s="2">
        <f t="shared" si="15"/>
        <v>1</v>
      </c>
      <c r="AJ1009" s="2">
        <f t="shared" si="16"/>
        <v>0</v>
      </c>
      <c r="AK1009" s="2">
        <f t="shared" si="17"/>
        <v>0</v>
      </c>
      <c r="AL1009" s="2">
        <f t="shared" si="18"/>
        <v>1</v>
      </c>
    </row>
    <row r="1010" ht="13.5" customHeight="1">
      <c r="A1010" s="3">
        <v>39310.0</v>
      </c>
      <c r="B1010" s="2">
        <v>1900.0</v>
      </c>
      <c r="C1010" s="2">
        <f t="shared" si="3"/>
        <v>1900</v>
      </c>
      <c r="D1010" s="2">
        <f t="shared" si="26"/>
        <v>1383.801453</v>
      </c>
      <c r="E1010" s="2">
        <f t="shared" si="20"/>
        <v>1477.943318</v>
      </c>
      <c r="F1010" s="2">
        <v>-2.26</v>
      </c>
      <c r="G1010" s="2">
        <f t="shared" si="4"/>
        <v>-0.0226</v>
      </c>
      <c r="H1010" s="2">
        <f t="shared" si="21"/>
        <v>1.0565</v>
      </c>
      <c r="I1010" s="2">
        <f t="shared" si="27"/>
        <v>0.3975417894</v>
      </c>
      <c r="J1010" s="2">
        <f t="shared" si="5"/>
        <v>255.3955252</v>
      </c>
      <c r="K1010" s="2">
        <f t="shared" si="6"/>
        <v>264.0255938</v>
      </c>
      <c r="L1010" s="2">
        <f t="shared" si="7"/>
        <v>0.00397974705</v>
      </c>
      <c r="M1010" s="2">
        <f t="shared" si="1"/>
        <v>264.0295736</v>
      </c>
      <c r="O1010" s="2">
        <v>1008.0</v>
      </c>
      <c r="P1010" s="2">
        <v>1908.0</v>
      </c>
      <c r="Q1010" s="2">
        <v>1944.0</v>
      </c>
      <c r="R1010" s="2">
        <v>1923.0</v>
      </c>
      <c r="S1010" s="2">
        <v>1890.0</v>
      </c>
      <c r="T1010" s="2">
        <v>1.2607175E9</v>
      </c>
      <c r="U1010" s="2">
        <v>2.3953633E7</v>
      </c>
      <c r="V1010" s="2">
        <v>1.36917903E8</v>
      </c>
      <c r="W1010" s="2">
        <v>7181610.0</v>
      </c>
      <c r="X1010" s="2">
        <v>2336.0</v>
      </c>
      <c r="Y1010" s="2">
        <f t="shared" si="8"/>
        <v>0.06729598051</v>
      </c>
      <c r="Z1010" s="2">
        <f t="shared" ref="Z1010:AC1010" si="1061">ROUNDDOWN($Y1010*Z$1,0)-IF(MOD($Y1010*Z$1,1)=0,1,0)+1</f>
        <v>1</v>
      </c>
      <c r="AA1010" s="2">
        <f t="shared" si="1061"/>
        <v>1</v>
      </c>
      <c r="AB1010" s="2">
        <f t="shared" si="1061"/>
        <v>1</v>
      </c>
      <c r="AC1010" s="2">
        <f t="shared" si="1061"/>
        <v>1</v>
      </c>
      <c r="AD1010" s="2">
        <f t="shared" si="10"/>
        <v>0</v>
      </c>
      <c r="AE1010" s="2">
        <f t="shared" si="11"/>
        <v>0</v>
      </c>
      <c r="AF1010" s="2">
        <f t="shared" si="12"/>
        <v>0</v>
      </c>
      <c r="AG1010" s="2">
        <f t="shared" si="13"/>
        <v>0</v>
      </c>
      <c r="AH1010" s="2">
        <f t="shared" si="14"/>
        <v>0</v>
      </c>
      <c r="AI1010" s="2">
        <f t="shared" si="15"/>
        <v>0</v>
      </c>
      <c r="AJ1010" s="2">
        <f t="shared" si="16"/>
        <v>1</v>
      </c>
      <c r="AK1010" s="2">
        <f t="shared" si="17"/>
        <v>0</v>
      </c>
      <c r="AL1010" s="2">
        <f t="shared" si="18"/>
        <v>1</v>
      </c>
    </row>
    <row r="1011" ht="13.5" customHeight="1">
      <c r="A1011" s="3">
        <v>39313.0</v>
      </c>
      <c r="B1011" s="2">
        <v>1943.0</v>
      </c>
      <c r="C1011" s="2">
        <f t="shared" si="3"/>
        <v>1943</v>
      </c>
      <c r="D1011" s="2">
        <f t="shared" si="26"/>
        <v>1384.357502</v>
      </c>
      <c r="E1011" s="2">
        <f t="shared" si="20"/>
        <v>1478.285886</v>
      </c>
      <c r="F1011" s="2">
        <v>2.26</v>
      </c>
      <c r="G1011" s="2">
        <f t="shared" si="4"/>
        <v>0.0226</v>
      </c>
      <c r="H1011" s="2">
        <f t="shared" si="21"/>
        <v>1.0791</v>
      </c>
      <c r="I1011" s="2">
        <f t="shared" si="27"/>
        <v>0.3979436166</v>
      </c>
      <c r="J1011" s="2">
        <f t="shared" si="5"/>
        <v>261.167464</v>
      </c>
      <c r="K1011" s="2">
        <f t="shared" si="6"/>
        <v>269.9925722</v>
      </c>
      <c r="L1011" s="2">
        <f t="shared" si="7"/>
        <v>0.003889804767</v>
      </c>
      <c r="M1011" s="2">
        <f t="shared" si="1"/>
        <v>269.9964621</v>
      </c>
      <c r="O1011" s="2">
        <v>1009.0</v>
      </c>
      <c r="P1011" s="2">
        <v>1950.0</v>
      </c>
      <c r="Q1011" s="2">
        <v>1900.0</v>
      </c>
      <c r="R1011" s="2">
        <v>1957.0</v>
      </c>
      <c r="S1011" s="2">
        <v>1941.0</v>
      </c>
      <c r="T1011" s="2">
        <v>1.2607175E9</v>
      </c>
      <c r="U1011" s="2">
        <v>2.4495741E7</v>
      </c>
      <c r="V1011" s="2">
        <v>8.2352194E7</v>
      </c>
      <c r="W1011" s="2">
        <v>4226847.0</v>
      </c>
      <c r="X1011" s="2">
        <v>1172.0</v>
      </c>
      <c r="Y1011" s="2">
        <f t="shared" si="8"/>
        <v>0.922046285</v>
      </c>
      <c r="Z1011" s="2">
        <f t="shared" ref="Z1011:AC1011" si="1062">ROUNDDOWN($Y1011*Z$1,0)-IF(MOD($Y1011*Z$1,1)=0,1,0)+1</f>
        <v>2</v>
      </c>
      <c r="AA1011" s="2">
        <f t="shared" si="1062"/>
        <v>3</v>
      </c>
      <c r="AB1011" s="2">
        <f t="shared" si="1062"/>
        <v>4</v>
      </c>
      <c r="AC1011" s="2">
        <f t="shared" si="1062"/>
        <v>5</v>
      </c>
      <c r="AD1011" s="2">
        <f t="shared" si="10"/>
        <v>0</v>
      </c>
      <c r="AE1011" s="2">
        <f t="shared" si="11"/>
        <v>0</v>
      </c>
      <c r="AF1011" s="2">
        <f t="shared" si="12"/>
        <v>0</v>
      </c>
      <c r="AG1011" s="2">
        <f t="shared" si="13"/>
        <v>0</v>
      </c>
      <c r="AH1011" s="2">
        <f t="shared" si="14"/>
        <v>1</v>
      </c>
      <c r="AI1011" s="2">
        <f t="shared" si="15"/>
        <v>0</v>
      </c>
      <c r="AJ1011" s="2">
        <f t="shared" si="16"/>
        <v>0</v>
      </c>
      <c r="AK1011" s="2">
        <f t="shared" si="17"/>
        <v>0</v>
      </c>
      <c r="AL1011" s="2">
        <f t="shared" si="18"/>
        <v>1</v>
      </c>
    </row>
    <row r="1012" ht="13.5" customHeight="1">
      <c r="A1012" s="3">
        <v>39314.0</v>
      </c>
      <c r="B1012" s="2">
        <v>1940.0</v>
      </c>
      <c r="C1012" s="2">
        <f t="shared" si="3"/>
        <v>1940</v>
      </c>
      <c r="D1012" s="2">
        <f t="shared" si="26"/>
        <v>1384.913775</v>
      </c>
      <c r="E1012" s="2">
        <f t="shared" si="20"/>
        <v>1478.628454</v>
      </c>
      <c r="F1012" s="2">
        <v>-0.15</v>
      </c>
      <c r="G1012" s="2">
        <f t="shared" si="4"/>
        <v>-0.0015</v>
      </c>
      <c r="H1012" s="2">
        <f t="shared" si="21"/>
        <v>1.0776</v>
      </c>
      <c r="I1012" s="2">
        <f t="shared" si="27"/>
        <v>0.3983454438</v>
      </c>
      <c r="J1012" s="2">
        <f t="shared" si="5"/>
        <v>260.7757128</v>
      </c>
      <c r="K1012" s="2">
        <f t="shared" si="6"/>
        <v>269.5875834</v>
      </c>
      <c r="L1012" s="2">
        <f t="shared" si="7"/>
        <v>0.003895639474</v>
      </c>
      <c r="M1012" s="2">
        <f t="shared" si="1"/>
        <v>269.591479</v>
      </c>
      <c r="O1012" s="2">
        <v>1010.0</v>
      </c>
      <c r="P1012" s="2">
        <v>1950.0</v>
      </c>
      <c r="Q1012" s="2">
        <v>1943.0</v>
      </c>
      <c r="R1012" s="2">
        <v>1975.0</v>
      </c>
      <c r="S1012" s="2">
        <v>1916.0</v>
      </c>
      <c r="T1012" s="2">
        <v>1.2607175E9</v>
      </c>
      <c r="U1012" s="2">
        <v>2.445792E7</v>
      </c>
      <c r="V1012" s="2">
        <v>1.58646176E8</v>
      </c>
      <c r="W1012" s="2">
        <v>8123749.0</v>
      </c>
      <c r="X1012" s="2">
        <v>1526.0</v>
      </c>
      <c r="Y1012" s="2">
        <f t="shared" si="8"/>
        <v>0.4448842875</v>
      </c>
      <c r="Z1012" s="2">
        <f t="shared" ref="Z1012:AC1012" si="1063">ROUNDDOWN($Y1012*Z$1,0)-IF(MOD($Y1012*Z$1,1)=0,1,0)+1</f>
        <v>1</v>
      </c>
      <c r="AA1012" s="2">
        <f t="shared" si="1063"/>
        <v>2</v>
      </c>
      <c r="AB1012" s="2">
        <f t="shared" si="1063"/>
        <v>2</v>
      </c>
      <c r="AC1012" s="2">
        <f t="shared" si="1063"/>
        <v>3</v>
      </c>
      <c r="AD1012" s="2">
        <f t="shared" si="10"/>
        <v>0</v>
      </c>
      <c r="AE1012" s="2">
        <f t="shared" si="11"/>
        <v>0</v>
      </c>
      <c r="AF1012" s="2">
        <f t="shared" si="12"/>
        <v>0</v>
      </c>
      <c r="AG1012" s="2">
        <f t="shared" si="13"/>
        <v>1</v>
      </c>
      <c r="AH1012" s="2">
        <f t="shared" si="14"/>
        <v>0</v>
      </c>
      <c r="AI1012" s="2">
        <f t="shared" si="15"/>
        <v>0</v>
      </c>
      <c r="AJ1012" s="2">
        <f t="shared" si="16"/>
        <v>0</v>
      </c>
      <c r="AK1012" s="2">
        <f t="shared" si="17"/>
        <v>0</v>
      </c>
      <c r="AL1012" s="2">
        <f t="shared" si="18"/>
        <v>1</v>
      </c>
    </row>
    <row r="1013" ht="13.5" customHeight="1">
      <c r="A1013" s="3">
        <v>39315.0</v>
      </c>
      <c r="B1013" s="2">
        <v>1910.0</v>
      </c>
      <c r="C1013" s="2">
        <f t="shared" si="3"/>
        <v>1910</v>
      </c>
      <c r="D1013" s="2">
        <f t="shared" si="26"/>
        <v>1385.470271</v>
      </c>
      <c r="E1013" s="2">
        <f t="shared" si="20"/>
        <v>1478.971021</v>
      </c>
      <c r="F1013" s="2">
        <v>-1.55</v>
      </c>
      <c r="G1013" s="2">
        <f t="shared" si="4"/>
        <v>-0.0155</v>
      </c>
      <c r="H1013" s="2">
        <f t="shared" si="21"/>
        <v>1.0621</v>
      </c>
      <c r="I1013" s="2">
        <f t="shared" si="27"/>
        <v>0.398747271</v>
      </c>
      <c r="J1013" s="2">
        <f t="shared" si="5"/>
        <v>256.7336893</v>
      </c>
      <c r="K1013" s="2">
        <f t="shared" si="6"/>
        <v>265.4089758</v>
      </c>
      <c r="L1013" s="2">
        <f t="shared" si="7"/>
        <v>0.003956021886</v>
      </c>
      <c r="M1013" s="2">
        <f t="shared" si="1"/>
        <v>265.4129319</v>
      </c>
      <c r="O1013" s="2">
        <v>1011.0</v>
      </c>
      <c r="P1013" s="2">
        <v>1950.0</v>
      </c>
      <c r="Q1013" s="2">
        <v>1940.0</v>
      </c>
      <c r="R1013" s="2">
        <v>1959.0</v>
      </c>
      <c r="S1013" s="2">
        <v>1902.0</v>
      </c>
      <c r="T1013" s="2">
        <v>1.2607175E9</v>
      </c>
      <c r="U1013" s="2">
        <v>2.4079704E7</v>
      </c>
      <c r="V1013" s="2">
        <v>7.8523003E7</v>
      </c>
      <c r="W1013" s="2">
        <v>4085049.0</v>
      </c>
      <c r="X1013" s="2">
        <v>1140.0</v>
      </c>
      <c r="Y1013" s="2">
        <f t="shared" si="8"/>
        <v>0.136317499</v>
      </c>
      <c r="Z1013" s="2">
        <f t="shared" ref="Z1013:AC1013" si="1064">ROUNDDOWN($Y1013*Z$1,0)-IF(MOD($Y1013*Z$1,1)=0,1,0)+1</f>
        <v>1</v>
      </c>
      <c r="AA1013" s="2">
        <f t="shared" si="1064"/>
        <v>1</v>
      </c>
      <c r="AB1013" s="2">
        <f t="shared" si="1064"/>
        <v>1</v>
      </c>
      <c r="AC1013" s="2">
        <f t="shared" si="1064"/>
        <v>1</v>
      </c>
      <c r="AD1013" s="2">
        <f t="shared" si="10"/>
        <v>0</v>
      </c>
      <c r="AE1013" s="2">
        <f t="shared" si="11"/>
        <v>0</v>
      </c>
      <c r="AF1013" s="2">
        <f t="shared" si="12"/>
        <v>0</v>
      </c>
      <c r="AG1013" s="2">
        <f t="shared" si="13"/>
        <v>0</v>
      </c>
      <c r="AH1013" s="2">
        <f t="shared" si="14"/>
        <v>0</v>
      </c>
      <c r="AI1013" s="2">
        <f t="shared" si="15"/>
        <v>0</v>
      </c>
      <c r="AJ1013" s="2">
        <f t="shared" si="16"/>
        <v>0</v>
      </c>
      <c r="AK1013" s="2">
        <f t="shared" si="17"/>
        <v>1</v>
      </c>
      <c r="AL1013" s="2">
        <f t="shared" si="18"/>
        <v>1</v>
      </c>
    </row>
    <row r="1014" ht="13.5" customHeight="1">
      <c r="A1014" s="3">
        <v>39316.0</v>
      </c>
      <c r="B1014" s="2">
        <v>1921.0</v>
      </c>
      <c r="C1014" s="2">
        <f t="shared" si="3"/>
        <v>1921</v>
      </c>
      <c r="D1014" s="2">
        <f t="shared" si="26"/>
        <v>1386.02699</v>
      </c>
      <c r="E1014" s="2">
        <f t="shared" si="20"/>
        <v>1479.313589</v>
      </c>
      <c r="F1014" s="2">
        <v>0.58</v>
      </c>
      <c r="G1014" s="2">
        <f t="shared" si="4"/>
        <v>0.0058</v>
      </c>
      <c r="H1014" s="2">
        <f t="shared" si="21"/>
        <v>1.0679</v>
      </c>
      <c r="I1014" s="2">
        <f t="shared" si="27"/>
        <v>0.3991490981</v>
      </c>
      <c r="J1014" s="2">
        <f t="shared" si="5"/>
        <v>258.2227447</v>
      </c>
      <c r="K1014" s="2">
        <f t="shared" si="6"/>
        <v>266.9483479</v>
      </c>
      <c r="L1014" s="2">
        <f t="shared" si="7"/>
        <v>0.003933076959</v>
      </c>
      <c r="M1014" s="2">
        <f t="shared" si="1"/>
        <v>266.952281</v>
      </c>
      <c r="O1014" s="2">
        <v>1012.0</v>
      </c>
      <c r="P1014" s="2">
        <v>1925.0</v>
      </c>
      <c r="Q1014" s="2">
        <v>1910.0</v>
      </c>
      <c r="R1014" s="2">
        <v>1937.0</v>
      </c>
      <c r="S1014" s="2">
        <v>1914.0</v>
      </c>
      <c r="T1014" s="2">
        <v>1.2607175E9</v>
      </c>
      <c r="U1014" s="2">
        <v>2.4218383E7</v>
      </c>
      <c r="V1014" s="2">
        <v>8.3334095E7</v>
      </c>
      <c r="W1014" s="2">
        <v>4335094.0</v>
      </c>
      <c r="X1014" s="2">
        <v>1130.0</v>
      </c>
      <c r="Y1014" s="2">
        <f t="shared" si="8"/>
        <v>0.6469752335</v>
      </c>
      <c r="Z1014" s="2">
        <f t="shared" ref="Z1014:AC1014" si="1065">ROUNDDOWN($Y1014*Z$1,0)-IF(MOD($Y1014*Z$1,1)=0,1,0)+1</f>
        <v>2</v>
      </c>
      <c r="AA1014" s="2">
        <f t="shared" si="1065"/>
        <v>2</v>
      </c>
      <c r="AB1014" s="2">
        <f t="shared" si="1065"/>
        <v>3</v>
      </c>
      <c r="AC1014" s="2">
        <f t="shared" si="1065"/>
        <v>4</v>
      </c>
      <c r="AD1014" s="2">
        <f t="shared" si="10"/>
        <v>0</v>
      </c>
      <c r="AE1014" s="2">
        <f t="shared" si="11"/>
        <v>1</v>
      </c>
      <c r="AF1014" s="2">
        <f t="shared" si="12"/>
        <v>0</v>
      </c>
      <c r="AG1014" s="2">
        <f t="shared" si="13"/>
        <v>0</v>
      </c>
      <c r="AH1014" s="2">
        <f t="shared" si="14"/>
        <v>0</v>
      </c>
      <c r="AI1014" s="2">
        <f t="shared" si="15"/>
        <v>0</v>
      </c>
      <c r="AJ1014" s="2">
        <f t="shared" si="16"/>
        <v>0</v>
      </c>
      <c r="AK1014" s="2">
        <f t="shared" si="17"/>
        <v>0</v>
      </c>
      <c r="AL1014" s="2">
        <f t="shared" si="18"/>
        <v>1</v>
      </c>
    </row>
    <row r="1015" ht="13.5" customHeight="1">
      <c r="A1015" s="3">
        <v>39317.0</v>
      </c>
      <c r="B1015" s="2">
        <v>1950.0</v>
      </c>
      <c r="C1015" s="2">
        <f t="shared" si="3"/>
        <v>1950</v>
      </c>
      <c r="D1015" s="2">
        <f t="shared" si="26"/>
        <v>1386.583934</v>
      </c>
      <c r="E1015" s="2">
        <f t="shared" si="20"/>
        <v>1479.656157</v>
      </c>
      <c r="F1015" s="2">
        <v>1.51</v>
      </c>
      <c r="G1015" s="2">
        <f t="shared" si="4"/>
        <v>0.0151</v>
      </c>
      <c r="H1015" s="2">
        <f t="shared" si="21"/>
        <v>1.083</v>
      </c>
      <c r="I1015" s="2">
        <f t="shared" si="27"/>
        <v>0.3995509253</v>
      </c>
      <c r="J1015" s="2">
        <f t="shared" si="5"/>
        <v>262.1219081</v>
      </c>
      <c r="K1015" s="2">
        <f t="shared" si="6"/>
        <v>270.979268</v>
      </c>
      <c r="L1015" s="2">
        <f t="shared" si="7"/>
        <v>0.003873687497</v>
      </c>
      <c r="M1015" s="2">
        <f t="shared" si="1"/>
        <v>270.9831416</v>
      </c>
      <c r="O1015" s="2">
        <v>1013.0</v>
      </c>
      <c r="P1015" s="2">
        <v>1957.0</v>
      </c>
      <c r="Q1015" s="2">
        <v>1921.0</v>
      </c>
      <c r="R1015" s="2">
        <v>1965.0</v>
      </c>
      <c r="S1015" s="2">
        <v>1942.0</v>
      </c>
      <c r="T1015" s="2">
        <v>1.2607175E9</v>
      </c>
      <c r="U1015" s="2">
        <v>2.4583991E7</v>
      </c>
      <c r="V1015" s="2">
        <v>1.0357277E8</v>
      </c>
      <c r="W1015" s="2">
        <v>5303443.0</v>
      </c>
      <c r="X1015" s="2">
        <v>1480.0</v>
      </c>
      <c r="Y1015" s="2">
        <f t="shared" si="8"/>
        <v>0.844498579</v>
      </c>
      <c r="Z1015" s="2">
        <f t="shared" ref="Z1015:AC1015" si="1066">ROUNDDOWN($Y1015*Z$1,0)-IF(MOD($Y1015*Z$1,1)=0,1,0)+1</f>
        <v>2</v>
      </c>
      <c r="AA1015" s="2">
        <f t="shared" si="1066"/>
        <v>3</v>
      </c>
      <c r="AB1015" s="2">
        <f t="shared" si="1066"/>
        <v>4</v>
      </c>
      <c r="AC1015" s="2">
        <f t="shared" si="1066"/>
        <v>5</v>
      </c>
      <c r="AD1015" s="2">
        <f t="shared" si="10"/>
        <v>1</v>
      </c>
      <c r="AE1015" s="2">
        <f t="shared" si="11"/>
        <v>0</v>
      </c>
      <c r="AF1015" s="2">
        <f t="shared" si="12"/>
        <v>0</v>
      </c>
      <c r="AG1015" s="2">
        <f t="shared" si="13"/>
        <v>0</v>
      </c>
      <c r="AH1015" s="2">
        <f t="shared" si="14"/>
        <v>0</v>
      </c>
      <c r="AI1015" s="2">
        <f t="shared" si="15"/>
        <v>0</v>
      </c>
      <c r="AJ1015" s="2">
        <f t="shared" si="16"/>
        <v>0</v>
      </c>
      <c r="AK1015" s="2">
        <f t="shared" si="17"/>
        <v>0</v>
      </c>
      <c r="AL1015" s="2">
        <f t="shared" si="18"/>
        <v>1</v>
      </c>
    </row>
    <row r="1016" ht="13.5" customHeight="1">
      <c r="A1016" s="3">
        <v>39320.0</v>
      </c>
      <c r="B1016" s="2">
        <v>2009.0</v>
      </c>
      <c r="C1016" s="2">
        <f t="shared" si="3"/>
        <v>2009</v>
      </c>
      <c r="D1016" s="2">
        <f t="shared" si="26"/>
        <v>1387.141101</v>
      </c>
      <c r="E1016" s="2">
        <f t="shared" si="20"/>
        <v>1479.998724</v>
      </c>
      <c r="F1016" s="2">
        <v>3.03</v>
      </c>
      <c r="G1016" s="2">
        <f t="shared" si="4"/>
        <v>0.0303</v>
      </c>
      <c r="H1016" s="2">
        <f t="shared" si="21"/>
        <v>1.1133</v>
      </c>
      <c r="I1016" s="2">
        <f t="shared" si="27"/>
        <v>0.3999527525</v>
      </c>
      <c r="J1016" s="2">
        <f t="shared" si="5"/>
        <v>270.0642019</v>
      </c>
      <c r="K1016" s="2">
        <f t="shared" si="6"/>
        <v>279.1899398</v>
      </c>
      <c r="L1016" s="2">
        <f t="shared" si="7"/>
        <v>0.003756314766</v>
      </c>
      <c r="M1016" s="2">
        <f t="shared" si="1"/>
        <v>279.1936961</v>
      </c>
      <c r="O1016" s="2">
        <v>1014.0</v>
      </c>
      <c r="P1016" s="2">
        <v>1975.0</v>
      </c>
      <c r="Q1016" s="2">
        <v>1950.0</v>
      </c>
      <c r="R1016" s="2">
        <v>2010.0</v>
      </c>
      <c r="S1016" s="2">
        <v>1970.0</v>
      </c>
      <c r="T1016" s="2">
        <v>1.2607175E9</v>
      </c>
      <c r="U1016" s="2">
        <v>2.5327815E7</v>
      </c>
      <c r="V1016" s="2">
        <v>9.737454E7</v>
      </c>
      <c r="W1016" s="2">
        <v>4878158.0</v>
      </c>
      <c r="X1016" s="2">
        <v>1387.0</v>
      </c>
      <c r="Y1016" s="2">
        <f t="shared" si="8"/>
        <v>0.9640682095</v>
      </c>
      <c r="Z1016" s="2">
        <f t="shared" ref="Z1016:AC1016" si="1067">ROUNDDOWN($Y1016*Z$1,0)-IF(MOD($Y1016*Z$1,1)=0,1,0)+1</f>
        <v>2</v>
      </c>
      <c r="AA1016" s="2">
        <f t="shared" si="1067"/>
        <v>3</v>
      </c>
      <c r="AB1016" s="2">
        <f t="shared" si="1067"/>
        <v>4</v>
      </c>
      <c r="AC1016" s="2">
        <f t="shared" si="1067"/>
        <v>5</v>
      </c>
      <c r="AD1016" s="2">
        <f t="shared" si="10"/>
        <v>0</v>
      </c>
      <c r="AE1016" s="2">
        <f t="shared" si="11"/>
        <v>0</v>
      </c>
      <c r="AF1016" s="2">
        <f t="shared" si="12"/>
        <v>0</v>
      </c>
      <c r="AG1016" s="2">
        <f t="shared" si="13"/>
        <v>0</v>
      </c>
      <c r="AH1016" s="2">
        <f t="shared" si="14"/>
        <v>1</v>
      </c>
      <c r="AI1016" s="2">
        <f t="shared" si="15"/>
        <v>0</v>
      </c>
      <c r="AJ1016" s="2">
        <f t="shared" si="16"/>
        <v>0</v>
      </c>
      <c r="AK1016" s="2">
        <f t="shared" si="17"/>
        <v>0</v>
      </c>
      <c r="AL1016" s="2">
        <f t="shared" si="18"/>
        <v>1</v>
      </c>
    </row>
    <row r="1017" ht="13.5" customHeight="1">
      <c r="A1017" s="3">
        <v>39321.0</v>
      </c>
      <c r="B1017" s="2">
        <v>1992.0</v>
      </c>
      <c r="C1017" s="2">
        <f t="shared" si="3"/>
        <v>1992</v>
      </c>
      <c r="D1017" s="2">
        <f t="shared" si="26"/>
        <v>1387.698492</v>
      </c>
      <c r="E1017" s="2">
        <f t="shared" si="20"/>
        <v>1480.341292</v>
      </c>
      <c r="F1017" s="2">
        <v>-0.85</v>
      </c>
      <c r="G1017" s="2">
        <f t="shared" si="4"/>
        <v>-0.0085</v>
      </c>
      <c r="H1017" s="2">
        <f t="shared" si="21"/>
        <v>1.1048</v>
      </c>
      <c r="I1017" s="2">
        <f t="shared" si="27"/>
        <v>0.4003545796</v>
      </c>
      <c r="J1017" s="2">
        <f t="shared" si="5"/>
        <v>267.7686562</v>
      </c>
      <c r="K1017" s="2">
        <f t="shared" si="6"/>
        <v>276.8168253</v>
      </c>
      <c r="L1017" s="2">
        <f t="shared" si="7"/>
        <v>0.003788243441</v>
      </c>
      <c r="M1017" s="2">
        <f t="shared" si="1"/>
        <v>276.8206135</v>
      </c>
      <c r="O1017" s="2">
        <v>1015.0</v>
      </c>
      <c r="P1017" s="2">
        <v>2009.0</v>
      </c>
      <c r="Q1017" s="2">
        <v>2009.0</v>
      </c>
      <c r="R1017" s="2">
        <v>2009.0</v>
      </c>
      <c r="S1017" s="2">
        <v>1983.0</v>
      </c>
      <c r="T1017" s="2">
        <v>1.2607175E9</v>
      </c>
      <c r="U1017" s="2">
        <v>2.5113493E7</v>
      </c>
      <c r="V1017" s="2">
        <v>4.3442455E7</v>
      </c>
      <c r="W1017" s="2">
        <v>2178660.0</v>
      </c>
      <c r="X1017" s="2">
        <v>1039.0</v>
      </c>
      <c r="Y1017" s="2">
        <f t="shared" si="8"/>
        <v>0.2627892814</v>
      </c>
      <c r="Z1017" s="2">
        <f t="shared" ref="Z1017:AC1017" si="1068">ROUNDDOWN($Y1017*Z$1,0)-IF(MOD($Y1017*Z$1,1)=0,1,0)+1</f>
        <v>1</v>
      </c>
      <c r="AA1017" s="2">
        <f t="shared" si="1068"/>
        <v>1</v>
      </c>
      <c r="AB1017" s="2">
        <f t="shared" si="1068"/>
        <v>2</v>
      </c>
      <c r="AC1017" s="2">
        <f t="shared" si="1068"/>
        <v>2</v>
      </c>
      <c r="AD1017" s="2">
        <f t="shared" si="10"/>
        <v>0</v>
      </c>
      <c r="AE1017" s="2">
        <f t="shared" si="11"/>
        <v>0</v>
      </c>
      <c r="AF1017" s="2">
        <f t="shared" si="12"/>
        <v>1</v>
      </c>
      <c r="AG1017" s="2">
        <f t="shared" si="13"/>
        <v>0</v>
      </c>
      <c r="AH1017" s="2">
        <f t="shared" si="14"/>
        <v>0</v>
      </c>
      <c r="AI1017" s="2">
        <f t="shared" si="15"/>
        <v>0</v>
      </c>
      <c r="AJ1017" s="2">
        <f t="shared" si="16"/>
        <v>0</v>
      </c>
      <c r="AK1017" s="2">
        <f t="shared" si="17"/>
        <v>0</v>
      </c>
      <c r="AL1017" s="2">
        <f t="shared" si="18"/>
        <v>1</v>
      </c>
    </row>
    <row r="1018" ht="13.5" customHeight="1">
      <c r="A1018" s="3">
        <v>39322.0</v>
      </c>
      <c r="B1018" s="2">
        <v>1984.0</v>
      </c>
      <c r="C1018" s="2">
        <f t="shared" si="3"/>
        <v>1984</v>
      </c>
      <c r="D1018" s="2">
        <f t="shared" si="26"/>
        <v>1388.256107</v>
      </c>
      <c r="E1018" s="2">
        <f t="shared" si="20"/>
        <v>1480.68386</v>
      </c>
      <c r="F1018" s="2">
        <v>-0.4</v>
      </c>
      <c r="G1018" s="2">
        <f t="shared" si="4"/>
        <v>-0.004</v>
      </c>
      <c r="H1018" s="2">
        <f t="shared" si="21"/>
        <v>1.1008</v>
      </c>
      <c r="I1018" s="2">
        <f t="shared" si="27"/>
        <v>0.4007564068</v>
      </c>
      <c r="J1018" s="2">
        <f t="shared" si="5"/>
        <v>266.6975816</v>
      </c>
      <c r="K1018" s="2">
        <f t="shared" si="6"/>
        <v>275.709558</v>
      </c>
      <c r="L1018" s="2">
        <f t="shared" si="7"/>
        <v>0.003803396415</v>
      </c>
      <c r="M1018" s="2">
        <f t="shared" si="1"/>
        <v>275.7133614</v>
      </c>
      <c r="O1018" s="2">
        <v>1016.0</v>
      </c>
      <c r="P1018" s="2">
        <v>1986.0</v>
      </c>
      <c r="Q1018" s="2">
        <v>1992.0</v>
      </c>
      <c r="R1018" s="2">
        <v>1989.0</v>
      </c>
      <c r="S1018" s="2">
        <v>1970.0</v>
      </c>
      <c r="T1018" s="2">
        <v>1.2607175E9</v>
      </c>
      <c r="U1018" s="2">
        <v>2.5012635E7</v>
      </c>
      <c r="V1018" s="2">
        <v>7.6555713E7</v>
      </c>
      <c r="W1018" s="2">
        <v>3860420.0</v>
      </c>
      <c r="X1018" s="2">
        <v>1227.0</v>
      </c>
      <c r="Y1018" s="2">
        <f t="shared" si="8"/>
        <v>0.3735282176</v>
      </c>
      <c r="Z1018" s="2">
        <f t="shared" ref="Z1018:AC1018" si="1069">ROUNDDOWN($Y1018*Z$1,0)-IF(MOD($Y1018*Z$1,1)=0,1,0)+1</f>
        <v>1</v>
      </c>
      <c r="AA1018" s="2">
        <f t="shared" si="1069"/>
        <v>2</v>
      </c>
      <c r="AB1018" s="2">
        <f t="shared" si="1069"/>
        <v>2</v>
      </c>
      <c r="AC1018" s="2">
        <f t="shared" si="1069"/>
        <v>2</v>
      </c>
      <c r="AD1018" s="2">
        <f t="shared" si="10"/>
        <v>0</v>
      </c>
      <c r="AE1018" s="2">
        <f t="shared" si="11"/>
        <v>0</v>
      </c>
      <c r="AF1018" s="2">
        <f t="shared" si="12"/>
        <v>1</v>
      </c>
      <c r="AG1018" s="2">
        <f t="shared" si="13"/>
        <v>0</v>
      </c>
      <c r="AH1018" s="2">
        <f t="shared" si="14"/>
        <v>0</v>
      </c>
      <c r="AI1018" s="2">
        <f t="shared" si="15"/>
        <v>0</v>
      </c>
      <c r="AJ1018" s="2">
        <f t="shared" si="16"/>
        <v>0</v>
      </c>
      <c r="AK1018" s="2">
        <f t="shared" si="17"/>
        <v>0</v>
      </c>
      <c r="AL1018" s="2">
        <f t="shared" si="18"/>
        <v>1</v>
      </c>
    </row>
    <row r="1019" ht="13.5" customHeight="1">
      <c r="A1019" s="3">
        <v>39323.0</v>
      </c>
      <c r="B1019" s="2">
        <v>1955.0</v>
      </c>
      <c r="C1019" s="2">
        <f t="shared" si="3"/>
        <v>1955</v>
      </c>
      <c r="D1019" s="2">
        <f t="shared" si="26"/>
        <v>1388.813946</v>
      </c>
      <c r="E1019" s="2">
        <f t="shared" si="20"/>
        <v>1481.026428</v>
      </c>
      <c r="F1019" s="2">
        <v>-1.46</v>
      </c>
      <c r="G1019" s="2">
        <f t="shared" si="4"/>
        <v>-0.0146</v>
      </c>
      <c r="H1019" s="2">
        <f t="shared" si="21"/>
        <v>1.0862</v>
      </c>
      <c r="I1019" s="2">
        <f t="shared" si="27"/>
        <v>0.401158234</v>
      </c>
      <c r="J1019" s="2">
        <f t="shared" si="5"/>
        <v>262.8037969</v>
      </c>
      <c r="K1019" s="2">
        <f t="shared" si="6"/>
        <v>271.6841984</v>
      </c>
      <c r="L1019" s="2">
        <f t="shared" si="7"/>
        <v>0.003858926003</v>
      </c>
      <c r="M1019" s="2">
        <f t="shared" si="1"/>
        <v>271.6880574</v>
      </c>
      <c r="O1019" s="2">
        <v>1017.0</v>
      </c>
      <c r="P1019" s="2">
        <v>1964.0</v>
      </c>
      <c r="Q1019" s="2">
        <v>1984.0</v>
      </c>
      <c r="R1019" s="2">
        <v>1990.0</v>
      </c>
      <c r="S1019" s="2">
        <v>1955.0</v>
      </c>
      <c r="T1019" s="2">
        <v>1.2607175E9</v>
      </c>
      <c r="U1019" s="2">
        <v>2.4647027E7</v>
      </c>
      <c r="V1019" s="2">
        <v>1.02681949E8</v>
      </c>
      <c r="W1019" s="2">
        <v>5206186.0</v>
      </c>
      <c r="X1019" s="2">
        <v>1286.0</v>
      </c>
      <c r="Y1019" s="2">
        <f t="shared" si="8"/>
        <v>0.1514413317</v>
      </c>
      <c r="Z1019" s="2">
        <f t="shared" ref="Z1019:AC1019" si="1070">ROUNDDOWN($Y1019*Z$1,0)-IF(MOD($Y1019*Z$1,1)=0,1,0)+1</f>
        <v>1</v>
      </c>
      <c r="AA1019" s="2">
        <f t="shared" si="1070"/>
        <v>1</v>
      </c>
      <c r="AB1019" s="2">
        <f t="shared" si="1070"/>
        <v>1</v>
      </c>
      <c r="AC1019" s="2">
        <f t="shared" si="1070"/>
        <v>1</v>
      </c>
      <c r="AD1019" s="2">
        <f t="shared" si="10"/>
        <v>0</v>
      </c>
      <c r="AE1019" s="2">
        <f t="shared" si="11"/>
        <v>0</v>
      </c>
      <c r="AF1019" s="2">
        <f t="shared" si="12"/>
        <v>0</v>
      </c>
      <c r="AG1019" s="2">
        <f t="shared" si="13"/>
        <v>1</v>
      </c>
      <c r="AH1019" s="2">
        <f t="shared" si="14"/>
        <v>0</v>
      </c>
      <c r="AI1019" s="2">
        <f t="shared" si="15"/>
        <v>0</v>
      </c>
      <c r="AJ1019" s="2">
        <f t="shared" si="16"/>
        <v>0</v>
      </c>
      <c r="AK1019" s="2">
        <f t="shared" si="17"/>
        <v>0</v>
      </c>
      <c r="AL1019" s="2">
        <f t="shared" si="18"/>
        <v>1</v>
      </c>
    </row>
    <row r="1020" ht="13.5" customHeight="1">
      <c r="A1020" s="3">
        <v>39324.0</v>
      </c>
      <c r="B1020" s="2">
        <v>1940.0</v>
      </c>
      <c r="C1020" s="2">
        <f t="shared" si="3"/>
        <v>1940</v>
      </c>
      <c r="D1020" s="2">
        <f t="shared" si="26"/>
        <v>1389.372009</v>
      </c>
      <c r="E1020" s="2">
        <f t="shared" si="20"/>
        <v>1481.368995</v>
      </c>
      <c r="F1020" s="2">
        <v>-0.77</v>
      </c>
      <c r="G1020" s="2">
        <f t="shared" si="4"/>
        <v>-0.0077</v>
      </c>
      <c r="H1020" s="2">
        <f t="shared" si="21"/>
        <v>1.0785</v>
      </c>
      <c r="I1020" s="2">
        <f t="shared" si="27"/>
        <v>0.4015600612</v>
      </c>
      <c r="J1020" s="2">
        <f t="shared" si="5"/>
        <v>260.7802077</v>
      </c>
      <c r="K1020" s="2">
        <f t="shared" si="6"/>
        <v>269.5922301</v>
      </c>
      <c r="L1020" s="2">
        <f t="shared" si="7"/>
        <v>0.003888639733</v>
      </c>
      <c r="M1020" s="2">
        <f t="shared" si="1"/>
        <v>269.5961188</v>
      </c>
      <c r="O1020" s="2">
        <v>1018.0</v>
      </c>
      <c r="P1020" s="2">
        <v>1990.0</v>
      </c>
      <c r="Q1020" s="2">
        <v>1955.0</v>
      </c>
      <c r="R1020" s="2">
        <v>1993.0</v>
      </c>
      <c r="S1020" s="2">
        <v>1917.0</v>
      </c>
      <c r="T1020" s="2">
        <v>1.2607175E9</v>
      </c>
      <c r="U1020" s="2">
        <v>2.445792E7</v>
      </c>
      <c r="V1020" s="2">
        <v>3.31666412E8</v>
      </c>
      <c r="W1020" s="2">
        <v>1.688167E7</v>
      </c>
      <c r="X1020" s="2">
        <v>2005.0</v>
      </c>
      <c r="Y1020" s="2">
        <f t="shared" si="8"/>
        <v>0.2804506699</v>
      </c>
      <c r="Z1020" s="2">
        <f t="shared" ref="Z1020:AC1020" si="1071">ROUNDDOWN($Y1020*Z$1,0)-IF(MOD($Y1020*Z$1,1)=0,1,0)+1</f>
        <v>1</v>
      </c>
      <c r="AA1020" s="2">
        <f t="shared" si="1071"/>
        <v>1</v>
      </c>
      <c r="AB1020" s="2">
        <f t="shared" si="1071"/>
        <v>2</v>
      </c>
      <c r="AC1020" s="2">
        <f t="shared" si="1071"/>
        <v>2</v>
      </c>
      <c r="AD1020" s="2">
        <f t="shared" si="10"/>
        <v>0</v>
      </c>
      <c r="AE1020" s="2">
        <f t="shared" si="11"/>
        <v>0</v>
      </c>
      <c r="AF1020" s="2">
        <f t="shared" si="12"/>
        <v>0</v>
      </c>
      <c r="AG1020" s="2">
        <f t="shared" si="13"/>
        <v>0</v>
      </c>
      <c r="AH1020" s="2">
        <f t="shared" si="14"/>
        <v>0</v>
      </c>
      <c r="AI1020" s="2">
        <f t="shared" si="15"/>
        <v>0</v>
      </c>
      <c r="AJ1020" s="2">
        <f t="shared" si="16"/>
        <v>1</v>
      </c>
      <c r="AK1020" s="2">
        <f t="shared" si="17"/>
        <v>0</v>
      </c>
      <c r="AL1020" s="2">
        <f t="shared" si="18"/>
        <v>1</v>
      </c>
    </row>
    <row r="1021" ht="13.5" customHeight="1">
      <c r="A1021" s="3">
        <v>39327.0</v>
      </c>
      <c r="B1021" s="2">
        <v>1965.0</v>
      </c>
      <c r="C1021" s="2">
        <f t="shared" si="3"/>
        <v>1965</v>
      </c>
      <c r="D1021" s="2">
        <f t="shared" si="26"/>
        <v>1389.930296</v>
      </c>
      <c r="E1021" s="2">
        <f t="shared" si="20"/>
        <v>1481.711563</v>
      </c>
      <c r="F1021" s="2">
        <v>1.29</v>
      </c>
      <c r="G1021" s="2">
        <f t="shared" si="4"/>
        <v>0.0129</v>
      </c>
      <c r="H1021" s="2">
        <f t="shared" si="21"/>
        <v>1.0914</v>
      </c>
      <c r="I1021" s="2">
        <f t="shared" si="27"/>
        <v>0.4019618883</v>
      </c>
      <c r="J1021" s="2">
        <f t="shared" si="5"/>
        <v>264.1442724</v>
      </c>
      <c r="K1021" s="2">
        <f t="shared" si="6"/>
        <v>273.0699699</v>
      </c>
      <c r="L1021" s="2">
        <f t="shared" si="7"/>
        <v>0.00383847628</v>
      </c>
      <c r="M1021" s="2">
        <f t="shared" si="1"/>
        <v>273.0738084</v>
      </c>
      <c r="O1021" s="2">
        <v>1019.0</v>
      </c>
      <c r="P1021" s="2">
        <v>1965.0</v>
      </c>
      <c r="Q1021" s="2">
        <v>1940.0</v>
      </c>
      <c r="R1021" s="2">
        <v>1975.0</v>
      </c>
      <c r="S1021" s="2">
        <v>1952.0</v>
      </c>
      <c r="T1021" s="2">
        <v>1.2607175E9</v>
      </c>
      <c r="U1021" s="2">
        <v>2.4773099E7</v>
      </c>
      <c r="V1021" s="2">
        <v>6.3563999E7</v>
      </c>
      <c r="W1021" s="2">
        <v>3237445.0</v>
      </c>
      <c r="X1021" s="2">
        <v>1032.0</v>
      </c>
      <c r="Y1021" s="2">
        <f t="shared" si="8"/>
        <v>0.8085667885</v>
      </c>
      <c r="Z1021" s="2">
        <f t="shared" ref="Z1021:AC1021" si="1072">ROUNDDOWN($Y1021*Z$1,0)-IF(MOD($Y1021*Z$1,1)=0,1,0)+1</f>
        <v>2</v>
      </c>
      <c r="AA1021" s="2">
        <f t="shared" si="1072"/>
        <v>3</v>
      </c>
      <c r="AB1021" s="2">
        <f t="shared" si="1072"/>
        <v>4</v>
      </c>
      <c r="AC1021" s="2">
        <f t="shared" si="1072"/>
        <v>5</v>
      </c>
      <c r="AD1021" s="2">
        <f t="shared" si="10"/>
        <v>0</v>
      </c>
      <c r="AE1021" s="2">
        <f t="shared" si="11"/>
        <v>0</v>
      </c>
      <c r="AF1021" s="2">
        <f t="shared" si="12"/>
        <v>0</v>
      </c>
      <c r="AG1021" s="2">
        <f t="shared" si="13"/>
        <v>0</v>
      </c>
      <c r="AH1021" s="2">
        <f t="shared" si="14"/>
        <v>1</v>
      </c>
      <c r="AI1021" s="2">
        <f t="shared" si="15"/>
        <v>0</v>
      </c>
      <c r="AJ1021" s="2">
        <f t="shared" si="16"/>
        <v>0</v>
      </c>
      <c r="AK1021" s="2">
        <f t="shared" si="17"/>
        <v>0</v>
      </c>
      <c r="AL1021" s="2">
        <f t="shared" si="18"/>
        <v>1</v>
      </c>
    </row>
    <row r="1022" ht="13.5" customHeight="1">
      <c r="A1022" s="3">
        <v>39328.0</v>
      </c>
      <c r="B1022" s="2">
        <v>1931.0</v>
      </c>
      <c r="C1022" s="2">
        <f t="shared" si="3"/>
        <v>1931</v>
      </c>
      <c r="D1022" s="2">
        <f t="shared" si="26"/>
        <v>1390.488808</v>
      </c>
      <c r="E1022" s="2">
        <f t="shared" si="20"/>
        <v>1482.054131</v>
      </c>
      <c r="F1022" s="2">
        <v>-1.73</v>
      </c>
      <c r="G1022" s="2">
        <f t="shared" si="4"/>
        <v>-0.0173</v>
      </c>
      <c r="H1022" s="2">
        <f t="shared" si="21"/>
        <v>1.0741</v>
      </c>
      <c r="I1022" s="2">
        <f t="shared" si="27"/>
        <v>0.4023637155</v>
      </c>
      <c r="J1022" s="2">
        <f t="shared" si="5"/>
        <v>259.5745764</v>
      </c>
      <c r="K1022" s="2">
        <f t="shared" si="6"/>
        <v>268.3458594</v>
      </c>
      <c r="L1022" s="2">
        <f t="shared" si="7"/>
        <v>0.00390488192</v>
      </c>
      <c r="M1022" s="2">
        <f t="shared" si="1"/>
        <v>268.3497643</v>
      </c>
      <c r="O1022" s="2">
        <v>1020.0</v>
      </c>
      <c r="P1022" s="2">
        <v>1950.0</v>
      </c>
      <c r="Q1022" s="2">
        <v>1965.0</v>
      </c>
      <c r="R1022" s="2">
        <v>1974.0</v>
      </c>
      <c r="S1022" s="2">
        <v>1929.0</v>
      </c>
      <c r="T1022" s="2">
        <v>1.2607175E9</v>
      </c>
      <c r="U1022" s="2">
        <v>2.4344455E7</v>
      </c>
      <c r="V1022" s="2">
        <v>1.01237287E8</v>
      </c>
      <c r="W1022" s="2">
        <v>5176557.0</v>
      </c>
      <c r="X1022" s="2">
        <v>1392.0</v>
      </c>
      <c r="Y1022" s="2">
        <f t="shared" si="8"/>
        <v>0.1127689809</v>
      </c>
      <c r="Z1022" s="2">
        <f t="shared" ref="Z1022:AC1022" si="1073">ROUNDDOWN($Y1022*Z$1,0)-IF(MOD($Y1022*Z$1,1)=0,1,0)+1</f>
        <v>1</v>
      </c>
      <c r="AA1022" s="2">
        <f t="shared" si="1073"/>
        <v>1</v>
      </c>
      <c r="AB1022" s="2">
        <f t="shared" si="1073"/>
        <v>1</v>
      </c>
      <c r="AC1022" s="2">
        <f t="shared" si="1073"/>
        <v>1</v>
      </c>
      <c r="AD1022" s="2">
        <f t="shared" si="10"/>
        <v>0</v>
      </c>
      <c r="AE1022" s="2">
        <f t="shared" si="11"/>
        <v>0</v>
      </c>
      <c r="AF1022" s="2">
        <f t="shared" si="12"/>
        <v>0</v>
      </c>
      <c r="AG1022" s="2">
        <f t="shared" si="13"/>
        <v>1</v>
      </c>
      <c r="AH1022" s="2">
        <f t="shared" si="14"/>
        <v>0</v>
      </c>
      <c r="AI1022" s="2">
        <f t="shared" si="15"/>
        <v>0</v>
      </c>
      <c r="AJ1022" s="2">
        <f t="shared" si="16"/>
        <v>0</v>
      </c>
      <c r="AK1022" s="2">
        <f t="shared" si="17"/>
        <v>0</v>
      </c>
      <c r="AL1022" s="2">
        <f t="shared" si="18"/>
        <v>1</v>
      </c>
    </row>
    <row r="1023" ht="13.5" customHeight="1">
      <c r="A1023" s="3">
        <v>39329.0</v>
      </c>
      <c r="B1023" s="2">
        <v>1930.0</v>
      </c>
      <c r="C1023" s="2">
        <f t="shared" si="3"/>
        <v>1930</v>
      </c>
      <c r="D1023" s="2">
        <f t="shared" si="26"/>
        <v>1391.047544</v>
      </c>
      <c r="E1023" s="2">
        <f t="shared" si="20"/>
        <v>1482.396698</v>
      </c>
      <c r="F1023" s="2">
        <v>-0.05</v>
      </c>
      <c r="G1023" s="2">
        <f t="shared" si="4"/>
        <v>-0.0005</v>
      </c>
      <c r="H1023" s="2">
        <f t="shared" si="21"/>
        <v>1.0736</v>
      </c>
      <c r="I1023" s="2">
        <f t="shared" si="27"/>
        <v>0.4027655427</v>
      </c>
      <c r="J1023" s="2">
        <f t="shared" si="5"/>
        <v>259.4447892</v>
      </c>
      <c r="K1023" s="2">
        <f t="shared" si="6"/>
        <v>268.2116865</v>
      </c>
      <c r="L1023" s="2">
        <f t="shared" si="7"/>
        <v>0.003906834361</v>
      </c>
      <c r="M1023" s="2">
        <f t="shared" si="1"/>
        <v>268.2155933</v>
      </c>
      <c r="O1023" s="2">
        <v>1021.0</v>
      </c>
      <c r="P1023" s="2">
        <v>1931.0</v>
      </c>
      <c r="Q1023" s="2">
        <v>1931.0</v>
      </c>
      <c r="R1023" s="2">
        <v>1943.0</v>
      </c>
      <c r="S1023" s="2">
        <v>1902.0</v>
      </c>
      <c r="T1023" s="2">
        <v>1.2607175E9</v>
      </c>
      <c r="U1023" s="2">
        <v>2.4331848E7</v>
      </c>
      <c r="V1023" s="2">
        <v>1.68807972E8</v>
      </c>
      <c r="W1023" s="2">
        <v>8808563.0</v>
      </c>
      <c r="X1023" s="2">
        <v>1940.0</v>
      </c>
      <c r="Y1023" s="2">
        <f t="shared" si="8"/>
        <v>0.4691433212</v>
      </c>
      <c r="Z1023" s="2">
        <f t="shared" ref="Z1023:AC1023" si="1074">ROUNDDOWN($Y1023*Z$1,0)-IF(MOD($Y1023*Z$1,1)=0,1,0)+1</f>
        <v>1</v>
      </c>
      <c r="AA1023" s="2">
        <f t="shared" si="1074"/>
        <v>2</v>
      </c>
      <c r="AB1023" s="2">
        <f t="shared" si="1074"/>
        <v>2</v>
      </c>
      <c r="AC1023" s="2">
        <f t="shared" si="1074"/>
        <v>3</v>
      </c>
      <c r="AD1023" s="2">
        <f t="shared" si="10"/>
        <v>0</v>
      </c>
      <c r="AE1023" s="2">
        <f t="shared" si="11"/>
        <v>0</v>
      </c>
      <c r="AF1023" s="2">
        <f t="shared" si="12"/>
        <v>0</v>
      </c>
      <c r="AG1023" s="2">
        <f t="shared" si="13"/>
        <v>0</v>
      </c>
      <c r="AH1023" s="2">
        <f t="shared" si="14"/>
        <v>0</v>
      </c>
      <c r="AI1023" s="2">
        <f t="shared" si="15"/>
        <v>0</v>
      </c>
      <c r="AJ1023" s="2">
        <f t="shared" si="16"/>
        <v>1</v>
      </c>
      <c r="AK1023" s="2">
        <f t="shared" si="17"/>
        <v>0</v>
      </c>
      <c r="AL1023" s="2">
        <f t="shared" si="18"/>
        <v>1</v>
      </c>
    </row>
    <row r="1024" ht="13.5" customHeight="1">
      <c r="A1024" s="3">
        <v>39330.0</v>
      </c>
      <c r="B1024" s="2">
        <v>1931.0</v>
      </c>
      <c r="C1024" s="2">
        <f t="shared" si="3"/>
        <v>1931</v>
      </c>
      <c r="D1024" s="2">
        <f t="shared" si="26"/>
        <v>1391.606505</v>
      </c>
      <c r="E1024" s="2">
        <f t="shared" si="20"/>
        <v>1482.739266</v>
      </c>
      <c r="F1024" s="2">
        <v>0.05</v>
      </c>
      <c r="G1024" s="2">
        <f t="shared" si="4"/>
        <v>0.0005</v>
      </c>
      <c r="H1024" s="2">
        <f t="shared" si="21"/>
        <v>1.0741</v>
      </c>
      <c r="I1024" s="2">
        <f t="shared" si="27"/>
        <v>0.4031673699</v>
      </c>
      <c r="J1024" s="2">
        <f t="shared" si="5"/>
        <v>259.5745116</v>
      </c>
      <c r="K1024" s="2">
        <f t="shared" si="6"/>
        <v>268.3457923</v>
      </c>
      <c r="L1024" s="2">
        <f t="shared" si="7"/>
        <v>0.003904880944</v>
      </c>
      <c r="M1024" s="2">
        <f t="shared" si="1"/>
        <v>268.3496972</v>
      </c>
      <c r="O1024" s="2">
        <v>1022.0</v>
      </c>
      <c r="P1024" s="2">
        <v>1950.0</v>
      </c>
      <c r="Q1024" s="2">
        <v>1930.0</v>
      </c>
      <c r="R1024" s="2">
        <v>1959.0</v>
      </c>
      <c r="S1024" s="2">
        <v>1928.0</v>
      </c>
      <c r="T1024" s="2">
        <v>1.2607175E9</v>
      </c>
      <c r="U1024" s="2">
        <v>2.4344455E7</v>
      </c>
      <c r="V1024" s="2">
        <v>2.13056624E8</v>
      </c>
      <c r="W1024" s="2">
        <v>1.0977687E7</v>
      </c>
      <c r="X1024" s="2">
        <v>1827.0</v>
      </c>
      <c r="Y1024" s="2">
        <f t="shared" si="8"/>
        <v>0.5055826228</v>
      </c>
      <c r="Z1024" s="2">
        <f t="shared" ref="Z1024:AC1024" si="1075">ROUNDDOWN($Y1024*Z$1,0)-IF(MOD($Y1024*Z$1,1)=0,1,0)+1</f>
        <v>2</v>
      </c>
      <c r="AA1024" s="2">
        <f t="shared" si="1075"/>
        <v>2</v>
      </c>
      <c r="AB1024" s="2">
        <f t="shared" si="1075"/>
        <v>3</v>
      </c>
      <c r="AC1024" s="2">
        <f t="shared" si="1075"/>
        <v>3</v>
      </c>
      <c r="AD1024" s="2">
        <f t="shared" si="10"/>
        <v>0</v>
      </c>
      <c r="AE1024" s="2">
        <f t="shared" si="11"/>
        <v>0</v>
      </c>
      <c r="AF1024" s="2">
        <f t="shared" si="12"/>
        <v>0</v>
      </c>
      <c r="AG1024" s="2">
        <f t="shared" si="13"/>
        <v>0</v>
      </c>
      <c r="AH1024" s="2">
        <f t="shared" si="14"/>
        <v>1</v>
      </c>
      <c r="AI1024" s="2">
        <f t="shared" si="15"/>
        <v>0</v>
      </c>
      <c r="AJ1024" s="2">
        <f t="shared" si="16"/>
        <v>0</v>
      </c>
      <c r="AK1024" s="2">
        <f t="shared" si="17"/>
        <v>0</v>
      </c>
      <c r="AL1024" s="2">
        <f t="shared" si="18"/>
        <v>1</v>
      </c>
    </row>
    <row r="1025" ht="13.5" customHeight="1">
      <c r="A1025" s="3">
        <v>39331.0</v>
      </c>
      <c r="B1025" s="2">
        <v>1885.0</v>
      </c>
      <c r="C1025" s="2">
        <f t="shared" si="3"/>
        <v>1885</v>
      </c>
      <c r="D1025" s="2">
        <f t="shared" si="26"/>
        <v>1392.16569</v>
      </c>
      <c r="E1025" s="2">
        <f t="shared" si="20"/>
        <v>1483.081834</v>
      </c>
      <c r="F1025" s="2">
        <v>-0.74</v>
      </c>
      <c r="G1025" s="2">
        <f t="shared" si="4"/>
        <v>-0.0074</v>
      </c>
      <c r="H1025" s="2">
        <f t="shared" si="21"/>
        <v>1.0667</v>
      </c>
      <c r="I1025" s="2">
        <f t="shared" si="27"/>
        <v>0.403569197</v>
      </c>
      <c r="J1025" s="2">
        <f t="shared" si="5"/>
        <v>257.6536602</v>
      </c>
      <c r="K1025" s="2">
        <f t="shared" si="6"/>
        <v>266.3600335</v>
      </c>
      <c r="L1025" s="2">
        <f t="shared" si="7"/>
        <v>0.003933777063</v>
      </c>
      <c r="M1025" s="2">
        <f t="shared" si="1"/>
        <v>266.3639672</v>
      </c>
      <c r="O1025" s="2">
        <v>1023.0</v>
      </c>
      <c r="P1025" s="2">
        <v>1915.0</v>
      </c>
      <c r="Q1025" s="2">
        <v>1899.0</v>
      </c>
      <c r="R1025" s="2">
        <v>1924.0</v>
      </c>
      <c r="S1025" s="2">
        <v>1871.0</v>
      </c>
      <c r="T1025" s="2">
        <v>1.2607175E9</v>
      </c>
      <c r="U1025" s="2">
        <v>2.3764525E7</v>
      </c>
      <c r="V1025" s="2">
        <v>2.5176144E8</v>
      </c>
      <c r="W1025" s="2">
        <v>1.3166307E7</v>
      </c>
      <c r="X1025" s="2">
        <v>1999.0</v>
      </c>
      <c r="Y1025" s="2">
        <f t="shared" si="8"/>
        <v>0.2875558262</v>
      </c>
      <c r="Z1025" s="2">
        <f t="shared" ref="Z1025:AC1025" si="1076">ROUNDDOWN($Y1025*Z$1,0)-IF(MOD($Y1025*Z$1,1)=0,1,0)+1</f>
        <v>1</v>
      </c>
      <c r="AA1025" s="2">
        <f t="shared" si="1076"/>
        <v>1</v>
      </c>
      <c r="AB1025" s="2">
        <f t="shared" si="1076"/>
        <v>2</v>
      </c>
      <c r="AC1025" s="2">
        <f t="shared" si="1076"/>
        <v>2</v>
      </c>
      <c r="AD1025" s="2">
        <f t="shared" si="10"/>
        <v>0</v>
      </c>
      <c r="AE1025" s="2">
        <f t="shared" si="11"/>
        <v>0</v>
      </c>
      <c r="AF1025" s="2">
        <f t="shared" si="12"/>
        <v>1</v>
      </c>
      <c r="AG1025" s="2">
        <f t="shared" si="13"/>
        <v>0</v>
      </c>
      <c r="AH1025" s="2">
        <f t="shared" si="14"/>
        <v>0</v>
      </c>
      <c r="AI1025" s="2">
        <f t="shared" si="15"/>
        <v>0</v>
      </c>
      <c r="AJ1025" s="2">
        <f t="shared" si="16"/>
        <v>0</v>
      </c>
      <c r="AK1025" s="2">
        <f t="shared" si="17"/>
        <v>0</v>
      </c>
      <c r="AL1025" s="2">
        <f t="shared" si="18"/>
        <v>1</v>
      </c>
    </row>
    <row r="1026" ht="13.5" customHeight="1">
      <c r="A1026" s="3">
        <v>39334.0</v>
      </c>
      <c r="B1026" s="2">
        <v>1843.0</v>
      </c>
      <c r="C1026" s="2">
        <f t="shared" si="3"/>
        <v>1843</v>
      </c>
      <c r="D1026" s="2">
        <f t="shared" si="26"/>
        <v>1392.7251</v>
      </c>
      <c r="E1026" s="2">
        <f t="shared" si="20"/>
        <v>1483.424402</v>
      </c>
      <c r="F1026" s="2">
        <v>-2.23</v>
      </c>
      <c r="G1026" s="2">
        <f t="shared" si="4"/>
        <v>-0.0223</v>
      </c>
      <c r="H1026" s="2">
        <f t="shared" si="21"/>
        <v>1.0444</v>
      </c>
      <c r="I1026" s="2">
        <f t="shared" si="27"/>
        <v>0.4039710242</v>
      </c>
      <c r="J1026" s="2">
        <f t="shared" si="5"/>
        <v>251.9079835</v>
      </c>
      <c r="K1026" s="2">
        <f t="shared" si="6"/>
        <v>260.4202047</v>
      </c>
      <c r="L1026" s="2">
        <f t="shared" si="7"/>
        <v>0.004021500291</v>
      </c>
      <c r="M1026" s="2">
        <f t="shared" si="1"/>
        <v>260.4242262</v>
      </c>
      <c r="O1026" s="2">
        <v>1024.0</v>
      </c>
      <c r="P1026" s="2">
        <v>1850.0</v>
      </c>
      <c r="Q1026" s="2">
        <v>1885.0</v>
      </c>
      <c r="R1026" s="2">
        <v>1858.0</v>
      </c>
      <c r="S1026" s="2">
        <v>1830.0</v>
      </c>
      <c r="T1026" s="2">
        <v>1.2607175E9</v>
      </c>
      <c r="U1026" s="2">
        <v>2.3235024E7</v>
      </c>
      <c r="V1026" s="2">
        <v>7.9267876E7</v>
      </c>
      <c r="W1026" s="2">
        <v>4307664.0</v>
      </c>
      <c r="X1026" s="2">
        <v>1639.0</v>
      </c>
      <c r="Y1026" s="2">
        <f t="shared" si="8"/>
        <v>0.06983353634</v>
      </c>
      <c r="Z1026" s="2">
        <f t="shared" ref="Z1026:AC1026" si="1077">ROUNDDOWN($Y1026*Z$1,0)-IF(MOD($Y1026*Z$1,1)=0,1,0)+1</f>
        <v>1</v>
      </c>
      <c r="AA1026" s="2">
        <f t="shared" si="1077"/>
        <v>1</v>
      </c>
      <c r="AB1026" s="2">
        <f t="shared" si="1077"/>
        <v>1</v>
      </c>
      <c r="AC1026" s="2">
        <f t="shared" si="1077"/>
        <v>1</v>
      </c>
      <c r="AD1026" s="2">
        <f t="shared" si="10"/>
        <v>0</v>
      </c>
      <c r="AE1026" s="2">
        <f t="shared" si="11"/>
        <v>0</v>
      </c>
      <c r="AF1026" s="2">
        <f t="shared" si="12"/>
        <v>1</v>
      </c>
      <c r="AG1026" s="2">
        <f t="shared" si="13"/>
        <v>0</v>
      </c>
      <c r="AH1026" s="2">
        <f t="shared" si="14"/>
        <v>0</v>
      </c>
      <c r="AI1026" s="2">
        <f t="shared" si="15"/>
        <v>0</v>
      </c>
      <c r="AJ1026" s="2">
        <f t="shared" si="16"/>
        <v>0</v>
      </c>
      <c r="AK1026" s="2">
        <f t="shared" si="17"/>
        <v>0</v>
      </c>
      <c r="AL1026" s="2">
        <f t="shared" si="18"/>
        <v>1</v>
      </c>
    </row>
    <row r="1027" ht="13.5" customHeight="1">
      <c r="A1027" s="3">
        <v>39335.0</v>
      </c>
      <c r="B1027" s="2">
        <v>1832.0</v>
      </c>
      <c r="C1027" s="2">
        <f t="shared" si="3"/>
        <v>1832</v>
      </c>
      <c r="D1027" s="2">
        <f t="shared" si="26"/>
        <v>1393.284735</v>
      </c>
      <c r="E1027" s="2">
        <f t="shared" si="20"/>
        <v>1483.766969</v>
      </c>
      <c r="F1027" s="2">
        <v>-0.6</v>
      </c>
      <c r="G1027" s="2">
        <f t="shared" si="4"/>
        <v>-0.006</v>
      </c>
      <c r="H1027" s="2">
        <f t="shared" si="21"/>
        <v>1.0384</v>
      </c>
      <c r="I1027" s="2">
        <f t="shared" si="27"/>
        <v>0.4043728514</v>
      </c>
      <c r="J1027" s="2">
        <f t="shared" si="5"/>
        <v>250.3965356</v>
      </c>
      <c r="K1027" s="2">
        <f t="shared" si="6"/>
        <v>258.8576835</v>
      </c>
      <c r="L1027" s="2">
        <f t="shared" si="7"/>
        <v>0.004045629293</v>
      </c>
      <c r="M1027" s="2">
        <f t="shared" si="1"/>
        <v>258.8617291</v>
      </c>
      <c r="O1027" s="2">
        <v>1025.0</v>
      </c>
      <c r="P1027" s="2">
        <v>1857.0</v>
      </c>
      <c r="Q1027" s="2">
        <v>1843.0</v>
      </c>
      <c r="R1027" s="2">
        <v>1868.0</v>
      </c>
      <c r="S1027" s="2">
        <v>1825.0</v>
      </c>
      <c r="T1027" s="2">
        <v>1.2607175E9</v>
      </c>
      <c r="U1027" s="2">
        <v>2.3096345E7</v>
      </c>
      <c r="V1027" s="2">
        <v>1.64173205E8</v>
      </c>
      <c r="W1027" s="2">
        <v>8922229.0</v>
      </c>
      <c r="X1027" s="2">
        <v>2202.0</v>
      </c>
      <c r="Y1027" s="2">
        <f t="shared" si="8"/>
        <v>0.3215590743</v>
      </c>
      <c r="Z1027" s="2">
        <f t="shared" ref="Z1027:AC1027" si="1078">ROUNDDOWN($Y1027*Z$1,0)-IF(MOD($Y1027*Z$1,1)=0,1,0)+1</f>
        <v>1</v>
      </c>
      <c r="AA1027" s="2">
        <f t="shared" si="1078"/>
        <v>1</v>
      </c>
      <c r="AB1027" s="2">
        <f t="shared" si="1078"/>
        <v>2</v>
      </c>
      <c r="AC1027" s="2">
        <f t="shared" si="1078"/>
        <v>2</v>
      </c>
      <c r="AD1027" s="2">
        <f t="shared" si="10"/>
        <v>0</v>
      </c>
      <c r="AE1027" s="2">
        <f t="shared" si="11"/>
        <v>0</v>
      </c>
      <c r="AF1027" s="2">
        <f t="shared" si="12"/>
        <v>0</v>
      </c>
      <c r="AG1027" s="2">
        <f t="shared" si="13"/>
        <v>1</v>
      </c>
      <c r="AH1027" s="2">
        <f t="shared" si="14"/>
        <v>0</v>
      </c>
      <c r="AI1027" s="2">
        <f t="shared" si="15"/>
        <v>0</v>
      </c>
      <c r="AJ1027" s="2">
        <f t="shared" si="16"/>
        <v>0</v>
      </c>
      <c r="AK1027" s="2">
        <f t="shared" si="17"/>
        <v>0</v>
      </c>
      <c r="AL1027" s="2">
        <f t="shared" si="18"/>
        <v>1</v>
      </c>
    </row>
    <row r="1028" ht="13.5" customHeight="1">
      <c r="A1028" s="3">
        <v>39336.0</v>
      </c>
      <c r="B1028" s="2">
        <v>1819.0</v>
      </c>
      <c r="C1028" s="2">
        <f t="shared" si="3"/>
        <v>1819</v>
      </c>
      <c r="D1028" s="2">
        <f t="shared" si="26"/>
        <v>1393.844595</v>
      </c>
      <c r="E1028" s="2">
        <f t="shared" si="20"/>
        <v>1484.109537</v>
      </c>
      <c r="F1028" s="2">
        <v>-0.71</v>
      </c>
      <c r="G1028" s="2">
        <f t="shared" si="4"/>
        <v>-0.0071</v>
      </c>
      <c r="H1028" s="2">
        <f t="shared" si="21"/>
        <v>1.0313</v>
      </c>
      <c r="I1028" s="2">
        <f t="shared" si="27"/>
        <v>0.4047746785</v>
      </c>
      <c r="J1028" s="2">
        <f t="shared" si="5"/>
        <v>248.6187202</v>
      </c>
      <c r="K1028" s="2">
        <f t="shared" si="6"/>
        <v>257.0197939</v>
      </c>
      <c r="L1028" s="2">
        <f t="shared" si="7"/>
        <v>0.004074353261</v>
      </c>
      <c r="M1028" s="2">
        <f t="shared" si="1"/>
        <v>257.0238683</v>
      </c>
      <c r="O1028" s="2">
        <v>1026.0</v>
      </c>
      <c r="P1028" s="2">
        <v>1835.0</v>
      </c>
      <c r="Q1028" s="2">
        <v>1832.0</v>
      </c>
      <c r="R1028" s="2">
        <v>1838.0</v>
      </c>
      <c r="S1028" s="2">
        <v>1808.0</v>
      </c>
      <c r="T1028" s="2">
        <v>1.2607175E9</v>
      </c>
      <c r="U1028" s="2">
        <v>2.2932451E7</v>
      </c>
      <c r="V1028" s="2">
        <v>1.02479218E8</v>
      </c>
      <c r="W1028" s="2">
        <v>5629212.0</v>
      </c>
      <c r="X1028" s="2">
        <v>1376.0</v>
      </c>
      <c r="Y1028" s="2">
        <f t="shared" si="8"/>
        <v>0.2926309379</v>
      </c>
      <c r="Z1028" s="2">
        <f t="shared" ref="Z1028:AC1028" si="1079">ROUNDDOWN($Y1028*Z$1,0)-IF(MOD($Y1028*Z$1,1)=0,1,0)+1</f>
        <v>1</v>
      </c>
      <c r="AA1028" s="2">
        <f t="shared" si="1079"/>
        <v>1</v>
      </c>
      <c r="AB1028" s="2">
        <f t="shared" si="1079"/>
        <v>2</v>
      </c>
      <c r="AC1028" s="2">
        <f t="shared" si="1079"/>
        <v>2</v>
      </c>
      <c r="AD1028" s="2">
        <f t="shared" si="10"/>
        <v>0</v>
      </c>
      <c r="AE1028" s="2">
        <f t="shared" si="11"/>
        <v>0</v>
      </c>
      <c r="AF1028" s="2">
        <f t="shared" si="12"/>
        <v>0</v>
      </c>
      <c r="AG1028" s="2">
        <f t="shared" si="13"/>
        <v>0</v>
      </c>
      <c r="AH1028" s="2">
        <f t="shared" si="14"/>
        <v>0</v>
      </c>
      <c r="AI1028" s="2">
        <f t="shared" si="15"/>
        <v>0</v>
      </c>
      <c r="AJ1028" s="2">
        <f t="shared" si="16"/>
        <v>0</v>
      </c>
      <c r="AK1028" s="2">
        <f t="shared" si="17"/>
        <v>1</v>
      </c>
      <c r="AL1028" s="2">
        <f t="shared" si="18"/>
        <v>1</v>
      </c>
    </row>
    <row r="1029" ht="13.5" customHeight="1">
      <c r="A1029" s="3">
        <v>39341.0</v>
      </c>
      <c r="B1029" s="2">
        <v>1878.0</v>
      </c>
      <c r="C1029" s="2">
        <f t="shared" si="3"/>
        <v>1878</v>
      </c>
      <c r="D1029" s="2">
        <f t="shared" si="26"/>
        <v>1394.404679</v>
      </c>
      <c r="E1029" s="2">
        <f t="shared" si="20"/>
        <v>1484.452105</v>
      </c>
      <c r="F1029" s="2">
        <v>3.24</v>
      </c>
      <c r="G1029" s="2">
        <f t="shared" si="4"/>
        <v>0.0324</v>
      </c>
      <c r="H1029" s="2">
        <f t="shared" si="21"/>
        <v>1.0637</v>
      </c>
      <c r="I1029" s="2">
        <f t="shared" si="27"/>
        <v>0.4051765057</v>
      </c>
      <c r="J1029" s="2">
        <f t="shared" si="5"/>
        <v>256.6739668</v>
      </c>
      <c r="K1029" s="2">
        <f t="shared" si="6"/>
        <v>265.3472353</v>
      </c>
      <c r="L1029" s="2">
        <f t="shared" si="7"/>
        <v>0.003942344215</v>
      </c>
      <c r="M1029" s="2">
        <f t="shared" si="1"/>
        <v>265.3511776</v>
      </c>
      <c r="O1029" s="2">
        <v>1027.0</v>
      </c>
      <c r="P1029" s="2">
        <v>1853.0</v>
      </c>
      <c r="Q1029" s="2">
        <v>1819.0</v>
      </c>
      <c r="R1029" s="2">
        <v>1878.0</v>
      </c>
      <c r="S1029" s="2">
        <v>1846.0</v>
      </c>
      <c r="T1029" s="2">
        <v>1.2607175E9</v>
      </c>
      <c r="U1029" s="2">
        <v>2.3676275E7</v>
      </c>
      <c r="V1029" s="2">
        <v>6.9665592E7</v>
      </c>
      <c r="W1029" s="2">
        <v>3742151.0</v>
      </c>
      <c r="X1029" s="2">
        <v>957.0</v>
      </c>
      <c r="Y1029" s="2">
        <f t="shared" si="8"/>
        <v>0.9717823792</v>
      </c>
      <c r="Z1029" s="2">
        <f t="shared" ref="Z1029:AC1029" si="1080">ROUNDDOWN($Y1029*Z$1,0)-IF(MOD($Y1029*Z$1,1)=0,1,0)+1</f>
        <v>2</v>
      </c>
      <c r="AA1029" s="2">
        <f t="shared" si="1080"/>
        <v>3</v>
      </c>
      <c r="AB1029" s="2">
        <f t="shared" si="1080"/>
        <v>4</v>
      </c>
      <c r="AC1029" s="2">
        <f t="shared" si="1080"/>
        <v>5</v>
      </c>
      <c r="AD1029" s="2">
        <f t="shared" si="10"/>
        <v>0</v>
      </c>
      <c r="AE1029" s="2">
        <f t="shared" si="11"/>
        <v>1</v>
      </c>
      <c r="AF1029" s="2">
        <f t="shared" si="12"/>
        <v>0</v>
      </c>
      <c r="AG1029" s="2">
        <f t="shared" si="13"/>
        <v>0</v>
      </c>
      <c r="AH1029" s="2">
        <f t="shared" si="14"/>
        <v>0</v>
      </c>
      <c r="AI1029" s="2">
        <f t="shared" si="15"/>
        <v>0</v>
      </c>
      <c r="AJ1029" s="2">
        <f t="shared" si="16"/>
        <v>0</v>
      </c>
      <c r="AK1029" s="2">
        <f t="shared" si="17"/>
        <v>0</v>
      </c>
      <c r="AL1029" s="2">
        <f t="shared" si="18"/>
        <v>1</v>
      </c>
    </row>
    <row r="1030" ht="13.5" customHeight="1">
      <c r="A1030" s="3">
        <v>39342.0</v>
      </c>
      <c r="B1030" s="2">
        <v>1912.0</v>
      </c>
      <c r="C1030" s="2">
        <f t="shared" si="3"/>
        <v>1912</v>
      </c>
      <c r="D1030" s="2">
        <f t="shared" si="26"/>
        <v>1394.964989</v>
      </c>
      <c r="E1030" s="2">
        <f t="shared" si="20"/>
        <v>1484.794672</v>
      </c>
      <c r="F1030" s="2">
        <v>1.81</v>
      </c>
      <c r="G1030" s="2">
        <f t="shared" si="4"/>
        <v>0.0181</v>
      </c>
      <c r="H1030" s="2">
        <f t="shared" si="21"/>
        <v>1.0818</v>
      </c>
      <c r="I1030" s="2">
        <f t="shared" si="27"/>
        <v>0.4055783329</v>
      </c>
      <c r="J1030" s="2">
        <f t="shared" si="5"/>
        <v>261.3197656</v>
      </c>
      <c r="K1030" s="2">
        <f t="shared" si="6"/>
        <v>270.1500202</v>
      </c>
      <c r="L1030" s="2">
        <f t="shared" si="7"/>
        <v>0.003870987785</v>
      </c>
      <c r="M1030" s="2">
        <f t="shared" si="1"/>
        <v>270.1538912</v>
      </c>
      <c r="O1030" s="2">
        <v>1028.0</v>
      </c>
      <c r="P1030" s="2">
        <v>1880.0</v>
      </c>
      <c r="Q1030" s="2">
        <v>1878.0</v>
      </c>
      <c r="R1030" s="2">
        <v>1912.0</v>
      </c>
      <c r="S1030" s="2">
        <v>1855.0</v>
      </c>
      <c r="T1030" s="2">
        <v>1.2607175E9</v>
      </c>
      <c r="U1030" s="2">
        <v>2.4104919E7</v>
      </c>
      <c r="V1030" s="2">
        <v>2.15231787E8</v>
      </c>
      <c r="W1030" s="2">
        <v>1.1433117E7</v>
      </c>
      <c r="X1030" s="2">
        <v>1784.0</v>
      </c>
      <c r="Y1030" s="2">
        <f t="shared" si="8"/>
        <v>0.8796183516</v>
      </c>
      <c r="Z1030" s="2">
        <f t="shared" ref="Z1030:AC1030" si="1081">ROUNDDOWN($Y1030*Z$1,0)-IF(MOD($Y1030*Z$1,1)=0,1,0)+1</f>
        <v>2</v>
      </c>
      <c r="AA1030" s="2">
        <f t="shared" si="1081"/>
        <v>3</v>
      </c>
      <c r="AB1030" s="2">
        <f t="shared" si="1081"/>
        <v>4</v>
      </c>
      <c r="AC1030" s="2">
        <f t="shared" si="1081"/>
        <v>5</v>
      </c>
      <c r="AD1030" s="2">
        <f t="shared" si="10"/>
        <v>0</v>
      </c>
      <c r="AE1030" s="2">
        <f t="shared" si="11"/>
        <v>1</v>
      </c>
      <c r="AF1030" s="2">
        <f t="shared" si="12"/>
        <v>0</v>
      </c>
      <c r="AG1030" s="2">
        <f t="shared" si="13"/>
        <v>0</v>
      </c>
      <c r="AH1030" s="2">
        <f t="shared" si="14"/>
        <v>0</v>
      </c>
      <c r="AI1030" s="2">
        <f t="shared" si="15"/>
        <v>0</v>
      </c>
      <c r="AJ1030" s="2">
        <f t="shared" si="16"/>
        <v>0</v>
      </c>
      <c r="AK1030" s="2">
        <f t="shared" si="17"/>
        <v>0</v>
      </c>
      <c r="AL1030" s="2">
        <f t="shared" si="18"/>
        <v>1</v>
      </c>
    </row>
    <row r="1031" ht="13.5" customHeight="1">
      <c r="A1031" s="3">
        <v>39343.0</v>
      </c>
      <c r="B1031" s="2">
        <v>1927.0</v>
      </c>
      <c r="C1031" s="2">
        <f t="shared" si="3"/>
        <v>1927</v>
      </c>
      <c r="D1031" s="2">
        <f t="shared" si="26"/>
        <v>1395.525524</v>
      </c>
      <c r="E1031" s="2">
        <f t="shared" si="20"/>
        <v>1485.13724</v>
      </c>
      <c r="F1031" s="2">
        <v>0.78</v>
      </c>
      <c r="G1031" s="2">
        <f t="shared" si="4"/>
        <v>0.0078</v>
      </c>
      <c r="H1031" s="2">
        <f t="shared" si="21"/>
        <v>1.0896</v>
      </c>
      <c r="I1031" s="2">
        <f t="shared" si="27"/>
        <v>0.4059801601</v>
      </c>
      <c r="J1031" s="2">
        <f t="shared" si="5"/>
        <v>263.3580597</v>
      </c>
      <c r="K1031" s="2">
        <f t="shared" si="6"/>
        <v>272.2571904</v>
      </c>
      <c r="L1031" s="2">
        <f t="shared" si="7"/>
        <v>0.00384079408</v>
      </c>
      <c r="M1031" s="2">
        <f t="shared" si="1"/>
        <v>272.2610312</v>
      </c>
      <c r="O1031" s="2">
        <v>1029.0</v>
      </c>
      <c r="P1031" s="2">
        <v>1910.0</v>
      </c>
      <c r="Q1031" s="2">
        <v>1912.0</v>
      </c>
      <c r="R1031" s="2">
        <v>1940.0</v>
      </c>
      <c r="S1031" s="2">
        <v>1900.0</v>
      </c>
      <c r="T1031" s="2">
        <v>1.2607175E9</v>
      </c>
      <c r="U1031" s="2">
        <v>2.4294026E7</v>
      </c>
      <c r="V1031" s="2">
        <v>2.02720721E8</v>
      </c>
      <c r="W1031" s="2">
        <v>1.0520579E7</v>
      </c>
      <c r="X1031" s="2">
        <v>1773.0</v>
      </c>
      <c r="Y1031" s="2">
        <f t="shared" si="8"/>
        <v>0.7012789281</v>
      </c>
      <c r="Z1031" s="2">
        <f t="shared" ref="Z1031:AC1031" si="1082">ROUNDDOWN($Y1031*Z$1,0)-IF(MOD($Y1031*Z$1,1)=0,1,0)+1</f>
        <v>2</v>
      </c>
      <c r="AA1031" s="2">
        <f t="shared" si="1082"/>
        <v>3</v>
      </c>
      <c r="AB1031" s="2">
        <f t="shared" si="1082"/>
        <v>3</v>
      </c>
      <c r="AC1031" s="2">
        <f t="shared" si="1082"/>
        <v>4</v>
      </c>
      <c r="AD1031" s="2">
        <f t="shared" si="10"/>
        <v>0</v>
      </c>
      <c r="AE1031" s="2">
        <f t="shared" si="11"/>
        <v>1</v>
      </c>
      <c r="AF1031" s="2">
        <f t="shared" si="12"/>
        <v>0</v>
      </c>
      <c r="AG1031" s="2">
        <f t="shared" si="13"/>
        <v>0</v>
      </c>
      <c r="AH1031" s="2">
        <f t="shared" si="14"/>
        <v>0</v>
      </c>
      <c r="AI1031" s="2">
        <f t="shared" si="15"/>
        <v>0</v>
      </c>
      <c r="AJ1031" s="2">
        <f t="shared" si="16"/>
        <v>0</v>
      </c>
      <c r="AK1031" s="2">
        <f t="shared" si="17"/>
        <v>0</v>
      </c>
      <c r="AL1031" s="2">
        <f t="shared" si="18"/>
        <v>1</v>
      </c>
    </row>
    <row r="1032" ht="13.5" customHeight="1">
      <c r="A1032" s="3">
        <v>39344.0</v>
      </c>
      <c r="B1032" s="2">
        <v>1990.0</v>
      </c>
      <c r="C1032" s="2">
        <f t="shared" si="3"/>
        <v>1990</v>
      </c>
      <c r="D1032" s="2">
        <f t="shared" si="26"/>
        <v>1396.086284</v>
      </c>
      <c r="E1032" s="2">
        <f t="shared" si="20"/>
        <v>1485.479808</v>
      </c>
      <c r="F1032" s="2">
        <v>3.27</v>
      </c>
      <c r="G1032" s="2">
        <f t="shared" si="4"/>
        <v>0.0327</v>
      </c>
      <c r="H1032" s="2">
        <f t="shared" si="21"/>
        <v>1.1223</v>
      </c>
      <c r="I1032" s="2">
        <f t="shared" si="27"/>
        <v>0.4063819872</v>
      </c>
      <c r="J1032" s="2">
        <f t="shared" si="5"/>
        <v>271.9698683</v>
      </c>
      <c r="K1032" s="2">
        <f t="shared" si="6"/>
        <v>281.1600005</v>
      </c>
      <c r="L1032" s="2">
        <f t="shared" si="7"/>
        <v>0.003715200114</v>
      </c>
      <c r="M1032" s="2">
        <f t="shared" si="1"/>
        <v>281.1637157</v>
      </c>
      <c r="O1032" s="2">
        <v>1030.0</v>
      </c>
      <c r="P1032" s="2">
        <v>1970.0</v>
      </c>
      <c r="Q1032" s="2">
        <v>1927.0</v>
      </c>
      <c r="R1032" s="2">
        <v>2015.0</v>
      </c>
      <c r="S1032" s="2">
        <v>1967.0</v>
      </c>
      <c r="T1032" s="2">
        <v>1.2607175E9</v>
      </c>
      <c r="U1032" s="2">
        <v>2.5088278E7</v>
      </c>
      <c r="V1032" s="2">
        <v>1.51568382E8</v>
      </c>
      <c r="W1032" s="2">
        <v>7596137.0</v>
      </c>
      <c r="X1032" s="2">
        <v>2272.0</v>
      </c>
      <c r="Y1032" s="2">
        <f t="shared" si="8"/>
        <v>0.9732034105</v>
      </c>
      <c r="Z1032" s="2">
        <f t="shared" ref="Z1032:AC1032" si="1083">ROUNDDOWN($Y1032*Z$1,0)-IF(MOD($Y1032*Z$1,1)=0,1,0)+1</f>
        <v>2</v>
      </c>
      <c r="AA1032" s="2">
        <f t="shared" si="1083"/>
        <v>3</v>
      </c>
      <c r="AB1032" s="2">
        <f t="shared" si="1083"/>
        <v>4</v>
      </c>
      <c r="AC1032" s="2">
        <f t="shared" si="1083"/>
        <v>5</v>
      </c>
      <c r="AD1032" s="2">
        <f t="shared" si="10"/>
        <v>0</v>
      </c>
      <c r="AE1032" s="2">
        <f t="shared" si="11"/>
        <v>1</v>
      </c>
      <c r="AF1032" s="2">
        <f t="shared" si="12"/>
        <v>0</v>
      </c>
      <c r="AG1032" s="2">
        <f t="shared" si="13"/>
        <v>0</v>
      </c>
      <c r="AH1032" s="2">
        <f t="shared" si="14"/>
        <v>0</v>
      </c>
      <c r="AI1032" s="2">
        <f t="shared" si="15"/>
        <v>0</v>
      </c>
      <c r="AJ1032" s="2">
        <f t="shared" si="16"/>
        <v>0</v>
      </c>
      <c r="AK1032" s="2">
        <f t="shared" si="17"/>
        <v>0</v>
      </c>
      <c r="AL1032" s="2">
        <f t="shared" si="18"/>
        <v>1</v>
      </c>
    </row>
    <row r="1033" ht="13.5" customHeight="1">
      <c r="A1033" s="3">
        <v>39345.0</v>
      </c>
      <c r="B1033" s="2">
        <v>2015.0</v>
      </c>
      <c r="C1033" s="2">
        <f t="shared" si="3"/>
        <v>2015</v>
      </c>
      <c r="D1033" s="2">
        <f t="shared" si="26"/>
        <v>1396.647269</v>
      </c>
      <c r="E1033" s="2">
        <f t="shared" si="20"/>
        <v>1485.822376</v>
      </c>
      <c r="F1033" s="2">
        <v>1.26</v>
      </c>
      <c r="G1033" s="2">
        <f t="shared" si="4"/>
        <v>0.0126</v>
      </c>
      <c r="H1033" s="2">
        <f t="shared" si="21"/>
        <v>1.1349</v>
      </c>
      <c r="I1033" s="2">
        <f t="shared" si="27"/>
        <v>0.4067838144</v>
      </c>
      <c r="J1033" s="2">
        <f t="shared" si="5"/>
        <v>275.3966886</v>
      </c>
      <c r="K1033" s="2">
        <f t="shared" si="6"/>
        <v>284.7026165</v>
      </c>
      <c r="L1033" s="2">
        <f t="shared" si="7"/>
        <v>0.003668388592</v>
      </c>
      <c r="M1033" s="2">
        <f t="shared" si="1"/>
        <v>284.7062849</v>
      </c>
      <c r="O1033" s="2">
        <v>1031.0</v>
      </c>
      <c r="P1033" s="2">
        <v>1990.0</v>
      </c>
      <c r="Q1033" s="2">
        <v>1990.0</v>
      </c>
      <c r="R1033" s="2">
        <v>2023.0</v>
      </c>
      <c r="S1033" s="2">
        <v>1985.0</v>
      </c>
      <c r="T1033" s="2">
        <v>1.2607175E9</v>
      </c>
      <c r="U1033" s="2">
        <v>2.5403458E7</v>
      </c>
      <c r="V1033" s="2">
        <v>1.0441894E8</v>
      </c>
      <c r="W1033" s="2">
        <v>5192043.0</v>
      </c>
      <c r="X1033" s="2">
        <v>1769.0</v>
      </c>
      <c r="Y1033" s="2">
        <f t="shared" si="8"/>
        <v>0.8041006902</v>
      </c>
      <c r="Z1033" s="2">
        <f t="shared" ref="Z1033:AC1033" si="1084">ROUNDDOWN($Y1033*Z$1,0)-IF(MOD($Y1033*Z$1,1)=0,1,0)+1</f>
        <v>2</v>
      </c>
      <c r="AA1033" s="2">
        <f t="shared" si="1084"/>
        <v>3</v>
      </c>
      <c r="AB1033" s="2">
        <f t="shared" si="1084"/>
        <v>4</v>
      </c>
      <c r="AC1033" s="2">
        <f t="shared" si="1084"/>
        <v>5</v>
      </c>
      <c r="AD1033" s="2">
        <f t="shared" si="10"/>
        <v>0</v>
      </c>
      <c r="AE1033" s="2">
        <f t="shared" si="11"/>
        <v>1</v>
      </c>
      <c r="AF1033" s="2">
        <f t="shared" si="12"/>
        <v>0</v>
      </c>
      <c r="AG1033" s="2">
        <f t="shared" si="13"/>
        <v>0</v>
      </c>
      <c r="AH1033" s="2">
        <f t="shared" si="14"/>
        <v>0</v>
      </c>
      <c r="AI1033" s="2">
        <f t="shared" si="15"/>
        <v>0</v>
      </c>
      <c r="AJ1033" s="2">
        <f t="shared" si="16"/>
        <v>0</v>
      </c>
      <c r="AK1033" s="2">
        <f t="shared" si="17"/>
        <v>0</v>
      </c>
      <c r="AL1033" s="2">
        <f t="shared" si="18"/>
        <v>1</v>
      </c>
    </row>
    <row r="1034" ht="13.5" customHeight="1">
      <c r="A1034" s="3">
        <v>39348.0</v>
      </c>
      <c r="B1034" s="2">
        <v>2047.0</v>
      </c>
      <c r="C1034" s="2">
        <f t="shared" si="3"/>
        <v>2047</v>
      </c>
      <c r="D1034" s="2">
        <f t="shared" si="26"/>
        <v>1397.20848</v>
      </c>
      <c r="E1034" s="2">
        <f t="shared" si="20"/>
        <v>1486.164943</v>
      </c>
      <c r="F1034" s="2">
        <v>1.59</v>
      </c>
      <c r="G1034" s="2">
        <f t="shared" si="4"/>
        <v>0.0159</v>
      </c>
      <c r="H1034" s="2">
        <f t="shared" si="21"/>
        <v>1.1508</v>
      </c>
      <c r="I1034" s="2">
        <f t="shared" si="27"/>
        <v>0.4071856416</v>
      </c>
      <c r="J1034" s="2">
        <f t="shared" si="5"/>
        <v>279.775496</v>
      </c>
      <c r="K1034" s="2">
        <f t="shared" si="6"/>
        <v>289.2293881</v>
      </c>
      <c r="L1034" s="2">
        <f t="shared" si="7"/>
        <v>0.003610061214</v>
      </c>
      <c r="M1034" s="2">
        <f t="shared" si="1"/>
        <v>289.2329982</v>
      </c>
      <c r="O1034" s="2">
        <v>1032.0</v>
      </c>
      <c r="P1034" s="2">
        <v>2031.0</v>
      </c>
      <c r="Q1034" s="2">
        <v>2015.0</v>
      </c>
      <c r="R1034" s="2">
        <v>2051.0</v>
      </c>
      <c r="S1034" s="2">
        <v>2024.0</v>
      </c>
      <c r="T1034" s="2">
        <v>1.2607175E9</v>
      </c>
      <c r="U1034" s="2">
        <v>2.5806887E7</v>
      </c>
      <c r="V1034" s="2">
        <v>6.9553583E7</v>
      </c>
      <c r="W1034" s="2">
        <v>3406793.0</v>
      </c>
      <c r="X1034" s="2">
        <v>1011.0</v>
      </c>
      <c r="Y1034" s="2">
        <f t="shared" si="8"/>
        <v>0.8558668291</v>
      </c>
      <c r="Z1034" s="2">
        <f t="shared" ref="Z1034:AC1034" si="1085">ROUNDDOWN($Y1034*Z$1,0)-IF(MOD($Y1034*Z$1,1)=0,1,0)+1</f>
        <v>2</v>
      </c>
      <c r="AA1034" s="2">
        <f t="shared" si="1085"/>
        <v>3</v>
      </c>
      <c r="AB1034" s="2">
        <f t="shared" si="1085"/>
        <v>4</v>
      </c>
      <c r="AC1034" s="2">
        <f t="shared" si="1085"/>
        <v>5</v>
      </c>
      <c r="AD1034" s="2">
        <f t="shared" si="10"/>
        <v>1</v>
      </c>
      <c r="AE1034" s="2">
        <f t="shared" si="11"/>
        <v>0</v>
      </c>
      <c r="AF1034" s="2">
        <f t="shared" si="12"/>
        <v>0</v>
      </c>
      <c r="AG1034" s="2">
        <f t="shared" si="13"/>
        <v>0</v>
      </c>
      <c r="AH1034" s="2">
        <f t="shared" si="14"/>
        <v>0</v>
      </c>
      <c r="AI1034" s="2">
        <f t="shared" si="15"/>
        <v>0</v>
      </c>
      <c r="AJ1034" s="2">
        <f t="shared" si="16"/>
        <v>0</v>
      </c>
      <c r="AK1034" s="2">
        <f t="shared" si="17"/>
        <v>0</v>
      </c>
      <c r="AL1034" s="2">
        <f t="shared" si="18"/>
        <v>1</v>
      </c>
    </row>
    <row r="1035" ht="13.5" customHeight="1">
      <c r="A1035" s="3">
        <v>39349.0</v>
      </c>
      <c r="B1035" s="2">
        <v>2052.0</v>
      </c>
      <c r="C1035" s="2">
        <f t="shared" si="3"/>
        <v>2052</v>
      </c>
      <c r="D1035" s="2">
        <f t="shared" si="26"/>
        <v>1397.769917</v>
      </c>
      <c r="E1035" s="2">
        <f t="shared" si="20"/>
        <v>1486.507511</v>
      </c>
      <c r="F1035" s="2">
        <v>0.24</v>
      </c>
      <c r="G1035" s="2">
        <f t="shared" si="4"/>
        <v>0.0024</v>
      </c>
      <c r="H1035" s="2">
        <f t="shared" si="21"/>
        <v>1.1532</v>
      </c>
      <c r="I1035" s="2">
        <f t="shared" si="27"/>
        <v>0.4075874687</v>
      </c>
      <c r="J1035" s="2">
        <f t="shared" si="5"/>
        <v>280.4469572</v>
      </c>
      <c r="K1035" s="2">
        <f t="shared" si="6"/>
        <v>289.9235386</v>
      </c>
      <c r="L1035" s="2">
        <f t="shared" si="7"/>
        <v>0.003601397067</v>
      </c>
      <c r="M1035" s="2">
        <f t="shared" si="1"/>
        <v>289.92714</v>
      </c>
      <c r="O1035" s="2">
        <v>1033.0</v>
      </c>
      <c r="P1035" s="2">
        <v>2067.0</v>
      </c>
      <c r="Q1035" s="2">
        <v>2047.0</v>
      </c>
      <c r="R1035" s="2">
        <v>2072.0</v>
      </c>
      <c r="S1035" s="2">
        <v>2051.0</v>
      </c>
      <c r="T1035" s="2">
        <v>1.2607175E9</v>
      </c>
      <c r="U1035" s="2">
        <v>2.5869923E7</v>
      </c>
      <c r="V1035" s="2">
        <v>9.4688228E7</v>
      </c>
      <c r="W1035" s="2">
        <v>4592421.0</v>
      </c>
      <c r="X1035" s="2">
        <v>1518.0</v>
      </c>
      <c r="Y1035" s="2">
        <f t="shared" si="8"/>
        <v>0.5560292326</v>
      </c>
      <c r="Z1035" s="2">
        <f t="shared" ref="Z1035:AC1035" si="1086">ROUNDDOWN($Y1035*Z$1,0)-IF(MOD($Y1035*Z$1,1)=0,1,0)+1</f>
        <v>2</v>
      </c>
      <c r="AA1035" s="2">
        <f t="shared" si="1086"/>
        <v>2</v>
      </c>
      <c r="AB1035" s="2">
        <f t="shared" si="1086"/>
        <v>3</v>
      </c>
      <c r="AC1035" s="2">
        <f t="shared" si="1086"/>
        <v>3</v>
      </c>
      <c r="AD1035" s="2">
        <f t="shared" si="10"/>
        <v>0</v>
      </c>
      <c r="AE1035" s="2">
        <f t="shared" si="11"/>
        <v>0</v>
      </c>
      <c r="AF1035" s="2">
        <f t="shared" si="12"/>
        <v>0</v>
      </c>
      <c r="AG1035" s="2">
        <f t="shared" si="13"/>
        <v>0</v>
      </c>
      <c r="AH1035" s="2">
        <f t="shared" si="14"/>
        <v>1</v>
      </c>
      <c r="AI1035" s="2">
        <f t="shared" si="15"/>
        <v>0</v>
      </c>
      <c r="AJ1035" s="2">
        <f t="shared" si="16"/>
        <v>0</v>
      </c>
      <c r="AK1035" s="2">
        <f t="shared" si="17"/>
        <v>0</v>
      </c>
      <c r="AL1035" s="2">
        <f t="shared" si="18"/>
        <v>1</v>
      </c>
    </row>
    <row r="1036" ht="13.5" customHeight="1">
      <c r="A1036" s="3">
        <v>39350.0</v>
      </c>
      <c r="B1036" s="2">
        <v>2050.0</v>
      </c>
      <c r="C1036" s="2">
        <f t="shared" si="3"/>
        <v>2050</v>
      </c>
      <c r="D1036" s="2">
        <f t="shared" si="26"/>
        <v>1398.331579</v>
      </c>
      <c r="E1036" s="2">
        <f t="shared" si="20"/>
        <v>1486.850079</v>
      </c>
      <c r="F1036" s="2">
        <v>-0.1</v>
      </c>
      <c r="G1036" s="2">
        <f t="shared" si="4"/>
        <v>-0.001</v>
      </c>
      <c r="H1036" s="2">
        <f t="shared" si="21"/>
        <v>1.1522</v>
      </c>
      <c r="I1036" s="2">
        <f t="shared" si="27"/>
        <v>0.4079892959</v>
      </c>
      <c r="J1036" s="2">
        <f t="shared" si="5"/>
        <v>280.1665102</v>
      </c>
      <c r="K1036" s="2">
        <f t="shared" si="6"/>
        <v>289.6336151</v>
      </c>
      <c r="L1036" s="2">
        <f t="shared" si="7"/>
        <v>0.003604998464</v>
      </c>
      <c r="M1036" s="2">
        <f t="shared" si="1"/>
        <v>289.6372201</v>
      </c>
      <c r="O1036" s="2">
        <v>1034.0</v>
      </c>
      <c r="P1036" s="2">
        <v>2050.0</v>
      </c>
      <c r="Q1036" s="2">
        <v>2052.0</v>
      </c>
      <c r="R1036" s="2">
        <v>2050.0</v>
      </c>
      <c r="S1036" s="2">
        <v>2023.0</v>
      </c>
      <c r="T1036" s="2">
        <v>1.2607175E9</v>
      </c>
      <c r="U1036" s="2">
        <v>2.5844709E7</v>
      </c>
      <c r="V1036" s="2">
        <v>2.11182247E8</v>
      </c>
      <c r="W1036" s="2">
        <v>1.0334064E7</v>
      </c>
      <c r="X1036" s="2">
        <v>1562.0</v>
      </c>
      <c r="Y1036" s="2">
        <f t="shared" si="8"/>
        <v>0.4559480309</v>
      </c>
      <c r="Z1036" s="2">
        <f t="shared" ref="Z1036:AC1036" si="1087">ROUNDDOWN($Y1036*Z$1,0)-IF(MOD($Y1036*Z$1,1)=0,1,0)+1</f>
        <v>1</v>
      </c>
      <c r="AA1036" s="2">
        <f t="shared" si="1087"/>
        <v>2</v>
      </c>
      <c r="AB1036" s="2">
        <f t="shared" si="1087"/>
        <v>2</v>
      </c>
      <c r="AC1036" s="2">
        <f t="shared" si="1087"/>
        <v>3</v>
      </c>
      <c r="AD1036" s="2">
        <f t="shared" si="10"/>
        <v>0</v>
      </c>
      <c r="AE1036" s="2">
        <f t="shared" si="11"/>
        <v>0</v>
      </c>
      <c r="AF1036" s="2">
        <f t="shared" si="12"/>
        <v>0</v>
      </c>
      <c r="AG1036" s="2">
        <f t="shared" si="13"/>
        <v>1</v>
      </c>
      <c r="AH1036" s="2">
        <f t="shared" si="14"/>
        <v>0</v>
      </c>
      <c r="AI1036" s="2">
        <f t="shared" si="15"/>
        <v>0</v>
      </c>
      <c r="AJ1036" s="2">
        <f t="shared" si="16"/>
        <v>0</v>
      </c>
      <c r="AK1036" s="2">
        <f t="shared" si="17"/>
        <v>0</v>
      </c>
      <c r="AL1036" s="2">
        <f t="shared" si="18"/>
        <v>1</v>
      </c>
    </row>
    <row r="1037" ht="13.5" customHeight="1">
      <c r="A1037" s="3">
        <v>39355.0</v>
      </c>
      <c r="B1037" s="2">
        <v>2037.0</v>
      </c>
      <c r="C1037" s="2">
        <f t="shared" si="3"/>
        <v>2037</v>
      </c>
      <c r="D1037" s="2">
        <f t="shared" si="26"/>
        <v>1398.893466</v>
      </c>
      <c r="E1037" s="2">
        <f t="shared" si="20"/>
        <v>1487.192646</v>
      </c>
      <c r="F1037" s="2">
        <v>-0.63</v>
      </c>
      <c r="G1037" s="2">
        <f t="shared" si="4"/>
        <v>-0.0063</v>
      </c>
      <c r="H1037" s="2">
        <f t="shared" si="21"/>
        <v>1.1459</v>
      </c>
      <c r="I1037" s="2">
        <f t="shared" si="27"/>
        <v>0.4083911231</v>
      </c>
      <c r="J1037" s="2">
        <f t="shared" si="5"/>
        <v>278.4014612</v>
      </c>
      <c r="K1037" s="2">
        <f t="shared" si="6"/>
        <v>287.8089233</v>
      </c>
      <c r="L1037" s="2">
        <f t="shared" si="7"/>
        <v>0.003627709954</v>
      </c>
      <c r="M1037" s="2">
        <f t="shared" si="1"/>
        <v>287.812551</v>
      </c>
      <c r="O1037" s="2">
        <v>1035.0</v>
      </c>
      <c r="P1037" s="2">
        <v>2079.0</v>
      </c>
      <c r="Q1037" s="2">
        <v>2050.0</v>
      </c>
      <c r="R1037" s="2">
        <v>2083.0</v>
      </c>
      <c r="S1037" s="2">
        <v>2031.0</v>
      </c>
      <c r="T1037" s="2">
        <v>1.2607175E9</v>
      </c>
      <c r="U1037" s="2">
        <v>2.5680815E7</v>
      </c>
      <c r="V1037" s="2">
        <v>6.5643484E7</v>
      </c>
      <c r="W1037" s="2">
        <v>3202372.0</v>
      </c>
      <c r="X1037" s="2">
        <v>895.0</v>
      </c>
      <c r="Y1037" s="2">
        <f t="shared" si="8"/>
        <v>0.3158749492</v>
      </c>
      <c r="Z1037" s="2">
        <f t="shared" ref="Z1037:AC1037" si="1088">ROUNDDOWN($Y1037*Z$1,0)-IF(MOD($Y1037*Z$1,1)=0,1,0)+1</f>
        <v>1</v>
      </c>
      <c r="AA1037" s="2">
        <f t="shared" si="1088"/>
        <v>1</v>
      </c>
      <c r="AB1037" s="2">
        <f t="shared" si="1088"/>
        <v>2</v>
      </c>
      <c r="AC1037" s="2">
        <f t="shared" si="1088"/>
        <v>2</v>
      </c>
      <c r="AD1037" s="2">
        <f t="shared" si="10"/>
        <v>0</v>
      </c>
      <c r="AE1037" s="2">
        <f t="shared" si="11"/>
        <v>0</v>
      </c>
      <c r="AF1037" s="2">
        <f t="shared" si="12"/>
        <v>0</v>
      </c>
      <c r="AG1037" s="2">
        <f t="shared" si="13"/>
        <v>0</v>
      </c>
      <c r="AH1037" s="2">
        <f t="shared" si="14"/>
        <v>0</v>
      </c>
      <c r="AI1037" s="2">
        <f t="shared" si="15"/>
        <v>0</v>
      </c>
      <c r="AJ1037" s="2">
        <f t="shared" si="16"/>
        <v>0</v>
      </c>
      <c r="AK1037" s="2">
        <f t="shared" si="17"/>
        <v>1</v>
      </c>
      <c r="AL1037" s="2">
        <f t="shared" si="18"/>
        <v>1</v>
      </c>
    </row>
    <row r="1038" ht="13.5" customHeight="1">
      <c r="A1038" s="3">
        <v>39356.0</v>
      </c>
      <c r="B1038" s="2">
        <v>2073.0</v>
      </c>
      <c r="C1038" s="2">
        <f t="shared" si="3"/>
        <v>2073</v>
      </c>
      <c r="D1038" s="2">
        <f t="shared" si="26"/>
        <v>1399.45558</v>
      </c>
      <c r="E1038" s="2">
        <f t="shared" si="20"/>
        <v>1487.535214</v>
      </c>
      <c r="F1038" s="2">
        <v>1.77</v>
      </c>
      <c r="G1038" s="2">
        <f t="shared" si="4"/>
        <v>0.0177</v>
      </c>
      <c r="H1038" s="2">
        <f t="shared" si="21"/>
        <v>1.1636</v>
      </c>
      <c r="I1038" s="2">
        <f t="shared" si="27"/>
        <v>0.4087929503</v>
      </c>
      <c r="J1038" s="2">
        <f t="shared" si="5"/>
        <v>283.3291671</v>
      </c>
      <c r="K1038" s="2">
        <f t="shared" si="6"/>
        <v>292.9031413</v>
      </c>
      <c r="L1038" s="2">
        <f t="shared" si="7"/>
        <v>0.003563499488</v>
      </c>
      <c r="M1038" s="2">
        <f t="shared" si="1"/>
        <v>292.9067048</v>
      </c>
      <c r="O1038" s="2">
        <v>1036.0</v>
      </c>
      <c r="P1038" s="2">
        <v>2030.0</v>
      </c>
      <c r="Q1038" s="2">
        <v>2037.0</v>
      </c>
      <c r="R1038" s="2">
        <v>2073.0</v>
      </c>
      <c r="S1038" s="2">
        <v>2025.0</v>
      </c>
      <c r="T1038" s="2">
        <v>1.2607175E9</v>
      </c>
      <c r="U1038" s="2">
        <v>2.6134674E7</v>
      </c>
      <c r="V1038" s="2">
        <v>1.06059517E8</v>
      </c>
      <c r="W1038" s="2">
        <v>5204554.0</v>
      </c>
      <c r="X1038" s="2">
        <v>1134.0</v>
      </c>
      <c r="Y1038" s="2">
        <f t="shared" si="8"/>
        <v>0.8753552578</v>
      </c>
      <c r="Z1038" s="2">
        <f t="shared" ref="Z1038:AC1038" si="1089">ROUNDDOWN($Y1038*Z$1,0)-IF(MOD($Y1038*Z$1,1)=0,1,0)+1</f>
        <v>2</v>
      </c>
      <c r="AA1038" s="2">
        <f t="shared" si="1089"/>
        <v>3</v>
      </c>
      <c r="AB1038" s="2">
        <f t="shared" si="1089"/>
        <v>4</v>
      </c>
      <c r="AC1038" s="2">
        <f t="shared" si="1089"/>
        <v>5</v>
      </c>
      <c r="AD1038" s="2">
        <f t="shared" si="10"/>
        <v>0</v>
      </c>
      <c r="AE1038" s="2">
        <f t="shared" si="11"/>
        <v>1</v>
      </c>
      <c r="AF1038" s="2">
        <f t="shared" si="12"/>
        <v>0</v>
      </c>
      <c r="AG1038" s="2">
        <f t="shared" si="13"/>
        <v>0</v>
      </c>
      <c r="AH1038" s="2">
        <f t="shared" si="14"/>
        <v>0</v>
      </c>
      <c r="AI1038" s="2">
        <f t="shared" si="15"/>
        <v>0</v>
      </c>
      <c r="AJ1038" s="2">
        <f t="shared" si="16"/>
        <v>0</v>
      </c>
      <c r="AK1038" s="2">
        <f t="shared" si="17"/>
        <v>0</v>
      </c>
      <c r="AL1038" s="2">
        <f t="shared" si="18"/>
        <v>1</v>
      </c>
    </row>
    <row r="1039" ht="13.5" customHeight="1">
      <c r="A1039" s="3">
        <v>39357.0</v>
      </c>
      <c r="B1039" s="2">
        <v>2098.0</v>
      </c>
      <c r="C1039" s="2">
        <f t="shared" si="3"/>
        <v>2098</v>
      </c>
      <c r="D1039" s="2">
        <f t="shared" si="26"/>
        <v>1400.017919</v>
      </c>
      <c r="E1039" s="2">
        <f t="shared" si="20"/>
        <v>1487.877782</v>
      </c>
      <c r="F1039" s="2">
        <v>1.21</v>
      </c>
      <c r="G1039" s="2">
        <f t="shared" si="4"/>
        <v>0.0121</v>
      </c>
      <c r="H1039" s="2">
        <f t="shared" si="21"/>
        <v>1.1757</v>
      </c>
      <c r="I1039" s="2">
        <f t="shared" si="27"/>
        <v>0.4091947774</v>
      </c>
      <c r="J1039" s="2">
        <f t="shared" si="5"/>
        <v>286.75745</v>
      </c>
      <c r="K1039" s="2">
        <f t="shared" si="6"/>
        <v>296.4472693</v>
      </c>
      <c r="L1039" s="2">
        <f t="shared" si="7"/>
        <v>0.003520381144</v>
      </c>
      <c r="M1039" s="2">
        <f t="shared" si="1"/>
        <v>296.4507897</v>
      </c>
      <c r="O1039" s="2">
        <v>1037.0</v>
      </c>
      <c r="P1039" s="2">
        <v>2100.0</v>
      </c>
      <c r="Q1039" s="2">
        <v>2073.0</v>
      </c>
      <c r="R1039" s="2">
        <v>2102.0</v>
      </c>
      <c r="S1039" s="2">
        <v>2063.0</v>
      </c>
      <c r="T1039" s="2">
        <v>1.2607175E9</v>
      </c>
      <c r="U1039" s="2">
        <v>2.6449853E7</v>
      </c>
      <c r="V1039" s="2">
        <v>8.7826555E7</v>
      </c>
      <c r="W1039" s="2">
        <v>4220286.0</v>
      </c>
      <c r="X1039" s="2">
        <v>1318.0</v>
      </c>
      <c r="Y1039" s="2">
        <f t="shared" si="8"/>
        <v>0.796183516</v>
      </c>
      <c r="Z1039" s="2">
        <f t="shared" ref="Z1039:AC1039" si="1090">ROUNDDOWN($Y1039*Z$1,0)-IF(MOD($Y1039*Z$1,1)=0,1,0)+1</f>
        <v>2</v>
      </c>
      <c r="AA1039" s="2">
        <f t="shared" si="1090"/>
        <v>3</v>
      </c>
      <c r="AB1039" s="2">
        <f t="shared" si="1090"/>
        <v>4</v>
      </c>
      <c r="AC1039" s="2">
        <f t="shared" si="1090"/>
        <v>4</v>
      </c>
      <c r="AD1039" s="2">
        <f t="shared" si="10"/>
        <v>0</v>
      </c>
      <c r="AE1039" s="2">
        <f t="shared" si="11"/>
        <v>1</v>
      </c>
      <c r="AF1039" s="2">
        <f t="shared" si="12"/>
        <v>0</v>
      </c>
      <c r="AG1039" s="2">
        <f t="shared" si="13"/>
        <v>0</v>
      </c>
      <c r="AH1039" s="2">
        <f t="shared" si="14"/>
        <v>0</v>
      </c>
      <c r="AI1039" s="2">
        <f t="shared" si="15"/>
        <v>0</v>
      </c>
      <c r="AJ1039" s="2">
        <f t="shared" si="16"/>
        <v>0</v>
      </c>
      <c r="AK1039" s="2">
        <f t="shared" si="17"/>
        <v>0</v>
      </c>
      <c r="AL1039" s="2">
        <f t="shared" si="18"/>
        <v>1</v>
      </c>
    </row>
    <row r="1040" ht="13.5" customHeight="1">
      <c r="A1040" s="3">
        <v>39362.0</v>
      </c>
      <c r="B1040" s="2">
        <v>2115.0</v>
      </c>
      <c r="C1040" s="2">
        <f t="shared" si="3"/>
        <v>2115</v>
      </c>
      <c r="D1040" s="2">
        <f t="shared" si="26"/>
        <v>1400.580484</v>
      </c>
      <c r="E1040" s="2">
        <f t="shared" si="20"/>
        <v>1488.22035</v>
      </c>
      <c r="F1040" s="2">
        <v>0.81</v>
      </c>
      <c r="G1040" s="2">
        <f t="shared" si="4"/>
        <v>0.0081</v>
      </c>
      <c r="H1040" s="2">
        <f t="shared" si="21"/>
        <v>1.1838</v>
      </c>
      <c r="I1040" s="2">
        <f t="shared" si="27"/>
        <v>0.4095966046</v>
      </c>
      <c r="J1040" s="2">
        <f t="shared" si="5"/>
        <v>289.0801853</v>
      </c>
      <c r="K1040" s="2">
        <f t="shared" si="6"/>
        <v>298.8484922</v>
      </c>
      <c r="L1040" s="2">
        <f t="shared" si="7"/>
        <v>0.003491866057</v>
      </c>
      <c r="M1040" s="2">
        <f t="shared" si="1"/>
        <v>298.851984</v>
      </c>
      <c r="O1040" s="2">
        <v>1038.0</v>
      </c>
      <c r="P1040" s="2">
        <v>2110.0</v>
      </c>
      <c r="Q1040" s="2">
        <v>2098.0</v>
      </c>
      <c r="R1040" s="2">
        <v>2127.0</v>
      </c>
      <c r="S1040" s="2">
        <v>2106.0</v>
      </c>
      <c r="T1040" s="2">
        <v>1.2607175E9</v>
      </c>
      <c r="U1040" s="2">
        <v>2.6664175E7</v>
      </c>
      <c r="V1040" s="2">
        <v>5.1922029E7</v>
      </c>
      <c r="W1040" s="2">
        <v>2454059.0</v>
      </c>
      <c r="X1040" s="2">
        <v>1368.0</v>
      </c>
      <c r="Y1040" s="2">
        <f t="shared" si="8"/>
        <v>0.709500609</v>
      </c>
      <c r="Z1040" s="2">
        <f t="shared" ref="Z1040:AC1040" si="1091">ROUNDDOWN($Y1040*Z$1,0)-IF(MOD($Y1040*Z$1,1)=0,1,0)+1</f>
        <v>2</v>
      </c>
      <c r="AA1040" s="2">
        <f t="shared" si="1091"/>
        <v>3</v>
      </c>
      <c r="AB1040" s="2">
        <f t="shared" si="1091"/>
        <v>3</v>
      </c>
      <c r="AC1040" s="2">
        <f t="shared" si="1091"/>
        <v>4</v>
      </c>
      <c r="AD1040" s="2">
        <f t="shared" si="10"/>
        <v>1</v>
      </c>
      <c r="AE1040" s="2">
        <f t="shared" si="11"/>
        <v>0</v>
      </c>
      <c r="AF1040" s="2">
        <f t="shared" si="12"/>
        <v>0</v>
      </c>
      <c r="AG1040" s="2">
        <f t="shared" si="13"/>
        <v>0</v>
      </c>
      <c r="AH1040" s="2">
        <f t="shared" si="14"/>
        <v>0</v>
      </c>
      <c r="AI1040" s="2">
        <f t="shared" si="15"/>
        <v>0</v>
      </c>
      <c r="AJ1040" s="2">
        <f t="shared" si="16"/>
        <v>0</v>
      </c>
      <c r="AK1040" s="2">
        <f t="shared" si="17"/>
        <v>0</v>
      </c>
      <c r="AL1040" s="2">
        <f t="shared" si="18"/>
        <v>1</v>
      </c>
    </row>
    <row r="1041" ht="13.5" customHeight="1">
      <c r="A1041" s="3">
        <v>39363.0</v>
      </c>
      <c r="B1041" s="2">
        <v>2162.0</v>
      </c>
      <c r="C1041" s="2">
        <f t="shared" si="3"/>
        <v>2162</v>
      </c>
      <c r="D1041" s="2">
        <f t="shared" si="26"/>
        <v>1401.143275</v>
      </c>
      <c r="E1041" s="2">
        <f t="shared" si="20"/>
        <v>1488.562917</v>
      </c>
      <c r="F1041" s="2">
        <v>2.22</v>
      </c>
      <c r="G1041" s="2">
        <f t="shared" si="4"/>
        <v>0.0222</v>
      </c>
      <c r="H1041" s="2">
        <f t="shared" si="21"/>
        <v>1.206</v>
      </c>
      <c r="I1041" s="2">
        <f t="shared" si="27"/>
        <v>0.4099984318</v>
      </c>
      <c r="J1041" s="2">
        <f t="shared" si="5"/>
        <v>295.4977655</v>
      </c>
      <c r="K1041" s="2">
        <f t="shared" si="6"/>
        <v>305.4829287</v>
      </c>
      <c r="L1041" s="2">
        <f t="shared" si="7"/>
        <v>0.00341434663</v>
      </c>
      <c r="M1041" s="2">
        <f t="shared" si="1"/>
        <v>305.486343</v>
      </c>
      <c r="O1041" s="2">
        <v>1039.0</v>
      </c>
      <c r="P1041" s="2">
        <v>2100.0</v>
      </c>
      <c r="Q1041" s="2">
        <v>2115.0</v>
      </c>
      <c r="R1041" s="2">
        <v>2180.0</v>
      </c>
      <c r="S1041" s="2">
        <v>2092.0</v>
      </c>
      <c r="T1041" s="2">
        <v>1.2607175E9</v>
      </c>
      <c r="U1041" s="2">
        <v>2.7256712E7</v>
      </c>
      <c r="V1041" s="2">
        <v>3.64059265E8</v>
      </c>
      <c r="W1041" s="2">
        <v>1.7083063E7</v>
      </c>
      <c r="X1041" s="2">
        <v>2424.0</v>
      </c>
      <c r="Y1041" s="2">
        <f t="shared" si="8"/>
        <v>0.919001218</v>
      </c>
      <c r="Z1041" s="2">
        <f t="shared" ref="Z1041:AC1041" si="1092">ROUNDDOWN($Y1041*Z$1,0)-IF(MOD($Y1041*Z$1,1)=0,1,0)+1</f>
        <v>2</v>
      </c>
      <c r="AA1041" s="2">
        <f t="shared" si="1092"/>
        <v>3</v>
      </c>
      <c r="AB1041" s="2">
        <f t="shared" si="1092"/>
        <v>4</v>
      </c>
      <c r="AC1041" s="2">
        <f t="shared" si="1092"/>
        <v>5</v>
      </c>
      <c r="AD1041" s="2">
        <f t="shared" si="10"/>
        <v>0</v>
      </c>
      <c r="AE1041" s="2">
        <f t="shared" si="11"/>
        <v>0</v>
      </c>
      <c r="AF1041" s="2">
        <f t="shared" si="12"/>
        <v>0</v>
      </c>
      <c r="AG1041" s="2">
        <f t="shared" si="13"/>
        <v>0</v>
      </c>
      <c r="AH1041" s="2">
        <f t="shared" si="14"/>
        <v>1</v>
      </c>
      <c r="AI1041" s="2">
        <f t="shared" si="15"/>
        <v>0</v>
      </c>
      <c r="AJ1041" s="2">
        <f t="shared" si="16"/>
        <v>0</v>
      </c>
      <c r="AK1041" s="2">
        <f t="shared" si="17"/>
        <v>0</v>
      </c>
      <c r="AL1041" s="2">
        <f t="shared" si="18"/>
        <v>1</v>
      </c>
    </row>
    <row r="1042" ht="13.5" customHeight="1">
      <c r="A1042" s="3">
        <v>39364.0</v>
      </c>
      <c r="B1042" s="2">
        <v>2146.0</v>
      </c>
      <c r="C1042" s="2">
        <f t="shared" si="3"/>
        <v>2146</v>
      </c>
      <c r="D1042" s="2">
        <f t="shared" si="26"/>
        <v>1401.706293</v>
      </c>
      <c r="E1042" s="2">
        <f t="shared" si="20"/>
        <v>1488.905485</v>
      </c>
      <c r="F1042" s="2">
        <v>-0.74</v>
      </c>
      <c r="G1042" s="2">
        <f t="shared" si="4"/>
        <v>-0.0074</v>
      </c>
      <c r="H1042" s="2">
        <f t="shared" si="21"/>
        <v>1.1986</v>
      </c>
      <c r="I1042" s="2">
        <f t="shared" si="27"/>
        <v>0.4104002589</v>
      </c>
      <c r="J1042" s="2">
        <f t="shared" si="5"/>
        <v>293.311082</v>
      </c>
      <c r="K1042" s="2">
        <f t="shared" si="6"/>
        <v>303.222355</v>
      </c>
      <c r="L1042" s="2">
        <f t="shared" si="7"/>
        <v>0.003439612796</v>
      </c>
      <c r="M1042" s="2">
        <f t="shared" si="1"/>
        <v>303.2257946</v>
      </c>
      <c r="O1042" s="2">
        <v>1040.0</v>
      </c>
      <c r="P1042" s="2">
        <v>2160.0</v>
      </c>
      <c r="Q1042" s="2">
        <v>2162.0</v>
      </c>
      <c r="R1042" s="2">
        <v>2168.0</v>
      </c>
      <c r="S1042" s="2">
        <v>2131.0</v>
      </c>
      <c r="T1042" s="2">
        <v>1.2607175E9</v>
      </c>
      <c r="U1042" s="2">
        <v>2.7054998E7</v>
      </c>
      <c r="V1042" s="2">
        <v>1.3160767E8</v>
      </c>
      <c r="W1042" s="2">
        <v>6112364.0</v>
      </c>
      <c r="X1042" s="2">
        <v>1631.0</v>
      </c>
      <c r="Y1042" s="2">
        <f t="shared" si="8"/>
        <v>0.2875558262</v>
      </c>
      <c r="Z1042" s="2">
        <f t="shared" ref="Z1042:AC1042" si="1093">ROUNDDOWN($Y1042*Z$1,0)-IF(MOD($Y1042*Z$1,1)=0,1,0)+1</f>
        <v>1</v>
      </c>
      <c r="AA1042" s="2">
        <f t="shared" si="1093"/>
        <v>1</v>
      </c>
      <c r="AB1042" s="2">
        <f t="shared" si="1093"/>
        <v>2</v>
      </c>
      <c r="AC1042" s="2">
        <f t="shared" si="1093"/>
        <v>2</v>
      </c>
      <c r="AD1042" s="2">
        <f t="shared" si="10"/>
        <v>0</v>
      </c>
      <c r="AE1042" s="2">
        <f t="shared" si="11"/>
        <v>0</v>
      </c>
      <c r="AF1042" s="2">
        <f t="shared" si="12"/>
        <v>0</v>
      </c>
      <c r="AG1042" s="2">
        <f t="shared" si="13"/>
        <v>1</v>
      </c>
      <c r="AH1042" s="2">
        <f t="shared" si="14"/>
        <v>0</v>
      </c>
      <c r="AI1042" s="2">
        <f t="shared" si="15"/>
        <v>0</v>
      </c>
      <c r="AJ1042" s="2">
        <f t="shared" si="16"/>
        <v>0</v>
      </c>
      <c r="AK1042" s="2">
        <f t="shared" si="17"/>
        <v>0</v>
      </c>
      <c r="AL1042" s="2">
        <f t="shared" si="18"/>
        <v>1</v>
      </c>
    </row>
    <row r="1043" ht="13.5" customHeight="1">
      <c r="A1043" s="3">
        <v>39365.0</v>
      </c>
      <c r="B1043" s="2">
        <v>2106.0</v>
      </c>
      <c r="C1043" s="2">
        <f t="shared" si="3"/>
        <v>2106</v>
      </c>
      <c r="D1043" s="2">
        <f t="shared" si="26"/>
        <v>1402.269537</v>
      </c>
      <c r="E1043" s="2">
        <f t="shared" si="20"/>
        <v>1489.248053</v>
      </c>
      <c r="F1043" s="2">
        <v>-1.86</v>
      </c>
      <c r="G1043" s="2">
        <f t="shared" si="4"/>
        <v>-0.0186</v>
      </c>
      <c r="H1043" s="2">
        <f t="shared" si="21"/>
        <v>1.18</v>
      </c>
      <c r="I1043" s="2">
        <f t="shared" si="27"/>
        <v>0.4108020861</v>
      </c>
      <c r="J1043" s="2">
        <f t="shared" si="5"/>
        <v>287.8554959</v>
      </c>
      <c r="K1043" s="2">
        <f t="shared" si="6"/>
        <v>297.5824192</v>
      </c>
      <c r="L1043" s="2">
        <f t="shared" si="7"/>
        <v>0.003503589594</v>
      </c>
      <c r="M1043" s="2">
        <f t="shared" si="1"/>
        <v>297.5859228</v>
      </c>
      <c r="O1043" s="2">
        <v>1041.0</v>
      </c>
      <c r="P1043" s="2">
        <v>2126.0</v>
      </c>
      <c r="Q1043" s="2">
        <v>2146.0</v>
      </c>
      <c r="R1043" s="2">
        <v>2138.0</v>
      </c>
      <c r="S1043" s="2">
        <v>2100.0</v>
      </c>
      <c r="T1043" s="2">
        <v>1.2607175E9</v>
      </c>
      <c r="U1043" s="2">
        <v>2.6550711E7</v>
      </c>
      <c r="V1043" s="2">
        <v>1.14085369E8</v>
      </c>
      <c r="W1043" s="2">
        <v>5388655.0</v>
      </c>
      <c r="X1043" s="2">
        <v>1507.0</v>
      </c>
      <c r="Y1043" s="2">
        <f t="shared" si="8"/>
        <v>0.09845716606</v>
      </c>
      <c r="Z1043" s="2">
        <f t="shared" ref="Z1043:AC1043" si="1094">ROUNDDOWN($Y1043*Z$1,0)-IF(MOD($Y1043*Z$1,1)=0,1,0)+1</f>
        <v>1</v>
      </c>
      <c r="AA1043" s="2">
        <f t="shared" si="1094"/>
        <v>1</v>
      </c>
      <c r="AB1043" s="2">
        <f t="shared" si="1094"/>
        <v>1</v>
      </c>
      <c r="AC1043" s="2">
        <f t="shared" si="1094"/>
        <v>1</v>
      </c>
      <c r="AD1043" s="2">
        <f t="shared" si="10"/>
        <v>0</v>
      </c>
      <c r="AE1043" s="2">
        <f t="shared" si="11"/>
        <v>0</v>
      </c>
      <c r="AF1043" s="2">
        <f t="shared" si="12"/>
        <v>0</v>
      </c>
      <c r="AG1043" s="2">
        <f t="shared" si="13"/>
        <v>0</v>
      </c>
      <c r="AH1043" s="2">
        <f t="shared" si="14"/>
        <v>0</v>
      </c>
      <c r="AI1043" s="2">
        <f t="shared" si="15"/>
        <v>0</v>
      </c>
      <c r="AJ1043" s="2">
        <f t="shared" si="16"/>
        <v>1</v>
      </c>
      <c r="AK1043" s="2">
        <f t="shared" si="17"/>
        <v>0</v>
      </c>
      <c r="AL1043" s="2">
        <f t="shared" si="18"/>
        <v>1</v>
      </c>
    </row>
    <row r="1044" ht="13.5" customHeight="1">
      <c r="A1044" s="3">
        <v>39366.0</v>
      </c>
      <c r="B1044" s="2">
        <v>2122.0</v>
      </c>
      <c r="C1044" s="2">
        <f t="shared" si="3"/>
        <v>2122</v>
      </c>
      <c r="D1044" s="2">
        <f t="shared" si="26"/>
        <v>1402.833007</v>
      </c>
      <c r="E1044" s="2">
        <f t="shared" si="20"/>
        <v>1489.59062</v>
      </c>
      <c r="F1044" s="2">
        <v>0.76</v>
      </c>
      <c r="G1044" s="2">
        <f t="shared" si="4"/>
        <v>0.0076</v>
      </c>
      <c r="H1044" s="2">
        <f t="shared" si="21"/>
        <v>1.1876</v>
      </c>
      <c r="I1044" s="2">
        <f t="shared" si="27"/>
        <v>0.4112039133</v>
      </c>
      <c r="J1044" s="2">
        <f t="shared" si="5"/>
        <v>290.0431976</v>
      </c>
      <c r="K1044" s="2">
        <f t="shared" si="6"/>
        <v>299.8440456</v>
      </c>
      <c r="L1044" s="2">
        <f t="shared" si="7"/>
        <v>0.003476962313</v>
      </c>
      <c r="M1044" s="2">
        <f t="shared" si="1"/>
        <v>299.8475226</v>
      </c>
      <c r="O1044" s="2">
        <v>1042.0</v>
      </c>
      <c r="P1044" s="2">
        <v>2106.0</v>
      </c>
      <c r="Q1044" s="2">
        <v>2106.0</v>
      </c>
      <c r="R1044" s="2">
        <v>2131.0</v>
      </c>
      <c r="S1044" s="2">
        <v>2101.0</v>
      </c>
      <c r="T1044" s="2">
        <v>1.2607175E9</v>
      </c>
      <c r="U1044" s="2">
        <v>2.6752425E7</v>
      </c>
      <c r="V1044" s="2">
        <v>8.2816054E7</v>
      </c>
      <c r="W1044" s="2">
        <v>3907077.0</v>
      </c>
      <c r="X1044" s="2">
        <v>1129.0</v>
      </c>
      <c r="Y1044" s="2">
        <f t="shared" si="8"/>
        <v>0.6968128299</v>
      </c>
      <c r="Z1044" s="2">
        <f t="shared" ref="Z1044:AC1044" si="1095">ROUNDDOWN($Y1044*Z$1,0)-IF(MOD($Y1044*Z$1,1)=0,1,0)+1</f>
        <v>2</v>
      </c>
      <c r="AA1044" s="2">
        <f t="shared" si="1095"/>
        <v>3</v>
      </c>
      <c r="AB1044" s="2">
        <f t="shared" si="1095"/>
        <v>3</v>
      </c>
      <c r="AC1044" s="2">
        <f t="shared" si="1095"/>
        <v>4</v>
      </c>
      <c r="AD1044" s="2">
        <f t="shared" si="10"/>
        <v>0</v>
      </c>
      <c r="AE1044" s="2">
        <f t="shared" si="11"/>
        <v>0</v>
      </c>
      <c r="AF1044" s="2">
        <f t="shared" si="12"/>
        <v>0</v>
      </c>
      <c r="AG1044" s="2">
        <f t="shared" si="13"/>
        <v>0</v>
      </c>
      <c r="AH1044" s="2">
        <f t="shared" si="14"/>
        <v>1</v>
      </c>
      <c r="AI1044" s="2">
        <f t="shared" si="15"/>
        <v>0</v>
      </c>
      <c r="AJ1044" s="2">
        <f t="shared" si="16"/>
        <v>0</v>
      </c>
      <c r="AK1044" s="2">
        <f t="shared" si="17"/>
        <v>0</v>
      </c>
      <c r="AL1044" s="2">
        <f t="shared" si="18"/>
        <v>1</v>
      </c>
    </row>
    <row r="1045" ht="13.5" customHeight="1">
      <c r="A1045" s="3">
        <v>39369.0</v>
      </c>
      <c r="B1045" s="2">
        <v>2092.0</v>
      </c>
      <c r="C1045" s="2">
        <f t="shared" si="3"/>
        <v>2092</v>
      </c>
      <c r="D1045" s="2">
        <f t="shared" si="26"/>
        <v>1403.396703</v>
      </c>
      <c r="E1045" s="2">
        <f t="shared" si="20"/>
        <v>1489.933188</v>
      </c>
      <c r="F1045" s="2">
        <v>-1.41</v>
      </c>
      <c r="G1045" s="2">
        <f t="shared" si="4"/>
        <v>-0.0141</v>
      </c>
      <c r="H1045" s="2">
        <f t="shared" si="21"/>
        <v>1.1735</v>
      </c>
      <c r="I1045" s="2">
        <f t="shared" si="27"/>
        <v>0.4116057405</v>
      </c>
      <c r="J1045" s="2">
        <f t="shared" si="5"/>
        <v>285.9535885</v>
      </c>
      <c r="K1045" s="2">
        <f t="shared" si="6"/>
        <v>295.6162445</v>
      </c>
      <c r="L1045" s="2">
        <f t="shared" si="7"/>
        <v>0.003525987481</v>
      </c>
      <c r="M1045" s="2">
        <f t="shared" si="1"/>
        <v>295.6197705</v>
      </c>
      <c r="O1045" s="2">
        <v>1043.0</v>
      </c>
      <c r="P1045" s="2">
        <v>2122.0</v>
      </c>
      <c r="Q1045" s="2">
        <v>2122.0</v>
      </c>
      <c r="R1045" s="2">
        <v>2122.0</v>
      </c>
      <c r="S1045" s="2">
        <v>2091.0</v>
      </c>
      <c r="T1045" s="2">
        <v>1.2607175E9</v>
      </c>
      <c r="U1045" s="2">
        <v>2.637421E7</v>
      </c>
      <c r="V1045" s="2">
        <v>4.1712029E7</v>
      </c>
      <c r="W1045" s="2">
        <v>1980545.0</v>
      </c>
      <c r="X1045" s="2">
        <v>864.0</v>
      </c>
      <c r="Y1045" s="2">
        <f t="shared" si="8"/>
        <v>0.1588509947</v>
      </c>
      <c r="Z1045" s="2">
        <f t="shared" ref="Z1045:AC1045" si="1096">ROUNDDOWN($Y1045*Z$1,0)-IF(MOD($Y1045*Z$1,1)=0,1,0)+1</f>
        <v>1</v>
      </c>
      <c r="AA1045" s="2">
        <f t="shared" si="1096"/>
        <v>1</v>
      </c>
      <c r="AB1045" s="2">
        <f t="shared" si="1096"/>
        <v>1</v>
      </c>
      <c r="AC1045" s="2">
        <f t="shared" si="1096"/>
        <v>1</v>
      </c>
      <c r="AD1045" s="2">
        <f t="shared" si="10"/>
        <v>0</v>
      </c>
      <c r="AE1045" s="2">
        <f t="shared" si="11"/>
        <v>0</v>
      </c>
      <c r="AF1045" s="2">
        <f t="shared" si="12"/>
        <v>0</v>
      </c>
      <c r="AG1045" s="2">
        <f t="shared" si="13"/>
        <v>1</v>
      </c>
      <c r="AH1045" s="2">
        <f t="shared" si="14"/>
        <v>0</v>
      </c>
      <c r="AI1045" s="2">
        <f t="shared" si="15"/>
        <v>0</v>
      </c>
      <c r="AJ1045" s="2">
        <f t="shared" si="16"/>
        <v>0</v>
      </c>
      <c r="AK1045" s="2">
        <f t="shared" si="17"/>
        <v>0</v>
      </c>
      <c r="AL1045" s="2">
        <f t="shared" si="18"/>
        <v>1</v>
      </c>
    </row>
    <row r="1046" ht="13.5" customHeight="1">
      <c r="A1046" s="3">
        <v>39370.0</v>
      </c>
      <c r="B1046" s="2">
        <v>2068.0</v>
      </c>
      <c r="C1046" s="2">
        <f t="shared" si="3"/>
        <v>2068</v>
      </c>
      <c r="D1046" s="2">
        <f t="shared" si="26"/>
        <v>1403.960626</v>
      </c>
      <c r="E1046" s="2">
        <f t="shared" si="20"/>
        <v>1490.275756</v>
      </c>
      <c r="F1046" s="2">
        <v>-1.15</v>
      </c>
      <c r="G1046" s="2">
        <f t="shared" si="4"/>
        <v>-0.0115</v>
      </c>
      <c r="H1046" s="2">
        <f t="shared" si="21"/>
        <v>1.162</v>
      </c>
      <c r="I1046" s="2">
        <f t="shared" si="27"/>
        <v>0.4120075676</v>
      </c>
      <c r="J1046" s="2">
        <f t="shared" si="5"/>
        <v>282.6651223</v>
      </c>
      <c r="K1046" s="2">
        <f t="shared" si="6"/>
        <v>292.2166577</v>
      </c>
      <c r="L1046" s="2">
        <f t="shared" si="7"/>
        <v>0.003566536337</v>
      </c>
      <c r="M1046" s="2">
        <f t="shared" si="1"/>
        <v>292.2202243</v>
      </c>
      <c r="O1046" s="2">
        <v>1044.0</v>
      </c>
      <c r="P1046" s="2">
        <v>2083.0</v>
      </c>
      <c r="Q1046" s="2">
        <v>2092.0</v>
      </c>
      <c r="R1046" s="2">
        <v>2087.0</v>
      </c>
      <c r="S1046" s="2">
        <v>2063.0</v>
      </c>
      <c r="T1046" s="2">
        <v>1.2607175E9</v>
      </c>
      <c r="U1046" s="2">
        <v>2.6071638E7</v>
      </c>
      <c r="V1046" s="2">
        <v>6.0428385E7</v>
      </c>
      <c r="W1046" s="2">
        <v>2915536.0</v>
      </c>
      <c r="X1046" s="2">
        <v>1247.0</v>
      </c>
      <c r="Y1046" s="2">
        <f t="shared" si="8"/>
        <v>0.2010759237</v>
      </c>
      <c r="Z1046" s="2">
        <f t="shared" ref="Z1046:AC1046" si="1097">ROUNDDOWN($Y1046*Z$1,0)-IF(MOD($Y1046*Z$1,1)=0,1,0)+1</f>
        <v>1</v>
      </c>
      <c r="AA1046" s="2">
        <f t="shared" si="1097"/>
        <v>1</v>
      </c>
      <c r="AB1046" s="2">
        <f t="shared" si="1097"/>
        <v>1</v>
      </c>
      <c r="AC1046" s="2">
        <f t="shared" si="1097"/>
        <v>2</v>
      </c>
      <c r="AD1046" s="2">
        <f t="shared" si="10"/>
        <v>0</v>
      </c>
      <c r="AE1046" s="2">
        <f t="shared" si="11"/>
        <v>0</v>
      </c>
      <c r="AF1046" s="2">
        <f t="shared" si="12"/>
        <v>0</v>
      </c>
      <c r="AG1046" s="2">
        <f t="shared" si="13"/>
        <v>0</v>
      </c>
      <c r="AH1046" s="2">
        <f t="shared" si="14"/>
        <v>0</v>
      </c>
      <c r="AI1046" s="2">
        <f t="shared" si="15"/>
        <v>0</v>
      </c>
      <c r="AJ1046" s="2">
        <f t="shared" si="16"/>
        <v>0</v>
      </c>
      <c r="AK1046" s="2">
        <f t="shared" si="17"/>
        <v>1</v>
      </c>
      <c r="AL1046" s="2">
        <f t="shared" si="18"/>
        <v>1</v>
      </c>
    </row>
    <row r="1047" ht="13.5" customHeight="1">
      <c r="A1047" s="3">
        <v>39371.0</v>
      </c>
      <c r="B1047" s="2">
        <v>2075.0</v>
      </c>
      <c r="C1047" s="2">
        <f t="shared" si="3"/>
        <v>2075</v>
      </c>
      <c r="D1047" s="2">
        <f t="shared" si="26"/>
        <v>1404.524775</v>
      </c>
      <c r="E1047" s="2">
        <f t="shared" si="20"/>
        <v>1490.618324</v>
      </c>
      <c r="F1047" s="2">
        <v>0.34</v>
      </c>
      <c r="G1047" s="2">
        <f t="shared" si="4"/>
        <v>0.0034</v>
      </c>
      <c r="H1047" s="2">
        <f t="shared" si="21"/>
        <v>1.1654</v>
      </c>
      <c r="I1047" s="2">
        <f t="shared" si="27"/>
        <v>0.4124093948</v>
      </c>
      <c r="J1047" s="2">
        <f t="shared" si="5"/>
        <v>283.6261837</v>
      </c>
      <c r="K1047" s="2">
        <f t="shared" si="6"/>
        <v>293.2101944</v>
      </c>
      <c r="L1047" s="2">
        <f t="shared" si="7"/>
        <v>0.003554410114</v>
      </c>
      <c r="M1047" s="2">
        <f t="shared" si="1"/>
        <v>293.2137488</v>
      </c>
      <c r="O1047" s="2">
        <v>1045.0</v>
      </c>
      <c r="P1047" s="2">
        <v>2049.0</v>
      </c>
      <c r="Q1047" s="2">
        <v>2068.0</v>
      </c>
      <c r="R1047" s="2">
        <v>2075.0</v>
      </c>
      <c r="S1047" s="2">
        <v>2026.0</v>
      </c>
      <c r="T1047" s="2">
        <v>1.2607175E9</v>
      </c>
      <c r="U1047" s="2">
        <v>2.6159888E7</v>
      </c>
      <c r="V1047" s="2">
        <v>1.42777065E8</v>
      </c>
      <c r="W1047" s="2">
        <v>6992004.0</v>
      </c>
      <c r="X1047" s="2">
        <v>1721.0</v>
      </c>
      <c r="Y1047" s="2">
        <f t="shared" si="8"/>
        <v>0.585363378</v>
      </c>
      <c r="Z1047" s="2">
        <f t="shared" ref="Z1047:AC1047" si="1098">ROUNDDOWN($Y1047*Z$1,0)-IF(MOD($Y1047*Z$1,1)=0,1,0)+1</f>
        <v>2</v>
      </c>
      <c r="AA1047" s="2">
        <f t="shared" si="1098"/>
        <v>2</v>
      </c>
      <c r="AB1047" s="2">
        <f t="shared" si="1098"/>
        <v>3</v>
      </c>
      <c r="AC1047" s="2">
        <f t="shared" si="1098"/>
        <v>3</v>
      </c>
      <c r="AD1047" s="2">
        <f t="shared" si="10"/>
        <v>0</v>
      </c>
      <c r="AE1047" s="2">
        <f t="shared" si="11"/>
        <v>1</v>
      </c>
      <c r="AF1047" s="2">
        <f t="shared" si="12"/>
        <v>0</v>
      </c>
      <c r="AG1047" s="2">
        <f t="shared" si="13"/>
        <v>0</v>
      </c>
      <c r="AH1047" s="2">
        <f t="shared" si="14"/>
        <v>0</v>
      </c>
      <c r="AI1047" s="2">
        <f t="shared" si="15"/>
        <v>0</v>
      </c>
      <c r="AJ1047" s="2">
        <f t="shared" si="16"/>
        <v>0</v>
      </c>
      <c r="AK1047" s="2">
        <f t="shared" si="17"/>
        <v>0</v>
      </c>
      <c r="AL1047" s="2">
        <f t="shared" si="18"/>
        <v>1</v>
      </c>
    </row>
    <row r="1048" ht="13.5" customHeight="1">
      <c r="A1048" s="3">
        <v>39372.0</v>
      </c>
      <c r="B1048" s="2">
        <v>2120.0</v>
      </c>
      <c r="C1048" s="2">
        <f t="shared" si="3"/>
        <v>2120</v>
      </c>
      <c r="D1048" s="2">
        <f t="shared" si="26"/>
        <v>1405.089152</v>
      </c>
      <c r="E1048" s="2">
        <f t="shared" si="20"/>
        <v>1490.960891</v>
      </c>
      <c r="F1048" s="2">
        <v>2.17</v>
      </c>
      <c r="G1048" s="2">
        <f t="shared" si="4"/>
        <v>0.0217</v>
      </c>
      <c r="H1048" s="2">
        <f t="shared" si="21"/>
        <v>1.1871</v>
      </c>
      <c r="I1048" s="2">
        <f t="shared" si="27"/>
        <v>0.412811222</v>
      </c>
      <c r="J1048" s="2">
        <f t="shared" si="5"/>
        <v>289.7808719</v>
      </c>
      <c r="K1048" s="2">
        <f t="shared" si="6"/>
        <v>299.5728556</v>
      </c>
      <c r="L1048" s="2">
        <f t="shared" si="7"/>
        <v>0.003477279414</v>
      </c>
      <c r="M1048" s="2">
        <f t="shared" si="1"/>
        <v>299.5763329</v>
      </c>
      <c r="O1048" s="2">
        <v>1046.0</v>
      </c>
      <c r="P1048" s="2">
        <v>2080.0</v>
      </c>
      <c r="Q1048" s="2">
        <v>2075.0</v>
      </c>
      <c r="R1048" s="2">
        <v>2147.0</v>
      </c>
      <c r="S1048" s="2">
        <v>2065.0</v>
      </c>
      <c r="T1048" s="2">
        <v>1.2607175E9</v>
      </c>
      <c r="U1048" s="2">
        <v>2.6727211E7</v>
      </c>
      <c r="V1048" s="2">
        <v>3.48007217E8</v>
      </c>
      <c r="W1048" s="2">
        <v>1.6441026E7</v>
      </c>
      <c r="X1048" s="2">
        <v>2507.0</v>
      </c>
      <c r="Y1048" s="2">
        <f t="shared" si="8"/>
        <v>0.9147381242</v>
      </c>
      <c r="Z1048" s="2">
        <f t="shared" ref="Z1048:AC1048" si="1099">ROUNDDOWN($Y1048*Z$1,0)-IF(MOD($Y1048*Z$1,1)=0,1,0)+1</f>
        <v>2</v>
      </c>
      <c r="AA1048" s="2">
        <f t="shared" si="1099"/>
        <v>3</v>
      </c>
      <c r="AB1048" s="2">
        <f t="shared" si="1099"/>
        <v>4</v>
      </c>
      <c r="AC1048" s="2">
        <f t="shared" si="1099"/>
        <v>5</v>
      </c>
      <c r="AD1048" s="2">
        <f t="shared" si="10"/>
        <v>1</v>
      </c>
      <c r="AE1048" s="2">
        <f t="shared" si="11"/>
        <v>0</v>
      </c>
      <c r="AF1048" s="2">
        <f t="shared" si="12"/>
        <v>0</v>
      </c>
      <c r="AG1048" s="2">
        <f t="shared" si="13"/>
        <v>0</v>
      </c>
      <c r="AH1048" s="2">
        <f t="shared" si="14"/>
        <v>0</v>
      </c>
      <c r="AI1048" s="2">
        <f t="shared" si="15"/>
        <v>0</v>
      </c>
      <c r="AJ1048" s="2">
        <f t="shared" si="16"/>
        <v>0</v>
      </c>
      <c r="AK1048" s="2">
        <f t="shared" si="17"/>
        <v>0</v>
      </c>
      <c r="AL1048" s="2">
        <f t="shared" si="18"/>
        <v>1</v>
      </c>
    </row>
    <row r="1049" ht="13.5" customHeight="1">
      <c r="A1049" s="3">
        <v>39373.0</v>
      </c>
      <c r="B1049" s="2">
        <v>2130.0</v>
      </c>
      <c r="C1049" s="2">
        <f t="shared" si="3"/>
        <v>2130</v>
      </c>
      <c r="D1049" s="2">
        <f t="shared" si="26"/>
        <v>1405.653755</v>
      </c>
      <c r="E1049" s="2">
        <f t="shared" si="20"/>
        <v>1491.303459</v>
      </c>
      <c r="F1049" s="2">
        <v>0.47</v>
      </c>
      <c r="G1049" s="2">
        <f t="shared" si="4"/>
        <v>0.0047</v>
      </c>
      <c r="H1049" s="2">
        <f t="shared" si="21"/>
        <v>1.1918</v>
      </c>
      <c r="I1049" s="2">
        <f t="shared" si="27"/>
        <v>0.4132130492</v>
      </c>
      <c r="J1049" s="2">
        <f t="shared" si="5"/>
        <v>291.142842</v>
      </c>
      <c r="K1049" s="2">
        <f t="shared" si="6"/>
        <v>300.980848</v>
      </c>
      <c r="L1049" s="2">
        <f t="shared" si="7"/>
        <v>0.003460936201</v>
      </c>
      <c r="M1049" s="2">
        <f t="shared" si="1"/>
        <v>300.9843089</v>
      </c>
      <c r="O1049" s="2">
        <v>1047.0</v>
      </c>
      <c r="P1049" s="2">
        <v>2127.0</v>
      </c>
      <c r="Q1049" s="2">
        <v>2120.0</v>
      </c>
      <c r="R1049" s="2">
        <v>2132.0</v>
      </c>
      <c r="S1049" s="2">
        <v>2100.0</v>
      </c>
      <c r="T1049" s="2">
        <v>1.2607175E9</v>
      </c>
      <c r="U1049" s="2">
        <v>2.6853283E7</v>
      </c>
      <c r="V1049" s="2">
        <v>1.05773717E8</v>
      </c>
      <c r="W1049" s="2">
        <v>4990926.0</v>
      </c>
      <c r="X1049" s="2">
        <v>1454.0</v>
      </c>
      <c r="Y1049" s="2">
        <f t="shared" si="8"/>
        <v>0.6174380836</v>
      </c>
      <c r="Z1049" s="2">
        <f t="shared" ref="Z1049:AC1049" si="1100">ROUNDDOWN($Y1049*Z$1,0)-IF(MOD($Y1049*Z$1,1)=0,1,0)+1</f>
        <v>2</v>
      </c>
      <c r="AA1049" s="2">
        <f t="shared" si="1100"/>
        <v>2</v>
      </c>
      <c r="AB1049" s="2">
        <f t="shared" si="1100"/>
        <v>3</v>
      </c>
      <c r="AC1049" s="2">
        <f t="shared" si="1100"/>
        <v>4</v>
      </c>
      <c r="AD1049" s="2">
        <f t="shared" si="10"/>
        <v>0</v>
      </c>
      <c r="AE1049" s="2">
        <f t="shared" si="11"/>
        <v>0</v>
      </c>
      <c r="AF1049" s="2">
        <f t="shared" si="12"/>
        <v>0</v>
      </c>
      <c r="AG1049" s="2">
        <f t="shared" si="13"/>
        <v>0</v>
      </c>
      <c r="AH1049" s="2">
        <f t="shared" si="14"/>
        <v>0</v>
      </c>
      <c r="AI1049" s="2">
        <f t="shared" si="15"/>
        <v>1</v>
      </c>
      <c r="AJ1049" s="2">
        <f t="shared" si="16"/>
        <v>0</v>
      </c>
      <c r="AK1049" s="2">
        <f t="shared" si="17"/>
        <v>0</v>
      </c>
      <c r="AL1049" s="2">
        <f t="shared" si="18"/>
        <v>1</v>
      </c>
    </row>
    <row r="1050" ht="13.5" customHeight="1">
      <c r="A1050" s="3">
        <v>39376.0</v>
      </c>
      <c r="B1050" s="2">
        <v>2098.0</v>
      </c>
      <c r="C1050" s="2">
        <f t="shared" si="3"/>
        <v>2098</v>
      </c>
      <c r="D1050" s="2">
        <f t="shared" si="26"/>
        <v>1406.218584</v>
      </c>
      <c r="E1050" s="2">
        <f t="shared" si="20"/>
        <v>1491.646027</v>
      </c>
      <c r="F1050" s="2">
        <v>-1.5</v>
      </c>
      <c r="G1050" s="2">
        <f t="shared" si="4"/>
        <v>-0.015</v>
      </c>
      <c r="H1050" s="2">
        <f t="shared" si="21"/>
        <v>1.1768</v>
      </c>
      <c r="I1050" s="2">
        <f t="shared" si="27"/>
        <v>0.4136148763</v>
      </c>
      <c r="J1050" s="2">
        <f t="shared" si="5"/>
        <v>286.7756993</v>
      </c>
      <c r="K1050" s="2">
        <f t="shared" si="6"/>
        <v>296.4661353</v>
      </c>
      <c r="L1050" s="2">
        <f t="shared" si="7"/>
        <v>0.003512850244</v>
      </c>
      <c r="M1050" s="2">
        <f t="shared" si="1"/>
        <v>296.4696481</v>
      </c>
      <c r="O1050" s="2">
        <v>1048.0</v>
      </c>
      <c r="P1050" s="2">
        <v>2076.0</v>
      </c>
      <c r="Q1050" s="2">
        <v>2130.0</v>
      </c>
      <c r="R1050" s="2">
        <v>2104.0</v>
      </c>
      <c r="S1050" s="2">
        <v>2070.0</v>
      </c>
      <c r="T1050" s="2">
        <v>1.2607175E9</v>
      </c>
      <c r="U1050" s="2">
        <v>2.6449853E7</v>
      </c>
      <c r="V1050" s="2">
        <v>8.6711198E7</v>
      </c>
      <c r="W1050" s="2">
        <v>4152846.0</v>
      </c>
      <c r="X1050" s="2">
        <v>1444.0</v>
      </c>
      <c r="Y1050" s="2">
        <f t="shared" si="8"/>
        <v>0.1451481933</v>
      </c>
      <c r="Z1050" s="2">
        <f t="shared" ref="Z1050:AC1050" si="1101">ROUNDDOWN($Y1050*Z$1,0)-IF(MOD($Y1050*Z$1,1)=0,1,0)+1</f>
        <v>1</v>
      </c>
      <c r="AA1050" s="2">
        <f t="shared" si="1101"/>
        <v>1</v>
      </c>
      <c r="AB1050" s="2">
        <f t="shared" si="1101"/>
        <v>1</v>
      </c>
      <c r="AC1050" s="2">
        <f t="shared" si="1101"/>
        <v>1</v>
      </c>
      <c r="AD1050" s="2">
        <f t="shared" si="10"/>
        <v>0</v>
      </c>
      <c r="AE1050" s="2">
        <f t="shared" si="11"/>
        <v>0</v>
      </c>
      <c r="AF1050" s="2">
        <f t="shared" si="12"/>
        <v>0</v>
      </c>
      <c r="AG1050" s="2">
        <f t="shared" si="13"/>
        <v>0</v>
      </c>
      <c r="AH1050" s="2">
        <f t="shared" si="14"/>
        <v>0</v>
      </c>
      <c r="AI1050" s="2">
        <f t="shared" si="15"/>
        <v>0</v>
      </c>
      <c r="AJ1050" s="2">
        <f t="shared" si="16"/>
        <v>0</v>
      </c>
      <c r="AK1050" s="2">
        <f t="shared" si="17"/>
        <v>1</v>
      </c>
      <c r="AL1050" s="2">
        <f t="shared" si="18"/>
        <v>1</v>
      </c>
    </row>
    <row r="1051" ht="13.5" customHeight="1">
      <c r="A1051" s="3">
        <v>39377.0</v>
      </c>
      <c r="B1051" s="2">
        <v>2105.0</v>
      </c>
      <c r="C1051" s="2">
        <f t="shared" si="3"/>
        <v>2105</v>
      </c>
      <c r="D1051" s="2">
        <f t="shared" si="26"/>
        <v>1406.783641</v>
      </c>
      <c r="E1051" s="2">
        <f t="shared" si="20"/>
        <v>1491.988594</v>
      </c>
      <c r="F1051" s="2">
        <v>0.33</v>
      </c>
      <c r="G1051" s="2">
        <f t="shared" si="4"/>
        <v>0.0033</v>
      </c>
      <c r="H1051" s="2">
        <f t="shared" si="21"/>
        <v>1.1801</v>
      </c>
      <c r="I1051" s="2">
        <f t="shared" si="27"/>
        <v>0.4140167035</v>
      </c>
      <c r="J1051" s="2">
        <f t="shared" si="5"/>
        <v>287.7220592</v>
      </c>
      <c r="K1051" s="2">
        <f t="shared" si="6"/>
        <v>297.4444735</v>
      </c>
      <c r="L1051" s="2">
        <f t="shared" si="7"/>
        <v>0.003501257838</v>
      </c>
      <c r="M1051" s="2">
        <f t="shared" si="1"/>
        <v>297.4479748</v>
      </c>
      <c r="O1051" s="2">
        <v>1049.0</v>
      </c>
      <c r="P1051" s="2">
        <v>2090.0</v>
      </c>
      <c r="Q1051" s="2">
        <v>2098.0</v>
      </c>
      <c r="R1051" s="2">
        <v>2105.0</v>
      </c>
      <c r="S1051" s="2">
        <v>2054.0</v>
      </c>
      <c r="T1051" s="2">
        <v>1.2607175E9</v>
      </c>
      <c r="U1051" s="2">
        <v>2.6538103E7</v>
      </c>
      <c r="V1051" s="2">
        <v>1.17270624E8</v>
      </c>
      <c r="W1051" s="2">
        <v>5623106.0</v>
      </c>
      <c r="X1051" s="2">
        <v>1737.0</v>
      </c>
      <c r="Y1051" s="2">
        <f t="shared" si="8"/>
        <v>0.5820138043</v>
      </c>
      <c r="Z1051" s="2">
        <f t="shared" ref="Z1051:AC1051" si="1102">ROUNDDOWN($Y1051*Z$1,0)-IF(MOD($Y1051*Z$1,1)=0,1,0)+1</f>
        <v>2</v>
      </c>
      <c r="AA1051" s="2">
        <f t="shared" si="1102"/>
        <v>2</v>
      </c>
      <c r="AB1051" s="2">
        <f t="shared" si="1102"/>
        <v>3</v>
      </c>
      <c r="AC1051" s="2">
        <f t="shared" si="1102"/>
        <v>3</v>
      </c>
      <c r="AD1051" s="2">
        <f t="shared" si="10"/>
        <v>1</v>
      </c>
      <c r="AE1051" s="2">
        <f t="shared" si="11"/>
        <v>0</v>
      </c>
      <c r="AF1051" s="2">
        <f t="shared" si="12"/>
        <v>0</v>
      </c>
      <c r="AG1051" s="2">
        <f t="shared" si="13"/>
        <v>0</v>
      </c>
      <c r="AH1051" s="2">
        <f t="shared" si="14"/>
        <v>0</v>
      </c>
      <c r="AI1051" s="2">
        <f t="shared" si="15"/>
        <v>0</v>
      </c>
      <c r="AJ1051" s="2">
        <f t="shared" si="16"/>
        <v>0</v>
      </c>
      <c r="AK1051" s="2">
        <f t="shared" si="17"/>
        <v>0</v>
      </c>
      <c r="AL1051" s="2">
        <f t="shared" si="18"/>
        <v>1</v>
      </c>
    </row>
    <row r="1052" ht="13.5" customHeight="1">
      <c r="A1052" s="3">
        <v>39378.0</v>
      </c>
      <c r="B1052" s="2">
        <v>2138.0</v>
      </c>
      <c r="C1052" s="2">
        <f t="shared" si="3"/>
        <v>2138</v>
      </c>
      <c r="D1052" s="2">
        <f t="shared" si="26"/>
        <v>1407.348925</v>
      </c>
      <c r="E1052" s="2">
        <f t="shared" si="20"/>
        <v>1492.331162</v>
      </c>
      <c r="F1052" s="2">
        <v>1.57</v>
      </c>
      <c r="G1052" s="2">
        <f t="shared" si="4"/>
        <v>0.0157</v>
      </c>
      <c r="H1052" s="2">
        <f t="shared" si="21"/>
        <v>1.1958</v>
      </c>
      <c r="I1052" s="2">
        <f t="shared" si="27"/>
        <v>0.4144185307</v>
      </c>
      <c r="J1052" s="2">
        <f t="shared" si="5"/>
        <v>292.2392955</v>
      </c>
      <c r="K1052" s="2">
        <f t="shared" si="6"/>
        <v>302.1143518</v>
      </c>
      <c r="L1052" s="2">
        <f t="shared" si="7"/>
        <v>0.00344628809</v>
      </c>
      <c r="M1052" s="2">
        <f t="shared" si="1"/>
        <v>302.1177981</v>
      </c>
      <c r="O1052" s="2">
        <v>1050.0</v>
      </c>
      <c r="P1052" s="2">
        <v>2121.0</v>
      </c>
      <c r="Q1052" s="2">
        <v>2105.0</v>
      </c>
      <c r="R1052" s="2">
        <v>2138.0</v>
      </c>
      <c r="S1052" s="2">
        <v>2121.0</v>
      </c>
      <c r="T1052" s="2">
        <v>1.2607175E9</v>
      </c>
      <c r="U1052" s="2">
        <v>2.695414E7</v>
      </c>
      <c r="V1052" s="2">
        <v>7.6685298E7</v>
      </c>
      <c r="W1052" s="2">
        <v>3604259.0</v>
      </c>
      <c r="X1052" s="2">
        <v>1001.0</v>
      </c>
      <c r="Y1052" s="2">
        <f t="shared" si="8"/>
        <v>0.853227771</v>
      </c>
      <c r="Z1052" s="2">
        <f t="shared" ref="Z1052:AC1052" si="1103">ROUNDDOWN($Y1052*Z$1,0)-IF(MOD($Y1052*Z$1,1)=0,1,0)+1</f>
        <v>2</v>
      </c>
      <c r="AA1052" s="2">
        <f t="shared" si="1103"/>
        <v>3</v>
      </c>
      <c r="AB1052" s="2">
        <f t="shared" si="1103"/>
        <v>4</v>
      </c>
      <c r="AC1052" s="2">
        <f t="shared" si="1103"/>
        <v>5</v>
      </c>
      <c r="AD1052" s="2">
        <f t="shared" si="10"/>
        <v>0</v>
      </c>
      <c r="AE1052" s="2">
        <f t="shared" si="11"/>
        <v>0</v>
      </c>
      <c r="AF1052" s="2">
        <f t="shared" si="12"/>
        <v>0</v>
      </c>
      <c r="AG1052" s="2">
        <f t="shared" si="13"/>
        <v>0</v>
      </c>
      <c r="AH1052" s="2">
        <f t="shared" si="14"/>
        <v>0</v>
      </c>
      <c r="AI1052" s="2">
        <f t="shared" si="15"/>
        <v>1</v>
      </c>
      <c r="AJ1052" s="2">
        <f t="shared" si="16"/>
        <v>0</v>
      </c>
      <c r="AK1052" s="2">
        <f t="shared" si="17"/>
        <v>0</v>
      </c>
      <c r="AL1052" s="2">
        <f t="shared" si="18"/>
        <v>1</v>
      </c>
    </row>
    <row r="1053" ht="13.5" customHeight="1">
      <c r="A1053" s="3">
        <v>39379.0</v>
      </c>
      <c r="B1053" s="2">
        <v>2069.0</v>
      </c>
      <c r="C1053" s="2">
        <f t="shared" si="3"/>
        <v>2069</v>
      </c>
      <c r="D1053" s="2">
        <f t="shared" si="26"/>
        <v>1407.914436</v>
      </c>
      <c r="E1053" s="2">
        <f t="shared" si="20"/>
        <v>1492.67373</v>
      </c>
      <c r="F1053" s="2">
        <v>-3.23</v>
      </c>
      <c r="G1053" s="2">
        <f t="shared" si="4"/>
        <v>-0.0323</v>
      </c>
      <c r="H1053" s="2">
        <f t="shared" si="21"/>
        <v>1.1635</v>
      </c>
      <c r="I1053" s="2">
        <f t="shared" si="27"/>
        <v>0.4148203578</v>
      </c>
      <c r="J1053" s="2">
        <f t="shared" si="5"/>
        <v>282.7999662</v>
      </c>
      <c r="K1053" s="2">
        <f t="shared" si="6"/>
        <v>292.3560582</v>
      </c>
      <c r="L1053" s="2">
        <f t="shared" si="7"/>
        <v>0.003557603195</v>
      </c>
      <c r="M1053" s="2">
        <f t="shared" si="1"/>
        <v>292.3596158</v>
      </c>
      <c r="O1053" s="2">
        <v>1051.0</v>
      </c>
      <c r="P1053" s="2">
        <v>2129.0</v>
      </c>
      <c r="Q1053" s="2">
        <v>2138.0</v>
      </c>
      <c r="R1053" s="2">
        <v>2134.0</v>
      </c>
      <c r="S1053" s="2">
        <v>2069.0</v>
      </c>
      <c r="T1053" s="2">
        <v>1.2607175E9</v>
      </c>
      <c r="U1053" s="2">
        <v>2.6084245E7</v>
      </c>
      <c r="V1053" s="2">
        <v>9.7237168E7</v>
      </c>
      <c r="W1053" s="2">
        <v>4608336.0</v>
      </c>
      <c r="X1053" s="2">
        <v>1420.0</v>
      </c>
      <c r="Y1053" s="2">
        <f t="shared" si="8"/>
        <v>0.02649208283</v>
      </c>
      <c r="Z1053" s="2">
        <f t="shared" ref="Z1053:AC1053" si="1104">ROUNDDOWN($Y1053*Z$1,0)-IF(MOD($Y1053*Z$1,1)=0,1,0)+1</f>
        <v>1</v>
      </c>
      <c r="AA1053" s="2">
        <f t="shared" si="1104"/>
        <v>1</v>
      </c>
      <c r="AB1053" s="2">
        <f t="shared" si="1104"/>
        <v>1</v>
      </c>
      <c r="AC1053" s="2">
        <f t="shared" si="1104"/>
        <v>1</v>
      </c>
      <c r="AD1053" s="2">
        <f t="shared" si="10"/>
        <v>0</v>
      </c>
      <c r="AE1053" s="2">
        <f t="shared" si="11"/>
        <v>0</v>
      </c>
      <c r="AF1053" s="2">
        <f t="shared" si="12"/>
        <v>0</v>
      </c>
      <c r="AG1053" s="2">
        <f t="shared" si="13"/>
        <v>0</v>
      </c>
      <c r="AH1053" s="2">
        <f t="shared" si="14"/>
        <v>0</v>
      </c>
      <c r="AI1053" s="2">
        <f t="shared" si="15"/>
        <v>0</v>
      </c>
      <c r="AJ1053" s="2">
        <f t="shared" si="16"/>
        <v>0</v>
      </c>
      <c r="AK1053" s="2">
        <f t="shared" si="17"/>
        <v>1</v>
      </c>
      <c r="AL1053" s="2">
        <f t="shared" si="18"/>
        <v>1</v>
      </c>
    </row>
    <row r="1054" ht="13.5" customHeight="1">
      <c r="A1054" s="3">
        <v>39380.0</v>
      </c>
      <c r="B1054" s="2">
        <v>2110.0</v>
      </c>
      <c r="C1054" s="2">
        <f t="shared" si="3"/>
        <v>2110</v>
      </c>
      <c r="D1054" s="2">
        <f t="shared" si="26"/>
        <v>1408.480175</v>
      </c>
      <c r="E1054" s="2">
        <f t="shared" si="20"/>
        <v>1493.016298</v>
      </c>
      <c r="F1054" s="2">
        <v>1.98</v>
      </c>
      <c r="G1054" s="2">
        <f t="shared" si="4"/>
        <v>0.0198</v>
      </c>
      <c r="H1054" s="2">
        <f t="shared" si="21"/>
        <v>1.1833</v>
      </c>
      <c r="I1054" s="2">
        <f t="shared" si="27"/>
        <v>0.415222185</v>
      </c>
      <c r="J1054" s="2">
        <f t="shared" si="5"/>
        <v>288.3994056</v>
      </c>
      <c r="K1054" s="2">
        <f t="shared" si="6"/>
        <v>298.1447082</v>
      </c>
      <c r="L1054" s="2">
        <f t="shared" si="7"/>
        <v>0.003487162652</v>
      </c>
      <c r="M1054" s="2">
        <f t="shared" si="1"/>
        <v>298.1481953</v>
      </c>
      <c r="O1054" s="2">
        <v>1052.0</v>
      </c>
      <c r="P1054" s="2">
        <v>2110.0</v>
      </c>
      <c r="Q1054" s="2">
        <v>2069.0</v>
      </c>
      <c r="R1054" s="2">
        <v>2113.0</v>
      </c>
      <c r="S1054" s="2">
        <v>2088.0</v>
      </c>
      <c r="T1054" s="2">
        <v>1.2607175E9</v>
      </c>
      <c r="U1054" s="2">
        <v>2.6601139E7</v>
      </c>
      <c r="V1054" s="2">
        <v>2.27874894E8</v>
      </c>
      <c r="W1054" s="2">
        <v>1.0824046E7</v>
      </c>
      <c r="X1054" s="2">
        <v>1521.0</v>
      </c>
      <c r="Y1054" s="2">
        <f t="shared" si="8"/>
        <v>0.8968737312</v>
      </c>
      <c r="Z1054" s="2">
        <f t="shared" ref="Z1054:AC1054" si="1105">ROUNDDOWN($Y1054*Z$1,0)-IF(MOD($Y1054*Z$1,1)=0,1,0)+1</f>
        <v>2</v>
      </c>
      <c r="AA1054" s="2">
        <f t="shared" si="1105"/>
        <v>3</v>
      </c>
      <c r="AB1054" s="2">
        <f t="shared" si="1105"/>
        <v>4</v>
      </c>
      <c r="AC1054" s="2">
        <f t="shared" si="1105"/>
        <v>5</v>
      </c>
      <c r="AD1054" s="2">
        <f t="shared" si="10"/>
        <v>1</v>
      </c>
      <c r="AE1054" s="2">
        <f t="shared" si="11"/>
        <v>0</v>
      </c>
      <c r="AF1054" s="2">
        <f t="shared" si="12"/>
        <v>0</v>
      </c>
      <c r="AG1054" s="2">
        <f t="shared" si="13"/>
        <v>0</v>
      </c>
      <c r="AH1054" s="2">
        <f t="shared" si="14"/>
        <v>0</v>
      </c>
      <c r="AI1054" s="2">
        <f t="shared" si="15"/>
        <v>0</v>
      </c>
      <c r="AJ1054" s="2">
        <f t="shared" si="16"/>
        <v>0</v>
      </c>
      <c r="AK1054" s="2">
        <f t="shared" si="17"/>
        <v>0</v>
      </c>
      <c r="AL1054" s="2">
        <f t="shared" si="18"/>
        <v>1</v>
      </c>
    </row>
    <row r="1055" ht="13.5" customHeight="1">
      <c r="A1055" s="3">
        <v>39383.0</v>
      </c>
      <c r="B1055" s="2">
        <v>2154.0</v>
      </c>
      <c r="C1055" s="2">
        <f t="shared" si="3"/>
        <v>2154</v>
      </c>
      <c r="D1055" s="2">
        <f t="shared" si="26"/>
        <v>1409.04614</v>
      </c>
      <c r="E1055" s="2">
        <f t="shared" si="20"/>
        <v>1493.358865</v>
      </c>
      <c r="F1055" s="2">
        <v>2.09</v>
      </c>
      <c r="G1055" s="2">
        <f t="shared" si="4"/>
        <v>0.0209</v>
      </c>
      <c r="H1055" s="2">
        <f t="shared" si="21"/>
        <v>1.2042</v>
      </c>
      <c r="I1055" s="2">
        <f t="shared" si="27"/>
        <v>0.4156240122</v>
      </c>
      <c r="J1055" s="2">
        <f t="shared" si="5"/>
        <v>294.4269532</v>
      </c>
      <c r="K1055" s="2">
        <f t="shared" si="6"/>
        <v>304.3759326</v>
      </c>
      <c r="L1055" s="2">
        <f t="shared" si="7"/>
        <v>0.003414280953</v>
      </c>
      <c r="M1055" s="2">
        <f t="shared" si="1"/>
        <v>304.3793468</v>
      </c>
      <c r="O1055" s="2">
        <v>1053.0</v>
      </c>
      <c r="P1055" s="2">
        <v>2135.0</v>
      </c>
      <c r="Q1055" s="2">
        <v>2110.0</v>
      </c>
      <c r="R1055" s="2">
        <v>2154.0</v>
      </c>
      <c r="S1055" s="2">
        <v>2127.0</v>
      </c>
      <c r="T1055" s="2">
        <v>1.2607175E9</v>
      </c>
      <c r="U1055" s="2">
        <v>2.7155855E7</v>
      </c>
      <c r="V1055" s="2">
        <v>6.6252627E7</v>
      </c>
      <c r="W1055" s="2">
        <v>3094249.0</v>
      </c>
      <c r="X1055" s="2">
        <v>1372.0</v>
      </c>
      <c r="Y1055" s="2">
        <f t="shared" si="8"/>
        <v>0.9057044255</v>
      </c>
      <c r="Z1055" s="2">
        <f t="shared" ref="Z1055:AC1055" si="1106">ROUNDDOWN($Y1055*Z$1,0)-IF(MOD($Y1055*Z$1,1)=0,1,0)+1</f>
        <v>2</v>
      </c>
      <c r="AA1055" s="2">
        <f t="shared" si="1106"/>
        <v>3</v>
      </c>
      <c r="AB1055" s="2">
        <f t="shared" si="1106"/>
        <v>4</v>
      </c>
      <c r="AC1055" s="2">
        <f t="shared" si="1106"/>
        <v>5</v>
      </c>
      <c r="AD1055" s="2">
        <f t="shared" si="10"/>
        <v>0</v>
      </c>
      <c r="AE1055" s="2">
        <f t="shared" si="11"/>
        <v>0</v>
      </c>
      <c r="AF1055" s="2">
        <f t="shared" si="12"/>
        <v>0</v>
      </c>
      <c r="AG1055" s="2">
        <f t="shared" si="13"/>
        <v>0</v>
      </c>
      <c r="AH1055" s="2">
        <f t="shared" si="14"/>
        <v>0</v>
      </c>
      <c r="AI1055" s="2">
        <f t="shared" si="15"/>
        <v>1</v>
      </c>
      <c r="AJ1055" s="2">
        <f t="shared" si="16"/>
        <v>0</v>
      </c>
      <c r="AK1055" s="2">
        <f t="shared" si="17"/>
        <v>0</v>
      </c>
      <c r="AL1055" s="2">
        <f t="shared" si="18"/>
        <v>1</v>
      </c>
    </row>
    <row r="1056" ht="13.5" customHeight="1">
      <c r="A1056" s="3">
        <v>39384.0</v>
      </c>
      <c r="B1056" s="2">
        <v>2123.0</v>
      </c>
      <c r="C1056" s="2">
        <f t="shared" si="3"/>
        <v>2123</v>
      </c>
      <c r="D1056" s="2">
        <f t="shared" si="26"/>
        <v>1409.612333</v>
      </c>
      <c r="E1056" s="2">
        <f t="shared" si="20"/>
        <v>1493.701433</v>
      </c>
      <c r="F1056" s="2">
        <v>-1.44</v>
      </c>
      <c r="G1056" s="2">
        <f t="shared" si="4"/>
        <v>-0.0144</v>
      </c>
      <c r="H1056" s="2">
        <f t="shared" si="21"/>
        <v>1.1898</v>
      </c>
      <c r="I1056" s="2">
        <f t="shared" si="27"/>
        <v>0.4160258394</v>
      </c>
      <c r="J1056" s="2">
        <f t="shared" si="5"/>
        <v>290.187205</v>
      </c>
      <c r="K1056" s="2">
        <f t="shared" si="6"/>
        <v>299.9929191</v>
      </c>
      <c r="L1056" s="2">
        <f t="shared" si="7"/>
        <v>0.003463446598</v>
      </c>
      <c r="M1056" s="2">
        <f t="shared" si="1"/>
        <v>299.9963826</v>
      </c>
      <c r="O1056" s="2">
        <v>1054.0</v>
      </c>
      <c r="P1056" s="2">
        <v>2155.0</v>
      </c>
      <c r="Q1056" s="2">
        <v>2154.0</v>
      </c>
      <c r="R1056" s="2">
        <v>2155.0</v>
      </c>
      <c r="S1056" s="2">
        <v>2123.0</v>
      </c>
      <c r="T1056" s="2">
        <v>1.2607175E9</v>
      </c>
      <c r="U1056" s="2">
        <v>2.6765033E7</v>
      </c>
      <c r="V1056" s="2">
        <v>1.10463596E8</v>
      </c>
      <c r="W1056" s="2">
        <v>5165686.0</v>
      </c>
      <c r="X1056" s="2">
        <v>1504.0</v>
      </c>
      <c r="Y1056" s="2">
        <f t="shared" si="8"/>
        <v>0.1547909054</v>
      </c>
      <c r="Z1056" s="2">
        <f t="shared" ref="Z1056:AC1056" si="1107">ROUNDDOWN($Y1056*Z$1,0)-IF(MOD($Y1056*Z$1,1)=0,1,0)+1</f>
        <v>1</v>
      </c>
      <c r="AA1056" s="2">
        <f t="shared" si="1107"/>
        <v>1</v>
      </c>
      <c r="AB1056" s="2">
        <f t="shared" si="1107"/>
        <v>1</v>
      </c>
      <c r="AC1056" s="2">
        <f t="shared" si="1107"/>
        <v>1</v>
      </c>
      <c r="AD1056" s="2">
        <f t="shared" si="10"/>
        <v>0</v>
      </c>
      <c r="AE1056" s="2">
        <f t="shared" si="11"/>
        <v>0</v>
      </c>
      <c r="AF1056" s="2">
        <f t="shared" si="12"/>
        <v>0</v>
      </c>
      <c r="AG1056" s="2">
        <f t="shared" si="13"/>
        <v>0</v>
      </c>
      <c r="AH1056" s="2">
        <f t="shared" si="14"/>
        <v>0</v>
      </c>
      <c r="AI1056" s="2">
        <f t="shared" si="15"/>
        <v>0</v>
      </c>
      <c r="AJ1056" s="2">
        <f t="shared" si="16"/>
        <v>0</v>
      </c>
      <c r="AK1056" s="2">
        <f t="shared" si="17"/>
        <v>1</v>
      </c>
      <c r="AL1056" s="2">
        <f t="shared" si="18"/>
        <v>1</v>
      </c>
    </row>
    <row r="1057" ht="13.5" customHeight="1">
      <c r="A1057" s="3">
        <v>39385.0</v>
      </c>
      <c r="B1057" s="2">
        <v>2145.0</v>
      </c>
      <c r="C1057" s="2">
        <f t="shared" si="3"/>
        <v>2145</v>
      </c>
      <c r="D1057" s="2">
        <f t="shared" si="26"/>
        <v>1410.178754</v>
      </c>
      <c r="E1057" s="2">
        <f t="shared" si="20"/>
        <v>1494.044001</v>
      </c>
      <c r="F1057" s="2">
        <v>1.04</v>
      </c>
      <c r="G1057" s="2">
        <f t="shared" si="4"/>
        <v>0.0104</v>
      </c>
      <c r="H1057" s="2">
        <f t="shared" si="21"/>
        <v>1.2002</v>
      </c>
      <c r="I1057" s="2">
        <f t="shared" si="27"/>
        <v>0.4164276665</v>
      </c>
      <c r="J1057" s="2">
        <f t="shared" si="5"/>
        <v>293.205152</v>
      </c>
      <c r="K1057" s="2">
        <f t="shared" si="6"/>
        <v>303.1128455</v>
      </c>
      <c r="L1057" s="2">
        <f t="shared" si="7"/>
        <v>0.003427426754</v>
      </c>
      <c r="M1057" s="2">
        <f t="shared" si="1"/>
        <v>303.1162729</v>
      </c>
      <c r="O1057" s="2">
        <v>1055.0</v>
      </c>
      <c r="P1057" s="2">
        <v>2130.0</v>
      </c>
      <c r="Q1057" s="2">
        <v>2123.0</v>
      </c>
      <c r="R1057" s="2">
        <v>2145.0</v>
      </c>
      <c r="S1057" s="2">
        <v>2111.0</v>
      </c>
      <c r="T1057" s="2">
        <v>1.2607175E9</v>
      </c>
      <c r="U1057" s="2">
        <v>2.704239E7</v>
      </c>
      <c r="V1057" s="2">
        <v>5.6910035E7</v>
      </c>
      <c r="W1057" s="2">
        <v>2674813.0</v>
      </c>
      <c r="X1057" s="2">
        <v>980.0</v>
      </c>
      <c r="Y1057" s="2">
        <f t="shared" si="8"/>
        <v>0.763499797</v>
      </c>
      <c r="Z1057" s="2">
        <f t="shared" ref="Z1057:AC1057" si="1108">ROUNDDOWN($Y1057*Z$1,0)-IF(MOD($Y1057*Z$1,1)=0,1,0)+1</f>
        <v>2</v>
      </c>
      <c r="AA1057" s="2">
        <f t="shared" si="1108"/>
        <v>3</v>
      </c>
      <c r="AB1057" s="2">
        <f t="shared" si="1108"/>
        <v>4</v>
      </c>
      <c r="AC1057" s="2">
        <f t="shared" si="1108"/>
        <v>4</v>
      </c>
      <c r="AD1057" s="2">
        <f t="shared" si="10"/>
        <v>1</v>
      </c>
      <c r="AE1057" s="2">
        <f t="shared" si="11"/>
        <v>0</v>
      </c>
      <c r="AF1057" s="2">
        <f t="shared" si="12"/>
        <v>0</v>
      </c>
      <c r="AG1057" s="2">
        <f t="shared" si="13"/>
        <v>0</v>
      </c>
      <c r="AH1057" s="2">
        <f t="shared" si="14"/>
        <v>0</v>
      </c>
      <c r="AI1057" s="2">
        <f t="shared" si="15"/>
        <v>0</v>
      </c>
      <c r="AJ1057" s="2">
        <f t="shared" si="16"/>
        <v>0</v>
      </c>
      <c r="AK1057" s="2">
        <f t="shared" si="17"/>
        <v>0</v>
      </c>
      <c r="AL1057" s="2">
        <f t="shared" si="18"/>
        <v>1</v>
      </c>
    </row>
    <row r="1058" ht="13.5" customHeight="1">
      <c r="A1058" s="3">
        <v>39386.0</v>
      </c>
      <c r="B1058" s="2">
        <v>2175.0</v>
      </c>
      <c r="C1058" s="2">
        <f t="shared" si="3"/>
        <v>2175</v>
      </c>
      <c r="D1058" s="2">
        <f t="shared" si="26"/>
        <v>1410.745402</v>
      </c>
      <c r="E1058" s="2">
        <f t="shared" si="20"/>
        <v>1494.386568</v>
      </c>
      <c r="F1058" s="2">
        <v>1.4</v>
      </c>
      <c r="G1058" s="2">
        <f t="shared" si="4"/>
        <v>0.014</v>
      </c>
      <c r="H1058" s="2">
        <f t="shared" si="21"/>
        <v>1.2142</v>
      </c>
      <c r="I1058" s="2">
        <f t="shared" si="27"/>
        <v>0.4168294937</v>
      </c>
      <c r="J1058" s="2">
        <f t="shared" si="5"/>
        <v>297.3100241</v>
      </c>
      <c r="K1058" s="2">
        <f t="shared" si="6"/>
        <v>307.3564253</v>
      </c>
      <c r="L1058" s="2">
        <f t="shared" si="7"/>
        <v>0.003379442779</v>
      </c>
      <c r="M1058" s="2">
        <f t="shared" si="1"/>
        <v>307.3598048</v>
      </c>
      <c r="O1058" s="2">
        <v>1056.0</v>
      </c>
      <c r="P1058" s="2">
        <v>2160.0</v>
      </c>
      <c r="Q1058" s="2">
        <v>2145.0</v>
      </c>
      <c r="R1058" s="2">
        <v>2182.0</v>
      </c>
      <c r="S1058" s="2">
        <v>2151.0</v>
      </c>
      <c r="T1058" s="2">
        <v>1.2607175E9</v>
      </c>
      <c r="U1058" s="2">
        <v>2.7420606E7</v>
      </c>
      <c r="V1058" s="2">
        <v>1.07873262E8</v>
      </c>
      <c r="W1058" s="2">
        <v>4967929.0</v>
      </c>
      <c r="X1058" s="2">
        <v>1263.0</v>
      </c>
      <c r="Y1058" s="2">
        <f t="shared" si="8"/>
        <v>0.827953715</v>
      </c>
      <c r="Z1058" s="2">
        <f t="shared" ref="Z1058:AC1058" si="1109">ROUNDDOWN($Y1058*Z$1,0)-IF(MOD($Y1058*Z$1,1)=0,1,0)+1</f>
        <v>2</v>
      </c>
      <c r="AA1058" s="2">
        <f t="shared" si="1109"/>
        <v>3</v>
      </c>
      <c r="AB1058" s="2">
        <f t="shared" si="1109"/>
        <v>4</v>
      </c>
      <c r="AC1058" s="2">
        <f t="shared" si="1109"/>
        <v>5</v>
      </c>
      <c r="AD1058" s="2">
        <f t="shared" si="10"/>
        <v>0</v>
      </c>
      <c r="AE1058" s="2">
        <f t="shared" si="11"/>
        <v>0</v>
      </c>
      <c r="AF1058" s="2">
        <f t="shared" si="12"/>
        <v>0</v>
      </c>
      <c r="AG1058" s="2">
        <f t="shared" si="13"/>
        <v>0</v>
      </c>
      <c r="AH1058" s="2">
        <f t="shared" si="14"/>
        <v>1</v>
      </c>
      <c r="AI1058" s="2">
        <f t="shared" si="15"/>
        <v>0</v>
      </c>
      <c r="AJ1058" s="2">
        <f t="shared" si="16"/>
        <v>0</v>
      </c>
      <c r="AK1058" s="2">
        <f t="shared" si="17"/>
        <v>0</v>
      </c>
      <c r="AL1058" s="2">
        <f t="shared" si="18"/>
        <v>1</v>
      </c>
    </row>
    <row r="1059" ht="13.5" customHeight="1">
      <c r="A1059" s="3">
        <v>39387.0</v>
      </c>
      <c r="B1059" s="2">
        <v>2142.0</v>
      </c>
      <c r="C1059" s="2">
        <f t="shared" si="3"/>
        <v>2142</v>
      </c>
      <c r="D1059" s="2">
        <f t="shared" si="26"/>
        <v>1411.312278</v>
      </c>
      <c r="E1059" s="2">
        <f t="shared" si="20"/>
        <v>1494.729136</v>
      </c>
      <c r="F1059" s="2">
        <v>-1.52</v>
      </c>
      <c r="G1059" s="2">
        <f t="shared" si="4"/>
        <v>-0.0152</v>
      </c>
      <c r="H1059" s="2">
        <f t="shared" si="21"/>
        <v>1.199</v>
      </c>
      <c r="I1059" s="2">
        <f t="shared" si="27"/>
        <v>0.4172313209</v>
      </c>
      <c r="J1059" s="2">
        <f t="shared" si="5"/>
        <v>292.7909117</v>
      </c>
      <c r="K1059" s="2">
        <f t="shared" si="6"/>
        <v>302.6846077</v>
      </c>
      <c r="L1059" s="2">
        <f t="shared" si="7"/>
        <v>0.00343081031</v>
      </c>
      <c r="M1059" s="2">
        <f t="shared" si="1"/>
        <v>302.6880385</v>
      </c>
      <c r="O1059" s="2">
        <v>1057.0</v>
      </c>
      <c r="P1059" s="2">
        <v>2185.0</v>
      </c>
      <c r="Q1059" s="2">
        <v>2175.0</v>
      </c>
      <c r="R1059" s="2">
        <v>2185.0</v>
      </c>
      <c r="S1059" s="2">
        <v>2123.0</v>
      </c>
      <c r="T1059" s="2">
        <v>1.2607175E9</v>
      </c>
      <c r="U1059" s="2">
        <v>2.7004569E7</v>
      </c>
      <c r="V1059" s="2">
        <v>8.6706465E7</v>
      </c>
      <c r="W1059" s="2">
        <v>4022278.0</v>
      </c>
      <c r="X1059" s="2">
        <v>1262.0</v>
      </c>
      <c r="Y1059" s="2">
        <f t="shared" si="8"/>
        <v>0.1411896062</v>
      </c>
      <c r="Z1059" s="2">
        <f t="shared" ref="Z1059:AC1059" si="1110">ROUNDDOWN($Y1059*Z$1,0)-IF(MOD($Y1059*Z$1,1)=0,1,0)+1</f>
        <v>1</v>
      </c>
      <c r="AA1059" s="2">
        <f t="shared" si="1110"/>
        <v>1</v>
      </c>
      <c r="AB1059" s="2">
        <f t="shared" si="1110"/>
        <v>1</v>
      </c>
      <c r="AC1059" s="2">
        <f t="shared" si="1110"/>
        <v>1</v>
      </c>
      <c r="AD1059" s="2">
        <f t="shared" si="10"/>
        <v>0</v>
      </c>
      <c r="AE1059" s="2">
        <f t="shared" si="11"/>
        <v>0</v>
      </c>
      <c r="AF1059" s="2">
        <f t="shared" si="12"/>
        <v>0</v>
      </c>
      <c r="AG1059" s="2">
        <f t="shared" si="13"/>
        <v>1</v>
      </c>
      <c r="AH1059" s="2">
        <f t="shared" si="14"/>
        <v>0</v>
      </c>
      <c r="AI1059" s="2">
        <f t="shared" si="15"/>
        <v>0</v>
      </c>
      <c r="AJ1059" s="2">
        <f t="shared" si="16"/>
        <v>0</v>
      </c>
      <c r="AK1059" s="2">
        <f t="shared" si="17"/>
        <v>0</v>
      </c>
      <c r="AL1059" s="2">
        <f t="shared" si="18"/>
        <v>1</v>
      </c>
    </row>
    <row r="1060" ht="13.5" customHeight="1">
      <c r="A1060" s="3">
        <v>39390.0</v>
      </c>
      <c r="B1060" s="2">
        <v>2106.0</v>
      </c>
      <c r="C1060" s="2">
        <f t="shared" si="3"/>
        <v>2106</v>
      </c>
      <c r="D1060" s="2">
        <f t="shared" si="26"/>
        <v>1411.879381</v>
      </c>
      <c r="E1060" s="2">
        <f t="shared" si="20"/>
        <v>1495.071704</v>
      </c>
      <c r="F1060" s="2">
        <v>-1.68</v>
      </c>
      <c r="G1060" s="2">
        <f t="shared" si="4"/>
        <v>-0.0168</v>
      </c>
      <c r="H1060" s="2">
        <f t="shared" si="21"/>
        <v>1.1822</v>
      </c>
      <c r="I1060" s="2">
        <f t="shared" si="27"/>
        <v>0.417633148</v>
      </c>
      <c r="J1060" s="2">
        <f t="shared" si="5"/>
        <v>287.8720244</v>
      </c>
      <c r="K1060" s="2">
        <f t="shared" si="6"/>
        <v>297.5995063</v>
      </c>
      <c r="L1060" s="2">
        <f t="shared" si="7"/>
        <v>0.003488447923</v>
      </c>
      <c r="M1060" s="2">
        <f t="shared" si="1"/>
        <v>297.6029947</v>
      </c>
      <c r="O1060" s="2">
        <v>1058.0</v>
      </c>
      <c r="P1060" s="2">
        <v>2120.0</v>
      </c>
      <c r="Q1060" s="2">
        <v>2142.0</v>
      </c>
      <c r="R1060" s="2">
        <v>2121.0</v>
      </c>
      <c r="S1060" s="2">
        <v>2095.0</v>
      </c>
      <c r="T1060" s="2">
        <v>1.2607175E9</v>
      </c>
      <c r="U1060" s="2">
        <v>2.6550711E7</v>
      </c>
      <c r="V1060" s="2">
        <v>8.882021E7</v>
      </c>
      <c r="W1060" s="2">
        <v>4217559.0</v>
      </c>
      <c r="X1060" s="2">
        <v>1369.0</v>
      </c>
      <c r="Y1060" s="2">
        <f t="shared" si="8"/>
        <v>0.1187576127</v>
      </c>
      <c r="Z1060" s="2">
        <f t="shared" ref="Z1060:AC1060" si="1111">ROUNDDOWN($Y1060*Z$1,0)-IF(MOD($Y1060*Z$1,1)=0,1,0)+1</f>
        <v>1</v>
      </c>
      <c r="AA1060" s="2">
        <f t="shared" si="1111"/>
        <v>1</v>
      </c>
      <c r="AB1060" s="2">
        <f t="shared" si="1111"/>
        <v>1</v>
      </c>
      <c r="AC1060" s="2">
        <f t="shared" si="1111"/>
        <v>1</v>
      </c>
      <c r="AD1060" s="2">
        <f t="shared" si="10"/>
        <v>0</v>
      </c>
      <c r="AE1060" s="2">
        <f t="shared" si="11"/>
        <v>0</v>
      </c>
      <c r="AF1060" s="2">
        <f t="shared" si="12"/>
        <v>0</v>
      </c>
      <c r="AG1060" s="2">
        <f t="shared" si="13"/>
        <v>0</v>
      </c>
      <c r="AH1060" s="2">
        <f t="shared" si="14"/>
        <v>0</v>
      </c>
      <c r="AI1060" s="2">
        <f t="shared" si="15"/>
        <v>0</v>
      </c>
      <c r="AJ1060" s="2">
        <f t="shared" si="16"/>
        <v>0</v>
      </c>
      <c r="AK1060" s="2">
        <f t="shared" si="17"/>
        <v>1</v>
      </c>
      <c r="AL1060" s="2">
        <f t="shared" si="18"/>
        <v>1</v>
      </c>
    </row>
    <row r="1061" ht="13.5" customHeight="1">
      <c r="A1061" s="3">
        <v>39391.0</v>
      </c>
      <c r="B1061" s="2">
        <v>2118.0</v>
      </c>
      <c r="C1061" s="2">
        <f t="shared" si="3"/>
        <v>2118</v>
      </c>
      <c r="D1061" s="2">
        <f t="shared" si="26"/>
        <v>1412.446713</v>
      </c>
      <c r="E1061" s="2">
        <f t="shared" si="20"/>
        <v>1495.414272</v>
      </c>
      <c r="F1061" s="2">
        <v>0.57</v>
      </c>
      <c r="G1061" s="2">
        <f t="shared" si="4"/>
        <v>0.0057</v>
      </c>
      <c r="H1061" s="2">
        <f t="shared" si="21"/>
        <v>1.1879</v>
      </c>
      <c r="I1061" s="2">
        <f t="shared" si="27"/>
        <v>0.4180349752</v>
      </c>
      <c r="J1061" s="2">
        <f t="shared" si="5"/>
        <v>289.5128949</v>
      </c>
      <c r="K1061" s="2">
        <f t="shared" si="6"/>
        <v>299.2958234</v>
      </c>
      <c r="L1061" s="2">
        <f t="shared" si="7"/>
        <v>0.00346856377</v>
      </c>
      <c r="M1061" s="2">
        <f t="shared" si="1"/>
        <v>299.299292</v>
      </c>
      <c r="O1061" s="2">
        <v>1059.0</v>
      </c>
      <c r="P1061" s="2">
        <v>2075.0</v>
      </c>
      <c r="Q1061" s="2">
        <v>2106.0</v>
      </c>
      <c r="R1061" s="2">
        <v>2119.0</v>
      </c>
      <c r="S1061" s="2">
        <v>2062.0</v>
      </c>
      <c r="T1061" s="2">
        <v>1.2607175E9</v>
      </c>
      <c r="U1061" s="2">
        <v>2.6701997E7</v>
      </c>
      <c r="V1061" s="2">
        <v>1.13730117E8</v>
      </c>
      <c r="W1061" s="2">
        <v>5474791.0</v>
      </c>
      <c r="X1061" s="2">
        <v>1625.0</v>
      </c>
      <c r="Y1061" s="2">
        <f t="shared" si="8"/>
        <v>0.6446406821</v>
      </c>
      <c r="Z1061" s="2">
        <f t="shared" ref="Z1061:AC1061" si="1112">ROUNDDOWN($Y1061*Z$1,0)-IF(MOD($Y1061*Z$1,1)=0,1,0)+1</f>
        <v>2</v>
      </c>
      <c r="AA1061" s="2">
        <f t="shared" si="1112"/>
        <v>2</v>
      </c>
      <c r="AB1061" s="2">
        <f t="shared" si="1112"/>
        <v>3</v>
      </c>
      <c r="AC1061" s="2">
        <f t="shared" si="1112"/>
        <v>4</v>
      </c>
      <c r="AD1061" s="2">
        <f t="shared" si="10"/>
        <v>1</v>
      </c>
      <c r="AE1061" s="2">
        <f t="shared" si="11"/>
        <v>0</v>
      </c>
      <c r="AF1061" s="2">
        <f t="shared" si="12"/>
        <v>0</v>
      </c>
      <c r="AG1061" s="2">
        <f t="shared" si="13"/>
        <v>0</v>
      </c>
      <c r="AH1061" s="2">
        <f t="shared" si="14"/>
        <v>0</v>
      </c>
      <c r="AI1061" s="2">
        <f t="shared" si="15"/>
        <v>0</v>
      </c>
      <c r="AJ1061" s="2">
        <f t="shared" si="16"/>
        <v>0</v>
      </c>
      <c r="AK1061" s="2">
        <f t="shared" si="17"/>
        <v>0</v>
      </c>
      <c r="AL1061" s="2">
        <f t="shared" si="18"/>
        <v>1</v>
      </c>
    </row>
    <row r="1062" ht="13.5" customHeight="1">
      <c r="A1062" s="3">
        <v>39392.0</v>
      </c>
      <c r="B1062" s="2">
        <v>2149.0</v>
      </c>
      <c r="C1062" s="2">
        <f t="shared" si="3"/>
        <v>2149</v>
      </c>
      <c r="D1062" s="2">
        <f t="shared" si="26"/>
        <v>1413.014272</v>
      </c>
      <c r="E1062" s="2">
        <f t="shared" si="20"/>
        <v>1495.756839</v>
      </c>
      <c r="F1062" s="2">
        <v>1.46</v>
      </c>
      <c r="G1062" s="2">
        <f t="shared" si="4"/>
        <v>0.0146</v>
      </c>
      <c r="H1062" s="2">
        <f t="shared" si="21"/>
        <v>1.2025</v>
      </c>
      <c r="I1062" s="2">
        <f t="shared" si="27"/>
        <v>0.4184368024</v>
      </c>
      <c r="J1062" s="2">
        <f t="shared" si="5"/>
        <v>293.7397832</v>
      </c>
      <c r="K1062" s="2">
        <f t="shared" si="6"/>
        <v>303.6655425</v>
      </c>
      <c r="L1062" s="2">
        <f t="shared" si="7"/>
        <v>0.003417922739</v>
      </c>
      <c r="M1062" s="2">
        <f t="shared" si="1"/>
        <v>303.6689604</v>
      </c>
      <c r="O1062" s="2">
        <v>1060.0</v>
      </c>
      <c r="P1062" s="2">
        <v>2132.0</v>
      </c>
      <c r="Q1062" s="2">
        <v>2118.0</v>
      </c>
      <c r="R1062" s="2">
        <v>2158.0</v>
      </c>
      <c r="S1062" s="2">
        <v>2110.0</v>
      </c>
      <c r="T1062" s="2">
        <v>1.2607175E9</v>
      </c>
      <c r="U1062" s="2">
        <v>2.7092819E7</v>
      </c>
      <c r="V1062" s="2">
        <v>1.48696059E8</v>
      </c>
      <c r="W1062" s="2">
        <v>6962760.0</v>
      </c>
      <c r="X1062" s="2">
        <v>1644.0</v>
      </c>
      <c r="Y1062" s="2">
        <f t="shared" si="8"/>
        <v>0.8367844093</v>
      </c>
      <c r="Z1062" s="2">
        <f t="shared" ref="Z1062:AC1062" si="1113">ROUNDDOWN($Y1062*Z$1,0)-IF(MOD($Y1062*Z$1,1)=0,1,0)+1</f>
        <v>2</v>
      </c>
      <c r="AA1062" s="2">
        <f t="shared" si="1113"/>
        <v>3</v>
      </c>
      <c r="AB1062" s="2">
        <f t="shared" si="1113"/>
        <v>4</v>
      </c>
      <c r="AC1062" s="2">
        <f t="shared" si="1113"/>
        <v>5</v>
      </c>
      <c r="AD1062" s="2">
        <f t="shared" si="10"/>
        <v>0</v>
      </c>
      <c r="AE1062" s="2">
        <f t="shared" si="11"/>
        <v>0</v>
      </c>
      <c r="AF1062" s="2">
        <f t="shared" si="12"/>
        <v>0</v>
      </c>
      <c r="AG1062" s="2">
        <f t="shared" si="13"/>
        <v>0</v>
      </c>
      <c r="AH1062" s="2">
        <f t="shared" si="14"/>
        <v>1</v>
      </c>
      <c r="AI1062" s="2">
        <f t="shared" si="15"/>
        <v>0</v>
      </c>
      <c r="AJ1062" s="2">
        <f t="shared" si="16"/>
        <v>0</v>
      </c>
      <c r="AK1062" s="2">
        <f t="shared" si="17"/>
        <v>0</v>
      </c>
      <c r="AL1062" s="2">
        <f t="shared" si="18"/>
        <v>1</v>
      </c>
    </row>
    <row r="1063" ht="13.5" customHeight="1">
      <c r="A1063" s="3">
        <v>39393.0</v>
      </c>
      <c r="B1063" s="2">
        <v>2075.0</v>
      </c>
      <c r="C1063" s="2">
        <f t="shared" si="3"/>
        <v>2075</v>
      </c>
      <c r="D1063" s="2">
        <f t="shared" si="26"/>
        <v>1413.58206</v>
      </c>
      <c r="E1063" s="2">
        <f t="shared" si="20"/>
        <v>1496.099407</v>
      </c>
      <c r="F1063" s="2">
        <v>-3.44</v>
      </c>
      <c r="G1063" s="2">
        <f t="shared" si="4"/>
        <v>-0.0344</v>
      </c>
      <c r="H1063" s="2">
        <f t="shared" si="21"/>
        <v>1.1681</v>
      </c>
      <c r="I1063" s="2">
        <f t="shared" si="27"/>
        <v>0.4188386296</v>
      </c>
      <c r="J1063" s="2">
        <f t="shared" si="5"/>
        <v>283.6351347</v>
      </c>
      <c r="K1063" s="2">
        <f t="shared" si="6"/>
        <v>293.2194478</v>
      </c>
      <c r="L1063" s="2">
        <f t="shared" si="7"/>
        <v>0.003535499281</v>
      </c>
      <c r="M1063" s="2">
        <f t="shared" si="1"/>
        <v>293.2229833</v>
      </c>
      <c r="O1063" s="2">
        <v>1061.0</v>
      </c>
      <c r="P1063" s="2">
        <v>2140.0</v>
      </c>
      <c r="Q1063" s="2">
        <v>2149.0</v>
      </c>
      <c r="R1063" s="2">
        <v>2141.0</v>
      </c>
      <c r="S1063" s="2">
        <v>2074.0</v>
      </c>
      <c r="T1063" s="2">
        <v>1.2607175E9</v>
      </c>
      <c r="U1063" s="2">
        <v>2.6159888E7</v>
      </c>
      <c r="V1063" s="2">
        <v>2.95375588E8</v>
      </c>
      <c r="W1063" s="2">
        <v>1.4061045E7</v>
      </c>
      <c r="X1063" s="2">
        <v>2701.0</v>
      </c>
      <c r="Y1063" s="2">
        <f t="shared" si="8"/>
        <v>0.02151847341</v>
      </c>
      <c r="Z1063" s="2">
        <f t="shared" ref="Z1063:AC1063" si="1114">ROUNDDOWN($Y1063*Z$1,0)-IF(MOD($Y1063*Z$1,1)=0,1,0)+1</f>
        <v>1</v>
      </c>
      <c r="AA1063" s="2">
        <f t="shared" si="1114"/>
        <v>1</v>
      </c>
      <c r="AB1063" s="2">
        <f t="shared" si="1114"/>
        <v>1</v>
      </c>
      <c r="AC1063" s="2">
        <f t="shared" si="1114"/>
        <v>1</v>
      </c>
      <c r="AD1063" s="2">
        <f t="shared" si="10"/>
        <v>0</v>
      </c>
      <c r="AE1063" s="2">
        <f t="shared" si="11"/>
        <v>0</v>
      </c>
      <c r="AF1063" s="2">
        <f t="shared" si="12"/>
        <v>1</v>
      </c>
      <c r="AG1063" s="2">
        <f t="shared" si="13"/>
        <v>0</v>
      </c>
      <c r="AH1063" s="2">
        <f t="shared" si="14"/>
        <v>0</v>
      </c>
      <c r="AI1063" s="2">
        <f t="shared" si="15"/>
        <v>0</v>
      </c>
      <c r="AJ1063" s="2">
        <f t="shared" si="16"/>
        <v>0</v>
      </c>
      <c r="AK1063" s="2">
        <f t="shared" si="17"/>
        <v>0</v>
      </c>
      <c r="AL1063" s="2">
        <f t="shared" si="18"/>
        <v>1</v>
      </c>
    </row>
    <row r="1064" ht="13.5" customHeight="1">
      <c r="A1064" s="3">
        <v>39394.0</v>
      </c>
      <c r="B1064" s="2">
        <v>2040.0</v>
      </c>
      <c r="C1064" s="2">
        <f t="shared" si="3"/>
        <v>2040</v>
      </c>
      <c r="D1064" s="2">
        <f t="shared" si="26"/>
        <v>1414.150075</v>
      </c>
      <c r="E1064" s="2">
        <f t="shared" si="20"/>
        <v>1496.441975</v>
      </c>
      <c r="F1064" s="2">
        <v>-1.69</v>
      </c>
      <c r="G1064" s="2">
        <f t="shared" si="4"/>
        <v>-0.0169</v>
      </c>
      <c r="H1064" s="2">
        <f t="shared" si="21"/>
        <v>1.1512</v>
      </c>
      <c r="I1064" s="2">
        <f t="shared" si="27"/>
        <v>0.4192404567</v>
      </c>
      <c r="J1064" s="2">
        <f t="shared" si="5"/>
        <v>278.8417009</v>
      </c>
      <c r="K1064" s="2">
        <f t="shared" si="6"/>
        <v>288.2640391</v>
      </c>
      <c r="L1064" s="2">
        <f t="shared" si="7"/>
        <v>0.003595249219</v>
      </c>
      <c r="M1064" s="2">
        <f t="shared" si="1"/>
        <v>288.2676344</v>
      </c>
      <c r="O1064" s="2">
        <v>1062.0</v>
      </c>
      <c r="P1064" s="2">
        <v>2030.0</v>
      </c>
      <c r="Q1064" s="2">
        <v>2075.0</v>
      </c>
      <c r="R1064" s="2">
        <v>2046.0</v>
      </c>
      <c r="S1064" s="2">
        <v>2000.0</v>
      </c>
      <c r="T1064" s="2">
        <v>1.2607175E9</v>
      </c>
      <c r="U1064" s="2">
        <v>2.5718637E7</v>
      </c>
      <c r="V1064" s="2">
        <v>3.5956569E8</v>
      </c>
      <c r="W1064" s="2">
        <v>1.7779982E7</v>
      </c>
      <c r="X1064" s="2">
        <v>3638.0</v>
      </c>
      <c r="Y1064" s="2">
        <f t="shared" si="8"/>
        <v>0.1172350792</v>
      </c>
      <c r="Z1064" s="2">
        <f t="shared" ref="Z1064:AC1064" si="1115">ROUNDDOWN($Y1064*Z$1,0)-IF(MOD($Y1064*Z$1,1)=0,1,0)+1</f>
        <v>1</v>
      </c>
      <c r="AA1064" s="2">
        <f t="shared" si="1115"/>
        <v>1</v>
      </c>
      <c r="AB1064" s="2">
        <f t="shared" si="1115"/>
        <v>1</v>
      </c>
      <c r="AC1064" s="2">
        <f t="shared" si="1115"/>
        <v>1</v>
      </c>
      <c r="AD1064" s="2">
        <f t="shared" si="10"/>
        <v>0</v>
      </c>
      <c r="AE1064" s="2">
        <f t="shared" si="11"/>
        <v>0</v>
      </c>
      <c r="AF1064" s="2">
        <f t="shared" si="12"/>
        <v>1</v>
      </c>
      <c r="AG1064" s="2">
        <f t="shared" si="13"/>
        <v>0</v>
      </c>
      <c r="AH1064" s="2">
        <f t="shared" si="14"/>
        <v>0</v>
      </c>
      <c r="AI1064" s="2">
        <f t="shared" si="15"/>
        <v>0</v>
      </c>
      <c r="AJ1064" s="2">
        <f t="shared" si="16"/>
        <v>0</v>
      </c>
      <c r="AK1064" s="2">
        <f t="shared" si="17"/>
        <v>0</v>
      </c>
      <c r="AL1064" s="2">
        <f t="shared" si="18"/>
        <v>1</v>
      </c>
    </row>
    <row r="1065" ht="13.5" customHeight="1">
      <c r="A1065" s="3">
        <v>39397.0</v>
      </c>
      <c r="B1065" s="2">
        <v>1942.0</v>
      </c>
      <c r="C1065" s="2">
        <f t="shared" si="3"/>
        <v>1942</v>
      </c>
      <c r="D1065" s="2">
        <f t="shared" si="26"/>
        <v>1414.718319</v>
      </c>
      <c r="E1065" s="2">
        <f t="shared" si="20"/>
        <v>1496.784542</v>
      </c>
      <c r="F1065" s="2">
        <v>-4.8</v>
      </c>
      <c r="G1065" s="2">
        <f t="shared" si="4"/>
        <v>-0.048</v>
      </c>
      <c r="H1065" s="2">
        <f t="shared" si="21"/>
        <v>1.1032</v>
      </c>
      <c r="I1065" s="2">
        <f t="shared" si="27"/>
        <v>0.4196422839</v>
      </c>
      <c r="J1065" s="2">
        <f t="shared" si="5"/>
        <v>265.4572992</v>
      </c>
      <c r="K1065" s="2">
        <f t="shared" si="6"/>
        <v>274.4273653</v>
      </c>
      <c r="L1065" s="2">
        <f t="shared" si="7"/>
        <v>0.003767821181</v>
      </c>
      <c r="M1065" s="2">
        <f t="shared" si="1"/>
        <v>274.4311331</v>
      </c>
      <c r="O1065" s="2">
        <v>1063.0</v>
      </c>
      <c r="P1065" s="2">
        <v>1995.0</v>
      </c>
      <c r="Q1065" s="2">
        <v>2040.0</v>
      </c>
      <c r="R1065" s="2">
        <v>1998.0</v>
      </c>
      <c r="S1065" s="2">
        <v>1915.0</v>
      </c>
      <c r="T1065" s="2">
        <v>1.2607175E9</v>
      </c>
      <c r="U1065" s="2">
        <v>2.4483134E7</v>
      </c>
      <c r="V1065" s="2">
        <v>1.91273373E8</v>
      </c>
      <c r="W1065" s="2">
        <v>9816087.0</v>
      </c>
      <c r="X1065" s="2">
        <v>3511.0</v>
      </c>
      <c r="Y1065" s="2">
        <f t="shared" si="8"/>
        <v>0.00832318311</v>
      </c>
      <c r="Z1065" s="2">
        <f t="shared" ref="Z1065:AC1065" si="1116">ROUNDDOWN($Y1065*Z$1,0)-IF(MOD($Y1065*Z$1,1)=0,1,0)+1</f>
        <v>1</v>
      </c>
      <c r="AA1065" s="2">
        <f t="shared" si="1116"/>
        <v>1</v>
      </c>
      <c r="AB1065" s="2">
        <f t="shared" si="1116"/>
        <v>1</v>
      </c>
      <c r="AC1065" s="2">
        <f t="shared" si="1116"/>
        <v>1</v>
      </c>
      <c r="AD1065" s="2">
        <f t="shared" si="10"/>
        <v>0</v>
      </c>
      <c r="AE1065" s="2">
        <f t="shared" si="11"/>
        <v>0</v>
      </c>
      <c r="AF1065" s="2">
        <f t="shared" si="12"/>
        <v>0</v>
      </c>
      <c r="AG1065" s="2">
        <f t="shared" si="13"/>
        <v>1</v>
      </c>
      <c r="AH1065" s="2">
        <f t="shared" si="14"/>
        <v>0</v>
      </c>
      <c r="AI1065" s="2">
        <f t="shared" si="15"/>
        <v>0</v>
      </c>
      <c r="AJ1065" s="2">
        <f t="shared" si="16"/>
        <v>0</v>
      </c>
      <c r="AK1065" s="2">
        <f t="shared" si="17"/>
        <v>0</v>
      </c>
      <c r="AL1065" s="2">
        <f t="shared" si="18"/>
        <v>1</v>
      </c>
    </row>
    <row r="1066" ht="13.5" customHeight="1">
      <c r="A1066" s="3">
        <v>39398.0</v>
      </c>
      <c r="B1066" s="2">
        <v>1909.0</v>
      </c>
      <c r="C1066" s="2">
        <f t="shared" si="3"/>
        <v>1909</v>
      </c>
      <c r="D1066" s="2">
        <f t="shared" si="26"/>
        <v>1415.286792</v>
      </c>
      <c r="E1066" s="2">
        <f t="shared" si="20"/>
        <v>1497.12711</v>
      </c>
      <c r="F1066" s="2">
        <v>-1.7</v>
      </c>
      <c r="G1066" s="2">
        <f t="shared" si="4"/>
        <v>-0.017</v>
      </c>
      <c r="H1066" s="2">
        <f t="shared" si="21"/>
        <v>1.0862</v>
      </c>
      <c r="I1066" s="2">
        <f t="shared" si="27"/>
        <v>0.4200441111</v>
      </c>
      <c r="J1066" s="2">
        <f t="shared" si="5"/>
        <v>260.9445252</v>
      </c>
      <c r="K1066" s="2">
        <f t="shared" si="6"/>
        <v>269.7621</v>
      </c>
      <c r="L1066" s="2">
        <f t="shared" si="7"/>
        <v>0.003831874141</v>
      </c>
      <c r="M1066" s="2">
        <f t="shared" si="1"/>
        <v>269.7659319</v>
      </c>
      <c r="O1066" s="2">
        <v>1064.0</v>
      </c>
      <c r="P1066" s="2">
        <v>1963.0</v>
      </c>
      <c r="Q1066" s="2">
        <v>1942.0</v>
      </c>
      <c r="R1066" s="2">
        <v>1963.0</v>
      </c>
      <c r="S1066" s="2">
        <v>1897.0</v>
      </c>
      <c r="T1066" s="2">
        <v>1.2607175E9</v>
      </c>
      <c r="U1066" s="2">
        <v>2.4067097E7</v>
      </c>
      <c r="V1066" s="2">
        <v>2.20953526E8</v>
      </c>
      <c r="W1066" s="2">
        <v>1.1522639E7</v>
      </c>
      <c r="X1066" s="2">
        <v>4382.0</v>
      </c>
      <c r="Y1066" s="2">
        <f t="shared" si="8"/>
        <v>0.1158140479</v>
      </c>
      <c r="Z1066" s="2">
        <f t="shared" ref="Z1066:AC1066" si="1117">ROUNDDOWN($Y1066*Z$1,0)-IF(MOD($Y1066*Z$1,1)=0,1,0)+1</f>
        <v>1</v>
      </c>
      <c r="AA1066" s="2">
        <f t="shared" si="1117"/>
        <v>1</v>
      </c>
      <c r="AB1066" s="2">
        <f t="shared" si="1117"/>
        <v>1</v>
      </c>
      <c r="AC1066" s="2">
        <f t="shared" si="1117"/>
        <v>1</v>
      </c>
      <c r="AD1066" s="2">
        <f t="shared" si="10"/>
        <v>0</v>
      </c>
      <c r="AE1066" s="2">
        <f t="shared" si="11"/>
        <v>0</v>
      </c>
      <c r="AF1066" s="2">
        <f t="shared" si="12"/>
        <v>0</v>
      </c>
      <c r="AG1066" s="2">
        <f t="shared" si="13"/>
        <v>0</v>
      </c>
      <c r="AH1066" s="2">
        <f t="shared" si="14"/>
        <v>0</v>
      </c>
      <c r="AI1066" s="2">
        <f t="shared" si="15"/>
        <v>0</v>
      </c>
      <c r="AJ1066" s="2">
        <f t="shared" si="16"/>
        <v>1</v>
      </c>
      <c r="AK1066" s="2">
        <f t="shared" si="17"/>
        <v>0</v>
      </c>
      <c r="AL1066" s="2">
        <f t="shared" si="18"/>
        <v>1</v>
      </c>
    </row>
    <row r="1067" ht="13.5" customHeight="1">
      <c r="A1067" s="3">
        <v>39399.0</v>
      </c>
      <c r="B1067" s="2">
        <v>1970.0</v>
      </c>
      <c r="C1067" s="2">
        <f t="shared" si="3"/>
        <v>1970</v>
      </c>
      <c r="D1067" s="2">
        <f t="shared" si="26"/>
        <v>1415.855492</v>
      </c>
      <c r="E1067" s="2">
        <f t="shared" si="20"/>
        <v>1497.469678</v>
      </c>
      <c r="F1067" s="2">
        <v>3.2</v>
      </c>
      <c r="G1067" s="2">
        <f t="shared" si="4"/>
        <v>0.032</v>
      </c>
      <c r="H1067" s="2">
        <f t="shared" si="21"/>
        <v>1.1182</v>
      </c>
      <c r="I1067" s="2">
        <f t="shared" si="27"/>
        <v>0.4204459383</v>
      </c>
      <c r="J1067" s="2">
        <f t="shared" si="5"/>
        <v>269.29475</v>
      </c>
      <c r="K1067" s="2">
        <f t="shared" si="6"/>
        <v>278.3944872</v>
      </c>
      <c r="L1067" s="2">
        <f t="shared" si="7"/>
        <v>0.003709254169</v>
      </c>
      <c r="M1067" s="2">
        <f t="shared" si="1"/>
        <v>278.3981965</v>
      </c>
      <c r="O1067" s="2">
        <v>1065.0</v>
      </c>
      <c r="P1067" s="2">
        <v>1930.0</v>
      </c>
      <c r="Q1067" s="2">
        <v>1909.0</v>
      </c>
      <c r="R1067" s="2">
        <v>1973.0</v>
      </c>
      <c r="S1067" s="2">
        <v>1910.0</v>
      </c>
      <c r="T1067" s="2">
        <v>1.2607175E9</v>
      </c>
      <c r="U1067" s="2">
        <v>2.4836135E7</v>
      </c>
      <c r="V1067" s="2">
        <v>2.00538592E8</v>
      </c>
      <c r="W1067" s="2">
        <v>1.0324266E7</v>
      </c>
      <c r="X1067" s="2">
        <v>3716.0</v>
      </c>
      <c r="Y1067" s="2">
        <f t="shared" si="8"/>
        <v>0.9701583435</v>
      </c>
      <c r="Z1067" s="2">
        <f t="shared" ref="Z1067:AC1067" si="1118">ROUNDDOWN($Y1067*Z$1,0)-IF(MOD($Y1067*Z$1,1)=0,1,0)+1</f>
        <v>2</v>
      </c>
      <c r="AA1067" s="2">
        <f t="shared" si="1118"/>
        <v>3</v>
      </c>
      <c r="AB1067" s="2">
        <f t="shared" si="1118"/>
        <v>4</v>
      </c>
      <c r="AC1067" s="2">
        <f t="shared" si="1118"/>
        <v>5</v>
      </c>
      <c r="AD1067" s="2">
        <f t="shared" si="10"/>
        <v>0</v>
      </c>
      <c r="AE1067" s="2">
        <f t="shared" si="11"/>
        <v>0</v>
      </c>
      <c r="AF1067" s="2">
        <f t="shared" si="12"/>
        <v>0</v>
      </c>
      <c r="AG1067" s="2">
        <f t="shared" si="13"/>
        <v>0</v>
      </c>
      <c r="AH1067" s="2">
        <f t="shared" si="14"/>
        <v>0</v>
      </c>
      <c r="AI1067" s="2">
        <f t="shared" si="15"/>
        <v>1</v>
      </c>
      <c r="AJ1067" s="2">
        <f t="shared" si="16"/>
        <v>0</v>
      </c>
      <c r="AK1067" s="2">
        <f t="shared" si="17"/>
        <v>0</v>
      </c>
      <c r="AL1067" s="2">
        <f t="shared" si="18"/>
        <v>1</v>
      </c>
    </row>
    <row r="1068" ht="13.5" customHeight="1">
      <c r="A1068" s="3">
        <v>39400.0</v>
      </c>
      <c r="B1068" s="2">
        <v>1935.0</v>
      </c>
      <c r="C1068" s="2">
        <f t="shared" si="3"/>
        <v>1935</v>
      </c>
      <c r="D1068" s="2">
        <f t="shared" si="26"/>
        <v>1416.424422</v>
      </c>
      <c r="E1068" s="2">
        <f t="shared" si="20"/>
        <v>1497.812246</v>
      </c>
      <c r="F1068" s="2">
        <v>-1.78</v>
      </c>
      <c r="G1068" s="2">
        <f t="shared" si="4"/>
        <v>-0.0178</v>
      </c>
      <c r="H1068" s="2">
        <f t="shared" si="21"/>
        <v>1.1004</v>
      </c>
      <c r="I1068" s="2">
        <f t="shared" si="27"/>
        <v>0.4208477654</v>
      </c>
      <c r="J1068" s="2">
        <f t="shared" si="5"/>
        <v>264.5013034</v>
      </c>
      <c r="K1068" s="2">
        <f t="shared" si="6"/>
        <v>273.4390654</v>
      </c>
      <c r="L1068" s="2">
        <f t="shared" si="7"/>
        <v>0.003775278893</v>
      </c>
      <c r="M1068" s="2">
        <f t="shared" si="1"/>
        <v>273.4428407</v>
      </c>
      <c r="O1068" s="2">
        <v>1066.0</v>
      </c>
      <c r="P1068" s="2">
        <v>1980.0</v>
      </c>
      <c r="Q1068" s="2">
        <v>1970.0</v>
      </c>
      <c r="R1068" s="2">
        <v>1996.0</v>
      </c>
      <c r="S1068" s="2">
        <v>1932.0</v>
      </c>
      <c r="T1068" s="2">
        <v>1.2607175E9</v>
      </c>
      <c r="U1068" s="2">
        <v>2.4394884E7</v>
      </c>
      <c r="V1068" s="2">
        <v>2.20133241E8</v>
      </c>
      <c r="W1068" s="2">
        <v>1.1238855E7</v>
      </c>
      <c r="X1068" s="2">
        <v>2757.0</v>
      </c>
      <c r="Y1068" s="2">
        <f t="shared" si="8"/>
        <v>0.1068818514</v>
      </c>
      <c r="Z1068" s="2">
        <f t="shared" ref="Z1068:AC1068" si="1119">ROUNDDOWN($Y1068*Z$1,0)-IF(MOD($Y1068*Z$1,1)=0,1,0)+1</f>
        <v>1</v>
      </c>
      <c r="AA1068" s="2">
        <f t="shared" si="1119"/>
        <v>1</v>
      </c>
      <c r="AB1068" s="2">
        <f t="shared" si="1119"/>
        <v>1</v>
      </c>
      <c r="AC1068" s="2">
        <f t="shared" si="1119"/>
        <v>1</v>
      </c>
      <c r="AD1068" s="2">
        <f t="shared" si="10"/>
        <v>0</v>
      </c>
      <c r="AE1068" s="2">
        <f t="shared" si="11"/>
        <v>0</v>
      </c>
      <c r="AF1068" s="2">
        <f t="shared" si="12"/>
        <v>0</v>
      </c>
      <c r="AG1068" s="2">
        <f t="shared" si="13"/>
        <v>0</v>
      </c>
      <c r="AH1068" s="2">
        <f t="shared" si="14"/>
        <v>0</v>
      </c>
      <c r="AI1068" s="2">
        <f t="shared" si="15"/>
        <v>0</v>
      </c>
      <c r="AJ1068" s="2">
        <f t="shared" si="16"/>
        <v>1</v>
      </c>
      <c r="AK1068" s="2">
        <f t="shared" si="17"/>
        <v>0</v>
      </c>
      <c r="AL1068" s="2">
        <f t="shared" si="18"/>
        <v>1</v>
      </c>
    </row>
    <row r="1069" ht="13.5" customHeight="1">
      <c r="A1069" s="3">
        <v>39401.0</v>
      </c>
      <c r="B1069" s="2">
        <v>1945.0</v>
      </c>
      <c r="C1069" s="2">
        <f t="shared" si="3"/>
        <v>1945</v>
      </c>
      <c r="D1069" s="2">
        <f t="shared" si="26"/>
        <v>1416.993579</v>
      </c>
      <c r="E1069" s="2">
        <f t="shared" si="20"/>
        <v>1498.154813</v>
      </c>
      <c r="F1069" s="2">
        <v>0.52</v>
      </c>
      <c r="G1069" s="2">
        <f t="shared" si="4"/>
        <v>0.0052</v>
      </c>
      <c r="H1069" s="2">
        <f t="shared" si="21"/>
        <v>1.1056</v>
      </c>
      <c r="I1069" s="2">
        <f t="shared" si="27"/>
        <v>0.4212495926</v>
      </c>
      <c r="J1069" s="2">
        <f t="shared" si="5"/>
        <v>265.8767102</v>
      </c>
      <c r="K1069" s="2">
        <f t="shared" si="6"/>
        <v>274.8609485</v>
      </c>
      <c r="L1069" s="2">
        <f t="shared" si="7"/>
        <v>0.003755647443</v>
      </c>
      <c r="M1069" s="2">
        <f t="shared" si="1"/>
        <v>274.8647042</v>
      </c>
      <c r="O1069" s="2">
        <v>1067.0</v>
      </c>
      <c r="P1069" s="2">
        <v>1930.0</v>
      </c>
      <c r="Q1069" s="2">
        <v>1935.0</v>
      </c>
      <c r="R1069" s="2">
        <v>1945.0</v>
      </c>
      <c r="S1069" s="2">
        <v>1890.0</v>
      </c>
      <c r="T1069" s="2">
        <v>1.2607175E9</v>
      </c>
      <c r="U1069" s="2">
        <v>2.4520955E7</v>
      </c>
      <c r="V1069" s="2">
        <v>1.76422876E8</v>
      </c>
      <c r="W1069" s="2">
        <v>9238947.0</v>
      </c>
      <c r="X1069" s="2">
        <v>2600.0</v>
      </c>
      <c r="Y1069" s="2">
        <f t="shared" si="8"/>
        <v>0.6333739342</v>
      </c>
      <c r="Z1069" s="2">
        <f t="shared" ref="Z1069:AC1069" si="1120">ROUNDDOWN($Y1069*Z$1,0)-IF(MOD($Y1069*Z$1,1)=0,1,0)+1</f>
        <v>2</v>
      </c>
      <c r="AA1069" s="2">
        <f t="shared" si="1120"/>
        <v>2</v>
      </c>
      <c r="AB1069" s="2">
        <f t="shared" si="1120"/>
        <v>3</v>
      </c>
      <c r="AC1069" s="2">
        <f t="shared" si="1120"/>
        <v>4</v>
      </c>
      <c r="AD1069" s="2">
        <f t="shared" si="10"/>
        <v>0</v>
      </c>
      <c r="AE1069" s="2">
        <f t="shared" si="11"/>
        <v>0</v>
      </c>
      <c r="AF1069" s="2">
        <f t="shared" si="12"/>
        <v>0</v>
      </c>
      <c r="AG1069" s="2">
        <f t="shared" si="13"/>
        <v>0</v>
      </c>
      <c r="AH1069" s="2">
        <f t="shared" si="14"/>
        <v>1</v>
      </c>
      <c r="AI1069" s="2">
        <f t="shared" si="15"/>
        <v>0</v>
      </c>
      <c r="AJ1069" s="2">
        <f t="shared" si="16"/>
        <v>0</v>
      </c>
      <c r="AK1069" s="2">
        <f t="shared" si="17"/>
        <v>0</v>
      </c>
      <c r="AL1069" s="2">
        <f t="shared" si="18"/>
        <v>1</v>
      </c>
    </row>
    <row r="1070" ht="13.5" customHeight="1">
      <c r="A1070" s="3">
        <v>39404.0</v>
      </c>
      <c r="B1070" s="2">
        <v>1930.0</v>
      </c>
      <c r="C1070" s="2">
        <f t="shared" si="3"/>
        <v>1930</v>
      </c>
      <c r="D1070" s="2">
        <f t="shared" si="26"/>
        <v>1417.562966</v>
      </c>
      <c r="E1070" s="2">
        <f t="shared" si="20"/>
        <v>1498.497381</v>
      </c>
      <c r="F1070" s="2">
        <v>-0.77</v>
      </c>
      <c r="G1070" s="2">
        <f t="shared" si="4"/>
        <v>-0.0077</v>
      </c>
      <c r="H1070" s="2">
        <f t="shared" si="21"/>
        <v>1.0979</v>
      </c>
      <c r="I1070" s="2">
        <f t="shared" si="27"/>
        <v>0.4216514198</v>
      </c>
      <c r="J1070" s="2">
        <f t="shared" si="5"/>
        <v>263.8294595</v>
      </c>
      <c r="K1070" s="2">
        <f t="shared" si="6"/>
        <v>272.7445192</v>
      </c>
      <c r="L1070" s="2">
        <f t="shared" si="7"/>
        <v>0.003784565928</v>
      </c>
      <c r="M1070" s="2">
        <f t="shared" si="1"/>
        <v>272.7483038</v>
      </c>
      <c r="O1070" s="2">
        <v>1068.0</v>
      </c>
      <c r="P1070" s="2">
        <v>1945.0</v>
      </c>
      <c r="Q1070" s="2">
        <v>1945.0</v>
      </c>
      <c r="R1070" s="2">
        <v>1960.0</v>
      </c>
      <c r="S1070" s="2">
        <v>1923.0</v>
      </c>
      <c r="T1070" s="2">
        <v>1.2607175E9</v>
      </c>
      <c r="U1070" s="2">
        <v>2.4331848E7</v>
      </c>
      <c r="V1070" s="2">
        <v>9.7653108E7</v>
      </c>
      <c r="W1070" s="2">
        <v>5031209.0</v>
      </c>
      <c r="X1070" s="2">
        <v>1761.0</v>
      </c>
      <c r="Y1070" s="2">
        <f t="shared" si="8"/>
        <v>0.2804506699</v>
      </c>
      <c r="Z1070" s="2">
        <f t="shared" ref="Z1070:AC1070" si="1121">ROUNDDOWN($Y1070*Z$1,0)-IF(MOD($Y1070*Z$1,1)=0,1,0)+1</f>
        <v>1</v>
      </c>
      <c r="AA1070" s="2">
        <f t="shared" si="1121"/>
        <v>1</v>
      </c>
      <c r="AB1070" s="2">
        <f t="shared" si="1121"/>
        <v>2</v>
      </c>
      <c r="AC1070" s="2">
        <f t="shared" si="1121"/>
        <v>2</v>
      </c>
      <c r="AD1070" s="2">
        <f t="shared" si="10"/>
        <v>0</v>
      </c>
      <c r="AE1070" s="2">
        <f t="shared" si="11"/>
        <v>0</v>
      </c>
      <c r="AF1070" s="2">
        <f t="shared" si="12"/>
        <v>0</v>
      </c>
      <c r="AG1070" s="2">
        <f t="shared" si="13"/>
        <v>1</v>
      </c>
      <c r="AH1070" s="2">
        <f t="shared" si="14"/>
        <v>0</v>
      </c>
      <c r="AI1070" s="2">
        <f t="shared" si="15"/>
        <v>0</v>
      </c>
      <c r="AJ1070" s="2">
        <f t="shared" si="16"/>
        <v>0</v>
      </c>
      <c r="AK1070" s="2">
        <f t="shared" si="17"/>
        <v>0</v>
      </c>
      <c r="AL1070" s="2">
        <f t="shared" si="18"/>
        <v>1</v>
      </c>
    </row>
    <row r="1071" ht="13.5" customHeight="1">
      <c r="A1071" s="3">
        <v>39405.0</v>
      </c>
      <c r="B1071" s="2">
        <v>1910.0</v>
      </c>
      <c r="C1071" s="2">
        <f t="shared" si="3"/>
        <v>1910</v>
      </c>
      <c r="D1071" s="2">
        <f t="shared" si="26"/>
        <v>1418.132581</v>
      </c>
      <c r="E1071" s="2">
        <f t="shared" si="20"/>
        <v>1498.839949</v>
      </c>
      <c r="F1071" s="2">
        <v>-1.04</v>
      </c>
      <c r="G1071" s="2">
        <f t="shared" si="4"/>
        <v>-0.0104</v>
      </c>
      <c r="H1071" s="2">
        <f t="shared" si="21"/>
        <v>1.0875</v>
      </c>
      <c r="I1071" s="2">
        <f t="shared" si="27"/>
        <v>0.4220532469</v>
      </c>
      <c r="J1071" s="2">
        <f t="shared" si="5"/>
        <v>261.0856331</v>
      </c>
      <c r="K1071" s="2">
        <f t="shared" si="6"/>
        <v>269.9079762</v>
      </c>
      <c r="L1071" s="2">
        <f t="shared" si="7"/>
        <v>0.003823925414</v>
      </c>
      <c r="M1071" s="2">
        <f t="shared" si="1"/>
        <v>269.9118001</v>
      </c>
      <c r="O1071" s="2">
        <v>1069.0</v>
      </c>
      <c r="P1071" s="2">
        <v>1940.0</v>
      </c>
      <c r="Q1071" s="2">
        <v>1930.0</v>
      </c>
      <c r="R1071" s="2">
        <v>1948.0</v>
      </c>
      <c r="S1071" s="2">
        <v>1910.0</v>
      </c>
      <c r="T1071" s="2">
        <v>1.2607175E9</v>
      </c>
      <c r="U1071" s="2">
        <v>2.4079704E7</v>
      </c>
      <c r="V1071" s="2">
        <v>1.89002032E8</v>
      </c>
      <c r="W1071" s="2">
        <v>9773233.0</v>
      </c>
      <c r="X1071" s="2">
        <v>2836.0</v>
      </c>
      <c r="Y1071" s="2">
        <f t="shared" si="8"/>
        <v>0.2210718636</v>
      </c>
      <c r="Z1071" s="2">
        <f t="shared" ref="Z1071:AC1071" si="1122">ROUNDDOWN($Y1071*Z$1,0)-IF(MOD($Y1071*Z$1,1)=0,1,0)+1</f>
        <v>1</v>
      </c>
      <c r="AA1071" s="2">
        <f t="shared" si="1122"/>
        <v>1</v>
      </c>
      <c r="AB1071" s="2">
        <f t="shared" si="1122"/>
        <v>1</v>
      </c>
      <c r="AC1071" s="2">
        <f t="shared" si="1122"/>
        <v>2</v>
      </c>
      <c r="AD1071" s="2">
        <f t="shared" si="10"/>
        <v>0</v>
      </c>
      <c r="AE1071" s="2">
        <f t="shared" si="11"/>
        <v>0</v>
      </c>
      <c r="AF1071" s="2">
        <f t="shared" si="12"/>
        <v>0</v>
      </c>
      <c r="AG1071" s="2">
        <f t="shared" si="13"/>
        <v>0</v>
      </c>
      <c r="AH1071" s="2">
        <f t="shared" si="14"/>
        <v>0</v>
      </c>
      <c r="AI1071" s="2">
        <f t="shared" si="15"/>
        <v>0</v>
      </c>
      <c r="AJ1071" s="2">
        <f t="shared" si="16"/>
        <v>1</v>
      </c>
      <c r="AK1071" s="2">
        <f t="shared" si="17"/>
        <v>0</v>
      </c>
      <c r="AL1071" s="2">
        <f t="shared" si="18"/>
        <v>1</v>
      </c>
    </row>
    <row r="1072" ht="13.5" customHeight="1">
      <c r="A1072" s="3">
        <v>39406.0</v>
      </c>
      <c r="B1072" s="2">
        <v>1940.0</v>
      </c>
      <c r="C1072" s="2">
        <f t="shared" si="3"/>
        <v>1940</v>
      </c>
      <c r="D1072" s="2">
        <f t="shared" si="26"/>
        <v>1418.702425</v>
      </c>
      <c r="E1072" s="2">
        <f t="shared" si="20"/>
        <v>1499.182516</v>
      </c>
      <c r="F1072" s="2">
        <v>1.57</v>
      </c>
      <c r="G1072" s="2">
        <f t="shared" si="4"/>
        <v>0.0157</v>
      </c>
      <c r="H1072" s="2">
        <f t="shared" si="21"/>
        <v>1.1032</v>
      </c>
      <c r="I1072" s="2">
        <f t="shared" si="27"/>
        <v>0.4224550741</v>
      </c>
      <c r="J1072" s="2">
        <f t="shared" si="5"/>
        <v>265.1846776</v>
      </c>
      <c r="K1072" s="2">
        <f t="shared" si="6"/>
        <v>274.1455314</v>
      </c>
      <c r="L1072" s="2">
        <f t="shared" si="7"/>
        <v>0.003763889785</v>
      </c>
      <c r="M1072" s="2">
        <f t="shared" si="1"/>
        <v>274.1492953</v>
      </c>
      <c r="O1072" s="2">
        <v>1070.0</v>
      </c>
      <c r="P1072" s="2">
        <v>1925.0</v>
      </c>
      <c r="Q1072" s="2">
        <v>1910.0</v>
      </c>
      <c r="R1072" s="2">
        <v>1945.0</v>
      </c>
      <c r="S1072" s="2">
        <v>1905.0</v>
      </c>
      <c r="T1072" s="2">
        <v>1.2607175E9</v>
      </c>
      <c r="U1072" s="2">
        <v>2.445792E7</v>
      </c>
      <c r="V1072" s="2">
        <v>1.41310656E8</v>
      </c>
      <c r="W1072" s="2">
        <v>7345160.0</v>
      </c>
      <c r="X1072" s="2">
        <v>2396.0</v>
      </c>
      <c r="Y1072" s="2">
        <f t="shared" si="8"/>
        <v>0.853227771</v>
      </c>
      <c r="Z1072" s="2">
        <f t="shared" ref="Z1072:AC1072" si="1123">ROUNDDOWN($Y1072*Z$1,0)-IF(MOD($Y1072*Z$1,1)=0,1,0)+1</f>
        <v>2</v>
      </c>
      <c r="AA1072" s="2">
        <f t="shared" si="1123"/>
        <v>3</v>
      </c>
      <c r="AB1072" s="2">
        <f t="shared" si="1123"/>
        <v>4</v>
      </c>
      <c r="AC1072" s="2">
        <f t="shared" si="1123"/>
        <v>5</v>
      </c>
      <c r="AD1072" s="2">
        <f t="shared" si="10"/>
        <v>0</v>
      </c>
      <c r="AE1072" s="2">
        <f t="shared" si="11"/>
        <v>0</v>
      </c>
      <c r="AF1072" s="2">
        <f t="shared" si="12"/>
        <v>0</v>
      </c>
      <c r="AG1072" s="2">
        <f t="shared" si="13"/>
        <v>0</v>
      </c>
      <c r="AH1072" s="2">
        <f t="shared" si="14"/>
        <v>0</v>
      </c>
      <c r="AI1072" s="2">
        <f t="shared" si="15"/>
        <v>1</v>
      </c>
      <c r="AJ1072" s="2">
        <f t="shared" si="16"/>
        <v>0</v>
      </c>
      <c r="AK1072" s="2">
        <f t="shared" si="17"/>
        <v>0</v>
      </c>
      <c r="AL1072" s="2">
        <f t="shared" si="18"/>
        <v>1</v>
      </c>
    </row>
    <row r="1073" ht="13.5" customHeight="1">
      <c r="A1073" s="3">
        <v>39407.0</v>
      </c>
      <c r="B1073" s="2">
        <v>1891.0</v>
      </c>
      <c r="C1073" s="2">
        <f t="shared" si="3"/>
        <v>1891</v>
      </c>
      <c r="D1073" s="2">
        <f t="shared" si="26"/>
        <v>1419.272499</v>
      </c>
      <c r="E1073" s="2">
        <f t="shared" si="20"/>
        <v>1499.525084</v>
      </c>
      <c r="F1073" s="2">
        <v>-2.53</v>
      </c>
      <c r="G1073" s="2">
        <f t="shared" si="4"/>
        <v>-0.0253</v>
      </c>
      <c r="H1073" s="2">
        <f t="shared" si="21"/>
        <v>1.0779</v>
      </c>
      <c r="I1073" s="2">
        <f t="shared" si="27"/>
        <v>0.4228569013</v>
      </c>
      <c r="J1073" s="2">
        <f t="shared" si="5"/>
        <v>258.4755052</v>
      </c>
      <c r="K1073" s="2">
        <f t="shared" si="6"/>
        <v>267.2096495</v>
      </c>
      <c r="L1073" s="2">
        <f t="shared" si="7"/>
        <v>0.003859116196</v>
      </c>
      <c r="M1073" s="2">
        <f t="shared" si="1"/>
        <v>267.2135086</v>
      </c>
      <c r="O1073" s="2">
        <v>1071.0</v>
      </c>
      <c r="P1073" s="2">
        <v>1915.0</v>
      </c>
      <c r="Q1073" s="2">
        <v>1940.0</v>
      </c>
      <c r="R1073" s="2">
        <v>1937.0</v>
      </c>
      <c r="S1073" s="2">
        <v>1884.0</v>
      </c>
      <c r="T1073" s="2">
        <v>1.2607175E9</v>
      </c>
      <c r="U1073" s="2">
        <v>2.3840168E7</v>
      </c>
      <c r="V1073" s="2">
        <v>1.66552601E8</v>
      </c>
      <c r="W1073" s="2">
        <v>8726648.0</v>
      </c>
      <c r="X1073" s="2">
        <v>2467.0</v>
      </c>
      <c r="Y1073" s="2">
        <f t="shared" si="8"/>
        <v>0.05247665449</v>
      </c>
      <c r="Z1073" s="2">
        <f t="shared" ref="Z1073:AC1073" si="1124">ROUNDDOWN($Y1073*Z$1,0)-IF(MOD($Y1073*Z$1,1)=0,1,0)+1</f>
        <v>1</v>
      </c>
      <c r="AA1073" s="2">
        <f t="shared" si="1124"/>
        <v>1</v>
      </c>
      <c r="AB1073" s="2">
        <f t="shared" si="1124"/>
        <v>1</v>
      </c>
      <c r="AC1073" s="2">
        <f t="shared" si="1124"/>
        <v>1</v>
      </c>
      <c r="AD1073" s="2">
        <f t="shared" si="10"/>
        <v>0</v>
      </c>
      <c r="AE1073" s="2">
        <f t="shared" si="11"/>
        <v>0</v>
      </c>
      <c r="AF1073" s="2">
        <f t="shared" si="12"/>
        <v>0</v>
      </c>
      <c r="AG1073" s="2">
        <f t="shared" si="13"/>
        <v>0</v>
      </c>
      <c r="AH1073" s="2">
        <f t="shared" si="14"/>
        <v>0</v>
      </c>
      <c r="AI1073" s="2">
        <f t="shared" si="15"/>
        <v>0</v>
      </c>
      <c r="AJ1073" s="2">
        <f t="shared" si="16"/>
        <v>0</v>
      </c>
      <c r="AK1073" s="2">
        <f t="shared" si="17"/>
        <v>1</v>
      </c>
      <c r="AL1073" s="2">
        <f t="shared" si="18"/>
        <v>1</v>
      </c>
    </row>
    <row r="1074" ht="13.5" customHeight="1">
      <c r="A1074" s="3">
        <v>39408.0</v>
      </c>
      <c r="B1074" s="2">
        <v>1924.0</v>
      </c>
      <c r="C1074" s="2">
        <f t="shared" si="3"/>
        <v>1924</v>
      </c>
      <c r="D1074" s="2">
        <f t="shared" si="26"/>
        <v>1419.842801</v>
      </c>
      <c r="E1074" s="2">
        <f t="shared" si="20"/>
        <v>1499.867652</v>
      </c>
      <c r="F1074" s="2">
        <v>1.75</v>
      </c>
      <c r="G1074" s="2">
        <f t="shared" si="4"/>
        <v>0.0175</v>
      </c>
      <c r="H1074" s="2">
        <f t="shared" si="21"/>
        <v>1.0954</v>
      </c>
      <c r="I1074" s="2">
        <f t="shared" si="27"/>
        <v>0.4232587285</v>
      </c>
      <c r="J1074" s="2">
        <f t="shared" si="5"/>
        <v>262.9988266</v>
      </c>
      <c r="K1074" s="2">
        <f t="shared" si="6"/>
        <v>271.8858184</v>
      </c>
      <c r="L1074" s="2">
        <f t="shared" si="7"/>
        <v>0.003791581663</v>
      </c>
      <c r="M1074" s="2">
        <f t="shared" si="1"/>
        <v>271.8896099</v>
      </c>
      <c r="O1074" s="2">
        <v>1072.0</v>
      </c>
      <c r="P1074" s="2">
        <v>1910.0</v>
      </c>
      <c r="Q1074" s="2">
        <v>1891.0</v>
      </c>
      <c r="R1074" s="2">
        <v>1924.0</v>
      </c>
      <c r="S1074" s="2">
        <v>1889.0</v>
      </c>
      <c r="T1074" s="2">
        <v>1.2607175E9</v>
      </c>
      <c r="U1074" s="2">
        <v>2.4256205E7</v>
      </c>
      <c r="V1074" s="2">
        <v>1.09976662E8</v>
      </c>
      <c r="W1074" s="2">
        <v>5748102.0</v>
      </c>
      <c r="X1074" s="2">
        <v>1440.0</v>
      </c>
      <c r="Y1074" s="2">
        <f t="shared" si="8"/>
        <v>0.8727161998</v>
      </c>
      <c r="Z1074" s="2">
        <f t="shared" ref="Z1074:AC1074" si="1125">ROUNDDOWN($Y1074*Z$1,0)-IF(MOD($Y1074*Z$1,1)=0,1,0)+1</f>
        <v>2</v>
      </c>
      <c r="AA1074" s="2">
        <f t="shared" si="1125"/>
        <v>3</v>
      </c>
      <c r="AB1074" s="2">
        <f t="shared" si="1125"/>
        <v>4</v>
      </c>
      <c r="AC1074" s="2">
        <f t="shared" si="1125"/>
        <v>5</v>
      </c>
      <c r="AD1074" s="2">
        <f t="shared" si="10"/>
        <v>1</v>
      </c>
      <c r="AE1074" s="2">
        <f t="shared" si="11"/>
        <v>0</v>
      </c>
      <c r="AF1074" s="2">
        <f t="shared" si="12"/>
        <v>0</v>
      </c>
      <c r="AG1074" s="2">
        <f t="shared" si="13"/>
        <v>0</v>
      </c>
      <c r="AH1074" s="2">
        <f t="shared" si="14"/>
        <v>0</v>
      </c>
      <c r="AI1074" s="2">
        <f t="shared" si="15"/>
        <v>0</v>
      </c>
      <c r="AJ1074" s="2">
        <f t="shared" si="16"/>
        <v>0</v>
      </c>
      <c r="AK1074" s="2">
        <f t="shared" si="17"/>
        <v>0</v>
      </c>
      <c r="AL1074" s="2">
        <f t="shared" si="18"/>
        <v>1</v>
      </c>
    </row>
    <row r="1075" ht="13.5" customHeight="1">
      <c r="A1075" s="3">
        <v>39411.0</v>
      </c>
      <c r="B1075" s="2">
        <v>1953.0</v>
      </c>
      <c r="C1075" s="2">
        <f t="shared" si="3"/>
        <v>1953</v>
      </c>
      <c r="D1075" s="2">
        <f t="shared" si="26"/>
        <v>1420.413332</v>
      </c>
      <c r="E1075" s="2">
        <f t="shared" si="20"/>
        <v>1500.21022</v>
      </c>
      <c r="F1075" s="2">
        <v>1.51</v>
      </c>
      <c r="G1075" s="2">
        <f t="shared" si="4"/>
        <v>0.0151</v>
      </c>
      <c r="H1075" s="2">
        <f t="shared" si="21"/>
        <v>1.1105</v>
      </c>
      <c r="I1075" s="2">
        <f t="shared" si="27"/>
        <v>0.4236605556</v>
      </c>
      <c r="J1075" s="2">
        <f t="shared" si="5"/>
        <v>266.9701089</v>
      </c>
      <c r="K1075" s="2">
        <f t="shared" si="6"/>
        <v>275.9912942</v>
      </c>
      <c r="L1075" s="2">
        <f t="shared" si="7"/>
        <v>0.00373432878</v>
      </c>
      <c r="M1075" s="2">
        <f t="shared" si="1"/>
        <v>275.9950285</v>
      </c>
      <c r="O1075" s="2">
        <v>1073.0</v>
      </c>
      <c r="P1075" s="2">
        <v>1950.0</v>
      </c>
      <c r="Q1075" s="2">
        <v>1924.0</v>
      </c>
      <c r="R1075" s="2">
        <v>1960.0</v>
      </c>
      <c r="S1075" s="2">
        <v>1931.0</v>
      </c>
      <c r="T1075" s="2">
        <v>1.2607175E9</v>
      </c>
      <c r="U1075" s="2">
        <v>2.4621813E7</v>
      </c>
      <c r="V1075" s="2">
        <v>6.3623743E7</v>
      </c>
      <c r="W1075" s="2">
        <v>3262181.0</v>
      </c>
      <c r="X1075" s="2">
        <v>1057.0</v>
      </c>
      <c r="Y1075" s="2">
        <f t="shared" si="8"/>
        <v>0.844498579</v>
      </c>
      <c r="Z1075" s="2">
        <f t="shared" ref="Z1075:AC1075" si="1126">ROUNDDOWN($Y1075*Z$1,0)-IF(MOD($Y1075*Z$1,1)=0,1,0)+1</f>
        <v>2</v>
      </c>
      <c r="AA1075" s="2">
        <f t="shared" si="1126"/>
        <v>3</v>
      </c>
      <c r="AB1075" s="2">
        <f t="shared" si="1126"/>
        <v>4</v>
      </c>
      <c r="AC1075" s="2">
        <f t="shared" si="1126"/>
        <v>5</v>
      </c>
      <c r="AD1075" s="2">
        <f t="shared" si="10"/>
        <v>0</v>
      </c>
      <c r="AE1075" s="2">
        <f t="shared" si="11"/>
        <v>0</v>
      </c>
      <c r="AF1075" s="2">
        <f t="shared" si="12"/>
        <v>0</v>
      </c>
      <c r="AG1075" s="2">
        <f t="shared" si="13"/>
        <v>0</v>
      </c>
      <c r="AH1075" s="2">
        <f t="shared" si="14"/>
        <v>1</v>
      </c>
      <c r="AI1075" s="2">
        <f t="shared" si="15"/>
        <v>0</v>
      </c>
      <c r="AJ1075" s="2">
        <f t="shared" si="16"/>
        <v>0</v>
      </c>
      <c r="AK1075" s="2">
        <f t="shared" si="17"/>
        <v>0</v>
      </c>
      <c r="AL1075" s="2">
        <f t="shared" si="18"/>
        <v>1</v>
      </c>
    </row>
    <row r="1076" ht="13.5" customHeight="1">
      <c r="A1076" s="3">
        <v>39412.0</v>
      </c>
      <c r="B1076" s="2">
        <v>1916.0</v>
      </c>
      <c r="C1076" s="2">
        <f t="shared" si="3"/>
        <v>1916</v>
      </c>
      <c r="D1076" s="2">
        <f t="shared" si="26"/>
        <v>1420.984093</v>
      </c>
      <c r="E1076" s="2">
        <f t="shared" si="20"/>
        <v>1500.552787</v>
      </c>
      <c r="F1076" s="2">
        <v>-1.89</v>
      </c>
      <c r="G1076" s="2">
        <f t="shared" si="4"/>
        <v>-0.0189</v>
      </c>
      <c r="H1076" s="2">
        <f t="shared" si="21"/>
        <v>1.0916</v>
      </c>
      <c r="I1076" s="2">
        <f t="shared" si="27"/>
        <v>0.4240623828</v>
      </c>
      <c r="J1076" s="2">
        <f t="shared" si="5"/>
        <v>261.9243738</v>
      </c>
      <c r="K1076" s="2">
        <f t="shared" si="6"/>
        <v>270.7750588</v>
      </c>
      <c r="L1076" s="2">
        <f t="shared" si="7"/>
        <v>0.003804907593</v>
      </c>
      <c r="M1076" s="2">
        <f t="shared" si="1"/>
        <v>270.7788637</v>
      </c>
      <c r="O1076" s="2">
        <v>1074.0</v>
      </c>
      <c r="P1076" s="2">
        <v>1959.0</v>
      </c>
      <c r="Q1076" s="2">
        <v>1953.0</v>
      </c>
      <c r="R1076" s="2">
        <v>1960.0</v>
      </c>
      <c r="S1076" s="2">
        <v>1916.0</v>
      </c>
      <c r="T1076" s="2">
        <v>1.2607175E9</v>
      </c>
      <c r="U1076" s="2">
        <v>2.4155347E7</v>
      </c>
      <c r="V1076" s="2">
        <v>6.603201E7</v>
      </c>
      <c r="W1076" s="2">
        <v>3405496.0</v>
      </c>
      <c r="X1076" s="2">
        <v>1956.0</v>
      </c>
      <c r="Y1076" s="2">
        <f t="shared" si="8"/>
        <v>0.095818108</v>
      </c>
      <c r="Z1076" s="2">
        <f t="shared" ref="Z1076:AC1076" si="1127">ROUNDDOWN($Y1076*Z$1,0)-IF(MOD($Y1076*Z$1,1)=0,1,0)+1</f>
        <v>1</v>
      </c>
      <c r="AA1076" s="2">
        <f t="shared" si="1127"/>
        <v>1</v>
      </c>
      <c r="AB1076" s="2">
        <f t="shared" si="1127"/>
        <v>1</v>
      </c>
      <c r="AC1076" s="2">
        <f t="shared" si="1127"/>
        <v>1</v>
      </c>
      <c r="AD1076" s="2">
        <f t="shared" si="10"/>
        <v>0</v>
      </c>
      <c r="AE1076" s="2">
        <f t="shared" si="11"/>
        <v>0</v>
      </c>
      <c r="AF1076" s="2">
        <f t="shared" si="12"/>
        <v>0</v>
      </c>
      <c r="AG1076" s="2">
        <f t="shared" si="13"/>
        <v>1</v>
      </c>
      <c r="AH1076" s="2">
        <f t="shared" si="14"/>
        <v>0</v>
      </c>
      <c r="AI1076" s="2">
        <f t="shared" si="15"/>
        <v>0</v>
      </c>
      <c r="AJ1076" s="2">
        <f t="shared" si="16"/>
        <v>0</v>
      </c>
      <c r="AK1076" s="2">
        <f t="shared" si="17"/>
        <v>0</v>
      </c>
      <c r="AL1076" s="2">
        <f t="shared" si="18"/>
        <v>1</v>
      </c>
    </row>
    <row r="1077" ht="13.5" customHeight="1">
      <c r="A1077" s="3">
        <v>39413.0</v>
      </c>
      <c r="B1077" s="2">
        <v>1889.0</v>
      </c>
      <c r="C1077" s="2">
        <f t="shared" si="3"/>
        <v>1889</v>
      </c>
      <c r="D1077" s="2">
        <f t="shared" si="26"/>
        <v>1421.555083</v>
      </c>
      <c r="E1077" s="2">
        <f t="shared" si="20"/>
        <v>1500.895355</v>
      </c>
      <c r="F1077" s="2">
        <v>-1.41</v>
      </c>
      <c r="G1077" s="2">
        <f t="shared" si="4"/>
        <v>-0.0141</v>
      </c>
      <c r="H1077" s="2">
        <f t="shared" si="21"/>
        <v>1.0775</v>
      </c>
      <c r="I1077" s="2">
        <f t="shared" si="27"/>
        <v>0.42446421</v>
      </c>
      <c r="J1077" s="2">
        <f t="shared" si="5"/>
        <v>258.2312401</v>
      </c>
      <c r="K1077" s="2">
        <f t="shared" si="6"/>
        <v>266.9571304</v>
      </c>
      <c r="L1077" s="2">
        <f t="shared" si="7"/>
        <v>0.003858556791</v>
      </c>
      <c r="M1077" s="2">
        <f t="shared" si="1"/>
        <v>266.960989</v>
      </c>
      <c r="O1077" s="2">
        <v>1075.0</v>
      </c>
      <c r="P1077" s="2">
        <v>1920.0</v>
      </c>
      <c r="Q1077" s="2">
        <v>1916.0</v>
      </c>
      <c r="R1077" s="2">
        <v>1955.0</v>
      </c>
      <c r="S1077" s="2">
        <v>1885.0</v>
      </c>
      <c r="T1077" s="2">
        <v>1.2607175E9</v>
      </c>
      <c r="U1077" s="2">
        <v>2.3814954E7</v>
      </c>
      <c r="V1077" s="2">
        <v>1.61662103E8</v>
      </c>
      <c r="W1077" s="2">
        <v>8458083.0</v>
      </c>
      <c r="X1077" s="2">
        <v>2039.0</v>
      </c>
      <c r="Y1077" s="2">
        <f t="shared" si="8"/>
        <v>0.1588509947</v>
      </c>
      <c r="Z1077" s="2">
        <f t="shared" ref="Z1077:AC1077" si="1128">ROUNDDOWN($Y1077*Z$1,0)-IF(MOD($Y1077*Z$1,1)=0,1,0)+1</f>
        <v>1</v>
      </c>
      <c r="AA1077" s="2">
        <f t="shared" si="1128"/>
        <v>1</v>
      </c>
      <c r="AB1077" s="2">
        <f t="shared" si="1128"/>
        <v>1</v>
      </c>
      <c r="AC1077" s="2">
        <f t="shared" si="1128"/>
        <v>1</v>
      </c>
      <c r="AD1077" s="2">
        <f t="shared" si="10"/>
        <v>0</v>
      </c>
      <c r="AE1077" s="2">
        <f t="shared" si="11"/>
        <v>0</v>
      </c>
      <c r="AF1077" s="2">
        <f t="shared" si="12"/>
        <v>0</v>
      </c>
      <c r="AG1077" s="2">
        <f t="shared" si="13"/>
        <v>0</v>
      </c>
      <c r="AH1077" s="2">
        <f t="shared" si="14"/>
        <v>0</v>
      </c>
      <c r="AI1077" s="2">
        <f t="shared" si="15"/>
        <v>0</v>
      </c>
      <c r="AJ1077" s="2">
        <f t="shared" si="16"/>
        <v>0</v>
      </c>
      <c r="AK1077" s="2">
        <f t="shared" si="17"/>
        <v>1</v>
      </c>
      <c r="AL1077" s="2">
        <f t="shared" si="18"/>
        <v>1</v>
      </c>
    </row>
    <row r="1078" ht="13.5" customHeight="1">
      <c r="A1078" s="3">
        <v>39414.0</v>
      </c>
      <c r="B1078" s="2">
        <v>1890.0</v>
      </c>
      <c r="C1078" s="2">
        <f t="shared" si="3"/>
        <v>1890</v>
      </c>
      <c r="D1078" s="2">
        <f t="shared" si="26"/>
        <v>1422.126302</v>
      </c>
      <c r="E1078" s="2">
        <f t="shared" si="20"/>
        <v>1501.237923</v>
      </c>
      <c r="F1078" s="2">
        <v>1.45</v>
      </c>
      <c r="G1078" s="2">
        <f t="shared" si="4"/>
        <v>0.0145</v>
      </c>
      <c r="H1078" s="2">
        <f t="shared" si="21"/>
        <v>1.092</v>
      </c>
      <c r="I1078" s="2">
        <f t="shared" si="27"/>
        <v>0.4248660371</v>
      </c>
      <c r="J1078" s="2">
        <f t="shared" si="5"/>
        <v>261.9755931</v>
      </c>
      <c r="K1078" s="2">
        <f t="shared" si="6"/>
        <v>270.8280088</v>
      </c>
      <c r="L1078" s="2">
        <f t="shared" si="7"/>
        <v>0.003802607717</v>
      </c>
      <c r="M1078" s="2">
        <f t="shared" si="1"/>
        <v>270.8318114</v>
      </c>
      <c r="O1078" s="2">
        <v>1076.0</v>
      </c>
      <c r="P1078" s="2">
        <v>1863.0</v>
      </c>
      <c r="Q1078" s="2">
        <v>1863.0</v>
      </c>
      <c r="R1078" s="2">
        <v>1897.0</v>
      </c>
      <c r="S1078" s="2">
        <v>1858.0</v>
      </c>
      <c r="T1078" s="2">
        <v>1.2607175E9</v>
      </c>
      <c r="U1078" s="2">
        <v>2.3827561E7</v>
      </c>
      <c r="V1078" s="2">
        <v>9.2520304E7</v>
      </c>
      <c r="W1078" s="2">
        <v>4911640.0</v>
      </c>
      <c r="X1078" s="2">
        <v>1369.0</v>
      </c>
      <c r="Y1078" s="2">
        <f t="shared" si="8"/>
        <v>0.8352618758</v>
      </c>
      <c r="Z1078" s="2">
        <f t="shared" ref="Z1078:AC1078" si="1129">ROUNDDOWN($Y1078*Z$1,0)-IF(MOD($Y1078*Z$1,1)=0,1,0)+1</f>
        <v>2</v>
      </c>
      <c r="AA1078" s="2">
        <f t="shared" si="1129"/>
        <v>3</v>
      </c>
      <c r="AB1078" s="2">
        <f t="shared" si="1129"/>
        <v>4</v>
      </c>
      <c r="AC1078" s="2">
        <f t="shared" si="1129"/>
        <v>5</v>
      </c>
      <c r="AD1078" s="2">
        <f t="shared" si="10"/>
        <v>1</v>
      </c>
      <c r="AE1078" s="2">
        <f t="shared" si="11"/>
        <v>0</v>
      </c>
      <c r="AF1078" s="2">
        <f t="shared" si="12"/>
        <v>0</v>
      </c>
      <c r="AG1078" s="2">
        <f t="shared" si="13"/>
        <v>0</v>
      </c>
      <c r="AH1078" s="2">
        <f t="shared" si="14"/>
        <v>0</v>
      </c>
      <c r="AI1078" s="2">
        <f t="shared" si="15"/>
        <v>0</v>
      </c>
      <c r="AJ1078" s="2">
        <f t="shared" si="16"/>
        <v>0</v>
      </c>
      <c r="AK1078" s="2">
        <f t="shared" si="17"/>
        <v>0</v>
      </c>
      <c r="AL1078" s="2">
        <f t="shared" si="18"/>
        <v>1</v>
      </c>
    </row>
    <row r="1079" ht="13.5" customHeight="1">
      <c r="A1079" s="3">
        <v>39415.0</v>
      </c>
      <c r="B1079" s="2">
        <v>1906.0</v>
      </c>
      <c r="C1079" s="2">
        <f t="shared" si="3"/>
        <v>1906</v>
      </c>
      <c r="D1079" s="2">
        <f t="shared" si="26"/>
        <v>1422.697751</v>
      </c>
      <c r="E1079" s="2">
        <f t="shared" si="20"/>
        <v>1501.58049</v>
      </c>
      <c r="F1079" s="2">
        <v>0.85</v>
      </c>
      <c r="G1079" s="2">
        <f t="shared" si="4"/>
        <v>0.0085</v>
      </c>
      <c r="H1079" s="2">
        <f t="shared" si="21"/>
        <v>1.1005</v>
      </c>
      <c r="I1079" s="2">
        <f t="shared" si="27"/>
        <v>0.4252678643</v>
      </c>
      <c r="J1079" s="2">
        <f t="shared" si="5"/>
        <v>264.2023857</v>
      </c>
      <c r="K1079" s="2">
        <f t="shared" si="6"/>
        <v>273.1300469</v>
      </c>
      <c r="L1079" s="2">
        <f t="shared" si="7"/>
        <v>0.003770285552</v>
      </c>
      <c r="M1079" s="2">
        <f t="shared" si="1"/>
        <v>273.1338172</v>
      </c>
      <c r="O1079" s="2">
        <v>1077.0</v>
      </c>
      <c r="P1079" s="2">
        <v>1900.0</v>
      </c>
      <c r="Q1079" s="2">
        <v>1890.0</v>
      </c>
      <c r="R1079" s="2">
        <v>1917.0</v>
      </c>
      <c r="S1079" s="2">
        <v>1880.0</v>
      </c>
      <c r="T1079" s="2">
        <v>1.2607175E9</v>
      </c>
      <c r="U1079" s="2">
        <v>2.4029276E7</v>
      </c>
      <c r="V1079" s="2">
        <v>2.753148E8</v>
      </c>
      <c r="W1079" s="2">
        <v>1.4485018E7</v>
      </c>
      <c r="X1079" s="2">
        <v>2224.0</v>
      </c>
      <c r="Y1079" s="2">
        <f t="shared" si="8"/>
        <v>0.7206658546</v>
      </c>
      <c r="Z1079" s="2">
        <f t="shared" ref="Z1079:AC1079" si="1130">ROUNDDOWN($Y1079*Z$1,0)-IF(MOD($Y1079*Z$1,1)=0,1,0)+1</f>
        <v>2</v>
      </c>
      <c r="AA1079" s="2">
        <f t="shared" si="1130"/>
        <v>3</v>
      </c>
      <c r="AB1079" s="2">
        <f t="shared" si="1130"/>
        <v>3</v>
      </c>
      <c r="AC1079" s="2">
        <f t="shared" si="1130"/>
        <v>4</v>
      </c>
      <c r="AD1079" s="2">
        <f t="shared" si="10"/>
        <v>0</v>
      </c>
      <c r="AE1079" s="2">
        <f t="shared" si="11"/>
        <v>0</v>
      </c>
      <c r="AF1079" s="2">
        <f t="shared" si="12"/>
        <v>0</v>
      </c>
      <c r="AG1079" s="2">
        <f t="shared" si="13"/>
        <v>0</v>
      </c>
      <c r="AH1079" s="2">
        <f t="shared" si="14"/>
        <v>1</v>
      </c>
      <c r="AI1079" s="2">
        <f t="shared" si="15"/>
        <v>0</v>
      </c>
      <c r="AJ1079" s="2">
        <f t="shared" si="16"/>
        <v>0</v>
      </c>
      <c r="AK1079" s="2">
        <f t="shared" si="17"/>
        <v>0</v>
      </c>
      <c r="AL1079" s="2">
        <f t="shared" si="18"/>
        <v>1</v>
      </c>
    </row>
    <row r="1080" ht="13.5" customHeight="1">
      <c r="A1080" s="3">
        <v>39418.0</v>
      </c>
      <c r="B1080" s="2">
        <v>1900.0</v>
      </c>
      <c r="C1080" s="2">
        <f t="shared" si="3"/>
        <v>1900</v>
      </c>
      <c r="D1080" s="2">
        <f t="shared" si="26"/>
        <v>1423.26943</v>
      </c>
      <c r="E1080" s="2">
        <f t="shared" si="20"/>
        <v>1501.923058</v>
      </c>
      <c r="F1080" s="2">
        <v>-0.31</v>
      </c>
      <c r="G1080" s="2">
        <f t="shared" si="4"/>
        <v>-0.0031</v>
      </c>
      <c r="H1080" s="2">
        <f t="shared" si="21"/>
        <v>1.0974</v>
      </c>
      <c r="I1080" s="2">
        <f t="shared" si="27"/>
        <v>0.4256696915</v>
      </c>
      <c r="J1080" s="2">
        <f t="shared" si="5"/>
        <v>263.3833583</v>
      </c>
      <c r="K1080" s="2">
        <f t="shared" si="6"/>
        <v>272.2833437</v>
      </c>
      <c r="L1080" s="2">
        <f t="shared" si="7"/>
        <v>0.003781973437</v>
      </c>
      <c r="M1080" s="2">
        <f t="shared" si="1"/>
        <v>272.2871257</v>
      </c>
      <c r="O1080" s="2">
        <v>1078.0</v>
      </c>
      <c r="P1080" s="2">
        <v>1900.0</v>
      </c>
      <c r="Q1080" s="2">
        <v>1906.0</v>
      </c>
      <c r="R1080" s="2">
        <v>1915.0</v>
      </c>
      <c r="S1080" s="2">
        <v>1897.0</v>
      </c>
      <c r="T1080" s="2">
        <v>1.2607175E9</v>
      </c>
      <c r="U1080" s="2">
        <v>2.3953633E7</v>
      </c>
      <c r="V1080" s="2">
        <v>2.6636683E7</v>
      </c>
      <c r="W1080" s="2">
        <v>1397486.0</v>
      </c>
      <c r="X1080" s="2">
        <v>1070.0</v>
      </c>
      <c r="Y1080" s="2">
        <f t="shared" si="8"/>
        <v>0.3995127893</v>
      </c>
      <c r="Z1080" s="2">
        <f t="shared" ref="Z1080:AC1080" si="1131">ROUNDDOWN($Y1080*Z$1,0)-IF(MOD($Y1080*Z$1,1)=0,1,0)+1</f>
        <v>1</v>
      </c>
      <c r="AA1080" s="2">
        <f t="shared" si="1131"/>
        <v>2</v>
      </c>
      <c r="AB1080" s="2">
        <f t="shared" si="1131"/>
        <v>2</v>
      </c>
      <c r="AC1080" s="2">
        <f t="shared" si="1131"/>
        <v>2</v>
      </c>
      <c r="AD1080" s="2">
        <f t="shared" si="10"/>
        <v>0</v>
      </c>
      <c r="AE1080" s="2">
        <f t="shared" si="11"/>
        <v>0</v>
      </c>
      <c r="AF1080" s="2">
        <f t="shared" si="12"/>
        <v>1</v>
      </c>
      <c r="AG1080" s="2">
        <f t="shared" si="13"/>
        <v>0</v>
      </c>
      <c r="AH1080" s="2">
        <f t="shared" si="14"/>
        <v>0</v>
      </c>
      <c r="AI1080" s="2">
        <f t="shared" si="15"/>
        <v>0</v>
      </c>
      <c r="AJ1080" s="2">
        <f t="shared" si="16"/>
        <v>0</v>
      </c>
      <c r="AK1080" s="2">
        <f t="shared" si="17"/>
        <v>0</v>
      </c>
      <c r="AL1080" s="2">
        <f t="shared" si="18"/>
        <v>1</v>
      </c>
    </row>
    <row r="1081" ht="13.5" customHeight="1">
      <c r="A1081" s="3">
        <v>39419.0</v>
      </c>
      <c r="B1081" s="2">
        <v>1870.0</v>
      </c>
      <c r="C1081" s="2">
        <f t="shared" si="3"/>
        <v>1870</v>
      </c>
      <c r="D1081" s="2">
        <f t="shared" si="26"/>
        <v>1423.841338</v>
      </c>
      <c r="E1081" s="2">
        <f t="shared" si="20"/>
        <v>1502.265626</v>
      </c>
      <c r="F1081" s="2">
        <v>-1.58</v>
      </c>
      <c r="G1081" s="2">
        <f t="shared" si="4"/>
        <v>-0.0158</v>
      </c>
      <c r="H1081" s="2">
        <f t="shared" si="21"/>
        <v>1.0816</v>
      </c>
      <c r="I1081" s="2">
        <f t="shared" si="27"/>
        <v>0.4260715187</v>
      </c>
      <c r="J1081" s="2">
        <f t="shared" si="5"/>
        <v>259.2219012</v>
      </c>
      <c r="K1081" s="2">
        <f t="shared" si="6"/>
        <v>267.9812669</v>
      </c>
      <c r="L1081" s="2">
        <f t="shared" si="7"/>
        <v>0.003841728617</v>
      </c>
      <c r="M1081" s="2">
        <f t="shared" si="1"/>
        <v>267.9851086</v>
      </c>
      <c r="O1081" s="2">
        <v>1079.0</v>
      </c>
      <c r="P1081" s="2">
        <v>1890.0</v>
      </c>
      <c r="Q1081" s="2">
        <v>1900.0</v>
      </c>
      <c r="R1081" s="2">
        <v>1908.0</v>
      </c>
      <c r="S1081" s="2">
        <v>1862.0</v>
      </c>
      <c r="T1081" s="2">
        <v>1.2607175E9</v>
      </c>
      <c r="U1081" s="2">
        <v>2.3575417E7</v>
      </c>
      <c r="V1081" s="2">
        <v>1.05595927E8</v>
      </c>
      <c r="W1081" s="2">
        <v>5610003.0</v>
      </c>
      <c r="X1081" s="2">
        <v>2132.0</v>
      </c>
      <c r="Y1081" s="2">
        <f t="shared" si="8"/>
        <v>0.1311408851</v>
      </c>
      <c r="Z1081" s="2">
        <f t="shared" ref="Z1081:AC1081" si="1132">ROUNDDOWN($Y1081*Z$1,0)-IF(MOD($Y1081*Z$1,1)=0,1,0)+1</f>
        <v>1</v>
      </c>
      <c r="AA1081" s="2">
        <f t="shared" si="1132"/>
        <v>1</v>
      </c>
      <c r="AB1081" s="2">
        <f t="shared" si="1132"/>
        <v>1</v>
      </c>
      <c r="AC1081" s="2">
        <f t="shared" si="1132"/>
        <v>1</v>
      </c>
      <c r="AD1081" s="2">
        <f t="shared" si="10"/>
        <v>0</v>
      </c>
      <c r="AE1081" s="2">
        <f t="shared" si="11"/>
        <v>0</v>
      </c>
      <c r="AF1081" s="2">
        <f t="shared" si="12"/>
        <v>0</v>
      </c>
      <c r="AG1081" s="2">
        <f t="shared" si="13"/>
        <v>1</v>
      </c>
      <c r="AH1081" s="2">
        <f t="shared" si="14"/>
        <v>0</v>
      </c>
      <c r="AI1081" s="2">
        <f t="shared" si="15"/>
        <v>0</v>
      </c>
      <c r="AJ1081" s="2">
        <f t="shared" si="16"/>
        <v>0</v>
      </c>
      <c r="AK1081" s="2">
        <f t="shared" si="17"/>
        <v>0</v>
      </c>
      <c r="AL1081" s="2">
        <f t="shared" si="18"/>
        <v>1</v>
      </c>
    </row>
    <row r="1082" ht="13.5" customHeight="1">
      <c r="A1082" s="3">
        <v>39420.0</v>
      </c>
      <c r="B1082" s="2">
        <v>1811.0</v>
      </c>
      <c r="C1082" s="2">
        <f t="shared" si="3"/>
        <v>1811</v>
      </c>
      <c r="D1082" s="2">
        <f t="shared" si="26"/>
        <v>1424.413477</v>
      </c>
      <c r="E1082" s="2">
        <f t="shared" si="20"/>
        <v>1502.608193</v>
      </c>
      <c r="F1082" s="2">
        <v>-3.16</v>
      </c>
      <c r="G1082" s="2">
        <f t="shared" si="4"/>
        <v>-0.0316</v>
      </c>
      <c r="H1082" s="2">
        <f t="shared" si="21"/>
        <v>1.05</v>
      </c>
      <c r="I1082" s="2">
        <f t="shared" si="27"/>
        <v>0.4264733458</v>
      </c>
      <c r="J1082" s="2">
        <f t="shared" si="5"/>
        <v>251.0304891</v>
      </c>
      <c r="K1082" s="2">
        <f t="shared" si="6"/>
        <v>259.5130589</v>
      </c>
      <c r="L1082" s="2">
        <f t="shared" si="7"/>
        <v>0.003963127241</v>
      </c>
      <c r="M1082" s="2">
        <f t="shared" si="1"/>
        <v>259.517022</v>
      </c>
      <c r="O1082" s="2">
        <v>1080.0</v>
      </c>
      <c r="P1082" s="2">
        <v>1870.0</v>
      </c>
      <c r="Q1082" s="2">
        <v>1870.0</v>
      </c>
      <c r="R1082" s="2">
        <v>1870.0</v>
      </c>
      <c r="S1082" s="2">
        <v>1806.0</v>
      </c>
      <c r="T1082" s="2">
        <v>1.2607175E9</v>
      </c>
      <c r="U1082" s="2">
        <v>2.2831594E7</v>
      </c>
      <c r="V1082" s="2">
        <v>2.13897572E8</v>
      </c>
      <c r="W1082" s="2">
        <v>1.1734119E7</v>
      </c>
      <c r="X1082" s="2">
        <v>3708.0</v>
      </c>
      <c r="Y1082" s="2">
        <f t="shared" si="8"/>
        <v>0.02943564758</v>
      </c>
      <c r="Z1082" s="2">
        <f t="shared" ref="Z1082:AC1082" si="1133">ROUNDDOWN($Y1082*Z$1,0)-IF(MOD($Y1082*Z$1,1)=0,1,0)+1</f>
        <v>1</v>
      </c>
      <c r="AA1082" s="2">
        <f t="shared" si="1133"/>
        <v>1</v>
      </c>
      <c r="AB1082" s="2">
        <f t="shared" si="1133"/>
        <v>1</v>
      </c>
      <c r="AC1082" s="2">
        <f t="shared" si="1133"/>
        <v>1</v>
      </c>
      <c r="AD1082" s="2">
        <f t="shared" si="10"/>
        <v>0</v>
      </c>
      <c r="AE1082" s="2">
        <f t="shared" si="11"/>
        <v>0</v>
      </c>
      <c r="AF1082" s="2">
        <f t="shared" si="12"/>
        <v>0</v>
      </c>
      <c r="AG1082" s="2">
        <f t="shared" si="13"/>
        <v>0</v>
      </c>
      <c r="AH1082" s="2">
        <f t="shared" si="14"/>
        <v>0</v>
      </c>
      <c r="AI1082" s="2">
        <f t="shared" si="15"/>
        <v>0</v>
      </c>
      <c r="AJ1082" s="2">
        <f t="shared" si="16"/>
        <v>1</v>
      </c>
      <c r="AK1082" s="2">
        <f t="shared" si="17"/>
        <v>0</v>
      </c>
      <c r="AL1082" s="2">
        <f t="shared" si="18"/>
        <v>1</v>
      </c>
    </row>
    <row r="1083" ht="13.5" customHeight="1">
      <c r="A1083" s="3">
        <v>39421.0</v>
      </c>
      <c r="B1083" s="2">
        <v>1840.0</v>
      </c>
      <c r="C1083" s="2">
        <f t="shared" si="3"/>
        <v>1840</v>
      </c>
      <c r="D1083" s="2">
        <f t="shared" si="26"/>
        <v>1424.985845</v>
      </c>
      <c r="E1083" s="2">
        <f t="shared" si="20"/>
        <v>1502.950761</v>
      </c>
      <c r="F1083" s="2">
        <v>1.6</v>
      </c>
      <c r="G1083" s="2">
        <f t="shared" si="4"/>
        <v>0.016</v>
      </c>
      <c r="H1083" s="2">
        <f t="shared" si="21"/>
        <v>1.066</v>
      </c>
      <c r="I1083" s="2">
        <f t="shared" si="27"/>
        <v>0.426875173</v>
      </c>
      <c r="J1083" s="2">
        <f t="shared" si="5"/>
        <v>255.046977</v>
      </c>
      <c r="K1083" s="2">
        <f t="shared" si="6"/>
        <v>263.6652678</v>
      </c>
      <c r="L1083" s="2">
        <f t="shared" si="7"/>
        <v>0.003899717205</v>
      </c>
      <c r="M1083" s="2">
        <f t="shared" si="1"/>
        <v>263.6691675</v>
      </c>
      <c r="O1083" s="2">
        <v>1081.0</v>
      </c>
      <c r="P1083" s="2">
        <v>1842.0</v>
      </c>
      <c r="Q1083" s="2">
        <v>1811.0</v>
      </c>
      <c r="R1083" s="2">
        <v>1846.0</v>
      </c>
      <c r="S1083" s="2">
        <v>1820.0</v>
      </c>
      <c r="T1083" s="2">
        <v>1.2607175E9</v>
      </c>
      <c r="U1083" s="2">
        <v>2.3197202E7</v>
      </c>
      <c r="V1083" s="2">
        <v>9.778125E7</v>
      </c>
      <c r="W1083" s="2">
        <v>5337784.0</v>
      </c>
      <c r="X1083" s="2">
        <v>1664.0</v>
      </c>
      <c r="Y1083" s="2">
        <f t="shared" si="8"/>
        <v>0.8576938693</v>
      </c>
      <c r="Z1083" s="2">
        <f t="shared" ref="Z1083:AC1083" si="1134">ROUNDDOWN($Y1083*Z$1,0)-IF(MOD($Y1083*Z$1,1)=0,1,0)+1</f>
        <v>2</v>
      </c>
      <c r="AA1083" s="2">
        <f t="shared" si="1134"/>
        <v>3</v>
      </c>
      <c r="AB1083" s="2">
        <f t="shared" si="1134"/>
        <v>4</v>
      </c>
      <c r="AC1083" s="2">
        <f t="shared" si="1134"/>
        <v>5</v>
      </c>
      <c r="AD1083" s="2">
        <f t="shared" si="10"/>
        <v>0</v>
      </c>
      <c r="AE1083" s="2">
        <f t="shared" si="11"/>
        <v>0</v>
      </c>
      <c r="AF1083" s="2">
        <f t="shared" si="12"/>
        <v>0</v>
      </c>
      <c r="AG1083" s="2">
        <f t="shared" si="13"/>
        <v>0</v>
      </c>
      <c r="AH1083" s="2">
        <f t="shared" si="14"/>
        <v>0</v>
      </c>
      <c r="AI1083" s="2">
        <f t="shared" si="15"/>
        <v>1</v>
      </c>
      <c r="AJ1083" s="2">
        <f t="shared" si="16"/>
        <v>0</v>
      </c>
      <c r="AK1083" s="2">
        <f t="shared" si="17"/>
        <v>0</v>
      </c>
      <c r="AL1083" s="2">
        <f t="shared" si="18"/>
        <v>1</v>
      </c>
    </row>
    <row r="1084" ht="13.5" customHeight="1">
      <c r="A1084" s="3">
        <v>39422.0</v>
      </c>
      <c r="B1084" s="2">
        <v>1813.0</v>
      </c>
      <c r="C1084" s="2">
        <f t="shared" si="3"/>
        <v>1813</v>
      </c>
      <c r="D1084" s="2">
        <f t="shared" si="26"/>
        <v>1425.558443</v>
      </c>
      <c r="E1084" s="2">
        <f t="shared" si="20"/>
        <v>1503.293329</v>
      </c>
      <c r="F1084" s="2">
        <v>-1.47</v>
      </c>
      <c r="G1084" s="2">
        <f t="shared" si="4"/>
        <v>-0.0147</v>
      </c>
      <c r="H1084" s="2">
        <f t="shared" si="21"/>
        <v>1.0513</v>
      </c>
      <c r="I1084" s="2">
        <f t="shared" si="27"/>
        <v>0.4272770002</v>
      </c>
      <c r="J1084" s="2">
        <f t="shared" si="5"/>
        <v>251.2977864</v>
      </c>
      <c r="K1084" s="2">
        <f t="shared" si="6"/>
        <v>259.7893884</v>
      </c>
      <c r="L1084" s="2">
        <f t="shared" si="7"/>
        <v>0.003957043048</v>
      </c>
      <c r="M1084" s="2">
        <f t="shared" si="1"/>
        <v>259.7933454</v>
      </c>
      <c r="O1084" s="2">
        <v>1082.0</v>
      </c>
      <c r="P1084" s="2">
        <v>1848.0</v>
      </c>
      <c r="Q1084" s="2">
        <v>1840.0</v>
      </c>
      <c r="R1084" s="2">
        <v>1862.0</v>
      </c>
      <c r="S1084" s="2">
        <v>1803.0</v>
      </c>
      <c r="T1084" s="2">
        <v>1.2607175E9</v>
      </c>
      <c r="U1084" s="2">
        <v>2.2856808E7</v>
      </c>
      <c r="V1084" s="2">
        <v>1.08992273E8</v>
      </c>
      <c r="W1084" s="2">
        <v>5960390.0</v>
      </c>
      <c r="X1084" s="2">
        <v>2242.0</v>
      </c>
      <c r="Y1084" s="2">
        <f t="shared" si="8"/>
        <v>0.1493097848</v>
      </c>
      <c r="Z1084" s="2">
        <f t="shared" ref="Z1084:AC1084" si="1135">ROUNDDOWN($Y1084*Z$1,0)-IF(MOD($Y1084*Z$1,1)=0,1,0)+1</f>
        <v>1</v>
      </c>
      <c r="AA1084" s="2">
        <f t="shared" si="1135"/>
        <v>1</v>
      </c>
      <c r="AB1084" s="2">
        <f t="shared" si="1135"/>
        <v>1</v>
      </c>
      <c r="AC1084" s="2">
        <f t="shared" si="1135"/>
        <v>1</v>
      </c>
      <c r="AD1084" s="2">
        <f t="shared" si="10"/>
        <v>0</v>
      </c>
      <c r="AE1084" s="2">
        <f t="shared" si="11"/>
        <v>0</v>
      </c>
      <c r="AF1084" s="2">
        <f t="shared" si="12"/>
        <v>0</v>
      </c>
      <c r="AG1084" s="2">
        <f t="shared" si="13"/>
        <v>0</v>
      </c>
      <c r="AH1084" s="2">
        <f t="shared" si="14"/>
        <v>0</v>
      </c>
      <c r="AI1084" s="2">
        <f t="shared" si="15"/>
        <v>0</v>
      </c>
      <c r="AJ1084" s="2">
        <f t="shared" si="16"/>
        <v>1</v>
      </c>
      <c r="AK1084" s="2">
        <f t="shared" si="17"/>
        <v>0</v>
      </c>
      <c r="AL1084" s="2">
        <f t="shared" si="18"/>
        <v>1</v>
      </c>
    </row>
    <row r="1085" ht="13.5" customHeight="1">
      <c r="A1085" s="3">
        <v>39425.0</v>
      </c>
      <c r="B1085" s="2">
        <v>1859.0</v>
      </c>
      <c r="C1085" s="2">
        <f t="shared" si="3"/>
        <v>1859</v>
      </c>
      <c r="D1085" s="2">
        <f t="shared" si="26"/>
        <v>1426.131271</v>
      </c>
      <c r="E1085" s="2">
        <f t="shared" si="20"/>
        <v>1503.635897</v>
      </c>
      <c r="F1085" s="2">
        <v>2.54</v>
      </c>
      <c r="G1085" s="2">
        <f t="shared" si="4"/>
        <v>0.0254</v>
      </c>
      <c r="H1085" s="2">
        <f t="shared" si="21"/>
        <v>1.0767</v>
      </c>
      <c r="I1085" s="2">
        <f t="shared" si="27"/>
        <v>0.4276788273</v>
      </c>
      <c r="J1085" s="2">
        <f t="shared" si="5"/>
        <v>257.6807502</v>
      </c>
      <c r="K1085" s="2">
        <f t="shared" si="6"/>
        <v>266.3880389</v>
      </c>
      <c r="L1085" s="2">
        <f t="shared" si="7"/>
        <v>0.003856534155</v>
      </c>
      <c r="M1085" s="2">
        <f t="shared" si="1"/>
        <v>266.3918954</v>
      </c>
      <c r="O1085" s="2">
        <v>1083.0</v>
      </c>
      <c r="P1085" s="2">
        <v>1830.0</v>
      </c>
      <c r="Q1085" s="2">
        <v>1813.0</v>
      </c>
      <c r="R1085" s="2">
        <v>1865.0</v>
      </c>
      <c r="S1085" s="2">
        <v>1830.0</v>
      </c>
      <c r="T1085" s="2">
        <v>1.2607175E9</v>
      </c>
      <c r="U1085" s="2">
        <v>2.3436738E7</v>
      </c>
      <c r="V1085" s="2">
        <v>5.2321107E7</v>
      </c>
      <c r="W1085" s="2">
        <v>2824086.0</v>
      </c>
      <c r="X1085" s="2">
        <v>1549.0</v>
      </c>
      <c r="Y1085" s="2">
        <f t="shared" si="8"/>
        <v>0.9415347138</v>
      </c>
      <c r="Z1085" s="2">
        <f t="shared" ref="Z1085:AC1085" si="1136">ROUNDDOWN($Y1085*Z$1,0)-IF(MOD($Y1085*Z$1,1)=0,1,0)+1</f>
        <v>2</v>
      </c>
      <c r="AA1085" s="2">
        <f t="shared" si="1136"/>
        <v>3</v>
      </c>
      <c r="AB1085" s="2">
        <f t="shared" si="1136"/>
        <v>4</v>
      </c>
      <c r="AC1085" s="2">
        <f t="shared" si="1136"/>
        <v>5</v>
      </c>
      <c r="AD1085" s="2">
        <f t="shared" si="10"/>
        <v>0</v>
      </c>
      <c r="AE1085" s="2">
        <f t="shared" si="11"/>
        <v>0</v>
      </c>
      <c r="AF1085" s="2">
        <f t="shared" si="12"/>
        <v>0</v>
      </c>
      <c r="AG1085" s="2">
        <f t="shared" si="13"/>
        <v>0</v>
      </c>
      <c r="AH1085" s="2">
        <f t="shared" si="14"/>
        <v>1</v>
      </c>
      <c r="AI1085" s="2">
        <f t="shared" si="15"/>
        <v>0</v>
      </c>
      <c r="AJ1085" s="2">
        <f t="shared" si="16"/>
        <v>0</v>
      </c>
      <c r="AK1085" s="2">
        <f t="shared" si="17"/>
        <v>0</v>
      </c>
      <c r="AL1085" s="2">
        <f t="shared" si="18"/>
        <v>1</v>
      </c>
    </row>
    <row r="1086" ht="13.5" customHeight="1">
      <c r="A1086" s="3">
        <v>39426.0</v>
      </c>
      <c r="B1086" s="2">
        <v>1836.0</v>
      </c>
      <c r="C1086" s="2">
        <f t="shared" si="3"/>
        <v>1836</v>
      </c>
      <c r="D1086" s="2">
        <f t="shared" si="26"/>
        <v>1426.704329</v>
      </c>
      <c r="E1086" s="2">
        <f t="shared" si="20"/>
        <v>1503.978464</v>
      </c>
      <c r="F1086" s="2">
        <v>-1.24</v>
      </c>
      <c r="G1086" s="2">
        <f t="shared" si="4"/>
        <v>-0.0124</v>
      </c>
      <c r="H1086" s="2">
        <f t="shared" si="21"/>
        <v>1.0643</v>
      </c>
      <c r="I1086" s="2">
        <f t="shared" si="27"/>
        <v>0.4280806545</v>
      </c>
      <c r="J1086" s="2">
        <f t="shared" si="5"/>
        <v>254.4855089</v>
      </c>
      <c r="K1086" s="2">
        <f t="shared" si="6"/>
        <v>263.0848272</v>
      </c>
      <c r="L1086" s="2">
        <f t="shared" si="7"/>
        <v>0.003904355178</v>
      </c>
      <c r="M1086" s="2">
        <f t="shared" si="1"/>
        <v>263.0887315</v>
      </c>
      <c r="O1086" s="2">
        <v>1084.0</v>
      </c>
      <c r="P1086" s="2">
        <v>1853.0</v>
      </c>
      <c r="Q1086" s="2">
        <v>1859.0</v>
      </c>
      <c r="R1086" s="2">
        <v>1859.0</v>
      </c>
      <c r="S1086" s="2">
        <v>1830.0</v>
      </c>
      <c r="T1086" s="2">
        <v>1.2607175E9</v>
      </c>
      <c r="U1086" s="2">
        <v>2.3146773E7</v>
      </c>
      <c r="V1086" s="2">
        <v>1.10002402E8</v>
      </c>
      <c r="W1086" s="2">
        <v>5962972.0</v>
      </c>
      <c r="X1086" s="2">
        <v>1981.0</v>
      </c>
      <c r="Y1086" s="2">
        <f t="shared" si="8"/>
        <v>0.1849370686</v>
      </c>
      <c r="Z1086" s="2">
        <f t="shared" ref="Z1086:AC1086" si="1137">ROUNDDOWN($Y1086*Z$1,0)-IF(MOD($Y1086*Z$1,1)=0,1,0)+1</f>
        <v>1</v>
      </c>
      <c r="AA1086" s="2">
        <f t="shared" si="1137"/>
        <v>1</v>
      </c>
      <c r="AB1086" s="2">
        <f t="shared" si="1137"/>
        <v>1</v>
      </c>
      <c r="AC1086" s="2">
        <f t="shared" si="1137"/>
        <v>1</v>
      </c>
      <c r="AD1086" s="2">
        <f t="shared" si="10"/>
        <v>0</v>
      </c>
      <c r="AE1086" s="2">
        <f t="shared" si="11"/>
        <v>0</v>
      </c>
      <c r="AF1086" s="2">
        <f t="shared" si="12"/>
        <v>0</v>
      </c>
      <c r="AG1086" s="2">
        <f t="shared" si="13"/>
        <v>1</v>
      </c>
      <c r="AH1086" s="2">
        <f t="shared" si="14"/>
        <v>0</v>
      </c>
      <c r="AI1086" s="2">
        <f t="shared" si="15"/>
        <v>0</v>
      </c>
      <c r="AJ1086" s="2">
        <f t="shared" si="16"/>
        <v>0</v>
      </c>
      <c r="AK1086" s="2">
        <f t="shared" si="17"/>
        <v>0</v>
      </c>
      <c r="AL1086" s="2">
        <f t="shared" si="18"/>
        <v>1</v>
      </c>
    </row>
    <row r="1087" ht="13.5" customHeight="1">
      <c r="A1087" s="3">
        <v>39427.0</v>
      </c>
      <c r="B1087" s="2">
        <v>1832.0</v>
      </c>
      <c r="C1087" s="2">
        <f t="shared" si="3"/>
        <v>1832</v>
      </c>
      <c r="D1087" s="2">
        <f t="shared" si="26"/>
        <v>1427.277618</v>
      </c>
      <c r="E1087" s="2">
        <f t="shared" si="20"/>
        <v>1504.321032</v>
      </c>
      <c r="F1087" s="2">
        <v>-0.22</v>
      </c>
      <c r="G1087" s="2">
        <f t="shared" si="4"/>
        <v>-0.0022</v>
      </c>
      <c r="H1087" s="2">
        <f t="shared" si="21"/>
        <v>1.0621</v>
      </c>
      <c r="I1087" s="2">
        <f t="shared" si="27"/>
        <v>0.4284824817</v>
      </c>
      <c r="J1087" s="2">
        <f t="shared" si="5"/>
        <v>253.9256407</v>
      </c>
      <c r="K1087" s="2">
        <f t="shared" si="6"/>
        <v>262.5060406</v>
      </c>
      <c r="L1087" s="2">
        <f t="shared" si="7"/>
        <v>0.00391294476</v>
      </c>
      <c r="M1087" s="2">
        <f t="shared" si="1"/>
        <v>262.5099535</v>
      </c>
      <c r="O1087" s="2">
        <v>1085.0</v>
      </c>
      <c r="P1087" s="2">
        <v>1845.0</v>
      </c>
      <c r="Q1087" s="2">
        <v>1836.0</v>
      </c>
      <c r="R1087" s="2">
        <v>1855.0</v>
      </c>
      <c r="S1087" s="2">
        <v>1830.0</v>
      </c>
      <c r="T1087" s="2">
        <v>1.2607175E9</v>
      </c>
      <c r="U1087" s="2">
        <v>2.3096345E7</v>
      </c>
      <c r="V1087" s="2">
        <v>6.0494646E7</v>
      </c>
      <c r="W1087" s="2">
        <v>3291072.0</v>
      </c>
      <c r="X1087" s="2">
        <v>1327.0</v>
      </c>
      <c r="Y1087" s="2">
        <f t="shared" si="8"/>
        <v>0.426410881</v>
      </c>
      <c r="Z1087" s="2">
        <f t="shared" ref="Z1087:AC1087" si="1138">ROUNDDOWN($Y1087*Z$1,0)-IF(MOD($Y1087*Z$1,1)=0,1,0)+1</f>
        <v>1</v>
      </c>
      <c r="AA1087" s="2">
        <f t="shared" si="1138"/>
        <v>2</v>
      </c>
      <c r="AB1087" s="2">
        <f t="shared" si="1138"/>
        <v>2</v>
      </c>
      <c r="AC1087" s="2">
        <f t="shared" si="1138"/>
        <v>3</v>
      </c>
      <c r="AD1087" s="2">
        <f t="shared" si="10"/>
        <v>0</v>
      </c>
      <c r="AE1087" s="2">
        <f t="shared" si="11"/>
        <v>0</v>
      </c>
      <c r="AF1087" s="2">
        <f t="shared" si="12"/>
        <v>0</v>
      </c>
      <c r="AG1087" s="2">
        <f t="shared" si="13"/>
        <v>0</v>
      </c>
      <c r="AH1087" s="2">
        <f t="shared" si="14"/>
        <v>0</v>
      </c>
      <c r="AI1087" s="2">
        <f t="shared" si="15"/>
        <v>0</v>
      </c>
      <c r="AJ1087" s="2">
        <f t="shared" si="16"/>
        <v>0</v>
      </c>
      <c r="AK1087" s="2">
        <f t="shared" si="17"/>
        <v>1</v>
      </c>
      <c r="AL1087" s="2">
        <f t="shared" si="18"/>
        <v>1</v>
      </c>
    </row>
    <row r="1088" ht="13.5" customHeight="1">
      <c r="A1088" s="3">
        <v>39428.0</v>
      </c>
      <c r="B1088" s="2">
        <v>1860.0</v>
      </c>
      <c r="C1088" s="2">
        <f t="shared" si="3"/>
        <v>1860</v>
      </c>
      <c r="D1088" s="2">
        <f t="shared" si="26"/>
        <v>1427.851136</v>
      </c>
      <c r="E1088" s="2">
        <f t="shared" si="20"/>
        <v>1504.6636</v>
      </c>
      <c r="F1088" s="2">
        <v>1.53</v>
      </c>
      <c r="G1088" s="2">
        <f t="shared" si="4"/>
        <v>0.0153</v>
      </c>
      <c r="H1088" s="2">
        <f t="shared" si="21"/>
        <v>1.0774</v>
      </c>
      <c r="I1088" s="2">
        <f t="shared" si="27"/>
        <v>0.4288843089</v>
      </c>
      <c r="J1088" s="2">
        <f t="shared" si="5"/>
        <v>257.810703</v>
      </c>
      <c r="K1088" s="2">
        <f t="shared" si="6"/>
        <v>266.522383</v>
      </c>
      <c r="L1088" s="2">
        <f t="shared" si="7"/>
        <v>0.003853076705</v>
      </c>
      <c r="M1088" s="2">
        <f t="shared" si="1"/>
        <v>266.526236</v>
      </c>
      <c r="O1088" s="2">
        <v>1086.0</v>
      </c>
      <c r="P1088" s="2">
        <v>1810.0</v>
      </c>
      <c r="Q1088" s="2">
        <v>1832.0</v>
      </c>
      <c r="R1088" s="2">
        <v>1860.0</v>
      </c>
      <c r="S1088" s="2">
        <v>1805.0</v>
      </c>
      <c r="T1088" s="2">
        <v>1.2607175E9</v>
      </c>
      <c r="U1088" s="2">
        <v>2.3449346E7</v>
      </c>
      <c r="V1088" s="2">
        <v>1.15584409E8</v>
      </c>
      <c r="W1088" s="2">
        <v>6310290.0</v>
      </c>
      <c r="X1088" s="2">
        <v>2051.0</v>
      </c>
      <c r="Y1088" s="2">
        <f t="shared" si="8"/>
        <v>0.8479496549</v>
      </c>
      <c r="Z1088" s="2">
        <f t="shared" ref="Z1088:AC1088" si="1139">ROUNDDOWN($Y1088*Z$1,0)-IF(MOD($Y1088*Z$1,1)=0,1,0)+1</f>
        <v>2</v>
      </c>
      <c r="AA1088" s="2">
        <f t="shared" si="1139"/>
        <v>3</v>
      </c>
      <c r="AB1088" s="2">
        <f t="shared" si="1139"/>
        <v>4</v>
      </c>
      <c r="AC1088" s="2">
        <f t="shared" si="1139"/>
        <v>5</v>
      </c>
      <c r="AD1088" s="2">
        <f t="shared" si="10"/>
        <v>1</v>
      </c>
      <c r="AE1088" s="2">
        <f t="shared" si="11"/>
        <v>0</v>
      </c>
      <c r="AF1088" s="2">
        <f t="shared" si="12"/>
        <v>0</v>
      </c>
      <c r="AG1088" s="2">
        <f t="shared" si="13"/>
        <v>0</v>
      </c>
      <c r="AH1088" s="2">
        <f t="shared" si="14"/>
        <v>0</v>
      </c>
      <c r="AI1088" s="2">
        <f t="shared" si="15"/>
        <v>0</v>
      </c>
      <c r="AJ1088" s="2">
        <f t="shared" si="16"/>
        <v>0</v>
      </c>
      <c r="AK1088" s="2">
        <f t="shared" si="17"/>
        <v>0</v>
      </c>
      <c r="AL1088" s="2">
        <f t="shared" si="18"/>
        <v>1</v>
      </c>
    </row>
    <row r="1089" ht="13.5" customHeight="1">
      <c r="A1089" s="3">
        <v>39429.0</v>
      </c>
      <c r="B1089" s="2">
        <v>1870.0</v>
      </c>
      <c r="C1089" s="2">
        <f t="shared" si="3"/>
        <v>1870</v>
      </c>
      <c r="D1089" s="2">
        <f t="shared" si="26"/>
        <v>1428.424886</v>
      </c>
      <c r="E1089" s="2">
        <f t="shared" si="20"/>
        <v>1505.006167</v>
      </c>
      <c r="F1089" s="2">
        <v>0.54</v>
      </c>
      <c r="G1089" s="2">
        <f t="shared" si="4"/>
        <v>0.0054</v>
      </c>
      <c r="H1089" s="2">
        <f t="shared" si="21"/>
        <v>1.0828</v>
      </c>
      <c r="I1089" s="2">
        <f t="shared" si="27"/>
        <v>0.429286136</v>
      </c>
      <c r="J1089" s="2">
        <f t="shared" si="5"/>
        <v>259.2028808</v>
      </c>
      <c r="K1089" s="2">
        <f t="shared" si="6"/>
        <v>267.9616038</v>
      </c>
      <c r="L1089" s="2">
        <f t="shared" si="7"/>
        <v>0.003832270091</v>
      </c>
      <c r="M1089" s="2">
        <f t="shared" si="1"/>
        <v>267.9654361</v>
      </c>
      <c r="O1089" s="2">
        <v>1087.0</v>
      </c>
      <c r="P1089" s="2">
        <v>1818.0</v>
      </c>
      <c r="Q1089" s="2">
        <v>1860.0</v>
      </c>
      <c r="R1089" s="2">
        <v>1873.0</v>
      </c>
      <c r="S1089" s="2">
        <v>1809.0</v>
      </c>
      <c r="T1089" s="2">
        <v>1.2607175E9</v>
      </c>
      <c r="U1089" s="2">
        <v>2.3575417E7</v>
      </c>
      <c r="V1089" s="2">
        <v>1.82723625E8</v>
      </c>
      <c r="W1089" s="2">
        <v>9888961.0</v>
      </c>
      <c r="X1089" s="2">
        <v>2256.0</v>
      </c>
      <c r="Y1089" s="2">
        <f t="shared" si="8"/>
        <v>0.6382460414</v>
      </c>
      <c r="Z1089" s="2">
        <f t="shared" ref="Z1089:AC1089" si="1140">ROUNDDOWN($Y1089*Z$1,0)-IF(MOD($Y1089*Z$1,1)=0,1,0)+1</f>
        <v>2</v>
      </c>
      <c r="AA1089" s="2">
        <f t="shared" si="1140"/>
        <v>2</v>
      </c>
      <c r="AB1089" s="2">
        <f t="shared" si="1140"/>
        <v>3</v>
      </c>
      <c r="AC1089" s="2">
        <f t="shared" si="1140"/>
        <v>4</v>
      </c>
      <c r="AD1089" s="2">
        <f t="shared" si="10"/>
        <v>0</v>
      </c>
      <c r="AE1089" s="2">
        <f t="shared" si="11"/>
        <v>0</v>
      </c>
      <c r="AF1089" s="2">
        <f t="shared" si="12"/>
        <v>0</v>
      </c>
      <c r="AG1089" s="2">
        <f t="shared" si="13"/>
        <v>0</v>
      </c>
      <c r="AH1089" s="2">
        <f t="shared" si="14"/>
        <v>0</v>
      </c>
      <c r="AI1089" s="2">
        <f t="shared" si="15"/>
        <v>1</v>
      </c>
      <c r="AJ1089" s="2">
        <f t="shared" si="16"/>
        <v>0</v>
      </c>
      <c r="AK1089" s="2">
        <f t="shared" si="17"/>
        <v>0</v>
      </c>
      <c r="AL1089" s="2">
        <f t="shared" si="18"/>
        <v>1</v>
      </c>
    </row>
    <row r="1090" ht="13.5" customHeight="1">
      <c r="A1090" s="3">
        <v>39432.0</v>
      </c>
      <c r="B1090" s="2">
        <v>1817.0</v>
      </c>
      <c r="C1090" s="2">
        <f t="shared" si="3"/>
        <v>1817</v>
      </c>
      <c r="D1090" s="2">
        <f t="shared" si="26"/>
        <v>1428.998866</v>
      </c>
      <c r="E1090" s="2">
        <f t="shared" si="20"/>
        <v>1505.348735</v>
      </c>
      <c r="F1090" s="2">
        <v>-2.83</v>
      </c>
      <c r="G1090" s="2">
        <f t="shared" si="4"/>
        <v>-0.0283</v>
      </c>
      <c r="H1090" s="2">
        <f t="shared" si="21"/>
        <v>1.0545</v>
      </c>
      <c r="I1090" s="2">
        <f t="shared" si="27"/>
        <v>0.4296879632</v>
      </c>
      <c r="J1090" s="2">
        <f t="shared" si="5"/>
        <v>251.8674393</v>
      </c>
      <c r="K1090" s="2">
        <f t="shared" si="6"/>
        <v>260.3782905</v>
      </c>
      <c r="L1090" s="2">
        <f t="shared" si="7"/>
        <v>0.003940723334</v>
      </c>
      <c r="M1090" s="2">
        <f t="shared" si="1"/>
        <v>260.3822312</v>
      </c>
      <c r="O1090" s="2">
        <v>1088.0</v>
      </c>
      <c r="P1090" s="2">
        <v>1845.0</v>
      </c>
      <c r="Q1090" s="2">
        <v>1870.0</v>
      </c>
      <c r="R1090" s="2">
        <v>1845.0</v>
      </c>
      <c r="S1090" s="2">
        <v>1815.0</v>
      </c>
      <c r="T1090" s="2">
        <v>1.2607175E9</v>
      </c>
      <c r="U1090" s="2">
        <v>2.2907237E7</v>
      </c>
      <c r="V1090" s="2">
        <v>5.6103272E7</v>
      </c>
      <c r="W1090" s="2">
        <v>3070461.0</v>
      </c>
      <c r="X1090" s="2">
        <v>1499.0</v>
      </c>
      <c r="Y1090" s="2">
        <f t="shared" si="8"/>
        <v>0.03978887536</v>
      </c>
      <c r="Z1090" s="2">
        <f t="shared" ref="Z1090:AC1090" si="1141">ROUNDDOWN($Y1090*Z$1,0)-IF(MOD($Y1090*Z$1,1)=0,1,0)+1</f>
        <v>1</v>
      </c>
      <c r="AA1090" s="2">
        <f t="shared" si="1141"/>
        <v>1</v>
      </c>
      <c r="AB1090" s="2">
        <f t="shared" si="1141"/>
        <v>1</v>
      </c>
      <c r="AC1090" s="2">
        <f t="shared" si="1141"/>
        <v>1</v>
      </c>
      <c r="AD1090" s="2">
        <f t="shared" si="10"/>
        <v>0</v>
      </c>
      <c r="AE1090" s="2">
        <f t="shared" si="11"/>
        <v>0</v>
      </c>
      <c r="AF1090" s="2">
        <f t="shared" si="12"/>
        <v>0</v>
      </c>
      <c r="AG1090" s="2">
        <f t="shared" si="13"/>
        <v>0</v>
      </c>
      <c r="AH1090" s="2">
        <f t="shared" si="14"/>
        <v>0</v>
      </c>
      <c r="AI1090" s="2">
        <f t="shared" si="15"/>
        <v>0</v>
      </c>
      <c r="AJ1090" s="2">
        <f t="shared" si="16"/>
        <v>1</v>
      </c>
      <c r="AK1090" s="2">
        <f t="shared" si="17"/>
        <v>0</v>
      </c>
      <c r="AL1090" s="2">
        <f t="shared" si="18"/>
        <v>1</v>
      </c>
    </row>
    <row r="1091" ht="13.5" customHeight="1">
      <c r="A1091" s="3">
        <v>39433.0</v>
      </c>
      <c r="B1091" s="2">
        <v>1840.0</v>
      </c>
      <c r="C1091" s="2">
        <f t="shared" si="3"/>
        <v>1840</v>
      </c>
      <c r="D1091" s="2">
        <f t="shared" si="26"/>
        <v>1429.573076</v>
      </c>
      <c r="E1091" s="2">
        <f t="shared" si="20"/>
        <v>1505.691303</v>
      </c>
      <c r="F1091" s="2">
        <v>1.27</v>
      </c>
      <c r="G1091" s="2">
        <f t="shared" si="4"/>
        <v>0.0127</v>
      </c>
      <c r="H1091" s="2">
        <f t="shared" si="21"/>
        <v>1.0672</v>
      </c>
      <c r="I1091" s="2">
        <f t="shared" si="27"/>
        <v>0.4300897904</v>
      </c>
      <c r="J1091" s="2">
        <f t="shared" si="5"/>
        <v>255.0661558</v>
      </c>
      <c r="K1091" s="2">
        <f t="shared" si="6"/>
        <v>263.6850947</v>
      </c>
      <c r="L1091" s="2">
        <f t="shared" si="7"/>
        <v>0.003890676148</v>
      </c>
      <c r="M1091" s="2">
        <f t="shared" si="1"/>
        <v>263.6889854</v>
      </c>
      <c r="O1091" s="2">
        <v>1089.0</v>
      </c>
      <c r="P1091" s="2">
        <v>1810.0</v>
      </c>
      <c r="Q1091" s="2">
        <v>1817.0</v>
      </c>
      <c r="R1091" s="2">
        <v>1865.0</v>
      </c>
      <c r="S1091" s="2">
        <v>1798.0</v>
      </c>
      <c r="T1091" s="2">
        <v>1.2607175E9</v>
      </c>
      <c r="U1091" s="2">
        <v>2.3197202E7</v>
      </c>
      <c r="V1091" s="2">
        <v>1.35216533E8</v>
      </c>
      <c r="W1091" s="2">
        <v>7400975.0</v>
      </c>
      <c r="X1091" s="2">
        <v>2530.0</v>
      </c>
      <c r="Y1091" s="2">
        <f t="shared" si="8"/>
        <v>0.8057247259</v>
      </c>
      <c r="Z1091" s="2">
        <f t="shared" ref="Z1091:AC1091" si="1142">ROUNDDOWN($Y1091*Z$1,0)-IF(MOD($Y1091*Z$1,1)=0,1,0)+1</f>
        <v>2</v>
      </c>
      <c r="AA1091" s="2">
        <f t="shared" si="1142"/>
        <v>3</v>
      </c>
      <c r="AB1091" s="2">
        <f t="shared" si="1142"/>
        <v>4</v>
      </c>
      <c r="AC1091" s="2">
        <f t="shared" si="1142"/>
        <v>5</v>
      </c>
      <c r="AD1091" s="2">
        <f t="shared" si="10"/>
        <v>0</v>
      </c>
      <c r="AE1091" s="2">
        <f t="shared" si="11"/>
        <v>0</v>
      </c>
      <c r="AF1091" s="2">
        <f t="shared" si="12"/>
        <v>0</v>
      </c>
      <c r="AG1091" s="2">
        <f t="shared" si="13"/>
        <v>0</v>
      </c>
      <c r="AH1091" s="2">
        <f t="shared" si="14"/>
        <v>0</v>
      </c>
      <c r="AI1091" s="2">
        <f t="shared" si="15"/>
        <v>1</v>
      </c>
      <c r="AJ1091" s="2">
        <f t="shared" si="16"/>
        <v>0</v>
      </c>
      <c r="AK1091" s="2">
        <f t="shared" si="17"/>
        <v>0</v>
      </c>
      <c r="AL1091" s="2">
        <f t="shared" si="18"/>
        <v>1</v>
      </c>
    </row>
    <row r="1092" ht="13.5" customHeight="1">
      <c r="A1092" s="3">
        <v>39434.0</v>
      </c>
      <c r="B1092" s="2">
        <v>1825.0</v>
      </c>
      <c r="C1092" s="2">
        <f t="shared" si="3"/>
        <v>1825</v>
      </c>
      <c r="D1092" s="2">
        <f t="shared" si="26"/>
        <v>1430.147518</v>
      </c>
      <c r="E1092" s="2">
        <f t="shared" si="20"/>
        <v>1506.033871</v>
      </c>
      <c r="F1092" s="2">
        <v>-0.82</v>
      </c>
      <c r="G1092" s="2">
        <f t="shared" si="4"/>
        <v>-0.0082</v>
      </c>
      <c r="H1092" s="2">
        <f t="shared" si="21"/>
        <v>1.059</v>
      </c>
      <c r="I1092" s="2">
        <f t="shared" si="27"/>
        <v>0.4304916176</v>
      </c>
      <c r="J1092" s="2">
        <f t="shared" si="5"/>
        <v>252.9746133</v>
      </c>
      <c r="K1092" s="2">
        <f t="shared" si="6"/>
        <v>261.522877</v>
      </c>
      <c r="L1092" s="2">
        <f t="shared" si="7"/>
        <v>0.003922579692</v>
      </c>
      <c r="M1092" s="2">
        <f t="shared" si="1"/>
        <v>261.5267995</v>
      </c>
      <c r="O1092" s="2">
        <v>1090.0</v>
      </c>
      <c r="P1092" s="2">
        <v>1848.0</v>
      </c>
      <c r="Q1092" s="2">
        <v>1840.0</v>
      </c>
      <c r="R1092" s="2">
        <v>1854.0</v>
      </c>
      <c r="S1092" s="2">
        <v>1823.0</v>
      </c>
      <c r="T1092" s="2">
        <v>1.2607175E9</v>
      </c>
      <c r="U1092" s="2">
        <v>2.3008094E7</v>
      </c>
      <c r="V1092" s="2">
        <v>1.05533358E8</v>
      </c>
      <c r="W1092" s="2">
        <v>5738023.0</v>
      </c>
      <c r="X1092" s="2">
        <v>1339.0</v>
      </c>
      <c r="Y1092" s="2">
        <f t="shared" si="8"/>
        <v>0.2703004466</v>
      </c>
      <c r="Z1092" s="2">
        <f t="shared" ref="Z1092:AC1092" si="1143">ROUNDDOWN($Y1092*Z$1,0)-IF(MOD($Y1092*Z$1,1)=0,1,0)+1</f>
        <v>1</v>
      </c>
      <c r="AA1092" s="2">
        <f t="shared" si="1143"/>
        <v>1</v>
      </c>
      <c r="AB1092" s="2">
        <f t="shared" si="1143"/>
        <v>2</v>
      </c>
      <c r="AC1092" s="2">
        <f t="shared" si="1143"/>
        <v>2</v>
      </c>
      <c r="AD1092" s="2">
        <f t="shared" si="10"/>
        <v>0</v>
      </c>
      <c r="AE1092" s="2">
        <f t="shared" si="11"/>
        <v>0</v>
      </c>
      <c r="AF1092" s="2">
        <f t="shared" si="12"/>
        <v>0</v>
      </c>
      <c r="AG1092" s="2">
        <f t="shared" si="13"/>
        <v>0</v>
      </c>
      <c r="AH1092" s="2">
        <f t="shared" si="14"/>
        <v>0</v>
      </c>
      <c r="AI1092" s="2">
        <f t="shared" si="15"/>
        <v>0</v>
      </c>
      <c r="AJ1092" s="2">
        <f t="shared" si="16"/>
        <v>1</v>
      </c>
      <c r="AK1092" s="2">
        <f t="shared" si="17"/>
        <v>0</v>
      </c>
      <c r="AL1092" s="2">
        <f t="shared" si="18"/>
        <v>1</v>
      </c>
    </row>
    <row r="1093" ht="13.5" customHeight="1">
      <c r="A1093" s="3">
        <v>39435.0</v>
      </c>
      <c r="B1093" s="2">
        <v>1835.0</v>
      </c>
      <c r="C1093" s="2">
        <f t="shared" si="3"/>
        <v>1835</v>
      </c>
      <c r="D1093" s="2">
        <f t="shared" si="26"/>
        <v>1430.72219</v>
      </c>
      <c r="E1093" s="2">
        <f t="shared" si="20"/>
        <v>1506.376438</v>
      </c>
      <c r="F1093" s="2">
        <v>0.55</v>
      </c>
      <c r="G1093" s="2">
        <f t="shared" si="4"/>
        <v>0.0055</v>
      </c>
      <c r="H1093" s="2">
        <f t="shared" si="21"/>
        <v>1.0645</v>
      </c>
      <c r="I1093" s="2">
        <f t="shared" si="27"/>
        <v>0.4308934447</v>
      </c>
      <c r="J1093" s="2">
        <f t="shared" si="5"/>
        <v>254.3659737</v>
      </c>
      <c r="K1093" s="2">
        <f t="shared" si="6"/>
        <v>262.9612528</v>
      </c>
      <c r="L1093" s="2">
        <f t="shared" si="7"/>
        <v>0.003901005504</v>
      </c>
      <c r="M1093" s="2">
        <f t="shared" si="1"/>
        <v>262.9651538</v>
      </c>
      <c r="O1093" s="2">
        <v>1091.0</v>
      </c>
      <c r="P1093" s="2">
        <v>1839.0</v>
      </c>
      <c r="Q1093" s="2">
        <v>1825.0</v>
      </c>
      <c r="R1093" s="2">
        <v>1839.0</v>
      </c>
      <c r="S1093" s="2">
        <v>1810.0</v>
      </c>
      <c r="T1093" s="2">
        <v>1.2607175E9</v>
      </c>
      <c r="U1093" s="2">
        <v>2.3134166E7</v>
      </c>
      <c r="V1093" s="2">
        <v>5.3913669E7</v>
      </c>
      <c r="W1093" s="2">
        <v>2951833.0</v>
      </c>
      <c r="X1093" s="2">
        <v>1136.0</v>
      </c>
      <c r="Y1093" s="2">
        <f t="shared" si="8"/>
        <v>0.6405805928</v>
      </c>
      <c r="Z1093" s="2">
        <f t="shared" ref="Z1093:AC1093" si="1144">ROUNDDOWN($Y1093*Z$1,0)-IF(MOD($Y1093*Z$1,1)=0,1,0)+1</f>
        <v>2</v>
      </c>
      <c r="AA1093" s="2">
        <f t="shared" si="1144"/>
        <v>2</v>
      </c>
      <c r="AB1093" s="2">
        <f t="shared" si="1144"/>
        <v>3</v>
      </c>
      <c r="AC1093" s="2">
        <f t="shared" si="1144"/>
        <v>4</v>
      </c>
      <c r="AD1093" s="2">
        <f t="shared" si="10"/>
        <v>0</v>
      </c>
      <c r="AE1093" s="2">
        <f t="shared" si="11"/>
        <v>0</v>
      </c>
      <c r="AF1093" s="2">
        <f t="shared" si="12"/>
        <v>0</v>
      </c>
      <c r="AG1093" s="2">
        <f t="shared" si="13"/>
        <v>0</v>
      </c>
      <c r="AH1093" s="2">
        <f t="shared" si="14"/>
        <v>1</v>
      </c>
      <c r="AI1093" s="2">
        <f t="shared" si="15"/>
        <v>0</v>
      </c>
      <c r="AJ1093" s="2">
        <f t="shared" si="16"/>
        <v>0</v>
      </c>
      <c r="AK1093" s="2">
        <f t="shared" si="17"/>
        <v>0</v>
      </c>
      <c r="AL1093" s="2">
        <f t="shared" si="18"/>
        <v>1</v>
      </c>
    </row>
    <row r="1094" ht="13.5" customHeight="1">
      <c r="A1094" s="3">
        <v>39436.0</v>
      </c>
      <c r="B1094" s="2">
        <v>1829.0</v>
      </c>
      <c r="C1094" s="2">
        <f t="shared" si="3"/>
        <v>1829</v>
      </c>
      <c r="D1094" s="2">
        <f t="shared" si="26"/>
        <v>1431.297093</v>
      </c>
      <c r="E1094" s="2">
        <f t="shared" si="20"/>
        <v>1506.719006</v>
      </c>
      <c r="F1094" s="2">
        <v>-0.33</v>
      </c>
      <c r="G1094" s="2">
        <f t="shared" si="4"/>
        <v>-0.0033</v>
      </c>
      <c r="H1094" s="2">
        <f t="shared" si="21"/>
        <v>1.0612</v>
      </c>
      <c r="I1094" s="2">
        <f t="shared" si="27"/>
        <v>0.4312952719</v>
      </c>
      <c r="J1094" s="2">
        <f t="shared" si="5"/>
        <v>253.526566</v>
      </c>
      <c r="K1094" s="2">
        <f t="shared" si="6"/>
        <v>262.0934807</v>
      </c>
      <c r="L1094" s="2">
        <f t="shared" si="7"/>
        <v>0.003913878822</v>
      </c>
      <c r="M1094" s="2">
        <f t="shared" si="1"/>
        <v>262.0973945</v>
      </c>
      <c r="O1094" s="2">
        <v>1092.0</v>
      </c>
      <c r="P1094" s="2">
        <v>1818.0</v>
      </c>
      <c r="Q1094" s="2">
        <v>1835.0</v>
      </c>
      <c r="R1094" s="2">
        <v>1837.0</v>
      </c>
      <c r="S1094" s="2">
        <v>1814.0</v>
      </c>
      <c r="T1094" s="2">
        <v>1.2607175E9</v>
      </c>
      <c r="U1094" s="2">
        <v>2.3058523E7</v>
      </c>
      <c r="V1094" s="2">
        <v>5.7888289E7</v>
      </c>
      <c r="W1094" s="2">
        <v>3163540.0</v>
      </c>
      <c r="X1094" s="2">
        <v>1257.0</v>
      </c>
      <c r="Y1094" s="2">
        <f t="shared" si="8"/>
        <v>0.3933211531</v>
      </c>
      <c r="Z1094" s="2">
        <f t="shared" ref="Z1094:AC1094" si="1145">ROUNDDOWN($Y1094*Z$1,0)-IF(MOD($Y1094*Z$1,1)=0,1,0)+1</f>
        <v>1</v>
      </c>
      <c r="AA1094" s="2">
        <f t="shared" si="1145"/>
        <v>2</v>
      </c>
      <c r="AB1094" s="2">
        <f t="shared" si="1145"/>
        <v>2</v>
      </c>
      <c r="AC1094" s="2">
        <f t="shared" si="1145"/>
        <v>2</v>
      </c>
      <c r="AD1094" s="2">
        <f t="shared" si="10"/>
        <v>0</v>
      </c>
      <c r="AE1094" s="2">
        <f t="shared" si="11"/>
        <v>0</v>
      </c>
      <c r="AF1094" s="2">
        <f t="shared" si="12"/>
        <v>0</v>
      </c>
      <c r="AG1094" s="2">
        <f t="shared" si="13"/>
        <v>1</v>
      </c>
      <c r="AH1094" s="2">
        <f t="shared" si="14"/>
        <v>0</v>
      </c>
      <c r="AI1094" s="2">
        <f t="shared" si="15"/>
        <v>0</v>
      </c>
      <c r="AJ1094" s="2">
        <f t="shared" si="16"/>
        <v>0</v>
      </c>
      <c r="AK1094" s="2">
        <f t="shared" si="17"/>
        <v>0</v>
      </c>
      <c r="AL1094" s="2">
        <f t="shared" si="18"/>
        <v>1</v>
      </c>
    </row>
    <row r="1095" ht="13.5" customHeight="1">
      <c r="A1095" s="3">
        <v>39439.0</v>
      </c>
      <c r="B1095" s="2">
        <v>1820.0</v>
      </c>
      <c r="C1095" s="2">
        <f t="shared" si="3"/>
        <v>1820</v>
      </c>
      <c r="D1095" s="2">
        <f t="shared" si="26"/>
        <v>1431.872227</v>
      </c>
      <c r="E1095" s="2">
        <f t="shared" si="20"/>
        <v>1507.061574</v>
      </c>
      <c r="F1095" s="2">
        <v>-0.49</v>
      </c>
      <c r="G1095" s="2">
        <f t="shared" si="4"/>
        <v>-0.0049</v>
      </c>
      <c r="H1095" s="2">
        <f t="shared" si="21"/>
        <v>1.0563</v>
      </c>
      <c r="I1095" s="2">
        <f t="shared" si="27"/>
        <v>0.4316970991</v>
      </c>
      <c r="J1095" s="2">
        <f t="shared" si="5"/>
        <v>252.2842858</v>
      </c>
      <c r="K1095" s="2">
        <f t="shared" si="6"/>
        <v>260.8092226</v>
      </c>
      <c r="L1095" s="2">
        <f t="shared" si="7"/>
        <v>0.003933056829</v>
      </c>
      <c r="M1095" s="2">
        <f t="shared" si="1"/>
        <v>260.8131557</v>
      </c>
      <c r="O1095" s="2">
        <v>1093.0</v>
      </c>
      <c r="P1095" s="2">
        <v>1850.0</v>
      </c>
      <c r="Q1095" s="2">
        <v>1829.0</v>
      </c>
      <c r="R1095" s="2">
        <v>1859.0</v>
      </c>
      <c r="S1095" s="2">
        <v>1820.0</v>
      </c>
      <c r="T1095" s="2">
        <v>1.2607175E9</v>
      </c>
      <c r="U1095" s="2">
        <v>2.2945059E7</v>
      </c>
      <c r="V1095" s="2">
        <v>3.7308811E7</v>
      </c>
      <c r="W1095" s="2">
        <v>2031413.0</v>
      </c>
      <c r="X1095" s="2">
        <v>1038.0</v>
      </c>
      <c r="Y1095" s="2">
        <f t="shared" si="8"/>
        <v>0.3497766951</v>
      </c>
      <c r="Z1095" s="2">
        <f t="shared" ref="Z1095:AC1095" si="1146">ROUNDDOWN($Y1095*Z$1,0)-IF(MOD($Y1095*Z$1,1)=0,1,0)+1</f>
        <v>1</v>
      </c>
      <c r="AA1095" s="2">
        <f t="shared" si="1146"/>
        <v>2</v>
      </c>
      <c r="AB1095" s="2">
        <f t="shared" si="1146"/>
        <v>2</v>
      </c>
      <c r="AC1095" s="2">
        <f t="shared" si="1146"/>
        <v>2</v>
      </c>
      <c r="AD1095" s="2">
        <f t="shared" si="10"/>
        <v>0</v>
      </c>
      <c r="AE1095" s="2">
        <f t="shared" si="11"/>
        <v>0</v>
      </c>
      <c r="AF1095" s="2">
        <f t="shared" si="12"/>
        <v>0</v>
      </c>
      <c r="AG1095" s="2">
        <f t="shared" si="13"/>
        <v>0</v>
      </c>
      <c r="AH1095" s="2">
        <f t="shared" si="14"/>
        <v>0</v>
      </c>
      <c r="AI1095" s="2">
        <f t="shared" si="15"/>
        <v>0</v>
      </c>
      <c r="AJ1095" s="2">
        <f t="shared" si="16"/>
        <v>0</v>
      </c>
      <c r="AK1095" s="2">
        <f t="shared" si="17"/>
        <v>1</v>
      </c>
      <c r="AL1095" s="2">
        <f t="shared" si="18"/>
        <v>1</v>
      </c>
    </row>
    <row r="1096" ht="13.5" customHeight="1">
      <c r="A1096" s="3">
        <v>39440.0</v>
      </c>
      <c r="B1096" s="2">
        <v>1880.0</v>
      </c>
      <c r="C1096" s="2">
        <f t="shared" si="3"/>
        <v>1880</v>
      </c>
      <c r="D1096" s="2">
        <f t="shared" si="26"/>
        <v>1432.447592</v>
      </c>
      <c r="E1096" s="2">
        <f t="shared" si="20"/>
        <v>1507.404141</v>
      </c>
      <c r="F1096" s="2">
        <v>3.3</v>
      </c>
      <c r="G1096" s="2">
        <f t="shared" si="4"/>
        <v>0.033</v>
      </c>
      <c r="H1096" s="2">
        <f t="shared" si="21"/>
        <v>1.0893</v>
      </c>
      <c r="I1096" s="2">
        <f t="shared" si="27"/>
        <v>0.4320989262</v>
      </c>
      <c r="J1096" s="2">
        <f t="shared" si="5"/>
        <v>260.6096672</v>
      </c>
      <c r="K1096" s="2">
        <f t="shared" si="6"/>
        <v>269.4159269</v>
      </c>
      <c r="L1096" s="2">
        <f t="shared" si="7"/>
        <v>0.003803265953</v>
      </c>
      <c r="M1096" s="2">
        <f t="shared" si="1"/>
        <v>269.4197302</v>
      </c>
      <c r="O1096" s="2">
        <v>1094.0</v>
      </c>
      <c r="P1096" s="2">
        <v>1830.0</v>
      </c>
      <c r="Q1096" s="2">
        <v>1820.0</v>
      </c>
      <c r="R1096" s="2">
        <v>1880.0</v>
      </c>
      <c r="S1096" s="2">
        <v>1821.0</v>
      </c>
      <c r="T1096" s="2">
        <v>1.2607175E9</v>
      </c>
      <c r="U1096" s="2">
        <v>2.3701489E7</v>
      </c>
      <c r="V1096" s="2">
        <v>7.6956704E7</v>
      </c>
      <c r="W1096" s="2">
        <v>4160409.0</v>
      </c>
      <c r="X1096" s="2">
        <v>1544.0</v>
      </c>
      <c r="Y1096" s="2">
        <f t="shared" si="8"/>
        <v>0.9740154283</v>
      </c>
      <c r="Z1096" s="2">
        <f t="shared" ref="Z1096:AC1096" si="1147">ROUNDDOWN($Y1096*Z$1,0)-IF(MOD($Y1096*Z$1,1)=0,1,0)+1</f>
        <v>2</v>
      </c>
      <c r="AA1096" s="2">
        <f t="shared" si="1147"/>
        <v>3</v>
      </c>
      <c r="AB1096" s="2">
        <f t="shared" si="1147"/>
        <v>4</v>
      </c>
      <c r="AC1096" s="2">
        <f t="shared" si="1147"/>
        <v>5</v>
      </c>
      <c r="AD1096" s="2">
        <f t="shared" si="10"/>
        <v>1</v>
      </c>
      <c r="AE1096" s="2">
        <f t="shared" si="11"/>
        <v>0</v>
      </c>
      <c r="AF1096" s="2">
        <f t="shared" si="12"/>
        <v>0</v>
      </c>
      <c r="AG1096" s="2">
        <f t="shared" si="13"/>
        <v>0</v>
      </c>
      <c r="AH1096" s="2">
        <f t="shared" si="14"/>
        <v>0</v>
      </c>
      <c r="AI1096" s="2">
        <f t="shared" si="15"/>
        <v>0</v>
      </c>
      <c r="AJ1096" s="2">
        <f t="shared" si="16"/>
        <v>0</v>
      </c>
      <c r="AK1096" s="2">
        <f t="shared" si="17"/>
        <v>0</v>
      </c>
      <c r="AL1096" s="2">
        <f t="shared" si="18"/>
        <v>1</v>
      </c>
    </row>
    <row r="1097" ht="13.5" customHeight="1">
      <c r="A1097" s="3">
        <v>39441.0</v>
      </c>
      <c r="B1097" s="2">
        <v>1940.0</v>
      </c>
      <c r="C1097" s="2">
        <f t="shared" si="3"/>
        <v>1940</v>
      </c>
      <c r="D1097" s="2">
        <f t="shared" si="26"/>
        <v>1433.023188</v>
      </c>
      <c r="E1097" s="2">
        <f t="shared" si="20"/>
        <v>1507.746709</v>
      </c>
      <c r="F1097" s="2">
        <v>3.19</v>
      </c>
      <c r="G1097" s="2">
        <f t="shared" si="4"/>
        <v>0.0319</v>
      </c>
      <c r="H1097" s="2">
        <f t="shared" si="21"/>
        <v>1.1212</v>
      </c>
      <c r="I1097" s="2">
        <f t="shared" si="27"/>
        <v>0.4325007534</v>
      </c>
      <c r="J1097" s="2">
        <f t="shared" si="5"/>
        <v>268.9231156</v>
      </c>
      <c r="K1097" s="2">
        <f t="shared" si="6"/>
        <v>278.010295</v>
      </c>
      <c r="L1097" s="2">
        <f t="shared" si="7"/>
        <v>0.003681941769</v>
      </c>
      <c r="M1097" s="2">
        <f t="shared" si="1"/>
        <v>278.013977</v>
      </c>
      <c r="O1097" s="2">
        <v>1095.0</v>
      </c>
      <c r="P1097" s="2">
        <v>1887.0</v>
      </c>
      <c r="Q1097" s="2">
        <v>1880.0</v>
      </c>
      <c r="R1097" s="2">
        <v>1944.0</v>
      </c>
      <c r="S1097" s="2">
        <v>1877.0</v>
      </c>
      <c r="T1097" s="2">
        <v>1.2607175E9</v>
      </c>
      <c r="U1097" s="2">
        <v>2.445792E7</v>
      </c>
      <c r="V1097" s="2">
        <v>1.1248862E8</v>
      </c>
      <c r="W1097" s="2">
        <v>5836999.0</v>
      </c>
      <c r="X1097" s="2">
        <v>2108.0</v>
      </c>
      <c r="Y1097" s="2">
        <f t="shared" si="8"/>
        <v>0.9697523346</v>
      </c>
      <c r="Z1097" s="2">
        <f t="shared" ref="Z1097:AC1097" si="1148">ROUNDDOWN($Y1097*Z$1,0)-IF(MOD($Y1097*Z$1,1)=0,1,0)+1</f>
        <v>2</v>
      </c>
      <c r="AA1097" s="2">
        <f t="shared" si="1148"/>
        <v>3</v>
      </c>
      <c r="AB1097" s="2">
        <f t="shared" si="1148"/>
        <v>4</v>
      </c>
      <c r="AC1097" s="2">
        <f t="shared" si="1148"/>
        <v>5</v>
      </c>
      <c r="AD1097" s="2">
        <f t="shared" si="10"/>
        <v>0</v>
      </c>
      <c r="AE1097" s="2">
        <f t="shared" si="11"/>
        <v>0</v>
      </c>
      <c r="AF1097" s="2">
        <f t="shared" si="12"/>
        <v>0</v>
      </c>
      <c r="AG1097" s="2">
        <f t="shared" si="13"/>
        <v>0</v>
      </c>
      <c r="AH1097" s="2">
        <f t="shared" si="14"/>
        <v>1</v>
      </c>
      <c r="AI1097" s="2">
        <f t="shared" si="15"/>
        <v>0</v>
      </c>
      <c r="AJ1097" s="2">
        <f t="shared" si="16"/>
        <v>0</v>
      </c>
      <c r="AK1097" s="2">
        <f t="shared" si="17"/>
        <v>0</v>
      </c>
      <c r="AL1097" s="2">
        <f t="shared" si="18"/>
        <v>1</v>
      </c>
    </row>
    <row r="1098" ht="13.5" customHeight="1">
      <c r="A1098" s="3">
        <v>39442.0</v>
      </c>
      <c r="B1098" s="2">
        <v>1940.0</v>
      </c>
      <c r="C1098" s="2">
        <f t="shared" si="3"/>
        <v>1940</v>
      </c>
      <c r="D1098" s="2">
        <f t="shared" si="26"/>
        <v>1433.599016</v>
      </c>
      <c r="E1098" s="2">
        <f t="shared" si="20"/>
        <v>1508.089277</v>
      </c>
      <c r="F1098" s="2">
        <v>0.0</v>
      </c>
      <c r="G1098" s="2">
        <f t="shared" si="4"/>
        <v>0</v>
      </c>
      <c r="H1098" s="2">
        <f t="shared" si="21"/>
        <v>1.1212</v>
      </c>
      <c r="I1098" s="2">
        <f t="shared" si="27"/>
        <v>0.4329025806</v>
      </c>
      <c r="J1098" s="2">
        <f t="shared" si="5"/>
        <v>268.9231156</v>
      </c>
      <c r="K1098" s="2">
        <f t="shared" si="6"/>
        <v>278.010295</v>
      </c>
      <c r="L1098" s="2">
        <f t="shared" si="7"/>
        <v>0.003681941769</v>
      </c>
      <c r="M1098" s="2">
        <f t="shared" si="1"/>
        <v>278.013977</v>
      </c>
      <c r="O1098" s="2">
        <v>1096.0</v>
      </c>
      <c r="P1098" s="2">
        <v>1948.0</v>
      </c>
      <c r="Q1098" s="2">
        <v>1940.0</v>
      </c>
      <c r="R1098" s="2">
        <v>1968.0</v>
      </c>
      <c r="S1098" s="2">
        <v>1924.0</v>
      </c>
      <c r="T1098" s="2">
        <v>1.2607175E9</v>
      </c>
      <c r="U1098" s="2">
        <v>2.445792E7</v>
      </c>
      <c r="V1098" s="2">
        <v>1.12129812E8</v>
      </c>
      <c r="W1098" s="2">
        <v>5756055.0</v>
      </c>
      <c r="X1098" s="2">
        <v>1805.0</v>
      </c>
      <c r="Y1098" s="2">
        <f t="shared" si="8"/>
        <v>0.4880227365</v>
      </c>
      <c r="Z1098" s="2">
        <f t="shared" ref="Z1098:AC1098" si="1149">ROUNDDOWN($Y1098*Z$1,0)-IF(MOD($Y1098*Z$1,1)=0,1,0)+1</f>
        <v>1</v>
      </c>
      <c r="AA1098" s="2">
        <f t="shared" si="1149"/>
        <v>2</v>
      </c>
      <c r="AB1098" s="2">
        <f t="shared" si="1149"/>
        <v>2</v>
      </c>
      <c r="AC1098" s="2">
        <f t="shared" si="1149"/>
        <v>3</v>
      </c>
      <c r="AD1098" s="2">
        <f t="shared" si="10"/>
        <v>0</v>
      </c>
      <c r="AE1098" s="2">
        <f t="shared" si="11"/>
        <v>0</v>
      </c>
      <c r="AF1098" s="2">
        <f t="shared" si="12"/>
        <v>0</v>
      </c>
      <c r="AG1098" s="2">
        <f t="shared" si="13"/>
        <v>1</v>
      </c>
      <c r="AH1098" s="2">
        <f t="shared" si="14"/>
        <v>0</v>
      </c>
      <c r="AI1098" s="2">
        <f t="shared" si="15"/>
        <v>0</v>
      </c>
      <c r="AJ1098" s="2">
        <f t="shared" si="16"/>
        <v>0</v>
      </c>
      <c r="AK1098" s="2">
        <f t="shared" si="17"/>
        <v>0</v>
      </c>
      <c r="AL1098" s="2">
        <f t="shared" si="18"/>
        <v>1</v>
      </c>
    </row>
    <row r="1099" ht="13.5" customHeight="1">
      <c r="A1099" s="3">
        <v>39443.0</v>
      </c>
      <c r="B1099" s="2">
        <v>1910.0</v>
      </c>
      <c r="C1099" s="2">
        <f t="shared" si="3"/>
        <v>1910</v>
      </c>
      <c r="D1099" s="2">
        <f t="shared" si="26"/>
        <v>1434.175075</v>
      </c>
      <c r="E1099" s="2">
        <f t="shared" si="20"/>
        <v>1508.431845</v>
      </c>
      <c r="F1099" s="2">
        <v>-1.55</v>
      </c>
      <c r="G1099" s="2">
        <f t="shared" si="4"/>
        <v>-0.0155</v>
      </c>
      <c r="H1099" s="2">
        <f t="shared" si="21"/>
        <v>1.1057</v>
      </c>
      <c r="I1099" s="2">
        <f t="shared" si="27"/>
        <v>0.4333044078</v>
      </c>
      <c r="J1099" s="2">
        <f t="shared" si="5"/>
        <v>264.7548073</v>
      </c>
      <c r="K1099" s="2">
        <f t="shared" si="6"/>
        <v>273.7011354</v>
      </c>
      <c r="L1099" s="2">
        <f t="shared" si="7"/>
        <v>0.003739011867</v>
      </c>
      <c r="M1099" s="2">
        <f t="shared" si="1"/>
        <v>273.7048745</v>
      </c>
      <c r="O1099" s="2">
        <v>1097.0</v>
      </c>
      <c r="P1099" s="2">
        <v>1925.0</v>
      </c>
      <c r="Q1099" s="2">
        <v>1940.0</v>
      </c>
      <c r="R1099" s="2">
        <v>1946.0</v>
      </c>
      <c r="S1099" s="2">
        <v>1901.0</v>
      </c>
      <c r="T1099" s="2">
        <v>1.2607175E9</v>
      </c>
      <c r="U1099" s="2">
        <v>2.4079704E7</v>
      </c>
      <c r="V1099" s="2">
        <v>3.18664213E8</v>
      </c>
      <c r="W1099" s="2">
        <v>1.6547859E7</v>
      </c>
      <c r="X1099" s="2">
        <v>1640.0</v>
      </c>
      <c r="Y1099" s="2">
        <f t="shared" si="8"/>
        <v>0.136317499</v>
      </c>
      <c r="Z1099" s="2">
        <f t="shared" ref="Z1099:AC1099" si="1150">ROUNDDOWN($Y1099*Z$1,0)-IF(MOD($Y1099*Z$1,1)=0,1,0)+1</f>
        <v>1</v>
      </c>
      <c r="AA1099" s="2">
        <f t="shared" si="1150"/>
        <v>1</v>
      </c>
      <c r="AB1099" s="2">
        <f t="shared" si="1150"/>
        <v>1</v>
      </c>
      <c r="AC1099" s="2">
        <f t="shared" si="1150"/>
        <v>1</v>
      </c>
      <c r="AD1099" s="2">
        <f t="shared" si="10"/>
        <v>0</v>
      </c>
      <c r="AE1099" s="2">
        <f t="shared" si="11"/>
        <v>0</v>
      </c>
      <c r="AF1099" s="2">
        <f t="shared" si="12"/>
        <v>0</v>
      </c>
      <c r="AG1099" s="2">
        <f t="shared" si="13"/>
        <v>0</v>
      </c>
      <c r="AH1099" s="2">
        <f t="shared" si="14"/>
        <v>0</v>
      </c>
      <c r="AI1099" s="2">
        <f t="shared" si="15"/>
        <v>0</v>
      </c>
      <c r="AJ1099" s="2">
        <f t="shared" si="16"/>
        <v>1</v>
      </c>
      <c r="AK1099" s="2">
        <f t="shared" si="17"/>
        <v>0</v>
      </c>
      <c r="AL1099" s="2">
        <f t="shared" si="18"/>
        <v>1</v>
      </c>
    </row>
    <row r="1100" ht="13.5" customHeight="1">
      <c r="A1100" s="3">
        <v>39446.0</v>
      </c>
      <c r="B1100" s="2">
        <v>1924.0</v>
      </c>
      <c r="C1100" s="2">
        <f t="shared" si="3"/>
        <v>1924</v>
      </c>
      <c r="D1100" s="2">
        <f t="shared" si="26"/>
        <v>1434.751366</v>
      </c>
      <c r="E1100" s="2">
        <f t="shared" si="20"/>
        <v>1508.774412</v>
      </c>
      <c r="F1100" s="2">
        <v>0.73</v>
      </c>
      <c r="G1100" s="2">
        <f t="shared" si="4"/>
        <v>0.0073</v>
      </c>
      <c r="H1100" s="2">
        <f t="shared" si="21"/>
        <v>1.113</v>
      </c>
      <c r="I1100" s="2">
        <f t="shared" si="27"/>
        <v>0.4337062349</v>
      </c>
      <c r="J1100" s="2">
        <f t="shared" si="5"/>
        <v>266.6875174</v>
      </c>
      <c r="K1100" s="2">
        <f t="shared" si="6"/>
        <v>275.6991537</v>
      </c>
      <c r="L1100" s="2">
        <f t="shared" si="7"/>
        <v>0.00371171708</v>
      </c>
      <c r="M1100" s="2">
        <f t="shared" si="1"/>
        <v>275.7028654</v>
      </c>
      <c r="O1100" s="2">
        <v>1098.0</v>
      </c>
      <c r="P1100" s="2">
        <v>1920.0</v>
      </c>
      <c r="Q1100" s="2">
        <v>1910.0</v>
      </c>
      <c r="R1100" s="2">
        <v>1934.0</v>
      </c>
      <c r="S1100" s="2">
        <v>1902.0</v>
      </c>
      <c r="T1100" s="2">
        <v>1.2607175E9</v>
      </c>
      <c r="U1100" s="2">
        <v>2.4256205E7</v>
      </c>
      <c r="V1100" s="2">
        <v>4.3072663E7</v>
      </c>
      <c r="W1100" s="2">
        <v>2244055.0</v>
      </c>
      <c r="X1100" s="2">
        <v>1053.0</v>
      </c>
      <c r="Y1100" s="2">
        <f t="shared" si="8"/>
        <v>0.6882866423</v>
      </c>
      <c r="Z1100" s="2">
        <f t="shared" ref="Z1100:AC1100" si="1151">ROUNDDOWN($Y1100*Z$1,0)-IF(MOD($Y1100*Z$1,1)=0,1,0)+1</f>
        <v>2</v>
      </c>
      <c r="AA1100" s="2">
        <f t="shared" si="1151"/>
        <v>3</v>
      </c>
      <c r="AB1100" s="2">
        <f t="shared" si="1151"/>
        <v>3</v>
      </c>
      <c r="AC1100" s="2">
        <f t="shared" si="1151"/>
        <v>4</v>
      </c>
      <c r="AD1100" s="2">
        <f t="shared" si="10"/>
        <v>0</v>
      </c>
      <c r="AE1100" s="2">
        <f t="shared" si="11"/>
        <v>0</v>
      </c>
      <c r="AF1100" s="2">
        <f t="shared" si="12"/>
        <v>0</v>
      </c>
      <c r="AG1100" s="2">
        <f t="shared" si="13"/>
        <v>0</v>
      </c>
      <c r="AH1100" s="2">
        <f t="shared" si="14"/>
        <v>0</v>
      </c>
      <c r="AI1100" s="2">
        <f t="shared" si="15"/>
        <v>1</v>
      </c>
      <c r="AJ1100" s="2">
        <f t="shared" si="16"/>
        <v>0</v>
      </c>
      <c r="AK1100" s="2">
        <f t="shared" si="17"/>
        <v>0</v>
      </c>
      <c r="AL1100" s="2">
        <f t="shared" si="18"/>
        <v>1</v>
      </c>
    </row>
    <row r="1101" ht="13.5" customHeight="1">
      <c r="A1101" s="3">
        <v>39447.0</v>
      </c>
      <c r="B1101" s="2">
        <v>1922.0</v>
      </c>
      <c r="C1101" s="2">
        <f t="shared" si="3"/>
        <v>1922</v>
      </c>
      <c r="D1101" s="2">
        <f t="shared" si="26"/>
        <v>1435.327888</v>
      </c>
      <c r="E1101" s="2">
        <f t="shared" si="20"/>
        <v>1509.11698</v>
      </c>
      <c r="F1101" s="2">
        <v>-0.1</v>
      </c>
      <c r="G1101" s="2">
        <f t="shared" si="4"/>
        <v>-0.001</v>
      </c>
      <c r="H1101" s="2">
        <f t="shared" si="21"/>
        <v>1.112</v>
      </c>
      <c r="I1101" s="2">
        <f t="shared" si="27"/>
        <v>0.4341080621</v>
      </c>
      <c r="J1101" s="2">
        <f t="shared" si="5"/>
        <v>266.4208299</v>
      </c>
      <c r="K1101" s="2">
        <f t="shared" si="6"/>
        <v>275.4234546</v>
      </c>
      <c r="L1101" s="2">
        <f t="shared" si="7"/>
        <v>0.003715428797</v>
      </c>
      <c r="M1101" s="2">
        <f t="shared" si="1"/>
        <v>275.42717</v>
      </c>
      <c r="O1101" s="2">
        <v>1099.0</v>
      </c>
      <c r="P1101" s="2">
        <v>1928.0</v>
      </c>
      <c r="Q1101" s="2">
        <v>1924.0</v>
      </c>
      <c r="R1101" s="2">
        <v>1938.0</v>
      </c>
      <c r="S1101" s="2">
        <v>1910.0</v>
      </c>
      <c r="T1101" s="2">
        <v>1.2607175E9</v>
      </c>
      <c r="U1101" s="2">
        <v>2.423099E7</v>
      </c>
      <c r="V1101" s="2">
        <v>8.5378715E7</v>
      </c>
      <c r="W1101" s="2">
        <v>4445589.0</v>
      </c>
      <c r="X1101" s="2">
        <v>1398.0</v>
      </c>
      <c r="Y1101" s="2">
        <f t="shared" si="8"/>
        <v>0.4559480309</v>
      </c>
      <c r="Z1101" s="2">
        <f t="shared" ref="Z1101:AC1101" si="1152">ROUNDDOWN($Y1101*Z$1,0)-IF(MOD($Y1101*Z$1,1)=0,1,0)+1</f>
        <v>1</v>
      </c>
      <c r="AA1101" s="2">
        <f t="shared" si="1152"/>
        <v>2</v>
      </c>
      <c r="AB1101" s="2">
        <f t="shared" si="1152"/>
        <v>2</v>
      </c>
      <c r="AC1101" s="2">
        <f t="shared" si="1152"/>
        <v>3</v>
      </c>
      <c r="AD1101" s="2">
        <f t="shared" si="10"/>
        <v>0</v>
      </c>
      <c r="AE1101" s="2">
        <f t="shared" si="11"/>
        <v>0</v>
      </c>
      <c r="AF1101" s="2">
        <f t="shared" si="12"/>
        <v>0</v>
      </c>
      <c r="AG1101" s="2">
        <f t="shared" si="13"/>
        <v>0</v>
      </c>
      <c r="AH1101" s="2">
        <f t="shared" si="14"/>
        <v>0</v>
      </c>
      <c r="AI1101" s="2">
        <f t="shared" si="15"/>
        <v>0</v>
      </c>
      <c r="AJ1101" s="2">
        <f t="shared" si="16"/>
        <v>0</v>
      </c>
      <c r="AK1101" s="2">
        <f t="shared" si="17"/>
        <v>1</v>
      </c>
      <c r="AL1101" s="2">
        <f t="shared" si="18"/>
        <v>1</v>
      </c>
    </row>
    <row r="1102" ht="13.5" customHeight="1">
      <c r="A1102" s="3">
        <v>39448.0</v>
      </c>
      <c r="B1102" s="2">
        <v>1940.0</v>
      </c>
      <c r="C1102" s="2">
        <f t="shared" si="3"/>
        <v>1940</v>
      </c>
      <c r="D1102" s="2">
        <f t="shared" si="26"/>
        <v>1435.904642</v>
      </c>
      <c r="E1102" s="2">
        <f t="shared" si="20"/>
        <v>1509.459548</v>
      </c>
      <c r="F1102" s="2">
        <v>0.94</v>
      </c>
      <c r="G1102" s="2">
        <f t="shared" si="4"/>
        <v>0.0094</v>
      </c>
      <c r="H1102" s="2">
        <f t="shared" si="21"/>
        <v>1.1214</v>
      </c>
      <c r="I1102" s="2">
        <f t="shared" si="27"/>
        <v>0.4345098893</v>
      </c>
      <c r="J1102" s="2">
        <f t="shared" si="5"/>
        <v>268.9251857</v>
      </c>
      <c r="K1102" s="2">
        <f t="shared" si="6"/>
        <v>278.012435</v>
      </c>
      <c r="L1102" s="2">
        <f t="shared" si="7"/>
        <v>0.003680503766</v>
      </c>
      <c r="M1102" s="2">
        <f t="shared" si="1"/>
        <v>278.0161156</v>
      </c>
      <c r="O1102" s="2">
        <v>1100.0</v>
      </c>
      <c r="P1102" s="2">
        <v>1912.0</v>
      </c>
      <c r="Q1102" s="2">
        <v>1922.0</v>
      </c>
      <c r="R1102" s="2">
        <v>1947.0</v>
      </c>
      <c r="S1102" s="2">
        <v>1905.0</v>
      </c>
      <c r="T1102" s="2">
        <v>1.2607175E9</v>
      </c>
      <c r="U1102" s="2">
        <v>2.445792E7</v>
      </c>
      <c r="V1102" s="2">
        <v>4.1718025E7</v>
      </c>
      <c r="W1102" s="2">
        <v>2169287.0</v>
      </c>
      <c r="X1102" s="2">
        <v>962.0</v>
      </c>
      <c r="Y1102" s="2">
        <f t="shared" si="8"/>
        <v>0.7416768169</v>
      </c>
      <c r="Z1102" s="2">
        <f t="shared" ref="Z1102:AC1102" si="1153">ROUNDDOWN($Y1102*Z$1,0)-IF(MOD($Y1102*Z$1,1)=0,1,0)+1</f>
        <v>2</v>
      </c>
      <c r="AA1102" s="2">
        <f t="shared" si="1153"/>
        <v>3</v>
      </c>
      <c r="AB1102" s="2">
        <f t="shared" si="1153"/>
        <v>3</v>
      </c>
      <c r="AC1102" s="2">
        <f t="shared" si="1153"/>
        <v>4</v>
      </c>
      <c r="AD1102" s="2">
        <f t="shared" si="10"/>
        <v>1</v>
      </c>
      <c r="AE1102" s="2">
        <f t="shared" si="11"/>
        <v>0</v>
      </c>
      <c r="AF1102" s="2">
        <f t="shared" si="12"/>
        <v>0</v>
      </c>
      <c r="AG1102" s="2">
        <f t="shared" si="13"/>
        <v>0</v>
      </c>
      <c r="AH1102" s="2">
        <f t="shared" si="14"/>
        <v>0</v>
      </c>
      <c r="AI1102" s="2">
        <f t="shared" si="15"/>
        <v>0</v>
      </c>
      <c r="AJ1102" s="2">
        <f t="shared" si="16"/>
        <v>0</v>
      </c>
      <c r="AK1102" s="2">
        <f t="shared" si="17"/>
        <v>0</v>
      </c>
      <c r="AL1102" s="2">
        <f t="shared" si="18"/>
        <v>1</v>
      </c>
    </row>
    <row r="1103" ht="13.5" customHeight="1">
      <c r="A1103" s="3">
        <v>39449.0</v>
      </c>
      <c r="B1103" s="2">
        <v>1955.0</v>
      </c>
      <c r="C1103" s="2">
        <f t="shared" si="3"/>
        <v>1955</v>
      </c>
      <c r="D1103" s="2">
        <f t="shared" si="26"/>
        <v>1436.481627</v>
      </c>
      <c r="E1103" s="2">
        <f t="shared" si="20"/>
        <v>1509.802115</v>
      </c>
      <c r="F1103" s="2">
        <v>0.77</v>
      </c>
      <c r="G1103" s="2">
        <f t="shared" si="4"/>
        <v>0.0077</v>
      </c>
      <c r="H1103" s="2">
        <f t="shared" si="21"/>
        <v>1.1291</v>
      </c>
      <c r="I1103" s="2">
        <f t="shared" si="27"/>
        <v>0.4349117164</v>
      </c>
      <c r="J1103" s="2">
        <f t="shared" si="5"/>
        <v>270.9959096</v>
      </c>
      <c r="K1103" s="2">
        <f t="shared" si="6"/>
        <v>280.1531308</v>
      </c>
      <c r="L1103" s="2">
        <f t="shared" si="7"/>
        <v>0.003652163887</v>
      </c>
      <c r="M1103" s="2">
        <f t="shared" si="1"/>
        <v>280.156783</v>
      </c>
      <c r="O1103" s="2">
        <v>1101.0</v>
      </c>
      <c r="P1103" s="2">
        <v>1930.0</v>
      </c>
      <c r="Q1103" s="2">
        <v>1940.0</v>
      </c>
      <c r="R1103" s="2">
        <v>1973.0</v>
      </c>
      <c r="S1103" s="2">
        <v>1925.0</v>
      </c>
      <c r="T1103" s="2">
        <v>1.2607175E9</v>
      </c>
      <c r="U1103" s="2">
        <v>2.4647027E7</v>
      </c>
      <c r="V1103" s="2">
        <v>9.6918203E7</v>
      </c>
      <c r="W1103" s="2">
        <v>4959905.0</v>
      </c>
      <c r="X1103" s="2">
        <v>2048.0</v>
      </c>
      <c r="Y1103" s="2">
        <f t="shared" si="8"/>
        <v>0.6993503857</v>
      </c>
      <c r="Z1103" s="2">
        <f t="shared" ref="Z1103:AC1103" si="1154">ROUNDDOWN($Y1103*Z$1,0)-IF(MOD($Y1103*Z$1,1)=0,1,0)+1</f>
        <v>2</v>
      </c>
      <c r="AA1103" s="2">
        <f t="shared" si="1154"/>
        <v>3</v>
      </c>
      <c r="AB1103" s="2">
        <f t="shared" si="1154"/>
        <v>3</v>
      </c>
      <c r="AC1103" s="2">
        <f t="shared" si="1154"/>
        <v>4</v>
      </c>
      <c r="AD1103" s="2">
        <f t="shared" si="10"/>
        <v>0</v>
      </c>
      <c r="AE1103" s="2">
        <f t="shared" si="11"/>
        <v>0</v>
      </c>
      <c r="AF1103" s="2">
        <f t="shared" si="12"/>
        <v>0</v>
      </c>
      <c r="AG1103" s="2">
        <f t="shared" si="13"/>
        <v>0</v>
      </c>
      <c r="AH1103" s="2">
        <f t="shared" si="14"/>
        <v>1</v>
      </c>
      <c r="AI1103" s="2">
        <f t="shared" si="15"/>
        <v>0</v>
      </c>
      <c r="AJ1103" s="2">
        <f t="shared" si="16"/>
        <v>0</v>
      </c>
      <c r="AK1103" s="2">
        <f t="shared" si="17"/>
        <v>0</v>
      </c>
      <c r="AL1103" s="2">
        <f t="shared" si="18"/>
        <v>1</v>
      </c>
    </row>
    <row r="1104" ht="13.5" customHeight="1">
      <c r="A1104" s="3">
        <v>39450.0</v>
      </c>
      <c r="B1104" s="2">
        <v>1890.0</v>
      </c>
      <c r="C1104" s="2">
        <f t="shared" si="3"/>
        <v>1890</v>
      </c>
      <c r="D1104" s="2">
        <f t="shared" si="26"/>
        <v>1437.058844</v>
      </c>
      <c r="E1104" s="2">
        <f t="shared" si="20"/>
        <v>1510.144683</v>
      </c>
      <c r="F1104" s="2">
        <v>-3.32</v>
      </c>
      <c r="G1104" s="2">
        <f t="shared" si="4"/>
        <v>-0.0332</v>
      </c>
      <c r="H1104" s="2">
        <f t="shared" si="21"/>
        <v>1.0959</v>
      </c>
      <c r="I1104" s="2">
        <f t="shared" si="27"/>
        <v>0.4353135436</v>
      </c>
      <c r="J1104" s="2">
        <f t="shared" si="5"/>
        <v>261.9988454</v>
      </c>
      <c r="K1104" s="2">
        <f t="shared" si="6"/>
        <v>270.8520469</v>
      </c>
      <c r="L1104" s="2">
        <f t="shared" si="7"/>
        <v>0.003773415729</v>
      </c>
      <c r="M1104" s="2">
        <f t="shared" si="1"/>
        <v>270.8558203</v>
      </c>
      <c r="O1104" s="2">
        <v>1102.0</v>
      </c>
      <c r="P1104" s="2">
        <v>1930.0</v>
      </c>
      <c r="Q1104" s="2">
        <v>1955.0</v>
      </c>
      <c r="R1104" s="2">
        <v>1949.0</v>
      </c>
      <c r="S1104" s="2">
        <v>1890.0</v>
      </c>
      <c r="T1104" s="2">
        <v>1.2607175E9</v>
      </c>
      <c r="U1104" s="2">
        <v>2.3827561E7</v>
      </c>
      <c r="V1104" s="2">
        <v>1.12558665E8</v>
      </c>
      <c r="W1104" s="2">
        <v>5890816.0</v>
      </c>
      <c r="X1104" s="2">
        <v>2970.0</v>
      </c>
      <c r="Y1104" s="2">
        <f t="shared" si="8"/>
        <v>0.02436053593</v>
      </c>
      <c r="Z1104" s="2">
        <f t="shared" ref="Z1104:AC1104" si="1155">ROUNDDOWN($Y1104*Z$1,0)-IF(MOD($Y1104*Z$1,1)=0,1,0)+1</f>
        <v>1</v>
      </c>
      <c r="AA1104" s="2">
        <f t="shared" si="1155"/>
        <v>1</v>
      </c>
      <c r="AB1104" s="2">
        <f t="shared" si="1155"/>
        <v>1</v>
      </c>
      <c r="AC1104" s="2">
        <f t="shared" si="1155"/>
        <v>1</v>
      </c>
      <c r="AD1104" s="2">
        <f t="shared" si="10"/>
        <v>0</v>
      </c>
      <c r="AE1104" s="2">
        <f t="shared" si="11"/>
        <v>0</v>
      </c>
      <c r="AF1104" s="2">
        <f t="shared" si="12"/>
        <v>0</v>
      </c>
      <c r="AG1104" s="2">
        <f t="shared" si="13"/>
        <v>1</v>
      </c>
      <c r="AH1104" s="2">
        <f t="shared" si="14"/>
        <v>0</v>
      </c>
      <c r="AI1104" s="2">
        <f t="shared" si="15"/>
        <v>0</v>
      </c>
      <c r="AJ1104" s="2">
        <f t="shared" si="16"/>
        <v>0</v>
      </c>
      <c r="AK1104" s="2">
        <f t="shared" si="17"/>
        <v>0</v>
      </c>
      <c r="AL1104" s="2">
        <f t="shared" si="18"/>
        <v>1</v>
      </c>
    </row>
    <row r="1105" ht="13.5" customHeight="1">
      <c r="A1105" s="3">
        <v>39453.0</v>
      </c>
      <c r="B1105" s="2">
        <v>1835.0</v>
      </c>
      <c r="C1105" s="2">
        <f t="shared" si="3"/>
        <v>1835</v>
      </c>
      <c r="D1105" s="2">
        <f t="shared" si="26"/>
        <v>1437.636294</v>
      </c>
      <c r="E1105" s="2">
        <f t="shared" si="20"/>
        <v>1510.487251</v>
      </c>
      <c r="F1105" s="2">
        <v>-2.91</v>
      </c>
      <c r="G1105" s="2">
        <f t="shared" si="4"/>
        <v>-0.0291</v>
      </c>
      <c r="H1105" s="2">
        <f t="shared" si="21"/>
        <v>1.0668</v>
      </c>
      <c r="I1105" s="2">
        <f t="shared" si="27"/>
        <v>0.4357153708</v>
      </c>
      <c r="J1105" s="2">
        <f t="shared" si="5"/>
        <v>254.374679</v>
      </c>
      <c r="K1105" s="2">
        <f t="shared" si="6"/>
        <v>262.9702523</v>
      </c>
      <c r="L1105" s="2">
        <f t="shared" si="7"/>
        <v>0.003883222126</v>
      </c>
      <c r="M1105" s="2">
        <f t="shared" si="1"/>
        <v>262.9741355</v>
      </c>
      <c r="O1105" s="2">
        <v>1103.0</v>
      </c>
      <c r="P1105" s="2">
        <v>1840.0</v>
      </c>
      <c r="Q1105" s="2">
        <v>1890.0</v>
      </c>
      <c r="R1105" s="2">
        <v>1864.0</v>
      </c>
      <c r="S1105" s="2">
        <v>1822.0</v>
      </c>
      <c r="T1105" s="2">
        <v>1.2607175E9</v>
      </c>
      <c r="U1105" s="2">
        <v>2.3134166E7</v>
      </c>
      <c r="V1105" s="2">
        <v>8.9998586E7</v>
      </c>
      <c r="W1105" s="2">
        <v>4880904.0</v>
      </c>
      <c r="X1105" s="2">
        <v>1795.0</v>
      </c>
      <c r="Y1105" s="2">
        <f t="shared" si="8"/>
        <v>0.03694681283</v>
      </c>
      <c r="Z1105" s="2">
        <f t="shared" ref="Z1105:AC1105" si="1156">ROUNDDOWN($Y1105*Z$1,0)-IF(MOD($Y1105*Z$1,1)=0,1,0)+1</f>
        <v>1</v>
      </c>
      <c r="AA1105" s="2">
        <f t="shared" si="1156"/>
        <v>1</v>
      </c>
      <c r="AB1105" s="2">
        <f t="shared" si="1156"/>
        <v>1</v>
      </c>
      <c r="AC1105" s="2">
        <f t="shared" si="1156"/>
        <v>1</v>
      </c>
      <c r="AD1105" s="2">
        <f t="shared" si="10"/>
        <v>0</v>
      </c>
      <c r="AE1105" s="2">
        <f t="shared" si="11"/>
        <v>0</v>
      </c>
      <c r="AF1105" s="2">
        <f t="shared" si="12"/>
        <v>0</v>
      </c>
      <c r="AG1105" s="2">
        <f t="shared" si="13"/>
        <v>0</v>
      </c>
      <c r="AH1105" s="2">
        <f t="shared" si="14"/>
        <v>0</v>
      </c>
      <c r="AI1105" s="2">
        <f t="shared" si="15"/>
        <v>0</v>
      </c>
      <c r="AJ1105" s="2">
        <f t="shared" si="16"/>
        <v>0</v>
      </c>
      <c r="AK1105" s="2">
        <f t="shared" si="17"/>
        <v>1</v>
      </c>
      <c r="AL1105" s="2">
        <f t="shared" si="18"/>
        <v>1</v>
      </c>
    </row>
    <row r="1106" ht="13.5" customHeight="1">
      <c r="A1106" s="3">
        <v>39454.0</v>
      </c>
      <c r="B1106" s="2">
        <v>1836.0</v>
      </c>
      <c r="C1106" s="2">
        <f t="shared" si="3"/>
        <v>1836</v>
      </c>
      <c r="D1106" s="2">
        <f t="shared" si="26"/>
        <v>1438.213975</v>
      </c>
      <c r="E1106" s="2">
        <f t="shared" si="20"/>
        <v>1510.829819</v>
      </c>
      <c r="F1106" s="2">
        <v>0.05</v>
      </c>
      <c r="G1106" s="2">
        <f t="shared" si="4"/>
        <v>0.0005</v>
      </c>
      <c r="H1106" s="2">
        <f t="shared" si="21"/>
        <v>1.0673</v>
      </c>
      <c r="I1106" s="2">
        <f t="shared" si="27"/>
        <v>0.436117198</v>
      </c>
      <c r="J1106" s="2">
        <f t="shared" si="5"/>
        <v>254.5018664</v>
      </c>
      <c r="K1106" s="2">
        <f t="shared" si="6"/>
        <v>263.1017374</v>
      </c>
      <c r="L1106" s="2">
        <f t="shared" si="7"/>
        <v>0.003881280515</v>
      </c>
      <c r="M1106" s="2">
        <f t="shared" si="1"/>
        <v>263.1056187</v>
      </c>
      <c r="O1106" s="2">
        <v>1104.0</v>
      </c>
      <c r="P1106" s="2">
        <v>1840.0</v>
      </c>
      <c r="Q1106" s="2">
        <v>1835.0</v>
      </c>
      <c r="R1106" s="2">
        <v>1848.0</v>
      </c>
      <c r="S1106" s="2">
        <v>1820.0</v>
      </c>
      <c r="T1106" s="2">
        <v>1.2607175E9</v>
      </c>
      <c r="U1106" s="2">
        <v>2.3146773E7</v>
      </c>
      <c r="V1106" s="2">
        <v>1.45865077E8</v>
      </c>
      <c r="W1106" s="2">
        <v>7944065.0</v>
      </c>
      <c r="X1106" s="2">
        <v>2080.0</v>
      </c>
      <c r="Y1106" s="2">
        <f t="shared" si="8"/>
        <v>0.5055826228</v>
      </c>
      <c r="Z1106" s="2">
        <f t="shared" ref="Z1106:AC1106" si="1157">ROUNDDOWN($Y1106*Z$1,0)-IF(MOD($Y1106*Z$1,1)=0,1,0)+1</f>
        <v>2</v>
      </c>
      <c r="AA1106" s="2">
        <f t="shared" si="1157"/>
        <v>2</v>
      </c>
      <c r="AB1106" s="2">
        <f t="shared" si="1157"/>
        <v>3</v>
      </c>
      <c r="AC1106" s="2">
        <f t="shared" si="1157"/>
        <v>3</v>
      </c>
      <c r="AD1106" s="2">
        <f t="shared" si="10"/>
        <v>1</v>
      </c>
      <c r="AE1106" s="2">
        <f t="shared" si="11"/>
        <v>0</v>
      </c>
      <c r="AF1106" s="2">
        <f t="shared" si="12"/>
        <v>0</v>
      </c>
      <c r="AG1106" s="2">
        <f t="shared" si="13"/>
        <v>0</v>
      </c>
      <c r="AH1106" s="2">
        <f t="shared" si="14"/>
        <v>0</v>
      </c>
      <c r="AI1106" s="2">
        <f t="shared" si="15"/>
        <v>0</v>
      </c>
      <c r="AJ1106" s="2">
        <f t="shared" si="16"/>
        <v>0</v>
      </c>
      <c r="AK1106" s="2">
        <f t="shared" si="17"/>
        <v>0</v>
      </c>
      <c r="AL1106" s="2">
        <f t="shared" si="18"/>
        <v>1</v>
      </c>
    </row>
    <row r="1107" ht="13.5" customHeight="1">
      <c r="A1107" s="3">
        <v>39455.0</v>
      </c>
      <c r="B1107" s="2">
        <v>1885.0</v>
      </c>
      <c r="C1107" s="2">
        <f t="shared" si="3"/>
        <v>1885</v>
      </c>
      <c r="D1107" s="2">
        <f t="shared" si="26"/>
        <v>1438.791888</v>
      </c>
      <c r="E1107" s="2">
        <f t="shared" si="20"/>
        <v>1511.172386</v>
      </c>
      <c r="F1107" s="2">
        <v>2.67</v>
      </c>
      <c r="G1107" s="2">
        <f t="shared" si="4"/>
        <v>0.0267</v>
      </c>
      <c r="H1107" s="2">
        <f t="shared" si="21"/>
        <v>1.094</v>
      </c>
      <c r="I1107" s="2">
        <f t="shared" si="27"/>
        <v>0.4365190251</v>
      </c>
      <c r="J1107" s="2">
        <f t="shared" si="5"/>
        <v>261.2970662</v>
      </c>
      <c r="K1107" s="2">
        <f t="shared" si="6"/>
        <v>270.1265538</v>
      </c>
      <c r="L1107" s="2">
        <f t="shared" si="7"/>
        <v>0.003777650325</v>
      </c>
      <c r="M1107" s="2">
        <f t="shared" si="1"/>
        <v>270.1303315</v>
      </c>
      <c r="O1107" s="2">
        <v>1105.0</v>
      </c>
      <c r="P1107" s="2">
        <v>1840.0</v>
      </c>
      <c r="Q1107" s="2">
        <v>1836.0</v>
      </c>
      <c r="R1107" s="2">
        <v>1885.0</v>
      </c>
      <c r="S1107" s="2">
        <v>1840.0</v>
      </c>
      <c r="T1107" s="2">
        <v>1.2607175E9</v>
      </c>
      <c r="U1107" s="2">
        <v>2.3764525E7</v>
      </c>
      <c r="V1107" s="2">
        <v>1.77505459E8</v>
      </c>
      <c r="W1107" s="2">
        <v>9515798.0</v>
      </c>
      <c r="X1107" s="2">
        <v>1673.0</v>
      </c>
      <c r="Y1107" s="2">
        <f t="shared" si="8"/>
        <v>0.9481323589</v>
      </c>
      <c r="Z1107" s="2">
        <f t="shared" ref="Z1107:AC1107" si="1158">ROUNDDOWN($Y1107*Z$1,0)-IF(MOD($Y1107*Z$1,1)=0,1,0)+1</f>
        <v>2</v>
      </c>
      <c r="AA1107" s="2">
        <f t="shared" si="1158"/>
        <v>3</v>
      </c>
      <c r="AB1107" s="2">
        <f t="shared" si="1158"/>
        <v>4</v>
      </c>
      <c r="AC1107" s="2">
        <f t="shared" si="1158"/>
        <v>5</v>
      </c>
      <c r="AD1107" s="2">
        <f t="shared" si="10"/>
        <v>0</v>
      </c>
      <c r="AE1107" s="2">
        <f t="shared" si="11"/>
        <v>0</v>
      </c>
      <c r="AF1107" s="2">
        <f t="shared" si="12"/>
        <v>0</v>
      </c>
      <c r="AG1107" s="2">
        <f t="shared" si="13"/>
        <v>0</v>
      </c>
      <c r="AH1107" s="2">
        <f t="shared" si="14"/>
        <v>1</v>
      </c>
      <c r="AI1107" s="2">
        <f t="shared" si="15"/>
        <v>0</v>
      </c>
      <c r="AJ1107" s="2">
        <f t="shared" si="16"/>
        <v>0</v>
      </c>
      <c r="AK1107" s="2">
        <f t="shared" si="17"/>
        <v>0</v>
      </c>
      <c r="AL1107" s="2">
        <f t="shared" si="18"/>
        <v>1</v>
      </c>
    </row>
    <row r="1108" ht="13.5" customHeight="1">
      <c r="A1108" s="3">
        <v>39456.0</v>
      </c>
      <c r="B1108" s="2">
        <v>1870.0</v>
      </c>
      <c r="C1108" s="2">
        <f t="shared" si="3"/>
        <v>1870</v>
      </c>
      <c r="D1108" s="2">
        <f t="shared" si="26"/>
        <v>1439.370034</v>
      </c>
      <c r="E1108" s="2">
        <f t="shared" si="20"/>
        <v>1511.514954</v>
      </c>
      <c r="F1108" s="2">
        <v>-0.8</v>
      </c>
      <c r="G1108" s="2">
        <f t="shared" si="4"/>
        <v>-0.008</v>
      </c>
      <c r="H1108" s="2">
        <f t="shared" si="21"/>
        <v>1.086</v>
      </c>
      <c r="I1108" s="2">
        <f t="shared" si="27"/>
        <v>0.4369208523</v>
      </c>
      <c r="J1108" s="2">
        <f t="shared" si="5"/>
        <v>259.2066897</v>
      </c>
      <c r="K1108" s="2">
        <f t="shared" si="6"/>
        <v>267.9655414</v>
      </c>
      <c r="L1108" s="2">
        <f t="shared" si="7"/>
        <v>0.003807871528</v>
      </c>
      <c r="M1108" s="2">
        <f t="shared" si="1"/>
        <v>267.9693492</v>
      </c>
      <c r="O1108" s="2">
        <v>1106.0</v>
      </c>
      <c r="P1108" s="2">
        <v>1876.0</v>
      </c>
      <c r="Q1108" s="2">
        <v>1885.0</v>
      </c>
      <c r="R1108" s="2">
        <v>1884.0</v>
      </c>
      <c r="S1108" s="2">
        <v>1851.0</v>
      </c>
      <c r="T1108" s="2">
        <v>1.2607175E9</v>
      </c>
      <c r="U1108" s="2">
        <v>2.3575417E7</v>
      </c>
      <c r="V1108" s="2">
        <v>1.31169898E8</v>
      </c>
      <c r="W1108" s="2">
        <v>7030656.0</v>
      </c>
      <c r="X1108" s="2">
        <v>2189.0</v>
      </c>
      <c r="Y1108" s="2">
        <f t="shared" si="8"/>
        <v>0.2745635404</v>
      </c>
      <c r="Z1108" s="2">
        <f t="shared" ref="Z1108:AC1108" si="1159">ROUNDDOWN($Y1108*Z$1,0)-IF(MOD($Y1108*Z$1,1)=0,1,0)+1</f>
        <v>1</v>
      </c>
      <c r="AA1108" s="2">
        <f t="shared" si="1159"/>
        <v>1</v>
      </c>
      <c r="AB1108" s="2">
        <f t="shared" si="1159"/>
        <v>2</v>
      </c>
      <c r="AC1108" s="2">
        <f t="shared" si="1159"/>
        <v>2</v>
      </c>
      <c r="AD1108" s="2">
        <f t="shared" si="10"/>
        <v>0</v>
      </c>
      <c r="AE1108" s="2">
        <f t="shared" si="11"/>
        <v>0</v>
      </c>
      <c r="AF1108" s="2">
        <f t="shared" si="12"/>
        <v>1</v>
      </c>
      <c r="AG1108" s="2">
        <f t="shared" si="13"/>
        <v>0</v>
      </c>
      <c r="AH1108" s="2">
        <f t="shared" si="14"/>
        <v>0</v>
      </c>
      <c r="AI1108" s="2">
        <f t="shared" si="15"/>
        <v>0</v>
      </c>
      <c r="AJ1108" s="2">
        <f t="shared" si="16"/>
        <v>0</v>
      </c>
      <c r="AK1108" s="2">
        <f t="shared" si="17"/>
        <v>0</v>
      </c>
      <c r="AL1108" s="2">
        <f t="shared" si="18"/>
        <v>1</v>
      </c>
    </row>
    <row r="1109" ht="13.5" customHeight="1">
      <c r="A1109" s="3">
        <v>39457.0</v>
      </c>
      <c r="B1109" s="2">
        <v>1815.0</v>
      </c>
      <c r="C1109" s="2">
        <f t="shared" si="3"/>
        <v>1815</v>
      </c>
      <c r="D1109" s="2">
        <f t="shared" si="26"/>
        <v>1439.948412</v>
      </c>
      <c r="E1109" s="2">
        <f t="shared" si="20"/>
        <v>1511.857522</v>
      </c>
      <c r="F1109" s="2">
        <v>-2.94</v>
      </c>
      <c r="G1109" s="2">
        <f t="shared" si="4"/>
        <v>-0.0294</v>
      </c>
      <c r="H1109" s="2">
        <f t="shared" si="21"/>
        <v>1.0566</v>
      </c>
      <c r="I1109" s="2">
        <f t="shared" si="27"/>
        <v>0.4373226795</v>
      </c>
      <c r="J1109" s="2">
        <f t="shared" si="5"/>
        <v>251.586013</v>
      </c>
      <c r="K1109" s="2">
        <f t="shared" si="6"/>
        <v>260.0873545</v>
      </c>
      <c r="L1109" s="2">
        <f t="shared" si="7"/>
        <v>0.003919822951</v>
      </c>
      <c r="M1109" s="2">
        <f t="shared" si="1"/>
        <v>260.0912743</v>
      </c>
      <c r="O1109" s="2">
        <v>1107.0</v>
      </c>
      <c r="P1109" s="2">
        <v>1871.0</v>
      </c>
      <c r="Q1109" s="2">
        <v>1870.0</v>
      </c>
      <c r="R1109" s="2">
        <v>1878.0</v>
      </c>
      <c r="S1109" s="2">
        <v>1770.0</v>
      </c>
      <c r="T1109" s="2">
        <v>1.2607175E9</v>
      </c>
      <c r="U1109" s="2">
        <v>2.2882023E7</v>
      </c>
      <c r="V1109" s="2">
        <v>3.14866409E8</v>
      </c>
      <c r="W1109" s="2">
        <v>1.7309881E7</v>
      </c>
      <c r="X1109" s="2">
        <v>6071.0</v>
      </c>
      <c r="Y1109" s="2">
        <f t="shared" si="8"/>
        <v>0.0362362972</v>
      </c>
      <c r="Z1109" s="2">
        <f t="shared" ref="Z1109:AC1109" si="1160">ROUNDDOWN($Y1109*Z$1,0)-IF(MOD($Y1109*Z$1,1)=0,1,0)+1</f>
        <v>1</v>
      </c>
      <c r="AA1109" s="2">
        <f t="shared" si="1160"/>
        <v>1</v>
      </c>
      <c r="AB1109" s="2">
        <f t="shared" si="1160"/>
        <v>1</v>
      </c>
      <c r="AC1109" s="2">
        <f t="shared" si="1160"/>
        <v>1</v>
      </c>
      <c r="AD1109" s="2">
        <f t="shared" si="10"/>
        <v>0</v>
      </c>
      <c r="AE1109" s="2">
        <f t="shared" si="11"/>
        <v>0</v>
      </c>
      <c r="AF1109" s="2">
        <f t="shared" si="12"/>
        <v>1</v>
      </c>
      <c r="AG1109" s="2">
        <f t="shared" si="13"/>
        <v>0</v>
      </c>
      <c r="AH1109" s="2">
        <f t="shared" si="14"/>
        <v>0</v>
      </c>
      <c r="AI1109" s="2">
        <f t="shared" si="15"/>
        <v>0</v>
      </c>
      <c r="AJ1109" s="2">
        <f t="shared" si="16"/>
        <v>0</v>
      </c>
      <c r="AK1109" s="2">
        <f t="shared" si="17"/>
        <v>0</v>
      </c>
      <c r="AL1109" s="2">
        <f t="shared" si="18"/>
        <v>1</v>
      </c>
    </row>
    <row r="1110" ht="13.5" customHeight="1">
      <c r="A1110" s="3">
        <v>39460.0</v>
      </c>
      <c r="B1110" s="2">
        <v>1810.0</v>
      </c>
      <c r="C1110" s="2">
        <f t="shared" si="3"/>
        <v>1810</v>
      </c>
      <c r="D1110" s="2">
        <f t="shared" si="26"/>
        <v>1440.527022</v>
      </c>
      <c r="E1110" s="2">
        <f t="shared" si="20"/>
        <v>1512.200089</v>
      </c>
      <c r="F1110" s="2">
        <v>-0.28</v>
      </c>
      <c r="G1110" s="2">
        <f t="shared" si="4"/>
        <v>-0.0028</v>
      </c>
      <c r="H1110" s="2">
        <f t="shared" si="21"/>
        <v>1.0538</v>
      </c>
      <c r="I1110" s="2">
        <f t="shared" si="27"/>
        <v>0.4377245067</v>
      </c>
      <c r="J1110" s="2">
        <f t="shared" si="5"/>
        <v>250.8815722</v>
      </c>
      <c r="K1110" s="2">
        <f t="shared" si="6"/>
        <v>259.3591099</v>
      </c>
      <c r="L1110" s="2">
        <f t="shared" si="7"/>
        <v>0.003930798455</v>
      </c>
      <c r="M1110" s="2">
        <f t="shared" si="1"/>
        <v>259.3630407</v>
      </c>
      <c r="O1110" s="2">
        <v>1108.0</v>
      </c>
      <c r="P1110" s="2">
        <v>1801.0</v>
      </c>
      <c r="Q1110" s="2">
        <v>1815.0</v>
      </c>
      <c r="R1110" s="2">
        <v>1820.0</v>
      </c>
      <c r="S1110" s="2">
        <v>1785.0</v>
      </c>
      <c r="T1110" s="2">
        <v>1.2607175E9</v>
      </c>
      <c r="U1110" s="2">
        <v>2.2818987E7</v>
      </c>
      <c r="V1110" s="2">
        <v>7.2967612E7</v>
      </c>
      <c r="W1110" s="2">
        <v>4051124.0</v>
      </c>
      <c r="X1110" s="2">
        <v>1495.0</v>
      </c>
      <c r="Y1110" s="2">
        <f t="shared" si="8"/>
        <v>0.4069224523</v>
      </c>
      <c r="Z1110" s="2">
        <f t="shared" ref="Z1110:AC1110" si="1161">ROUNDDOWN($Y1110*Z$1,0)-IF(MOD($Y1110*Z$1,1)=0,1,0)+1</f>
        <v>1</v>
      </c>
      <c r="AA1110" s="2">
        <f t="shared" si="1161"/>
        <v>2</v>
      </c>
      <c r="AB1110" s="2">
        <f t="shared" si="1161"/>
        <v>2</v>
      </c>
      <c r="AC1110" s="2">
        <f t="shared" si="1161"/>
        <v>3</v>
      </c>
      <c r="AD1110" s="2">
        <f t="shared" si="10"/>
        <v>0</v>
      </c>
      <c r="AE1110" s="2">
        <f t="shared" si="11"/>
        <v>0</v>
      </c>
      <c r="AF1110" s="2">
        <f t="shared" si="12"/>
        <v>1</v>
      </c>
      <c r="AG1110" s="2">
        <f t="shared" si="13"/>
        <v>0</v>
      </c>
      <c r="AH1110" s="2">
        <f t="shared" si="14"/>
        <v>0</v>
      </c>
      <c r="AI1110" s="2">
        <f t="shared" si="15"/>
        <v>0</v>
      </c>
      <c r="AJ1110" s="2">
        <f t="shared" si="16"/>
        <v>0</v>
      </c>
      <c r="AK1110" s="2">
        <f t="shared" si="17"/>
        <v>0</v>
      </c>
      <c r="AL1110" s="2">
        <f t="shared" si="18"/>
        <v>1</v>
      </c>
    </row>
    <row r="1111" ht="13.5" customHeight="1">
      <c r="A1111" s="3">
        <v>39461.0</v>
      </c>
      <c r="B1111" s="2">
        <v>1766.0</v>
      </c>
      <c r="C1111" s="2">
        <f t="shared" si="3"/>
        <v>1766</v>
      </c>
      <c r="D1111" s="2">
        <f t="shared" si="26"/>
        <v>1441.105865</v>
      </c>
      <c r="E1111" s="2">
        <f t="shared" si="20"/>
        <v>1512.542657</v>
      </c>
      <c r="F1111" s="2">
        <v>-2.43</v>
      </c>
      <c r="G1111" s="2">
        <f t="shared" si="4"/>
        <v>-0.0243</v>
      </c>
      <c r="H1111" s="2">
        <f t="shared" si="21"/>
        <v>1.0295</v>
      </c>
      <c r="I1111" s="2">
        <f t="shared" si="27"/>
        <v>0.4381263338</v>
      </c>
      <c r="J1111" s="2">
        <f t="shared" si="5"/>
        <v>244.78515</v>
      </c>
      <c r="K1111" s="2">
        <f t="shared" si="6"/>
        <v>253.0566835</v>
      </c>
      <c r="L1111" s="2">
        <f t="shared" si="7"/>
        <v>0.004026316858</v>
      </c>
      <c r="M1111" s="2">
        <f t="shared" si="1"/>
        <v>253.0607098</v>
      </c>
      <c r="O1111" s="2">
        <v>1109.0</v>
      </c>
      <c r="P1111" s="2">
        <v>1800.0</v>
      </c>
      <c r="Q1111" s="2">
        <v>1810.0</v>
      </c>
      <c r="R1111" s="2">
        <v>1813.0</v>
      </c>
      <c r="S1111" s="2">
        <v>1758.0</v>
      </c>
      <c r="T1111" s="2">
        <v>1.2607175E9</v>
      </c>
      <c r="U1111" s="2">
        <v>2.2264271E7</v>
      </c>
      <c r="V1111" s="2">
        <v>1.71441663E8</v>
      </c>
      <c r="W1111" s="2">
        <v>9642775.0</v>
      </c>
      <c r="X1111" s="2">
        <v>2660.0</v>
      </c>
      <c r="Y1111" s="2">
        <f t="shared" si="8"/>
        <v>0.05765326837</v>
      </c>
      <c r="Z1111" s="2">
        <f t="shared" ref="Z1111:AC1111" si="1162">ROUNDDOWN($Y1111*Z$1,0)-IF(MOD($Y1111*Z$1,1)=0,1,0)+1</f>
        <v>1</v>
      </c>
      <c r="AA1111" s="2">
        <f t="shared" si="1162"/>
        <v>1</v>
      </c>
      <c r="AB1111" s="2">
        <f t="shared" si="1162"/>
        <v>1</v>
      </c>
      <c r="AC1111" s="2">
        <f t="shared" si="1162"/>
        <v>1</v>
      </c>
      <c r="AD1111" s="2">
        <f t="shared" si="10"/>
        <v>0</v>
      </c>
      <c r="AE1111" s="2">
        <f t="shared" si="11"/>
        <v>0</v>
      </c>
      <c r="AF1111" s="2">
        <f t="shared" si="12"/>
        <v>1</v>
      </c>
      <c r="AG1111" s="2">
        <f t="shared" si="13"/>
        <v>0</v>
      </c>
      <c r="AH1111" s="2">
        <f t="shared" si="14"/>
        <v>0</v>
      </c>
      <c r="AI1111" s="2">
        <f t="shared" si="15"/>
        <v>0</v>
      </c>
      <c r="AJ1111" s="2">
        <f t="shared" si="16"/>
        <v>0</v>
      </c>
      <c r="AK1111" s="2">
        <f t="shared" si="17"/>
        <v>0</v>
      </c>
      <c r="AL1111" s="2">
        <f t="shared" si="18"/>
        <v>1</v>
      </c>
    </row>
    <row r="1112" ht="13.5" customHeight="1">
      <c r="A1112" s="3">
        <v>39462.0</v>
      </c>
      <c r="B1112" s="2">
        <v>1701.0</v>
      </c>
      <c r="C1112" s="2">
        <f t="shared" si="3"/>
        <v>1701</v>
      </c>
      <c r="D1112" s="2">
        <f t="shared" si="26"/>
        <v>1441.684941</v>
      </c>
      <c r="E1112" s="2">
        <f t="shared" si="20"/>
        <v>1512.885225</v>
      </c>
      <c r="F1112" s="2">
        <v>-3.68</v>
      </c>
      <c r="G1112" s="2">
        <f t="shared" si="4"/>
        <v>-0.0368</v>
      </c>
      <c r="H1112" s="2">
        <f t="shared" si="21"/>
        <v>0.9927</v>
      </c>
      <c r="I1112" s="2">
        <f t="shared" si="27"/>
        <v>0.438528161</v>
      </c>
      <c r="J1112" s="2">
        <f t="shared" si="5"/>
        <v>235.7770564</v>
      </c>
      <c r="K1112" s="2">
        <f t="shared" si="6"/>
        <v>243.7441975</v>
      </c>
      <c r="L1112" s="2">
        <f t="shared" si="7"/>
        <v>0.004174485318</v>
      </c>
      <c r="M1112" s="2">
        <f t="shared" si="1"/>
        <v>243.748372</v>
      </c>
      <c r="O1112" s="2">
        <v>1110.0</v>
      </c>
      <c r="P1112" s="2">
        <v>1750.0</v>
      </c>
      <c r="Q1112" s="2">
        <v>1766.0</v>
      </c>
      <c r="R1112" s="2">
        <v>1755.0</v>
      </c>
      <c r="S1112" s="2">
        <v>1690.0</v>
      </c>
      <c r="T1112" s="2">
        <v>1.2607175E9</v>
      </c>
      <c r="U1112" s="2">
        <v>2.1444805E7</v>
      </c>
      <c r="V1112" s="2">
        <v>1.22352285E8</v>
      </c>
      <c r="W1112" s="2">
        <v>7089514.0</v>
      </c>
      <c r="X1112" s="2">
        <v>2831.0</v>
      </c>
      <c r="Y1112" s="2">
        <f t="shared" si="8"/>
        <v>0.01745838408</v>
      </c>
      <c r="Z1112" s="2">
        <f t="shared" ref="Z1112:AC1112" si="1163">ROUNDDOWN($Y1112*Z$1,0)-IF(MOD($Y1112*Z$1,1)=0,1,0)+1</f>
        <v>1</v>
      </c>
      <c r="AA1112" s="2">
        <f t="shared" si="1163"/>
        <v>1</v>
      </c>
      <c r="AB1112" s="2">
        <f t="shared" si="1163"/>
        <v>1</v>
      </c>
      <c r="AC1112" s="2">
        <f t="shared" si="1163"/>
        <v>1</v>
      </c>
      <c r="AD1112" s="2">
        <f t="shared" si="10"/>
        <v>0</v>
      </c>
      <c r="AE1112" s="2">
        <f t="shared" si="11"/>
        <v>0</v>
      </c>
      <c r="AF1112" s="2">
        <f t="shared" si="12"/>
        <v>0</v>
      </c>
      <c r="AG1112" s="2">
        <f t="shared" si="13"/>
        <v>1</v>
      </c>
      <c r="AH1112" s="2">
        <f t="shared" si="14"/>
        <v>0</v>
      </c>
      <c r="AI1112" s="2">
        <f t="shared" si="15"/>
        <v>0</v>
      </c>
      <c r="AJ1112" s="2">
        <f t="shared" si="16"/>
        <v>0</v>
      </c>
      <c r="AK1112" s="2">
        <f t="shared" si="17"/>
        <v>0</v>
      </c>
      <c r="AL1112" s="2">
        <f t="shared" si="18"/>
        <v>1</v>
      </c>
    </row>
    <row r="1113" ht="13.5" customHeight="1">
      <c r="A1113" s="3">
        <v>39463.0</v>
      </c>
      <c r="B1113" s="2">
        <v>1686.0</v>
      </c>
      <c r="C1113" s="2">
        <f t="shared" si="3"/>
        <v>1686</v>
      </c>
      <c r="D1113" s="2">
        <f t="shared" si="26"/>
        <v>1442.264249</v>
      </c>
      <c r="E1113" s="2">
        <f t="shared" si="20"/>
        <v>1513.227793</v>
      </c>
      <c r="F1113" s="2">
        <v>-0.88</v>
      </c>
      <c r="G1113" s="2">
        <f t="shared" si="4"/>
        <v>-0.0088</v>
      </c>
      <c r="H1113" s="2">
        <f t="shared" si="21"/>
        <v>0.9839</v>
      </c>
      <c r="I1113" s="2">
        <f t="shared" si="27"/>
        <v>0.4389299882</v>
      </c>
      <c r="J1113" s="2">
        <f t="shared" si="5"/>
        <v>233.7022183</v>
      </c>
      <c r="K1113" s="2">
        <f t="shared" si="6"/>
        <v>241.5992486</v>
      </c>
      <c r="L1113" s="2">
        <f t="shared" si="7"/>
        <v>0.004211220789</v>
      </c>
      <c r="M1113" s="2">
        <f t="shared" si="1"/>
        <v>241.6034598</v>
      </c>
      <c r="O1113" s="2">
        <v>1111.0</v>
      </c>
      <c r="P1113" s="2">
        <v>1680.0</v>
      </c>
      <c r="Q1113" s="2">
        <v>1701.0</v>
      </c>
      <c r="R1113" s="2">
        <v>1701.0</v>
      </c>
      <c r="S1113" s="2">
        <v>1668.0</v>
      </c>
      <c r="T1113" s="2">
        <v>1.2607175E9</v>
      </c>
      <c r="U1113" s="2">
        <v>2.1255697E7</v>
      </c>
      <c r="V1113" s="2">
        <v>1.70891094E8</v>
      </c>
      <c r="W1113" s="2">
        <v>1.0145833E7</v>
      </c>
      <c r="X1113" s="2">
        <v>2365.0</v>
      </c>
      <c r="Y1113" s="2">
        <f t="shared" si="8"/>
        <v>0.2549736094</v>
      </c>
      <c r="Z1113" s="2">
        <f t="shared" ref="Z1113:AC1113" si="1164">ROUNDDOWN($Y1113*Z$1,0)-IF(MOD($Y1113*Z$1,1)=0,1,0)+1</f>
        <v>1</v>
      </c>
      <c r="AA1113" s="2">
        <f t="shared" si="1164"/>
        <v>1</v>
      </c>
      <c r="AB1113" s="2">
        <f t="shared" si="1164"/>
        <v>2</v>
      </c>
      <c r="AC1113" s="2">
        <f t="shared" si="1164"/>
        <v>2</v>
      </c>
      <c r="AD1113" s="2">
        <f t="shared" si="10"/>
        <v>0</v>
      </c>
      <c r="AE1113" s="2">
        <f t="shared" si="11"/>
        <v>0</v>
      </c>
      <c r="AF1113" s="2">
        <f t="shared" si="12"/>
        <v>0</v>
      </c>
      <c r="AG1113" s="2">
        <f t="shared" si="13"/>
        <v>0</v>
      </c>
      <c r="AH1113" s="2">
        <f t="shared" si="14"/>
        <v>0</v>
      </c>
      <c r="AI1113" s="2">
        <f t="shared" si="15"/>
        <v>0</v>
      </c>
      <c r="AJ1113" s="2">
        <f t="shared" si="16"/>
        <v>0</v>
      </c>
      <c r="AK1113" s="2">
        <f t="shared" si="17"/>
        <v>1</v>
      </c>
      <c r="AL1113" s="2">
        <f t="shared" si="18"/>
        <v>1</v>
      </c>
    </row>
    <row r="1114" ht="13.5" customHeight="1">
      <c r="A1114" s="3">
        <v>39464.0</v>
      </c>
      <c r="B1114" s="2">
        <v>1717.0</v>
      </c>
      <c r="C1114" s="2">
        <f t="shared" si="3"/>
        <v>1717</v>
      </c>
      <c r="D1114" s="2">
        <f t="shared" si="26"/>
        <v>1442.84379</v>
      </c>
      <c r="E1114" s="2">
        <f t="shared" si="20"/>
        <v>1513.57036</v>
      </c>
      <c r="F1114" s="2">
        <v>1.84</v>
      </c>
      <c r="G1114" s="2">
        <f t="shared" si="4"/>
        <v>0.0184</v>
      </c>
      <c r="H1114" s="2">
        <f t="shared" si="21"/>
        <v>1.0023</v>
      </c>
      <c r="I1114" s="2">
        <f t="shared" si="27"/>
        <v>0.4393318153</v>
      </c>
      <c r="J1114" s="2">
        <f t="shared" si="5"/>
        <v>238.0023392</v>
      </c>
      <c r="K1114" s="2">
        <f t="shared" si="6"/>
        <v>246.0446748</v>
      </c>
      <c r="L1114" s="2">
        <f t="shared" si="7"/>
        <v>0.004133734326</v>
      </c>
      <c r="M1114" s="2">
        <f t="shared" si="1"/>
        <v>246.0488085</v>
      </c>
      <c r="O1114" s="2">
        <v>1112.0</v>
      </c>
      <c r="P1114" s="2">
        <v>1702.0</v>
      </c>
      <c r="Q1114" s="2">
        <v>1686.0</v>
      </c>
      <c r="R1114" s="2">
        <v>1717.0</v>
      </c>
      <c r="S1114" s="2">
        <v>1663.0</v>
      </c>
      <c r="T1114" s="2">
        <v>1.2607175E9</v>
      </c>
      <c r="U1114" s="2">
        <v>2.1646519E7</v>
      </c>
      <c r="V1114" s="2">
        <v>1.29109163E8</v>
      </c>
      <c r="W1114" s="2">
        <v>7628477.0</v>
      </c>
      <c r="X1114" s="2">
        <v>2546.0</v>
      </c>
      <c r="Y1114" s="2">
        <f t="shared" si="8"/>
        <v>0.8829679253</v>
      </c>
      <c r="Z1114" s="2">
        <f t="shared" ref="Z1114:AC1114" si="1165">ROUNDDOWN($Y1114*Z$1,0)-IF(MOD($Y1114*Z$1,1)=0,1,0)+1</f>
        <v>2</v>
      </c>
      <c r="AA1114" s="2">
        <f t="shared" si="1165"/>
        <v>3</v>
      </c>
      <c r="AB1114" s="2">
        <f t="shared" si="1165"/>
        <v>4</v>
      </c>
      <c r="AC1114" s="2">
        <f t="shared" si="1165"/>
        <v>5</v>
      </c>
      <c r="AD1114" s="2">
        <f t="shared" si="10"/>
        <v>1</v>
      </c>
      <c r="AE1114" s="2">
        <f t="shared" si="11"/>
        <v>0</v>
      </c>
      <c r="AF1114" s="2">
        <f t="shared" si="12"/>
        <v>0</v>
      </c>
      <c r="AG1114" s="2">
        <f t="shared" si="13"/>
        <v>0</v>
      </c>
      <c r="AH1114" s="2">
        <f t="shared" si="14"/>
        <v>0</v>
      </c>
      <c r="AI1114" s="2">
        <f t="shared" si="15"/>
        <v>0</v>
      </c>
      <c r="AJ1114" s="2">
        <f t="shared" si="16"/>
        <v>0</v>
      </c>
      <c r="AK1114" s="2">
        <f t="shared" si="17"/>
        <v>0</v>
      </c>
      <c r="AL1114" s="2">
        <f t="shared" si="18"/>
        <v>1</v>
      </c>
    </row>
    <row r="1115" ht="13.5" customHeight="1">
      <c r="A1115" s="3">
        <v>39467.0</v>
      </c>
      <c r="B1115" s="2">
        <v>1780.0</v>
      </c>
      <c r="C1115" s="2">
        <f t="shared" si="3"/>
        <v>1780</v>
      </c>
      <c r="D1115" s="2">
        <f t="shared" si="26"/>
        <v>1443.423564</v>
      </c>
      <c r="E1115" s="2">
        <f t="shared" si="20"/>
        <v>1513.912928</v>
      </c>
      <c r="F1115" s="2">
        <v>3.67</v>
      </c>
      <c r="G1115" s="2">
        <f t="shared" si="4"/>
        <v>0.0367</v>
      </c>
      <c r="H1115" s="2">
        <f t="shared" si="21"/>
        <v>1.039</v>
      </c>
      <c r="I1115" s="2">
        <f t="shared" si="27"/>
        <v>0.4397336425</v>
      </c>
      <c r="J1115" s="2">
        <f t="shared" si="5"/>
        <v>246.737025</v>
      </c>
      <c r="K1115" s="2">
        <f t="shared" si="6"/>
        <v>255.0745143</v>
      </c>
      <c r="L1115" s="2">
        <f t="shared" si="7"/>
        <v>0.003982026277</v>
      </c>
      <c r="M1115" s="2">
        <f t="shared" si="1"/>
        <v>255.0784964</v>
      </c>
      <c r="O1115" s="2">
        <v>1113.0</v>
      </c>
      <c r="P1115" s="2">
        <v>1720.0</v>
      </c>
      <c r="Q1115" s="2">
        <v>1717.0</v>
      </c>
      <c r="R1115" s="2">
        <v>1780.0</v>
      </c>
      <c r="S1115" s="2">
        <v>1710.0</v>
      </c>
      <c r="T1115" s="2">
        <v>1.2607175E9</v>
      </c>
      <c r="U1115" s="2">
        <v>2.2440772E7</v>
      </c>
      <c r="V1115" s="2">
        <v>9.9311855E7</v>
      </c>
      <c r="W1115" s="2">
        <v>5678825.0</v>
      </c>
      <c r="X1115" s="2">
        <v>1756.0</v>
      </c>
      <c r="Y1115" s="2">
        <f t="shared" si="8"/>
        <v>0.9814250914</v>
      </c>
      <c r="Z1115" s="2">
        <f t="shared" ref="Z1115:AC1115" si="1166">ROUNDDOWN($Y1115*Z$1,0)-IF(MOD($Y1115*Z$1,1)=0,1,0)+1</f>
        <v>2</v>
      </c>
      <c r="AA1115" s="2">
        <f t="shared" si="1166"/>
        <v>3</v>
      </c>
      <c r="AB1115" s="2">
        <f t="shared" si="1166"/>
        <v>4</v>
      </c>
      <c r="AC1115" s="2">
        <f t="shared" si="1166"/>
        <v>5</v>
      </c>
      <c r="AD1115" s="2">
        <f t="shared" si="10"/>
        <v>0</v>
      </c>
      <c r="AE1115" s="2">
        <f t="shared" si="11"/>
        <v>0</v>
      </c>
      <c r="AF1115" s="2">
        <f t="shared" si="12"/>
        <v>0</v>
      </c>
      <c r="AG1115" s="2">
        <f t="shared" si="13"/>
        <v>0</v>
      </c>
      <c r="AH1115" s="2">
        <f t="shared" si="14"/>
        <v>1</v>
      </c>
      <c r="AI1115" s="2">
        <f t="shared" si="15"/>
        <v>0</v>
      </c>
      <c r="AJ1115" s="2">
        <f t="shared" si="16"/>
        <v>0</v>
      </c>
      <c r="AK1115" s="2">
        <f t="shared" si="17"/>
        <v>0</v>
      </c>
      <c r="AL1115" s="2">
        <f t="shared" si="18"/>
        <v>1</v>
      </c>
    </row>
    <row r="1116" ht="13.5" customHeight="1">
      <c r="A1116" s="3">
        <v>39468.0</v>
      </c>
      <c r="B1116" s="2">
        <v>1720.0</v>
      </c>
      <c r="C1116" s="2">
        <f t="shared" si="3"/>
        <v>1720</v>
      </c>
      <c r="D1116" s="2">
        <f t="shared" si="26"/>
        <v>1444.003571</v>
      </c>
      <c r="E1116" s="2">
        <f t="shared" si="20"/>
        <v>1514.255496</v>
      </c>
      <c r="F1116" s="2">
        <v>-3.37</v>
      </c>
      <c r="G1116" s="2">
        <f t="shared" si="4"/>
        <v>-0.0337</v>
      </c>
      <c r="H1116" s="2">
        <f t="shared" si="21"/>
        <v>1.0053</v>
      </c>
      <c r="I1116" s="2">
        <f t="shared" si="27"/>
        <v>0.4401354697</v>
      </c>
      <c r="J1116" s="2">
        <f t="shared" si="5"/>
        <v>238.4219873</v>
      </c>
      <c r="K1116" s="2">
        <f t="shared" si="6"/>
        <v>246.4785032</v>
      </c>
      <c r="L1116" s="2">
        <f t="shared" si="7"/>
        <v>0.004116220562</v>
      </c>
      <c r="M1116" s="2">
        <f t="shared" si="1"/>
        <v>246.4826194</v>
      </c>
      <c r="O1116" s="2">
        <v>1114.0</v>
      </c>
      <c r="P1116" s="2">
        <v>1751.0</v>
      </c>
      <c r="Q1116" s="2">
        <v>1780.0</v>
      </c>
      <c r="R1116" s="2">
        <v>1752.0</v>
      </c>
      <c r="S1116" s="2">
        <v>1710.0</v>
      </c>
      <c r="T1116" s="2">
        <v>1.2607175E9</v>
      </c>
      <c r="U1116" s="2">
        <v>2.1684341E7</v>
      </c>
      <c r="V1116" s="2">
        <v>1.90311866E8</v>
      </c>
      <c r="W1116" s="2">
        <v>1.1060283E7</v>
      </c>
      <c r="X1116" s="2">
        <v>2830.0</v>
      </c>
      <c r="Y1116" s="2">
        <f t="shared" si="8"/>
        <v>0.0236500203</v>
      </c>
      <c r="Z1116" s="2">
        <f t="shared" ref="Z1116:AC1116" si="1167">ROUNDDOWN($Y1116*Z$1,0)-IF(MOD($Y1116*Z$1,1)=0,1,0)+1</f>
        <v>1</v>
      </c>
      <c r="AA1116" s="2">
        <f t="shared" si="1167"/>
        <v>1</v>
      </c>
      <c r="AB1116" s="2">
        <f t="shared" si="1167"/>
        <v>1</v>
      </c>
      <c r="AC1116" s="2">
        <f t="shared" si="1167"/>
        <v>1</v>
      </c>
      <c r="AD1116" s="2">
        <f t="shared" si="10"/>
        <v>0</v>
      </c>
      <c r="AE1116" s="2">
        <f t="shared" si="11"/>
        <v>0</v>
      </c>
      <c r="AF1116" s="2">
        <f t="shared" si="12"/>
        <v>1</v>
      </c>
      <c r="AG1116" s="2">
        <f t="shared" si="13"/>
        <v>0</v>
      </c>
      <c r="AH1116" s="2">
        <f t="shared" si="14"/>
        <v>0</v>
      </c>
      <c r="AI1116" s="2">
        <f t="shared" si="15"/>
        <v>0</v>
      </c>
      <c r="AJ1116" s="2">
        <f t="shared" si="16"/>
        <v>0</v>
      </c>
      <c r="AK1116" s="2">
        <f t="shared" si="17"/>
        <v>0</v>
      </c>
      <c r="AL1116" s="2">
        <f t="shared" si="18"/>
        <v>1</v>
      </c>
    </row>
    <row r="1117" ht="13.5" customHeight="1">
      <c r="A1117" s="3">
        <v>39469.0</v>
      </c>
      <c r="B1117" s="2">
        <v>1717.0</v>
      </c>
      <c r="C1117" s="2">
        <f t="shared" si="3"/>
        <v>1717</v>
      </c>
      <c r="D1117" s="2">
        <f t="shared" si="26"/>
        <v>1444.583811</v>
      </c>
      <c r="E1117" s="2">
        <f t="shared" si="20"/>
        <v>1514.598063</v>
      </c>
      <c r="F1117" s="2">
        <v>-0.17</v>
      </c>
      <c r="G1117" s="2">
        <f t="shared" si="4"/>
        <v>-0.0017</v>
      </c>
      <c r="H1117" s="2">
        <f t="shared" si="21"/>
        <v>1.0036</v>
      </c>
      <c r="I1117" s="2">
        <f t="shared" si="27"/>
        <v>0.4405372969</v>
      </c>
      <c r="J1117" s="2">
        <f t="shared" si="5"/>
        <v>238.0166699</v>
      </c>
      <c r="K1117" s="2">
        <f t="shared" si="6"/>
        <v>246.0594898</v>
      </c>
      <c r="L1117" s="2">
        <f t="shared" si="7"/>
        <v>0.004123218137</v>
      </c>
      <c r="M1117" s="2">
        <f t="shared" si="1"/>
        <v>246.063613</v>
      </c>
      <c r="O1117" s="2">
        <v>1115.0</v>
      </c>
      <c r="P1117" s="2">
        <v>1666.0</v>
      </c>
      <c r="Q1117" s="2">
        <v>1720.0</v>
      </c>
      <c r="R1117" s="2">
        <v>1718.0</v>
      </c>
      <c r="S1117" s="2">
        <v>1652.0</v>
      </c>
      <c r="T1117" s="2">
        <v>1.2607175E9</v>
      </c>
      <c r="U1117" s="2">
        <v>2.1646519E7</v>
      </c>
      <c r="V1117" s="2">
        <v>1.70604958E8</v>
      </c>
      <c r="W1117" s="2">
        <v>1.0121781E7</v>
      </c>
      <c r="X1117" s="2">
        <v>4386.0</v>
      </c>
      <c r="Y1117" s="2">
        <f t="shared" si="8"/>
        <v>0.4389971579</v>
      </c>
      <c r="Z1117" s="2">
        <f t="shared" ref="Z1117:AC1117" si="1168">ROUNDDOWN($Y1117*Z$1,0)-IF(MOD($Y1117*Z$1,1)=0,1,0)+1</f>
        <v>1</v>
      </c>
      <c r="AA1117" s="2">
        <f t="shared" si="1168"/>
        <v>2</v>
      </c>
      <c r="AB1117" s="2">
        <f t="shared" si="1168"/>
        <v>2</v>
      </c>
      <c r="AC1117" s="2">
        <f t="shared" si="1168"/>
        <v>3</v>
      </c>
      <c r="AD1117" s="2">
        <f t="shared" si="10"/>
        <v>0</v>
      </c>
      <c r="AE1117" s="2">
        <f t="shared" si="11"/>
        <v>0</v>
      </c>
      <c r="AF1117" s="2">
        <f t="shared" si="12"/>
        <v>1</v>
      </c>
      <c r="AG1117" s="2">
        <f t="shared" si="13"/>
        <v>0</v>
      </c>
      <c r="AH1117" s="2">
        <f t="shared" si="14"/>
        <v>0</v>
      </c>
      <c r="AI1117" s="2">
        <f t="shared" si="15"/>
        <v>0</v>
      </c>
      <c r="AJ1117" s="2">
        <f t="shared" si="16"/>
        <v>0</v>
      </c>
      <c r="AK1117" s="2">
        <f t="shared" si="17"/>
        <v>0</v>
      </c>
      <c r="AL1117" s="2">
        <f t="shared" si="18"/>
        <v>1</v>
      </c>
    </row>
    <row r="1118" ht="13.5" customHeight="1">
      <c r="A1118" s="3">
        <v>39470.0</v>
      </c>
      <c r="B1118" s="2">
        <v>1652.0</v>
      </c>
      <c r="C1118" s="2">
        <f t="shared" si="3"/>
        <v>1652</v>
      </c>
      <c r="D1118" s="2">
        <f t="shared" si="26"/>
        <v>1445.164284</v>
      </c>
      <c r="E1118" s="2">
        <f t="shared" si="20"/>
        <v>1514.940631</v>
      </c>
      <c r="F1118" s="2">
        <v>-3.79</v>
      </c>
      <c r="G1118" s="2">
        <f t="shared" si="4"/>
        <v>-0.0379</v>
      </c>
      <c r="H1118" s="2">
        <f t="shared" si="21"/>
        <v>0.9657</v>
      </c>
      <c r="I1118" s="2">
        <f t="shared" si="27"/>
        <v>0.440939124</v>
      </c>
      <c r="J1118" s="2">
        <f t="shared" si="5"/>
        <v>228.9958381</v>
      </c>
      <c r="K1118" s="2">
        <f t="shared" si="6"/>
        <v>236.7338351</v>
      </c>
      <c r="L1118" s="2">
        <f t="shared" si="7"/>
        <v>0.004279488104</v>
      </c>
      <c r="M1118" s="2">
        <f t="shared" si="1"/>
        <v>236.7381146</v>
      </c>
      <c r="O1118" s="2">
        <v>1116.0</v>
      </c>
      <c r="P1118" s="2">
        <v>1728.0</v>
      </c>
      <c r="Q1118" s="2">
        <v>1717.0</v>
      </c>
      <c r="R1118" s="2">
        <v>1735.0</v>
      </c>
      <c r="S1118" s="2">
        <v>1614.0</v>
      </c>
      <c r="T1118" s="2">
        <v>1.2607175E9</v>
      </c>
      <c r="U1118" s="2">
        <v>2.0827053E7</v>
      </c>
      <c r="V1118" s="2">
        <v>1.77653451E8</v>
      </c>
      <c r="W1118" s="2">
        <v>1.0689353E7</v>
      </c>
      <c r="X1118" s="2">
        <v>3298.0</v>
      </c>
      <c r="Y1118" s="2">
        <f t="shared" si="8"/>
        <v>0.01522533496</v>
      </c>
      <c r="Z1118" s="2">
        <f t="shared" ref="Z1118:AC1118" si="1169">ROUNDDOWN($Y1118*Z$1,0)-IF(MOD($Y1118*Z$1,1)=0,1,0)+1</f>
        <v>1</v>
      </c>
      <c r="AA1118" s="2">
        <f t="shared" si="1169"/>
        <v>1</v>
      </c>
      <c r="AB1118" s="2">
        <f t="shared" si="1169"/>
        <v>1</v>
      </c>
      <c r="AC1118" s="2">
        <f t="shared" si="1169"/>
        <v>1</v>
      </c>
      <c r="AD1118" s="2">
        <f t="shared" si="10"/>
        <v>0</v>
      </c>
      <c r="AE1118" s="2">
        <f t="shared" si="11"/>
        <v>0</v>
      </c>
      <c r="AF1118" s="2">
        <f t="shared" si="12"/>
        <v>1</v>
      </c>
      <c r="AG1118" s="2">
        <f t="shared" si="13"/>
        <v>0</v>
      </c>
      <c r="AH1118" s="2">
        <f t="shared" si="14"/>
        <v>0</v>
      </c>
      <c r="AI1118" s="2">
        <f t="shared" si="15"/>
        <v>0</v>
      </c>
      <c r="AJ1118" s="2">
        <f t="shared" si="16"/>
        <v>0</v>
      </c>
      <c r="AK1118" s="2">
        <f t="shared" si="17"/>
        <v>0</v>
      </c>
      <c r="AL1118" s="2">
        <f t="shared" si="18"/>
        <v>1</v>
      </c>
    </row>
    <row r="1119" ht="13.5" customHeight="1">
      <c r="A1119" s="3">
        <v>39471.0</v>
      </c>
      <c r="B1119" s="2">
        <v>1620.0</v>
      </c>
      <c r="C1119" s="2">
        <f t="shared" si="3"/>
        <v>1620</v>
      </c>
      <c r="D1119" s="2">
        <f t="shared" si="26"/>
        <v>1445.74499</v>
      </c>
      <c r="E1119" s="2">
        <f t="shared" si="20"/>
        <v>1515.283199</v>
      </c>
      <c r="F1119" s="2">
        <v>-1.94</v>
      </c>
      <c r="G1119" s="2">
        <f t="shared" si="4"/>
        <v>-0.0194</v>
      </c>
      <c r="H1119" s="2">
        <f t="shared" si="21"/>
        <v>0.9463</v>
      </c>
      <c r="I1119" s="2">
        <f t="shared" si="27"/>
        <v>0.4413409512</v>
      </c>
      <c r="J1119" s="2">
        <f t="shared" si="5"/>
        <v>224.5533188</v>
      </c>
      <c r="K1119" s="2">
        <f t="shared" si="6"/>
        <v>232.1411987</v>
      </c>
      <c r="L1119" s="2">
        <f t="shared" si="7"/>
        <v>0.004362510174</v>
      </c>
      <c r="M1119" s="2">
        <f t="shared" si="1"/>
        <v>232.1455612</v>
      </c>
      <c r="O1119" s="2">
        <v>1117.0</v>
      </c>
      <c r="P1119" s="2">
        <v>1672.0</v>
      </c>
      <c r="Q1119" s="2">
        <v>1652.0</v>
      </c>
      <c r="R1119" s="2">
        <v>1691.0</v>
      </c>
      <c r="S1119" s="2">
        <v>1617.0</v>
      </c>
      <c r="T1119" s="2">
        <v>1.2607175E9</v>
      </c>
      <c r="U1119" s="2">
        <v>2.0423624E7</v>
      </c>
      <c r="V1119" s="2">
        <v>3.20543385E8</v>
      </c>
      <c r="W1119" s="2">
        <v>1.9277436E7</v>
      </c>
      <c r="X1119" s="2">
        <v>2709.0</v>
      </c>
      <c r="Y1119" s="2">
        <f t="shared" si="8"/>
        <v>0.09206252538</v>
      </c>
      <c r="Z1119" s="2">
        <f t="shared" ref="Z1119:AC1119" si="1170">ROUNDDOWN($Y1119*Z$1,0)-IF(MOD($Y1119*Z$1,1)=0,1,0)+1</f>
        <v>1</v>
      </c>
      <c r="AA1119" s="2">
        <f t="shared" si="1170"/>
        <v>1</v>
      </c>
      <c r="AB1119" s="2">
        <f t="shared" si="1170"/>
        <v>1</v>
      </c>
      <c r="AC1119" s="2">
        <f t="shared" si="1170"/>
        <v>1</v>
      </c>
      <c r="AD1119" s="2">
        <f t="shared" si="10"/>
        <v>0</v>
      </c>
      <c r="AE1119" s="2">
        <f t="shared" si="11"/>
        <v>0</v>
      </c>
      <c r="AF1119" s="2">
        <f t="shared" si="12"/>
        <v>0</v>
      </c>
      <c r="AG1119" s="2">
        <f t="shared" si="13"/>
        <v>1</v>
      </c>
      <c r="AH1119" s="2">
        <f t="shared" si="14"/>
        <v>0</v>
      </c>
      <c r="AI1119" s="2">
        <f t="shared" si="15"/>
        <v>0</v>
      </c>
      <c r="AJ1119" s="2">
        <f t="shared" si="16"/>
        <v>0</v>
      </c>
      <c r="AK1119" s="2">
        <f t="shared" si="17"/>
        <v>0</v>
      </c>
      <c r="AL1119" s="2">
        <f t="shared" si="18"/>
        <v>1</v>
      </c>
    </row>
    <row r="1120" ht="13.5" customHeight="1">
      <c r="A1120" s="3">
        <v>39474.0</v>
      </c>
      <c r="B1120" s="2">
        <v>1580.0</v>
      </c>
      <c r="C1120" s="2">
        <f t="shared" si="3"/>
        <v>1580</v>
      </c>
      <c r="D1120" s="2">
        <f t="shared" si="26"/>
        <v>1446.325929</v>
      </c>
      <c r="E1120" s="2">
        <f t="shared" si="20"/>
        <v>1515.625767</v>
      </c>
      <c r="F1120" s="2">
        <v>-2.47</v>
      </c>
      <c r="G1120" s="2">
        <f t="shared" si="4"/>
        <v>-0.0247</v>
      </c>
      <c r="H1120" s="2">
        <f t="shared" si="21"/>
        <v>0.9216</v>
      </c>
      <c r="I1120" s="2">
        <f t="shared" si="27"/>
        <v>0.4417427784</v>
      </c>
      <c r="J1120" s="2">
        <f t="shared" si="5"/>
        <v>219.0068519</v>
      </c>
      <c r="K1120" s="2">
        <f t="shared" si="6"/>
        <v>226.4073111</v>
      </c>
      <c r="L1120" s="2">
        <f t="shared" si="7"/>
        <v>0.004470264175</v>
      </c>
      <c r="M1120" s="2">
        <f t="shared" si="1"/>
        <v>226.4117813</v>
      </c>
      <c r="O1120" s="2">
        <v>1118.0</v>
      </c>
      <c r="P1120" s="2">
        <v>1610.0</v>
      </c>
      <c r="Q1120" s="2">
        <v>1620.0</v>
      </c>
      <c r="R1120" s="2">
        <v>1625.0</v>
      </c>
      <c r="S1120" s="2">
        <v>1565.0</v>
      </c>
      <c r="T1120" s="2">
        <v>1.2607175E9</v>
      </c>
      <c r="U1120" s="2">
        <v>1.9919337E7</v>
      </c>
      <c r="V1120" s="2">
        <v>9.0917624E7</v>
      </c>
      <c r="W1120" s="2">
        <v>5716529.0</v>
      </c>
      <c r="X1120" s="2">
        <v>1717.0</v>
      </c>
      <c r="Y1120" s="2">
        <f t="shared" si="8"/>
        <v>0.05552172148</v>
      </c>
      <c r="Z1120" s="2">
        <f t="shared" ref="Z1120:AC1120" si="1171">ROUNDDOWN($Y1120*Z$1,0)-IF(MOD($Y1120*Z$1,1)=0,1,0)+1</f>
        <v>1</v>
      </c>
      <c r="AA1120" s="2">
        <f t="shared" si="1171"/>
        <v>1</v>
      </c>
      <c r="AB1120" s="2">
        <f t="shared" si="1171"/>
        <v>1</v>
      </c>
      <c r="AC1120" s="2">
        <f t="shared" si="1171"/>
        <v>1</v>
      </c>
      <c r="AD1120" s="2">
        <f t="shared" si="10"/>
        <v>0</v>
      </c>
      <c r="AE1120" s="2">
        <f t="shared" si="11"/>
        <v>0</v>
      </c>
      <c r="AF1120" s="2">
        <f t="shared" si="12"/>
        <v>0</v>
      </c>
      <c r="AG1120" s="2">
        <f t="shared" si="13"/>
        <v>0</v>
      </c>
      <c r="AH1120" s="2">
        <f t="shared" si="14"/>
        <v>0</v>
      </c>
      <c r="AI1120" s="2">
        <f t="shared" si="15"/>
        <v>0</v>
      </c>
      <c r="AJ1120" s="2">
        <f t="shared" si="16"/>
        <v>0</v>
      </c>
      <c r="AK1120" s="2">
        <f t="shared" si="17"/>
        <v>1</v>
      </c>
      <c r="AL1120" s="2">
        <f t="shared" si="18"/>
        <v>1</v>
      </c>
    </row>
    <row r="1121" ht="13.5" customHeight="1">
      <c r="A1121" s="3">
        <v>39475.0</v>
      </c>
      <c r="B1121" s="2">
        <v>1600.0</v>
      </c>
      <c r="C1121" s="2">
        <f t="shared" si="3"/>
        <v>1600</v>
      </c>
      <c r="D1121" s="2">
        <f t="shared" si="26"/>
        <v>1446.907103</v>
      </c>
      <c r="E1121" s="2">
        <f t="shared" si="20"/>
        <v>1515.968334</v>
      </c>
      <c r="F1121" s="2">
        <v>1.27</v>
      </c>
      <c r="G1121" s="2">
        <f t="shared" si="4"/>
        <v>0.0127</v>
      </c>
      <c r="H1121" s="2">
        <f t="shared" si="21"/>
        <v>0.9343</v>
      </c>
      <c r="I1121" s="2">
        <f t="shared" si="27"/>
        <v>0.4421446055</v>
      </c>
      <c r="J1121" s="2">
        <f t="shared" si="5"/>
        <v>221.7882389</v>
      </c>
      <c r="K1121" s="2">
        <f t="shared" si="6"/>
        <v>229.2826839</v>
      </c>
      <c r="L1121" s="2">
        <f t="shared" si="7"/>
        <v>0.00441349182</v>
      </c>
      <c r="M1121" s="2">
        <f t="shared" si="1"/>
        <v>229.2870974</v>
      </c>
      <c r="O1121" s="2">
        <v>1119.0</v>
      </c>
      <c r="P1121" s="2">
        <v>1554.0</v>
      </c>
      <c r="Q1121" s="2">
        <v>1580.0</v>
      </c>
      <c r="R1121" s="2">
        <v>1614.0</v>
      </c>
      <c r="S1121" s="2">
        <v>1542.0</v>
      </c>
      <c r="T1121" s="2">
        <v>1.2607175E9</v>
      </c>
      <c r="U1121" s="2">
        <v>2.017148E7</v>
      </c>
      <c r="V1121" s="2">
        <v>1.32368498E8</v>
      </c>
      <c r="W1121" s="2">
        <v>8407078.0</v>
      </c>
      <c r="X1121" s="2">
        <v>2448.0</v>
      </c>
      <c r="Y1121" s="2">
        <f t="shared" si="8"/>
        <v>0.8057247259</v>
      </c>
      <c r="Z1121" s="2">
        <f t="shared" ref="Z1121:AC1121" si="1172">ROUNDDOWN($Y1121*Z$1,0)-IF(MOD($Y1121*Z$1,1)=0,1,0)+1</f>
        <v>2</v>
      </c>
      <c r="AA1121" s="2">
        <f t="shared" si="1172"/>
        <v>3</v>
      </c>
      <c r="AB1121" s="2">
        <f t="shared" si="1172"/>
        <v>4</v>
      </c>
      <c r="AC1121" s="2">
        <f t="shared" si="1172"/>
        <v>5</v>
      </c>
      <c r="AD1121" s="2">
        <f t="shared" si="10"/>
        <v>1</v>
      </c>
      <c r="AE1121" s="2">
        <f t="shared" si="11"/>
        <v>0</v>
      </c>
      <c r="AF1121" s="2">
        <f t="shared" si="12"/>
        <v>0</v>
      </c>
      <c r="AG1121" s="2">
        <f t="shared" si="13"/>
        <v>0</v>
      </c>
      <c r="AH1121" s="2">
        <f t="shared" si="14"/>
        <v>0</v>
      </c>
      <c r="AI1121" s="2">
        <f t="shared" si="15"/>
        <v>0</v>
      </c>
      <c r="AJ1121" s="2">
        <f t="shared" si="16"/>
        <v>0</v>
      </c>
      <c r="AK1121" s="2">
        <f t="shared" si="17"/>
        <v>0</v>
      </c>
      <c r="AL1121" s="2">
        <f t="shared" si="18"/>
        <v>1</v>
      </c>
    </row>
    <row r="1122" ht="13.5" customHeight="1">
      <c r="A1122" s="3">
        <v>39476.0</v>
      </c>
      <c r="B1122" s="2">
        <v>1635.0</v>
      </c>
      <c r="C1122" s="2">
        <f t="shared" si="3"/>
        <v>1635</v>
      </c>
      <c r="D1122" s="2">
        <f t="shared" si="26"/>
        <v>1447.488509</v>
      </c>
      <c r="E1122" s="2">
        <f t="shared" si="20"/>
        <v>1516.310902</v>
      </c>
      <c r="F1122" s="2">
        <v>2.19</v>
      </c>
      <c r="G1122" s="2">
        <f t="shared" si="4"/>
        <v>0.0219</v>
      </c>
      <c r="H1122" s="2">
        <f t="shared" si="21"/>
        <v>0.9562</v>
      </c>
      <c r="I1122" s="2">
        <f t="shared" si="27"/>
        <v>0.4425464327</v>
      </c>
      <c r="J1122" s="2">
        <f t="shared" si="5"/>
        <v>226.6454013</v>
      </c>
      <c r="K1122" s="2">
        <f t="shared" si="6"/>
        <v>234.3039747</v>
      </c>
      <c r="L1122" s="2">
        <f t="shared" si="7"/>
        <v>0.004316836349</v>
      </c>
      <c r="M1122" s="2">
        <f t="shared" si="1"/>
        <v>234.3082916</v>
      </c>
      <c r="O1122" s="2">
        <v>1120.0</v>
      </c>
      <c r="P1122" s="2">
        <v>1620.0</v>
      </c>
      <c r="Q1122" s="2">
        <v>1600.0</v>
      </c>
      <c r="R1122" s="2">
        <v>1649.0</v>
      </c>
      <c r="S1122" s="2">
        <v>1615.0</v>
      </c>
      <c r="T1122" s="2">
        <v>1.2607175E9</v>
      </c>
      <c r="U1122" s="2">
        <v>2.0612731E7</v>
      </c>
      <c r="V1122" s="2">
        <v>5.7607307E7</v>
      </c>
      <c r="W1122" s="2">
        <v>3532622.0</v>
      </c>
      <c r="X1122" s="2">
        <v>1421.0</v>
      </c>
      <c r="Y1122" s="2">
        <f t="shared" si="8"/>
        <v>0.91636216</v>
      </c>
      <c r="Z1122" s="2">
        <f t="shared" ref="Z1122:AC1122" si="1173">ROUNDDOWN($Y1122*Z$1,0)-IF(MOD($Y1122*Z$1,1)=0,1,0)+1</f>
        <v>2</v>
      </c>
      <c r="AA1122" s="2">
        <f t="shared" si="1173"/>
        <v>3</v>
      </c>
      <c r="AB1122" s="2">
        <f t="shared" si="1173"/>
        <v>4</v>
      </c>
      <c r="AC1122" s="2">
        <f t="shared" si="1173"/>
        <v>5</v>
      </c>
      <c r="AD1122" s="2">
        <f t="shared" si="10"/>
        <v>0</v>
      </c>
      <c r="AE1122" s="2">
        <f t="shared" si="11"/>
        <v>0</v>
      </c>
      <c r="AF1122" s="2">
        <f t="shared" si="12"/>
        <v>0</v>
      </c>
      <c r="AG1122" s="2">
        <f t="shared" si="13"/>
        <v>0</v>
      </c>
      <c r="AH1122" s="2">
        <f t="shared" si="14"/>
        <v>0</v>
      </c>
      <c r="AI1122" s="2">
        <f t="shared" si="15"/>
        <v>1</v>
      </c>
      <c r="AJ1122" s="2">
        <f t="shared" si="16"/>
        <v>0</v>
      </c>
      <c r="AK1122" s="2">
        <f t="shared" si="17"/>
        <v>0</v>
      </c>
      <c r="AL1122" s="2">
        <f t="shared" si="18"/>
        <v>1</v>
      </c>
    </row>
    <row r="1123" ht="13.5" customHeight="1">
      <c r="A1123" s="3">
        <v>39477.0</v>
      </c>
      <c r="B1123" s="2">
        <v>1616.0</v>
      </c>
      <c r="C1123" s="2">
        <f t="shared" si="3"/>
        <v>1616</v>
      </c>
      <c r="D1123" s="2">
        <f t="shared" si="26"/>
        <v>1448.070149</v>
      </c>
      <c r="E1123" s="2">
        <f t="shared" si="20"/>
        <v>1516.65347</v>
      </c>
      <c r="F1123" s="2">
        <v>-1.16</v>
      </c>
      <c r="G1123" s="2">
        <f t="shared" si="4"/>
        <v>-0.0116</v>
      </c>
      <c r="H1123" s="2">
        <f t="shared" si="21"/>
        <v>0.9446</v>
      </c>
      <c r="I1123" s="2">
        <f t="shared" si="27"/>
        <v>0.4429482599</v>
      </c>
      <c r="J1123" s="2">
        <f t="shared" si="5"/>
        <v>224.0163147</v>
      </c>
      <c r="K1123" s="2">
        <f t="shared" si="6"/>
        <v>231.5860486</v>
      </c>
      <c r="L1123" s="2">
        <f t="shared" si="7"/>
        <v>0.004366911651</v>
      </c>
      <c r="M1123" s="2">
        <f t="shared" si="1"/>
        <v>231.5904155</v>
      </c>
      <c r="O1123" s="2">
        <v>1121.0</v>
      </c>
      <c r="P1123" s="2">
        <v>1629.0</v>
      </c>
      <c r="Q1123" s="2">
        <v>1635.0</v>
      </c>
      <c r="R1123" s="2">
        <v>1637.0</v>
      </c>
      <c r="S1123" s="2">
        <v>1616.0</v>
      </c>
      <c r="T1123" s="2">
        <v>1.2607175E9</v>
      </c>
      <c r="U1123" s="2">
        <v>2.0373195E7</v>
      </c>
      <c r="V1123" s="2">
        <v>1.05914086E8</v>
      </c>
      <c r="W1123" s="2">
        <v>6523177.0</v>
      </c>
      <c r="X1123" s="2">
        <v>1527.0</v>
      </c>
      <c r="Y1123" s="2">
        <f t="shared" si="8"/>
        <v>0.1991473812</v>
      </c>
      <c r="Z1123" s="2">
        <f t="shared" ref="Z1123:AC1123" si="1174">ROUNDDOWN($Y1123*Z$1,0)-IF(MOD($Y1123*Z$1,1)=0,1,0)+1</f>
        <v>1</v>
      </c>
      <c r="AA1123" s="2">
        <f t="shared" si="1174"/>
        <v>1</v>
      </c>
      <c r="AB1123" s="2">
        <f t="shared" si="1174"/>
        <v>1</v>
      </c>
      <c r="AC1123" s="2">
        <f t="shared" si="1174"/>
        <v>1</v>
      </c>
      <c r="AD1123" s="2">
        <f t="shared" si="10"/>
        <v>0</v>
      </c>
      <c r="AE1123" s="2">
        <f t="shared" si="11"/>
        <v>0</v>
      </c>
      <c r="AF1123" s="2">
        <f t="shared" si="12"/>
        <v>0</v>
      </c>
      <c r="AG1123" s="2">
        <f t="shared" si="13"/>
        <v>0</v>
      </c>
      <c r="AH1123" s="2">
        <f t="shared" si="14"/>
        <v>0</v>
      </c>
      <c r="AI1123" s="2">
        <f t="shared" si="15"/>
        <v>0</v>
      </c>
      <c r="AJ1123" s="2">
        <f t="shared" si="16"/>
        <v>0</v>
      </c>
      <c r="AK1123" s="2">
        <f t="shared" si="17"/>
        <v>1</v>
      </c>
      <c r="AL1123" s="2">
        <f t="shared" si="18"/>
        <v>1</v>
      </c>
    </row>
    <row r="1124" ht="13.5" customHeight="1">
      <c r="A1124" s="3">
        <v>39478.0</v>
      </c>
      <c r="B1124" s="2">
        <v>1660.0</v>
      </c>
      <c r="C1124" s="2">
        <f t="shared" si="3"/>
        <v>1660</v>
      </c>
      <c r="D1124" s="2">
        <f t="shared" si="26"/>
        <v>1448.652023</v>
      </c>
      <c r="E1124" s="2">
        <f t="shared" si="20"/>
        <v>1516.996037</v>
      </c>
      <c r="F1124" s="2">
        <v>2.72</v>
      </c>
      <c r="G1124" s="2">
        <f t="shared" si="4"/>
        <v>0.0272</v>
      </c>
      <c r="H1124" s="2">
        <f t="shared" si="21"/>
        <v>0.9718</v>
      </c>
      <c r="I1124" s="2">
        <f t="shared" si="27"/>
        <v>0.4433500871</v>
      </c>
      <c r="J1124" s="2">
        <f t="shared" si="5"/>
        <v>230.1095584</v>
      </c>
      <c r="K1124" s="2">
        <f t="shared" si="6"/>
        <v>237.8851891</v>
      </c>
      <c r="L1124" s="2">
        <f t="shared" si="7"/>
        <v>0.004248131654</v>
      </c>
      <c r="M1124" s="2">
        <f t="shared" si="1"/>
        <v>237.8894373</v>
      </c>
      <c r="O1124" s="2">
        <v>1122.0</v>
      </c>
      <c r="P1124" s="2">
        <v>1616.0</v>
      </c>
      <c r="Q1124" s="2">
        <v>1616.0</v>
      </c>
      <c r="R1124" s="2">
        <v>1660.0</v>
      </c>
      <c r="S1124" s="2">
        <v>1593.0</v>
      </c>
      <c r="T1124" s="2">
        <v>1.2607175E9</v>
      </c>
      <c r="U1124" s="2">
        <v>2.0927911E7</v>
      </c>
      <c r="V1124" s="2">
        <v>2.78411922E8</v>
      </c>
      <c r="W1124" s="2">
        <v>1.7093365E7</v>
      </c>
      <c r="X1124" s="2">
        <v>2935.0</v>
      </c>
      <c r="Y1124" s="2">
        <f t="shared" si="8"/>
        <v>0.950365408</v>
      </c>
      <c r="Z1124" s="2">
        <f t="shared" ref="Z1124:AC1124" si="1175">ROUNDDOWN($Y1124*Z$1,0)-IF(MOD($Y1124*Z$1,1)=0,1,0)+1</f>
        <v>2</v>
      </c>
      <c r="AA1124" s="2">
        <f t="shared" si="1175"/>
        <v>3</v>
      </c>
      <c r="AB1124" s="2">
        <f t="shared" si="1175"/>
        <v>4</v>
      </c>
      <c r="AC1124" s="2">
        <f t="shared" si="1175"/>
        <v>5</v>
      </c>
      <c r="AD1124" s="2">
        <f t="shared" si="10"/>
        <v>1</v>
      </c>
      <c r="AE1124" s="2">
        <f t="shared" si="11"/>
        <v>0</v>
      </c>
      <c r="AF1124" s="2">
        <f t="shared" si="12"/>
        <v>0</v>
      </c>
      <c r="AG1124" s="2">
        <f t="shared" si="13"/>
        <v>0</v>
      </c>
      <c r="AH1124" s="2">
        <f t="shared" si="14"/>
        <v>0</v>
      </c>
      <c r="AI1124" s="2">
        <f t="shared" si="15"/>
        <v>0</v>
      </c>
      <c r="AJ1124" s="2">
        <f t="shared" si="16"/>
        <v>0</v>
      </c>
      <c r="AK1124" s="2">
        <f t="shared" si="17"/>
        <v>0</v>
      </c>
      <c r="AL1124" s="2">
        <f t="shared" si="18"/>
        <v>1</v>
      </c>
    </row>
    <row r="1125" ht="13.5" customHeight="1">
      <c r="A1125" s="3">
        <v>39481.0</v>
      </c>
      <c r="B1125" s="2">
        <v>1720.0</v>
      </c>
      <c r="C1125" s="2">
        <f t="shared" si="3"/>
        <v>1720</v>
      </c>
      <c r="D1125" s="2">
        <f t="shared" si="26"/>
        <v>1449.234131</v>
      </c>
      <c r="E1125" s="2">
        <f t="shared" si="20"/>
        <v>1517.338605</v>
      </c>
      <c r="F1125" s="2">
        <v>3.61</v>
      </c>
      <c r="G1125" s="2">
        <f t="shared" si="4"/>
        <v>0.0361</v>
      </c>
      <c r="H1125" s="2">
        <f t="shared" si="21"/>
        <v>1.0079</v>
      </c>
      <c r="I1125" s="2">
        <f t="shared" si="27"/>
        <v>0.4437519142</v>
      </c>
      <c r="J1125" s="2">
        <f t="shared" si="5"/>
        <v>238.4165135</v>
      </c>
      <c r="K1125" s="2">
        <f t="shared" si="6"/>
        <v>246.4728445</v>
      </c>
      <c r="L1125" s="2">
        <f t="shared" si="7"/>
        <v>0.004094774101</v>
      </c>
      <c r="M1125" s="2">
        <f t="shared" si="1"/>
        <v>246.4769392</v>
      </c>
      <c r="O1125" s="2">
        <v>1123.0</v>
      </c>
      <c r="P1125" s="2">
        <v>1675.0</v>
      </c>
      <c r="Q1125" s="2">
        <v>1660.0</v>
      </c>
      <c r="R1125" s="2">
        <v>1728.0</v>
      </c>
      <c r="S1125" s="2">
        <v>1665.0</v>
      </c>
      <c r="T1125" s="2">
        <v>1.2607175E9</v>
      </c>
      <c r="U1125" s="2">
        <v>2.1684341E7</v>
      </c>
      <c r="V1125" s="2">
        <v>1.00364023E8</v>
      </c>
      <c r="W1125" s="2">
        <v>5892101.0</v>
      </c>
      <c r="X1125" s="2">
        <v>1703.0</v>
      </c>
      <c r="Y1125" s="2">
        <f t="shared" si="8"/>
        <v>0.9809175802</v>
      </c>
      <c r="Z1125" s="2">
        <f t="shared" ref="Z1125:AC1125" si="1176">ROUNDDOWN($Y1125*Z$1,0)-IF(MOD($Y1125*Z$1,1)=0,1,0)+1</f>
        <v>2</v>
      </c>
      <c r="AA1125" s="2">
        <f t="shared" si="1176"/>
        <v>3</v>
      </c>
      <c r="AB1125" s="2">
        <f t="shared" si="1176"/>
        <v>4</v>
      </c>
      <c r="AC1125" s="2">
        <f t="shared" si="1176"/>
        <v>5</v>
      </c>
      <c r="AD1125" s="2">
        <f t="shared" si="10"/>
        <v>0</v>
      </c>
      <c r="AE1125" s="2">
        <f t="shared" si="11"/>
        <v>0</v>
      </c>
      <c r="AF1125" s="2">
        <f t="shared" si="12"/>
        <v>0</v>
      </c>
      <c r="AG1125" s="2">
        <f t="shared" si="13"/>
        <v>0</v>
      </c>
      <c r="AH1125" s="2">
        <f t="shared" si="14"/>
        <v>1</v>
      </c>
      <c r="AI1125" s="2">
        <f t="shared" si="15"/>
        <v>0</v>
      </c>
      <c r="AJ1125" s="2">
        <f t="shared" si="16"/>
        <v>0</v>
      </c>
      <c r="AK1125" s="2">
        <f t="shared" si="17"/>
        <v>0</v>
      </c>
      <c r="AL1125" s="2">
        <f t="shared" si="18"/>
        <v>1</v>
      </c>
    </row>
    <row r="1126" ht="13.5" customHeight="1">
      <c r="A1126" s="3">
        <v>39482.0</v>
      </c>
      <c r="B1126" s="2">
        <v>1670.0</v>
      </c>
      <c r="C1126" s="2">
        <f t="shared" si="3"/>
        <v>1670</v>
      </c>
      <c r="D1126" s="2">
        <f t="shared" si="26"/>
        <v>1449.816473</v>
      </c>
      <c r="E1126" s="2">
        <f t="shared" si="20"/>
        <v>1517.681173</v>
      </c>
      <c r="F1126" s="2">
        <v>-2.91</v>
      </c>
      <c r="G1126" s="2">
        <f t="shared" si="4"/>
        <v>-0.0291</v>
      </c>
      <c r="H1126" s="2">
        <f t="shared" si="21"/>
        <v>0.9788</v>
      </c>
      <c r="I1126" s="2">
        <f t="shared" si="27"/>
        <v>0.4441537414</v>
      </c>
      <c r="J1126" s="2">
        <f t="shared" si="5"/>
        <v>231.4785929</v>
      </c>
      <c r="K1126" s="2">
        <f t="shared" si="6"/>
        <v>239.3004847</v>
      </c>
      <c r="L1126" s="2">
        <f t="shared" si="7"/>
        <v>0.004213932027</v>
      </c>
      <c r="M1126" s="2">
        <f t="shared" si="1"/>
        <v>239.3046986</v>
      </c>
      <c r="O1126" s="2">
        <v>1124.0</v>
      </c>
      <c r="P1126" s="2">
        <v>1725.0</v>
      </c>
      <c r="Q1126" s="2">
        <v>1720.0</v>
      </c>
      <c r="R1126" s="2">
        <v>1728.0</v>
      </c>
      <c r="S1126" s="2">
        <v>1670.0</v>
      </c>
      <c r="T1126" s="2">
        <v>1.2607175E9</v>
      </c>
      <c r="U1126" s="2">
        <v>2.1053982E7</v>
      </c>
      <c r="V1126" s="2">
        <v>7.4859114E7</v>
      </c>
      <c r="W1126" s="2">
        <v>4387134.0</v>
      </c>
      <c r="X1126" s="2">
        <v>1537.0</v>
      </c>
      <c r="Y1126" s="2">
        <f t="shared" si="8"/>
        <v>0.03694681283</v>
      </c>
      <c r="Z1126" s="2">
        <f t="shared" ref="Z1126:AC1126" si="1177">ROUNDDOWN($Y1126*Z$1,0)-IF(MOD($Y1126*Z$1,1)=0,1,0)+1</f>
        <v>1</v>
      </c>
      <c r="AA1126" s="2">
        <f t="shared" si="1177"/>
        <v>1</v>
      </c>
      <c r="AB1126" s="2">
        <f t="shared" si="1177"/>
        <v>1</v>
      </c>
      <c r="AC1126" s="2">
        <f t="shared" si="1177"/>
        <v>1</v>
      </c>
      <c r="AD1126" s="2">
        <f t="shared" si="10"/>
        <v>0</v>
      </c>
      <c r="AE1126" s="2">
        <f t="shared" si="11"/>
        <v>0</v>
      </c>
      <c r="AF1126" s="2">
        <f t="shared" si="12"/>
        <v>0</v>
      </c>
      <c r="AG1126" s="2">
        <f t="shared" si="13"/>
        <v>1</v>
      </c>
      <c r="AH1126" s="2">
        <f t="shared" si="14"/>
        <v>0</v>
      </c>
      <c r="AI1126" s="2">
        <f t="shared" si="15"/>
        <v>0</v>
      </c>
      <c r="AJ1126" s="2">
        <f t="shared" si="16"/>
        <v>0</v>
      </c>
      <c r="AK1126" s="2">
        <f t="shared" si="17"/>
        <v>0</v>
      </c>
      <c r="AL1126" s="2">
        <f t="shared" si="18"/>
        <v>1</v>
      </c>
    </row>
    <row r="1127" ht="13.5" customHeight="1">
      <c r="A1127" s="3">
        <v>39483.0</v>
      </c>
      <c r="B1127" s="2">
        <v>1648.0</v>
      </c>
      <c r="C1127" s="2">
        <f t="shared" si="3"/>
        <v>1648</v>
      </c>
      <c r="D1127" s="2">
        <f t="shared" si="26"/>
        <v>1450.399048</v>
      </c>
      <c r="E1127" s="2">
        <f t="shared" si="20"/>
        <v>1518.023741</v>
      </c>
      <c r="F1127" s="2">
        <v>-1.32</v>
      </c>
      <c r="G1127" s="2">
        <f t="shared" si="4"/>
        <v>-0.0132</v>
      </c>
      <c r="H1127" s="2">
        <f t="shared" si="21"/>
        <v>0.9656</v>
      </c>
      <c r="I1127" s="2">
        <f t="shared" si="27"/>
        <v>0.4445555686</v>
      </c>
      <c r="J1127" s="2">
        <f t="shared" si="5"/>
        <v>228.4230755</v>
      </c>
      <c r="K1127" s="2">
        <f t="shared" si="6"/>
        <v>236.1417183</v>
      </c>
      <c r="L1127" s="2">
        <f t="shared" si="7"/>
        <v>0.00426955593</v>
      </c>
      <c r="M1127" s="2">
        <f t="shared" si="1"/>
        <v>236.1459878</v>
      </c>
      <c r="O1127" s="2">
        <v>1125.0</v>
      </c>
      <c r="P1127" s="2">
        <v>1661.0</v>
      </c>
      <c r="Q1127" s="2">
        <v>1670.0</v>
      </c>
      <c r="R1127" s="2">
        <v>1665.0</v>
      </c>
      <c r="S1127" s="2">
        <v>1621.0</v>
      </c>
      <c r="T1127" s="2">
        <v>1.2607175E9</v>
      </c>
      <c r="U1127" s="2">
        <v>2.0776624E7</v>
      </c>
      <c r="V1127" s="2">
        <v>9.1983245E7</v>
      </c>
      <c r="W1127" s="2">
        <v>5591688.0</v>
      </c>
      <c r="X1127" s="2">
        <v>1671.0</v>
      </c>
      <c r="Y1127" s="2">
        <f t="shared" si="8"/>
        <v>0.1721477873</v>
      </c>
      <c r="Z1127" s="2">
        <f t="shared" ref="Z1127:AC1127" si="1178">ROUNDDOWN($Y1127*Z$1,0)-IF(MOD($Y1127*Z$1,1)=0,1,0)+1</f>
        <v>1</v>
      </c>
      <c r="AA1127" s="2">
        <f t="shared" si="1178"/>
        <v>1</v>
      </c>
      <c r="AB1127" s="2">
        <f t="shared" si="1178"/>
        <v>1</v>
      </c>
      <c r="AC1127" s="2">
        <f t="shared" si="1178"/>
        <v>1</v>
      </c>
      <c r="AD1127" s="2">
        <f t="shared" si="10"/>
        <v>0</v>
      </c>
      <c r="AE1127" s="2">
        <f t="shared" si="11"/>
        <v>0</v>
      </c>
      <c r="AF1127" s="2">
        <f t="shared" si="12"/>
        <v>0</v>
      </c>
      <c r="AG1127" s="2">
        <f t="shared" si="13"/>
        <v>0</v>
      </c>
      <c r="AH1127" s="2">
        <f t="shared" si="14"/>
        <v>0</v>
      </c>
      <c r="AI1127" s="2">
        <f t="shared" si="15"/>
        <v>0</v>
      </c>
      <c r="AJ1127" s="2">
        <f t="shared" si="16"/>
        <v>0</v>
      </c>
      <c r="AK1127" s="2">
        <f t="shared" si="17"/>
        <v>1</v>
      </c>
      <c r="AL1127" s="2">
        <f t="shared" si="18"/>
        <v>1</v>
      </c>
    </row>
    <row r="1128" ht="13.5" customHeight="1">
      <c r="A1128" s="3">
        <v>39484.0</v>
      </c>
      <c r="B1128" s="2">
        <v>1650.0</v>
      </c>
      <c r="C1128" s="2">
        <f t="shared" si="3"/>
        <v>1650</v>
      </c>
      <c r="D1128" s="2">
        <f t="shared" si="26"/>
        <v>1450.981858</v>
      </c>
      <c r="E1128" s="2">
        <f t="shared" si="20"/>
        <v>1518.366308</v>
      </c>
      <c r="F1128" s="2">
        <v>0.12</v>
      </c>
      <c r="G1128" s="2">
        <f t="shared" si="4"/>
        <v>0.0012</v>
      </c>
      <c r="H1128" s="2">
        <f t="shared" si="21"/>
        <v>0.9668</v>
      </c>
      <c r="I1128" s="2">
        <f t="shared" si="27"/>
        <v>0.4449573957</v>
      </c>
      <c r="J1128" s="2">
        <f t="shared" si="5"/>
        <v>228.6971832</v>
      </c>
      <c r="K1128" s="2">
        <f t="shared" si="6"/>
        <v>236.4250883</v>
      </c>
      <c r="L1128" s="2">
        <f t="shared" si="7"/>
        <v>0.004264432463</v>
      </c>
      <c r="M1128" s="2">
        <f t="shared" si="1"/>
        <v>236.4293528</v>
      </c>
      <c r="O1128" s="2">
        <v>1126.0</v>
      </c>
      <c r="P1128" s="2">
        <v>1615.0</v>
      </c>
      <c r="Q1128" s="2">
        <v>1648.0</v>
      </c>
      <c r="R1128" s="2">
        <v>1677.0</v>
      </c>
      <c r="S1128" s="2">
        <v>1610.0</v>
      </c>
      <c r="T1128" s="2">
        <v>1.26260023E9</v>
      </c>
      <c r="U1128" s="2">
        <v>2.0832904E7</v>
      </c>
      <c r="V1128" s="2">
        <v>6.3932932E7</v>
      </c>
      <c r="W1128" s="2">
        <v>3889293.0</v>
      </c>
      <c r="X1128" s="2">
        <v>1446.0</v>
      </c>
      <c r="Y1128" s="2">
        <f t="shared" si="8"/>
        <v>0.5258830694</v>
      </c>
      <c r="Z1128" s="2">
        <f t="shared" ref="Z1128:AC1128" si="1179">ROUNDDOWN($Y1128*Z$1,0)-IF(MOD($Y1128*Z$1,1)=0,1,0)+1</f>
        <v>2</v>
      </c>
      <c r="AA1128" s="2">
        <f t="shared" si="1179"/>
        <v>2</v>
      </c>
      <c r="AB1128" s="2">
        <f t="shared" si="1179"/>
        <v>3</v>
      </c>
      <c r="AC1128" s="2">
        <f t="shared" si="1179"/>
        <v>3</v>
      </c>
      <c r="AD1128" s="2">
        <f t="shared" si="10"/>
        <v>1</v>
      </c>
      <c r="AE1128" s="2">
        <f t="shared" si="11"/>
        <v>0</v>
      </c>
      <c r="AF1128" s="2">
        <f t="shared" si="12"/>
        <v>0</v>
      </c>
      <c r="AG1128" s="2">
        <f t="shared" si="13"/>
        <v>0</v>
      </c>
      <c r="AH1128" s="2">
        <f t="shared" si="14"/>
        <v>0</v>
      </c>
      <c r="AI1128" s="2">
        <f t="shared" si="15"/>
        <v>0</v>
      </c>
      <c r="AJ1128" s="2">
        <f t="shared" si="16"/>
        <v>0</v>
      </c>
      <c r="AK1128" s="2">
        <f t="shared" si="17"/>
        <v>0</v>
      </c>
      <c r="AL1128" s="2">
        <f t="shared" si="18"/>
        <v>1</v>
      </c>
    </row>
    <row r="1129" ht="13.5" customHeight="1">
      <c r="A1129" s="3">
        <v>39485.0</v>
      </c>
      <c r="B1129" s="2">
        <v>1660.0</v>
      </c>
      <c r="C1129" s="2">
        <f t="shared" si="3"/>
        <v>1660</v>
      </c>
      <c r="D1129" s="2">
        <f t="shared" si="26"/>
        <v>1451.564902</v>
      </c>
      <c r="E1129" s="2">
        <f t="shared" si="20"/>
        <v>1518.708876</v>
      </c>
      <c r="F1129" s="2">
        <v>0.61</v>
      </c>
      <c r="G1129" s="2">
        <f t="shared" si="4"/>
        <v>0.0061</v>
      </c>
      <c r="H1129" s="2">
        <f t="shared" si="21"/>
        <v>0.9729</v>
      </c>
      <c r="I1129" s="2">
        <f t="shared" si="27"/>
        <v>0.4453592229</v>
      </c>
      <c r="J1129" s="2">
        <f t="shared" si="5"/>
        <v>230.092236</v>
      </c>
      <c r="K1129" s="2">
        <f t="shared" si="6"/>
        <v>237.8672814</v>
      </c>
      <c r="L1129" s="2">
        <f t="shared" si="7"/>
        <v>0.004238419425</v>
      </c>
      <c r="M1129" s="2">
        <f t="shared" si="1"/>
        <v>237.8715198</v>
      </c>
      <c r="O1129" s="2">
        <v>1127.0</v>
      </c>
      <c r="P1129" s="2">
        <v>1628.0</v>
      </c>
      <c r="Q1129" s="2">
        <v>1650.0</v>
      </c>
      <c r="R1129" s="2">
        <v>1660.0</v>
      </c>
      <c r="S1129" s="2">
        <v>1628.0</v>
      </c>
      <c r="T1129" s="2">
        <v>1.26260023E9</v>
      </c>
      <c r="U1129" s="2">
        <v>2.0959164E7</v>
      </c>
      <c r="V1129" s="2">
        <v>7.3712738E7</v>
      </c>
      <c r="W1129" s="2">
        <v>4480698.0</v>
      </c>
      <c r="X1129" s="2">
        <v>1255.0</v>
      </c>
      <c r="Y1129" s="2">
        <f t="shared" si="8"/>
        <v>0.6549939099</v>
      </c>
      <c r="Z1129" s="2">
        <f t="shared" ref="Z1129:AC1129" si="1180">ROUNDDOWN($Y1129*Z$1,0)-IF(MOD($Y1129*Z$1,1)=0,1,0)+1</f>
        <v>2</v>
      </c>
      <c r="AA1129" s="2">
        <f t="shared" si="1180"/>
        <v>2</v>
      </c>
      <c r="AB1129" s="2">
        <f t="shared" si="1180"/>
        <v>3</v>
      </c>
      <c r="AC1129" s="2">
        <f t="shared" si="1180"/>
        <v>4</v>
      </c>
      <c r="AD1129" s="2">
        <f t="shared" si="10"/>
        <v>0</v>
      </c>
      <c r="AE1129" s="2">
        <f t="shared" si="11"/>
        <v>0</v>
      </c>
      <c r="AF1129" s="2">
        <f t="shared" si="12"/>
        <v>0</v>
      </c>
      <c r="AG1129" s="2">
        <f t="shared" si="13"/>
        <v>0</v>
      </c>
      <c r="AH1129" s="2">
        <f t="shared" si="14"/>
        <v>1</v>
      </c>
      <c r="AI1129" s="2">
        <f t="shared" si="15"/>
        <v>0</v>
      </c>
      <c r="AJ1129" s="2">
        <f t="shared" si="16"/>
        <v>0</v>
      </c>
      <c r="AK1129" s="2">
        <f t="shared" si="17"/>
        <v>0</v>
      </c>
      <c r="AL1129" s="2">
        <f t="shared" si="18"/>
        <v>1</v>
      </c>
    </row>
    <row r="1130" ht="13.5" customHeight="1">
      <c r="A1130" s="3">
        <v>39488.0</v>
      </c>
      <c r="B1130" s="2">
        <v>1628.0</v>
      </c>
      <c r="C1130" s="2">
        <f t="shared" si="3"/>
        <v>1628</v>
      </c>
      <c r="D1130" s="2">
        <f t="shared" si="26"/>
        <v>1452.14818</v>
      </c>
      <c r="E1130" s="2">
        <f t="shared" si="20"/>
        <v>1519.051444</v>
      </c>
      <c r="F1130" s="2">
        <v>-1.93</v>
      </c>
      <c r="G1130" s="2">
        <f t="shared" si="4"/>
        <v>-0.0193</v>
      </c>
      <c r="H1130" s="2">
        <f t="shared" si="21"/>
        <v>0.9536</v>
      </c>
      <c r="I1130" s="2">
        <f t="shared" si="27"/>
        <v>0.4457610501</v>
      </c>
      <c r="J1130" s="2">
        <f t="shared" si="5"/>
        <v>225.6514559</v>
      </c>
      <c r="K1130" s="2">
        <f t="shared" si="6"/>
        <v>233.2764429</v>
      </c>
      <c r="L1130" s="2">
        <f t="shared" si="7"/>
        <v>0.00432022092</v>
      </c>
      <c r="M1130" s="2">
        <f t="shared" si="1"/>
        <v>233.2807631</v>
      </c>
      <c r="O1130" s="2">
        <v>1128.0</v>
      </c>
      <c r="P1130" s="2">
        <v>1662.0</v>
      </c>
      <c r="Q1130" s="2">
        <v>1660.0</v>
      </c>
      <c r="R1130" s="2">
        <v>1670.0</v>
      </c>
      <c r="S1130" s="2">
        <v>1626.0</v>
      </c>
      <c r="T1130" s="2">
        <v>1.26260023E9</v>
      </c>
      <c r="U1130" s="2">
        <v>2.0555132E7</v>
      </c>
      <c r="V1130" s="2">
        <v>3.9962089E7</v>
      </c>
      <c r="W1130" s="2">
        <v>2428596.0</v>
      </c>
      <c r="X1130" s="2">
        <v>833.0</v>
      </c>
      <c r="Y1130" s="2">
        <f t="shared" si="8"/>
        <v>0.09287454324</v>
      </c>
      <c r="Z1130" s="2">
        <f t="shared" ref="Z1130:AC1130" si="1181">ROUNDDOWN($Y1130*Z$1,0)-IF(MOD($Y1130*Z$1,1)=0,1,0)+1</f>
        <v>1</v>
      </c>
      <c r="AA1130" s="2">
        <f t="shared" si="1181"/>
        <v>1</v>
      </c>
      <c r="AB1130" s="2">
        <f t="shared" si="1181"/>
        <v>1</v>
      </c>
      <c r="AC1130" s="2">
        <f t="shared" si="1181"/>
        <v>1</v>
      </c>
      <c r="AD1130" s="2">
        <f t="shared" si="10"/>
        <v>0</v>
      </c>
      <c r="AE1130" s="2">
        <f t="shared" si="11"/>
        <v>0</v>
      </c>
      <c r="AF1130" s="2">
        <f t="shared" si="12"/>
        <v>0</v>
      </c>
      <c r="AG1130" s="2">
        <f t="shared" si="13"/>
        <v>1</v>
      </c>
      <c r="AH1130" s="2">
        <f t="shared" si="14"/>
        <v>0</v>
      </c>
      <c r="AI1130" s="2">
        <f t="shared" si="15"/>
        <v>0</v>
      </c>
      <c r="AJ1130" s="2">
        <f t="shared" si="16"/>
        <v>0</v>
      </c>
      <c r="AK1130" s="2">
        <f t="shared" si="17"/>
        <v>0</v>
      </c>
      <c r="AL1130" s="2">
        <f t="shared" si="18"/>
        <v>1</v>
      </c>
    </row>
    <row r="1131" ht="13.5" customHeight="1">
      <c r="A1131" s="3">
        <v>39489.0</v>
      </c>
      <c r="B1131" s="2">
        <v>1620.0</v>
      </c>
      <c r="C1131" s="2">
        <f t="shared" si="3"/>
        <v>1620</v>
      </c>
      <c r="D1131" s="2">
        <f t="shared" si="26"/>
        <v>1452.731693</v>
      </c>
      <c r="E1131" s="2">
        <f t="shared" si="20"/>
        <v>1519.394011</v>
      </c>
      <c r="F1131" s="2">
        <v>-0.49</v>
      </c>
      <c r="G1131" s="2">
        <f t="shared" si="4"/>
        <v>-0.0049</v>
      </c>
      <c r="H1131" s="2">
        <f t="shared" si="21"/>
        <v>0.9487</v>
      </c>
      <c r="I1131" s="2">
        <f t="shared" si="27"/>
        <v>0.4461628773</v>
      </c>
      <c r="J1131" s="2">
        <f t="shared" si="5"/>
        <v>224.5457637</v>
      </c>
      <c r="K1131" s="2">
        <f t="shared" si="6"/>
        <v>232.1333883</v>
      </c>
      <c r="L1131" s="2">
        <f t="shared" si="7"/>
        <v>0.004341390002</v>
      </c>
      <c r="M1131" s="2">
        <f t="shared" si="1"/>
        <v>232.1377297</v>
      </c>
      <c r="O1131" s="2">
        <v>1129.0</v>
      </c>
      <c r="P1131" s="2">
        <v>1620.0</v>
      </c>
      <c r="Q1131" s="2">
        <v>1628.0</v>
      </c>
      <c r="R1131" s="2">
        <v>1645.0</v>
      </c>
      <c r="S1131" s="2">
        <v>1607.0</v>
      </c>
      <c r="T1131" s="2">
        <v>1.26260023E9</v>
      </c>
      <c r="U1131" s="2">
        <v>2.0454124E7</v>
      </c>
      <c r="V1131" s="2">
        <v>8.5274539E7</v>
      </c>
      <c r="W1131" s="2">
        <v>5239070.0</v>
      </c>
      <c r="X1131" s="2">
        <v>1229.0</v>
      </c>
      <c r="Y1131" s="2">
        <f t="shared" si="8"/>
        <v>0.3497766951</v>
      </c>
      <c r="Z1131" s="2">
        <f t="shared" ref="Z1131:AC1131" si="1182">ROUNDDOWN($Y1131*Z$1,0)-IF(MOD($Y1131*Z$1,1)=0,1,0)+1</f>
        <v>1</v>
      </c>
      <c r="AA1131" s="2">
        <f t="shared" si="1182"/>
        <v>2</v>
      </c>
      <c r="AB1131" s="2">
        <f t="shared" si="1182"/>
        <v>2</v>
      </c>
      <c r="AC1131" s="2">
        <f t="shared" si="1182"/>
        <v>2</v>
      </c>
      <c r="AD1131" s="2">
        <f t="shared" si="10"/>
        <v>0</v>
      </c>
      <c r="AE1131" s="2">
        <f t="shared" si="11"/>
        <v>0</v>
      </c>
      <c r="AF1131" s="2">
        <f t="shared" si="12"/>
        <v>0</v>
      </c>
      <c r="AG1131" s="2">
        <f t="shared" si="13"/>
        <v>0</v>
      </c>
      <c r="AH1131" s="2">
        <f t="shared" si="14"/>
        <v>0</v>
      </c>
      <c r="AI1131" s="2">
        <f t="shared" si="15"/>
        <v>0</v>
      </c>
      <c r="AJ1131" s="2">
        <f t="shared" si="16"/>
        <v>1</v>
      </c>
      <c r="AK1131" s="2">
        <f t="shared" si="17"/>
        <v>0</v>
      </c>
      <c r="AL1131" s="2">
        <f t="shared" si="18"/>
        <v>1</v>
      </c>
    </row>
    <row r="1132" ht="13.5" customHeight="1">
      <c r="A1132" s="3">
        <v>39490.0</v>
      </c>
      <c r="B1132" s="2">
        <v>1652.0</v>
      </c>
      <c r="C1132" s="2">
        <f t="shared" si="3"/>
        <v>1652</v>
      </c>
      <c r="D1132" s="2">
        <f t="shared" si="26"/>
        <v>1453.31544</v>
      </c>
      <c r="E1132" s="2">
        <f t="shared" si="20"/>
        <v>1519.736579</v>
      </c>
      <c r="F1132" s="2">
        <v>1.98</v>
      </c>
      <c r="G1132" s="2">
        <f t="shared" si="4"/>
        <v>0.0198</v>
      </c>
      <c r="H1132" s="2">
        <f t="shared" si="21"/>
        <v>0.9685</v>
      </c>
      <c r="I1132" s="2">
        <f t="shared" si="27"/>
        <v>0.4465647044</v>
      </c>
      <c r="J1132" s="2">
        <f t="shared" si="5"/>
        <v>228.9917698</v>
      </c>
      <c r="K1132" s="2">
        <f t="shared" si="6"/>
        <v>236.7296294</v>
      </c>
      <c r="L1132" s="2">
        <f t="shared" si="7"/>
        <v>0.00425543048</v>
      </c>
      <c r="M1132" s="2">
        <f t="shared" si="1"/>
        <v>236.7338848</v>
      </c>
      <c r="O1132" s="2">
        <v>1130.0</v>
      </c>
      <c r="P1132" s="2">
        <v>1630.0</v>
      </c>
      <c r="Q1132" s="2">
        <v>1620.0</v>
      </c>
      <c r="R1132" s="2">
        <v>1663.0</v>
      </c>
      <c r="S1132" s="2">
        <v>1610.0</v>
      </c>
      <c r="T1132" s="2">
        <v>1.26260023E9</v>
      </c>
      <c r="U1132" s="2">
        <v>2.0858156E7</v>
      </c>
      <c r="V1132" s="2">
        <v>8.0208369E7</v>
      </c>
      <c r="W1132" s="2">
        <v>4891783.0</v>
      </c>
      <c r="X1132" s="2">
        <v>1337.0</v>
      </c>
      <c r="Y1132" s="2">
        <f t="shared" si="8"/>
        <v>0.8968737312</v>
      </c>
      <c r="Z1132" s="2">
        <f t="shared" ref="Z1132:AC1132" si="1183">ROUNDDOWN($Y1132*Z$1,0)-IF(MOD($Y1132*Z$1,1)=0,1,0)+1</f>
        <v>2</v>
      </c>
      <c r="AA1132" s="2">
        <f t="shared" si="1183"/>
        <v>3</v>
      </c>
      <c r="AB1132" s="2">
        <f t="shared" si="1183"/>
        <v>4</v>
      </c>
      <c r="AC1132" s="2">
        <f t="shared" si="1183"/>
        <v>5</v>
      </c>
      <c r="AD1132" s="2">
        <f t="shared" si="10"/>
        <v>0</v>
      </c>
      <c r="AE1132" s="2">
        <f t="shared" si="11"/>
        <v>0</v>
      </c>
      <c r="AF1132" s="2">
        <f t="shared" si="12"/>
        <v>0</v>
      </c>
      <c r="AG1132" s="2">
        <f t="shared" si="13"/>
        <v>0</v>
      </c>
      <c r="AH1132" s="2">
        <f t="shared" si="14"/>
        <v>1</v>
      </c>
      <c r="AI1132" s="2">
        <f t="shared" si="15"/>
        <v>0</v>
      </c>
      <c r="AJ1132" s="2">
        <f t="shared" si="16"/>
        <v>0</v>
      </c>
      <c r="AK1132" s="2">
        <f t="shared" si="17"/>
        <v>0</v>
      </c>
      <c r="AL1132" s="2">
        <f t="shared" si="18"/>
        <v>1</v>
      </c>
    </row>
    <row r="1133" ht="13.5" customHeight="1">
      <c r="A1133" s="3">
        <v>39491.0</v>
      </c>
      <c r="B1133" s="2">
        <v>1646.0</v>
      </c>
      <c r="C1133" s="2">
        <f t="shared" si="3"/>
        <v>1646</v>
      </c>
      <c r="D1133" s="2">
        <f t="shared" si="26"/>
        <v>1453.899422</v>
      </c>
      <c r="E1133" s="2">
        <f t="shared" si="20"/>
        <v>1520.079147</v>
      </c>
      <c r="F1133" s="2">
        <v>-0.36</v>
      </c>
      <c r="G1133" s="2">
        <f t="shared" si="4"/>
        <v>-0.0036</v>
      </c>
      <c r="H1133" s="2">
        <f t="shared" si="21"/>
        <v>0.9649</v>
      </c>
      <c r="I1133" s="2">
        <f t="shared" si="27"/>
        <v>0.4469665316</v>
      </c>
      <c r="J1133" s="2">
        <f t="shared" si="5"/>
        <v>228.1673995</v>
      </c>
      <c r="K1133" s="2">
        <f t="shared" si="6"/>
        <v>235.8774027</v>
      </c>
      <c r="L1133" s="2">
        <f t="shared" si="7"/>
        <v>0.00427075003</v>
      </c>
      <c r="M1133" s="2">
        <f t="shared" si="1"/>
        <v>235.8816735</v>
      </c>
      <c r="O1133" s="2">
        <v>1131.0</v>
      </c>
      <c r="P1133" s="2">
        <v>1631.0</v>
      </c>
      <c r="Q1133" s="2">
        <v>1652.0</v>
      </c>
      <c r="R1133" s="2">
        <v>1660.0</v>
      </c>
      <c r="S1133" s="2">
        <v>1631.0</v>
      </c>
      <c r="T1133" s="2">
        <v>1.26260023E9</v>
      </c>
      <c r="U1133" s="2">
        <v>2.07824E7</v>
      </c>
      <c r="V1133" s="2">
        <v>9.8921622E7</v>
      </c>
      <c r="W1133" s="2">
        <v>6015947.0</v>
      </c>
      <c r="X1133" s="2">
        <v>1370.0</v>
      </c>
      <c r="Y1133" s="2">
        <f t="shared" si="8"/>
        <v>0.3850994722</v>
      </c>
      <c r="Z1133" s="2">
        <f t="shared" ref="Z1133:AC1133" si="1184">ROUNDDOWN($Y1133*Z$1,0)-IF(MOD($Y1133*Z$1,1)=0,1,0)+1</f>
        <v>1</v>
      </c>
      <c r="AA1133" s="2">
        <f t="shared" si="1184"/>
        <v>2</v>
      </c>
      <c r="AB1133" s="2">
        <f t="shared" si="1184"/>
        <v>2</v>
      </c>
      <c r="AC1133" s="2">
        <f t="shared" si="1184"/>
        <v>2</v>
      </c>
      <c r="AD1133" s="2">
        <f t="shared" si="10"/>
        <v>0</v>
      </c>
      <c r="AE1133" s="2">
        <f t="shared" si="11"/>
        <v>0</v>
      </c>
      <c r="AF1133" s="2">
        <f t="shared" si="12"/>
        <v>0</v>
      </c>
      <c r="AG1133" s="2">
        <f t="shared" si="13"/>
        <v>1</v>
      </c>
      <c r="AH1133" s="2">
        <f t="shared" si="14"/>
        <v>0</v>
      </c>
      <c r="AI1133" s="2">
        <f t="shared" si="15"/>
        <v>0</v>
      </c>
      <c r="AJ1133" s="2">
        <f t="shared" si="16"/>
        <v>0</v>
      </c>
      <c r="AK1133" s="2">
        <f t="shared" si="17"/>
        <v>0</v>
      </c>
      <c r="AL1133" s="2">
        <f t="shared" si="18"/>
        <v>1</v>
      </c>
    </row>
    <row r="1134" ht="13.5" customHeight="1">
      <c r="A1134" s="3">
        <v>39492.0</v>
      </c>
      <c r="B1134" s="2">
        <v>1640.0</v>
      </c>
      <c r="C1134" s="2">
        <f t="shared" si="3"/>
        <v>1640</v>
      </c>
      <c r="D1134" s="2">
        <f t="shared" si="26"/>
        <v>1454.483638</v>
      </c>
      <c r="E1134" s="2">
        <f t="shared" si="20"/>
        <v>1520.421715</v>
      </c>
      <c r="F1134" s="2">
        <v>-0.36</v>
      </c>
      <c r="G1134" s="2">
        <f t="shared" si="4"/>
        <v>-0.0036</v>
      </c>
      <c r="H1134" s="2">
        <f t="shared" si="21"/>
        <v>0.9613</v>
      </c>
      <c r="I1134" s="2">
        <f t="shared" si="27"/>
        <v>0.4473683588</v>
      </c>
      <c r="J1134" s="2">
        <f t="shared" si="5"/>
        <v>227.3459968</v>
      </c>
      <c r="K1134" s="2">
        <f t="shared" si="6"/>
        <v>235.0282441</v>
      </c>
      <c r="L1134" s="2">
        <f t="shared" si="7"/>
        <v>0.00428612473</v>
      </c>
      <c r="M1134" s="2">
        <f t="shared" si="1"/>
        <v>235.0325302</v>
      </c>
      <c r="O1134" s="2">
        <v>1132.0</v>
      </c>
      <c r="P1134" s="2">
        <v>1670.0</v>
      </c>
      <c r="Q1134" s="2">
        <v>1646.0</v>
      </c>
      <c r="R1134" s="2">
        <v>1688.0</v>
      </c>
      <c r="S1134" s="2">
        <v>1640.0</v>
      </c>
      <c r="T1134" s="2">
        <v>1.26260023E9</v>
      </c>
      <c r="U1134" s="2">
        <v>2.0706644E7</v>
      </c>
      <c r="V1134" s="2">
        <v>1.64804776E8</v>
      </c>
      <c r="W1134" s="2">
        <v>9879955.0</v>
      </c>
      <c r="X1134" s="2">
        <v>1772.0</v>
      </c>
      <c r="Y1134" s="2">
        <f t="shared" si="8"/>
        <v>0.3850994722</v>
      </c>
      <c r="Z1134" s="2">
        <f t="shared" ref="Z1134:AC1134" si="1185">ROUNDDOWN($Y1134*Z$1,0)-IF(MOD($Y1134*Z$1,1)=0,1,0)+1</f>
        <v>1</v>
      </c>
      <c r="AA1134" s="2">
        <f t="shared" si="1185"/>
        <v>2</v>
      </c>
      <c r="AB1134" s="2">
        <f t="shared" si="1185"/>
        <v>2</v>
      </c>
      <c r="AC1134" s="2">
        <f t="shared" si="1185"/>
        <v>2</v>
      </c>
      <c r="AD1134" s="2">
        <f t="shared" si="10"/>
        <v>0</v>
      </c>
      <c r="AE1134" s="2">
        <f t="shared" si="11"/>
        <v>0</v>
      </c>
      <c r="AF1134" s="2">
        <f t="shared" si="12"/>
        <v>0</v>
      </c>
      <c r="AG1134" s="2">
        <f t="shared" si="13"/>
        <v>0</v>
      </c>
      <c r="AH1134" s="2">
        <f t="shared" si="14"/>
        <v>0</v>
      </c>
      <c r="AI1134" s="2">
        <f t="shared" si="15"/>
        <v>0</v>
      </c>
      <c r="AJ1134" s="2">
        <f t="shared" si="16"/>
        <v>0</v>
      </c>
      <c r="AK1134" s="2">
        <f t="shared" si="17"/>
        <v>1</v>
      </c>
      <c r="AL1134" s="2">
        <f t="shared" si="18"/>
        <v>1</v>
      </c>
    </row>
    <row r="1135" ht="13.5" customHeight="1">
      <c r="A1135" s="3">
        <v>39495.0</v>
      </c>
      <c r="B1135" s="2">
        <v>1651.0</v>
      </c>
      <c r="C1135" s="2">
        <f t="shared" si="3"/>
        <v>1651</v>
      </c>
      <c r="D1135" s="2">
        <f t="shared" si="26"/>
        <v>1455.068089</v>
      </c>
      <c r="E1135" s="2">
        <f t="shared" si="20"/>
        <v>1520.764282</v>
      </c>
      <c r="F1135" s="2">
        <v>0.67</v>
      </c>
      <c r="G1135" s="2">
        <f t="shared" si="4"/>
        <v>0.0067</v>
      </c>
      <c r="H1135" s="2">
        <f t="shared" si="21"/>
        <v>0.968</v>
      </c>
      <c r="I1135" s="2">
        <f t="shared" si="27"/>
        <v>0.447770186</v>
      </c>
      <c r="J1135" s="2">
        <f t="shared" si="5"/>
        <v>228.869215</v>
      </c>
      <c r="K1135" s="2">
        <f t="shared" si="6"/>
        <v>236.6029333</v>
      </c>
      <c r="L1135" s="2">
        <f t="shared" si="7"/>
        <v>0.004257407695</v>
      </c>
      <c r="M1135" s="2">
        <f t="shared" si="1"/>
        <v>236.6071907</v>
      </c>
      <c r="O1135" s="2">
        <v>1133.0</v>
      </c>
      <c r="P1135" s="2">
        <v>1640.0</v>
      </c>
      <c r="Q1135" s="2">
        <v>1640.0</v>
      </c>
      <c r="R1135" s="2">
        <v>1667.0</v>
      </c>
      <c r="S1135" s="2">
        <v>1637.0</v>
      </c>
      <c r="T1135" s="2">
        <v>1.26260023E9</v>
      </c>
      <c r="U1135" s="2">
        <v>2.084553E7</v>
      </c>
      <c r="V1135" s="2">
        <v>3.2878723E7</v>
      </c>
      <c r="W1135" s="2">
        <v>1987958.0</v>
      </c>
      <c r="X1135" s="2">
        <v>740.0</v>
      </c>
      <c r="Y1135" s="2">
        <f t="shared" si="8"/>
        <v>0.6709297605</v>
      </c>
      <c r="Z1135" s="2">
        <f t="shared" ref="Z1135:AC1135" si="1186">ROUNDDOWN($Y1135*Z$1,0)-IF(MOD($Y1135*Z$1,1)=0,1,0)+1</f>
        <v>2</v>
      </c>
      <c r="AA1135" s="2">
        <f t="shared" si="1186"/>
        <v>3</v>
      </c>
      <c r="AB1135" s="2">
        <f t="shared" si="1186"/>
        <v>3</v>
      </c>
      <c r="AC1135" s="2">
        <f t="shared" si="1186"/>
        <v>4</v>
      </c>
      <c r="AD1135" s="2">
        <f t="shared" si="10"/>
        <v>0</v>
      </c>
      <c r="AE1135" s="2">
        <f t="shared" si="11"/>
        <v>1</v>
      </c>
      <c r="AF1135" s="2">
        <f t="shared" si="12"/>
        <v>0</v>
      </c>
      <c r="AG1135" s="2">
        <f t="shared" si="13"/>
        <v>0</v>
      </c>
      <c r="AH1135" s="2">
        <f t="shared" si="14"/>
        <v>0</v>
      </c>
      <c r="AI1135" s="2">
        <f t="shared" si="15"/>
        <v>0</v>
      </c>
      <c r="AJ1135" s="2">
        <f t="shared" si="16"/>
        <v>0</v>
      </c>
      <c r="AK1135" s="2">
        <f t="shared" si="17"/>
        <v>0</v>
      </c>
      <c r="AL1135" s="2">
        <f t="shared" si="18"/>
        <v>1</v>
      </c>
    </row>
    <row r="1136" ht="13.5" customHeight="1">
      <c r="A1136" s="3">
        <v>39496.0</v>
      </c>
      <c r="B1136" s="2">
        <v>1666.0</v>
      </c>
      <c r="C1136" s="2">
        <f t="shared" si="3"/>
        <v>1666</v>
      </c>
      <c r="D1136" s="2">
        <f t="shared" si="26"/>
        <v>1455.652775</v>
      </c>
      <c r="E1136" s="2">
        <f t="shared" si="20"/>
        <v>1521.10685</v>
      </c>
      <c r="F1136" s="2">
        <v>0.91</v>
      </c>
      <c r="G1136" s="2">
        <f t="shared" si="4"/>
        <v>0.0091</v>
      </c>
      <c r="H1136" s="2">
        <f t="shared" si="21"/>
        <v>0.9771</v>
      </c>
      <c r="I1136" s="2">
        <f t="shared" si="27"/>
        <v>0.4481720131</v>
      </c>
      <c r="J1136" s="2">
        <f t="shared" si="5"/>
        <v>230.9519249</v>
      </c>
      <c r="K1136" s="2">
        <f t="shared" si="6"/>
        <v>238.75602</v>
      </c>
      <c r="L1136" s="2">
        <f t="shared" si="7"/>
        <v>0.004218665285</v>
      </c>
      <c r="M1136" s="2">
        <f t="shared" si="1"/>
        <v>238.7602387</v>
      </c>
      <c r="O1136" s="2">
        <v>1134.0</v>
      </c>
      <c r="P1136" s="2">
        <v>1659.0</v>
      </c>
      <c r="Q1136" s="2">
        <v>1651.0</v>
      </c>
      <c r="R1136" s="2">
        <v>1677.0</v>
      </c>
      <c r="S1136" s="2">
        <v>1654.0</v>
      </c>
      <c r="T1136" s="2">
        <v>1.26260023E9</v>
      </c>
      <c r="U1136" s="2">
        <v>2.103492E7</v>
      </c>
      <c r="V1136" s="2">
        <v>3.6505669E7</v>
      </c>
      <c r="W1136" s="2">
        <v>2190564.0</v>
      </c>
      <c r="X1136" s="2">
        <v>832.0</v>
      </c>
      <c r="Y1136" s="2">
        <f t="shared" si="8"/>
        <v>0.734774665</v>
      </c>
      <c r="Z1136" s="2">
        <f t="shared" ref="Z1136:AC1136" si="1187">ROUNDDOWN($Y1136*Z$1,0)-IF(MOD($Y1136*Z$1,1)=0,1,0)+1</f>
        <v>2</v>
      </c>
      <c r="AA1136" s="2">
        <f t="shared" si="1187"/>
        <v>3</v>
      </c>
      <c r="AB1136" s="2">
        <f t="shared" si="1187"/>
        <v>3</v>
      </c>
      <c r="AC1136" s="2">
        <f t="shared" si="1187"/>
        <v>4</v>
      </c>
      <c r="AD1136" s="2">
        <f t="shared" si="10"/>
        <v>1</v>
      </c>
      <c r="AE1136" s="2">
        <f t="shared" si="11"/>
        <v>0</v>
      </c>
      <c r="AF1136" s="2">
        <f t="shared" si="12"/>
        <v>0</v>
      </c>
      <c r="AG1136" s="2">
        <f t="shared" si="13"/>
        <v>0</v>
      </c>
      <c r="AH1136" s="2">
        <f t="shared" si="14"/>
        <v>0</v>
      </c>
      <c r="AI1136" s="2">
        <f t="shared" si="15"/>
        <v>0</v>
      </c>
      <c r="AJ1136" s="2">
        <f t="shared" si="16"/>
        <v>0</v>
      </c>
      <c r="AK1136" s="2">
        <f t="shared" si="17"/>
        <v>0</v>
      </c>
      <c r="AL1136" s="2">
        <f t="shared" si="18"/>
        <v>1</v>
      </c>
    </row>
    <row r="1137" ht="13.5" customHeight="1">
      <c r="A1137" s="3">
        <v>39497.0</v>
      </c>
      <c r="B1137" s="2">
        <v>1669.0</v>
      </c>
      <c r="C1137" s="2">
        <f t="shared" si="3"/>
        <v>1669</v>
      </c>
      <c r="D1137" s="2">
        <f t="shared" si="26"/>
        <v>1456.237696</v>
      </c>
      <c r="E1137" s="2">
        <f t="shared" si="20"/>
        <v>1521.449418</v>
      </c>
      <c r="F1137" s="2">
        <v>0.18</v>
      </c>
      <c r="G1137" s="2">
        <f t="shared" si="4"/>
        <v>0.0018</v>
      </c>
      <c r="H1137" s="2">
        <f t="shared" si="21"/>
        <v>0.9789</v>
      </c>
      <c r="I1137" s="2">
        <f t="shared" si="27"/>
        <v>0.4485738403</v>
      </c>
      <c r="J1137" s="2">
        <f t="shared" si="5"/>
        <v>231.3676383</v>
      </c>
      <c r="K1137" s="2">
        <f t="shared" si="6"/>
        <v>239.1857808</v>
      </c>
      <c r="L1137" s="2">
        <f t="shared" si="7"/>
        <v>0.004211071687</v>
      </c>
      <c r="M1137" s="2">
        <f t="shared" si="1"/>
        <v>239.1899919</v>
      </c>
      <c r="O1137" s="2">
        <v>1135.0</v>
      </c>
      <c r="P1137" s="2">
        <v>1670.0</v>
      </c>
      <c r="Q1137" s="2">
        <v>1666.0</v>
      </c>
      <c r="R1137" s="2">
        <v>1709.0</v>
      </c>
      <c r="S1137" s="2">
        <v>1666.0</v>
      </c>
      <c r="T1137" s="2">
        <v>1.26260023E9</v>
      </c>
      <c r="U1137" s="2">
        <v>2.1072798E7</v>
      </c>
      <c r="V1137" s="2">
        <v>1.30517555E8</v>
      </c>
      <c r="W1137" s="2">
        <v>7742395.0</v>
      </c>
      <c r="X1137" s="2">
        <v>1406.0</v>
      </c>
      <c r="Y1137" s="2">
        <f t="shared" si="8"/>
        <v>0.539179862</v>
      </c>
      <c r="Z1137" s="2">
        <f t="shared" ref="Z1137:AC1137" si="1188">ROUNDDOWN($Y1137*Z$1,0)-IF(MOD($Y1137*Z$1,1)=0,1,0)+1</f>
        <v>2</v>
      </c>
      <c r="AA1137" s="2">
        <f t="shared" si="1188"/>
        <v>2</v>
      </c>
      <c r="AB1137" s="2">
        <f t="shared" si="1188"/>
        <v>3</v>
      </c>
      <c r="AC1137" s="2">
        <f t="shared" si="1188"/>
        <v>3</v>
      </c>
      <c r="AD1137" s="2">
        <f t="shared" si="10"/>
        <v>0</v>
      </c>
      <c r="AE1137" s="2">
        <f t="shared" si="11"/>
        <v>0</v>
      </c>
      <c r="AF1137" s="2">
        <f t="shared" si="12"/>
        <v>0</v>
      </c>
      <c r="AG1137" s="2">
        <f t="shared" si="13"/>
        <v>0</v>
      </c>
      <c r="AH1137" s="2">
        <f t="shared" si="14"/>
        <v>1</v>
      </c>
      <c r="AI1137" s="2">
        <f t="shared" si="15"/>
        <v>0</v>
      </c>
      <c r="AJ1137" s="2">
        <f t="shared" si="16"/>
        <v>0</v>
      </c>
      <c r="AK1137" s="2">
        <f t="shared" si="17"/>
        <v>0</v>
      </c>
      <c r="AL1137" s="2">
        <f t="shared" si="18"/>
        <v>1</v>
      </c>
    </row>
    <row r="1138" ht="13.5" customHeight="1">
      <c r="A1138" s="3">
        <v>39498.0</v>
      </c>
      <c r="B1138" s="2">
        <v>1642.0</v>
      </c>
      <c r="C1138" s="2">
        <f t="shared" si="3"/>
        <v>1642</v>
      </c>
      <c r="D1138" s="2">
        <f t="shared" si="26"/>
        <v>1456.822851</v>
      </c>
      <c r="E1138" s="2">
        <f t="shared" si="20"/>
        <v>1521.791985</v>
      </c>
      <c r="F1138" s="2">
        <v>-1.62</v>
      </c>
      <c r="G1138" s="2">
        <f t="shared" si="4"/>
        <v>-0.0162</v>
      </c>
      <c r="H1138" s="2">
        <f t="shared" si="21"/>
        <v>0.9627</v>
      </c>
      <c r="I1138" s="2">
        <f t="shared" si="27"/>
        <v>0.4489756675</v>
      </c>
      <c r="J1138" s="2">
        <f t="shared" si="5"/>
        <v>227.6194826</v>
      </c>
      <c r="K1138" s="2">
        <f t="shared" si="6"/>
        <v>235.3109712</v>
      </c>
      <c r="L1138" s="2">
        <f t="shared" si="7"/>
        <v>0.004279291048</v>
      </c>
      <c r="M1138" s="2">
        <f t="shared" si="1"/>
        <v>235.3152505</v>
      </c>
      <c r="O1138" s="2">
        <v>1136.0</v>
      </c>
      <c r="P1138" s="2">
        <v>1635.0</v>
      </c>
      <c r="Q1138" s="2">
        <v>1669.0</v>
      </c>
      <c r="R1138" s="2">
        <v>1654.0</v>
      </c>
      <c r="S1138" s="2">
        <v>1633.0</v>
      </c>
      <c r="T1138" s="2">
        <v>1.26260023E9</v>
      </c>
      <c r="U1138" s="2">
        <v>2.0731896E7</v>
      </c>
      <c r="V1138" s="2">
        <v>1.16512749E8</v>
      </c>
      <c r="W1138" s="2">
        <v>7085869.0</v>
      </c>
      <c r="X1138" s="2">
        <v>1637.0</v>
      </c>
      <c r="Y1138" s="2">
        <f t="shared" si="8"/>
        <v>0.1261672757</v>
      </c>
      <c r="Z1138" s="2">
        <f t="shared" ref="Z1138:AC1138" si="1189">ROUNDDOWN($Y1138*Z$1,0)-IF(MOD($Y1138*Z$1,1)=0,1,0)+1</f>
        <v>1</v>
      </c>
      <c r="AA1138" s="2">
        <f t="shared" si="1189"/>
        <v>1</v>
      </c>
      <c r="AB1138" s="2">
        <f t="shared" si="1189"/>
        <v>1</v>
      </c>
      <c r="AC1138" s="2">
        <f t="shared" si="1189"/>
        <v>1</v>
      </c>
      <c r="AD1138" s="2">
        <f t="shared" si="10"/>
        <v>0</v>
      </c>
      <c r="AE1138" s="2">
        <f t="shared" si="11"/>
        <v>0</v>
      </c>
      <c r="AF1138" s="2">
        <f t="shared" si="12"/>
        <v>0</v>
      </c>
      <c r="AG1138" s="2">
        <f t="shared" si="13"/>
        <v>1</v>
      </c>
      <c r="AH1138" s="2">
        <f t="shared" si="14"/>
        <v>0</v>
      </c>
      <c r="AI1138" s="2">
        <f t="shared" si="15"/>
        <v>0</v>
      </c>
      <c r="AJ1138" s="2">
        <f t="shared" si="16"/>
        <v>0</v>
      </c>
      <c r="AK1138" s="2">
        <f t="shared" si="17"/>
        <v>0</v>
      </c>
      <c r="AL1138" s="2">
        <f t="shared" si="18"/>
        <v>1</v>
      </c>
    </row>
    <row r="1139" ht="13.5" customHeight="1">
      <c r="A1139" s="3">
        <v>39499.0</v>
      </c>
      <c r="B1139" s="2">
        <v>1631.0</v>
      </c>
      <c r="C1139" s="2">
        <f t="shared" si="3"/>
        <v>1631</v>
      </c>
      <c r="D1139" s="2">
        <f t="shared" si="26"/>
        <v>1457.408242</v>
      </c>
      <c r="E1139" s="2">
        <f t="shared" si="20"/>
        <v>1522.134553</v>
      </c>
      <c r="F1139" s="2">
        <v>-0.67</v>
      </c>
      <c r="G1139" s="2">
        <f t="shared" si="4"/>
        <v>-0.0067</v>
      </c>
      <c r="H1139" s="2">
        <f t="shared" si="21"/>
        <v>0.956</v>
      </c>
      <c r="I1139" s="2">
        <f t="shared" si="27"/>
        <v>0.4493774946</v>
      </c>
      <c r="J1139" s="2">
        <f t="shared" si="5"/>
        <v>226.0944321</v>
      </c>
      <c r="K1139" s="2">
        <f t="shared" si="6"/>
        <v>233.7343877</v>
      </c>
      <c r="L1139" s="2">
        <f t="shared" si="7"/>
        <v>0.004307962298</v>
      </c>
      <c r="M1139" s="2">
        <f t="shared" si="1"/>
        <v>233.7386956</v>
      </c>
      <c r="O1139" s="2">
        <v>1137.0</v>
      </c>
      <c r="P1139" s="2">
        <v>1649.0</v>
      </c>
      <c r="Q1139" s="2">
        <v>1642.0</v>
      </c>
      <c r="R1139" s="2">
        <v>1663.0</v>
      </c>
      <c r="S1139" s="2">
        <v>1631.0</v>
      </c>
      <c r="T1139" s="2">
        <v>1.26260023E9</v>
      </c>
      <c r="U1139" s="2">
        <v>2.059301E7</v>
      </c>
      <c r="V1139" s="2">
        <v>5.1702082E7</v>
      </c>
      <c r="W1139" s="2">
        <v>3137454.0</v>
      </c>
      <c r="X1139" s="2">
        <v>1064.0</v>
      </c>
      <c r="Y1139" s="2">
        <f t="shared" si="8"/>
        <v>0.3031871701</v>
      </c>
      <c r="Z1139" s="2">
        <f t="shared" ref="Z1139:AC1139" si="1190">ROUNDDOWN($Y1139*Z$1,0)-IF(MOD($Y1139*Z$1,1)=0,1,0)+1</f>
        <v>1</v>
      </c>
      <c r="AA1139" s="2">
        <f t="shared" si="1190"/>
        <v>1</v>
      </c>
      <c r="AB1139" s="2">
        <f t="shared" si="1190"/>
        <v>2</v>
      </c>
      <c r="AC1139" s="2">
        <f t="shared" si="1190"/>
        <v>2</v>
      </c>
      <c r="AD1139" s="2">
        <f t="shared" si="10"/>
        <v>0</v>
      </c>
      <c r="AE1139" s="2">
        <f t="shared" si="11"/>
        <v>0</v>
      </c>
      <c r="AF1139" s="2">
        <f t="shared" si="12"/>
        <v>0</v>
      </c>
      <c r="AG1139" s="2">
        <f t="shared" si="13"/>
        <v>0</v>
      </c>
      <c r="AH1139" s="2">
        <f t="shared" si="14"/>
        <v>0</v>
      </c>
      <c r="AI1139" s="2">
        <f t="shared" si="15"/>
        <v>0</v>
      </c>
      <c r="AJ1139" s="2">
        <f t="shared" si="16"/>
        <v>1</v>
      </c>
      <c r="AK1139" s="2">
        <f t="shared" si="17"/>
        <v>0</v>
      </c>
      <c r="AL1139" s="2">
        <f t="shared" si="18"/>
        <v>1</v>
      </c>
    </row>
    <row r="1140" ht="13.5" customHeight="1">
      <c r="A1140" s="3">
        <v>39502.0</v>
      </c>
      <c r="B1140" s="2">
        <v>1648.0</v>
      </c>
      <c r="C1140" s="2">
        <f t="shared" si="3"/>
        <v>1648</v>
      </c>
      <c r="D1140" s="2">
        <f t="shared" si="26"/>
        <v>1457.993869</v>
      </c>
      <c r="E1140" s="2">
        <f t="shared" si="20"/>
        <v>1522.477121</v>
      </c>
      <c r="F1140" s="2">
        <v>1.04</v>
      </c>
      <c r="G1140" s="2">
        <f t="shared" si="4"/>
        <v>0.0104</v>
      </c>
      <c r="H1140" s="2">
        <f t="shared" si="21"/>
        <v>0.9664</v>
      </c>
      <c r="I1140" s="2">
        <f t="shared" si="27"/>
        <v>0.4497793218</v>
      </c>
      <c r="J1140" s="2">
        <f t="shared" si="5"/>
        <v>228.4458142</v>
      </c>
      <c r="K1140" s="2">
        <f t="shared" si="6"/>
        <v>236.1652253</v>
      </c>
      <c r="L1140" s="2">
        <f t="shared" si="7"/>
        <v>0.00426315949</v>
      </c>
      <c r="M1140" s="2">
        <f t="shared" si="1"/>
        <v>236.1694885</v>
      </c>
      <c r="O1140" s="2">
        <v>1138.0</v>
      </c>
      <c r="P1140" s="2">
        <v>1643.0</v>
      </c>
      <c r="Q1140" s="2">
        <v>1631.0</v>
      </c>
      <c r="R1140" s="2">
        <v>1660.0</v>
      </c>
      <c r="S1140" s="2">
        <v>1630.0</v>
      </c>
      <c r="T1140" s="2">
        <v>1.26260023E9</v>
      </c>
      <c r="U1140" s="2">
        <v>2.0807652E7</v>
      </c>
      <c r="V1140" s="2">
        <v>6.1988569E7</v>
      </c>
      <c r="W1140" s="2">
        <v>3753485.0</v>
      </c>
      <c r="X1140" s="2">
        <v>825.0</v>
      </c>
      <c r="Y1140" s="2">
        <f t="shared" si="8"/>
        <v>0.763499797</v>
      </c>
      <c r="Z1140" s="2">
        <f t="shared" ref="Z1140:AC1140" si="1191">ROUNDDOWN($Y1140*Z$1,0)-IF(MOD($Y1140*Z$1,1)=0,1,0)+1</f>
        <v>2</v>
      </c>
      <c r="AA1140" s="2">
        <f t="shared" si="1191"/>
        <v>3</v>
      </c>
      <c r="AB1140" s="2">
        <f t="shared" si="1191"/>
        <v>4</v>
      </c>
      <c r="AC1140" s="2">
        <f t="shared" si="1191"/>
        <v>4</v>
      </c>
      <c r="AD1140" s="2">
        <f t="shared" si="10"/>
        <v>0</v>
      </c>
      <c r="AE1140" s="2">
        <f t="shared" si="11"/>
        <v>0</v>
      </c>
      <c r="AF1140" s="2">
        <f t="shared" si="12"/>
        <v>0</v>
      </c>
      <c r="AG1140" s="2">
        <f t="shared" si="13"/>
        <v>0</v>
      </c>
      <c r="AH1140" s="2">
        <f t="shared" si="14"/>
        <v>1</v>
      </c>
      <c r="AI1140" s="2">
        <f t="shared" si="15"/>
        <v>0</v>
      </c>
      <c r="AJ1140" s="2">
        <f t="shared" si="16"/>
        <v>0</v>
      </c>
      <c r="AK1140" s="2">
        <f t="shared" si="17"/>
        <v>0</v>
      </c>
      <c r="AL1140" s="2">
        <f t="shared" si="18"/>
        <v>1</v>
      </c>
    </row>
    <row r="1141" ht="13.5" customHeight="1">
      <c r="A1141" s="3">
        <v>39503.0</v>
      </c>
      <c r="B1141" s="2">
        <v>1626.0</v>
      </c>
      <c r="C1141" s="2">
        <f t="shared" si="3"/>
        <v>1626</v>
      </c>
      <c r="D1141" s="2">
        <f t="shared" si="26"/>
        <v>1458.57973</v>
      </c>
      <c r="E1141" s="2">
        <f t="shared" si="20"/>
        <v>1522.819689</v>
      </c>
      <c r="F1141" s="2">
        <v>-1.33</v>
      </c>
      <c r="G1141" s="2">
        <f t="shared" si="4"/>
        <v>-0.0133</v>
      </c>
      <c r="H1141" s="2">
        <f t="shared" si="21"/>
        <v>0.9531</v>
      </c>
      <c r="I1141" s="2">
        <f t="shared" si="27"/>
        <v>0.450181149</v>
      </c>
      <c r="J1141" s="2">
        <f t="shared" si="5"/>
        <v>225.4074848</v>
      </c>
      <c r="K1141" s="2">
        <f t="shared" si="6"/>
        <v>233.0242278</v>
      </c>
      <c r="L1141" s="2">
        <f t="shared" si="7"/>
        <v>0.004319859512</v>
      </c>
      <c r="M1141" s="2">
        <f t="shared" si="1"/>
        <v>233.0285477</v>
      </c>
      <c r="O1141" s="2">
        <v>1139.0</v>
      </c>
      <c r="P1141" s="2">
        <v>1648.0</v>
      </c>
      <c r="Q1141" s="2">
        <v>1648.0</v>
      </c>
      <c r="R1141" s="2">
        <v>1662.0</v>
      </c>
      <c r="S1141" s="2">
        <v>1625.0</v>
      </c>
      <c r="T1141" s="2">
        <v>1.26260023E9</v>
      </c>
      <c r="U1141" s="2">
        <v>2.052988E7</v>
      </c>
      <c r="V1141" s="2">
        <v>1.10803908E8</v>
      </c>
      <c r="W1141" s="2">
        <v>6730280.0</v>
      </c>
      <c r="X1141" s="2">
        <v>1387.0</v>
      </c>
      <c r="Y1141" s="2">
        <f t="shared" si="8"/>
        <v>0.1703207471</v>
      </c>
      <c r="Z1141" s="2">
        <f t="shared" ref="Z1141:AC1141" si="1192">ROUNDDOWN($Y1141*Z$1,0)-IF(MOD($Y1141*Z$1,1)=0,1,0)+1</f>
        <v>1</v>
      </c>
      <c r="AA1141" s="2">
        <f t="shared" si="1192"/>
        <v>1</v>
      </c>
      <c r="AB1141" s="2">
        <f t="shared" si="1192"/>
        <v>1</v>
      </c>
      <c r="AC1141" s="2">
        <f t="shared" si="1192"/>
        <v>1</v>
      </c>
      <c r="AD1141" s="2">
        <f t="shared" si="10"/>
        <v>0</v>
      </c>
      <c r="AE1141" s="2">
        <f t="shared" si="11"/>
        <v>0</v>
      </c>
      <c r="AF1141" s="2">
        <f t="shared" si="12"/>
        <v>0</v>
      </c>
      <c r="AG1141" s="2">
        <f t="shared" si="13"/>
        <v>1</v>
      </c>
      <c r="AH1141" s="2">
        <f t="shared" si="14"/>
        <v>0</v>
      </c>
      <c r="AI1141" s="2">
        <f t="shared" si="15"/>
        <v>0</v>
      </c>
      <c r="AJ1141" s="2">
        <f t="shared" si="16"/>
        <v>0</v>
      </c>
      <c r="AK1141" s="2">
        <f t="shared" si="17"/>
        <v>0</v>
      </c>
      <c r="AL1141" s="2">
        <f t="shared" si="18"/>
        <v>1</v>
      </c>
    </row>
    <row r="1142" ht="13.5" customHeight="1">
      <c r="A1142" s="3">
        <v>39504.0</v>
      </c>
      <c r="B1142" s="2">
        <v>1619.0</v>
      </c>
      <c r="C1142" s="2">
        <f t="shared" si="3"/>
        <v>1619</v>
      </c>
      <c r="D1142" s="2">
        <f t="shared" si="26"/>
        <v>1459.165827</v>
      </c>
      <c r="E1142" s="2">
        <f t="shared" si="20"/>
        <v>1523.162256</v>
      </c>
      <c r="F1142" s="2">
        <v>-0.43</v>
      </c>
      <c r="G1142" s="2">
        <f t="shared" si="4"/>
        <v>-0.0043</v>
      </c>
      <c r="H1142" s="2">
        <f t="shared" si="21"/>
        <v>0.9488</v>
      </c>
      <c r="I1142" s="2">
        <f t="shared" si="27"/>
        <v>0.4505829762</v>
      </c>
      <c r="J1142" s="2">
        <f t="shared" si="5"/>
        <v>224.4382326</v>
      </c>
      <c r="K1142" s="2">
        <f t="shared" si="6"/>
        <v>232.0222236</v>
      </c>
      <c r="L1142" s="2">
        <f t="shared" si="7"/>
        <v>0.004338434908</v>
      </c>
      <c r="M1142" s="2">
        <f t="shared" si="1"/>
        <v>232.0265621</v>
      </c>
      <c r="O1142" s="2">
        <v>1140.0</v>
      </c>
      <c r="P1142" s="2">
        <v>1644.0</v>
      </c>
      <c r="Q1142" s="2">
        <v>1626.0</v>
      </c>
      <c r="R1142" s="2">
        <v>1657.0</v>
      </c>
      <c r="S1142" s="2">
        <v>1605.0</v>
      </c>
      <c r="T1142" s="2">
        <v>1.26260023E9</v>
      </c>
      <c r="U1142" s="2">
        <v>2.0441498E7</v>
      </c>
      <c r="V1142" s="2">
        <v>1.85745214E8</v>
      </c>
      <c r="W1142" s="2">
        <v>1.1366631E7</v>
      </c>
      <c r="X1142" s="2">
        <v>1759.0</v>
      </c>
      <c r="Y1142" s="2">
        <f t="shared" si="8"/>
        <v>0.3668290702</v>
      </c>
      <c r="Z1142" s="2">
        <f t="shared" ref="Z1142:AC1142" si="1193">ROUNDDOWN($Y1142*Z$1,0)-IF(MOD($Y1142*Z$1,1)=0,1,0)+1</f>
        <v>1</v>
      </c>
      <c r="AA1142" s="2">
        <f t="shared" si="1193"/>
        <v>2</v>
      </c>
      <c r="AB1142" s="2">
        <f t="shared" si="1193"/>
        <v>2</v>
      </c>
      <c r="AC1142" s="2">
        <f t="shared" si="1193"/>
        <v>2</v>
      </c>
      <c r="AD1142" s="2">
        <f t="shared" si="10"/>
        <v>0</v>
      </c>
      <c r="AE1142" s="2">
        <f t="shared" si="11"/>
        <v>0</v>
      </c>
      <c r="AF1142" s="2">
        <f t="shared" si="12"/>
        <v>0</v>
      </c>
      <c r="AG1142" s="2">
        <f t="shared" si="13"/>
        <v>0</v>
      </c>
      <c r="AH1142" s="2">
        <f t="shared" si="14"/>
        <v>0</v>
      </c>
      <c r="AI1142" s="2">
        <f t="shared" si="15"/>
        <v>0</v>
      </c>
      <c r="AJ1142" s="2">
        <f t="shared" si="16"/>
        <v>1</v>
      </c>
      <c r="AK1142" s="2">
        <f t="shared" si="17"/>
        <v>0</v>
      </c>
      <c r="AL1142" s="2">
        <f t="shared" si="18"/>
        <v>1</v>
      </c>
    </row>
    <row r="1143" ht="13.5" customHeight="1">
      <c r="A1143" s="3">
        <v>39505.0</v>
      </c>
      <c r="B1143" s="2">
        <v>1626.0</v>
      </c>
      <c r="C1143" s="2">
        <f t="shared" si="3"/>
        <v>1626</v>
      </c>
      <c r="D1143" s="2">
        <f t="shared" si="26"/>
        <v>1459.75216</v>
      </c>
      <c r="E1143" s="2">
        <f t="shared" si="20"/>
        <v>1523.504824</v>
      </c>
      <c r="F1143" s="2">
        <v>0.43</v>
      </c>
      <c r="G1143" s="2">
        <f t="shared" si="4"/>
        <v>0.0043</v>
      </c>
      <c r="H1143" s="2">
        <f t="shared" si="21"/>
        <v>0.9531</v>
      </c>
      <c r="I1143" s="2">
        <f t="shared" si="27"/>
        <v>0.4509848033</v>
      </c>
      <c r="J1143" s="2">
        <f t="shared" si="5"/>
        <v>225.403317</v>
      </c>
      <c r="K1143" s="2">
        <f t="shared" si="6"/>
        <v>233.0199192</v>
      </c>
      <c r="L1143" s="2">
        <f t="shared" si="7"/>
        <v>0.004319779638</v>
      </c>
      <c r="M1143" s="2">
        <f t="shared" si="1"/>
        <v>233.024239</v>
      </c>
      <c r="O1143" s="2">
        <v>1141.0</v>
      </c>
      <c r="P1143" s="2">
        <v>1624.0</v>
      </c>
      <c r="Q1143" s="2">
        <v>1619.0</v>
      </c>
      <c r="R1143" s="2">
        <v>1642.0</v>
      </c>
      <c r="S1143" s="2">
        <v>1611.0</v>
      </c>
      <c r="T1143" s="2">
        <v>1.26260023E9</v>
      </c>
      <c r="U1143" s="2">
        <v>2.052988E7</v>
      </c>
      <c r="V1143" s="2">
        <v>1.28797717E8</v>
      </c>
      <c r="W1143" s="2">
        <v>7914471.0</v>
      </c>
      <c r="X1143" s="2">
        <v>1246.0</v>
      </c>
      <c r="Y1143" s="2">
        <f t="shared" si="8"/>
        <v>0.6086073894</v>
      </c>
      <c r="Z1143" s="2">
        <f t="shared" ref="Z1143:AC1143" si="1194">ROUNDDOWN($Y1143*Z$1,0)-IF(MOD($Y1143*Z$1,1)=0,1,0)+1</f>
        <v>2</v>
      </c>
      <c r="AA1143" s="2">
        <f t="shared" si="1194"/>
        <v>2</v>
      </c>
      <c r="AB1143" s="2">
        <f t="shared" si="1194"/>
        <v>3</v>
      </c>
      <c r="AC1143" s="2">
        <f t="shared" si="1194"/>
        <v>4</v>
      </c>
      <c r="AD1143" s="2">
        <f t="shared" si="10"/>
        <v>0</v>
      </c>
      <c r="AE1143" s="2">
        <f t="shared" si="11"/>
        <v>0</v>
      </c>
      <c r="AF1143" s="2">
        <f t="shared" si="12"/>
        <v>0</v>
      </c>
      <c r="AG1143" s="2">
        <f t="shared" si="13"/>
        <v>0</v>
      </c>
      <c r="AH1143" s="2">
        <f t="shared" si="14"/>
        <v>1</v>
      </c>
      <c r="AI1143" s="2">
        <f t="shared" si="15"/>
        <v>0</v>
      </c>
      <c r="AJ1143" s="2">
        <f t="shared" si="16"/>
        <v>0</v>
      </c>
      <c r="AK1143" s="2">
        <f t="shared" si="17"/>
        <v>0</v>
      </c>
      <c r="AL1143" s="2">
        <f t="shared" si="18"/>
        <v>1</v>
      </c>
    </row>
    <row r="1144" ht="13.5" customHeight="1">
      <c r="A1144" s="3">
        <v>39506.0</v>
      </c>
      <c r="B1144" s="2">
        <v>1613.0</v>
      </c>
      <c r="C1144" s="2">
        <f t="shared" si="3"/>
        <v>1613</v>
      </c>
      <c r="D1144" s="2">
        <f t="shared" si="26"/>
        <v>1460.338728</v>
      </c>
      <c r="E1144" s="2">
        <f t="shared" si="20"/>
        <v>1523.847392</v>
      </c>
      <c r="F1144" s="2">
        <v>-0.8</v>
      </c>
      <c r="G1144" s="2">
        <f t="shared" si="4"/>
        <v>-0.008</v>
      </c>
      <c r="H1144" s="2">
        <f t="shared" si="21"/>
        <v>0.9451</v>
      </c>
      <c r="I1144" s="2">
        <f t="shared" si="27"/>
        <v>0.4513866305</v>
      </c>
      <c r="J1144" s="2">
        <f t="shared" si="5"/>
        <v>223.6000905</v>
      </c>
      <c r="K1144" s="2">
        <f t="shared" si="6"/>
        <v>231.1557598</v>
      </c>
      <c r="L1144" s="2">
        <f t="shared" si="7"/>
        <v>0.004354337875</v>
      </c>
      <c r="M1144" s="2">
        <f t="shared" si="1"/>
        <v>231.1601142</v>
      </c>
      <c r="O1144" s="2">
        <v>1142.0</v>
      </c>
      <c r="P1144" s="2">
        <v>1655.0</v>
      </c>
      <c r="Q1144" s="2">
        <v>1626.0</v>
      </c>
      <c r="R1144" s="2">
        <v>1655.0</v>
      </c>
      <c r="S1144" s="2">
        <v>1613.0</v>
      </c>
      <c r="T1144" s="2">
        <v>1.26260023E9</v>
      </c>
      <c r="U1144" s="2">
        <v>2.0365742E7</v>
      </c>
      <c r="V1144" s="2">
        <v>2.19111411E8</v>
      </c>
      <c r="W1144" s="2">
        <v>1.3284551E7</v>
      </c>
      <c r="X1144" s="2">
        <v>1359.0</v>
      </c>
      <c r="Y1144" s="2">
        <f t="shared" si="8"/>
        <v>0.2745635404</v>
      </c>
      <c r="Z1144" s="2">
        <f t="shared" ref="Z1144:AC1144" si="1195">ROUNDDOWN($Y1144*Z$1,0)-IF(MOD($Y1144*Z$1,1)=0,1,0)+1</f>
        <v>1</v>
      </c>
      <c r="AA1144" s="2">
        <f t="shared" si="1195"/>
        <v>1</v>
      </c>
      <c r="AB1144" s="2">
        <f t="shared" si="1195"/>
        <v>2</v>
      </c>
      <c r="AC1144" s="2">
        <f t="shared" si="1195"/>
        <v>2</v>
      </c>
      <c r="AD1144" s="2">
        <f t="shared" si="10"/>
        <v>0</v>
      </c>
      <c r="AE1144" s="2">
        <f t="shared" si="11"/>
        <v>0</v>
      </c>
      <c r="AF1144" s="2">
        <f t="shared" si="12"/>
        <v>1</v>
      </c>
      <c r="AG1144" s="2">
        <f t="shared" si="13"/>
        <v>0</v>
      </c>
      <c r="AH1144" s="2">
        <f t="shared" si="14"/>
        <v>0</v>
      </c>
      <c r="AI1144" s="2">
        <f t="shared" si="15"/>
        <v>0</v>
      </c>
      <c r="AJ1144" s="2">
        <f t="shared" si="16"/>
        <v>0</v>
      </c>
      <c r="AK1144" s="2">
        <f t="shared" si="17"/>
        <v>0</v>
      </c>
      <c r="AL1144" s="2">
        <f t="shared" si="18"/>
        <v>1</v>
      </c>
    </row>
    <row r="1145" ht="13.5" customHeight="1">
      <c r="A1145" s="3">
        <v>39509.0</v>
      </c>
      <c r="B1145" s="2">
        <v>1540.0</v>
      </c>
      <c r="C1145" s="2">
        <f t="shared" si="3"/>
        <v>1540</v>
      </c>
      <c r="D1145" s="2">
        <f t="shared" si="26"/>
        <v>1460.925532</v>
      </c>
      <c r="E1145" s="2">
        <f t="shared" si="20"/>
        <v>1524.189959</v>
      </c>
      <c r="F1145" s="2">
        <v>-4.53</v>
      </c>
      <c r="G1145" s="2">
        <f t="shared" si="4"/>
        <v>-0.0453</v>
      </c>
      <c r="H1145" s="2">
        <f t="shared" si="21"/>
        <v>0.8998</v>
      </c>
      <c r="I1145" s="2">
        <f t="shared" si="27"/>
        <v>0.4517884577</v>
      </c>
      <c r="J1145" s="2">
        <f t="shared" si="5"/>
        <v>213.4710064</v>
      </c>
      <c r="K1145" s="2">
        <f t="shared" si="6"/>
        <v>220.6844039</v>
      </c>
      <c r="L1145" s="2">
        <f t="shared" si="7"/>
        <v>0.00455158938</v>
      </c>
      <c r="M1145" s="2">
        <f t="shared" si="1"/>
        <v>220.6889555</v>
      </c>
      <c r="O1145" s="2">
        <v>1143.0</v>
      </c>
      <c r="P1145" s="2">
        <v>1573.0</v>
      </c>
      <c r="Q1145" s="2">
        <v>1613.0</v>
      </c>
      <c r="R1145" s="2">
        <v>1583.0</v>
      </c>
      <c r="S1145" s="2">
        <v>1540.0</v>
      </c>
      <c r="T1145" s="2">
        <v>1.26260023E9</v>
      </c>
      <c r="U1145" s="2">
        <v>1.9444044E7</v>
      </c>
      <c r="V1145" s="2">
        <v>8.3104873E7</v>
      </c>
      <c r="W1145" s="2">
        <v>5315040.0</v>
      </c>
      <c r="X1145" s="2">
        <v>1665.0</v>
      </c>
      <c r="Y1145" s="2">
        <f t="shared" si="8"/>
        <v>0.00964271214</v>
      </c>
      <c r="Z1145" s="2">
        <f t="shared" ref="Z1145:AC1145" si="1196">ROUNDDOWN($Y1145*Z$1,0)-IF(MOD($Y1145*Z$1,1)=0,1,0)+1</f>
        <v>1</v>
      </c>
      <c r="AA1145" s="2">
        <f t="shared" si="1196"/>
        <v>1</v>
      </c>
      <c r="AB1145" s="2">
        <f t="shared" si="1196"/>
        <v>1</v>
      </c>
      <c r="AC1145" s="2">
        <f t="shared" si="1196"/>
        <v>1</v>
      </c>
      <c r="AD1145" s="2">
        <f t="shared" si="10"/>
        <v>0</v>
      </c>
      <c r="AE1145" s="2">
        <f t="shared" si="11"/>
        <v>0</v>
      </c>
      <c r="AF1145" s="2">
        <f t="shared" si="12"/>
        <v>0</v>
      </c>
      <c r="AG1145" s="2">
        <f t="shared" si="13"/>
        <v>1</v>
      </c>
      <c r="AH1145" s="2">
        <f t="shared" si="14"/>
        <v>0</v>
      </c>
      <c r="AI1145" s="2">
        <f t="shared" si="15"/>
        <v>0</v>
      </c>
      <c r="AJ1145" s="2">
        <f t="shared" si="16"/>
        <v>0</v>
      </c>
      <c r="AK1145" s="2">
        <f t="shared" si="17"/>
        <v>0</v>
      </c>
      <c r="AL1145" s="2">
        <f t="shared" si="18"/>
        <v>1</v>
      </c>
    </row>
    <row r="1146" ht="13.5" customHeight="1">
      <c r="A1146" s="3">
        <v>39510.0</v>
      </c>
      <c r="B1146" s="2">
        <v>1471.0</v>
      </c>
      <c r="C1146" s="2">
        <f t="shared" si="3"/>
        <v>1471</v>
      </c>
      <c r="D1146" s="2">
        <f t="shared" si="26"/>
        <v>1461.512571</v>
      </c>
      <c r="E1146" s="2">
        <f t="shared" si="20"/>
        <v>1524.532527</v>
      </c>
      <c r="F1146" s="2">
        <v>-4.48</v>
      </c>
      <c r="G1146" s="2">
        <f t="shared" si="4"/>
        <v>-0.0448</v>
      </c>
      <c r="H1146" s="2">
        <f t="shared" si="21"/>
        <v>0.855</v>
      </c>
      <c r="I1146" s="2">
        <f t="shared" si="27"/>
        <v>0.4521902848</v>
      </c>
      <c r="J1146" s="2">
        <f t="shared" si="5"/>
        <v>203.9075053</v>
      </c>
      <c r="K1146" s="2">
        <f t="shared" si="6"/>
        <v>210.7978792</v>
      </c>
      <c r="L1146" s="2">
        <f t="shared" si="7"/>
        <v>0.004618952903</v>
      </c>
      <c r="M1146" s="2">
        <f t="shared" si="1"/>
        <v>210.8024981</v>
      </c>
      <c r="O1146" s="2">
        <v>1144.0</v>
      </c>
      <c r="P1146" s="2">
        <v>1545.0</v>
      </c>
      <c r="Q1146" s="2">
        <v>1540.0</v>
      </c>
      <c r="R1146" s="2">
        <v>1549.0</v>
      </c>
      <c r="S1146" s="2">
        <v>1468.0</v>
      </c>
      <c r="T1146" s="2">
        <v>1.26260023E9</v>
      </c>
      <c r="U1146" s="2">
        <v>1.8572849E7</v>
      </c>
      <c r="V1146" s="2">
        <v>3.99449723E8</v>
      </c>
      <c r="W1146" s="2">
        <v>2.676686E7</v>
      </c>
      <c r="X1146" s="2">
        <v>4146.0</v>
      </c>
      <c r="Y1146" s="2">
        <f t="shared" si="8"/>
        <v>0.01025172554</v>
      </c>
      <c r="Z1146" s="2">
        <f t="shared" ref="Z1146:AC1146" si="1197">ROUNDDOWN($Y1146*Z$1,0)-IF(MOD($Y1146*Z$1,1)=0,1,0)+1</f>
        <v>1</v>
      </c>
      <c r="AA1146" s="2">
        <f t="shared" si="1197"/>
        <v>1</v>
      </c>
      <c r="AB1146" s="2">
        <f t="shared" si="1197"/>
        <v>1</v>
      </c>
      <c r="AC1146" s="2">
        <f t="shared" si="1197"/>
        <v>1</v>
      </c>
      <c r="AD1146" s="2">
        <f t="shared" si="10"/>
        <v>0</v>
      </c>
      <c r="AE1146" s="2">
        <f t="shared" si="11"/>
        <v>0</v>
      </c>
      <c r="AF1146" s="2">
        <f t="shared" si="12"/>
        <v>0</v>
      </c>
      <c r="AG1146" s="2">
        <f t="shared" si="13"/>
        <v>0</v>
      </c>
      <c r="AH1146" s="2">
        <f t="shared" si="14"/>
        <v>0</v>
      </c>
      <c r="AI1146" s="2">
        <f t="shared" si="15"/>
        <v>0</v>
      </c>
      <c r="AJ1146" s="2">
        <f t="shared" si="16"/>
        <v>0</v>
      </c>
      <c r="AK1146" s="2">
        <f t="shared" si="17"/>
        <v>1</v>
      </c>
      <c r="AL1146" s="2">
        <f t="shared" si="18"/>
        <v>1</v>
      </c>
    </row>
    <row r="1147" ht="13.5" customHeight="1">
      <c r="A1147" s="3">
        <v>39511.0</v>
      </c>
      <c r="B1147" s="2">
        <v>1484.0</v>
      </c>
      <c r="C1147" s="2">
        <f t="shared" si="3"/>
        <v>1484</v>
      </c>
      <c r="D1147" s="2">
        <f t="shared" si="26"/>
        <v>1462.099847</v>
      </c>
      <c r="E1147" s="2">
        <f t="shared" si="20"/>
        <v>1524.875095</v>
      </c>
      <c r="F1147" s="2">
        <v>0.88</v>
      </c>
      <c r="G1147" s="2">
        <f t="shared" si="4"/>
        <v>0.0088</v>
      </c>
      <c r="H1147" s="2">
        <f t="shared" si="21"/>
        <v>0.8638</v>
      </c>
      <c r="I1147" s="2">
        <f t="shared" si="27"/>
        <v>0.452592112</v>
      </c>
      <c r="J1147" s="2">
        <f t="shared" si="5"/>
        <v>205.7018914</v>
      </c>
      <c r="K1147" s="2">
        <f t="shared" si="6"/>
        <v>212.6530391</v>
      </c>
      <c r="L1147" s="2">
        <f t="shared" si="7"/>
        <v>0.004439737531</v>
      </c>
      <c r="M1147" s="2">
        <f t="shared" si="1"/>
        <v>212.6574788</v>
      </c>
      <c r="O1147" s="2">
        <v>1145.0</v>
      </c>
      <c r="P1147" s="2">
        <v>1464.0</v>
      </c>
      <c r="Q1147" s="2">
        <v>1471.0</v>
      </c>
      <c r="R1147" s="2">
        <v>1492.0</v>
      </c>
      <c r="S1147" s="2">
        <v>1444.0</v>
      </c>
      <c r="T1147" s="2">
        <v>1.26260023E9</v>
      </c>
      <c r="U1147" s="2">
        <v>1.8736987E7</v>
      </c>
      <c r="V1147" s="2">
        <v>1.87322618E8</v>
      </c>
      <c r="W1147" s="2">
        <v>1.2722748E7</v>
      </c>
      <c r="X1147" s="2">
        <v>2463.0</v>
      </c>
      <c r="Y1147" s="2">
        <f t="shared" si="8"/>
        <v>0.7274665043</v>
      </c>
      <c r="Z1147" s="2">
        <f t="shared" ref="Z1147:AC1147" si="1198">ROUNDDOWN($Y1147*Z$1,0)-IF(MOD($Y1147*Z$1,1)=0,1,0)+1</f>
        <v>2</v>
      </c>
      <c r="AA1147" s="2">
        <f t="shared" si="1198"/>
        <v>3</v>
      </c>
      <c r="AB1147" s="2">
        <f t="shared" si="1198"/>
        <v>3</v>
      </c>
      <c r="AC1147" s="2">
        <f t="shared" si="1198"/>
        <v>4</v>
      </c>
      <c r="AD1147" s="2">
        <f t="shared" si="10"/>
        <v>1</v>
      </c>
      <c r="AE1147" s="2">
        <f t="shared" si="11"/>
        <v>0</v>
      </c>
      <c r="AF1147" s="2">
        <f t="shared" si="12"/>
        <v>0</v>
      </c>
      <c r="AG1147" s="2">
        <f t="shared" si="13"/>
        <v>0</v>
      </c>
      <c r="AH1147" s="2">
        <f t="shared" si="14"/>
        <v>0</v>
      </c>
      <c r="AI1147" s="2">
        <f t="shared" si="15"/>
        <v>0</v>
      </c>
      <c r="AJ1147" s="2">
        <f t="shared" si="16"/>
        <v>0</v>
      </c>
      <c r="AK1147" s="2">
        <f t="shared" si="17"/>
        <v>0</v>
      </c>
      <c r="AL1147" s="2">
        <f t="shared" si="18"/>
        <v>1</v>
      </c>
    </row>
    <row r="1148" ht="13.5" customHeight="1">
      <c r="A1148" s="3">
        <v>39512.0</v>
      </c>
      <c r="B1148" s="2">
        <v>1505.0</v>
      </c>
      <c r="C1148" s="2">
        <f t="shared" si="3"/>
        <v>1505</v>
      </c>
      <c r="D1148" s="2">
        <f t="shared" si="26"/>
        <v>1462.687358</v>
      </c>
      <c r="E1148" s="2">
        <f t="shared" si="20"/>
        <v>1525.217663</v>
      </c>
      <c r="F1148" s="2">
        <v>1.42</v>
      </c>
      <c r="G1148" s="2">
        <f t="shared" si="4"/>
        <v>0.0142</v>
      </c>
      <c r="H1148" s="2">
        <f t="shared" si="21"/>
        <v>0.878</v>
      </c>
      <c r="I1148" s="2">
        <f t="shared" si="27"/>
        <v>0.4529939392</v>
      </c>
      <c r="J1148" s="2">
        <f t="shared" si="5"/>
        <v>208.6228582</v>
      </c>
      <c r="K1148" s="2">
        <f t="shared" si="6"/>
        <v>215.6728454</v>
      </c>
      <c r="L1148" s="2">
        <f t="shared" si="7"/>
        <v>0.004243501132</v>
      </c>
      <c r="M1148" s="2">
        <f t="shared" si="1"/>
        <v>215.6770889</v>
      </c>
      <c r="O1148" s="2">
        <v>1146.0</v>
      </c>
      <c r="P1148" s="2">
        <v>1492.0</v>
      </c>
      <c r="Q1148" s="2">
        <v>1484.0</v>
      </c>
      <c r="R1148" s="2">
        <v>1506.0</v>
      </c>
      <c r="S1148" s="2">
        <v>1481.0</v>
      </c>
      <c r="T1148" s="2">
        <v>1.26260023E9</v>
      </c>
      <c r="U1148" s="2">
        <v>1.9002133E7</v>
      </c>
      <c r="V1148" s="2">
        <v>1.68616334E8</v>
      </c>
      <c r="W1148" s="2">
        <v>1.1273119E7</v>
      </c>
      <c r="X1148" s="2">
        <v>1606.0</v>
      </c>
      <c r="Y1148" s="2">
        <f t="shared" si="8"/>
        <v>0.8311002842</v>
      </c>
      <c r="Z1148" s="2">
        <f t="shared" ref="Z1148:AC1148" si="1199">ROUNDDOWN($Y1148*Z$1,0)-IF(MOD($Y1148*Z$1,1)=0,1,0)+1</f>
        <v>2</v>
      </c>
      <c r="AA1148" s="2">
        <f t="shared" si="1199"/>
        <v>3</v>
      </c>
      <c r="AB1148" s="2">
        <f t="shared" si="1199"/>
        <v>4</v>
      </c>
      <c r="AC1148" s="2">
        <f t="shared" si="1199"/>
        <v>5</v>
      </c>
      <c r="AD1148" s="2">
        <f t="shared" si="10"/>
        <v>0</v>
      </c>
      <c r="AE1148" s="2">
        <f t="shared" si="11"/>
        <v>0</v>
      </c>
      <c r="AF1148" s="2">
        <f t="shared" si="12"/>
        <v>0</v>
      </c>
      <c r="AG1148" s="2">
        <f t="shared" si="13"/>
        <v>0</v>
      </c>
      <c r="AH1148" s="2">
        <f t="shared" si="14"/>
        <v>1</v>
      </c>
      <c r="AI1148" s="2">
        <f t="shared" si="15"/>
        <v>0</v>
      </c>
      <c r="AJ1148" s="2">
        <f t="shared" si="16"/>
        <v>0</v>
      </c>
      <c r="AK1148" s="2">
        <f t="shared" si="17"/>
        <v>0</v>
      </c>
      <c r="AL1148" s="2">
        <f t="shared" si="18"/>
        <v>1</v>
      </c>
    </row>
    <row r="1149" ht="13.5" customHeight="1">
      <c r="A1149" s="3">
        <v>39513.0</v>
      </c>
      <c r="B1149" s="2">
        <v>1477.0</v>
      </c>
      <c r="C1149" s="2">
        <f t="shared" si="3"/>
        <v>1477</v>
      </c>
      <c r="D1149" s="2">
        <f t="shared" si="26"/>
        <v>1463.275106</v>
      </c>
      <c r="E1149" s="2">
        <f t="shared" si="20"/>
        <v>1525.56023</v>
      </c>
      <c r="F1149" s="2">
        <v>-1.86</v>
      </c>
      <c r="G1149" s="2">
        <f t="shared" si="4"/>
        <v>-0.0186</v>
      </c>
      <c r="H1149" s="2">
        <f t="shared" si="21"/>
        <v>0.8594</v>
      </c>
      <c r="I1149" s="2">
        <f t="shared" si="27"/>
        <v>0.4533957664</v>
      </c>
      <c r="J1149" s="2">
        <f t="shared" si="5"/>
        <v>204.7424731</v>
      </c>
      <c r="K1149" s="2">
        <f t="shared" si="6"/>
        <v>211.6614578</v>
      </c>
      <c r="L1149" s="2">
        <f t="shared" si="7"/>
        <v>0.004195125219</v>
      </c>
      <c r="M1149" s="2">
        <f t="shared" si="1"/>
        <v>211.6656529</v>
      </c>
      <c r="O1149" s="2">
        <v>1147.0</v>
      </c>
      <c r="P1149" s="2">
        <v>1508.0</v>
      </c>
      <c r="Q1149" s="2">
        <v>1505.0</v>
      </c>
      <c r="R1149" s="2">
        <v>1509.0</v>
      </c>
      <c r="S1149" s="2">
        <v>1475.0</v>
      </c>
      <c r="T1149" s="2">
        <v>1.26260023E9</v>
      </c>
      <c r="U1149" s="2">
        <v>1.8648605E7</v>
      </c>
      <c r="V1149" s="2">
        <v>9.0864399E7</v>
      </c>
      <c r="W1149" s="2">
        <v>6116980.0</v>
      </c>
      <c r="X1149" s="2">
        <v>1867.0</v>
      </c>
      <c r="Y1149" s="2">
        <f t="shared" si="8"/>
        <v>0.09845716606</v>
      </c>
      <c r="Z1149" s="2">
        <f t="shared" ref="Z1149:AC1149" si="1200">ROUNDDOWN($Y1149*Z$1,0)-IF(MOD($Y1149*Z$1,1)=0,1,0)+1</f>
        <v>1</v>
      </c>
      <c r="AA1149" s="2">
        <f t="shared" si="1200"/>
        <v>1</v>
      </c>
      <c r="AB1149" s="2">
        <f t="shared" si="1200"/>
        <v>1</v>
      </c>
      <c r="AC1149" s="2">
        <f t="shared" si="1200"/>
        <v>1</v>
      </c>
      <c r="AD1149" s="2">
        <f t="shared" si="10"/>
        <v>0</v>
      </c>
      <c r="AE1149" s="2">
        <f t="shared" si="11"/>
        <v>0</v>
      </c>
      <c r="AF1149" s="2">
        <f t="shared" si="12"/>
        <v>1</v>
      </c>
      <c r="AG1149" s="2">
        <f t="shared" si="13"/>
        <v>0</v>
      </c>
      <c r="AH1149" s="2">
        <f t="shared" si="14"/>
        <v>0</v>
      </c>
      <c r="AI1149" s="2">
        <f t="shared" si="15"/>
        <v>0</v>
      </c>
      <c r="AJ1149" s="2">
        <f t="shared" si="16"/>
        <v>0</v>
      </c>
      <c r="AK1149" s="2">
        <f t="shared" si="17"/>
        <v>0</v>
      </c>
      <c r="AL1149" s="2">
        <f t="shared" si="18"/>
        <v>1</v>
      </c>
    </row>
    <row r="1150" ht="13.5" customHeight="1">
      <c r="A1150" s="3">
        <v>39516.0</v>
      </c>
      <c r="B1150" s="2">
        <v>1455.0</v>
      </c>
      <c r="C1150" s="2">
        <f t="shared" si="3"/>
        <v>1455</v>
      </c>
      <c r="D1150" s="2">
        <f t="shared" si="26"/>
        <v>1463.863089</v>
      </c>
      <c r="E1150" s="2">
        <f t="shared" si="20"/>
        <v>1525.902798</v>
      </c>
      <c r="F1150" s="2">
        <v>-1.49</v>
      </c>
      <c r="G1150" s="2">
        <f t="shared" si="4"/>
        <v>-0.0149</v>
      </c>
      <c r="H1150" s="2">
        <f t="shared" si="21"/>
        <v>0.8445</v>
      </c>
      <c r="I1150" s="2">
        <f t="shared" si="27"/>
        <v>0.4537975935</v>
      </c>
      <c r="J1150" s="2">
        <f t="shared" si="5"/>
        <v>201.6918102</v>
      </c>
      <c r="K1150" s="2">
        <f t="shared" si="6"/>
        <v>208.5078279</v>
      </c>
      <c r="L1150" s="2">
        <f t="shared" si="7"/>
        <v>0.004131778828</v>
      </c>
      <c r="M1150" s="2">
        <f t="shared" si="1"/>
        <v>208.5119597</v>
      </c>
      <c r="O1150" s="2">
        <v>1148.0</v>
      </c>
      <c r="P1150" s="2">
        <v>1456.0</v>
      </c>
      <c r="Q1150" s="2">
        <v>1477.0</v>
      </c>
      <c r="R1150" s="2">
        <v>1465.0</v>
      </c>
      <c r="S1150" s="2">
        <v>1441.0</v>
      </c>
      <c r="T1150" s="2">
        <v>1.26260023E9</v>
      </c>
      <c r="U1150" s="2">
        <v>1.8370833E7</v>
      </c>
      <c r="V1150" s="2">
        <v>3.6517422E7</v>
      </c>
      <c r="W1150" s="2">
        <v>2516335.0</v>
      </c>
      <c r="X1150" s="2">
        <v>718.0</v>
      </c>
      <c r="Y1150" s="2">
        <f t="shared" si="8"/>
        <v>0.1465692245</v>
      </c>
      <c r="Z1150" s="2">
        <f t="shared" ref="Z1150:AC1150" si="1201">ROUNDDOWN($Y1150*Z$1,0)-IF(MOD($Y1150*Z$1,1)=0,1,0)+1</f>
        <v>1</v>
      </c>
      <c r="AA1150" s="2">
        <f t="shared" si="1201"/>
        <v>1</v>
      </c>
      <c r="AB1150" s="2">
        <f t="shared" si="1201"/>
        <v>1</v>
      </c>
      <c r="AC1150" s="2">
        <f t="shared" si="1201"/>
        <v>1</v>
      </c>
      <c r="AD1150" s="2">
        <f t="shared" si="10"/>
        <v>0</v>
      </c>
      <c r="AE1150" s="2">
        <f t="shared" si="11"/>
        <v>0</v>
      </c>
      <c r="AF1150" s="2">
        <f t="shared" si="12"/>
        <v>0</v>
      </c>
      <c r="AG1150" s="2">
        <f t="shared" si="13"/>
        <v>1</v>
      </c>
      <c r="AH1150" s="2">
        <f t="shared" si="14"/>
        <v>0</v>
      </c>
      <c r="AI1150" s="2">
        <f t="shared" si="15"/>
        <v>0</v>
      </c>
      <c r="AJ1150" s="2">
        <f t="shared" si="16"/>
        <v>0</v>
      </c>
      <c r="AK1150" s="2">
        <f t="shared" si="17"/>
        <v>0</v>
      </c>
      <c r="AL1150" s="2">
        <f t="shared" si="18"/>
        <v>1</v>
      </c>
    </row>
    <row r="1151" ht="13.5" customHeight="1">
      <c r="A1151" s="3">
        <v>39517.0</v>
      </c>
      <c r="B1151" s="2">
        <v>1433.0</v>
      </c>
      <c r="C1151" s="2">
        <f t="shared" si="3"/>
        <v>1433</v>
      </c>
      <c r="D1151" s="2">
        <f t="shared" si="26"/>
        <v>1464.451309</v>
      </c>
      <c r="E1151" s="2">
        <f t="shared" si="20"/>
        <v>1526.245366</v>
      </c>
      <c r="F1151" s="2">
        <v>-1.51</v>
      </c>
      <c r="G1151" s="2">
        <f t="shared" si="4"/>
        <v>-0.0151</v>
      </c>
      <c r="H1151" s="2">
        <f t="shared" si="21"/>
        <v>0.8294</v>
      </c>
      <c r="I1151" s="2">
        <f t="shared" si="27"/>
        <v>0.4541994207</v>
      </c>
      <c r="J1151" s="2">
        <f t="shared" si="5"/>
        <v>198.6462639</v>
      </c>
      <c r="K1151" s="2">
        <f t="shared" si="6"/>
        <v>205.3594837</v>
      </c>
      <c r="L1151" s="2">
        <f t="shared" si="7"/>
        <v>0.004070215323</v>
      </c>
      <c r="M1151" s="2">
        <f t="shared" si="1"/>
        <v>205.3635539</v>
      </c>
      <c r="O1151" s="2">
        <v>1149.0</v>
      </c>
      <c r="P1151" s="2">
        <v>1460.0</v>
      </c>
      <c r="Q1151" s="2">
        <v>1455.0</v>
      </c>
      <c r="R1151" s="2">
        <v>1468.0</v>
      </c>
      <c r="S1151" s="2">
        <v>1433.0</v>
      </c>
      <c r="T1151" s="2">
        <v>1.26260023E9</v>
      </c>
      <c r="U1151" s="2">
        <v>1.8093061E7</v>
      </c>
      <c r="V1151" s="2">
        <v>5.4546962E7</v>
      </c>
      <c r="W1151" s="2">
        <v>3780283.0</v>
      </c>
      <c r="X1151" s="2">
        <v>1034.0</v>
      </c>
      <c r="Y1151" s="2">
        <f t="shared" si="8"/>
        <v>0.1436256598</v>
      </c>
      <c r="Z1151" s="2">
        <f t="shared" ref="Z1151:AC1151" si="1202">ROUNDDOWN($Y1151*Z$1,0)-IF(MOD($Y1151*Z$1,1)=0,1,0)+1</f>
        <v>1</v>
      </c>
      <c r="AA1151" s="2">
        <f t="shared" si="1202"/>
        <v>1</v>
      </c>
      <c r="AB1151" s="2">
        <f t="shared" si="1202"/>
        <v>1</v>
      </c>
      <c r="AC1151" s="2">
        <f t="shared" si="1202"/>
        <v>1</v>
      </c>
      <c r="AD1151" s="2">
        <f t="shared" si="10"/>
        <v>0</v>
      </c>
      <c r="AE1151" s="2">
        <f t="shared" si="11"/>
        <v>0</v>
      </c>
      <c r="AF1151" s="2">
        <f t="shared" si="12"/>
        <v>0</v>
      </c>
      <c r="AG1151" s="2">
        <f t="shared" si="13"/>
        <v>0</v>
      </c>
      <c r="AH1151" s="2">
        <f t="shared" si="14"/>
        <v>0</v>
      </c>
      <c r="AI1151" s="2">
        <f t="shared" si="15"/>
        <v>0</v>
      </c>
      <c r="AJ1151" s="2">
        <f t="shared" si="16"/>
        <v>0</v>
      </c>
      <c r="AK1151" s="2">
        <f t="shared" si="17"/>
        <v>1</v>
      </c>
      <c r="AL1151" s="2">
        <f t="shared" si="18"/>
        <v>1</v>
      </c>
    </row>
    <row r="1152" ht="13.5" customHeight="1">
      <c r="A1152" s="3">
        <v>39518.0</v>
      </c>
      <c r="B1152" s="2">
        <v>1436.0</v>
      </c>
      <c r="C1152" s="2">
        <f t="shared" si="3"/>
        <v>1436</v>
      </c>
      <c r="D1152" s="2">
        <f t="shared" si="26"/>
        <v>1465.039766</v>
      </c>
      <c r="E1152" s="2">
        <f t="shared" si="20"/>
        <v>1526.587933</v>
      </c>
      <c r="F1152" s="2">
        <v>0.21</v>
      </c>
      <c r="G1152" s="2">
        <f t="shared" si="4"/>
        <v>0.0021</v>
      </c>
      <c r="H1152" s="2">
        <f t="shared" si="21"/>
        <v>0.8315</v>
      </c>
      <c r="I1152" s="2">
        <f t="shared" si="27"/>
        <v>0.4546012479</v>
      </c>
      <c r="J1152" s="2">
        <f t="shared" si="5"/>
        <v>199.063421</v>
      </c>
      <c r="K1152" s="2">
        <f t="shared" si="6"/>
        <v>205.7908607</v>
      </c>
      <c r="L1152" s="2">
        <f t="shared" si="7"/>
        <v>0.003939561412</v>
      </c>
      <c r="M1152" s="2">
        <f t="shared" si="1"/>
        <v>205.7948003</v>
      </c>
      <c r="O1152" s="2">
        <v>1150.0</v>
      </c>
      <c r="P1152" s="2">
        <v>1440.0</v>
      </c>
      <c r="Q1152" s="2">
        <v>1433.0</v>
      </c>
      <c r="R1152" s="2">
        <v>1440.0</v>
      </c>
      <c r="S1152" s="2">
        <v>1414.0</v>
      </c>
      <c r="T1152" s="2">
        <v>1.26260023E9</v>
      </c>
      <c r="U1152" s="2">
        <v>1.8130939E7</v>
      </c>
      <c r="V1152" s="2">
        <v>9.9467127E7</v>
      </c>
      <c r="W1152" s="2">
        <v>6954060.0</v>
      </c>
      <c r="X1152" s="2">
        <v>1648.0</v>
      </c>
      <c r="Y1152" s="2">
        <f t="shared" si="8"/>
        <v>0.5498375964</v>
      </c>
      <c r="Z1152" s="2">
        <f t="shared" ref="Z1152:AC1152" si="1203">ROUNDDOWN($Y1152*Z$1,0)-IF(MOD($Y1152*Z$1,1)=0,1,0)+1</f>
        <v>2</v>
      </c>
      <c r="AA1152" s="2">
        <f t="shared" si="1203"/>
        <v>2</v>
      </c>
      <c r="AB1152" s="2">
        <f t="shared" si="1203"/>
        <v>3</v>
      </c>
      <c r="AC1152" s="2">
        <f t="shared" si="1203"/>
        <v>3</v>
      </c>
      <c r="AD1152" s="2">
        <f t="shared" si="10"/>
        <v>1</v>
      </c>
      <c r="AE1152" s="2">
        <f t="shared" si="11"/>
        <v>0</v>
      </c>
      <c r="AF1152" s="2">
        <f t="shared" si="12"/>
        <v>0</v>
      </c>
      <c r="AG1152" s="2">
        <f t="shared" si="13"/>
        <v>0</v>
      </c>
      <c r="AH1152" s="2">
        <f t="shared" si="14"/>
        <v>0</v>
      </c>
      <c r="AI1152" s="2">
        <f t="shared" si="15"/>
        <v>0</v>
      </c>
      <c r="AJ1152" s="2">
        <f t="shared" si="16"/>
        <v>0</v>
      </c>
      <c r="AK1152" s="2">
        <f t="shared" si="17"/>
        <v>0</v>
      </c>
      <c r="AL1152" s="2">
        <f t="shared" si="18"/>
        <v>1</v>
      </c>
    </row>
    <row r="1153" ht="13.5" customHeight="1">
      <c r="A1153" s="3">
        <v>39519.0</v>
      </c>
      <c r="B1153" s="2">
        <v>1497.0</v>
      </c>
      <c r="C1153" s="2">
        <f t="shared" si="3"/>
        <v>1497</v>
      </c>
      <c r="D1153" s="2">
        <f t="shared" si="26"/>
        <v>1465.628458</v>
      </c>
      <c r="E1153" s="2">
        <f t="shared" si="20"/>
        <v>1526.930501</v>
      </c>
      <c r="F1153" s="2">
        <v>4.25</v>
      </c>
      <c r="G1153" s="2">
        <f t="shared" si="4"/>
        <v>0.0425</v>
      </c>
      <c r="H1153" s="2">
        <f t="shared" si="21"/>
        <v>0.874</v>
      </c>
      <c r="I1153" s="2">
        <f t="shared" si="27"/>
        <v>0.455003075</v>
      </c>
      <c r="J1153" s="2">
        <f t="shared" si="5"/>
        <v>207.5236164</v>
      </c>
      <c r="K1153" s="2">
        <f t="shared" si="6"/>
        <v>214.5370905</v>
      </c>
      <c r="L1153" s="2">
        <f t="shared" si="7"/>
        <v>0.003653943209</v>
      </c>
      <c r="M1153" s="2">
        <f t="shared" si="1"/>
        <v>214.5407444</v>
      </c>
      <c r="O1153" s="2">
        <v>1151.0</v>
      </c>
      <c r="P1153" s="2">
        <v>1480.0</v>
      </c>
      <c r="Q1153" s="2">
        <v>1436.0</v>
      </c>
      <c r="R1153" s="2">
        <v>1499.0</v>
      </c>
      <c r="S1153" s="2">
        <v>1467.0</v>
      </c>
      <c r="T1153" s="2">
        <v>1.26260023E9</v>
      </c>
      <c r="U1153" s="2">
        <v>1.8901125E7</v>
      </c>
      <c r="V1153" s="2">
        <v>1.00030878E8</v>
      </c>
      <c r="W1153" s="2">
        <v>6726123.0</v>
      </c>
      <c r="X1153" s="2">
        <v>1496.0</v>
      </c>
      <c r="Y1153" s="2">
        <f t="shared" si="8"/>
        <v>0.988225741</v>
      </c>
      <c r="Z1153" s="2">
        <f t="shared" ref="Z1153:AC1153" si="1204">ROUNDDOWN($Y1153*Z$1,0)-IF(MOD($Y1153*Z$1,1)=0,1,0)+1</f>
        <v>2</v>
      </c>
      <c r="AA1153" s="2">
        <f t="shared" si="1204"/>
        <v>3</v>
      </c>
      <c r="AB1153" s="2">
        <f t="shared" si="1204"/>
        <v>4</v>
      </c>
      <c r="AC1153" s="2">
        <f t="shared" si="1204"/>
        <v>5</v>
      </c>
      <c r="AD1153" s="2">
        <f t="shared" si="10"/>
        <v>0</v>
      </c>
      <c r="AE1153" s="2">
        <f t="shared" si="11"/>
        <v>0</v>
      </c>
      <c r="AF1153" s="2">
        <f t="shared" si="12"/>
        <v>0</v>
      </c>
      <c r="AG1153" s="2">
        <f t="shared" si="13"/>
        <v>0</v>
      </c>
      <c r="AH1153" s="2">
        <f t="shared" si="14"/>
        <v>1</v>
      </c>
      <c r="AI1153" s="2">
        <f t="shared" si="15"/>
        <v>0</v>
      </c>
      <c r="AJ1153" s="2">
        <f t="shared" si="16"/>
        <v>0</v>
      </c>
      <c r="AK1153" s="2">
        <f t="shared" si="17"/>
        <v>0</v>
      </c>
      <c r="AL1153" s="2">
        <f t="shared" si="18"/>
        <v>1</v>
      </c>
    </row>
    <row r="1154" ht="13.5" customHeight="1">
      <c r="A1154" s="3">
        <v>39520.0</v>
      </c>
      <c r="B1154" s="2">
        <v>1425.0</v>
      </c>
      <c r="C1154" s="2">
        <f t="shared" si="3"/>
        <v>1425</v>
      </c>
      <c r="D1154" s="2">
        <f t="shared" si="26"/>
        <v>1466.217388</v>
      </c>
      <c r="E1154" s="2">
        <f t="shared" si="20"/>
        <v>1527.273069</v>
      </c>
      <c r="F1154" s="2">
        <v>-4.81</v>
      </c>
      <c r="G1154" s="2">
        <f t="shared" si="4"/>
        <v>-0.0481</v>
      </c>
      <c r="H1154" s="2">
        <f t="shared" si="21"/>
        <v>0.8259</v>
      </c>
      <c r="I1154" s="2">
        <f t="shared" si="27"/>
        <v>0.4554049022</v>
      </c>
      <c r="J1154" s="2">
        <f t="shared" si="5"/>
        <v>197.5417305</v>
      </c>
      <c r="K1154" s="2">
        <f t="shared" si="6"/>
        <v>204.217966</v>
      </c>
      <c r="L1154" s="2">
        <f t="shared" si="7"/>
        <v>0.003720079581</v>
      </c>
      <c r="M1154" s="2">
        <f t="shared" si="1"/>
        <v>204.2216861</v>
      </c>
      <c r="O1154" s="2">
        <v>1152.0</v>
      </c>
      <c r="P1154" s="2">
        <v>1460.0</v>
      </c>
      <c r="Q1154" s="2">
        <v>1497.0</v>
      </c>
      <c r="R1154" s="2">
        <v>1460.0</v>
      </c>
      <c r="S1154" s="2">
        <v>1402.0</v>
      </c>
      <c r="T1154" s="2">
        <v>1.262895272E9</v>
      </c>
      <c r="U1154" s="2">
        <v>1.7996258E7</v>
      </c>
      <c r="V1154" s="2">
        <v>1.58298081E8</v>
      </c>
      <c r="W1154" s="2">
        <v>1.1067513E7</v>
      </c>
      <c r="X1154" s="2">
        <v>2348.0</v>
      </c>
      <c r="Y1154" s="2">
        <f t="shared" si="8"/>
        <v>0.008120178644</v>
      </c>
      <c r="Z1154" s="2">
        <f t="shared" ref="Z1154:AC1154" si="1205">ROUNDDOWN($Y1154*Z$1,0)-IF(MOD($Y1154*Z$1,1)=0,1,0)+1</f>
        <v>1</v>
      </c>
      <c r="AA1154" s="2">
        <f t="shared" si="1205"/>
        <v>1</v>
      </c>
      <c r="AB1154" s="2">
        <f t="shared" si="1205"/>
        <v>1</v>
      </c>
      <c r="AC1154" s="2">
        <f t="shared" si="1205"/>
        <v>1</v>
      </c>
      <c r="AD1154" s="2">
        <f t="shared" si="10"/>
        <v>0</v>
      </c>
      <c r="AE1154" s="2">
        <f t="shared" si="11"/>
        <v>0</v>
      </c>
      <c r="AF1154" s="2">
        <f t="shared" si="12"/>
        <v>1</v>
      </c>
      <c r="AG1154" s="2">
        <f t="shared" si="13"/>
        <v>0</v>
      </c>
      <c r="AH1154" s="2">
        <f t="shared" si="14"/>
        <v>0</v>
      </c>
      <c r="AI1154" s="2">
        <f t="shared" si="15"/>
        <v>0</v>
      </c>
      <c r="AJ1154" s="2">
        <f t="shared" si="16"/>
        <v>0</v>
      </c>
      <c r="AK1154" s="2">
        <f t="shared" si="17"/>
        <v>0</v>
      </c>
      <c r="AL1154" s="2">
        <f t="shared" si="18"/>
        <v>1</v>
      </c>
    </row>
    <row r="1155" ht="13.5" customHeight="1">
      <c r="A1155" s="3">
        <v>39523.0</v>
      </c>
      <c r="B1155" s="2">
        <v>1343.0</v>
      </c>
      <c r="C1155" s="2">
        <f t="shared" si="3"/>
        <v>1343</v>
      </c>
      <c r="D1155" s="2">
        <f t="shared" si="26"/>
        <v>1466.806554</v>
      </c>
      <c r="E1155" s="2">
        <f t="shared" si="20"/>
        <v>1527.615637</v>
      </c>
      <c r="F1155" s="2">
        <v>-5.75</v>
      </c>
      <c r="G1155" s="2">
        <f t="shared" si="4"/>
        <v>-0.0575</v>
      </c>
      <c r="H1155" s="2">
        <f t="shared" si="21"/>
        <v>0.7684</v>
      </c>
      <c r="I1155" s="2">
        <f t="shared" si="27"/>
        <v>0.4558067294</v>
      </c>
      <c r="J1155" s="2">
        <f t="shared" si="5"/>
        <v>186.183081</v>
      </c>
      <c r="K1155" s="2">
        <f t="shared" si="6"/>
        <v>192.4755446</v>
      </c>
      <c r="L1155" s="2">
        <f t="shared" si="7"/>
        <v>0.00382238177</v>
      </c>
      <c r="M1155" s="2">
        <f t="shared" si="1"/>
        <v>192.479367</v>
      </c>
      <c r="O1155" s="2">
        <v>1153.0</v>
      </c>
      <c r="P1155" s="2">
        <v>1410.0</v>
      </c>
      <c r="Q1155" s="2">
        <v>1425.0</v>
      </c>
      <c r="R1155" s="2">
        <v>1411.0</v>
      </c>
      <c r="S1155" s="2">
        <v>1336.0</v>
      </c>
      <c r="T1155" s="2">
        <v>1.262895272E9</v>
      </c>
      <c r="U1155" s="2">
        <v>1.6960684E7</v>
      </c>
      <c r="V1155" s="2">
        <v>1.03831775E8</v>
      </c>
      <c r="W1155" s="2">
        <v>7619790.0</v>
      </c>
      <c r="X1155" s="2">
        <v>1850.0</v>
      </c>
      <c r="Y1155" s="2">
        <f t="shared" si="8"/>
        <v>0.004770604953</v>
      </c>
      <c r="Z1155" s="2">
        <f t="shared" ref="Z1155:AC1155" si="1206">ROUNDDOWN($Y1155*Z$1,0)-IF(MOD($Y1155*Z$1,1)=0,1,0)+1</f>
        <v>1</v>
      </c>
      <c r="AA1155" s="2">
        <f t="shared" si="1206"/>
        <v>1</v>
      </c>
      <c r="AB1155" s="2">
        <f t="shared" si="1206"/>
        <v>1</v>
      </c>
      <c r="AC1155" s="2">
        <f t="shared" si="1206"/>
        <v>1</v>
      </c>
      <c r="AD1155" s="2">
        <f t="shared" si="10"/>
        <v>0</v>
      </c>
      <c r="AE1155" s="2">
        <f t="shared" si="11"/>
        <v>0</v>
      </c>
      <c r="AF1155" s="2">
        <f t="shared" si="12"/>
        <v>0</v>
      </c>
      <c r="AG1155" s="2">
        <f t="shared" si="13"/>
        <v>1</v>
      </c>
      <c r="AH1155" s="2">
        <f t="shared" si="14"/>
        <v>0</v>
      </c>
      <c r="AI1155" s="2">
        <f t="shared" si="15"/>
        <v>0</v>
      </c>
      <c r="AJ1155" s="2">
        <f t="shared" si="16"/>
        <v>0</v>
      </c>
      <c r="AK1155" s="2">
        <f t="shared" si="17"/>
        <v>0</v>
      </c>
      <c r="AL1155" s="2">
        <f t="shared" si="18"/>
        <v>1</v>
      </c>
    </row>
    <row r="1156" ht="13.5" customHeight="1">
      <c r="A1156" s="3">
        <v>39524.0</v>
      </c>
      <c r="B1156" s="2">
        <v>1240.0</v>
      </c>
      <c r="C1156" s="2">
        <f t="shared" si="3"/>
        <v>1240</v>
      </c>
      <c r="D1156" s="2">
        <f t="shared" si="26"/>
        <v>1467.395956</v>
      </c>
      <c r="E1156" s="2">
        <f t="shared" si="20"/>
        <v>1527.958204</v>
      </c>
      <c r="F1156" s="2">
        <v>-7.67</v>
      </c>
      <c r="G1156" s="2">
        <f t="shared" si="4"/>
        <v>-0.0767</v>
      </c>
      <c r="H1156" s="2">
        <f t="shared" si="21"/>
        <v>0.6917</v>
      </c>
      <c r="I1156" s="2">
        <f t="shared" si="27"/>
        <v>0.4562085566</v>
      </c>
      <c r="J1156" s="2">
        <f t="shared" si="5"/>
        <v>171.9028387</v>
      </c>
      <c r="K1156" s="2">
        <f t="shared" si="6"/>
        <v>177.712785</v>
      </c>
      <c r="L1156" s="2">
        <f t="shared" si="7"/>
        <v>0.004000886998</v>
      </c>
      <c r="M1156" s="2">
        <f t="shared" si="1"/>
        <v>177.7167859</v>
      </c>
      <c r="O1156" s="2">
        <v>1154.0</v>
      </c>
      <c r="P1156" s="2">
        <v>1320.0</v>
      </c>
      <c r="Q1156" s="2">
        <v>1343.0</v>
      </c>
      <c r="R1156" s="2">
        <v>1333.0</v>
      </c>
      <c r="S1156" s="2">
        <v>1232.0</v>
      </c>
      <c r="T1156" s="2">
        <v>1.262895272E9</v>
      </c>
      <c r="U1156" s="2">
        <v>1.5659901E7</v>
      </c>
      <c r="V1156" s="2">
        <v>2.71502593E8</v>
      </c>
      <c r="W1156" s="2">
        <v>2.0984347E7</v>
      </c>
      <c r="X1156" s="2">
        <v>3699.0</v>
      </c>
      <c r="Y1156" s="2">
        <f t="shared" si="8"/>
        <v>0.00131952903</v>
      </c>
      <c r="Z1156" s="2">
        <f t="shared" ref="Z1156:AC1156" si="1207">ROUNDDOWN($Y1156*Z$1,0)-IF(MOD($Y1156*Z$1,1)=0,1,0)+1</f>
        <v>1</v>
      </c>
      <c r="AA1156" s="2">
        <f t="shared" si="1207"/>
        <v>1</v>
      </c>
      <c r="AB1156" s="2">
        <f t="shared" si="1207"/>
        <v>1</v>
      </c>
      <c r="AC1156" s="2">
        <f t="shared" si="1207"/>
        <v>1</v>
      </c>
      <c r="AD1156" s="2">
        <f t="shared" si="10"/>
        <v>0</v>
      </c>
      <c r="AE1156" s="2">
        <f t="shared" si="11"/>
        <v>0</v>
      </c>
      <c r="AF1156" s="2">
        <f t="shared" si="12"/>
        <v>0</v>
      </c>
      <c r="AG1156" s="2">
        <f t="shared" si="13"/>
        <v>0</v>
      </c>
      <c r="AH1156" s="2">
        <f t="shared" si="14"/>
        <v>0</v>
      </c>
      <c r="AI1156" s="2">
        <f t="shared" si="15"/>
        <v>0</v>
      </c>
      <c r="AJ1156" s="2">
        <f t="shared" si="16"/>
        <v>0</v>
      </c>
      <c r="AK1156" s="2">
        <f t="shared" si="17"/>
        <v>1</v>
      </c>
      <c r="AL1156" s="2">
        <f t="shared" si="18"/>
        <v>1</v>
      </c>
    </row>
    <row r="1157" ht="13.5" customHeight="1">
      <c r="A1157" s="3">
        <v>39525.0</v>
      </c>
      <c r="B1157" s="2">
        <v>1275.0</v>
      </c>
      <c r="C1157" s="2">
        <f t="shared" si="3"/>
        <v>1275</v>
      </c>
      <c r="D1157" s="2">
        <f t="shared" si="26"/>
        <v>1467.985596</v>
      </c>
      <c r="E1157" s="2">
        <f t="shared" si="20"/>
        <v>1528.300772</v>
      </c>
      <c r="F1157" s="2">
        <v>2.82</v>
      </c>
      <c r="G1157" s="2">
        <f t="shared" si="4"/>
        <v>0.0282</v>
      </c>
      <c r="H1157" s="2">
        <f t="shared" si="21"/>
        <v>0.7199</v>
      </c>
      <c r="I1157" s="2">
        <f t="shared" si="27"/>
        <v>0.4566103837</v>
      </c>
      <c r="J1157" s="2">
        <f t="shared" si="5"/>
        <v>176.7504987</v>
      </c>
      <c r="K1157" s="2">
        <f t="shared" si="6"/>
        <v>182.7244056</v>
      </c>
      <c r="L1157" s="2">
        <f t="shared" si="7"/>
        <v>0.003768035375</v>
      </c>
      <c r="M1157" s="2">
        <f t="shared" si="1"/>
        <v>182.7281736</v>
      </c>
      <c r="O1157" s="2">
        <v>1155.0</v>
      </c>
      <c r="P1157" s="2">
        <v>1277.0</v>
      </c>
      <c r="Q1157" s="2">
        <v>1240.0</v>
      </c>
      <c r="R1157" s="2">
        <v>1280.0</v>
      </c>
      <c r="S1157" s="2">
        <v>1215.0</v>
      </c>
      <c r="T1157" s="2">
        <v>1.262895272E9</v>
      </c>
      <c r="U1157" s="2">
        <v>1.6101915E7</v>
      </c>
      <c r="V1157" s="2">
        <v>2.6187753E8</v>
      </c>
      <c r="W1157" s="2">
        <v>2.0844013E7</v>
      </c>
      <c r="X1157" s="2">
        <v>3363.0</v>
      </c>
      <c r="Y1157" s="2">
        <f t="shared" si="8"/>
        <v>0.9537149817</v>
      </c>
      <c r="Z1157" s="2">
        <f t="shared" ref="Z1157:AC1157" si="1208">ROUNDDOWN($Y1157*Z$1,0)-IF(MOD($Y1157*Z$1,1)=0,1,0)+1</f>
        <v>2</v>
      </c>
      <c r="AA1157" s="2">
        <f t="shared" si="1208"/>
        <v>3</v>
      </c>
      <c r="AB1157" s="2">
        <f t="shared" si="1208"/>
        <v>4</v>
      </c>
      <c r="AC1157" s="2">
        <f t="shared" si="1208"/>
        <v>5</v>
      </c>
      <c r="AD1157" s="2">
        <f t="shared" si="10"/>
        <v>0</v>
      </c>
      <c r="AE1157" s="2">
        <f t="shared" si="11"/>
        <v>1</v>
      </c>
      <c r="AF1157" s="2">
        <f t="shared" si="12"/>
        <v>0</v>
      </c>
      <c r="AG1157" s="2">
        <f t="shared" si="13"/>
        <v>0</v>
      </c>
      <c r="AH1157" s="2">
        <f t="shared" si="14"/>
        <v>0</v>
      </c>
      <c r="AI1157" s="2">
        <f t="shared" si="15"/>
        <v>0</v>
      </c>
      <c r="AJ1157" s="2">
        <f t="shared" si="16"/>
        <v>0</v>
      </c>
      <c r="AK1157" s="2">
        <f t="shared" si="17"/>
        <v>0</v>
      </c>
      <c r="AL1157" s="2">
        <f t="shared" si="18"/>
        <v>1</v>
      </c>
    </row>
    <row r="1158" ht="13.5" customHeight="1">
      <c r="A1158" s="3">
        <v>39526.0</v>
      </c>
      <c r="B1158" s="2">
        <v>1335.0</v>
      </c>
      <c r="C1158" s="2">
        <f t="shared" si="3"/>
        <v>1335</v>
      </c>
      <c r="D1158" s="2">
        <f t="shared" si="26"/>
        <v>1468.575472</v>
      </c>
      <c r="E1158" s="2">
        <f t="shared" si="20"/>
        <v>1528.64334</v>
      </c>
      <c r="F1158" s="2">
        <v>4.71</v>
      </c>
      <c r="G1158" s="2">
        <f t="shared" si="4"/>
        <v>0.0471</v>
      </c>
      <c r="H1158" s="2">
        <f t="shared" si="21"/>
        <v>0.767</v>
      </c>
      <c r="I1158" s="2">
        <f t="shared" si="27"/>
        <v>0.4570122109</v>
      </c>
      <c r="J1158" s="2">
        <f t="shared" si="5"/>
        <v>185.0754472</v>
      </c>
      <c r="K1158" s="2">
        <f t="shared" si="6"/>
        <v>191.3308381</v>
      </c>
      <c r="L1158" s="2">
        <f t="shared" si="7"/>
        <v>0.003477519848</v>
      </c>
      <c r="M1158" s="2">
        <f t="shared" si="1"/>
        <v>191.3343156</v>
      </c>
      <c r="O1158" s="2">
        <v>1156.0</v>
      </c>
      <c r="P1158" s="2">
        <v>1306.0</v>
      </c>
      <c r="Q1158" s="2">
        <v>1275.0</v>
      </c>
      <c r="R1158" s="2">
        <v>1337.0</v>
      </c>
      <c r="S1158" s="2">
        <v>1290.0</v>
      </c>
      <c r="T1158" s="2">
        <v>1.262895272E9</v>
      </c>
      <c r="U1158" s="2">
        <v>1.6859652E7</v>
      </c>
      <c r="V1158" s="2">
        <v>1.43746611E8</v>
      </c>
      <c r="W1158" s="2">
        <v>1.0988707E7</v>
      </c>
      <c r="X1158" s="2">
        <v>2303.0</v>
      </c>
      <c r="Y1158" s="2">
        <f t="shared" si="8"/>
        <v>0.9900527812</v>
      </c>
      <c r="Z1158" s="2">
        <f t="shared" ref="Z1158:AC1158" si="1209">ROUNDDOWN($Y1158*Z$1,0)-IF(MOD($Y1158*Z$1,1)=0,1,0)+1</f>
        <v>2</v>
      </c>
      <c r="AA1158" s="2">
        <f t="shared" si="1209"/>
        <v>3</v>
      </c>
      <c r="AB1158" s="2">
        <f t="shared" si="1209"/>
        <v>4</v>
      </c>
      <c r="AC1158" s="2">
        <f t="shared" si="1209"/>
        <v>5</v>
      </c>
      <c r="AD1158" s="2">
        <f t="shared" si="10"/>
        <v>0</v>
      </c>
      <c r="AE1158" s="2">
        <f t="shared" si="11"/>
        <v>1</v>
      </c>
      <c r="AF1158" s="2">
        <f t="shared" si="12"/>
        <v>0</v>
      </c>
      <c r="AG1158" s="2">
        <f t="shared" si="13"/>
        <v>0</v>
      </c>
      <c r="AH1158" s="2">
        <f t="shared" si="14"/>
        <v>0</v>
      </c>
      <c r="AI1158" s="2">
        <f t="shared" si="15"/>
        <v>0</v>
      </c>
      <c r="AJ1158" s="2">
        <f t="shared" si="16"/>
        <v>0</v>
      </c>
      <c r="AK1158" s="2">
        <f t="shared" si="17"/>
        <v>0</v>
      </c>
      <c r="AL1158" s="2">
        <f t="shared" si="18"/>
        <v>1</v>
      </c>
    </row>
    <row r="1159" ht="13.5" customHeight="1">
      <c r="A1159" s="3">
        <v>39527.0</v>
      </c>
      <c r="B1159" s="2">
        <v>1415.0</v>
      </c>
      <c r="C1159" s="2">
        <f t="shared" si="3"/>
        <v>1415</v>
      </c>
      <c r="D1159" s="2">
        <f t="shared" si="26"/>
        <v>1469.165586</v>
      </c>
      <c r="E1159" s="2">
        <f t="shared" si="20"/>
        <v>1528.985907</v>
      </c>
      <c r="F1159" s="2">
        <v>5.99</v>
      </c>
      <c r="G1159" s="2">
        <f t="shared" si="4"/>
        <v>0.0599</v>
      </c>
      <c r="H1159" s="2">
        <f t="shared" si="21"/>
        <v>0.8269</v>
      </c>
      <c r="I1159" s="2">
        <f t="shared" si="27"/>
        <v>0.4574140381</v>
      </c>
      <c r="J1159" s="2">
        <f t="shared" si="5"/>
        <v>196.1614665</v>
      </c>
      <c r="K1159" s="2">
        <f t="shared" si="6"/>
        <v>202.7916596</v>
      </c>
      <c r="L1159" s="2">
        <f t="shared" si="7"/>
        <v>0.003164890813</v>
      </c>
      <c r="M1159" s="2">
        <f t="shared" si="1"/>
        <v>202.7948245</v>
      </c>
      <c r="O1159" s="2">
        <v>1157.0</v>
      </c>
      <c r="P1159" s="2">
        <v>1315.0</v>
      </c>
      <c r="Q1159" s="2">
        <v>1335.0</v>
      </c>
      <c r="R1159" s="2">
        <v>1428.0</v>
      </c>
      <c r="S1159" s="2">
        <v>1310.0</v>
      </c>
      <c r="T1159" s="2">
        <v>1.262895272E9</v>
      </c>
      <c r="U1159" s="2">
        <v>1.7869968E7</v>
      </c>
      <c r="V1159" s="2">
        <v>2.04072211E8</v>
      </c>
      <c r="W1159" s="2">
        <v>1.4756302E7</v>
      </c>
      <c r="X1159" s="2">
        <v>2708.0</v>
      </c>
      <c r="Y1159" s="2">
        <f t="shared" si="8"/>
        <v>0.9961429151</v>
      </c>
      <c r="Z1159" s="2">
        <f t="shared" ref="Z1159:AC1159" si="1210">ROUNDDOWN($Y1159*Z$1,0)-IF(MOD($Y1159*Z$1,1)=0,1,0)+1</f>
        <v>2</v>
      </c>
      <c r="AA1159" s="2">
        <f t="shared" si="1210"/>
        <v>3</v>
      </c>
      <c r="AB1159" s="2">
        <f t="shared" si="1210"/>
        <v>4</v>
      </c>
      <c r="AC1159" s="2">
        <f t="shared" si="1210"/>
        <v>5</v>
      </c>
      <c r="AD1159" s="2">
        <f t="shared" si="10"/>
        <v>1</v>
      </c>
      <c r="AE1159" s="2">
        <f t="shared" si="11"/>
        <v>0</v>
      </c>
      <c r="AF1159" s="2">
        <f t="shared" si="12"/>
        <v>0</v>
      </c>
      <c r="AG1159" s="2">
        <f t="shared" si="13"/>
        <v>0</v>
      </c>
      <c r="AH1159" s="2">
        <f t="shared" si="14"/>
        <v>0</v>
      </c>
      <c r="AI1159" s="2">
        <f t="shared" si="15"/>
        <v>0</v>
      </c>
      <c r="AJ1159" s="2">
        <f t="shared" si="16"/>
        <v>0</v>
      </c>
      <c r="AK1159" s="2">
        <f t="shared" si="17"/>
        <v>0</v>
      </c>
      <c r="AL1159" s="2">
        <f t="shared" si="18"/>
        <v>1</v>
      </c>
    </row>
    <row r="1160" ht="13.5" customHeight="1">
      <c r="A1160" s="3">
        <v>39530.0</v>
      </c>
      <c r="B1160" s="2">
        <v>1510.0</v>
      </c>
      <c r="C1160" s="2">
        <f t="shared" si="3"/>
        <v>1510</v>
      </c>
      <c r="D1160" s="2">
        <f t="shared" si="26"/>
        <v>1469.755937</v>
      </c>
      <c r="E1160" s="2">
        <f t="shared" si="20"/>
        <v>1529.328475</v>
      </c>
      <c r="F1160" s="2">
        <v>6.71</v>
      </c>
      <c r="G1160" s="2">
        <f t="shared" si="4"/>
        <v>0.0671</v>
      </c>
      <c r="H1160" s="2">
        <f t="shared" si="21"/>
        <v>0.894</v>
      </c>
      <c r="I1160" s="2">
        <f t="shared" si="27"/>
        <v>0.4578158653</v>
      </c>
      <c r="J1160" s="2">
        <f t="shared" si="5"/>
        <v>209.3239009</v>
      </c>
      <c r="K1160" s="2">
        <f t="shared" si="6"/>
        <v>216.3990749</v>
      </c>
      <c r="L1160" s="2">
        <f t="shared" si="7"/>
        <v>0.002857579915</v>
      </c>
      <c r="M1160" s="2">
        <f t="shared" si="1"/>
        <v>216.4019325</v>
      </c>
      <c r="O1160" s="2">
        <v>1158.0</v>
      </c>
      <c r="P1160" s="2">
        <v>1455.0</v>
      </c>
      <c r="Q1160" s="2">
        <v>1415.0</v>
      </c>
      <c r="R1160" s="2">
        <v>1530.0</v>
      </c>
      <c r="S1160" s="2">
        <v>1442.0</v>
      </c>
      <c r="T1160" s="2">
        <v>1.262895272E9</v>
      </c>
      <c r="U1160" s="2">
        <v>1.9069719E7</v>
      </c>
      <c r="V1160" s="2">
        <v>8.9719344E7</v>
      </c>
      <c r="W1160" s="2">
        <v>6005752.0</v>
      </c>
      <c r="X1160" s="2">
        <v>1753.0</v>
      </c>
      <c r="Y1160" s="2">
        <f t="shared" si="8"/>
        <v>0.9980714576</v>
      </c>
      <c r="Z1160" s="2">
        <f t="shared" ref="Z1160:AC1160" si="1211">ROUNDDOWN($Y1160*Z$1,0)-IF(MOD($Y1160*Z$1,1)=0,1,0)+1</f>
        <v>2</v>
      </c>
      <c r="AA1160" s="2">
        <f t="shared" si="1211"/>
        <v>3</v>
      </c>
      <c r="AB1160" s="2">
        <f t="shared" si="1211"/>
        <v>4</v>
      </c>
      <c r="AC1160" s="2">
        <f t="shared" si="1211"/>
        <v>5</v>
      </c>
      <c r="AD1160" s="2">
        <f t="shared" si="10"/>
        <v>0</v>
      </c>
      <c r="AE1160" s="2">
        <f t="shared" si="11"/>
        <v>0</v>
      </c>
      <c r="AF1160" s="2">
        <f t="shared" si="12"/>
        <v>0</v>
      </c>
      <c r="AG1160" s="2">
        <f t="shared" si="13"/>
        <v>0</v>
      </c>
      <c r="AH1160" s="2">
        <f t="shared" si="14"/>
        <v>1</v>
      </c>
      <c r="AI1160" s="2">
        <f t="shared" si="15"/>
        <v>0</v>
      </c>
      <c r="AJ1160" s="2">
        <f t="shared" si="16"/>
        <v>0</v>
      </c>
      <c r="AK1160" s="2">
        <f t="shared" si="17"/>
        <v>0</v>
      </c>
      <c r="AL1160" s="2">
        <f t="shared" si="18"/>
        <v>1</v>
      </c>
    </row>
    <row r="1161" ht="13.5" customHeight="1">
      <c r="A1161" s="3">
        <v>39531.0</v>
      </c>
      <c r="B1161" s="2">
        <v>1481.0</v>
      </c>
      <c r="C1161" s="2">
        <f t="shared" si="3"/>
        <v>1481</v>
      </c>
      <c r="D1161" s="2">
        <f t="shared" si="26"/>
        <v>1470.346525</v>
      </c>
      <c r="E1161" s="2">
        <f t="shared" si="20"/>
        <v>1529.671043</v>
      </c>
      <c r="F1161" s="2">
        <v>-1.92</v>
      </c>
      <c r="G1161" s="2">
        <f t="shared" si="4"/>
        <v>-0.0192</v>
      </c>
      <c r="H1161" s="2">
        <f t="shared" si="21"/>
        <v>0.8748</v>
      </c>
      <c r="I1161" s="2">
        <f t="shared" si="27"/>
        <v>0.4582176924</v>
      </c>
      <c r="J1161" s="2">
        <f t="shared" si="5"/>
        <v>205.304882</v>
      </c>
      <c r="K1161" s="2">
        <f t="shared" si="6"/>
        <v>212.2442984</v>
      </c>
      <c r="L1161" s="2">
        <f t="shared" si="7"/>
        <v>0.002826718052</v>
      </c>
      <c r="M1161" s="2">
        <f t="shared" si="1"/>
        <v>212.2471251</v>
      </c>
      <c r="O1161" s="2">
        <v>1159.0</v>
      </c>
      <c r="P1161" s="2">
        <v>1500.0</v>
      </c>
      <c r="Q1161" s="2">
        <v>1510.0</v>
      </c>
      <c r="R1161" s="2">
        <v>1525.0</v>
      </c>
      <c r="S1161" s="2">
        <v>1462.0</v>
      </c>
      <c r="T1161" s="2">
        <v>1.262895272E9</v>
      </c>
      <c r="U1161" s="2">
        <v>1.8703479E7</v>
      </c>
      <c r="V1161" s="2">
        <v>6.1110377E7</v>
      </c>
      <c r="W1161" s="2">
        <v>4126807.0</v>
      </c>
      <c r="X1161" s="2">
        <v>1249.0</v>
      </c>
      <c r="Y1161" s="2">
        <f t="shared" si="8"/>
        <v>0.09378806334</v>
      </c>
      <c r="Z1161" s="2">
        <f t="shared" ref="Z1161:AC1161" si="1212">ROUNDDOWN($Y1161*Z$1,0)-IF(MOD($Y1161*Z$1,1)=0,1,0)+1</f>
        <v>1</v>
      </c>
      <c r="AA1161" s="2">
        <f t="shared" si="1212"/>
        <v>1</v>
      </c>
      <c r="AB1161" s="2">
        <f t="shared" si="1212"/>
        <v>1</v>
      </c>
      <c r="AC1161" s="2">
        <f t="shared" si="1212"/>
        <v>1</v>
      </c>
      <c r="AD1161" s="2">
        <f t="shared" si="10"/>
        <v>0</v>
      </c>
      <c r="AE1161" s="2">
        <f t="shared" si="11"/>
        <v>0</v>
      </c>
      <c r="AF1161" s="2">
        <f t="shared" si="12"/>
        <v>1</v>
      </c>
      <c r="AG1161" s="2">
        <f t="shared" si="13"/>
        <v>0</v>
      </c>
      <c r="AH1161" s="2">
        <f t="shared" si="14"/>
        <v>0</v>
      </c>
      <c r="AI1161" s="2">
        <f t="shared" si="15"/>
        <v>0</v>
      </c>
      <c r="AJ1161" s="2">
        <f t="shared" si="16"/>
        <v>0</v>
      </c>
      <c r="AK1161" s="2">
        <f t="shared" si="17"/>
        <v>0</v>
      </c>
      <c r="AL1161" s="2">
        <f t="shared" si="18"/>
        <v>1</v>
      </c>
    </row>
    <row r="1162" ht="13.5" customHeight="1">
      <c r="A1162" s="3">
        <v>39532.0</v>
      </c>
      <c r="B1162" s="2">
        <v>1451.0</v>
      </c>
      <c r="C1162" s="2">
        <f t="shared" si="3"/>
        <v>1451</v>
      </c>
      <c r="D1162" s="2">
        <f t="shared" si="26"/>
        <v>1470.93735</v>
      </c>
      <c r="E1162" s="2">
        <f t="shared" si="20"/>
        <v>1530.01361</v>
      </c>
      <c r="F1162" s="2">
        <v>-2.03</v>
      </c>
      <c r="G1162" s="2">
        <f t="shared" si="4"/>
        <v>-0.0203</v>
      </c>
      <c r="H1162" s="2">
        <f t="shared" si="21"/>
        <v>0.8545</v>
      </c>
      <c r="I1162" s="2">
        <f t="shared" si="27"/>
        <v>0.4586195196</v>
      </c>
      <c r="J1162" s="2">
        <f t="shared" si="5"/>
        <v>201.1371929</v>
      </c>
      <c r="K1162" s="2">
        <f t="shared" si="6"/>
        <v>207.935824</v>
      </c>
      <c r="L1162" s="2">
        <f t="shared" si="7"/>
        <v>0.002799298887</v>
      </c>
      <c r="M1162" s="2">
        <f t="shared" si="1"/>
        <v>207.9386233</v>
      </c>
      <c r="O1162" s="2">
        <v>1160.0</v>
      </c>
      <c r="P1162" s="2">
        <v>1515.0</v>
      </c>
      <c r="Q1162" s="2">
        <v>1481.0</v>
      </c>
      <c r="R1162" s="2">
        <v>1522.0</v>
      </c>
      <c r="S1162" s="2">
        <v>1440.0</v>
      </c>
      <c r="T1162" s="2">
        <v>1.262895272E9</v>
      </c>
      <c r="U1162" s="2">
        <v>1.832461E7</v>
      </c>
      <c r="V1162" s="2">
        <v>1.70583726E8</v>
      </c>
      <c r="W1162" s="2">
        <v>1.1593208E7</v>
      </c>
      <c r="X1162" s="2">
        <v>1847.0</v>
      </c>
      <c r="Y1162" s="2">
        <f t="shared" si="8"/>
        <v>0.08455136013</v>
      </c>
      <c r="Z1162" s="2">
        <f t="shared" ref="Z1162:AC1162" si="1213">ROUNDDOWN($Y1162*Z$1,0)-IF(MOD($Y1162*Z$1,1)=0,1,0)+1</f>
        <v>1</v>
      </c>
      <c r="AA1162" s="2">
        <f t="shared" si="1213"/>
        <v>1</v>
      </c>
      <c r="AB1162" s="2">
        <f t="shared" si="1213"/>
        <v>1</v>
      </c>
      <c r="AC1162" s="2">
        <f t="shared" si="1213"/>
        <v>1</v>
      </c>
      <c r="AD1162" s="2">
        <f t="shared" si="10"/>
        <v>0</v>
      </c>
      <c r="AE1162" s="2">
        <f t="shared" si="11"/>
        <v>0</v>
      </c>
      <c r="AF1162" s="2">
        <f t="shared" si="12"/>
        <v>1</v>
      </c>
      <c r="AG1162" s="2">
        <f t="shared" si="13"/>
        <v>0</v>
      </c>
      <c r="AH1162" s="2">
        <f t="shared" si="14"/>
        <v>0</v>
      </c>
      <c r="AI1162" s="2">
        <f t="shared" si="15"/>
        <v>0</v>
      </c>
      <c r="AJ1162" s="2">
        <f t="shared" si="16"/>
        <v>0</v>
      </c>
      <c r="AK1162" s="2">
        <f t="shared" si="17"/>
        <v>0</v>
      </c>
      <c r="AL1162" s="2">
        <f t="shared" si="18"/>
        <v>1</v>
      </c>
    </row>
    <row r="1163" ht="13.5" customHeight="1">
      <c r="A1163" s="3">
        <v>39533.0</v>
      </c>
      <c r="B1163" s="2">
        <v>1445.0</v>
      </c>
      <c r="C1163" s="2">
        <f t="shared" si="3"/>
        <v>1445</v>
      </c>
      <c r="D1163" s="2">
        <f t="shared" si="26"/>
        <v>1471.528412</v>
      </c>
      <c r="E1163" s="2">
        <f t="shared" si="20"/>
        <v>1530.356178</v>
      </c>
      <c r="F1163" s="2">
        <v>-0.41</v>
      </c>
      <c r="G1163" s="2">
        <f t="shared" si="4"/>
        <v>-0.0041</v>
      </c>
      <c r="H1163" s="2">
        <f t="shared" si="21"/>
        <v>0.8504</v>
      </c>
      <c r="I1163" s="2">
        <f t="shared" si="27"/>
        <v>0.4590213468</v>
      </c>
      <c r="J1163" s="2">
        <f t="shared" si="5"/>
        <v>200.3125304</v>
      </c>
      <c r="K1163" s="2">
        <f t="shared" si="6"/>
        <v>207.0833711</v>
      </c>
      <c r="L1163" s="2">
        <f t="shared" si="7"/>
        <v>0.002726797046</v>
      </c>
      <c r="M1163" s="2">
        <f t="shared" si="1"/>
        <v>207.0860979</v>
      </c>
      <c r="O1163" s="2">
        <v>1161.0</v>
      </c>
      <c r="P1163" s="2">
        <v>1428.0</v>
      </c>
      <c r="Q1163" s="2">
        <v>1451.0</v>
      </c>
      <c r="R1163" s="2">
        <v>1495.0</v>
      </c>
      <c r="S1163" s="2">
        <v>1413.0</v>
      </c>
      <c r="T1163" s="2">
        <v>1.262895272E9</v>
      </c>
      <c r="U1163" s="2">
        <v>1.8248837E7</v>
      </c>
      <c r="V1163" s="2">
        <v>2.00533314E8</v>
      </c>
      <c r="W1163" s="2">
        <v>1.3835952E7</v>
      </c>
      <c r="X1163" s="2">
        <v>2117.0</v>
      </c>
      <c r="Y1163" s="2">
        <f t="shared" si="8"/>
        <v>0.371092164</v>
      </c>
      <c r="Z1163" s="2">
        <f t="shared" ref="Z1163:AC1163" si="1214">ROUNDDOWN($Y1163*Z$1,0)-IF(MOD($Y1163*Z$1,1)=0,1,0)+1</f>
        <v>1</v>
      </c>
      <c r="AA1163" s="2">
        <f t="shared" si="1214"/>
        <v>2</v>
      </c>
      <c r="AB1163" s="2">
        <f t="shared" si="1214"/>
        <v>2</v>
      </c>
      <c r="AC1163" s="2">
        <f t="shared" si="1214"/>
        <v>2</v>
      </c>
      <c r="AD1163" s="2">
        <f t="shared" si="10"/>
        <v>0</v>
      </c>
      <c r="AE1163" s="2">
        <f t="shared" si="11"/>
        <v>0</v>
      </c>
      <c r="AF1163" s="2">
        <f t="shared" si="12"/>
        <v>1</v>
      </c>
      <c r="AG1163" s="2">
        <f t="shared" si="13"/>
        <v>0</v>
      </c>
      <c r="AH1163" s="2">
        <f t="shared" si="14"/>
        <v>0</v>
      </c>
      <c r="AI1163" s="2">
        <f t="shared" si="15"/>
        <v>0</v>
      </c>
      <c r="AJ1163" s="2">
        <f t="shared" si="16"/>
        <v>0</v>
      </c>
      <c r="AK1163" s="2">
        <f t="shared" si="17"/>
        <v>0</v>
      </c>
      <c r="AL1163" s="2">
        <f t="shared" si="18"/>
        <v>1</v>
      </c>
    </row>
    <row r="1164" ht="13.5" customHeight="1">
      <c r="A1164" s="3">
        <v>39534.0</v>
      </c>
      <c r="B1164" s="2">
        <v>1412.0</v>
      </c>
      <c r="C1164" s="2">
        <f t="shared" si="3"/>
        <v>1412</v>
      </c>
      <c r="D1164" s="2">
        <f t="shared" si="26"/>
        <v>1472.119712</v>
      </c>
      <c r="E1164" s="2">
        <f t="shared" si="20"/>
        <v>1530.698746</v>
      </c>
      <c r="F1164" s="2">
        <v>-2.28</v>
      </c>
      <c r="G1164" s="2">
        <f t="shared" si="4"/>
        <v>-0.0228</v>
      </c>
      <c r="H1164" s="2">
        <f t="shared" si="21"/>
        <v>0.8276</v>
      </c>
      <c r="I1164" s="2">
        <f t="shared" si="27"/>
        <v>0.4594231739</v>
      </c>
      <c r="J1164" s="2">
        <f t="shared" si="5"/>
        <v>195.7454047</v>
      </c>
      <c r="K1164" s="2">
        <f t="shared" si="6"/>
        <v>202.361952</v>
      </c>
      <c r="L1164" s="2">
        <f t="shared" si="7"/>
        <v>0.002707164107</v>
      </c>
      <c r="M1164" s="2">
        <f t="shared" si="1"/>
        <v>202.3646592</v>
      </c>
      <c r="O1164" s="2">
        <v>1162.0</v>
      </c>
      <c r="P1164" s="2">
        <v>1425.0</v>
      </c>
      <c r="Q1164" s="2">
        <v>1445.0</v>
      </c>
      <c r="R1164" s="2">
        <v>1439.0</v>
      </c>
      <c r="S1164" s="2">
        <v>1405.0</v>
      </c>
      <c r="T1164" s="2">
        <v>1.262895272E9</v>
      </c>
      <c r="U1164" s="2">
        <v>1.7832081E7</v>
      </c>
      <c r="V1164" s="2">
        <v>1.41530612E8</v>
      </c>
      <c r="W1164" s="2">
        <v>9947931.0</v>
      </c>
      <c r="X1164" s="2">
        <v>1142.0</v>
      </c>
      <c r="Y1164" s="2">
        <f t="shared" si="8"/>
        <v>0.06607795371</v>
      </c>
      <c r="Z1164" s="2">
        <f t="shared" ref="Z1164:AC1164" si="1215">ROUNDDOWN($Y1164*Z$1,0)-IF(MOD($Y1164*Z$1,1)=0,1,0)+1</f>
        <v>1</v>
      </c>
      <c r="AA1164" s="2">
        <f t="shared" si="1215"/>
        <v>1</v>
      </c>
      <c r="AB1164" s="2">
        <f t="shared" si="1215"/>
        <v>1</v>
      </c>
      <c r="AC1164" s="2">
        <f t="shared" si="1215"/>
        <v>1</v>
      </c>
      <c r="AD1164" s="2">
        <f t="shared" si="10"/>
        <v>0</v>
      </c>
      <c r="AE1164" s="2">
        <f t="shared" si="11"/>
        <v>0</v>
      </c>
      <c r="AF1164" s="2">
        <f t="shared" si="12"/>
        <v>1</v>
      </c>
      <c r="AG1164" s="2">
        <f t="shared" si="13"/>
        <v>0</v>
      </c>
      <c r="AH1164" s="2">
        <f t="shared" si="14"/>
        <v>0</v>
      </c>
      <c r="AI1164" s="2">
        <f t="shared" si="15"/>
        <v>0</v>
      </c>
      <c r="AJ1164" s="2">
        <f t="shared" si="16"/>
        <v>0</v>
      </c>
      <c r="AK1164" s="2">
        <f t="shared" si="17"/>
        <v>0</v>
      </c>
      <c r="AL1164" s="2">
        <f t="shared" si="18"/>
        <v>1</v>
      </c>
    </row>
    <row r="1165" ht="13.5" customHeight="1">
      <c r="A1165" s="3">
        <v>39537.0</v>
      </c>
      <c r="B1165" s="2">
        <v>1393.0</v>
      </c>
      <c r="C1165" s="2">
        <f t="shared" si="3"/>
        <v>1393</v>
      </c>
      <c r="D1165" s="2">
        <f t="shared" si="26"/>
        <v>1472.71125</v>
      </c>
      <c r="E1165" s="2">
        <f t="shared" si="20"/>
        <v>1531.041314</v>
      </c>
      <c r="F1165" s="2">
        <v>-1.35</v>
      </c>
      <c r="G1165" s="2">
        <f t="shared" si="4"/>
        <v>-0.0135</v>
      </c>
      <c r="H1165" s="2">
        <f t="shared" si="21"/>
        <v>0.8141</v>
      </c>
      <c r="I1165" s="2">
        <f t="shared" si="27"/>
        <v>0.4598250011</v>
      </c>
      <c r="J1165" s="2">
        <f t="shared" si="5"/>
        <v>193.1028417</v>
      </c>
      <c r="K1165" s="2">
        <f t="shared" si="6"/>
        <v>199.6301469</v>
      </c>
      <c r="L1165" s="2">
        <f t="shared" si="7"/>
        <v>0.0026624959</v>
      </c>
      <c r="M1165" s="2">
        <f t="shared" si="1"/>
        <v>199.6328094</v>
      </c>
      <c r="O1165" s="2">
        <v>1163.0</v>
      </c>
      <c r="P1165" s="2">
        <v>1390.0</v>
      </c>
      <c r="Q1165" s="2">
        <v>1412.0</v>
      </c>
      <c r="R1165" s="2">
        <v>1410.0</v>
      </c>
      <c r="S1165" s="2">
        <v>1388.0</v>
      </c>
      <c r="T1165" s="2">
        <v>1.262895272E9</v>
      </c>
      <c r="U1165" s="2">
        <v>1.7592131E7</v>
      </c>
      <c r="V1165" s="2">
        <v>1.06591358E8</v>
      </c>
      <c r="W1165" s="2">
        <v>7633251.0</v>
      </c>
      <c r="X1165" s="2">
        <v>1532.0</v>
      </c>
      <c r="Y1165" s="2">
        <f t="shared" si="8"/>
        <v>0.1674786845</v>
      </c>
      <c r="Z1165" s="2">
        <f t="shared" ref="Z1165:AC1165" si="1216">ROUNDDOWN($Y1165*Z$1,0)-IF(MOD($Y1165*Z$1,1)=0,1,0)+1</f>
        <v>1</v>
      </c>
      <c r="AA1165" s="2">
        <f t="shared" si="1216"/>
        <v>1</v>
      </c>
      <c r="AB1165" s="2">
        <f t="shared" si="1216"/>
        <v>1</v>
      </c>
      <c r="AC1165" s="2">
        <f t="shared" si="1216"/>
        <v>1</v>
      </c>
      <c r="AD1165" s="2">
        <f t="shared" si="10"/>
        <v>0</v>
      </c>
      <c r="AE1165" s="2">
        <f t="shared" si="11"/>
        <v>0</v>
      </c>
      <c r="AF1165" s="2">
        <f t="shared" si="12"/>
        <v>1</v>
      </c>
      <c r="AG1165" s="2">
        <f t="shared" si="13"/>
        <v>0</v>
      </c>
      <c r="AH1165" s="2">
        <f t="shared" si="14"/>
        <v>0</v>
      </c>
      <c r="AI1165" s="2">
        <f t="shared" si="15"/>
        <v>0</v>
      </c>
      <c r="AJ1165" s="2">
        <f t="shared" si="16"/>
        <v>0</v>
      </c>
      <c r="AK1165" s="2">
        <f t="shared" si="17"/>
        <v>0</v>
      </c>
      <c r="AL1165" s="2">
        <f t="shared" si="18"/>
        <v>1</v>
      </c>
    </row>
    <row r="1166" ht="13.5" customHeight="1">
      <c r="A1166" s="3">
        <v>39538.0</v>
      </c>
      <c r="B1166" s="2">
        <v>1360.0</v>
      </c>
      <c r="C1166" s="2">
        <f t="shared" si="3"/>
        <v>1360</v>
      </c>
      <c r="D1166" s="2">
        <f t="shared" si="26"/>
        <v>1473.303026</v>
      </c>
      <c r="E1166" s="2">
        <f t="shared" si="20"/>
        <v>1531.383881</v>
      </c>
      <c r="F1166" s="2">
        <v>-2.37</v>
      </c>
      <c r="G1166" s="2">
        <f t="shared" si="4"/>
        <v>-0.0237</v>
      </c>
      <c r="H1166" s="2">
        <f t="shared" si="21"/>
        <v>0.7904</v>
      </c>
      <c r="I1166" s="2">
        <f t="shared" si="27"/>
        <v>0.4602268283</v>
      </c>
      <c r="J1166" s="2">
        <f t="shared" si="5"/>
        <v>188.5263044</v>
      </c>
      <c r="K1166" s="2">
        <f t="shared" si="6"/>
        <v>194.8989923</v>
      </c>
      <c r="L1166" s="2">
        <f t="shared" si="7"/>
        <v>0.002645722175</v>
      </c>
      <c r="M1166" s="2">
        <f t="shared" si="1"/>
        <v>194.901638</v>
      </c>
      <c r="O1166" s="2">
        <v>1164.0</v>
      </c>
      <c r="P1166" s="2">
        <v>1370.0</v>
      </c>
      <c r="Q1166" s="2">
        <v>1393.0</v>
      </c>
      <c r="R1166" s="2">
        <v>1406.0</v>
      </c>
      <c r="S1166" s="2">
        <v>1359.0</v>
      </c>
      <c r="T1166" s="2">
        <v>1.262895272E9</v>
      </c>
      <c r="U1166" s="2">
        <v>1.7175376E7</v>
      </c>
      <c r="V1166" s="2">
        <v>9.7343306E7</v>
      </c>
      <c r="W1166" s="2">
        <v>7085586.0</v>
      </c>
      <c r="X1166" s="2">
        <v>1481.0</v>
      </c>
      <c r="Y1166" s="2">
        <f t="shared" si="8"/>
        <v>0.06140885099</v>
      </c>
      <c r="Z1166" s="2">
        <f t="shared" ref="Z1166:AC1166" si="1217">ROUNDDOWN($Y1166*Z$1,0)-IF(MOD($Y1166*Z$1,1)=0,1,0)+1</f>
        <v>1</v>
      </c>
      <c r="AA1166" s="2">
        <f t="shared" si="1217"/>
        <v>1</v>
      </c>
      <c r="AB1166" s="2">
        <f t="shared" si="1217"/>
        <v>1</v>
      </c>
      <c r="AC1166" s="2">
        <f t="shared" si="1217"/>
        <v>1</v>
      </c>
      <c r="AD1166" s="2">
        <f t="shared" si="10"/>
        <v>0</v>
      </c>
      <c r="AE1166" s="2">
        <f t="shared" si="11"/>
        <v>0</v>
      </c>
      <c r="AF1166" s="2">
        <f t="shared" si="12"/>
        <v>0</v>
      </c>
      <c r="AG1166" s="2">
        <f t="shared" si="13"/>
        <v>1</v>
      </c>
      <c r="AH1166" s="2">
        <f t="shared" si="14"/>
        <v>0</v>
      </c>
      <c r="AI1166" s="2">
        <f t="shared" si="15"/>
        <v>0</v>
      </c>
      <c r="AJ1166" s="2">
        <f t="shared" si="16"/>
        <v>0</v>
      </c>
      <c r="AK1166" s="2">
        <f t="shared" si="17"/>
        <v>0</v>
      </c>
      <c r="AL1166" s="2">
        <f t="shared" si="18"/>
        <v>1</v>
      </c>
    </row>
    <row r="1167" ht="13.5" customHeight="1">
      <c r="A1167" s="3">
        <v>39539.0</v>
      </c>
      <c r="B1167" s="2">
        <v>1360.0</v>
      </c>
      <c r="C1167" s="2">
        <f t="shared" si="3"/>
        <v>1360</v>
      </c>
      <c r="D1167" s="2">
        <f t="shared" si="26"/>
        <v>1473.895039</v>
      </c>
      <c r="E1167" s="2">
        <f t="shared" si="20"/>
        <v>1531.726449</v>
      </c>
      <c r="F1167" s="2">
        <v>0.0</v>
      </c>
      <c r="G1167" s="2">
        <f t="shared" si="4"/>
        <v>0</v>
      </c>
      <c r="H1167" s="2">
        <f t="shared" si="21"/>
        <v>0.7904</v>
      </c>
      <c r="I1167" s="2">
        <f t="shared" si="27"/>
        <v>0.4606286555</v>
      </c>
      <c r="J1167" s="2">
        <f t="shared" si="5"/>
        <v>188.5263044</v>
      </c>
      <c r="K1167" s="2">
        <f t="shared" si="6"/>
        <v>194.8990716</v>
      </c>
      <c r="L1167" s="2">
        <f t="shared" si="7"/>
        <v>0.00256635051</v>
      </c>
      <c r="M1167" s="2">
        <f t="shared" si="1"/>
        <v>194.901638</v>
      </c>
      <c r="O1167" s="2">
        <v>1165.0</v>
      </c>
      <c r="P1167" s="2">
        <v>1350.0</v>
      </c>
      <c r="Q1167" s="2">
        <v>1360.0</v>
      </c>
      <c r="R1167" s="2">
        <v>1369.0</v>
      </c>
      <c r="S1167" s="2">
        <v>1332.0</v>
      </c>
      <c r="T1167" s="2">
        <v>1.262895272E9</v>
      </c>
      <c r="U1167" s="2">
        <v>1.7175376E7</v>
      </c>
      <c r="V1167" s="2">
        <v>1.27125607E8</v>
      </c>
      <c r="W1167" s="2">
        <v>9377386.0</v>
      </c>
      <c r="X1167" s="2">
        <v>1758.0</v>
      </c>
      <c r="Y1167" s="2">
        <f t="shared" si="8"/>
        <v>0.4880227365</v>
      </c>
      <c r="Z1167" s="2">
        <f t="shared" ref="Z1167:AC1167" si="1218">ROUNDDOWN($Y1167*Z$1,0)-IF(MOD($Y1167*Z$1,1)=0,1,0)+1</f>
        <v>1</v>
      </c>
      <c r="AA1167" s="2">
        <f t="shared" si="1218"/>
        <v>2</v>
      </c>
      <c r="AB1167" s="2">
        <f t="shared" si="1218"/>
        <v>2</v>
      </c>
      <c r="AC1167" s="2">
        <f t="shared" si="1218"/>
        <v>3</v>
      </c>
      <c r="AD1167" s="2">
        <f t="shared" si="10"/>
        <v>0</v>
      </c>
      <c r="AE1167" s="2">
        <f t="shared" si="11"/>
        <v>0</v>
      </c>
      <c r="AF1167" s="2">
        <f t="shared" si="12"/>
        <v>0</v>
      </c>
      <c r="AG1167" s="2">
        <f t="shared" si="13"/>
        <v>0</v>
      </c>
      <c r="AH1167" s="2">
        <f t="shared" si="14"/>
        <v>0</v>
      </c>
      <c r="AI1167" s="2">
        <f t="shared" si="15"/>
        <v>0</v>
      </c>
      <c r="AJ1167" s="2">
        <f t="shared" si="16"/>
        <v>1</v>
      </c>
      <c r="AK1167" s="2">
        <f t="shared" si="17"/>
        <v>0</v>
      </c>
      <c r="AL1167" s="2">
        <f t="shared" si="18"/>
        <v>1</v>
      </c>
    </row>
    <row r="1168" ht="13.5" customHeight="1">
      <c r="A1168" s="3">
        <v>39540.0</v>
      </c>
      <c r="B1168" s="2">
        <v>1410.0</v>
      </c>
      <c r="C1168" s="2">
        <f t="shared" si="3"/>
        <v>1410</v>
      </c>
      <c r="D1168" s="2">
        <f t="shared" si="26"/>
        <v>1474.48729</v>
      </c>
      <c r="E1168" s="2">
        <f t="shared" si="20"/>
        <v>1532.069017</v>
      </c>
      <c r="F1168" s="2">
        <v>3.68</v>
      </c>
      <c r="G1168" s="2">
        <f t="shared" si="4"/>
        <v>0.0368</v>
      </c>
      <c r="H1168" s="2">
        <f t="shared" si="21"/>
        <v>0.8272</v>
      </c>
      <c r="I1168" s="2">
        <f t="shared" si="27"/>
        <v>0.4610304826</v>
      </c>
      <c r="J1168" s="2">
        <f t="shared" si="5"/>
        <v>195.4640724</v>
      </c>
      <c r="K1168" s="2">
        <f t="shared" si="6"/>
        <v>202.0714345</v>
      </c>
      <c r="L1168" s="2">
        <f t="shared" si="7"/>
        <v>0.002394918296</v>
      </c>
      <c r="M1168" s="2">
        <f t="shared" si="1"/>
        <v>202.0738294</v>
      </c>
      <c r="O1168" s="2">
        <v>1166.0</v>
      </c>
      <c r="P1168" s="2">
        <v>1400.0</v>
      </c>
      <c r="Q1168" s="2">
        <v>1360.0</v>
      </c>
      <c r="R1168" s="2">
        <v>1410.0</v>
      </c>
      <c r="S1168" s="2">
        <v>1363.0</v>
      </c>
      <c r="T1168" s="2">
        <v>1.262895272E9</v>
      </c>
      <c r="U1168" s="2">
        <v>1.7806823E7</v>
      </c>
      <c r="V1168" s="2">
        <v>8.5172008E7</v>
      </c>
      <c r="W1168" s="2">
        <v>6131711.0</v>
      </c>
      <c r="X1168" s="2">
        <v>1547.0</v>
      </c>
      <c r="Y1168" s="2">
        <f t="shared" si="8"/>
        <v>0.9818311003</v>
      </c>
      <c r="Z1168" s="2">
        <f t="shared" ref="Z1168:AC1168" si="1219">ROUNDDOWN($Y1168*Z$1,0)-IF(MOD($Y1168*Z$1,1)=0,1,0)+1</f>
        <v>2</v>
      </c>
      <c r="AA1168" s="2">
        <f t="shared" si="1219"/>
        <v>3</v>
      </c>
      <c r="AB1168" s="2">
        <f t="shared" si="1219"/>
        <v>4</v>
      </c>
      <c r="AC1168" s="2">
        <f t="shared" si="1219"/>
        <v>5</v>
      </c>
      <c r="AD1168" s="2">
        <f t="shared" si="10"/>
        <v>0</v>
      </c>
      <c r="AE1168" s="2">
        <f t="shared" si="11"/>
        <v>0</v>
      </c>
      <c r="AF1168" s="2">
        <f t="shared" si="12"/>
        <v>0</v>
      </c>
      <c r="AG1168" s="2">
        <f t="shared" si="13"/>
        <v>0</v>
      </c>
      <c r="AH1168" s="2">
        <f t="shared" si="14"/>
        <v>1</v>
      </c>
      <c r="AI1168" s="2">
        <f t="shared" si="15"/>
        <v>0</v>
      </c>
      <c r="AJ1168" s="2">
        <f t="shared" si="16"/>
        <v>0</v>
      </c>
      <c r="AK1168" s="2">
        <f t="shared" si="17"/>
        <v>0</v>
      </c>
      <c r="AL1168" s="2">
        <f t="shared" si="18"/>
        <v>1</v>
      </c>
    </row>
    <row r="1169" ht="13.5" customHeight="1">
      <c r="A1169" s="3">
        <v>39541.0</v>
      </c>
      <c r="B1169" s="2">
        <v>1389.0</v>
      </c>
      <c r="C1169" s="2">
        <f t="shared" si="3"/>
        <v>1389</v>
      </c>
      <c r="D1169" s="2">
        <f t="shared" si="26"/>
        <v>1475.079779</v>
      </c>
      <c r="E1169" s="2">
        <f t="shared" si="20"/>
        <v>1532.411584</v>
      </c>
      <c r="F1169" s="2">
        <v>-1.49</v>
      </c>
      <c r="G1169" s="2">
        <f t="shared" si="4"/>
        <v>-0.0149</v>
      </c>
      <c r="H1169" s="2">
        <f t="shared" si="21"/>
        <v>0.8123</v>
      </c>
      <c r="I1169" s="2">
        <f t="shared" si="27"/>
        <v>0.4614323098</v>
      </c>
      <c r="J1169" s="2">
        <f t="shared" si="5"/>
        <v>192.5516577</v>
      </c>
      <c r="K1169" s="2">
        <f t="shared" si="6"/>
        <v>199.0606419</v>
      </c>
      <c r="L1169" s="2">
        <f t="shared" si="7"/>
        <v>0.00235875503</v>
      </c>
      <c r="M1169" s="2">
        <f t="shared" si="1"/>
        <v>199.0630007</v>
      </c>
      <c r="O1169" s="2">
        <v>1167.0</v>
      </c>
      <c r="P1169" s="2">
        <v>1402.0</v>
      </c>
      <c r="Q1169" s="2">
        <v>1410.0</v>
      </c>
      <c r="R1169" s="2">
        <v>1416.0</v>
      </c>
      <c r="S1169" s="2">
        <v>1382.0</v>
      </c>
      <c r="T1169" s="2">
        <v>1.262895272E9</v>
      </c>
      <c r="U1169" s="2">
        <v>1.7541615E7</v>
      </c>
      <c r="V1169" s="2">
        <v>6.0106096E7</v>
      </c>
      <c r="W1169" s="2">
        <v>4297682.0</v>
      </c>
      <c r="X1169" s="2">
        <v>1155.0</v>
      </c>
      <c r="Y1169" s="2">
        <f t="shared" si="8"/>
        <v>0.1465692245</v>
      </c>
      <c r="Z1169" s="2">
        <f t="shared" ref="Z1169:AC1169" si="1220">ROUNDDOWN($Y1169*Z$1,0)-IF(MOD($Y1169*Z$1,1)=0,1,0)+1</f>
        <v>1</v>
      </c>
      <c r="AA1169" s="2">
        <f t="shared" si="1220"/>
        <v>1</v>
      </c>
      <c r="AB1169" s="2">
        <f t="shared" si="1220"/>
        <v>1</v>
      </c>
      <c r="AC1169" s="2">
        <f t="shared" si="1220"/>
        <v>1</v>
      </c>
      <c r="AD1169" s="2">
        <f t="shared" si="10"/>
        <v>0</v>
      </c>
      <c r="AE1169" s="2">
        <f t="shared" si="11"/>
        <v>0</v>
      </c>
      <c r="AF1169" s="2">
        <f t="shared" si="12"/>
        <v>1</v>
      </c>
      <c r="AG1169" s="2">
        <f t="shared" si="13"/>
        <v>0</v>
      </c>
      <c r="AH1169" s="2">
        <f t="shared" si="14"/>
        <v>0</v>
      </c>
      <c r="AI1169" s="2">
        <f t="shared" si="15"/>
        <v>0</v>
      </c>
      <c r="AJ1169" s="2">
        <f t="shared" si="16"/>
        <v>0</v>
      </c>
      <c r="AK1169" s="2">
        <f t="shared" si="17"/>
        <v>0</v>
      </c>
      <c r="AL1169" s="2">
        <f t="shared" si="18"/>
        <v>1</v>
      </c>
    </row>
    <row r="1170" ht="13.5" customHeight="1">
      <c r="A1170" s="3">
        <v>39544.0</v>
      </c>
      <c r="B1170" s="2">
        <v>1366.0</v>
      </c>
      <c r="C1170" s="2">
        <f t="shared" si="3"/>
        <v>1366</v>
      </c>
      <c r="D1170" s="2">
        <f t="shared" si="26"/>
        <v>1475.672506</v>
      </c>
      <c r="E1170" s="2">
        <f t="shared" si="20"/>
        <v>1532.754152</v>
      </c>
      <c r="F1170" s="2">
        <v>-1.66</v>
      </c>
      <c r="G1170" s="2">
        <f t="shared" si="4"/>
        <v>-0.0166</v>
      </c>
      <c r="H1170" s="2">
        <f t="shared" si="21"/>
        <v>0.7957</v>
      </c>
      <c r="I1170" s="2">
        <f t="shared" si="27"/>
        <v>0.461834137</v>
      </c>
      <c r="J1170" s="2">
        <f t="shared" si="5"/>
        <v>189.3553002</v>
      </c>
      <c r="K1170" s="2">
        <f t="shared" si="6"/>
        <v>195.756306</v>
      </c>
      <c r="L1170" s="2">
        <f t="shared" si="7"/>
        <v>0.002327147712</v>
      </c>
      <c r="M1170" s="2">
        <f t="shared" si="1"/>
        <v>195.7586332</v>
      </c>
      <c r="O1170" s="2">
        <v>1168.0</v>
      </c>
      <c r="P1170" s="2">
        <v>1383.0</v>
      </c>
      <c r="Q1170" s="2">
        <v>1389.0</v>
      </c>
      <c r="R1170" s="2">
        <v>1392.0</v>
      </c>
      <c r="S1170" s="2">
        <v>1365.0</v>
      </c>
      <c r="T1170" s="2">
        <v>1.262895272E9</v>
      </c>
      <c r="U1170" s="2">
        <v>1.7251149E7</v>
      </c>
      <c r="V1170" s="2">
        <v>4.5284313E7</v>
      </c>
      <c r="W1170" s="2">
        <v>3295569.0</v>
      </c>
      <c r="X1170" s="2">
        <v>1388.0</v>
      </c>
      <c r="Y1170" s="2">
        <f t="shared" si="8"/>
        <v>0.1203816484</v>
      </c>
      <c r="Z1170" s="2">
        <f t="shared" ref="Z1170:AC1170" si="1221">ROUNDDOWN($Y1170*Z$1,0)-IF(MOD($Y1170*Z$1,1)=0,1,0)+1</f>
        <v>1</v>
      </c>
      <c r="AA1170" s="2">
        <f t="shared" si="1221"/>
        <v>1</v>
      </c>
      <c r="AB1170" s="2">
        <f t="shared" si="1221"/>
        <v>1</v>
      </c>
      <c r="AC1170" s="2">
        <f t="shared" si="1221"/>
        <v>1</v>
      </c>
      <c r="AD1170" s="2">
        <f t="shared" si="10"/>
        <v>0</v>
      </c>
      <c r="AE1170" s="2">
        <f t="shared" si="11"/>
        <v>0</v>
      </c>
      <c r="AF1170" s="2">
        <f t="shared" si="12"/>
        <v>0</v>
      </c>
      <c r="AG1170" s="2">
        <f t="shared" si="13"/>
        <v>1</v>
      </c>
      <c r="AH1170" s="2">
        <f t="shared" si="14"/>
        <v>0</v>
      </c>
      <c r="AI1170" s="2">
        <f t="shared" si="15"/>
        <v>0</v>
      </c>
      <c r="AJ1170" s="2">
        <f t="shared" si="16"/>
        <v>0</v>
      </c>
      <c r="AK1170" s="2">
        <f t="shared" si="17"/>
        <v>0</v>
      </c>
      <c r="AL1170" s="2">
        <f t="shared" si="18"/>
        <v>1</v>
      </c>
    </row>
    <row r="1171" ht="13.5" customHeight="1">
      <c r="A1171" s="3">
        <v>39545.0</v>
      </c>
      <c r="B1171" s="2">
        <v>1335.0</v>
      </c>
      <c r="C1171" s="2">
        <f t="shared" si="3"/>
        <v>1335</v>
      </c>
      <c r="D1171" s="2">
        <f t="shared" si="26"/>
        <v>1476.265471</v>
      </c>
      <c r="E1171" s="2">
        <f t="shared" si="20"/>
        <v>1533.09672</v>
      </c>
      <c r="F1171" s="2">
        <v>-2.27</v>
      </c>
      <c r="G1171" s="2">
        <f t="shared" si="4"/>
        <v>-0.0227</v>
      </c>
      <c r="H1171" s="2">
        <f t="shared" si="21"/>
        <v>0.773</v>
      </c>
      <c r="I1171" s="2">
        <f t="shared" si="27"/>
        <v>0.4622359641</v>
      </c>
      <c r="J1171" s="2">
        <f t="shared" si="5"/>
        <v>185.0569349</v>
      </c>
      <c r="K1171" s="2">
        <f t="shared" si="6"/>
        <v>191.3127077</v>
      </c>
      <c r="L1171" s="2">
        <f t="shared" si="7"/>
        <v>0.002310159534</v>
      </c>
      <c r="M1171" s="2">
        <f t="shared" si="1"/>
        <v>191.3150179</v>
      </c>
      <c r="O1171" s="2">
        <v>1169.0</v>
      </c>
      <c r="P1171" s="2">
        <v>1350.0</v>
      </c>
      <c r="Q1171" s="2">
        <v>1366.0</v>
      </c>
      <c r="R1171" s="2">
        <v>1355.0</v>
      </c>
      <c r="S1171" s="2">
        <v>1322.0</v>
      </c>
      <c r="T1171" s="2">
        <v>1.262959871E9</v>
      </c>
      <c r="U1171" s="2">
        <v>1.6860514E7</v>
      </c>
      <c r="V1171" s="2">
        <v>1.05253948E8</v>
      </c>
      <c r="W1171" s="2">
        <v>7855208.0</v>
      </c>
      <c r="X1171" s="2">
        <v>2099.0</v>
      </c>
      <c r="Y1171" s="2">
        <f t="shared" si="8"/>
        <v>0.06658546488</v>
      </c>
      <c r="Z1171" s="2">
        <f t="shared" ref="Z1171:AC1171" si="1222">ROUNDDOWN($Y1171*Z$1,0)-IF(MOD($Y1171*Z$1,1)=0,1,0)+1</f>
        <v>1</v>
      </c>
      <c r="AA1171" s="2">
        <f t="shared" si="1222"/>
        <v>1</v>
      </c>
      <c r="AB1171" s="2">
        <f t="shared" si="1222"/>
        <v>1</v>
      </c>
      <c r="AC1171" s="2">
        <f t="shared" si="1222"/>
        <v>1</v>
      </c>
      <c r="AD1171" s="2">
        <f t="shared" si="10"/>
        <v>0</v>
      </c>
      <c r="AE1171" s="2">
        <f t="shared" si="11"/>
        <v>0</v>
      </c>
      <c r="AF1171" s="2">
        <f t="shared" si="12"/>
        <v>0</v>
      </c>
      <c r="AG1171" s="2">
        <f t="shared" si="13"/>
        <v>0</v>
      </c>
      <c r="AH1171" s="2">
        <f t="shared" si="14"/>
        <v>0</v>
      </c>
      <c r="AI1171" s="2">
        <f t="shared" si="15"/>
        <v>0</v>
      </c>
      <c r="AJ1171" s="2">
        <f t="shared" si="16"/>
        <v>0</v>
      </c>
      <c r="AK1171" s="2">
        <f t="shared" si="17"/>
        <v>1</v>
      </c>
      <c r="AL1171" s="2">
        <f t="shared" si="18"/>
        <v>1</v>
      </c>
    </row>
    <row r="1172" ht="13.5" customHeight="1">
      <c r="A1172" s="3">
        <v>39546.0</v>
      </c>
      <c r="B1172" s="2">
        <v>1388.0</v>
      </c>
      <c r="C1172" s="2">
        <f t="shared" si="3"/>
        <v>1388</v>
      </c>
      <c r="D1172" s="2">
        <f t="shared" si="26"/>
        <v>1476.858675</v>
      </c>
      <c r="E1172" s="2">
        <f t="shared" si="20"/>
        <v>1533.439288</v>
      </c>
      <c r="F1172" s="2">
        <v>3.97</v>
      </c>
      <c r="G1172" s="2">
        <f t="shared" si="4"/>
        <v>0.0397</v>
      </c>
      <c r="H1172" s="2">
        <f t="shared" si="21"/>
        <v>0.8127</v>
      </c>
      <c r="I1172" s="2">
        <f t="shared" si="27"/>
        <v>0.4626377913</v>
      </c>
      <c r="J1172" s="2">
        <f t="shared" si="5"/>
        <v>192.4036952</v>
      </c>
      <c r="K1172" s="2">
        <f t="shared" si="6"/>
        <v>198.9078915</v>
      </c>
      <c r="L1172" s="2">
        <f t="shared" si="7"/>
        <v>0.002149141415</v>
      </c>
      <c r="M1172" s="2">
        <f t="shared" si="1"/>
        <v>198.9100407</v>
      </c>
      <c r="O1172" s="2">
        <v>1170.0</v>
      </c>
      <c r="P1172" s="2">
        <v>1321.0</v>
      </c>
      <c r="Q1172" s="2">
        <v>1335.0</v>
      </c>
      <c r="R1172" s="2">
        <v>1388.0</v>
      </c>
      <c r="S1172" s="2">
        <v>1321.0</v>
      </c>
      <c r="T1172" s="2">
        <v>1.315494068E9</v>
      </c>
      <c r="U1172" s="2">
        <v>1.8259058E7</v>
      </c>
      <c r="V1172" s="2">
        <v>1.16810641E8</v>
      </c>
      <c r="W1172" s="2">
        <v>8594489.0</v>
      </c>
      <c r="X1172" s="2">
        <v>2182.0</v>
      </c>
      <c r="Y1172" s="2">
        <f t="shared" si="8"/>
        <v>0.9859926918</v>
      </c>
      <c r="Z1172" s="2">
        <f t="shared" ref="Z1172:AC1172" si="1223">ROUNDDOWN($Y1172*Z$1,0)-IF(MOD($Y1172*Z$1,1)=0,1,0)+1</f>
        <v>2</v>
      </c>
      <c r="AA1172" s="2">
        <f t="shared" si="1223"/>
        <v>3</v>
      </c>
      <c r="AB1172" s="2">
        <f t="shared" si="1223"/>
        <v>4</v>
      </c>
      <c r="AC1172" s="2">
        <f t="shared" si="1223"/>
        <v>5</v>
      </c>
      <c r="AD1172" s="2">
        <f t="shared" si="10"/>
        <v>1</v>
      </c>
      <c r="AE1172" s="2">
        <f t="shared" si="11"/>
        <v>0</v>
      </c>
      <c r="AF1172" s="2">
        <f t="shared" si="12"/>
        <v>0</v>
      </c>
      <c r="AG1172" s="2">
        <f t="shared" si="13"/>
        <v>0</v>
      </c>
      <c r="AH1172" s="2">
        <f t="shared" si="14"/>
        <v>0</v>
      </c>
      <c r="AI1172" s="2">
        <f t="shared" si="15"/>
        <v>0</v>
      </c>
      <c r="AJ1172" s="2">
        <f t="shared" si="16"/>
        <v>0</v>
      </c>
      <c r="AK1172" s="2">
        <f t="shared" si="17"/>
        <v>0</v>
      </c>
      <c r="AL1172" s="2">
        <f t="shared" si="18"/>
        <v>1</v>
      </c>
    </row>
    <row r="1173" ht="13.5" customHeight="1">
      <c r="A1173" s="3">
        <v>39547.0</v>
      </c>
      <c r="B1173" s="2">
        <v>1402.0</v>
      </c>
      <c r="C1173" s="2">
        <f t="shared" si="3"/>
        <v>1402</v>
      </c>
      <c r="D1173" s="2">
        <f t="shared" si="26"/>
        <v>1477.452117</v>
      </c>
      <c r="E1173" s="2">
        <f t="shared" si="20"/>
        <v>1533.781855</v>
      </c>
      <c r="F1173" s="2">
        <v>1.01</v>
      </c>
      <c r="G1173" s="2">
        <f t="shared" si="4"/>
        <v>0.0101</v>
      </c>
      <c r="H1173" s="2">
        <f t="shared" si="21"/>
        <v>0.8228</v>
      </c>
      <c r="I1173" s="2">
        <f t="shared" si="27"/>
        <v>0.4630396185</v>
      </c>
      <c r="J1173" s="2">
        <f t="shared" si="5"/>
        <v>194.3469725</v>
      </c>
      <c r="K1173" s="2">
        <f t="shared" si="6"/>
        <v>200.9169257</v>
      </c>
      <c r="L1173" s="2">
        <f t="shared" si="7"/>
        <v>0.002062960844</v>
      </c>
      <c r="M1173" s="2">
        <f t="shared" si="1"/>
        <v>200.9189887</v>
      </c>
      <c r="O1173" s="2">
        <v>1171.0</v>
      </c>
      <c r="P1173" s="2">
        <v>1370.0</v>
      </c>
      <c r="Q1173" s="2">
        <v>1388.0</v>
      </c>
      <c r="R1173" s="2">
        <v>1410.0</v>
      </c>
      <c r="S1173" s="2">
        <v>1370.0</v>
      </c>
      <c r="T1173" s="2">
        <v>1.315494068E9</v>
      </c>
      <c r="U1173" s="2">
        <v>1.8443227E7</v>
      </c>
      <c r="V1173" s="2">
        <v>1.24850032E8</v>
      </c>
      <c r="W1173" s="2">
        <v>8961850.0</v>
      </c>
      <c r="X1173" s="2">
        <v>2027.0</v>
      </c>
      <c r="Y1173" s="2">
        <f t="shared" si="8"/>
        <v>0.7572066585</v>
      </c>
      <c r="Z1173" s="2">
        <f t="shared" ref="Z1173:AC1173" si="1224">ROUNDDOWN($Y1173*Z$1,0)-IF(MOD($Y1173*Z$1,1)=0,1,0)+1</f>
        <v>2</v>
      </c>
      <c r="AA1173" s="2">
        <f t="shared" si="1224"/>
        <v>3</v>
      </c>
      <c r="AB1173" s="2">
        <f t="shared" si="1224"/>
        <v>4</v>
      </c>
      <c r="AC1173" s="2">
        <f t="shared" si="1224"/>
        <v>4</v>
      </c>
      <c r="AD1173" s="2">
        <f t="shared" si="10"/>
        <v>0</v>
      </c>
      <c r="AE1173" s="2">
        <f t="shared" si="11"/>
        <v>0</v>
      </c>
      <c r="AF1173" s="2">
        <f t="shared" si="12"/>
        <v>0</v>
      </c>
      <c r="AG1173" s="2">
        <f t="shared" si="13"/>
        <v>0</v>
      </c>
      <c r="AH1173" s="2">
        <f t="shared" si="14"/>
        <v>1</v>
      </c>
      <c r="AI1173" s="2">
        <f t="shared" si="15"/>
        <v>0</v>
      </c>
      <c r="AJ1173" s="2">
        <f t="shared" si="16"/>
        <v>0</v>
      </c>
      <c r="AK1173" s="2">
        <f t="shared" si="17"/>
        <v>0</v>
      </c>
      <c r="AL1173" s="2">
        <f t="shared" si="18"/>
        <v>1</v>
      </c>
    </row>
    <row r="1174" ht="13.5" customHeight="1">
      <c r="A1174" s="3">
        <v>39548.0</v>
      </c>
      <c r="B1174" s="2">
        <v>1395.0</v>
      </c>
      <c r="C1174" s="2">
        <f t="shared" si="3"/>
        <v>1395</v>
      </c>
      <c r="D1174" s="2">
        <f t="shared" si="26"/>
        <v>1478.045797</v>
      </c>
      <c r="E1174" s="2">
        <f t="shared" si="20"/>
        <v>1534.124423</v>
      </c>
      <c r="F1174" s="2">
        <v>-0.5</v>
      </c>
      <c r="G1174" s="2">
        <f t="shared" si="4"/>
        <v>-0.005</v>
      </c>
      <c r="H1174" s="2">
        <f t="shared" si="21"/>
        <v>0.8178</v>
      </c>
      <c r="I1174" s="2">
        <f t="shared" si="27"/>
        <v>0.4634414457</v>
      </c>
      <c r="J1174" s="2">
        <f t="shared" si="5"/>
        <v>193.3752377</v>
      </c>
      <c r="K1174" s="2">
        <f t="shared" si="6"/>
        <v>199.912403</v>
      </c>
      <c r="L1174" s="2">
        <f t="shared" si="7"/>
        <v>0.002011386823</v>
      </c>
      <c r="M1174" s="2">
        <f t="shared" si="1"/>
        <v>199.9144143</v>
      </c>
      <c r="O1174" s="2">
        <v>1172.0</v>
      </c>
      <c r="P1174" s="2">
        <v>1400.0</v>
      </c>
      <c r="Q1174" s="2">
        <v>1402.0</v>
      </c>
      <c r="R1174" s="2">
        <v>1415.0</v>
      </c>
      <c r="S1174" s="2">
        <v>1371.0</v>
      </c>
      <c r="T1174" s="2">
        <v>1.315494068E9</v>
      </c>
      <c r="U1174" s="2">
        <v>1.8351142E7</v>
      </c>
      <c r="V1174" s="2">
        <v>9.0513305E7</v>
      </c>
      <c r="W1174" s="2">
        <v>6502304.0</v>
      </c>
      <c r="X1174" s="2">
        <v>1402.0</v>
      </c>
      <c r="Y1174" s="2">
        <f t="shared" si="8"/>
        <v>0.3463256192</v>
      </c>
      <c r="Z1174" s="2">
        <f t="shared" ref="Z1174:AC1174" si="1225">ROUNDDOWN($Y1174*Z$1,0)-IF(MOD($Y1174*Z$1,1)=0,1,0)+1</f>
        <v>1</v>
      </c>
      <c r="AA1174" s="2">
        <f t="shared" si="1225"/>
        <v>2</v>
      </c>
      <c r="AB1174" s="2">
        <f t="shared" si="1225"/>
        <v>2</v>
      </c>
      <c r="AC1174" s="2">
        <f t="shared" si="1225"/>
        <v>2</v>
      </c>
      <c r="AD1174" s="2">
        <f t="shared" si="10"/>
        <v>0</v>
      </c>
      <c r="AE1174" s="2">
        <f t="shared" si="11"/>
        <v>0</v>
      </c>
      <c r="AF1174" s="2">
        <f t="shared" si="12"/>
        <v>1</v>
      </c>
      <c r="AG1174" s="2">
        <f t="shared" si="13"/>
        <v>0</v>
      </c>
      <c r="AH1174" s="2">
        <f t="shared" si="14"/>
        <v>0</v>
      </c>
      <c r="AI1174" s="2">
        <f t="shared" si="15"/>
        <v>0</v>
      </c>
      <c r="AJ1174" s="2">
        <f t="shared" si="16"/>
        <v>0</v>
      </c>
      <c r="AK1174" s="2">
        <f t="shared" si="17"/>
        <v>0</v>
      </c>
      <c r="AL1174" s="2">
        <f t="shared" si="18"/>
        <v>1</v>
      </c>
    </row>
    <row r="1175" ht="13.5" customHeight="1">
      <c r="A1175" s="3">
        <v>39551.0</v>
      </c>
      <c r="B1175" s="2">
        <v>1339.0</v>
      </c>
      <c r="C1175" s="2">
        <f t="shared" si="3"/>
        <v>1339</v>
      </c>
      <c r="D1175" s="2">
        <f t="shared" si="26"/>
        <v>1478.639716</v>
      </c>
      <c r="E1175" s="2">
        <f t="shared" si="20"/>
        <v>1534.466991</v>
      </c>
      <c r="F1175" s="2">
        <v>-4.01</v>
      </c>
      <c r="G1175" s="2">
        <f t="shared" si="4"/>
        <v>-0.0401</v>
      </c>
      <c r="H1175" s="2">
        <f t="shared" si="21"/>
        <v>0.7777</v>
      </c>
      <c r="I1175" s="2">
        <f t="shared" si="27"/>
        <v>0.4638432728</v>
      </c>
      <c r="J1175" s="2">
        <f t="shared" si="5"/>
        <v>185.6208906</v>
      </c>
      <c r="K1175" s="2">
        <f t="shared" si="6"/>
        <v>191.8959759</v>
      </c>
      <c r="L1175" s="2">
        <f t="shared" si="7"/>
        <v>0.00203170183</v>
      </c>
      <c r="M1175" s="2">
        <f t="shared" si="1"/>
        <v>191.8980076</v>
      </c>
      <c r="O1175" s="2">
        <v>1173.0</v>
      </c>
      <c r="P1175" s="2">
        <v>1380.0</v>
      </c>
      <c r="Q1175" s="2">
        <v>1395.0</v>
      </c>
      <c r="R1175" s="2">
        <v>1384.0</v>
      </c>
      <c r="S1175" s="2">
        <v>1339.0</v>
      </c>
      <c r="T1175" s="2">
        <v>1.315494068E9</v>
      </c>
      <c r="U1175" s="2">
        <v>1.7614466E7</v>
      </c>
      <c r="V1175" s="2">
        <v>1.15204859E8</v>
      </c>
      <c r="W1175" s="2">
        <v>8479540.0</v>
      </c>
      <c r="X1175" s="2">
        <v>2347.0</v>
      </c>
      <c r="Y1175" s="2">
        <f t="shared" si="8"/>
        <v>0.013499797</v>
      </c>
      <c r="Z1175" s="2">
        <f t="shared" ref="Z1175:AC1175" si="1226">ROUNDDOWN($Y1175*Z$1,0)-IF(MOD($Y1175*Z$1,1)=0,1,0)+1</f>
        <v>1</v>
      </c>
      <c r="AA1175" s="2">
        <f t="shared" si="1226"/>
        <v>1</v>
      </c>
      <c r="AB1175" s="2">
        <f t="shared" si="1226"/>
        <v>1</v>
      </c>
      <c r="AC1175" s="2">
        <f t="shared" si="1226"/>
        <v>1</v>
      </c>
      <c r="AD1175" s="2">
        <f t="shared" si="10"/>
        <v>0</v>
      </c>
      <c r="AE1175" s="2">
        <f t="shared" si="11"/>
        <v>0</v>
      </c>
      <c r="AF1175" s="2">
        <f t="shared" si="12"/>
        <v>0</v>
      </c>
      <c r="AG1175" s="2">
        <f t="shared" si="13"/>
        <v>1</v>
      </c>
      <c r="AH1175" s="2">
        <f t="shared" si="14"/>
        <v>0</v>
      </c>
      <c r="AI1175" s="2">
        <f t="shared" si="15"/>
        <v>0</v>
      </c>
      <c r="AJ1175" s="2">
        <f t="shared" si="16"/>
        <v>0</v>
      </c>
      <c r="AK1175" s="2">
        <f t="shared" si="17"/>
        <v>0</v>
      </c>
      <c r="AL1175" s="2">
        <f t="shared" si="18"/>
        <v>1</v>
      </c>
    </row>
    <row r="1176" ht="13.5" customHeight="1">
      <c r="A1176" s="3">
        <v>39552.0</v>
      </c>
      <c r="B1176" s="2">
        <v>1305.0</v>
      </c>
      <c r="C1176" s="2">
        <f t="shared" si="3"/>
        <v>1305</v>
      </c>
      <c r="D1176" s="2">
        <f t="shared" si="26"/>
        <v>1479.233874</v>
      </c>
      <c r="E1176" s="2">
        <f t="shared" si="20"/>
        <v>1534.809558</v>
      </c>
      <c r="F1176" s="2">
        <v>-2.54</v>
      </c>
      <c r="G1176" s="2">
        <f t="shared" si="4"/>
        <v>-0.0254</v>
      </c>
      <c r="H1176" s="2">
        <f t="shared" si="21"/>
        <v>0.7523</v>
      </c>
      <c r="I1176" s="2">
        <f t="shared" si="27"/>
        <v>0.4642451</v>
      </c>
      <c r="J1176" s="2">
        <f t="shared" si="5"/>
        <v>180.90612</v>
      </c>
      <c r="K1176" s="2">
        <f t="shared" si="6"/>
        <v>187.0218791</v>
      </c>
      <c r="L1176" s="2">
        <f t="shared" si="7"/>
        <v>0.002022356001</v>
      </c>
      <c r="M1176" s="2">
        <f t="shared" si="1"/>
        <v>187.0239015</v>
      </c>
      <c r="O1176" s="2">
        <v>1174.0</v>
      </c>
      <c r="P1176" s="2">
        <v>1330.0</v>
      </c>
      <c r="Q1176" s="2">
        <v>1339.0</v>
      </c>
      <c r="R1176" s="2">
        <v>1345.0</v>
      </c>
      <c r="S1176" s="2">
        <v>1296.0</v>
      </c>
      <c r="T1176" s="2">
        <v>1.315494068E9</v>
      </c>
      <c r="U1176" s="2">
        <v>1.7167198E7</v>
      </c>
      <c r="V1176" s="2">
        <v>9.9995633E7</v>
      </c>
      <c r="W1176" s="2">
        <v>7584805.0</v>
      </c>
      <c r="X1176" s="2">
        <v>1998.0</v>
      </c>
      <c r="Y1176" s="2">
        <f t="shared" si="8"/>
        <v>0.05196914332</v>
      </c>
      <c r="Z1176" s="2">
        <f t="shared" ref="Z1176:AC1176" si="1227">ROUNDDOWN($Y1176*Z$1,0)-IF(MOD($Y1176*Z$1,1)=0,1,0)+1</f>
        <v>1</v>
      </c>
      <c r="AA1176" s="2">
        <f t="shared" si="1227"/>
        <v>1</v>
      </c>
      <c r="AB1176" s="2">
        <f t="shared" si="1227"/>
        <v>1</v>
      </c>
      <c r="AC1176" s="2">
        <f t="shared" si="1227"/>
        <v>1</v>
      </c>
      <c r="AD1176" s="2">
        <f t="shared" si="10"/>
        <v>0</v>
      </c>
      <c r="AE1176" s="2">
        <f t="shared" si="11"/>
        <v>0</v>
      </c>
      <c r="AF1176" s="2">
        <f t="shared" si="12"/>
        <v>0</v>
      </c>
      <c r="AG1176" s="2">
        <f t="shared" si="13"/>
        <v>0</v>
      </c>
      <c r="AH1176" s="2">
        <f t="shared" si="14"/>
        <v>0</v>
      </c>
      <c r="AI1176" s="2">
        <f t="shared" si="15"/>
        <v>0</v>
      </c>
      <c r="AJ1176" s="2">
        <f t="shared" si="16"/>
        <v>0</v>
      </c>
      <c r="AK1176" s="2">
        <f t="shared" si="17"/>
        <v>1</v>
      </c>
      <c r="AL1176" s="2">
        <f t="shared" si="18"/>
        <v>1</v>
      </c>
    </row>
    <row r="1177" ht="13.5" customHeight="1">
      <c r="A1177" s="3">
        <v>39553.0</v>
      </c>
      <c r="B1177" s="2">
        <v>1358.0</v>
      </c>
      <c r="C1177" s="2">
        <f t="shared" si="3"/>
        <v>1358</v>
      </c>
      <c r="D1177" s="2">
        <f t="shared" si="26"/>
        <v>1479.82827</v>
      </c>
      <c r="E1177" s="2">
        <f t="shared" si="20"/>
        <v>1535.152126</v>
      </c>
      <c r="F1177" s="2">
        <v>4.06</v>
      </c>
      <c r="G1177" s="2">
        <f t="shared" si="4"/>
        <v>0.0406</v>
      </c>
      <c r="H1177" s="2">
        <f t="shared" si="21"/>
        <v>0.7929</v>
      </c>
      <c r="I1177" s="2">
        <f t="shared" si="27"/>
        <v>0.4646469272</v>
      </c>
      <c r="J1177" s="2">
        <f t="shared" si="5"/>
        <v>188.2509085</v>
      </c>
      <c r="K1177" s="2">
        <f t="shared" si="6"/>
        <v>194.6150281</v>
      </c>
      <c r="L1177" s="2">
        <f t="shared" si="7"/>
        <v>0.001879577668</v>
      </c>
      <c r="M1177" s="2">
        <f t="shared" si="1"/>
        <v>194.6169076</v>
      </c>
      <c r="O1177" s="2">
        <v>1175.0</v>
      </c>
      <c r="P1177" s="2">
        <v>1310.0</v>
      </c>
      <c r="Q1177" s="2">
        <v>1305.0</v>
      </c>
      <c r="R1177" s="2">
        <v>1358.0</v>
      </c>
      <c r="S1177" s="2">
        <v>1306.0</v>
      </c>
      <c r="T1177" s="2">
        <v>1.315494068E9</v>
      </c>
      <c r="U1177" s="2">
        <v>1.7864409E7</v>
      </c>
      <c r="V1177" s="2">
        <v>6.2620061E7</v>
      </c>
      <c r="W1177" s="2">
        <v>4728626.0</v>
      </c>
      <c r="X1177" s="2">
        <v>1652.0</v>
      </c>
      <c r="Y1177" s="2">
        <f t="shared" si="8"/>
        <v>0.9868047097</v>
      </c>
      <c r="Z1177" s="2">
        <f t="shared" ref="Z1177:AC1177" si="1228">ROUNDDOWN($Y1177*Z$1,0)-IF(MOD($Y1177*Z$1,1)=0,1,0)+1</f>
        <v>2</v>
      </c>
      <c r="AA1177" s="2">
        <f t="shared" si="1228"/>
        <v>3</v>
      </c>
      <c r="AB1177" s="2">
        <f t="shared" si="1228"/>
        <v>4</v>
      </c>
      <c r="AC1177" s="2">
        <f t="shared" si="1228"/>
        <v>5</v>
      </c>
      <c r="AD1177" s="2">
        <f t="shared" si="10"/>
        <v>1</v>
      </c>
      <c r="AE1177" s="2">
        <f t="shared" si="11"/>
        <v>0</v>
      </c>
      <c r="AF1177" s="2">
        <f t="shared" si="12"/>
        <v>0</v>
      </c>
      <c r="AG1177" s="2">
        <f t="shared" si="13"/>
        <v>0</v>
      </c>
      <c r="AH1177" s="2">
        <f t="shared" si="14"/>
        <v>0</v>
      </c>
      <c r="AI1177" s="2">
        <f t="shared" si="15"/>
        <v>0</v>
      </c>
      <c r="AJ1177" s="2">
        <f t="shared" si="16"/>
        <v>0</v>
      </c>
      <c r="AK1177" s="2">
        <f t="shared" si="17"/>
        <v>0</v>
      </c>
      <c r="AL1177" s="2">
        <f t="shared" si="18"/>
        <v>1</v>
      </c>
    </row>
    <row r="1178" ht="13.5" customHeight="1">
      <c r="A1178" s="3">
        <v>39554.0</v>
      </c>
      <c r="B1178" s="2">
        <v>1395.0</v>
      </c>
      <c r="C1178" s="2">
        <f t="shared" si="3"/>
        <v>1395</v>
      </c>
      <c r="D1178" s="2">
        <f t="shared" si="26"/>
        <v>1480.422905</v>
      </c>
      <c r="E1178" s="2">
        <f t="shared" si="20"/>
        <v>1535.494694</v>
      </c>
      <c r="F1178" s="2">
        <v>2.72</v>
      </c>
      <c r="G1178" s="2">
        <f t="shared" si="4"/>
        <v>0.0272</v>
      </c>
      <c r="H1178" s="2">
        <f t="shared" si="21"/>
        <v>0.8201</v>
      </c>
      <c r="I1178" s="2">
        <f t="shared" si="27"/>
        <v>0.4650487544</v>
      </c>
      <c r="J1178" s="2">
        <f t="shared" si="5"/>
        <v>193.3713332</v>
      </c>
      <c r="K1178" s="2">
        <f t="shared" si="6"/>
        <v>199.9086132</v>
      </c>
      <c r="L1178" s="2">
        <f t="shared" si="7"/>
        <v>0.001772065825</v>
      </c>
      <c r="M1178" s="2">
        <f t="shared" si="1"/>
        <v>199.9103853</v>
      </c>
      <c r="O1178" s="2">
        <v>1176.0</v>
      </c>
      <c r="P1178" s="2">
        <v>1358.0</v>
      </c>
      <c r="Q1178" s="2">
        <v>1358.0</v>
      </c>
      <c r="R1178" s="2">
        <v>1395.0</v>
      </c>
      <c r="S1178" s="2">
        <v>1342.0</v>
      </c>
      <c r="T1178" s="2">
        <v>1.315494068E9</v>
      </c>
      <c r="U1178" s="2">
        <v>1.8351142E7</v>
      </c>
      <c r="V1178" s="2">
        <v>8.3108207E7</v>
      </c>
      <c r="W1178" s="2">
        <v>6029727.0</v>
      </c>
      <c r="X1178" s="2">
        <v>1787.0</v>
      </c>
      <c r="Y1178" s="2">
        <f t="shared" si="8"/>
        <v>0.950365408</v>
      </c>
      <c r="Z1178" s="2">
        <f t="shared" ref="Z1178:AC1178" si="1229">ROUNDDOWN($Y1178*Z$1,0)-IF(MOD($Y1178*Z$1,1)=0,1,0)+1</f>
        <v>2</v>
      </c>
      <c r="AA1178" s="2">
        <f t="shared" si="1229"/>
        <v>3</v>
      </c>
      <c r="AB1178" s="2">
        <f t="shared" si="1229"/>
        <v>4</v>
      </c>
      <c r="AC1178" s="2">
        <f t="shared" si="1229"/>
        <v>5</v>
      </c>
      <c r="AD1178" s="2">
        <f t="shared" si="10"/>
        <v>0</v>
      </c>
      <c r="AE1178" s="2">
        <f t="shared" si="11"/>
        <v>0</v>
      </c>
      <c r="AF1178" s="2">
        <f t="shared" si="12"/>
        <v>0</v>
      </c>
      <c r="AG1178" s="2">
        <f t="shared" si="13"/>
        <v>0</v>
      </c>
      <c r="AH1178" s="2">
        <f t="shared" si="14"/>
        <v>0</v>
      </c>
      <c r="AI1178" s="2">
        <f t="shared" si="15"/>
        <v>1</v>
      </c>
      <c r="AJ1178" s="2">
        <f t="shared" si="16"/>
        <v>0</v>
      </c>
      <c r="AK1178" s="2">
        <f t="shared" si="17"/>
        <v>0</v>
      </c>
      <c r="AL1178" s="2">
        <f t="shared" si="18"/>
        <v>1</v>
      </c>
    </row>
    <row r="1179" ht="13.5" customHeight="1">
      <c r="A1179" s="3">
        <v>39555.0</v>
      </c>
      <c r="B1179" s="2">
        <v>1385.0</v>
      </c>
      <c r="C1179" s="2">
        <f t="shared" si="3"/>
        <v>1385</v>
      </c>
      <c r="D1179" s="2">
        <f t="shared" si="26"/>
        <v>1481.01778</v>
      </c>
      <c r="E1179" s="2">
        <f t="shared" si="20"/>
        <v>1535.837262</v>
      </c>
      <c r="F1179" s="2">
        <v>-0.72</v>
      </c>
      <c r="G1179" s="2">
        <f t="shared" si="4"/>
        <v>-0.0072</v>
      </c>
      <c r="H1179" s="2">
        <f t="shared" si="21"/>
        <v>0.8129</v>
      </c>
      <c r="I1179" s="2">
        <f t="shared" si="27"/>
        <v>0.4654505815</v>
      </c>
      <c r="J1179" s="2">
        <f t="shared" si="5"/>
        <v>191.9790596</v>
      </c>
      <c r="K1179" s="2">
        <f t="shared" si="6"/>
        <v>198.4693244</v>
      </c>
      <c r="L1179" s="2">
        <f t="shared" si="7"/>
        <v>0.001731662724</v>
      </c>
      <c r="M1179" s="2">
        <f t="shared" si="1"/>
        <v>198.471056</v>
      </c>
      <c r="O1179" s="2">
        <v>1177.0</v>
      </c>
      <c r="P1179" s="2">
        <v>1405.0</v>
      </c>
      <c r="Q1179" s="2">
        <v>1395.0</v>
      </c>
      <c r="R1179" s="2">
        <v>1409.0</v>
      </c>
      <c r="S1179" s="2">
        <v>1325.0</v>
      </c>
      <c r="T1179" s="2">
        <v>1.315494068E9</v>
      </c>
      <c r="U1179" s="2">
        <v>1.8219593E7</v>
      </c>
      <c r="V1179" s="2">
        <v>1.32986696E8</v>
      </c>
      <c r="W1179" s="2">
        <v>9802091.0</v>
      </c>
      <c r="X1179" s="2">
        <v>2879.0</v>
      </c>
      <c r="Y1179" s="2">
        <f t="shared" si="8"/>
        <v>0.2910069022</v>
      </c>
      <c r="Z1179" s="2">
        <f t="shared" ref="Z1179:AC1179" si="1230">ROUNDDOWN($Y1179*Z$1,0)-IF(MOD($Y1179*Z$1,1)=0,1,0)+1</f>
        <v>1</v>
      </c>
      <c r="AA1179" s="2">
        <f t="shared" si="1230"/>
        <v>1</v>
      </c>
      <c r="AB1179" s="2">
        <f t="shared" si="1230"/>
        <v>2</v>
      </c>
      <c r="AC1179" s="2">
        <f t="shared" si="1230"/>
        <v>2</v>
      </c>
      <c r="AD1179" s="2">
        <f t="shared" si="10"/>
        <v>0</v>
      </c>
      <c r="AE1179" s="2">
        <f t="shared" si="11"/>
        <v>0</v>
      </c>
      <c r="AF1179" s="2">
        <f t="shared" si="12"/>
        <v>0</v>
      </c>
      <c r="AG1179" s="2">
        <f t="shared" si="13"/>
        <v>0</v>
      </c>
      <c r="AH1179" s="2">
        <f t="shared" si="14"/>
        <v>0</v>
      </c>
      <c r="AI1179" s="2">
        <f t="shared" si="15"/>
        <v>0</v>
      </c>
      <c r="AJ1179" s="2">
        <f t="shared" si="16"/>
        <v>0</v>
      </c>
      <c r="AK1179" s="2">
        <f t="shared" si="17"/>
        <v>1</v>
      </c>
      <c r="AL1179" s="2">
        <f t="shared" si="18"/>
        <v>1</v>
      </c>
    </row>
    <row r="1180" ht="13.5" customHeight="1">
      <c r="A1180" s="3">
        <v>39559.0</v>
      </c>
      <c r="B1180" s="2">
        <v>1430.0</v>
      </c>
      <c r="C1180" s="2">
        <f t="shared" si="3"/>
        <v>1430</v>
      </c>
      <c r="D1180" s="2">
        <f t="shared" si="26"/>
        <v>1481.612893</v>
      </c>
      <c r="E1180" s="2">
        <f t="shared" si="20"/>
        <v>1536.179829</v>
      </c>
      <c r="F1180" s="2">
        <v>3.25</v>
      </c>
      <c r="G1180" s="2">
        <f t="shared" si="4"/>
        <v>0.0325</v>
      </c>
      <c r="H1180" s="2">
        <f t="shared" si="21"/>
        <v>0.8454</v>
      </c>
      <c r="I1180" s="2">
        <f t="shared" si="27"/>
        <v>0.4658524087</v>
      </c>
      <c r="J1180" s="2">
        <f t="shared" si="5"/>
        <v>198.218379</v>
      </c>
      <c r="K1180" s="2">
        <f t="shared" si="6"/>
        <v>204.9196293</v>
      </c>
      <c r="L1180" s="2">
        <f t="shared" si="7"/>
        <v>0.001623433804</v>
      </c>
      <c r="M1180" s="2">
        <f t="shared" si="1"/>
        <v>204.9212528</v>
      </c>
      <c r="O1180" s="2">
        <v>1178.0</v>
      </c>
      <c r="P1180" s="2">
        <v>1413.0</v>
      </c>
      <c r="Q1180" s="2">
        <v>1385.0</v>
      </c>
      <c r="R1180" s="2">
        <v>1442.0</v>
      </c>
      <c r="S1180" s="2">
        <v>1406.0</v>
      </c>
      <c r="T1180" s="2">
        <v>1.315494068E9</v>
      </c>
      <c r="U1180" s="2">
        <v>1.8811565E7</v>
      </c>
      <c r="V1180" s="2">
        <v>1.15353653E8</v>
      </c>
      <c r="W1180" s="2">
        <v>8051093.0</v>
      </c>
      <c r="X1180" s="2">
        <v>1608.0</v>
      </c>
      <c r="Y1180" s="2">
        <f t="shared" si="8"/>
        <v>0.9722898904</v>
      </c>
      <c r="Z1180" s="2">
        <f t="shared" ref="Z1180:AC1180" si="1231">ROUNDDOWN($Y1180*Z$1,0)-IF(MOD($Y1180*Z$1,1)=0,1,0)+1</f>
        <v>2</v>
      </c>
      <c r="AA1180" s="2">
        <f t="shared" si="1231"/>
        <v>3</v>
      </c>
      <c r="AB1180" s="2">
        <f t="shared" si="1231"/>
        <v>4</v>
      </c>
      <c r="AC1180" s="2">
        <f t="shared" si="1231"/>
        <v>5</v>
      </c>
      <c r="AD1180" s="2">
        <f t="shared" si="10"/>
        <v>1</v>
      </c>
      <c r="AE1180" s="2">
        <f t="shared" si="11"/>
        <v>0</v>
      </c>
      <c r="AF1180" s="2">
        <f t="shared" si="12"/>
        <v>0</v>
      </c>
      <c r="AG1180" s="2">
        <f t="shared" si="13"/>
        <v>0</v>
      </c>
      <c r="AH1180" s="2">
        <f t="shared" si="14"/>
        <v>0</v>
      </c>
      <c r="AI1180" s="2">
        <f t="shared" si="15"/>
        <v>0</v>
      </c>
      <c r="AJ1180" s="2">
        <f t="shared" si="16"/>
        <v>0</v>
      </c>
      <c r="AK1180" s="2">
        <f t="shared" si="17"/>
        <v>0</v>
      </c>
      <c r="AL1180" s="2">
        <f t="shared" si="18"/>
        <v>1</v>
      </c>
    </row>
    <row r="1181" ht="13.5" customHeight="1">
      <c r="A1181" s="3">
        <v>39560.0</v>
      </c>
      <c r="B1181" s="2">
        <v>1445.0</v>
      </c>
      <c r="C1181" s="2">
        <f t="shared" si="3"/>
        <v>1445</v>
      </c>
      <c r="D1181" s="2">
        <f t="shared" si="26"/>
        <v>1482.208245</v>
      </c>
      <c r="E1181" s="2">
        <f t="shared" si="20"/>
        <v>1536.522397</v>
      </c>
      <c r="F1181" s="2">
        <v>1.05</v>
      </c>
      <c r="G1181" s="2">
        <f t="shared" si="4"/>
        <v>0.0105</v>
      </c>
      <c r="H1181" s="2">
        <f t="shared" si="21"/>
        <v>0.8559</v>
      </c>
      <c r="I1181" s="2">
        <f t="shared" si="27"/>
        <v>0.4662542359</v>
      </c>
      <c r="J1181" s="2">
        <f t="shared" si="5"/>
        <v>200.299672</v>
      </c>
      <c r="K1181" s="2">
        <f t="shared" si="6"/>
        <v>207.0713342</v>
      </c>
      <c r="L1181" s="2">
        <f t="shared" si="7"/>
        <v>0.001557684735</v>
      </c>
      <c r="M1181" s="2">
        <f t="shared" si="1"/>
        <v>207.0728918</v>
      </c>
      <c r="O1181" s="2">
        <v>1179.0</v>
      </c>
      <c r="P1181" s="2">
        <v>1415.0</v>
      </c>
      <c r="Q1181" s="2">
        <v>1430.0</v>
      </c>
      <c r="R1181" s="2">
        <v>1499.0</v>
      </c>
      <c r="S1181" s="2">
        <v>1410.0</v>
      </c>
      <c r="T1181" s="2">
        <v>1.315494068E9</v>
      </c>
      <c r="U1181" s="2">
        <v>1.9008889E7</v>
      </c>
      <c r="V1181" s="2">
        <v>1.03503376E8</v>
      </c>
      <c r="W1181" s="2">
        <v>7204717.0</v>
      </c>
      <c r="X1181" s="2">
        <v>1479.0</v>
      </c>
      <c r="Y1181" s="2">
        <f t="shared" si="8"/>
        <v>0.7662403573</v>
      </c>
      <c r="Z1181" s="2">
        <f t="shared" ref="Z1181:AC1181" si="1232">ROUNDDOWN($Y1181*Z$1,0)-IF(MOD($Y1181*Z$1,1)=0,1,0)+1</f>
        <v>2</v>
      </c>
      <c r="AA1181" s="2">
        <f t="shared" si="1232"/>
        <v>3</v>
      </c>
      <c r="AB1181" s="2">
        <f t="shared" si="1232"/>
        <v>4</v>
      </c>
      <c r="AC1181" s="2">
        <f t="shared" si="1232"/>
        <v>4</v>
      </c>
      <c r="AD1181" s="2">
        <f t="shared" si="10"/>
        <v>0</v>
      </c>
      <c r="AE1181" s="2">
        <f t="shared" si="11"/>
        <v>0</v>
      </c>
      <c r="AF1181" s="2">
        <f t="shared" si="12"/>
        <v>0</v>
      </c>
      <c r="AG1181" s="2">
        <f t="shared" si="13"/>
        <v>0</v>
      </c>
      <c r="AH1181" s="2">
        <f t="shared" si="14"/>
        <v>0</v>
      </c>
      <c r="AI1181" s="2">
        <f t="shared" si="15"/>
        <v>1</v>
      </c>
      <c r="AJ1181" s="2">
        <f t="shared" si="16"/>
        <v>0</v>
      </c>
      <c r="AK1181" s="2">
        <f t="shared" si="17"/>
        <v>0</v>
      </c>
      <c r="AL1181" s="2">
        <f t="shared" si="18"/>
        <v>1</v>
      </c>
    </row>
    <row r="1182" ht="13.5" customHeight="1">
      <c r="A1182" s="3">
        <v>39561.0</v>
      </c>
      <c r="B1182" s="2">
        <v>1375.0</v>
      </c>
      <c r="C1182" s="2">
        <f t="shared" si="3"/>
        <v>1375</v>
      </c>
      <c r="D1182" s="2">
        <f t="shared" si="26"/>
        <v>1482.803837</v>
      </c>
      <c r="E1182" s="2">
        <f t="shared" si="20"/>
        <v>1536.864965</v>
      </c>
      <c r="F1182" s="2">
        <v>-4.84</v>
      </c>
      <c r="G1182" s="2">
        <f t="shared" si="4"/>
        <v>-0.0484</v>
      </c>
      <c r="H1182" s="2">
        <f t="shared" si="21"/>
        <v>0.8075</v>
      </c>
      <c r="I1182" s="2">
        <f t="shared" si="27"/>
        <v>0.466656063</v>
      </c>
      <c r="J1182" s="2">
        <f t="shared" si="5"/>
        <v>190.6051679</v>
      </c>
      <c r="K1182" s="2">
        <f t="shared" si="6"/>
        <v>197.0491283</v>
      </c>
      <c r="L1182" s="2">
        <f t="shared" si="7"/>
        <v>0.001586346134</v>
      </c>
      <c r="M1182" s="2">
        <f t="shared" si="1"/>
        <v>197.0507147</v>
      </c>
      <c r="O1182" s="2">
        <v>1180.0</v>
      </c>
      <c r="P1182" s="2">
        <v>1440.0</v>
      </c>
      <c r="Q1182" s="2">
        <v>1445.0</v>
      </c>
      <c r="R1182" s="2">
        <v>1440.0</v>
      </c>
      <c r="S1182" s="2">
        <v>1375.0</v>
      </c>
      <c r="T1182" s="2">
        <v>1.315494068E9</v>
      </c>
      <c r="U1182" s="2">
        <v>1.8088043E7</v>
      </c>
      <c r="V1182" s="2">
        <v>1.94974557E8</v>
      </c>
      <c r="W1182" s="2">
        <v>1.395688E7</v>
      </c>
      <c r="X1182" s="2">
        <v>2752.0</v>
      </c>
      <c r="Y1182" s="2">
        <f t="shared" si="8"/>
        <v>0.007917174178</v>
      </c>
      <c r="Z1182" s="2">
        <f t="shared" ref="Z1182:AC1182" si="1233">ROUNDDOWN($Y1182*Z$1,0)-IF(MOD($Y1182*Z$1,1)=0,1,0)+1</f>
        <v>1</v>
      </c>
      <c r="AA1182" s="2">
        <f t="shared" si="1233"/>
        <v>1</v>
      </c>
      <c r="AB1182" s="2">
        <f t="shared" si="1233"/>
        <v>1</v>
      </c>
      <c r="AC1182" s="2">
        <f t="shared" si="1233"/>
        <v>1</v>
      </c>
      <c r="AD1182" s="2">
        <f t="shared" si="10"/>
        <v>0</v>
      </c>
      <c r="AE1182" s="2">
        <f t="shared" si="11"/>
        <v>0</v>
      </c>
      <c r="AF1182" s="2">
        <f t="shared" si="12"/>
        <v>0</v>
      </c>
      <c r="AG1182" s="2">
        <f t="shared" si="13"/>
        <v>0</v>
      </c>
      <c r="AH1182" s="2">
        <f t="shared" si="14"/>
        <v>0</v>
      </c>
      <c r="AI1182" s="2">
        <f t="shared" si="15"/>
        <v>0</v>
      </c>
      <c r="AJ1182" s="2">
        <f t="shared" si="16"/>
        <v>1</v>
      </c>
      <c r="AK1182" s="2">
        <f t="shared" si="17"/>
        <v>0</v>
      </c>
      <c r="AL1182" s="2">
        <f t="shared" si="18"/>
        <v>1</v>
      </c>
    </row>
    <row r="1183" ht="13.5" customHeight="1">
      <c r="A1183" s="3">
        <v>39562.0</v>
      </c>
      <c r="B1183" s="2">
        <v>1384.0</v>
      </c>
      <c r="C1183" s="2">
        <f t="shared" si="3"/>
        <v>1384</v>
      </c>
      <c r="D1183" s="2">
        <f t="shared" si="26"/>
        <v>1483.399667</v>
      </c>
      <c r="E1183" s="2">
        <f t="shared" si="20"/>
        <v>1537.207532</v>
      </c>
      <c r="F1183" s="2">
        <v>0.65</v>
      </c>
      <c r="G1183" s="2">
        <f t="shared" si="4"/>
        <v>0.0065</v>
      </c>
      <c r="H1183" s="2">
        <f t="shared" si="21"/>
        <v>0.814</v>
      </c>
      <c r="I1183" s="2">
        <f t="shared" si="27"/>
        <v>0.4670578902</v>
      </c>
      <c r="J1183" s="2">
        <f t="shared" si="5"/>
        <v>191.8441015</v>
      </c>
      <c r="K1183" s="2">
        <f t="shared" si="6"/>
        <v>198.3299952</v>
      </c>
      <c r="L1183" s="2">
        <f t="shared" si="7"/>
        <v>0.0015284445</v>
      </c>
      <c r="M1183" s="2">
        <f t="shared" si="1"/>
        <v>198.3315237</v>
      </c>
      <c r="O1183" s="2">
        <v>1181.0</v>
      </c>
      <c r="P1183" s="2">
        <v>1409.0</v>
      </c>
      <c r="Q1183" s="2">
        <v>1375.0</v>
      </c>
      <c r="R1183" s="2">
        <v>1424.0</v>
      </c>
      <c r="S1183" s="2">
        <v>1380.0</v>
      </c>
      <c r="T1183" s="2">
        <v>1.315494068E9</v>
      </c>
      <c r="U1183" s="2">
        <v>1.8206438E7</v>
      </c>
      <c r="V1183" s="2">
        <v>1.47762742E8</v>
      </c>
      <c r="W1183" s="2">
        <v>1.0508387E7</v>
      </c>
      <c r="X1183" s="2">
        <v>1582.0</v>
      </c>
      <c r="Y1183" s="2">
        <f t="shared" si="8"/>
        <v>0.6645351198</v>
      </c>
      <c r="Z1183" s="2">
        <f t="shared" ref="Z1183:AC1183" si="1234">ROUNDDOWN($Y1183*Z$1,0)-IF(MOD($Y1183*Z$1,1)=0,1,0)+1</f>
        <v>2</v>
      </c>
      <c r="AA1183" s="2">
        <f t="shared" si="1234"/>
        <v>2</v>
      </c>
      <c r="AB1183" s="2">
        <f t="shared" si="1234"/>
        <v>3</v>
      </c>
      <c r="AC1183" s="2">
        <f t="shared" si="1234"/>
        <v>4</v>
      </c>
      <c r="AD1183" s="2">
        <f t="shared" si="10"/>
        <v>0</v>
      </c>
      <c r="AE1183" s="2">
        <f t="shared" si="11"/>
        <v>0</v>
      </c>
      <c r="AF1183" s="2">
        <f t="shared" si="12"/>
        <v>0</v>
      </c>
      <c r="AG1183" s="2">
        <f t="shared" si="13"/>
        <v>0</v>
      </c>
      <c r="AH1183" s="2">
        <f t="shared" si="14"/>
        <v>0</v>
      </c>
      <c r="AI1183" s="2">
        <f t="shared" si="15"/>
        <v>1</v>
      </c>
      <c r="AJ1183" s="2">
        <f t="shared" si="16"/>
        <v>0</v>
      </c>
      <c r="AK1183" s="2">
        <f t="shared" si="17"/>
        <v>0</v>
      </c>
      <c r="AL1183" s="2">
        <f t="shared" si="18"/>
        <v>1</v>
      </c>
    </row>
    <row r="1184" ht="13.5" customHeight="1">
      <c r="A1184" s="3">
        <v>39565.0</v>
      </c>
      <c r="B1184" s="2">
        <v>1375.0</v>
      </c>
      <c r="C1184" s="2">
        <f t="shared" si="3"/>
        <v>1375</v>
      </c>
      <c r="D1184" s="2">
        <f t="shared" si="26"/>
        <v>1483.995738</v>
      </c>
      <c r="E1184" s="2">
        <f t="shared" si="20"/>
        <v>1537.5501</v>
      </c>
      <c r="F1184" s="2">
        <v>-0.65</v>
      </c>
      <c r="G1184" s="2">
        <f t="shared" si="4"/>
        <v>-0.0065</v>
      </c>
      <c r="H1184" s="2">
        <f t="shared" si="21"/>
        <v>0.8075</v>
      </c>
      <c r="I1184" s="2">
        <f t="shared" si="27"/>
        <v>0.4674597174</v>
      </c>
      <c r="J1184" s="2">
        <f t="shared" si="5"/>
        <v>190.5971148</v>
      </c>
      <c r="K1184" s="2">
        <f t="shared" si="6"/>
        <v>197.0408961</v>
      </c>
      <c r="L1184" s="2">
        <f t="shared" si="7"/>
        <v>0.001492526054</v>
      </c>
      <c r="M1184" s="2">
        <f t="shared" si="1"/>
        <v>197.0423887</v>
      </c>
      <c r="O1184" s="2">
        <v>1182.0</v>
      </c>
      <c r="P1184" s="2">
        <v>1410.0</v>
      </c>
      <c r="Q1184" s="2">
        <v>1384.0</v>
      </c>
      <c r="R1184" s="2">
        <v>1422.0</v>
      </c>
      <c r="S1184" s="2">
        <v>1373.0</v>
      </c>
      <c r="T1184" s="2">
        <v>1.315494068E9</v>
      </c>
      <c r="U1184" s="2">
        <v>1.8088043E7</v>
      </c>
      <c r="V1184" s="2">
        <v>7.1488567E7</v>
      </c>
      <c r="W1184" s="2">
        <v>5135495.0</v>
      </c>
      <c r="X1184" s="2">
        <v>1747.0</v>
      </c>
      <c r="Y1184" s="2">
        <f t="shared" si="8"/>
        <v>0.3103938287</v>
      </c>
      <c r="Z1184" s="2">
        <f t="shared" ref="Z1184:AC1184" si="1235">ROUNDDOWN($Y1184*Z$1,0)-IF(MOD($Y1184*Z$1,1)=0,1,0)+1</f>
        <v>1</v>
      </c>
      <c r="AA1184" s="2">
        <f t="shared" si="1235"/>
        <v>1</v>
      </c>
      <c r="AB1184" s="2">
        <f t="shared" si="1235"/>
        <v>2</v>
      </c>
      <c r="AC1184" s="2">
        <f t="shared" si="1235"/>
        <v>2</v>
      </c>
      <c r="AD1184" s="2">
        <f t="shared" si="10"/>
        <v>0</v>
      </c>
      <c r="AE1184" s="2">
        <f t="shared" si="11"/>
        <v>0</v>
      </c>
      <c r="AF1184" s="2">
        <f t="shared" si="12"/>
        <v>0</v>
      </c>
      <c r="AG1184" s="2">
        <f t="shared" si="13"/>
        <v>0</v>
      </c>
      <c r="AH1184" s="2">
        <f t="shared" si="14"/>
        <v>0</v>
      </c>
      <c r="AI1184" s="2">
        <f t="shared" si="15"/>
        <v>0</v>
      </c>
      <c r="AJ1184" s="2">
        <f t="shared" si="16"/>
        <v>0</v>
      </c>
      <c r="AK1184" s="2">
        <f t="shared" si="17"/>
        <v>1</v>
      </c>
      <c r="AL1184" s="2">
        <f t="shared" si="18"/>
        <v>1</v>
      </c>
    </row>
    <row r="1185" ht="13.5" customHeight="1">
      <c r="A1185" s="3">
        <v>39566.0</v>
      </c>
      <c r="B1185" s="2">
        <v>1400.0</v>
      </c>
      <c r="C1185" s="2">
        <f t="shared" si="3"/>
        <v>1400</v>
      </c>
      <c r="D1185" s="2">
        <f t="shared" si="26"/>
        <v>1484.592048</v>
      </c>
      <c r="E1185" s="2">
        <f t="shared" si="20"/>
        <v>1537.892668</v>
      </c>
      <c r="F1185" s="2">
        <v>1.82</v>
      </c>
      <c r="G1185" s="2">
        <f t="shared" si="4"/>
        <v>0.0182</v>
      </c>
      <c r="H1185" s="2">
        <f t="shared" si="21"/>
        <v>0.8257</v>
      </c>
      <c r="I1185" s="2">
        <f t="shared" si="27"/>
        <v>0.4678615446</v>
      </c>
      <c r="J1185" s="2">
        <f t="shared" si="5"/>
        <v>194.0659823</v>
      </c>
      <c r="K1185" s="2">
        <f t="shared" si="6"/>
        <v>200.6270852</v>
      </c>
      <c r="L1185" s="2">
        <f t="shared" si="7"/>
        <v>0.001420586298</v>
      </c>
      <c r="M1185" s="2">
        <f t="shared" si="1"/>
        <v>200.6285058</v>
      </c>
      <c r="O1185" s="2">
        <v>1183.0</v>
      </c>
      <c r="P1185" s="2">
        <v>1380.0</v>
      </c>
      <c r="Q1185" s="2">
        <v>1375.0</v>
      </c>
      <c r="R1185" s="2">
        <v>1408.0</v>
      </c>
      <c r="S1185" s="2">
        <v>1366.0</v>
      </c>
      <c r="T1185" s="2">
        <v>1.315494068E9</v>
      </c>
      <c r="U1185" s="2">
        <v>1.8416917E7</v>
      </c>
      <c r="V1185" s="2">
        <v>8.3214696E7</v>
      </c>
      <c r="W1185" s="2">
        <v>6003165.0</v>
      </c>
      <c r="X1185" s="2">
        <v>1935.0</v>
      </c>
      <c r="Y1185" s="2">
        <f t="shared" si="8"/>
        <v>0.8805318717</v>
      </c>
      <c r="Z1185" s="2">
        <f t="shared" ref="Z1185:AC1185" si="1236">ROUNDDOWN($Y1185*Z$1,0)-IF(MOD($Y1185*Z$1,1)=0,1,0)+1</f>
        <v>2</v>
      </c>
      <c r="AA1185" s="2">
        <f t="shared" si="1236"/>
        <v>3</v>
      </c>
      <c r="AB1185" s="2">
        <f t="shared" si="1236"/>
        <v>4</v>
      </c>
      <c r="AC1185" s="2">
        <f t="shared" si="1236"/>
        <v>5</v>
      </c>
      <c r="AD1185" s="2">
        <f t="shared" si="10"/>
        <v>0</v>
      </c>
      <c r="AE1185" s="2">
        <f t="shared" si="11"/>
        <v>1</v>
      </c>
      <c r="AF1185" s="2">
        <f t="shared" si="12"/>
        <v>0</v>
      </c>
      <c r="AG1185" s="2">
        <f t="shared" si="13"/>
        <v>0</v>
      </c>
      <c r="AH1185" s="2">
        <f t="shared" si="14"/>
        <v>0</v>
      </c>
      <c r="AI1185" s="2">
        <f t="shared" si="15"/>
        <v>0</v>
      </c>
      <c r="AJ1185" s="2">
        <f t="shared" si="16"/>
        <v>0</v>
      </c>
      <c r="AK1185" s="2">
        <f t="shared" si="17"/>
        <v>0</v>
      </c>
      <c r="AL1185" s="2">
        <f t="shared" si="18"/>
        <v>1</v>
      </c>
    </row>
    <row r="1186" ht="13.5" customHeight="1">
      <c r="A1186" s="3">
        <v>39567.0</v>
      </c>
      <c r="B1186" s="2">
        <v>1413.0</v>
      </c>
      <c r="C1186" s="2">
        <f t="shared" si="3"/>
        <v>1413</v>
      </c>
      <c r="D1186" s="2">
        <f t="shared" si="26"/>
        <v>1485.188597</v>
      </c>
      <c r="E1186" s="2">
        <f t="shared" si="20"/>
        <v>1538.235236</v>
      </c>
      <c r="F1186" s="2">
        <v>0.93</v>
      </c>
      <c r="G1186" s="2">
        <f t="shared" si="4"/>
        <v>0.0093</v>
      </c>
      <c r="H1186" s="2">
        <f t="shared" si="21"/>
        <v>0.835</v>
      </c>
      <c r="I1186" s="2">
        <f t="shared" si="27"/>
        <v>0.4682633717</v>
      </c>
      <c r="J1186" s="2">
        <f t="shared" si="5"/>
        <v>195.8707959</v>
      </c>
      <c r="K1186" s="2">
        <f t="shared" si="6"/>
        <v>202.4929597</v>
      </c>
      <c r="L1186" s="2">
        <f t="shared" si="7"/>
        <v>0.001364757257</v>
      </c>
      <c r="M1186" s="2">
        <f t="shared" si="1"/>
        <v>202.4943245</v>
      </c>
      <c r="O1186" s="2">
        <v>1184.0</v>
      </c>
      <c r="P1186" s="2">
        <v>1395.0</v>
      </c>
      <c r="Q1186" s="2">
        <v>1400.0</v>
      </c>
      <c r="R1186" s="2">
        <v>1427.0</v>
      </c>
      <c r="S1186" s="2">
        <v>1387.0</v>
      </c>
      <c r="T1186" s="2">
        <v>1.315494068E9</v>
      </c>
      <c r="U1186" s="2">
        <v>1.8587931E7</v>
      </c>
      <c r="V1186" s="2">
        <v>1.04758E8</v>
      </c>
      <c r="W1186" s="2">
        <v>7407797.0</v>
      </c>
      <c r="X1186" s="2">
        <v>1946.0</v>
      </c>
      <c r="Y1186" s="2">
        <f t="shared" si="8"/>
        <v>0.73954527</v>
      </c>
      <c r="Z1186" s="2">
        <f t="shared" ref="Z1186:AC1186" si="1237">ROUNDDOWN($Y1186*Z$1,0)-IF(MOD($Y1186*Z$1,1)=0,1,0)+1</f>
        <v>2</v>
      </c>
      <c r="AA1186" s="2">
        <f t="shared" si="1237"/>
        <v>3</v>
      </c>
      <c r="AB1186" s="2">
        <f t="shared" si="1237"/>
        <v>3</v>
      </c>
      <c r="AC1186" s="2">
        <f t="shared" si="1237"/>
        <v>4</v>
      </c>
      <c r="AD1186" s="2">
        <f t="shared" si="10"/>
        <v>0</v>
      </c>
      <c r="AE1186" s="2">
        <f t="shared" si="11"/>
        <v>1</v>
      </c>
      <c r="AF1186" s="2">
        <f t="shared" si="12"/>
        <v>0</v>
      </c>
      <c r="AG1186" s="2">
        <f t="shared" si="13"/>
        <v>0</v>
      </c>
      <c r="AH1186" s="2">
        <f t="shared" si="14"/>
        <v>0</v>
      </c>
      <c r="AI1186" s="2">
        <f t="shared" si="15"/>
        <v>0</v>
      </c>
      <c r="AJ1186" s="2">
        <f t="shared" si="16"/>
        <v>0</v>
      </c>
      <c r="AK1186" s="2">
        <f t="shared" si="17"/>
        <v>0</v>
      </c>
      <c r="AL1186" s="2">
        <f t="shared" si="18"/>
        <v>1</v>
      </c>
    </row>
    <row r="1187" ht="13.5" customHeight="1">
      <c r="A1187" s="3">
        <v>39568.0</v>
      </c>
      <c r="B1187" s="2">
        <v>1450.0</v>
      </c>
      <c r="C1187" s="2">
        <f t="shared" si="3"/>
        <v>1450</v>
      </c>
      <c r="D1187" s="2">
        <f t="shared" si="26"/>
        <v>1485.785386</v>
      </c>
      <c r="E1187" s="2">
        <f t="shared" si="20"/>
        <v>1538.577803</v>
      </c>
      <c r="F1187" s="2">
        <v>2.62</v>
      </c>
      <c r="G1187" s="2">
        <f t="shared" si="4"/>
        <v>0.0262</v>
      </c>
      <c r="H1187" s="2">
        <f t="shared" si="21"/>
        <v>0.8612</v>
      </c>
      <c r="I1187" s="2">
        <f t="shared" si="27"/>
        <v>0.4686651989</v>
      </c>
      <c r="J1187" s="2">
        <f t="shared" si="5"/>
        <v>201.0026108</v>
      </c>
      <c r="K1187" s="2">
        <f t="shared" si="6"/>
        <v>207.7983162</v>
      </c>
      <c r="L1187" s="2">
        <f t="shared" si="7"/>
        <v>0.001288057899</v>
      </c>
      <c r="M1187" s="2">
        <f t="shared" si="1"/>
        <v>207.7996043</v>
      </c>
      <c r="O1187" s="2">
        <v>1185.0</v>
      </c>
      <c r="P1187" s="2">
        <v>1420.0</v>
      </c>
      <c r="Q1187" s="2">
        <v>1413.0</v>
      </c>
      <c r="R1187" s="2">
        <v>1468.0</v>
      </c>
      <c r="S1187" s="2">
        <v>1413.0</v>
      </c>
      <c r="T1187" s="2">
        <v>1.315494068E9</v>
      </c>
      <c r="U1187" s="2">
        <v>1.9074664E7</v>
      </c>
      <c r="V1187" s="2">
        <v>1.38466241E8</v>
      </c>
      <c r="W1187" s="2">
        <v>9632007.0</v>
      </c>
      <c r="X1187" s="2">
        <v>2209.0</v>
      </c>
      <c r="Y1187" s="2">
        <f t="shared" si="8"/>
        <v>0.9463053187</v>
      </c>
      <c r="Z1187" s="2">
        <f t="shared" ref="Z1187:AC1187" si="1238">ROUNDDOWN($Y1187*Z$1,0)-IF(MOD($Y1187*Z$1,1)=0,1,0)+1</f>
        <v>2</v>
      </c>
      <c r="AA1187" s="2">
        <f t="shared" si="1238"/>
        <v>3</v>
      </c>
      <c r="AB1187" s="2">
        <f t="shared" si="1238"/>
        <v>4</v>
      </c>
      <c r="AC1187" s="2">
        <f t="shared" si="1238"/>
        <v>5</v>
      </c>
      <c r="AD1187" s="2">
        <f t="shared" si="10"/>
        <v>0</v>
      </c>
      <c r="AE1187" s="2">
        <f t="shared" si="11"/>
        <v>1</v>
      </c>
      <c r="AF1187" s="2">
        <f t="shared" si="12"/>
        <v>0</v>
      </c>
      <c r="AG1187" s="2">
        <f t="shared" si="13"/>
        <v>0</v>
      </c>
      <c r="AH1187" s="2">
        <f t="shared" si="14"/>
        <v>0</v>
      </c>
      <c r="AI1187" s="2">
        <f t="shared" si="15"/>
        <v>0</v>
      </c>
      <c r="AJ1187" s="2">
        <f t="shared" si="16"/>
        <v>0</v>
      </c>
      <c r="AK1187" s="2">
        <f t="shared" si="17"/>
        <v>0</v>
      </c>
      <c r="AL1187" s="2">
        <f t="shared" si="18"/>
        <v>1</v>
      </c>
    </row>
    <row r="1188" ht="13.5" customHeight="1">
      <c r="A1188" s="3">
        <v>39569.0</v>
      </c>
      <c r="B1188" s="2">
        <v>1485.0</v>
      </c>
      <c r="C1188" s="2">
        <f t="shared" si="3"/>
        <v>1485</v>
      </c>
      <c r="D1188" s="2">
        <f t="shared" si="26"/>
        <v>1486.382415</v>
      </c>
      <c r="E1188" s="2">
        <f t="shared" si="20"/>
        <v>1538.920371</v>
      </c>
      <c r="F1188" s="2">
        <v>2.41</v>
      </c>
      <c r="G1188" s="2">
        <f t="shared" si="4"/>
        <v>0.0241</v>
      </c>
      <c r="H1188" s="2">
        <f t="shared" si="21"/>
        <v>0.8853</v>
      </c>
      <c r="I1188" s="2">
        <f t="shared" si="27"/>
        <v>0.4690670261</v>
      </c>
      <c r="J1188" s="2">
        <f t="shared" si="5"/>
        <v>205.8467737</v>
      </c>
      <c r="K1188" s="2">
        <f t="shared" si="6"/>
        <v>212.8062943</v>
      </c>
      <c r="L1188" s="2">
        <f t="shared" si="7"/>
        <v>0.001218373967</v>
      </c>
      <c r="M1188" s="2">
        <f t="shared" si="1"/>
        <v>212.8075126</v>
      </c>
      <c r="O1188" s="2">
        <v>1186.0</v>
      </c>
      <c r="P1188" s="2">
        <v>1450.0</v>
      </c>
      <c r="Q1188" s="2">
        <v>1450.0</v>
      </c>
      <c r="R1188" s="2">
        <v>1500.0</v>
      </c>
      <c r="S1188" s="2">
        <v>1450.0</v>
      </c>
      <c r="T1188" s="2">
        <v>1.315494068E9</v>
      </c>
      <c r="U1188" s="2">
        <v>1.9535087E7</v>
      </c>
      <c r="V1188" s="2">
        <v>1.2377561E8</v>
      </c>
      <c r="W1188" s="2">
        <v>8369329.0</v>
      </c>
      <c r="X1188" s="2">
        <v>1968.0</v>
      </c>
      <c r="Y1188" s="2">
        <f t="shared" si="8"/>
        <v>0.9346325619</v>
      </c>
      <c r="Z1188" s="2">
        <f t="shared" ref="Z1188:AC1188" si="1239">ROUNDDOWN($Y1188*Z$1,0)-IF(MOD($Y1188*Z$1,1)=0,1,0)+1</f>
        <v>2</v>
      </c>
      <c r="AA1188" s="2">
        <f t="shared" si="1239"/>
        <v>3</v>
      </c>
      <c r="AB1188" s="2">
        <f t="shared" si="1239"/>
        <v>4</v>
      </c>
      <c r="AC1188" s="2">
        <f t="shared" si="1239"/>
        <v>5</v>
      </c>
      <c r="AD1188" s="2">
        <f t="shared" si="10"/>
        <v>1</v>
      </c>
      <c r="AE1188" s="2">
        <f t="shared" si="11"/>
        <v>0</v>
      </c>
      <c r="AF1188" s="2">
        <f t="shared" si="12"/>
        <v>0</v>
      </c>
      <c r="AG1188" s="2">
        <f t="shared" si="13"/>
        <v>0</v>
      </c>
      <c r="AH1188" s="2">
        <f t="shared" si="14"/>
        <v>0</v>
      </c>
      <c r="AI1188" s="2">
        <f t="shared" si="15"/>
        <v>0</v>
      </c>
      <c r="AJ1188" s="2">
        <f t="shared" si="16"/>
        <v>0</v>
      </c>
      <c r="AK1188" s="2">
        <f t="shared" si="17"/>
        <v>0</v>
      </c>
      <c r="AL1188" s="2">
        <f t="shared" si="18"/>
        <v>1</v>
      </c>
    </row>
    <row r="1189" ht="13.5" customHeight="1">
      <c r="A1189" s="3">
        <v>39572.0</v>
      </c>
      <c r="B1189" s="2">
        <v>1549.0</v>
      </c>
      <c r="C1189" s="2">
        <f t="shared" si="3"/>
        <v>1549</v>
      </c>
      <c r="D1189" s="2">
        <f t="shared" si="26"/>
        <v>1486.979684</v>
      </c>
      <c r="E1189" s="2">
        <f t="shared" si="20"/>
        <v>1539.262939</v>
      </c>
      <c r="F1189" s="2">
        <v>4.31</v>
      </c>
      <c r="G1189" s="2">
        <f t="shared" si="4"/>
        <v>0.0431</v>
      </c>
      <c r="H1189" s="2">
        <f t="shared" si="21"/>
        <v>0.9284</v>
      </c>
      <c r="I1189" s="2">
        <f t="shared" si="27"/>
        <v>0.4694688532</v>
      </c>
      <c r="J1189" s="2">
        <f t="shared" si="5"/>
        <v>214.7187697</v>
      </c>
      <c r="K1189" s="2">
        <f t="shared" si="6"/>
        <v>221.9782456</v>
      </c>
      <c r="L1189" s="2">
        <f t="shared" si="7"/>
        <v>0.001165862049</v>
      </c>
      <c r="M1189" s="2">
        <f t="shared" si="1"/>
        <v>221.9794114</v>
      </c>
      <c r="O1189" s="2">
        <v>1187.0</v>
      </c>
      <c r="P1189" s="2">
        <v>1499.0</v>
      </c>
      <c r="Q1189" s="2">
        <v>1485.0</v>
      </c>
      <c r="R1189" s="2">
        <v>1559.0</v>
      </c>
      <c r="S1189" s="2">
        <v>1491.0</v>
      </c>
      <c r="T1189" s="2">
        <v>1.315494068E9</v>
      </c>
      <c r="U1189" s="2">
        <v>2.0377003E7</v>
      </c>
      <c r="V1189" s="2">
        <v>1.70194554E8</v>
      </c>
      <c r="W1189" s="2">
        <v>1.1072619E7</v>
      </c>
      <c r="X1189" s="2">
        <v>2555.0</v>
      </c>
      <c r="Y1189" s="2">
        <f t="shared" si="8"/>
        <v>0.9886317499</v>
      </c>
      <c r="Z1189" s="2">
        <f t="shared" ref="Z1189:AC1189" si="1240">ROUNDDOWN($Y1189*Z$1,0)-IF(MOD($Y1189*Z$1,1)=0,1,0)+1</f>
        <v>2</v>
      </c>
      <c r="AA1189" s="2">
        <f t="shared" si="1240"/>
        <v>3</v>
      </c>
      <c r="AB1189" s="2">
        <f t="shared" si="1240"/>
        <v>4</v>
      </c>
      <c r="AC1189" s="2">
        <f t="shared" si="1240"/>
        <v>5</v>
      </c>
      <c r="AD1189" s="2">
        <f t="shared" si="10"/>
        <v>0</v>
      </c>
      <c r="AE1189" s="2">
        <f t="shared" si="11"/>
        <v>0</v>
      </c>
      <c r="AF1189" s="2">
        <f t="shared" si="12"/>
        <v>0</v>
      </c>
      <c r="AG1189" s="2">
        <f t="shared" si="13"/>
        <v>0</v>
      </c>
      <c r="AH1189" s="2">
        <f t="shared" si="14"/>
        <v>1</v>
      </c>
      <c r="AI1189" s="2">
        <f t="shared" si="15"/>
        <v>0</v>
      </c>
      <c r="AJ1189" s="2">
        <f t="shared" si="16"/>
        <v>0</v>
      </c>
      <c r="AK1189" s="2">
        <f t="shared" si="17"/>
        <v>0</v>
      </c>
      <c r="AL1189" s="2">
        <f t="shared" si="18"/>
        <v>1</v>
      </c>
    </row>
    <row r="1190" ht="13.5" customHeight="1">
      <c r="A1190" s="3">
        <v>39573.0</v>
      </c>
      <c r="B1190" s="2">
        <v>1528.0</v>
      </c>
      <c r="C1190" s="2">
        <f t="shared" si="3"/>
        <v>1528</v>
      </c>
      <c r="D1190" s="2">
        <f t="shared" si="26"/>
        <v>1487.577193</v>
      </c>
      <c r="E1190" s="2">
        <f t="shared" si="20"/>
        <v>1539.605506</v>
      </c>
      <c r="F1190" s="2">
        <v>-1.36</v>
      </c>
      <c r="G1190" s="2">
        <f t="shared" si="4"/>
        <v>-0.0136</v>
      </c>
      <c r="H1190" s="2">
        <f t="shared" si="21"/>
        <v>0.9148</v>
      </c>
      <c r="I1190" s="2">
        <f t="shared" si="27"/>
        <v>0.4698706804</v>
      </c>
      <c r="J1190" s="2">
        <f t="shared" si="5"/>
        <v>211.7985944</v>
      </c>
      <c r="K1190" s="2">
        <f t="shared" si="6"/>
        <v>218.9593764</v>
      </c>
      <c r="L1190" s="2">
        <f t="shared" si="7"/>
        <v>0.001146741911</v>
      </c>
      <c r="M1190" s="2">
        <f t="shared" si="1"/>
        <v>218.9605231</v>
      </c>
      <c r="O1190" s="2">
        <v>1188.0</v>
      </c>
      <c r="P1190" s="2">
        <v>1540.0</v>
      </c>
      <c r="Q1190" s="2">
        <v>1549.0</v>
      </c>
      <c r="R1190" s="2">
        <v>1565.0</v>
      </c>
      <c r="S1190" s="2">
        <v>1522.0</v>
      </c>
      <c r="T1190" s="2">
        <v>1.315494068E9</v>
      </c>
      <c r="U1190" s="2">
        <v>2.0100749E7</v>
      </c>
      <c r="V1190" s="2">
        <v>1.21943763E8</v>
      </c>
      <c r="W1190" s="2">
        <v>7914134.0</v>
      </c>
      <c r="X1190" s="2">
        <v>2107.0</v>
      </c>
      <c r="Y1190" s="2">
        <f t="shared" si="8"/>
        <v>0.1660576533</v>
      </c>
      <c r="Z1190" s="2">
        <f t="shared" ref="Z1190:AC1190" si="1241">ROUNDDOWN($Y1190*Z$1,0)-IF(MOD($Y1190*Z$1,1)=0,1,0)+1</f>
        <v>1</v>
      </c>
      <c r="AA1190" s="2">
        <f t="shared" si="1241"/>
        <v>1</v>
      </c>
      <c r="AB1190" s="2">
        <f t="shared" si="1241"/>
        <v>1</v>
      </c>
      <c r="AC1190" s="2">
        <f t="shared" si="1241"/>
        <v>1</v>
      </c>
      <c r="AD1190" s="2">
        <f t="shared" si="10"/>
        <v>0</v>
      </c>
      <c r="AE1190" s="2">
        <f t="shared" si="11"/>
        <v>0</v>
      </c>
      <c r="AF1190" s="2">
        <f t="shared" si="12"/>
        <v>0</v>
      </c>
      <c r="AG1190" s="2">
        <f t="shared" si="13"/>
        <v>1</v>
      </c>
      <c r="AH1190" s="2">
        <f t="shared" si="14"/>
        <v>0</v>
      </c>
      <c r="AI1190" s="2">
        <f t="shared" si="15"/>
        <v>0</v>
      </c>
      <c r="AJ1190" s="2">
        <f t="shared" si="16"/>
        <v>0</v>
      </c>
      <c r="AK1190" s="2">
        <f t="shared" si="17"/>
        <v>0</v>
      </c>
      <c r="AL1190" s="2">
        <f t="shared" si="18"/>
        <v>1</v>
      </c>
    </row>
    <row r="1191" ht="13.5" customHeight="1">
      <c r="A1191" s="3">
        <v>39574.0</v>
      </c>
      <c r="B1191" s="2">
        <v>1479.0</v>
      </c>
      <c r="C1191" s="2">
        <f t="shared" si="3"/>
        <v>1479</v>
      </c>
      <c r="D1191" s="2">
        <f t="shared" si="26"/>
        <v>1488.174942</v>
      </c>
      <c r="E1191" s="2">
        <f t="shared" si="20"/>
        <v>1539.948074</v>
      </c>
      <c r="F1191" s="2">
        <v>-3.21</v>
      </c>
      <c r="G1191" s="2">
        <f t="shared" si="4"/>
        <v>-0.0321</v>
      </c>
      <c r="H1191" s="2">
        <f t="shared" si="21"/>
        <v>0.8827</v>
      </c>
      <c r="I1191" s="2">
        <f t="shared" si="27"/>
        <v>0.4702725076</v>
      </c>
      <c r="J1191" s="2">
        <f t="shared" si="5"/>
        <v>204.9998595</v>
      </c>
      <c r="K1191" s="2">
        <f t="shared" si="6"/>
        <v>211.9308148</v>
      </c>
      <c r="L1191" s="2">
        <f t="shared" si="7"/>
        <v>0.001149150069</v>
      </c>
      <c r="M1191" s="2">
        <f t="shared" si="1"/>
        <v>211.931964</v>
      </c>
      <c r="O1191" s="2">
        <v>1189.0</v>
      </c>
      <c r="P1191" s="2">
        <v>1520.0</v>
      </c>
      <c r="Q1191" s="2">
        <v>1528.0</v>
      </c>
      <c r="R1191" s="2">
        <v>1520.0</v>
      </c>
      <c r="S1191" s="2">
        <v>1467.0</v>
      </c>
      <c r="T1191" s="2">
        <v>1.315494068E9</v>
      </c>
      <c r="U1191" s="2">
        <v>1.9456157E7</v>
      </c>
      <c r="V1191" s="2">
        <v>1.23606854E8</v>
      </c>
      <c r="W1191" s="2">
        <v>8324412.0</v>
      </c>
      <c r="X1191" s="2">
        <v>2518.0</v>
      </c>
      <c r="Y1191" s="2">
        <f t="shared" si="8"/>
        <v>0.02710109622</v>
      </c>
      <c r="Z1191" s="2">
        <f t="shared" ref="Z1191:AC1191" si="1242">ROUNDDOWN($Y1191*Z$1,0)-IF(MOD($Y1191*Z$1,1)=0,1,0)+1</f>
        <v>1</v>
      </c>
      <c r="AA1191" s="2">
        <f t="shared" si="1242"/>
        <v>1</v>
      </c>
      <c r="AB1191" s="2">
        <f t="shared" si="1242"/>
        <v>1</v>
      </c>
      <c r="AC1191" s="2">
        <f t="shared" si="1242"/>
        <v>1</v>
      </c>
      <c r="AD1191" s="2">
        <f t="shared" si="10"/>
        <v>0</v>
      </c>
      <c r="AE1191" s="2">
        <f t="shared" si="11"/>
        <v>0</v>
      </c>
      <c r="AF1191" s="2">
        <f t="shared" si="12"/>
        <v>0</v>
      </c>
      <c r="AG1191" s="2">
        <f t="shared" si="13"/>
        <v>0</v>
      </c>
      <c r="AH1191" s="2">
        <f t="shared" si="14"/>
        <v>0</v>
      </c>
      <c r="AI1191" s="2">
        <f t="shared" si="15"/>
        <v>0</v>
      </c>
      <c r="AJ1191" s="2">
        <f t="shared" si="16"/>
        <v>1</v>
      </c>
      <c r="AK1191" s="2">
        <f t="shared" si="17"/>
        <v>0</v>
      </c>
      <c r="AL1191" s="2">
        <f t="shared" si="18"/>
        <v>1</v>
      </c>
    </row>
    <row r="1192" ht="13.5" customHeight="1">
      <c r="A1192" s="3">
        <v>39579.0</v>
      </c>
      <c r="B1192" s="2">
        <v>1506.0</v>
      </c>
      <c r="C1192" s="2">
        <f t="shared" si="3"/>
        <v>1506</v>
      </c>
      <c r="D1192" s="2">
        <f t="shared" si="26"/>
        <v>1488.772931</v>
      </c>
      <c r="E1192" s="2">
        <f t="shared" si="20"/>
        <v>1540.290642</v>
      </c>
      <c r="F1192" s="2">
        <v>1.83</v>
      </c>
      <c r="G1192" s="2">
        <f t="shared" si="4"/>
        <v>0.0183</v>
      </c>
      <c r="H1192" s="2">
        <f t="shared" si="21"/>
        <v>0.901</v>
      </c>
      <c r="I1192" s="2">
        <f t="shared" si="27"/>
        <v>0.4706743348</v>
      </c>
      <c r="J1192" s="2">
        <f t="shared" si="5"/>
        <v>208.7513569</v>
      </c>
      <c r="K1192" s="2">
        <f t="shared" si="6"/>
        <v>215.8091832</v>
      </c>
      <c r="L1192" s="2">
        <f t="shared" si="7"/>
        <v>0.001093646121</v>
      </c>
      <c r="M1192" s="2">
        <f t="shared" si="1"/>
        <v>215.8102768</v>
      </c>
      <c r="O1192" s="2">
        <v>1190.0</v>
      </c>
      <c r="P1192" s="2">
        <v>1452.0</v>
      </c>
      <c r="Q1192" s="2">
        <v>1479.0</v>
      </c>
      <c r="R1192" s="2">
        <v>1518.0</v>
      </c>
      <c r="S1192" s="2">
        <v>1447.0</v>
      </c>
      <c r="T1192" s="2">
        <v>1.315494068E9</v>
      </c>
      <c r="U1192" s="2">
        <v>1.9811341E7</v>
      </c>
      <c r="V1192" s="2">
        <v>8.3039385E7</v>
      </c>
      <c r="W1192" s="2">
        <v>5584111.0</v>
      </c>
      <c r="X1192" s="2">
        <v>1635.0</v>
      </c>
      <c r="Y1192" s="2">
        <f t="shared" si="8"/>
        <v>0.881546894</v>
      </c>
      <c r="Z1192" s="2">
        <f t="shared" ref="Z1192:AC1192" si="1243">ROUNDDOWN($Y1192*Z$1,0)-IF(MOD($Y1192*Z$1,1)=0,1,0)+1</f>
        <v>2</v>
      </c>
      <c r="AA1192" s="2">
        <f t="shared" si="1243"/>
        <v>3</v>
      </c>
      <c r="AB1192" s="2">
        <f t="shared" si="1243"/>
        <v>4</v>
      </c>
      <c r="AC1192" s="2">
        <f t="shared" si="1243"/>
        <v>5</v>
      </c>
      <c r="AD1192" s="2">
        <f t="shared" si="10"/>
        <v>0</v>
      </c>
      <c r="AE1192" s="2">
        <f t="shared" si="11"/>
        <v>0</v>
      </c>
      <c r="AF1192" s="2">
        <f t="shared" si="12"/>
        <v>0</v>
      </c>
      <c r="AG1192" s="2">
        <f t="shared" si="13"/>
        <v>0</v>
      </c>
      <c r="AH1192" s="2">
        <f t="shared" si="14"/>
        <v>0</v>
      </c>
      <c r="AI1192" s="2">
        <f t="shared" si="15"/>
        <v>1</v>
      </c>
      <c r="AJ1192" s="2">
        <f t="shared" si="16"/>
        <v>0</v>
      </c>
      <c r="AK1192" s="2">
        <f t="shared" si="17"/>
        <v>0</v>
      </c>
      <c r="AL1192" s="2">
        <f t="shared" si="18"/>
        <v>1</v>
      </c>
    </row>
    <row r="1193" ht="13.5" customHeight="1">
      <c r="A1193" s="3">
        <v>39580.0</v>
      </c>
      <c r="B1193" s="2">
        <v>1490.0</v>
      </c>
      <c r="C1193" s="2">
        <f t="shared" si="3"/>
        <v>1490</v>
      </c>
      <c r="D1193" s="2">
        <f t="shared" si="26"/>
        <v>1489.37116</v>
      </c>
      <c r="E1193" s="2">
        <f t="shared" si="20"/>
        <v>1540.63321</v>
      </c>
      <c r="F1193" s="2">
        <v>-1.06</v>
      </c>
      <c r="G1193" s="2">
        <f t="shared" si="4"/>
        <v>-0.0106</v>
      </c>
      <c r="H1193" s="2">
        <f t="shared" si="21"/>
        <v>0.8904</v>
      </c>
      <c r="I1193" s="2">
        <f t="shared" si="27"/>
        <v>0.4710761619</v>
      </c>
      <c r="J1193" s="2">
        <f t="shared" si="5"/>
        <v>206.5385926</v>
      </c>
      <c r="K1193" s="2">
        <f t="shared" si="6"/>
        <v>213.5216387</v>
      </c>
      <c r="L1193" s="2">
        <f t="shared" si="7"/>
        <v>0.001072429386</v>
      </c>
      <c r="M1193" s="2">
        <f t="shared" si="1"/>
        <v>213.5227111</v>
      </c>
      <c r="O1193" s="2">
        <v>1191.0</v>
      </c>
      <c r="P1193" s="2">
        <v>1516.0</v>
      </c>
      <c r="Q1193" s="2">
        <v>1506.0</v>
      </c>
      <c r="R1193" s="2">
        <v>1520.0</v>
      </c>
      <c r="S1193" s="2">
        <v>1484.0</v>
      </c>
      <c r="T1193" s="2">
        <v>1.315494068E9</v>
      </c>
      <c r="U1193" s="2">
        <v>1.9600862E7</v>
      </c>
      <c r="V1193" s="2">
        <v>8.1718336E7</v>
      </c>
      <c r="W1193" s="2">
        <v>5455133.0</v>
      </c>
      <c r="X1193" s="2">
        <v>1511.0</v>
      </c>
      <c r="Y1193" s="2">
        <f t="shared" si="8"/>
        <v>0.216910272</v>
      </c>
      <c r="Z1193" s="2">
        <f t="shared" ref="Z1193:AC1193" si="1244">ROUNDDOWN($Y1193*Z$1,0)-IF(MOD($Y1193*Z$1,1)=0,1,0)+1</f>
        <v>1</v>
      </c>
      <c r="AA1193" s="2">
        <f t="shared" si="1244"/>
        <v>1</v>
      </c>
      <c r="AB1193" s="2">
        <f t="shared" si="1244"/>
        <v>1</v>
      </c>
      <c r="AC1193" s="2">
        <f t="shared" si="1244"/>
        <v>2</v>
      </c>
      <c r="AD1193" s="2">
        <f t="shared" si="10"/>
        <v>0</v>
      </c>
      <c r="AE1193" s="2">
        <f t="shared" si="11"/>
        <v>0</v>
      </c>
      <c r="AF1193" s="2">
        <f t="shared" si="12"/>
        <v>0</v>
      </c>
      <c r="AG1193" s="2">
        <f t="shared" si="13"/>
        <v>0</v>
      </c>
      <c r="AH1193" s="2">
        <f t="shared" si="14"/>
        <v>0</v>
      </c>
      <c r="AI1193" s="2">
        <f t="shared" si="15"/>
        <v>0</v>
      </c>
      <c r="AJ1193" s="2">
        <f t="shared" si="16"/>
        <v>0</v>
      </c>
      <c r="AK1193" s="2">
        <f t="shared" si="17"/>
        <v>1</v>
      </c>
      <c r="AL1193" s="2">
        <f t="shared" si="18"/>
        <v>1</v>
      </c>
    </row>
    <row r="1194" ht="13.5" customHeight="1">
      <c r="A1194" s="3">
        <v>39581.0</v>
      </c>
      <c r="B1194" s="2">
        <v>1512.0</v>
      </c>
      <c r="C1194" s="2">
        <f t="shared" si="3"/>
        <v>1512</v>
      </c>
      <c r="D1194" s="2">
        <f t="shared" si="26"/>
        <v>1489.96963</v>
      </c>
      <c r="E1194" s="2">
        <f t="shared" si="20"/>
        <v>1540.975777</v>
      </c>
      <c r="F1194" s="2">
        <v>1.48</v>
      </c>
      <c r="G1194" s="2">
        <f t="shared" si="4"/>
        <v>0.0148</v>
      </c>
      <c r="H1194" s="2">
        <f t="shared" si="21"/>
        <v>0.9052</v>
      </c>
      <c r="I1194" s="2">
        <f t="shared" si="27"/>
        <v>0.4714779891</v>
      </c>
      <c r="J1194" s="2">
        <f t="shared" si="5"/>
        <v>209.5953637</v>
      </c>
      <c r="K1194" s="2">
        <f t="shared" si="6"/>
        <v>216.6817911</v>
      </c>
      <c r="L1194" s="2">
        <f t="shared" si="7"/>
        <v>0.00102438455</v>
      </c>
      <c r="M1194" s="2">
        <f t="shared" si="1"/>
        <v>216.6828155</v>
      </c>
      <c r="O1194" s="2">
        <v>1192.0</v>
      </c>
      <c r="P1194" s="2">
        <v>1519.0</v>
      </c>
      <c r="Q1194" s="2">
        <v>1490.0</v>
      </c>
      <c r="R1194" s="2">
        <v>1520.0</v>
      </c>
      <c r="S1194" s="2">
        <v>1500.0</v>
      </c>
      <c r="T1194" s="2">
        <v>1.315494068E9</v>
      </c>
      <c r="U1194" s="2">
        <v>1.989027E7</v>
      </c>
      <c r="V1194" s="2">
        <v>9.4008663E7</v>
      </c>
      <c r="W1194" s="2">
        <v>6219394.0</v>
      </c>
      <c r="X1194" s="2">
        <v>1582.0</v>
      </c>
      <c r="Y1194" s="2">
        <f t="shared" si="8"/>
        <v>0.839727974</v>
      </c>
      <c r="Z1194" s="2">
        <f t="shared" ref="Z1194:AC1194" si="1245">ROUNDDOWN($Y1194*Z$1,0)-IF(MOD($Y1194*Z$1,1)=0,1,0)+1</f>
        <v>2</v>
      </c>
      <c r="AA1194" s="2">
        <f t="shared" si="1245"/>
        <v>3</v>
      </c>
      <c r="AB1194" s="2">
        <f t="shared" si="1245"/>
        <v>4</v>
      </c>
      <c r="AC1194" s="2">
        <f t="shared" si="1245"/>
        <v>5</v>
      </c>
      <c r="AD1194" s="2">
        <f t="shared" si="10"/>
        <v>0</v>
      </c>
      <c r="AE1194" s="2">
        <f t="shared" si="11"/>
        <v>1</v>
      </c>
      <c r="AF1194" s="2">
        <f t="shared" si="12"/>
        <v>0</v>
      </c>
      <c r="AG1194" s="2">
        <f t="shared" si="13"/>
        <v>0</v>
      </c>
      <c r="AH1194" s="2">
        <f t="shared" si="14"/>
        <v>0</v>
      </c>
      <c r="AI1194" s="2">
        <f t="shared" si="15"/>
        <v>0</v>
      </c>
      <c r="AJ1194" s="2">
        <f t="shared" si="16"/>
        <v>0</v>
      </c>
      <c r="AK1194" s="2">
        <f t="shared" si="17"/>
        <v>0</v>
      </c>
      <c r="AL1194" s="2">
        <f t="shared" si="18"/>
        <v>1</v>
      </c>
    </row>
    <row r="1195" ht="13.5" customHeight="1">
      <c r="A1195" s="3">
        <v>39582.0</v>
      </c>
      <c r="B1195" s="2">
        <v>1530.0</v>
      </c>
      <c r="C1195" s="2">
        <f t="shared" si="3"/>
        <v>1530</v>
      </c>
      <c r="D1195" s="2">
        <f t="shared" si="26"/>
        <v>1490.56834</v>
      </c>
      <c r="E1195" s="2">
        <f t="shared" si="20"/>
        <v>1541.318345</v>
      </c>
      <c r="F1195" s="2">
        <v>1.19</v>
      </c>
      <c r="G1195" s="2">
        <f t="shared" si="4"/>
        <v>0.0119</v>
      </c>
      <c r="H1195" s="2">
        <f t="shared" si="21"/>
        <v>0.9171</v>
      </c>
      <c r="I1195" s="2">
        <f t="shared" si="27"/>
        <v>0.4718798163</v>
      </c>
      <c r="J1195" s="2">
        <f t="shared" si="5"/>
        <v>212.0895486</v>
      </c>
      <c r="K1195" s="2">
        <f t="shared" si="6"/>
        <v>219.2603351</v>
      </c>
      <c r="L1195" s="2">
        <f t="shared" si="7"/>
        <v>0.000981462837</v>
      </c>
      <c r="M1195" s="2">
        <f t="shared" si="1"/>
        <v>219.2613166</v>
      </c>
      <c r="O1195" s="2">
        <v>1193.0</v>
      </c>
      <c r="P1195" s="2">
        <v>1512.0</v>
      </c>
      <c r="Q1195" s="2">
        <v>1512.0</v>
      </c>
      <c r="R1195" s="2">
        <v>1530.0</v>
      </c>
      <c r="S1195" s="2">
        <v>1476.0</v>
      </c>
      <c r="T1195" s="2">
        <v>1.315494068E9</v>
      </c>
      <c r="U1195" s="2">
        <v>2.0127059E7</v>
      </c>
      <c r="V1195" s="2">
        <v>7.0530983E7</v>
      </c>
      <c r="W1195" s="2">
        <v>4701798.0</v>
      </c>
      <c r="X1195" s="2">
        <v>1560.0</v>
      </c>
      <c r="Y1195" s="2">
        <f t="shared" si="8"/>
        <v>0.7923264312</v>
      </c>
      <c r="Z1195" s="2">
        <f t="shared" ref="Z1195:AC1195" si="1246">ROUNDDOWN($Y1195*Z$1,0)-IF(MOD($Y1195*Z$1,1)=0,1,0)+1</f>
        <v>2</v>
      </c>
      <c r="AA1195" s="2">
        <f t="shared" si="1246"/>
        <v>3</v>
      </c>
      <c r="AB1195" s="2">
        <f t="shared" si="1246"/>
        <v>4</v>
      </c>
      <c r="AC1195" s="2">
        <f t="shared" si="1246"/>
        <v>4</v>
      </c>
      <c r="AD1195" s="2">
        <f t="shared" si="10"/>
        <v>1</v>
      </c>
      <c r="AE1195" s="2">
        <f t="shared" si="11"/>
        <v>0</v>
      </c>
      <c r="AF1195" s="2">
        <f t="shared" si="12"/>
        <v>0</v>
      </c>
      <c r="AG1195" s="2">
        <f t="shared" si="13"/>
        <v>0</v>
      </c>
      <c r="AH1195" s="2">
        <f t="shared" si="14"/>
        <v>0</v>
      </c>
      <c r="AI1195" s="2">
        <f t="shared" si="15"/>
        <v>0</v>
      </c>
      <c r="AJ1195" s="2">
        <f t="shared" si="16"/>
        <v>0</v>
      </c>
      <c r="AK1195" s="2">
        <f t="shared" si="17"/>
        <v>0</v>
      </c>
      <c r="AL1195" s="2">
        <f t="shared" si="18"/>
        <v>1</v>
      </c>
    </row>
    <row r="1196" ht="13.5" customHeight="1">
      <c r="A1196" s="3">
        <v>39583.0</v>
      </c>
      <c r="B1196" s="2">
        <v>1580.0</v>
      </c>
      <c r="C1196" s="2">
        <f t="shared" si="3"/>
        <v>1580</v>
      </c>
      <c r="D1196" s="2">
        <f t="shared" si="26"/>
        <v>1491.167291</v>
      </c>
      <c r="E1196" s="2">
        <f t="shared" si="20"/>
        <v>1541.660913</v>
      </c>
      <c r="F1196" s="2">
        <v>3.27</v>
      </c>
      <c r="G1196" s="2">
        <f t="shared" si="4"/>
        <v>0.0327</v>
      </c>
      <c r="H1196" s="2">
        <f t="shared" si="21"/>
        <v>0.9498</v>
      </c>
      <c r="I1196" s="2">
        <f t="shared" si="27"/>
        <v>0.4722816434</v>
      </c>
      <c r="J1196" s="2">
        <f t="shared" si="5"/>
        <v>219.0248768</v>
      </c>
      <c r="K1196" s="2">
        <f t="shared" si="6"/>
        <v>226.4301481</v>
      </c>
      <c r="L1196" s="2">
        <f t="shared" si="7"/>
        <v>0.0009493690022</v>
      </c>
      <c r="M1196" s="2">
        <f t="shared" si="1"/>
        <v>226.4310975</v>
      </c>
      <c r="O1196" s="2">
        <v>1194.0</v>
      </c>
      <c r="P1196" s="2">
        <v>1522.0</v>
      </c>
      <c r="Q1196" s="2">
        <v>1530.0</v>
      </c>
      <c r="R1196" s="2">
        <v>1582.0</v>
      </c>
      <c r="S1196" s="2">
        <v>1510.0</v>
      </c>
      <c r="T1196" s="2">
        <v>1.315537898E9</v>
      </c>
      <c r="U1196" s="2">
        <v>2.0785499E7</v>
      </c>
      <c r="V1196" s="2">
        <v>2.20118103E8</v>
      </c>
      <c r="W1196" s="2">
        <v>1.4152462E7</v>
      </c>
      <c r="X1196" s="2">
        <v>2973.0</v>
      </c>
      <c r="Y1196" s="2">
        <f t="shared" si="8"/>
        <v>0.9732034105</v>
      </c>
      <c r="Z1196" s="2">
        <f t="shared" ref="Z1196:AC1196" si="1247">ROUNDDOWN($Y1196*Z$1,0)-IF(MOD($Y1196*Z$1,1)=0,1,0)+1</f>
        <v>2</v>
      </c>
      <c r="AA1196" s="2">
        <f t="shared" si="1247"/>
        <v>3</v>
      </c>
      <c r="AB1196" s="2">
        <f t="shared" si="1247"/>
        <v>4</v>
      </c>
      <c r="AC1196" s="2">
        <f t="shared" si="1247"/>
        <v>5</v>
      </c>
      <c r="AD1196" s="2">
        <f t="shared" si="10"/>
        <v>0</v>
      </c>
      <c r="AE1196" s="2">
        <f t="shared" si="11"/>
        <v>0</v>
      </c>
      <c r="AF1196" s="2">
        <f t="shared" si="12"/>
        <v>0</v>
      </c>
      <c r="AG1196" s="2">
        <f t="shared" si="13"/>
        <v>0</v>
      </c>
      <c r="AH1196" s="2">
        <f t="shared" si="14"/>
        <v>1</v>
      </c>
      <c r="AI1196" s="2">
        <f t="shared" si="15"/>
        <v>0</v>
      </c>
      <c r="AJ1196" s="2">
        <f t="shared" si="16"/>
        <v>0</v>
      </c>
      <c r="AK1196" s="2">
        <f t="shared" si="17"/>
        <v>0</v>
      </c>
      <c r="AL1196" s="2">
        <f t="shared" si="18"/>
        <v>1</v>
      </c>
    </row>
    <row r="1197" ht="13.5" customHeight="1">
      <c r="A1197" s="3">
        <v>39586.0</v>
      </c>
      <c r="B1197" s="2">
        <v>1578.0</v>
      </c>
      <c r="C1197" s="2">
        <f t="shared" si="3"/>
        <v>1578</v>
      </c>
      <c r="D1197" s="2">
        <f t="shared" si="26"/>
        <v>1491.766483</v>
      </c>
      <c r="E1197" s="2">
        <f t="shared" si="20"/>
        <v>1542.00348</v>
      </c>
      <c r="F1197" s="2">
        <v>-0.13</v>
      </c>
      <c r="G1197" s="2">
        <f t="shared" si="4"/>
        <v>-0.0013</v>
      </c>
      <c r="H1197" s="2">
        <f t="shared" si="21"/>
        <v>0.9485</v>
      </c>
      <c r="I1197" s="2">
        <f t="shared" si="27"/>
        <v>0.4726834706</v>
      </c>
      <c r="J1197" s="2">
        <f t="shared" si="5"/>
        <v>218.7401445</v>
      </c>
      <c r="K1197" s="2">
        <f t="shared" si="6"/>
        <v>226.1357889</v>
      </c>
      <c r="L1197" s="2">
        <f t="shared" si="7"/>
        <v>0.0009506031819</v>
      </c>
      <c r="M1197" s="2">
        <f t="shared" si="1"/>
        <v>226.1367395</v>
      </c>
      <c r="O1197" s="2">
        <v>1195.0</v>
      </c>
      <c r="P1197" s="2">
        <v>1561.0</v>
      </c>
      <c r="Q1197" s="2">
        <v>1580.0</v>
      </c>
      <c r="R1197" s="2">
        <v>1595.0</v>
      </c>
      <c r="S1197" s="2">
        <v>1561.0</v>
      </c>
      <c r="T1197" s="2">
        <v>1.315537898E9</v>
      </c>
      <c r="U1197" s="2">
        <v>2.0759188E7</v>
      </c>
      <c r="V1197" s="2">
        <v>1.18528959E8</v>
      </c>
      <c r="W1197" s="2">
        <v>7495001.0</v>
      </c>
      <c r="X1197" s="2">
        <v>1782.0</v>
      </c>
      <c r="Y1197" s="2">
        <f t="shared" si="8"/>
        <v>0.4487413723</v>
      </c>
      <c r="Z1197" s="2">
        <f t="shared" ref="Z1197:AC1197" si="1248">ROUNDDOWN($Y1197*Z$1,0)-IF(MOD($Y1197*Z$1,1)=0,1,0)+1</f>
        <v>1</v>
      </c>
      <c r="AA1197" s="2">
        <f t="shared" si="1248"/>
        <v>2</v>
      </c>
      <c r="AB1197" s="2">
        <f t="shared" si="1248"/>
        <v>2</v>
      </c>
      <c r="AC1197" s="2">
        <f t="shared" si="1248"/>
        <v>3</v>
      </c>
      <c r="AD1197" s="2">
        <f t="shared" si="10"/>
        <v>0</v>
      </c>
      <c r="AE1197" s="2">
        <f t="shared" si="11"/>
        <v>0</v>
      </c>
      <c r="AF1197" s="2">
        <f t="shared" si="12"/>
        <v>1</v>
      </c>
      <c r="AG1197" s="2">
        <f t="shared" si="13"/>
        <v>0</v>
      </c>
      <c r="AH1197" s="2">
        <f t="shared" si="14"/>
        <v>0</v>
      </c>
      <c r="AI1197" s="2">
        <f t="shared" si="15"/>
        <v>0</v>
      </c>
      <c r="AJ1197" s="2">
        <f t="shared" si="16"/>
        <v>0</v>
      </c>
      <c r="AK1197" s="2">
        <f t="shared" si="17"/>
        <v>0</v>
      </c>
      <c r="AL1197" s="2">
        <f t="shared" si="18"/>
        <v>1</v>
      </c>
    </row>
    <row r="1198" ht="13.5" customHeight="1">
      <c r="A1198" s="3">
        <v>39587.0</v>
      </c>
      <c r="B1198" s="2">
        <v>1577.0</v>
      </c>
      <c r="C1198" s="2">
        <f t="shared" si="3"/>
        <v>1577</v>
      </c>
      <c r="D1198" s="2">
        <f t="shared" si="26"/>
        <v>1492.365915</v>
      </c>
      <c r="E1198" s="2">
        <f t="shared" si="20"/>
        <v>1542.346048</v>
      </c>
      <c r="F1198" s="2">
        <v>-0.06</v>
      </c>
      <c r="G1198" s="2">
        <f t="shared" si="4"/>
        <v>-0.0006</v>
      </c>
      <c r="H1198" s="2">
        <f t="shared" si="21"/>
        <v>0.9479</v>
      </c>
      <c r="I1198" s="2">
        <f t="shared" si="27"/>
        <v>0.4730852978</v>
      </c>
      <c r="J1198" s="2">
        <f t="shared" si="5"/>
        <v>218.6089004</v>
      </c>
      <c r="K1198" s="2">
        <f t="shared" si="6"/>
        <v>226.0001074</v>
      </c>
      <c r="L1198" s="2">
        <f t="shared" si="7"/>
        <v>0.0009511735438</v>
      </c>
      <c r="M1198" s="2">
        <f t="shared" si="1"/>
        <v>226.0010586</v>
      </c>
      <c r="O1198" s="2">
        <v>1196.0</v>
      </c>
      <c r="P1198" s="2">
        <v>1575.0</v>
      </c>
      <c r="Q1198" s="2">
        <v>1578.0</v>
      </c>
      <c r="R1198" s="2">
        <v>1603.0</v>
      </c>
      <c r="S1198" s="2">
        <v>1570.0</v>
      </c>
      <c r="T1198" s="2">
        <v>1.315537898E9</v>
      </c>
      <c r="U1198" s="2">
        <v>2.0746033E7</v>
      </c>
      <c r="V1198" s="2">
        <v>1.20827132E8</v>
      </c>
      <c r="W1198" s="2">
        <v>7619503.0</v>
      </c>
      <c r="X1198" s="2">
        <v>1794.0</v>
      </c>
      <c r="Y1198" s="2">
        <f t="shared" si="8"/>
        <v>0.4654892408</v>
      </c>
      <c r="Z1198" s="2">
        <f t="shared" ref="Z1198:AC1198" si="1249">ROUNDDOWN($Y1198*Z$1,0)-IF(MOD($Y1198*Z$1,1)=0,1,0)+1</f>
        <v>1</v>
      </c>
      <c r="AA1198" s="2">
        <f t="shared" si="1249"/>
        <v>2</v>
      </c>
      <c r="AB1198" s="2">
        <f t="shared" si="1249"/>
        <v>2</v>
      </c>
      <c r="AC1198" s="2">
        <f t="shared" si="1249"/>
        <v>3</v>
      </c>
      <c r="AD1198" s="2">
        <f t="shared" si="10"/>
        <v>0</v>
      </c>
      <c r="AE1198" s="2">
        <f t="shared" si="11"/>
        <v>0</v>
      </c>
      <c r="AF1198" s="2">
        <f t="shared" si="12"/>
        <v>0</v>
      </c>
      <c r="AG1198" s="2">
        <f t="shared" si="13"/>
        <v>1</v>
      </c>
      <c r="AH1198" s="2">
        <f t="shared" si="14"/>
        <v>0</v>
      </c>
      <c r="AI1198" s="2">
        <f t="shared" si="15"/>
        <v>0</v>
      </c>
      <c r="AJ1198" s="2">
        <f t="shared" si="16"/>
        <v>0</v>
      </c>
      <c r="AK1198" s="2">
        <f t="shared" si="17"/>
        <v>0</v>
      </c>
      <c r="AL1198" s="2">
        <f t="shared" si="18"/>
        <v>1</v>
      </c>
    </row>
    <row r="1199" ht="13.5" customHeight="1">
      <c r="A1199" s="3">
        <v>39588.0</v>
      </c>
      <c r="B1199" s="2">
        <v>1551.0</v>
      </c>
      <c r="C1199" s="2">
        <f t="shared" si="3"/>
        <v>1551</v>
      </c>
      <c r="D1199" s="2">
        <f t="shared" si="26"/>
        <v>1492.965588</v>
      </c>
      <c r="E1199" s="2">
        <f t="shared" si="20"/>
        <v>1542.688616</v>
      </c>
      <c r="F1199" s="2">
        <v>-1.65</v>
      </c>
      <c r="G1199" s="2">
        <f t="shared" si="4"/>
        <v>-0.0165</v>
      </c>
      <c r="H1199" s="2">
        <f t="shared" si="21"/>
        <v>0.9314</v>
      </c>
      <c r="I1199" s="2">
        <f t="shared" si="27"/>
        <v>0.473487125</v>
      </c>
      <c r="J1199" s="2">
        <f t="shared" si="5"/>
        <v>215.0018535</v>
      </c>
      <c r="K1199" s="2">
        <f t="shared" si="6"/>
        <v>222.2711057</v>
      </c>
      <c r="L1199" s="2">
        <f t="shared" si="7"/>
        <v>0.0009668679073</v>
      </c>
      <c r="M1199" s="2">
        <f t="shared" si="1"/>
        <v>222.2720725</v>
      </c>
      <c r="O1199" s="2">
        <v>1197.0</v>
      </c>
      <c r="P1199" s="2">
        <v>1570.0</v>
      </c>
      <c r="Q1199" s="2">
        <v>1577.0</v>
      </c>
      <c r="R1199" s="2">
        <v>1600.0</v>
      </c>
      <c r="S1199" s="2">
        <v>1551.0</v>
      </c>
      <c r="T1199" s="2">
        <v>1.315537898E9</v>
      </c>
      <c r="U1199" s="2">
        <v>2.0403993E7</v>
      </c>
      <c r="V1199" s="2">
        <v>1.15023136E8</v>
      </c>
      <c r="W1199" s="2">
        <v>7272819.0</v>
      </c>
      <c r="X1199" s="2">
        <v>1947.0</v>
      </c>
      <c r="Y1199" s="2">
        <f t="shared" si="8"/>
        <v>0.121498173</v>
      </c>
      <c r="Z1199" s="2">
        <f t="shared" ref="Z1199:AC1199" si="1250">ROUNDDOWN($Y1199*Z$1,0)-IF(MOD($Y1199*Z$1,1)=0,1,0)+1</f>
        <v>1</v>
      </c>
      <c r="AA1199" s="2">
        <f t="shared" si="1250"/>
        <v>1</v>
      </c>
      <c r="AB1199" s="2">
        <f t="shared" si="1250"/>
        <v>1</v>
      </c>
      <c r="AC1199" s="2">
        <f t="shared" si="1250"/>
        <v>1</v>
      </c>
      <c r="AD1199" s="2">
        <f t="shared" si="10"/>
        <v>0</v>
      </c>
      <c r="AE1199" s="2">
        <f t="shared" si="11"/>
        <v>0</v>
      </c>
      <c r="AF1199" s="2">
        <f t="shared" si="12"/>
        <v>0</v>
      </c>
      <c r="AG1199" s="2">
        <f t="shared" si="13"/>
        <v>0</v>
      </c>
      <c r="AH1199" s="2">
        <f t="shared" si="14"/>
        <v>0</v>
      </c>
      <c r="AI1199" s="2">
        <f t="shared" si="15"/>
        <v>0</v>
      </c>
      <c r="AJ1199" s="2">
        <f t="shared" si="16"/>
        <v>0</v>
      </c>
      <c r="AK1199" s="2">
        <f t="shared" si="17"/>
        <v>1</v>
      </c>
      <c r="AL1199" s="2">
        <f t="shared" si="18"/>
        <v>1</v>
      </c>
    </row>
    <row r="1200" ht="13.5" customHeight="1">
      <c r="A1200" s="3">
        <v>39589.0</v>
      </c>
      <c r="B1200" s="2">
        <v>1635.0</v>
      </c>
      <c r="C1200" s="2">
        <f t="shared" si="3"/>
        <v>1635</v>
      </c>
      <c r="D1200" s="2">
        <f t="shared" si="26"/>
        <v>1493.565502</v>
      </c>
      <c r="E1200" s="2">
        <f t="shared" si="20"/>
        <v>1543.031184</v>
      </c>
      <c r="F1200" s="2">
        <v>5.42</v>
      </c>
      <c r="G1200" s="2">
        <f t="shared" si="4"/>
        <v>0.0542</v>
      </c>
      <c r="H1200" s="2">
        <f t="shared" si="21"/>
        <v>0.9856</v>
      </c>
      <c r="I1200" s="2">
        <f t="shared" si="27"/>
        <v>0.4738889521</v>
      </c>
      <c r="J1200" s="2">
        <f t="shared" si="5"/>
        <v>226.654954</v>
      </c>
      <c r="K1200" s="2">
        <f t="shared" si="6"/>
        <v>234.3181996</v>
      </c>
      <c r="L1200" s="2">
        <f t="shared" si="7"/>
        <v>0.0009144636667</v>
      </c>
      <c r="M1200" s="2">
        <f t="shared" si="1"/>
        <v>234.319114</v>
      </c>
      <c r="O1200" s="2">
        <v>1198.0</v>
      </c>
      <c r="P1200" s="2">
        <v>1608.0</v>
      </c>
      <c r="Q1200" s="2">
        <v>1551.0</v>
      </c>
      <c r="R1200" s="2">
        <v>1640.0</v>
      </c>
      <c r="S1200" s="2">
        <v>1591.0</v>
      </c>
      <c r="T1200" s="2">
        <v>1.315537898E9</v>
      </c>
      <c r="U1200" s="2">
        <v>2.1509045E7</v>
      </c>
      <c r="V1200" s="2">
        <v>4.47747061E8</v>
      </c>
      <c r="W1200" s="2">
        <v>2.7700695E7</v>
      </c>
      <c r="X1200" s="2">
        <v>4809.0</v>
      </c>
      <c r="Y1200" s="2">
        <f t="shared" si="8"/>
        <v>0.9945188794</v>
      </c>
      <c r="Z1200" s="2">
        <f t="shared" ref="Z1200:AC1200" si="1251">ROUNDDOWN($Y1200*Z$1,0)-IF(MOD($Y1200*Z$1,1)=0,1,0)+1</f>
        <v>2</v>
      </c>
      <c r="AA1200" s="2">
        <f t="shared" si="1251"/>
        <v>3</v>
      </c>
      <c r="AB1200" s="2">
        <f t="shared" si="1251"/>
        <v>4</v>
      </c>
      <c r="AC1200" s="2">
        <f t="shared" si="1251"/>
        <v>5</v>
      </c>
      <c r="AD1200" s="2">
        <f t="shared" si="10"/>
        <v>1</v>
      </c>
      <c r="AE1200" s="2">
        <f t="shared" si="11"/>
        <v>0</v>
      </c>
      <c r="AF1200" s="2">
        <f t="shared" si="12"/>
        <v>0</v>
      </c>
      <c r="AG1200" s="2">
        <f t="shared" si="13"/>
        <v>0</v>
      </c>
      <c r="AH1200" s="2">
        <f t="shared" si="14"/>
        <v>0</v>
      </c>
      <c r="AI1200" s="2">
        <f t="shared" si="15"/>
        <v>0</v>
      </c>
      <c r="AJ1200" s="2">
        <f t="shared" si="16"/>
        <v>0</v>
      </c>
      <c r="AK1200" s="2">
        <f t="shared" si="17"/>
        <v>0</v>
      </c>
      <c r="AL1200" s="2">
        <f t="shared" si="18"/>
        <v>1</v>
      </c>
    </row>
    <row r="1201" ht="13.5" customHeight="1">
      <c r="A1201" s="3">
        <v>39590.0</v>
      </c>
      <c r="B1201" s="2">
        <v>1640.0</v>
      </c>
      <c r="C1201" s="2">
        <f t="shared" si="3"/>
        <v>1640</v>
      </c>
      <c r="D1201" s="2">
        <f t="shared" si="26"/>
        <v>1494.165658</v>
      </c>
      <c r="E1201" s="2">
        <f t="shared" si="20"/>
        <v>1543.373751</v>
      </c>
      <c r="F1201" s="2">
        <v>0.31</v>
      </c>
      <c r="G1201" s="2">
        <f t="shared" si="4"/>
        <v>0.0031</v>
      </c>
      <c r="H1201" s="2">
        <f t="shared" si="21"/>
        <v>0.9887</v>
      </c>
      <c r="I1201" s="2">
        <f t="shared" si="27"/>
        <v>0.4742907793</v>
      </c>
      <c r="J1201" s="2">
        <f t="shared" si="5"/>
        <v>227.3575843</v>
      </c>
      <c r="K1201" s="2">
        <f t="shared" si="6"/>
        <v>235.044586</v>
      </c>
      <c r="L1201" s="2">
        <f t="shared" si="7"/>
        <v>0.0009116288294</v>
      </c>
      <c r="M1201" s="2">
        <f t="shared" si="1"/>
        <v>235.0454976</v>
      </c>
      <c r="O1201" s="2">
        <v>1199.0</v>
      </c>
      <c r="P1201" s="2">
        <v>1620.0</v>
      </c>
      <c r="Q1201" s="2">
        <v>1635.0</v>
      </c>
      <c r="R1201" s="2">
        <v>1640.0</v>
      </c>
      <c r="S1201" s="2">
        <v>1599.0</v>
      </c>
      <c r="T1201" s="2">
        <v>1.315537898E9</v>
      </c>
      <c r="U1201" s="2">
        <v>2.1574822E7</v>
      </c>
      <c r="V1201" s="2">
        <v>1.4144985E8</v>
      </c>
      <c r="W1201" s="2">
        <v>8745369.0</v>
      </c>
      <c r="X1201" s="2">
        <v>2407.0</v>
      </c>
      <c r="Y1201" s="2">
        <f t="shared" si="8"/>
        <v>0.5763296793</v>
      </c>
      <c r="Z1201" s="2">
        <f t="shared" ref="Z1201:AC1201" si="1252">ROUNDDOWN($Y1201*Z$1,0)-IF(MOD($Y1201*Z$1,1)=0,1,0)+1</f>
        <v>2</v>
      </c>
      <c r="AA1201" s="2">
        <f t="shared" si="1252"/>
        <v>2</v>
      </c>
      <c r="AB1201" s="2">
        <f t="shared" si="1252"/>
        <v>3</v>
      </c>
      <c r="AC1201" s="2">
        <f t="shared" si="1252"/>
        <v>3</v>
      </c>
      <c r="AD1201" s="2">
        <f t="shared" si="10"/>
        <v>0</v>
      </c>
      <c r="AE1201" s="2">
        <f t="shared" si="11"/>
        <v>0</v>
      </c>
      <c r="AF1201" s="2">
        <f t="shared" si="12"/>
        <v>0</v>
      </c>
      <c r="AG1201" s="2">
        <f t="shared" si="13"/>
        <v>0</v>
      </c>
      <c r="AH1201" s="2">
        <f t="shared" si="14"/>
        <v>1</v>
      </c>
      <c r="AI1201" s="2">
        <f t="shared" si="15"/>
        <v>0</v>
      </c>
      <c r="AJ1201" s="2">
        <f t="shared" si="16"/>
        <v>0</v>
      </c>
      <c r="AK1201" s="2">
        <f t="shared" si="17"/>
        <v>0</v>
      </c>
      <c r="AL1201" s="2">
        <f t="shared" si="18"/>
        <v>1</v>
      </c>
    </row>
    <row r="1202" ht="13.5" customHeight="1">
      <c r="A1202" s="3">
        <v>39593.0</v>
      </c>
      <c r="B1202" s="2">
        <v>1601.0</v>
      </c>
      <c r="C1202" s="2">
        <f t="shared" si="3"/>
        <v>1601</v>
      </c>
      <c r="D1202" s="2">
        <f t="shared" si="26"/>
        <v>1494.766054</v>
      </c>
      <c r="E1202" s="2">
        <f t="shared" si="20"/>
        <v>1543.716319</v>
      </c>
      <c r="F1202" s="2">
        <v>-2.38</v>
      </c>
      <c r="G1202" s="2">
        <f t="shared" si="4"/>
        <v>-0.0238</v>
      </c>
      <c r="H1202" s="2">
        <f t="shared" si="21"/>
        <v>0.9649</v>
      </c>
      <c r="I1202" s="2">
        <f t="shared" si="27"/>
        <v>0.4746926065</v>
      </c>
      <c r="J1202" s="2">
        <f t="shared" si="5"/>
        <v>221.9464738</v>
      </c>
      <c r="K1202" s="2">
        <f t="shared" si="6"/>
        <v>229.4505249</v>
      </c>
      <c r="L1202" s="2">
        <f t="shared" si="7"/>
        <v>0.0009333255955</v>
      </c>
      <c r="M1202" s="2">
        <f t="shared" si="1"/>
        <v>229.4514582</v>
      </c>
      <c r="O1202" s="2">
        <v>1200.0</v>
      </c>
      <c r="P1202" s="2">
        <v>1619.0</v>
      </c>
      <c r="Q1202" s="2">
        <v>1640.0</v>
      </c>
      <c r="R1202" s="2">
        <v>1633.0</v>
      </c>
      <c r="S1202" s="2">
        <v>1601.0</v>
      </c>
      <c r="T1202" s="2">
        <v>1.315537898E9</v>
      </c>
      <c r="U1202" s="2">
        <v>2.1061762E7</v>
      </c>
      <c r="V1202" s="2">
        <v>7.2365323E7</v>
      </c>
      <c r="W1202" s="2">
        <v>4496001.0</v>
      </c>
      <c r="X1202" s="2">
        <v>1458.0</v>
      </c>
      <c r="Y1202" s="2">
        <f t="shared" si="8"/>
        <v>0.06069833536</v>
      </c>
      <c r="Z1202" s="2">
        <f t="shared" ref="Z1202:AC1202" si="1253">ROUNDDOWN($Y1202*Z$1,0)-IF(MOD($Y1202*Z$1,1)=0,1,0)+1</f>
        <v>1</v>
      </c>
      <c r="AA1202" s="2">
        <f t="shared" si="1253"/>
        <v>1</v>
      </c>
      <c r="AB1202" s="2">
        <f t="shared" si="1253"/>
        <v>1</v>
      </c>
      <c r="AC1202" s="2">
        <f t="shared" si="1253"/>
        <v>1</v>
      </c>
      <c r="AD1202" s="2">
        <f t="shared" si="10"/>
        <v>0</v>
      </c>
      <c r="AE1202" s="2">
        <f t="shared" si="11"/>
        <v>0</v>
      </c>
      <c r="AF1202" s="2">
        <f t="shared" si="12"/>
        <v>0</v>
      </c>
      <c r="AG1202" s="2">
        <f t="shared" si="13"/>
        <v>1</v>
      </c>
      <c r="AH1202" s="2">
        <f t="shared" si="14"/>
        <v>0</v>
      </c>
      <c r="AI1202" s="2">
        <f t="shared" si="15"/>
        <v>0</v>
      </c>
      <c r="AJ1202" s="2">
        <f t="shared" si="16"/>
        <v>0</v>
      </c>
      <c r="AK1202" s="2">
        <f t="shared" si="17"/>
        <v>0</v>
      </c>
      <c r="AL1202" s="2">
        <f t="shared" si="18"/>
        <v>1</v>
      </c>
    </row>
    <row r="1203" ht="13.5" customHeight="1">
      <c r="A1203" s="3">
        <v>39594.0</v>
      </c>
      <c r="B1203" s="2">
        <v>1571.0</v>
      </c>
      <c r="C1203" s="2">
        <f t="shared" si="3"/>
        <v>1571</v>
      </c>
      <c r="D1203" s="2">
        <f t="shared" si="26"/>
        <v>1495.366691</v>
      </c>
      <c r="E1203" s="2">
        <f t="shared" si="20"/>
        <v>1544.058887</v>
      </c>
      <c r="F1203" s="2">
        <v>-1.87</v>
      </c>
      <c r="G1203" s="2">
        <f t="shared" si="4"/>
        <v>-0.0187</v>
      </c>
      <c r="H1203" s="2">
        <f t="shared" si="21"/>
        <v>0.9462</v>
      </c>
      <c r="I1203" s="2">
        <f t="shared" si="27"/>
        <v>0.4750944337</v>
      </c>
      <c r="J1203" s="2">
        <f t="shared" si="5"/>
        <v>217.7960748</v>
      </c>
      <c r="K1203" s="2">
        <f t="shared" si="6"/>
        <v>225.1598</v>
      </c>
      <c r="L1203" s="2">
        <f t="shared" si="7"/>
        <v>0.0009507787841</v>
      </c>
      <c r="M1203" s="2">
        <f t="shared" si="1"/>
        <v>225.1607508</v>
      </c>
      <c r="O1203" s="2">
        <v>1201.0</v>
      </c>
      <c r="P1203" s="2">
        <v>1600.0</v>
      </c>
      <c r="Q1203" s="2">
        <v>1601.0</v>
      </c>
      <c r="R1203" s="2">
        <v>1603.0</v>
      </c>
      <c r="S1203" s="2">
        <v>1571.0</v>
      </c>
      <c r="T1203" s="2">
        <v>1.315537898E9</v>
      </c>
      <c r="U1203" s="2">
        <v>2.06671E7</v>
      </c>
      <c r="V1203" s="2">
        <v>7.8132167E7</v>
      </c>
      <c r="W1203" s="2">
        <v>4910628.0</v>
      </c>
      <c r="X1203" s="2">
        <v>1297.0</v>
      </c>
      <c r="Y1203" s="2">
        <f t="shared" si="8"/>
        <v>0.09713763703</v>
      </c>
      <c r="Z1203" s="2">
        <f t="shared" ref="Z1203:AC1203" si="1254">ROUNDDOWN($Y1203*Z$1,0)-IF(MOD($Y1203*Z$1,1)=0,1,0)+1</f>
        <v>1</v>
      </c>
      <c r="AA1203" s="2">
        <f t="shared" si="1254"/>
        <v>1</v>
      </c>
      <c r="AB1203" s="2">
        <f t="shared" si="1254"/>
        <v>1</v>
      </c>
      <c r="AC1203" s="2">
        <f t="shared" si="1254"/>
        <v>1</v>
      </c>
      <c r="AD1203" s="2">
        <f t="shared" si="10"/>
        <v>0</v>
      </c>
      <c r="AE1203" s="2">
        <f t="shared" si="11"/>
        <v>0</v>
      </c>
      <c r="AF1203" s="2">
        <f t="shared" si="12"/>
        <v>0</v>
      </c>
      <c r="AG1203" s="2">
        <f t="shared" si="13"/>
        <v>0</v>
      </c>
      <c r="AH1203" s="2">
        <f t="shared" si="14"/>
        <v>0</v>
      </c>
      <c r="AI1203" s="2">
        <f t="shared" si="15"/>
        <v>0</v>
      </c>
      <c r="AJ1203" s="2">
        <f t="shared" si="16"/>
        <v>1</v>
      </c>
      <c r="AK1203" s="2">
        <f t="shared" si="17"/>
        <v>0</v>
      </c>
      <c r="AL1203" s="2">
        <f t="shared" si="18"/>
        <v>1</v>
      </c>
    </row>
    <row r="1204" ht="13.5" customHeight="1">
      <c r="A1204" s="3">
        <v>39595.0</v>
      </c>
      <c r="B1204" s="2">
        <v>1587.0</v>
      </c>
      <c r="C1204" s="2">
        <f t="shared" si="3"/>
        <v>1587</v>
      </c>
      <c r="D1204" s="2">
        <f t="shared" si="26"/>
        <v>1495.96757</v>
      </c>
      <c r="E1204" s="2">
        <f t="shared" si="20"/>
        <v>1544.401454</v>
      </c>
      <c r="F1204" s="2">
        <v>1.02</v>
      </c>
      <c r="G1204" s="2">
        <f t="shared" si="4"/>
        <v>0.0102</v>
      </c>
      <c r="H1204" s="2">
        <f t="shared" si="21"/>
        <v>0.9564</v>
      </c>
      <c r="I1204" s="2">
        <f t="shared" si="27"/>
        <v>0.4754962608</v>
      </c>
      <c r="J1204" s="2">
        <f t="shared" si="5"/>
        <v>220.0175947</v>
      </c>
      <c r="K1204" s="2">
        <f t="shared" si="6"/>
        <v>227.45643</v>
      </c>
      <c r="L1204" s="2">
        <f t="shared" si="7"/>
        <v>0.0009410808405</v>
      </c>
      <c r="M1204" s="2">
        <f t="shared" si="1"/>
        <v>227.4573711</v>
      </c>
      <c r="O1204" s="2">
        <v>1202.0</v>
      </c>
      <c r="P1204" s="2">
        <v>1581.0</v>
      </c>
      <c r="Q1204" s="2">
        <v>1571.0</v>
      </c>
      <c r="R1204" s="2">
        <v>1590.0</v>
      </c>
      <c r="S1204" s="2">
        <v>1550.0</v>
      </c>
      <c r="T1204" s="2">
        <v>1.315537898E9</v>
      </c>
      <c r="U1204" s="2">
        <v>2.0877586E7</v>
      </c>
      <c r="V1204" s="2">
        <v>9.2049623E7</v>
      </c>
      <c r="W1204" s="2">
        <v>5879835.0</v>
      </c>
      <c r="X1204" s="2">
        <v>1495.0</v>
      </c>
      <c r="Y1204" s="2">
        <f t="shared" si="8"/>
        <v>0.7590336987</v>
      </c>
      <c r="Z1204" s="2">
        <f t="shared" ref="Z1204:AC1204" si="1255">ROUNDDOWN($Y1204*Z$1,0)-IF(MOD($Y1204*Z$1,1)=0,1,0)+1</f>
        <v>2</v>
      </c>
      <c r="AA1204" s="2">
        <f t="shared" si="1255"/>
        <v>3</v>
      </c>
      <c r="AB1204" s="2">
        <f t="shared" si="1255"/>
        <v>4</v>
      </c>
      <c r="AC1204" s="2">
        <f t="shared" si="1255"/>
        <v>4</v>
      </c>
      <c r="AD1204" s="2">
        <f t="shared" si="10"/>
        <v>0</v>
      </c>
      <c r="AE1204" s="2">
        <f t="shared" si="11"/>
        <v>0</v>
      </c>
      <c r="AF1204" s="2">
        <f t="shared" si="12"/>
        <v>0</v>
      </c>
      <c r="AG1204" s="2">
        <f t="shared" si="13"/>
        <v>0</v>
      </c>
      <c r="AH1204" s="2">
        <f t="shared" si="14"/>
        <v>0</v>
      </c>
      <c r="AI1204" s="2">
        <f t="shared" si="15"/>
        <v>1</v>
      </c>
      <c r="AJ1204" s="2">
        <f t="shared" si="16"/>
        <v>0</v>
      </c>
      <c r="AK1204" s="2">
        <f t="shared" si="17"/>
        <v>0</v>
      </c>
      <c r="AL1204" s="2">
        <f t="shared" si="18"/>
        <v>1</v>
      </c>
    </row>
    <row r="1205" ht="13.5" customHeight="1">
      <c r="A1205" s="3">
        <v>39596.0</v>
      </c>
      <c r="B1205" s="2">
        <v>1583.0</v>
      </c>
      <c r="C1205" s="2">
        <f t="shared" si="3"/>
        <v>1583</v>
      </c>
      <c r="D1205" s="2">
        <f t="shared" si="26"/>
        <v>1496.568691</v>
      </c>
      <c r="E1205" s="2">
        <f t="shared" si="20"/>
        <v>1544.744022</v>
      </c>
      <c r="F1205" s="2">
        <v>-0.25</v>
      </c>
      <c r="G1205" s="2">
        <f t="shared" si="4"/>
        <v>-0.0025</v>
      </c>
      <c r="H1205" s="2">
        <f t="shared" si="21"/>
        <v>0.9539</v>
      </c>
      <c r="I1205" s="2">
        <f t="shared" si="27"/>
        <v>0.475898088</v>
      </c>
      <c r="J1205" s="2">
        <f t="shared" si="5"/>
        <v>219.4675507</v>
      </c>
      <c r="K1205" s="2">
        <f t="shared" si="6"/>
        <v>226.8877889</v>
      </c>
      <c r="L1205" s="2">
        <f t="shared" si="7"/>
        <v>0.0009434335427</v>
      </c>
      <c r="M1205" s="2">
        <f t="shared" si="1"/>
        <v>226.8887324</v>
      </c>
      <c r="O1205" s="2">
        <v>1203.0</v>
      </c>
      <c r="P1205" s="2">
        <v>1576.0</v>
      </c>
      <c r="Q1205" s="2">
        <v>1587.0</v>
      </c>
      <c r="R1205" s="2">
        <v>1597.0</v>
      </c>
      <c r="S1205" s="2">
        <v>1565.0</v>
      </c>
      <c r="T1205" s="2">
        <v>1.315537898E9</v>
      </c>
      <c r="U1205" s="2">
        <v>2.0824965E7</v>
      </c>
      <c r="V1205" s="2">
        <v>1.39901562E8</v>
      </c>
      <c r="W1205" s="2">
        <v>8849615.0</v>
      </c>
      <c r="X1205" s="2">
        <v>1869.0</v>
      </c>
      <c r="Y1205" s="2">
        <f t="shared" si="8"/>
        <v>0.4164636622</v>
      </c>
      <c r="Z1205" s="2">
        <f t="shared" ref="Z1205:AC1205" si="1256">ROUNDDOWN($Y1205*Z$1,0)-IF(MOD($Y1205*Z$1,1)=0,1,0)+1</f>
        <v>1</v>
      </c>
      <c r="AA1205" s="2">
        <f t="shared" si="1256"/>
        <v>2</v>
      </c>
      <c r="AB1205" s="2">
        <f t="shared" si="1256"/>
        <v>2</v>
      </c>
      <c r="AC1205" s="2">
        <f t="shared" si="1256"/>
        <v>3</v>
      </c>
      <c r="AD1205" s="2">
        <f t="shared" si="10"/>
        <v>0</v>
      </c>
      <c r="AE1205" s="2">
        <f t="shared" si="11"/>
        <v>0</v>
      </c>
      <c r="AF1205" s="2">
        <f t="shared" si="12"/>
        <v>0</v>
      </c>
      <c r="AG1205" s="2">
        <f t="shared" si="13"/>
        <v>0</v>
      </c>
      <c r="AH1205" s="2">
        <f t="shared" si="14"/>
        <v>0</v>
      </c>
      <c r="AI1205" s="2">
        <f t="shared" si="15"/>
        <v>0</v>
      </c>
      <c r="AJ1205" s="2">
        <f t="shared" si="16"/>
        <v>0</v>
      </c>
      <c r="AK1205" s="2">
        <f t="shared" si="17"/>
        <v>1</v>
      </c>
      <c r="AL1205" s="2">
        <f t="shared" si="18"/>
        <v>1</v>
      </c>
    </row>
    <row r="1206" ht="13.5" customHeight="1">
      <c r="A1206" s="3">
        <v>39597.0</v>
      </c>
      <c r="B1206" s="2">
        <v>1630.0</v>
      </c>
      <c r="C1206" s="2">
        <f t="shared" si="3"/>
        <v>1630</v>
      </c>
      <c r="D1206" s="2">
        <f t="shared" si="26"/>
        <v>1497.170053</v>
      </c>
      <c r="E1206" s="2">
        <f t="shared" si="20"/>
        <v>1545.08659</v>
      </c>
      <c r="F1206" s="2">
        <v>2.97</v>
      </c>
      <c r="G1206" s="2">
        <f t="shared" si="4"/>
        <v>0.0297</v>
      </c>
      <c r="H1206" s="2">
        <f t="shared" si="21"/>
        <v>0.9836</v>
      </c>
      <c r="I1206" s="2">
        <f t="shared" si="27"/>
        <v>0.4762999152</v>
      </c>
      <c r="J1206" s="2">
        <f t="shared" si="5"/>
        <v>225.985737</v>
      </c>
      <c r="K1206" s="2">
        <f t="shared" si="6"/>
        <v>233.6263563</v>
      </c>
      <c r="L1206" s="2">
        <f t="shared" si="7"/>
        <v>0.0009154135664</v>
      </c>
      <c r="M1206" s="2">
        <f t="shared" si="1"/>
        <v>233.6272717</v>
      </c>
      <c r="O1206" s="2">
        <v>1204.0</v>
      </c>
      <c r="P1206" s="2">
        <v>1575.0</v>
      </c>
      <c r="Q1206" s="2">
        <v>1583.0</v>
      </c>
      <c r="R1206" s="2">
        <v>1648.0</v>
      </c>
      <c r="S1206" s="2">
        <v>1560.0</v>
      </c>
      <c r="T1206" s="2">
        <v>1.315537898E9</v>
      </c>
      <c r="U1206" s="2">
        <v>2.1443268E7</v>
      </c>
      <c r="V1206" s="2">
        <v>3.50837899E8</v>
      </c>
      <c r="W1206" s="2">
        <v>2.1928456E7</v>
      </c>
      <c r="X1206" s="2">
        <v>2911.0</v>
      </c>
      <c r="Y1206" s="2">
        <f t="shared" si="8"/>
        <v>0.9606171336</v>
      </c>
      <c r="Z1206" s="2">
        <f t="shared" ref="Z1206:AC1206" si="1257">ROUNDDOWN($Y1206*Z$1,0)-IF(MOD($Y1206*Z$1,1)=0,1,0)+1</f>
        <v>2</v>
      </c>
      <c r="AA1206" s="2">
        <f t="shared" si="1257"/>
        <v>3</v>
      </c>
      <c r="AB1206" s="2">
        <f t="shared" si="1257"/>
        <v>4</v>
      </c>
      <c r="AC1206" s="2">
        <f t="shared" si="1257"/>
        <v>5</v>
      </c>
      <c r="AD1206" s="2">
        <f t="shared" si="10"/>
        <v>1</v>
      </c>
      <c r="AE1206" s="2">
        <f t="shared" si="11"/>
        <v>0</v>
      </c>
      <c r="AF1206" s="2">
        <f t="shared" si="12"/>
        <v>0</v>
      </c>
      <c r="AG1206" s="2">
        <f t="shared" si="13"/>
        <v>0</v>
      </c>
      <c r="AH1206" s="2">
        <f t="shared" si="14"/>
        <v>0</v>
      </c>
      <c r="AI1206" s="2">
        <f t="shared" si="15"/>
        <v>0</v>
      </c>
      <c r="AJ1206" s="2">
        <f t="shared" si="16"/>
        <v>0</v>
      </c>
      <c r="AK1206" s="2">
        <f t="shared" si="17"/>
        <v>0</v>
      </c>
      <c r="AL1206" s="2">
        <f t="shared" si="18"/>
        <v>1</v>
      </c>
    </row>
    <row r="1207" ht="13.5" customHeight="1">
      <c r="A1207" s="3">
        <v>39600.0</v>
      </c>
      <c r="B1207" s="2">
        <v>1668.0</v>
      </c>
      <c r="C1207" s="2">
        <f t="shared" si="3"/>
        <v>1668</v>
      </c>
      <c r="D1207" s="2">
        <f t="shared" si="26"/>
        <v>1497.771656</v>
      </c>
      <c r="E1207" s="2">
        <f t="shared" si="20"/>
        <v>1545.429158</v>
      </c>
      <c r="F1207" s="2">
        <v>2.33</v>
      </c>
      <c r="G1207" s="2">
        <f t="shared" si="4"/>
        <v>0.0233</v>
      </c>
      <c r="H1207" s="2">
        <f t="shared" si="21"/>
        <v>1.0069</v>
      </c>
      <c r="I1207" s="2">
        <f t="shared" si="27"/>
        <v>0.4767017423</v>
      </c>
      <c r="J1207" s="2">
        <f t="shared" si="5"/>
        <v>231.2512047</v>
      </c>
      <c r="K1207" s="2">
        <f t="shared" si="6"/>
        <v>239.0698504</v>
      </c>
      <c r="L1207" s="2">
        <f t="shared" si="7"/>
        <v>0.0008940844303</v>
      </c>
      <c r="M1207" s="2">
        <f t="shared" si="1"/>
        <v>239.0707444</v>
      </c>
      <c r="O1207" s="2">
        <v>1205.0</v>
      </c>
      <c r="P1207" s="2">
        <v>1625.0</v>
      </c>
      <c r="Q1207" s="2">
        <v>1630.0</v>
      </c>
      <c r="R1207" s="2">
        <v>1671.0</v>
      </c>
      <c r="S1207" s="2">
        <v>1625.0</v>
      </c>
      <c r="T1207" s="2">
        <v>1.315537898E9</v>
      </c>
      <c r="U1207" s="2">
        <v>2.1943172E7</v>
      </c>
      <c r="V1207" s="2">
        <v>8.6974572E7</v>
      </c>
      <c r="W1207" s="2">
        <v>5243572.0</v>
      </c>
      <c r="X1207" s="2">
        <v>1741.0</v>
      </c>
      <c r="Y1207" s="2">
        <f t="shared" si="8"/>
        <v>0.9276289078</v>
      </c>
      <c r="Z1207" s="2">
        <f t="shared" ref="Z1207:AC1207" si="1258">ROUNDDOWN($Y1207*Z$1,0)-IF(MOD($Y1207*Z$1,1)=0,1,0)+1</f>
        <v>2</v>
      </c>
      <c r="AA1207" s="2">
        <f t="shared" si="1258"/>
        <v>3</v>
      </c>
      <c r="AB1207" s="2">
        <f t="shared" si="1258"/>
        <v>4</v>
      </c>
      <c r="AC1207" s="2">
        <f t="shared" si="1258"/>
        <v>5</v>
      </c>
      <c r="AD1207" s="2">
        <f t="shared" si="10"/>
        <v>0</v>
      </c>
      <c r="AE1207" s="2">
        <f t="shared" si="11"/>
        <v>0</v>
      </c>
      <c r="AF1207" s="2">
        <f t="shared" si="12"/>
        <v>0</v>
      </c>
      <c r="AG1207" s="2">
        <f t="shared" si="13"/>
        <v>0</v>
      </c>
      <c r="AH1207" s="2">
        <f t="shared" si="14"/>
        <v>1</v>
      </c>
      <c r="AI1207" s="2">
        <f t="shared" si="15"/>
        <v>0</v>
      </c>
      <c r="AJ1207" s="2">
        <f t="shared" si="16"/>
        <v>0</v>
      </c>
      <c r="AK1207" s="2">
        <f t="shared" si="17"/>
        <v>0</v>
      </c>
      <c r="AL1207" s="2">
        <f t="shared" si="18"/>
        <v>1</v>
      </c>
    </row>
    <row r="1208" ht="13.5" customHeight="1">
      <c r="A1208" s="3">
        <v>39601.0</v>
      </c>
      <c r="B1208" s="2">
        <v>1608.0</v>
      </c>
      <c r="C1208" s="2">
        <f t="shared" si="3"/>
        <v>1608</v>
      </c>
      <c r="D1208" s="2">
        <f t="shared" si="26"/>
        <v>1498.373502</v>
      </c>
      <c r="E1208" s="2">
        <f t="shared" si="20"/>
        <v>1545.771725</v>
      </c>
      <c r="F1208" s="2">
        <v>-3.6</v>
      </c>
      <c r="G1208" s="2">
        <f t="shared" si="4"/>
        <v>-0.036</v>
      </c>
      <c r="H1208" s="2">
        <f t="shared" si="21"/>
        <v>0.9709</v>
      </c>
      <c r="I1208" s="2">
        <f t="shared" si="27"/>
        <v>0.4771035695</v>
      </c>
      <c r="J1208" s="2">
        <f t="shared" si="5"/>
        <v>222.9261613</v>
      </c>
      <c r="K1208" s="2">
        <f t="shared" si="6"/>
        <v>230.4633357</v>
      </c>
      <c r="L1208" s="2">
        <f t="shared" si="7"/>
        <v>0.0009262714698</v>
      </c>
      <c r="M1208" s="2">
        <f t="shared" si="1"/>
        <v>230.464262</v>
      </c>
      <c r="O1208" s="2">
        <v>1206.0</v>
      </c>
      <c r="P1208" s="2">
        <v>1675.0</v>
      </c>
      <c r="Q1208" s="2">
        <v>1668.0</v>
      </c>
      <c r="R1208" s="2">
        <v>1678.0</v>
      </c>
      <c r="S1208" s="2">
        <v>1605.0</v>
      </c>
      <c r="T1208" s="2">
        <v>1.315537898E9</v>
      </c>
      <c r="U1208" s="2">
        <v>2.1153849E7</v>
      </c>
      <c r="V1208" s="2">
        <v>2.05912113E8</v>
      </c>
      <c r="W1208" s="2">
        <v>1.2549865E7</v>
      </c>
      <c r="X1208" s="2">
        <v>2333.0</v>
      </c>
      <c r="Y1208" s="2">
        <f t="shared" si="8"/>
        <v>0.01958993098</v>
      </c>
      <c r="Z1208" s="2">
        <f t="shared" ref="Z1208:AC1208" si="1259">ROUNDDOWN($Y1208*Z$1,0)-IF(MOD($Y1208*Z$1,1)=0,1,0)+1</f>
        <v>1</v>
      </c>
      <c r="AA1208" s="2">
        <f t="shared" si="1259"/>
        <v>1</v>
      </c>
      <c r="AB1208" s="2">
        <f t="shared" si="1259"/>
        <v>1</v>
      </c>
      <c r="AC1208" s="2">
        <f t="shared" si="1259"/>
        <v>1</v>
      </c>
      <c r="AD1208" s="2">
        <f t="shared" si="10"/>
        <v>0</v>
      </c>
      <c r="AE1208" s="2">
        <f t="shared" si="11"/>
        <v>0</v>
      </c>
      <c r="AF1208" s="2">
        <f t="shared" si="12"/>
        <v>1</v>
      </c>
      <c r="AG1208" s="2">
        <f t="shared" si="13"/>
        <v>0</v>
      </c>
      <c r="AH1208" s="2">
        <f t="shared" si="14"/>
        <v>0</v>
      </c>
      <c r="AI1208" s="2">
        <f t="shared" si="15"/>
        <v>0</v>
      </c>
      <c r="AJ1208" s="2">
        <f t="shared" si="16"/>
        <v>0</v>
      </c>
      <c r="AK1208" s="2">
        <f t="shared" si="17"/>
        <v>0</v>
      </c>
      <c r="AL1208" s="2">
        <f t="shared" si="18"/>
        <v>1</v>
      </c>
    </row>
    <row r="1209" ht="13.5" customHeight="1">
      <c r="A1209" s="3">
        <v>39602.0</v>
      </c>
      <c r="B1209" s="2">
        <v>1595.0</v>
      </c>
      <c r="C1209" s="2">
        <f t="shared" si="3"/>
        <v>1595</v>
      </c>
      <c r="D1209" s="2">
        <f t="shared" si="26"/>
        <v>1498.975589</v>
      </c>
      <c r="E1209" s="2">
        <f t="shared" si="20"/>
        <v>1546.114293</v>
      </c>
      <c r="F1209" s="2">
        <v>-0.81</v>
      </c>
      <c r="G1209" s="2">
        <f t="shared" si="4"/>
        <v>-0.0081</v>
      </c>
      <c r="H1209" s="2">
        <f t="shared" si="21"/>
        <v>0.9628</v>
      </c>
      <c r="I1209" s="2">
        <f t="shared" si="27"/>
        <v>0.4775053967</v>
      </c>
      <c r="J1209" s="2">
        <f t="shared" si="5"/>
        <v>221.1204594</v>
      </c>
      <c r="K1209" s="2">
        <f t="shared" si="6"/>
        <v>228.5965827</v>
      </c>
      <c r="L1209" s="2">
        <f t="shared" si="7"/>
        <v>0.0009337742687</v>
      </c>
      <c r="M1209" s="2">
        <f t="shared" si="1"/>
        <v>228.5975165</v>
      </c>
      <c r="O1209" s="2">
        <v>1207.0</v>
      </c>
      <c r="P1209" s="2">
        <v>1600.0</v>
      </c>
      <c r="Q1209" s="2">
        <v>1608.0</v>
      </c>
      <c r="R1209" s="2">
        <v>1605.0</v>
      </c>
      <c r="S1209" s="2">
        <v>1575.0</v>
      </c>
      <c r="T1209" s="2">
        <v>1.315537898E9</v>
      </c>
      <c r="U1209" s="2">
        <v>2.0982829E7</v>
      </c>
      <c r="V1209" s="2">
        <v>2.13451878E8</v>
      </c>
      <c r="W1209" s="2">
        <v>1.3466755E7</v>
      </c>
      <c r="X1209" s="2">
        <v>2920.0</v>
      </c>
      <c r="Y1209" s="2">
        <f t="shared" si="8"/>
        <v>0.272634998</v>
      </c>
      <c r="Z1209" s="2">
        <f t="shared" ref="Z1209:AC1209" si="1260">ROUNDDOWN($Y1209*Z$1,0)-IF(MOD($Y1209*Z$1,1)=0,1,0)+1</f>
        <v>1</v>
      </c>
      <c r="AA1209" s="2">
        <f t="shared" si="1260"/>
        <v>1</v>
      </c>
      <c r="AB1209" s="2">
        <f t="shared" si="1260"/>
        <v>2</v>
      </c>
      <c r="AC1209" s="2">
        <f t="shared" si="1260"/>
        <v>2</v>
      </c>
      <c r="AD1209" s="2">
        <f t="shared" si="10"/>
        <v>0</v>
      </c>
      <c r="AE1209" s="2">
        <f t="shared" si="11"/>
        <v>0</v>
      </c>
      <c r="AF1209" s="2">
        <f t="shared" si="12"/>
        <v>1</v>
      </c>
      <c r="AG1209" s="2">
        <f t="shared" si="13"/>
        <v>0</v>
      </c>
      <c r="AH1209" s="2">
        <f t="shared" si="14"/>
        <v>0</v>
      </c>
      <c r="AI1209" s="2">
        <f t="shared" si="15"/>
        <v>0</v>
      </c>
      <c r="AJ1209" s="2">
        <f t="shared" si="16"/>
        <v>0</v>
      </c>
      <c r="AK1209" s="2">
        <f t="shared" si="17"/>
        <v>0</v>
      </c>
      <c r="AL1209" s="2">
        <f t="shared" si="18"/>
        <v>1</v>
      </c>
    </row>
    <row r="1210" ht="13.5" customHeight="1">
      <c r="A1210" s="3">
        <v>39603.0</v>
      </c>
      <c r="B1210" s="2">
        <v>1563.0</v>
      </c>
      <c r="C1210" s="2">
        <f t="shared" si="3"/>
        <v>1563</v>
      </c>
      <c r="D1210" s="2">
        <f t="shared" si="26"/>
        <v>1499.577918</v>
      </c>
      <c r="E1210" s="2">
        <f t="shared" si="20"/>
        <v>1546.456861</v>
      </c>
      <c r="F1210" s="2">
        <v>-2.01</v>
      </c>
      <c r="G1210" s="2">
        <f t="shared" si="4"/>
        <v>-0.0201</v>
      </c>
      <c r="H1210" s="2">
        <f t="shared" si="21"/>
        <v>0.9427</v>
      </c>
      <c r="I1210" s="2">
        <f t="shared" si="27"/>
        <v>0.4779072239</v>
      </c>
      <c r="J1210" s="2">
        <f t="shared" si="5"/>
        <v>216.6759382</v>
      </c>
      <c r="K1210" s="2">
        <f t="shared" si="6"/>
        <v>224.0017914</v>
      </c>
      <c r="L1210" s="2">
        <f t="shared" si="7"/>
        <v>0.0009525431315</v>
      </c>
      <c r="M1210" s="2">
        <f t="shared" si="1"/>
        <v>224.002744</v>
      </c>
      <c r="O1210" s="2">
        <v>1208.0</v>
      </c>
      <c r="P1210" s="2">
        <v>1580.0</v>
      </c>
      <c r="Q1210" s="2">
        <v>1595.0</v>
      </c>
      <c r="R1210" s="2">
        <v>1593.0</v>
      </c>
      <c r="S1210" s="2">
        <v>1548.0</v>
      </c>
      <c r="T1210" s="2">
        <v>1.315537898E9</v>
      </c>
      <c r="U1210" s="2">
        <v>2.0561857E7</v>
      </c>
      <c r="V1210" s="2">
        <v>1.49420393E8</v>
      </c>
      <c r="W1210" s="2">
        <v>9536236.0</v>
      </c>
      <c r="X1210" s="2">
        <v>2227.0</v>
      </c>
      <c r="Y1210" s="2">
        <f t="shared" si="8"/>
        <v>0.08597239139</v>
      </c>
      <c r="Z1210" s="2">
        <f t="shared" ref="Z1210:AC1210" si="1261">ROUNDDOWN($Y1210*Z$1,0)-IF(MOD($Y1210*Z$1,1)=0,1,0)+1</f>
        <v>1</v>
      </c>
      <c r="AA1210" s="2">
        <f t="shared" si="1261"/>
        <v>1</v>
      </c>
      <c r="AB1210" s="2">
        <f t="shared" si="1261"/>
        <v>1</v>
      </c>
      <c r="AC1210" s="2">
        <f t="shared" si="1261"/>
        <v>1</v>
      </c>
      <c r="AD1210" s="2">
        <f t="shared" si="10"/>
        <v>0</v>
      </c>
      <c r="AE1210" s="2">
        <f t="shared" si="11"/>
        <v>0</v>
      </c>
      <c r="AF1210" s="2">
        <f t="shared" si="12"/>
        <v>1</v>
      </c>
      <c r="AG1210" s="2">
        <f t="shared" si="13"/>
        <v>0</v>
      </c>
      <c r="AH1210" s="2">
        <f t="shared" si="14"/>
        <v>0</v>
      </c>
      <c r="AI1210" s="2">
        <f t="shared" si="15"/>
        <v>0</v>
      </c>
      <c r="AJ1210" s="2">
        <f t="shared" si="16"/>
        <v>0</v>
      </c>
      <c r="AK1210" s="2">
        <f t="shared" si="17"/>
        <v>0</v>
      </c>
      <c r="AL1210" s="2">
        <f t="shared" si="18"/>
        <v>1</v>
      </c>
    </row>
    <row r="1211" ht="13.5" customHeight="1">
      <c r="A1211" s="3">
        <v>39604.0</v>
      </c>
      <c r="B1211" s="2">
        <v>1550.0</v>
      </c>
      <c r="C1211" s="2">
        <f t="shared" si="3"/>
        <v>1550</v>
      </c>
      <c r="D1211" s="2">
        <f t="shared" si="26"/>
        <v>1500.180489</v>
      </c>
      <c r="E1211" s="2">
        <f t="shared" si="20"/>
        <v>1546.799428</v>
      </c>
      <c r="F1211" s="2">
        <v>-0.83</v>
      </c>
      <c r="G1211" s="2">
        <f t="shared" si="4"/>
        <v>-0.0083</v>
      </c>
      <c r="H1211" s="2">
        <f t="shared" si="21"/>
        <v>0.9344</v>
      </c>
      <c r="I1211" s="2">
        <f t="shared" si="27"/>
        <v>0.478309051</v>
      </c>
      <c r="J1211" s="2">
        <f t="shared" si="5"/>
        <v>214.8775279</v>
      </c>
      <c r="K1211" s="2">
        <f t="shared" si="6"/>
        <v>222.1425765</v>
      </c>
      <c r="L1211" s="2">
        <f t="shared" si="7"/>
        <v>0.0009604492395</v>
      </c>
      <c r="M1211" s="2">
        <f t="shared" si="1"/>
        <v>222.143537</v>
      </c>
      <c r="O1211" s="2">
        <v>1209.0</v>
      </c>
      <c r="P1211" s="2">
        <v>1565.0</v>
      </c>
      <c r="Q1211" s="2">
        <v>1563.0</v>
      </c>
      <c r="R1211" s="2">
        <v>1573.0</v>
      </c>
      <c r="S1211" s="2">
        <v>1527.0</v>
      </c>
      <c r="T1211" s="2">
        <v>1.315574312E9</v>
      </c>
      <c r="U1211" s="2">
        <v>2.0391402E7</v>
      </c>
      <c r="V1211" s="2">
        <v>1.33552067E8</v>
      </c>
      <c r="W1211" s="2">
        <v>8630917.0</v>
      </c>
      <c r="X1211" s="2">
        <v>2255.0</v>
      </c>
      <c r="Y1211" s="2">
        <f t="shared" si="8"/>
        <v>0.2683719042</v>
      </c>
      <c r="Z1211" s="2">
        <f t="shared" ref="Z1211:AC1211" si="1262">ROUNDDOWN($Y1211*Z$1,0)-IF(MOD($Y1211*Z$1,1)=0,1,0)+1</f>
        <v>1</v>
      </c>
      <c r="AA1211" s="2">
        <f t="shared" si="1262"/>
        <v>1</v>
      </c>
      <c r="AB1211" s="2">
        <f t="shared" si="1262"/>
        <v>2</v>
      </c>
      <c r="AC1211" s="2">
        <f t="shared" si="1262"/>
        <v>2</v>
      </c>
      <c r="AD1211" s="2">
        <f t="shared" si="10"/>
        <v>0</v>
      </c>
      <c r="AE1211" s="2">
        <f t="shared" si="11"/>
        <v>0</v>
      </c>
      <c r="AF1211" s="2">
        <f t="shared" si="12"/>
        <v>1</v>
      </c>
      <c r="AG1211" s="2">
        <f t="shared" si="13"/>
        <v>0</v>
      </c>
      <c r="AH1211" s="2">
        <f t="shared" si="14"/>
        <v>0</v>
      </c>
      <c r="AI1211" s="2">
        <f t="shared" si="15"/>
        <v>0</v>
      </c>
      <c r="AJ1211" s="2">
        <f t="shared" si="16"/>
        <v>0</v>
      </c>
      <c r="AK1211" s="2">
        <f t="shared" si="17"/>
        <v>0</v>
      </c>
      <c r="AL1211" s="2">
        <f t="shared" si="18"/>
        <v>1</v>
      </c>
    </row>
    <row r="1212" ht="13.5" customHeight="1">
      <c r="A1212" s="3">
        <v>39609.0</v>
      </c>
      <c r="B1212" s="2">
        <v>1549.0</v>
      </c>
      <c r="C1212" s="2">
        <f t="shared" si="3"/>
        <v>1549</v>
      </c>
      <c r="D1212" s="2">
        <f t="shared" si="26"/>
        <v>1500.783303</v>
      </c>
      <c r="E1212" s="2">
        <f t="shared" si="20"/>
        <v>1547.141996</v>
      </c>
      <c r="F1212" s="2">
        <v>-0.06</v>
      </c>
      <c r="G1212" s="2">
        <f t="shared" si="4"/>
        <v>-0.0006</v>
      </c>
      <c r="H1212" s="2">
        <f t="shared" si="21"/>
        <v>0.9338</v>
      </c>
      <c r="I1212" s="2">
        <f t="shared" si="27"/>
        <v>0.4787108782</v>
      </c>
      <c r="J1212" s="2">
        <f t="shared" si="5"/>
        <v>214.7486014</v>
      </c>
      <c r="K1212" s="2">
        <f t="shared" si="6"/>
        <v>222.009291</v>
      </c>
      <c r="L1212" s="2">
        <f t="shared" si="7"/>
        <v>0.0009610255091</v>
      </c>
      <c r="M1212" s="2">
        <f t="shared" si="1"/>
        <v>222.010252</v>
      </c>
      <c r="O1212" s="2">
        <v>1210.0</v>
      </c>
      <c r="P1212" s="2">
        <v>1505.0</v>
      </c>
      <c r="Q1212" s="2">
        <v>1550.0</v>
      </c>
      <c r="R1212" s="2">
        <v>1549.0</v>
      </c>
      <c r="S1212" s="2">
        <v>1499.0</v>
      </c>
      <c r="T1212" s="2">
        <v>1.315574312E9</v>
      </c>
      <c r="U1212" s="2">
        <v>2.0378246E7</v>
      </c>
      <c r="V1212" s="2">
        <v>1.17623919E8</v>
      </c>
      <c r="W1212" s="2">
        <v>7709675.0</v>
      </c>
      <c r="X1212" s="2">
        <v>1971.0</v>
      </c>
      <c r="Y1212" s="2">
        <f t="shared" si="8"/>
        <v>0.4654892408</v>
      </c>
      <c r="Z1212" s="2">
        <f t="shared" ref="Z1212:AC1212" si="1263">ROUNDDOWN($Y1212*Z$1,0)-IF(MOD($Y1212*Z$1,1)=0,1,0)+1</f>
        <v>1</v>
      </c>
      <c r="AA1212" s="2">
        <f t="shared" si="1263"/>
        <v>2</v>
      </c>
      <c r="AB1212" s="2">
        <f t="shared" si="1263"/>
        <v>2</v>
      </c>
      <c r="AC1212" s="2">
        <f t="shared" si="1263"/>
        <v>3</v>
      </c>
      <c r="AD1212" s="2">
        <f t="shared" si="10"/>
        <v>0</v>
      </c>
      <c r="AE1212" s="2">
        <f t="shared" si="11"/>
        <v>0</v>
      </c>
      <c r="AF1212" s="2">
        <f t="shared" si="12"/>
        <v>0</v>
      </c>
      <c r="AG1212" s="2">
        <f t="shared" si="13"/>
        <v>1</v>
      </c>
      <c r="AH1212" s="2">
        <f t="shared" si="14"/>
        <v>0</v>
      </c>
      <c r="AI1212" s="2">
        <f t="shared" si="15"/>
        <v>0</v>
      </c>
      <c r="AJ1212" s="2">
        <f t="shared" si="16"/>
        <v>0</v>
      </c>
      <c r="AK1212" s="2">
        <f t="shared" si="17"/>
        <v>0</v>
      </c>
      <c r="AL1212" s="2">
        <f t="shared" si="18"/>
        <v>1</v>
      </c>
    </row>
    <row r="1213" ht="13.5" customHeight="1">
      <c r="A1213" s="3">
        <v>39610.0</v>
      </c>
      <c r="B1213" s="2">
        <v>1526.0</v>
      </c>
      <c r="C1213" s="2">
        <f t="shared" si="3"/>
        <v>1526</v>
      </c>
      <c r="D1213" s="2">
        <f t="shared" si="26"/>
        <v>1501.386358</v>
      </c>
      <c r="E1213" s="2">
        <f t="shared" si="20"/>
        <v>1547.484564</v>
      </c>
      <c r="F1213" s="2">
        <v>-1.48</v>
      </c>
      <c r="G1213" s="2">
        <f t="shared" si="4"/>
        <v>-0.0148</v>
      </c>
      <c r="H1213" s="2">
        <f t="shared" si="21"/>
        <v>0.919</v>
      </c>
      <c r="I1213" s="2">
        <f t="shared" si="27"/>
        <v>0.4791127054</v>
      </c>
      <c r="J1213" s="2">
        <f t="shared" si="5"/>
        <v>211.5703221</v>
      </c>
      <c r="K1213" s="2">
        <f t="shared" si="6"/>
        <v>218.7235823</v>
      </c>
      <c r="L1213" s="2">
        <f t="shared" si="7"/>
        <v>0.0009464179213</v>
      </c>
      <c r="M1213" s="2">
        <f t="shared" si="1"/>
        <v>218.7245287</v>
      </c>
      <c r="O1213" s="2">
        <v>1211.0</v>
      </c>
      <c r="P1213" s="2">
        <v>1560.0</v>
      </c>
      <c r="Q1213" s="2">
        <v>1549.0</v>
      </c>
      <c r="R1213" s="2">
        <v>1593.0</v>
      </c>
      <c r="S1213" s="2">
        <v>1521.0</v>
      </c>
      <c r="T1213" s="2">
        <v>1.315610726E9</v>
      </c>
      <c r="U1213" s="2">
        <v>2.007622E7</v>
      </c>
      <c r="V1213" s="2">
        <v>1.15019827E8</v>
      </c>
      <c r="W1213" s="2">
        <v>7331623.0</v>
      </c>
      <c r="X1213" s="2">
        <v>2097.0</v>
      </c>
      <c r="Y1213" s="2">
        <f t="shared" si="8"/>
        <v>0.1479902558</v>
      </c>
      <c r="Z1213" s="2">
        <f t="shared" ref="Z1213:AC1213" si="1264">ROUNDDOWN($Y1213*Z$1,0)-IF(MOD($Y1213*Z$1,1)=0,1,0)+1</f>
        <v>1</v>
      </c>
      <c r="AA1213" s="2">
        <f t="shared" si="1264"/>
        <v>1</v>
      </c>
      <c r="AB1213" s="2">
        <f t="shared" si="1264"/>
        <v>1</v>
      </c>
      <c r="AC1213" s="2">
        <f t="shared" si="1264"/>
        <v>1</v>
      </c>
      <c r="AD1213" s="2">
        <f t="shared" si="10"/>
        <v>0</v>
      </c>
      <c r="AE1213" s="2">
        <f t="shared" si="11"/>
        <v>0</v>
      </c>
      <c r="AF1213" s="2">
        <f t="shared" si="12"/>
        <v>0</v>
      </c>
      <c r="AG1213" s="2">
        <f t="shared" si="13"/>
        <v>0</v>
      </c>
      <c r="AH1213" s="2">
        <f t="shared" si="14"/>
        <v>0</v>
      </c>
      <c r="AI1213" s="2">
        <f t="shared" si="15"/>
        <v>0</v>
      </c>
      <c r="AJ1213" s="2">
        <f t="shared" si="16"/>
        <v>0</v>
      </c>
      <c r="AK1213" s="2">
        <f t="shared" si="17"/>
        <v>1</v>
      </c>
      <c r="AL1213" s="2">
        <f t="shared" si="18"/>
        <v>1</v>
      </c>
    </row>
    <row r="1214" ht="13.5" customHeight="1">
      <c r="A1214" s="3">
        <v>39611.0</v>
      </c>
      <c r="B1214" s="2">
        <v>1545.0</v>
      </c>
      <c r="C1214" s="2">
        <f t="shared" si="3"/>
        <v>1545</v>
      </c>
      <c r="D1214" s="2">
        <f t="shared" si="26"/>
        <v>1501.989656</v>
      </c>
      <c r="E1214" s="2">
        <f t="shared" si="20"/>
        <v>1547.827132</v>
      </c>
      <c r="F1214" s="2">
        <v>1.25</v>
      </c>
      <c r="G1214" s="2">
        <f t="shared" si="4"/>
        <v>0.0125</v>
      </c>
      <c r="H1214" s="2">
        <f t="shared" si="21"/>
        <v>0.9315</v>
      </c>
      <c r="I1214" s="2">
        <f t="shared" si="27"/>
        <v>0.4795145325</v>
      </c>
      <c r="J1214" s="2">
        <f t="shared" si="5"/>
        <v>214.2149511</v>
      </c>
      <c r="K1214" s="2">
        <f t="shared" si="6"/>
        <v>221.4576555</v>
      </c>
      <c r="L1214" s="2">
        <f t="shared" si="7"/>
        <v>0.0009061951597</v>
      </c>
      <c r="M1214" s="2">
        <f t="shared" si="1"/>
        <v>221.4585617</v>
      </c>
      <c r="O1214" s="2">
        <v>1212.0</v>
      </c>
      <c r="P1214" s="2">
        <v>1507.0</v>
      </c>
      <c r="Q1214" s="2">
        <v>1526.0</v>
      </c>
      <c r="R1214" s="2">
        <v>1545.0</v>
      </c>
      <c r="S1214" s="2">
        <v>1502.0</v>
      </c>
      <c r="T1214" s="2">
        <v>1.315610726E9</v>
      </c>
      <c r="U1214" s="2">
        <v>2.0326186E7</v>
      </c>
      <c r="V1214" s="2">
        <v>8.8925523E7</v>
      </c>
      <c r="W1214" s="2">
        <v>5846176.0</v>
      </c>
      <c r="X1214" s="2">
        <v>1678.0</v>
      </c>
      <c r="Y1214" s="2">
        <f t="shared" si="8"/>
        <v>0.802679659</v>
      </c>
      <c r="Z1214" s="2">
        <f t="shared" ref="Z1214:AC1214" si="1265">ROUNDDOWN($Y1214*Z$1,0)-IF(MOD($Y1214*Z$1,1)=0,1,0)+1</f>
        <v>2</v>
      </c>
      <c r="AA1214" s="2">
        <f t="shared" si="1265"/>
        <v>3</v>
      </c>
      <c r="AB1214" s="2">
        <f t="shared" si="1265"/>
        <v>4</v>
      </c>
      <c r="AC1214" s="2">
        <f t="shared" si="1265"/>
        <v>5</v>
      </c>
      <c r="AD1214" s="2">
        <f t="shared" si="10"/>
        <v>1</v>
      </c>
      <c r="AE1214" s="2">
        <f t="shared" si="11"/>
        <v>0</v>
      </c>
      <c r="AF1214" s="2">
        <f t="shared" si="12"/>
        <v>0</v>
      </c>
      <c r="AG1214" s="2">
        <f t="shared" si="13"/>
        <v>0</v>
      </c>
      <c r="AH1214" s="2">
        <f t="shared" si="14"/>
        <v>0</v>
      </c>
      <c r="AI1214" s="2">
        <f t="shared" si="15"/>
        <v>0</v>
      </c>
      <c r="AJ1214" s="2">
        <f t="shared" si="16"/>
        <v>0</v>
      </c>
      <c r="AK1214" s="2">
        <f t="shared" si="17"/>
        <v>0</v>
      </c>
      <c r="AL1214" s="2">
        <f t="shared" si="18"/>
        <v>1</v>
      </c>
    </row>
    <row r="1215" ht="13.5" customHeight="1">
      <c r="A1215" s="3">
        <v>39614.0</v>
      </c>
      <c r="B1215" s="2">
        <v>1570.0</v>
      </c>
      <c r="C1215" s="2">
        <f t="shared" si="3"/>
        <v>1570</v>
      </c>
      <c r="D1215" s="2">
        <f t="shared" si="26"/>
        <v>1502.593196</v>
      </c>
      <c r="E1215" s="2">
        <f t="shared" si="20"/>
        <v>1548.169699</v>
      </c>
      <c r="F1215" s="2">
        <v>1.62</v>
      </c>
      <c r="G1215" s="2">
        <f t="shared" si="4"/>
        <v>0.0162</v>
      </c>
      <c r="H1215" s="2">
        <f t="shared" si="21"/>
        <v>0.9477</v>
      </c>
      <c r="I1215" s="2">
        <f t="shared" si="27"/>
        <v>0.4799163597</v>
      </c>
      <c r="J1215" s="2">
        <f t="shared" si="5"/>
        <v>217.6852333</v>
      </c>
      <c r="K1215" s="2">
        <f t="shared" si="6"/>
        <v>225.0452695</v>
      </c>
      <c r="L1215" s="2">
        <f t="shared" si="7"/>
        <v>0.0008915147981</v>
      </c>
      <c r="M1215" s="2">
        <f t="shared" si="1"/>
        <v>225.046161</v>
      </c>
      <c r="O1215" s="2">
        <v>1213.0</v>
      </c>
      <c r="P1215" s="2">
        <v>1570.0</v>
      </c>
      <c r="Q1215" s="2">
        <v>1545.0</v>
      </c>
      <c r="R1215" s="2">
        <v>1575.0</v>
      </c>
      <c r="S1215" s="2">
        <v>1545.0</v>
      </c>
      <c r="T1215" s="2">
        <v>1.315610726E9</v>
      </c>
      <c r="U1215" s="2">
        <v>2.0655088E7</v>
      </c>
      <c r="V1215" s="2">
        <v>4.1970429E7</v>
      </c>
      <c r="W1215" s="2">
        <v>2687410.0</v>
      </c>
      <c r="X1215" s="2">
        <v>951.0</v>
      </c>
      <c r="Y1215" s="2">
        <f t="shared" si="8"/>
        <v>0.8599269184</v>
      </c>
      <c r="Z1215" s="2">
        <f t="shared" ref="Z1215:AC1215" si="1266">ROUNDDOWN($Y1215*Z$1,0)-IF(MOD($Y1215*Z$1,1)=0,1,0)+1</f>
        <v>2</v>
      </c>
      <c r="AA1215" s="2">
        <f t="shared" si="1266"/>
        <v>3</v>
      </c>
      <c r="AB1215" s="2">
        <f t="shared" si="1266"/>
        <v>4</v>
      </c>
      <c r="AC1215" s="2">
        <f t="shared" si="1266"/>
        <v>5</v>
      </c>
      <c r="AD1215" s="2">
        <f t="shared" si="10"/>
        <v>0</v>
      </c>
      <c r="AE1215" s="2">
        <f t="shared" si="11"/>
        <v>0</v>
      </c>
      <c r="AF1215" s="2">
        <f t="shared" si="12"/>
        <v>0</v>
      </c>
      <c r="AG1215" s="2">
        <f t="shared" si="13"/>
        <v>0</v>
      </c>
      <c r="AH1215" s="2">
        <f t="shared" si="14"/>
        <v>0</v>
      </c>
      <c r="AI1215" s="2">
        <f t="shared" si="15"/>
        <v>1</v>
      </c>
      <c r="AJ1215" s="2">
        <f t="shared" si="16"/>
        <v>0</v>
      </c>
      <c r="AK1215" s="2">
        <f t="shared" si="17"/>
        <v>0</v>
      </c>
      <c r="AL1215" s="2">
        <f t="shared" si="18"/>
        <v>1</v>
      </c>
    </row>
    <row r="1216" ht="13.5" customHeight="1">
      <c r="A1216" s="3">
        <v>39615.0</v>
      </c>
      <c r="B1216" s="2">
        <v>1568.0</v>
      </c>
      <c r="C1216" s="2">
        <f t="shared" si="3"/>
        <v>1568</v>
      </c>
      <c r="D1216" s="2">
        <f t="shared" si="26"/>
        <v>1503.196979</v>
      </c>
      <c r="E1216" s="2">
        <f t="shared" si="20"/>
        <v>1548.512267</v>
      </c>
      <c r="F1216" s="2">
        <v>-0.13</v>
      </c>
      <c r="G1216" s="2">
        <f t="shared" si="4"/>
        <v>-0.0013</v>
      </c>
      <c r="H1216" s="2">
        <f t="shared" si="21"/>
        <v>0.9464</v>
      </c>
      <c r="I1216" s="2">
        <f t="shared" si="27"/>
        <v>0.4803181869</v>
      </c>
      <c r="J1216" s="2">
        <f t="shared" si="5"/>
        <v>217.4022425</v>
      </c>
      <c r="K1216" s="2">
        <f t="shared" si="6"/>
        <v>224.7527107</v>
      </c>
      <c r="L1216" s="2">
        <f t="shared" si="7"/>
        <v>0.0008926737673</v>
      </c>
      <c r="M1216" s="2">
        <f t="shared" si="1"/>
        <v>224.7536033</v>
      </c>
      <c r="O1216" s="2">
        <v>1214.0</v>
      </c>
      <c r="P1216" s="2">
        <v>1580.0</v>
      </c>
      <c r="Q1216" s="2">
        <v>1570.0</v>
      </c>
      <c r="R1216" s="2">
        <v>1585.0</v>
      </c>
      <c r="S1216" s="2">
        <v>1562.0</v>
      </c>
      <c r="T1216" s="2">
        <v>1.315610726E9</v>
      </c>
      <c r="U1216" s="2">
        <v>2.0628776E7</v>
      </c>
      <c r="V1216" s="2">
        <v>9.1451718E7</v>
      </c>
      <c r="W1216" s="2">
        <v>5803561.0</v>
      </c>
      <c r="X1216" s="2">
        <v>1307.0</v>
      </c>
      <c r="Y1216" s="2">
        <f t="shared" si="8"/>
        <v>0.4487413723</v>
      </c>
      <c r="Z1216" s="2">
        <f t="shared" ref="Z1216:AC1216" si="1267">ROUNDDOWN($Y1216*Z$1,0)-IF(MOD($Y1216*Z$1,1)=0,1,0)+1</f>
        <v>1</v>
      </c>
      <c r="AA1216" s="2">
        <f t="shared" si="1267"/>
        <v>2</v>
      </c>
      <c r="AB1216" s="2">
        <f t="shared" si="1267"/>
        <v>2</v>
      </c>
      <c r="AC1216" s="2">
        <f t="shared" si="1267"/>
        <v>3</v>
      </c>
      <c r="AD1216" s="2">
        <f t="shared" si="10"/>
        <v>0</v>
      </c>
      <c r="AE1216" s="2">
        <f t="shared" si="11"/>
        <v>0</v>
      </c>
      <c r="AF1216" s="2">
        <f t="shared" si="12"/>
        <v>0</v>
      </c>
      <c r="AG1216" s="2">
        <f t="shared" si="13"/>
        <v>0</v>
      </c>
      <c r="AH1216" s="2">
        <f t="shared" si="14"/>
        <v>0</v>
      </c>
      <c r="AI1216" s="2">
        <f t="shared" si="15"/>
        <v>0</v>
      </c>
      <c r="AJ1216" s="2">
        <f t="shared" si="16"/>
        <v>1</v>
      </c>
      <c r="AK1216" s="2">
        <f t="shared" si="17"/>
        <v>0</v>
      </c>
      <c r="AL1216" s="2">
        <f t="shared" si="18"/>
        <v>1</v>
      </c>
    </row>
    <row r="1217" ht="13.5" customHeight="1">
      <c r="A1217" s="3">
        <v>39616.0</v>
      </c>
      <c r="B1217" s="2">
        <v>1610.0</v>
      </c>
      <c r="C1217" s="2">
        <f t="shared" si="3"/>
        <v>1610</v>
      </c>
      <c r="D1217" s="2">
        <f t="shared" si="26"/>
        <v>1503.801004</v>
      </c>
      <c r="E1217" s="2">
        <f t="shared" si="20"/>
        <v>1548.854835</v>
      </c>
      <c r="F1217" s="2">
        <v>2.68</v>
      </c>
      <c r="G1217" s="2">
        <f t="shared" si="4"/>
        <v>0.0268</v>
      </c>
      <c r="H1217" s="2">
        <f t="shared" si="21"/>
        <v>0.9732</v>
      </c>
      <c r="I1217" s="2">
        <f t="shared" si="27"/>
        <v>0.4807200141</v>
      </c>
      <c r="J1217" s="2">
        <f t="shared" si="5"/>
        <v>223.2286226</v>
      </c>
      <c r="K1217" s="2">
        <f t="shared" si="6"/>
        <v>230.7760833</v>
      </c>
      <c r="L1217" s="2">
        <f t="shared" si="7"/>
        <v>0.0008687501104</v>
      </c>
      <c r="M1217" s="2">
        <f t="shared" si="1"/>
        <v>230.7769521</v>
      </c>
      <c r="O1217" s="2">
        <v>1215.0</v>
      </c>
      <c r="P1217" s="2">
        <v>1562.0</v>
      </c>
      <c r="Q1217" s="2">
        <v>1568.0</v>
      </c>
      <c r="R1217" s="2">
        <v>1616.0</v>
      </c>
      <c r="S1217" s="2">
        <v>1551.0</v>
      </c>
      <c r="T1217" s="2">
        <v>1.315610726E9</v>
      </c>
      <c r="U1217" s="2">
        <v>2.1181333E7</v>
      </c>
      <c r="V1217" s="2">
        <v>1.05364972E8</v>
      </c>
      <c r="W1217" s="2">
        <v>6656281.0</v>
      </c>
      <c r="X1217" s="2">
        <v>1842.0</v>
      </c>
      <c r="Y1217" s="2">
        <f t="shared" si="8"/>
        <v>0.9487413723</v>
      </c>
      <c r="Z1217" s="2">
        <f t="shared" ref="Z1217:AC1217" si="1268">ROUNDDOWN($Y1217*Z$1,0)-IF(MOD($Y1217*Z$1,1)=0,1,0)+1</f>
        <v>2</v>
      </c>
      <c r="AA1217" s="2">
        <f t="shared" si="1268"/>
        <v>3</v>
      </c>
      <c r="AB1217" s="2">
        <f t="shared" si="1268"/>
        <v>4</v>
      </c>
      <c r="AC1217" s="2">
        <f t="shared" si="1268"/>
        <v>5</v>
      </c>
      <c r="AD1217" s="2">
        <f t="shared" si="10"/>
        <v>0</v>
      </c>
      <c r="AE1217" s="2">
        <f t="shared" si="11"/>
        <v>0</v>
      </c>
      <c r="AF1217" s="2">
        <f t="shared" si="12"/>
        <v>0</v>
      </c>
      <c r="AG1217" s="2">
        <f t="shared" si="13"/>
        <v>0</v>
      </c>
      <c r="AH1217" s="2">
        <f t="shared" si="14"/>
        <v>1</v>
      </c>
      <c r="AI1217" s="2">
        <f t="shared" si="15"/>
        <v>0</v>
      </c>
      <c r="AJ1217" s="2">
        <f t="shared" si="16"/>
        <v>0</v>
      </c>
      <c r="AK1217" s="2">
        <f t="shared" si="17"/>
        <v>0</v>
      </c>
      <c r="AL1217" s="2">
        <f t="shared" si="18"/>
        <v>1</v>
      </c>
    </row>
    <row r="1218" ht="13.5" customHeight="1">
      <c r="A1218" s="3">
        <v>39617.0</v>
      </c>
      <c r="B1218" s="2">
        <v>1574.0</v>
      </c>
      <c r="C1218" s="2">
        <f t="shared" si="3"/>
        <v>1574</v>
      </c>
      <c r="D1218" s="2">
        <f t="shared" si="26"/>
        <v>1504.405272</v>
      </c>
      <c r="E1218" s="2">
        <f t="shared" si="20"/>
        <v>1549.197402</v>
      </c>
      <c r="F1218" s="2">
        <v>-2.24</v>
      </c>
      <c r="G1218" s="2">
        <f t="shared" si="4"/>
        <v>-0.0224</v>
      </c>
      <c r="H1218" s="2">
        <f t="shared" si="21"/>
        <v>0.9508</v>
      </c>
      <c r="I1218" s="2">
        <f t="shared" si="27"/>
        <v>0.4811218412</v>
      </c>
      <c r="J1218" s="2">
        <f t="shared" si="5"/>
        <v>218.2283014</v>
      </c>
      <c r="K1218" s="2">
        <f t="shared" si="6"/>
        <v>225.606699</v>
      </c>
      <c r="L1218" s="2">
        <f t="shared" si="7"/>
        <v>0.0008882101128</v>
      </c>
      <c r="M1218" s="2">
        <f t="shared" si="1"/>
        <v>225.6075872</v>
      </c>
      <c r="O1218" s="2">
        <v>1216.0</v>
      </c>
      <c r="P1218" s="2">
        <v>1610.0</v>
      </c>
      <c r="Q1218" s="2">
        <v>1610.0</v>
      </c>
      <c r="R1218" s="2">
        <v>1610.0</v>
      </c>
      <c r="S1218" s="2">
        <v>1564.0</v>
      </c>
      <c r="T1218" s="2">
        <v>1.315610726E9</v>
      </c>
      <c r="U1218" s="2">
        <v>2.0707713E7</v>
      </c>
      <c r="V1218" s="2">
        <v>1.20624389E8</v>
      </c>
      <c r="W1218" s="2">
        <v>7648256.0</v>
      </c>
      <c r="X1218" s="2">
        <v>1823.0</v>
      </c>
      <c r="Y1218" s="2">
        <f t="shared" si="8"/>
        <v>0.06881851401</v>
      </c>
      <c r="Z1218" s="2">
        <f t="shared" ref="Z1218:AC1218" si="1269">ROUNDDOWN($Y1218*Z$1,0)-IF(MOD($Y1218*Z$1,1)=0,1,0)+1</f>
        <v>1</v>
      </c>
      <c r="AA1218" s="2">
        <f t="shared" si="1269"/>
        <v>1</v>
      </c>
      <c r="AB1218" s="2">
        <f t="shared" si="1269"/>
        <v>1</v>
      </c>
      <c r="AC1218" s="2">
        <f t="shared" si="1269"/>
        <v>1</v>
      </c>
      <c r="AD1218" s="2">
        <f t="shared" si="10"/>
        <v>0</v>
      </c>
      <c r="AE1218" s="2">
        <f t="shared" si="11"/>
        <v>0</v>
      </c>
      <c r="AF1218" s="2">
        <f t="shared" si="12"/>
        <v>0</v>
      </c>
      <c r="AG1218" s="2">
        <f t="shared" si="13"/>
        <v>1</v>
      </c>
      <c r="AH1218" s="2">
        <f t="shared" si="14"/>
        <v>0</v>
      </c>
      <c r="AI1218" s="2">
        <f t="shared" si="15"/>
        <v>0</v>
      </c>
      <c r="AJ1218" s="2">
        <f t="shared" si="16"/>
        <v>0</v>
      </c>
      <c r="AK1218" s="2">
        <f t="shared" si="17"/>
        <v>0</v>
      </c>
      <c r="AL1218" s="2">
        <f t="shared" si="18"/>
        <v>1</v>
      </c>
    </row>
    <row r="1219" ht="13.5" customHeight="1">
      <c r="A1219" s="3">
        <v>39621.0</v>
      </c>
      <c r="B1219" s="2">
        <v>1542.0</v>
      </c>
      <c r="C1219" s="2">
        <f t="shared" si="3"/>
        <v>1542</v>
      </c>
      <c r="D1219" s="2">
        <f t="shared" si="26"/>
        <v>1505.009783</v>
      </c>
      <c r="E1219" s="2">
        <f t="shared" si="20"/>
        <v>1549.53997</v>
      </c>
      <c r="F1219" s="2">
        <v>-2.03</v>
      </c>
      <c r="G1219" s="2">
        <f t="shared" si="4"/>
        <v>-0.0203</v>
      </c>
      <c r="H1219" s="2">
        <f t="shared" si="21"/>
        <v>0.9305</v>
      </c>
      <c r="I1219" s="2">
        <f t="shared" si="27"/>
        <v>0.4815236684</v>
      </c>
      <c r="J1219" s="2">
        <f t="shared" si="5"/>
        <v>213.7982669</v>
      </c>
      <c r="K1219" s="2">
        <f t="shared" si="6"/>
        <v>221.0269097</v>
      </c>
      <c r="L1219" s="2">
        <f t="shared" si="7"/>
        <v>0.0008795944747</v>
      </c>
      <c r="M1219" s="2">
        <f t="shared" si="1"/>
        <v>221.0277893</v>
      </c>
      <c r="O1219" s="2">
        <v>1217.0</v>
      </c>
      <c r="P1219" s="2">
        <v>1550.0</v>
      </c>
      <c r="Q1219" s="2">
        <v>1574.0</v>
      </c>
      <c r="R1219" s="2">
        <v>1569.0</v>
      </c>
      <c r="S1219" s="2">
        <v>1538.0</v>
      </c>
      <c r="T1219" s="2">
        <v>1.315610726E9</v>
      </c>
      <c r="U1219" s="2">
        <v>2.0286717E7</v>
      </c>
      <c r="V1219" s="2">
        <v>3.9660456E7</v>
      </c>
      <c r="W1219" s="2">
        <v>2562705.0</v>
      </c>
      <c r="X1219" s="2">
        <v>1076.0</v>
      </c>
      <c r="Y1219" s="2">
        <f t="shared" si="8"/>
        <v>0.08455136013</v>
      </c>
      <c r="Z1219" s="2">
        <f t="shared" ref="Z1219:AC1219" si="1270">ROUNDDOWN($Y1219*Z$1,0)-IF(MOD($Y1219*Z$1,1)=0,1,0)+1</f>
        <v>1</v>
      </c>
      <c r="AA1219" s="2">
        <f t="shared" si="1270"/>
        <v>1</v>
      </c>
      <c r="AB1219" s="2">
        <f t="shared" si="1270"/>
        <v>1</v>
      </c>
      <c r="AC1219" s="2">
        <f t="shared" si="1270"/>
        <v>1</v>
      </c>
      <c r="AD1219" s="2">
        <f t="shared" si="10"/>
        <v>0</v>
      </c>
      <c r="AE1219" s="2">
        <f t="shared" si="11"/>
        <v>0</v>
      </c>
      <c r="AF1219" s="2">
        <f t="shared" si="12"/>
        <v>0</v>
      </c>
      <c r="AG1219" s="2">
        <f t="shared" si="13"/>
        <v>0</v>
      </c>
      <c r="AH1219" s="2">
        <f t="shared" si="14"/>
        <v>0</v>
      </c>
      <c r="AI1219" s="2">
        <f t="shared" si="15"/>
        <v>0</v>
      </c>
      <c r="AJ1219" s="2">
        <f t="shared" si="16"/>
        <v>1</v>
      </c>
      <c r="AK1219" s="2">
        <f t="shared" si="17"/>
        <v>0</v>
      </c>
      <c r="AL1219" s="2">
        <f t="shared" si="18"/>
        <v>1</v>
      </c>
    </row>
    <row r="1220" ht="13.5" customHeight="1">
      <c r="A1220" s="3">
        <v>39622.0</v>
      </c>
      <c r="B1220" s="2">
        <v>1543.0</v>
      </c>
      <c r="C1220" s="2">
        <f t="shared" si="3"/>
        <v>1543</v>
      </c>
      <c r="D1220" s="2">
        <f t="shared" si="26"/>
        <v>1505.614537</v>
      </c>
      <c r="E1220" s="2">
        <f t="shared" si="20"/>
        <v>1549.882538</v>
      </c>
      <c r="F1220" s="2">
        <v>0.06</v>
      </c>
      <c r="G1220" s="2">
        <f t="shared" si="4"/>
        <v>0.0006</v>
      </c>
      <c r="H1220" s="2">
        <f t="shared" si="21"/>
        <v>0.9311</v>
      </c>
      <c r="I1220" s="2">
        <f t="shared" si="27"/>
        <v>0.4819254956</v>
      </c>
      <c r="J1220" s="2">
        <f t="shared" si="5"/>
        <v>213.9265459</v>
      </c>
      <c r="K1220" s="2">
        <f t="shared" si="6"/>
        <v>221.1595522</v>
      </c>
      <c r="L1220" s="2">
        <f t="shared" si="7"/>
        <v>0.0008526788838</v>
      </c>
      <c r="M1220" s="2">
        <f t="shared" si="1"/>
        <v>221.1604049</v>
      </c>
      <c r="O1220" s="2">
        <v>1218.0</v>
      </c>
      <c r="P1220" s="2">
        <v>1550.0</v>
      </c>
      <c r="Q1220" s="2">
        <v>1542.0</v>
      </c>
      <c r="R1220" s="2">
        <v>1570.0</v>
      </c>
      <c r="S1220" s="2">
        <v>1543.0</v>
      </c>
      <c r="T1220" s="2">
        <v>1.315610726E9</v>
      </c>
      <c r="U1220" s="2">
        <v>2.0299874E7</v>
      </c>
      <c r="V1220" s="2">
        <v>1.06533874E8</v>
      </c>
      <c r="W1220" s="2">
        <v>6822726.0</v>
      </c>
      <c r="X1220" s="2">
        <v>1728.0</v>
      </c>
      <c r="Y1220" s="2">
        <f t="shared" si="8"/>
        <v>0.5095412099</v>
      </c>
      <c r="Z1220" s="2">
        <f t="shared" ref="Z1220:AC1220" si="1271">ROUNDDOWN($Y1220*Z$1,0)-IF(MOD($Y1220*Z$1,1)=0,1,0)+1</f>
        <v>2</v>
      </c>
      <c r="AA1220" s="2">
        <f t="shared" si="1271"/>
        <v>2</v>
      </c>
      <c r="AB1220" s="2">
        <f t="shared" si="1271"/>
        <v>3</v>
      </c>
      <c r="AC1220" s="2">
        <f t="shared" si="1271"/>
        <v>3</v>
      </c>
      <c r="AD1220" s="2">
        <f t="shared" si="10"/>
        <v>0</v>
      </c>
      <c r="AE1220" s="2">
        <f t="shared" si="11"/>
        <v>0</v>
      </c>
      <c r="AF1220" s="2">
        <f t="shared" si="12"/>
        <v>0</v>
      </c>
      <c r="AG1220" s="2">
        <f t="shared" si="13"/>
        <v>0</v>
      </c>
      <c r="AH1220" s="2">
        <f t="shared" si="14"/>
        <v>0</v>
      </c>
      <c r="AI1220" s="2">
        <f t="shared" si="15"/>
        <v>1</v>
      </c>
      <c r="AJ1220" s="2">
        <f t="shared" si="16"/>
        <v>0</v>
      </c>
      <c r="AK1220" s="2">
        <f t="shared" si="17"/>
        <v>0</v>
      </c>
      <c r="AL1220" s="2">
        <f t="shared" si="18"/>
        <v>1</v>
      </c>
    </row>
    <row r="1221" ht="13.5" customHeight="1">
      <c r="A1221" s="3">
        <v>39623.0</v>
      </c>
      <c r="B1221" s="2">
        <v>1497.0</v>
      </c>
      <c r="C1221" s="2">
        <f t="shared" si="3"/>
        <v>1497</v>
      </c>
      <c r="D1221" s="2">
        <f t="shared" si="26"/>
        <v>1506.219534</v>
      </c>
      <c r="E1221" s="2">
        <f t="shared" si="20"/>
        <v>1550.225106</v>
      </c>
      <c r="F1221" s="2">
        <v>-2.98</v>
      </c>
      <c r="G1221" s="2">
        <f t="shared" si="4"/>
        <v>-0.0298</v>
      </c>
      <c r="H1221" s="2">
        <f t="shared" si="21"/>
        <v>0.9013</v>
      </c>
      <c r="I1221" s="2">
        <f t="shared" si="27"/>
        <v>0.4823273227</v>
      </c>
      <c r="J1221" s="2">
        <f t="shared" si="5"/>
        <v>207.5515348</v>
      </c>
      <c r="K1221" s="2">
        <f t="shared" si="6"/>
        <v>214.5690232</v>
      </c>
      <c r="L1221" s="2">
        <f t="shared" si="7"/>
        <v>0.000852508348</v>
      </c>
      <c r="M1221" s="2">
        <f t="shared" si="1"/>
        <v>214.5698757</v>
      </c>
      <c r="O1221" s="2">
        <v>1219.0</v>
      </c>
      <c r="P1221" s="2">
        <v>1539.0</v>
      </c>
      <c r="Q1221" s="2">
        <v>1543.0</v>
      </c>
      <c r="R1221" s="2">
        <v>1548.0</v>
      </c>
      <c r="S1221" s="2">
        <v>1497.0</v>
      </c>
      <c r="T1221" s="2">
        <v>1.315610726E9</v>
      </c>
      <c r="U1221" s="2">
        <v>1.9694693E7</v>
      </c>
      <c r="V1221" s="2">
        <v>1.31661631E8</v>
      </c>
      <c r="W1221" s="2">
        <v>8666737.0</v>
      </c>
      <c r="X1221" s="2">
        <v>1932.0</v>
      </c>
      <c r="Y1221" s="2">
        <f t="shared" si="8"/>
        <v>0.03461226147</v>
      </c>
      <c r="Z1221" s="2">
        <f t="shared" ref="Z1221:AC1221" si="1272">ROUNDDOWN($Y1221*Z$1,0)-IF(MOD($Y1221*Z$1,1)=0,1,0)+1</f>
        <v>1</v>
      </c>
      <c r="AA1221" s="2">
        <f t="shared" si="1272"/>
        <v>1</v>
      </c>
      <c r="AB1221" s="2">
        <f t="shared" si="1272"/>
        <v>1</v>
      </c>
      <c r="AC1221" s="2">
        <f t="shared" si="1272"/>
        <v>1</v>
      </c>
      <c r="AD1221" s="2">
        <f t="shared" si="10"/>
        <v>0</v>
      </c>
      <c r="AE1221" s="2">
        <f t="shared" si="11"/>
        <v>0</v>
      </c>
      <c r="AF1221" s="2">
        <f t="shared" si="12"/>
        <v>0</v>
      </c>
      <c r="AG1221" s="2">
        <f t="shared" si="13"/>
        <v>0</v>
      </c>
      <c r="AH1221" s="2">
        <f t="shared" si="14"/>
        <v>0</v>
      </c>
      <c r="AI1221" s="2">
        <f t="shared" si="15"/>
        <v>0</v>
      </c>
      <c r="AJ1221" s="2">
        <f t="shared" si="16"/>
        <v>1</v>
      </c>
      <c r="AK1221" s="2">
        <f t="shared" si="17"/>
        <v>0</v>
      </c>
      <c r="AL1221" s="2">
        <f t="shared" si="18"/>
        <v>1</v>
      </c>
    </row>
    <row r="1222" ht="13.5" customHeight="1">
      <c r="A1222" s="3">
        <v>39624.0</v>
      </c>
      <c r="B1222" s="2">
        <v>1530.0</v>
      </c>
      <c r="C1222" s="2">
        <f t="shared" si="3"/>
        <v>1530</v>
      </c>
      <c r="D1222" s="2">
        <f t="shared" si="26"/>
        <v>1506.824774</v>
      </c>
      <c r="E1222" s="2">
        <f t="shared" si="20"/>
        <v>1550.567673</v>
      </c>
      <c r="F1222" s="2">
        <v>2.2</v>
      </c>
      <c r="G1222" s="2">
        <f t="shared" si="4"/>
        <v>0.022</v>
      </c>
      <c r="H1222" s="2">
        <f t="shared" si="21"/>
        <v>0.9233</v>
      </c>
      <c r="I1222" s="2">
        <f t="shared" si="27"/>
        <v>0.4827291499</v>
      </c>
      <c r="J1222" s="2">
        <f t="shared" si="5"/>
        <v>212.1176686</v>
      </c>
      <c r="K1222" s="2">
        <f t="shared" si="6"/>
        <v>219.2895672</v>
      </c>
      <c r="L1222" s="2">
        <f t="shared" si="7"/>
        <v>0.0008081779139</v>
      </c>
      <c r="M1222" s="2">
        <f t="shared" si="1"/>
        <v>219.2903754</v>
      </c>
      <c r="O1222" s="2">
        <v>1220.0</v>
      </c>
      <c r="P1222" s="2">
        <v>1505.0</v>
      </c>
      <c r="Q1222" s="2">
        <v>1497.0</v>
      </c>
      <c r="R1222" s="2">
        <v>1530.0</v>
      </c>
      <c r="S1222" s="2">
        <v>1497.0</v>
      </c>
      <c r="T1222" s="2">
        <v>1.315610726E9</v>
      </c>
      <c r="U1222" s="2">
        <v>2.0128844E7</v>
      </c>
      <c r="V1222" s="2">
        <v>1.07280638E8</v>
      </c>
      <c r="W1222" s="2">
        <v>7074439.0</v>
      </c>
      <c r="X1222" s="2">
        <v>1809.0</v>
      </c>
      <c r="Y1222" s="2">
        <f t="shared" si="8"/>
        <v>0.917681689</v>
      </c>
      <c r="Z1222" s="2">
        <f t="shared" ref="Z1222:AC1222" si="1273">ROUNDDOWN($Y1222*Z$1,0)-IF(MOD($Y1222*Z$1,1)=0,1,0)+1</f>
        <v>2</v>
      </c>
      <c r="AA1222" s="2">
        <f t="shared" si="1273"/>
        <v>3</v>
      </c>
      <c r="AB1222" s="2">
        <f t="shared" si="1273"/>
        <v>4</v>
      </c>
      <c r="AC1222" s="2">
        <f t="shared" si="1273"/>
        <v>5</v>
      </c>
      <c r="AD1222" s="2">
        <f t="shared" si="10"/>
        <v>0</v>
      </c>
      <c r="AE1222" s="2">
        <f t="shared" si="11"/>
        <v>0</v>
      </c>
      <c r="AF1222" s="2">
        <f t="shared" si="12"/>
        <v>0</v>
      </c>
      <c r="AG1222" s="2">
        <f t="shared" si="13"/>
        <v>0</v>
      </c>
      <c r="AH1222" s="2">
        <f t="shared" si="14"/>
        <v>1</v>
      </c>
      <c r="AI1222" s="2">
        <f t="shared" si="15"/>
        <v>0</v>
      </c>
      <c r="AJ1222" s="2">
        <f t="shared" si="16"/>
        <v>0</v>
      </c>
      <c r="AK1222" s="2">
        <f t="shared" si="17"/>
        <v>0</v>
      </c>
      <c r="AL1222" s="2">
        <f t="shared" si="18"/>
        <v>1</v>
      </c>
    </row>
    <row r="1223" ht="13.5" customHeight="1">
      <c r="A1223" s="3">
        <v>39625.0</v>
      </c>
      <c r="B1223" s="2">
        <v>1500.0</v>
      </c>
      <c r="C1223" s="2">
        <f t="shared" si="3"/>
        <v>1500</v>
      </c>
      <c r="D1223" s="2">
        <f t="shared" si="26"/>
        <v>1507.430257</v>
      </c>
      <c r="E1223" s="2">
        <f t="shared" si="20"/>
        <v>1550.910241</v>
      </c>
      <c r="F1223" s="2">
        <v>-1.96</v>
      </c>
      <c r="G1223" s="2">
        <f t="shared" si="4"/>
        <v>-0.0196</v>
      </c>
      <c r="H1223" s="2">
        <f t="shared" si="21"/>
        <v>0.9037</v>
      </c>
      <c r="I1223" s="2">
        <f t="shared" si="27"/>
        <v>0.4831309771</v>
      </c>
      <c r="J1223" s="2">
        <f t="shared" si="5"/>
        <v>207.9601623</v>
      </c>
      <c r="K1223" s="2">
        <f t="shared" si="6"/>
        <v>214.991516</v>
      </c>
      <c r="L1223" s="2">
        <f t="shared" si="7"/>
        <v>0.0007997728636</v>
      </c>
      <c r="M1223" s="2">
        <f t="shared" si="1"/>
        <v>214.9923157</v>
      </c>
      <c r="O1223" s="2">
        <v>1221.0</v>
      </c>
      <c r="P1223" s="2">
        <v>1544.0</v>
      </c>
      <c r="Q1223" s="2">
        <v>1530.0</v>
      </c>
      <c r="R1223" s="2">
        <v>1545.0</v>
      </c>
      <c r="S1223" s="2">
        <v>1495.0</v>
      </c>
      <c r="T1223" s="2">
        <v>1.315610726E9</v>
      </c>
      <c r="U1223" s="2">
        <v>1.9734161E7</v>
      </c>
      <c r="V1223" s="2">
        <v>1.65788532E8</v>
      </c>
      <c r="W1223" s="2">
        <v>1.0885633E7</v>
      </c>
      <c r="X1223" s="2">
        <v>1859.0</v>
      </c>
      <c r="Y1223" s="2">
        <f t="shared" si="8"/>
        <v>0.09053999188</v>
      </c>
      <c r="Z1223" s="2">
        <f t="shared" ref="Z1223:AC1223" si="1274">ROUNDDOWN($Y1223*Z$1,0)-IF(MOD($Y1223*Z$1,1)=0,1,0)+1</f>
        <v>1</v>
      </c>
      <c r="AA1223" s="2">
        <f t="shared" si="1274"/>
        <v>1</v>
      </c>
      <c r="AB1223" s="2">
        <f t="shared" si="1274"/>
        <v>1</v>
      </c>
      <c r="AC1223" s="2">
        <f t="shared" si="1274"/>
        <v>1</v>
      </c>
      <c r="AD1223" s="2">
        <f t="shared" si="10"/>
        <v>0</v>
      </c>
      <c r="AE1223" s="2">
        <f t="shared" si="11"/>
        <v>0</v>
      </c>
      <c r="AF1223" s="2">
        <f t="shared" si="12"/>
        <v>1</v>
      </c>
      <c r="AG1223" s="2">
        <f t="shared" si="13"/>
        <v>0</v>
      </c>
      <c r="AH1223" s="2">
        <f t="shared" si="14"/>
        <v>0</v>
      </c>
      <c r="AI1223" s="2">
        <f t="shared" si="15"/>
        <v>0</v>
      </c>
      <c r="AJ1223" s="2">
        <f t="shared" si="16"/>
        <v>0</v>
      </c>
      <c r="AK1223" s="2">
        <f t="shared" si="17"/>
        <v>0</v>
      </c>
      <c r="AL1223" s="2">
        <f t="shared" si="18"/>
        <v>1</v>
      </c>
    </row>
    <row r="1224" ht="13.5" customHeight="1">
      <c r="A1224" s="3">
        <v>39628.0</v>
      </c>
      <c r="B1224" s="2">
        <v>1499.0</v>
      </c>
      <c r="C1224" s="2">
        <f t="shared" si="3"/>
        <v>1499</v>
      </c>
      <c r="D1224" s="2">
        <f t="shared" si="26"/>
        <v>1508.035984</v>
      </c>
      <c r="E1224" s="2">
        <f t="shared" si="20"/>
        <v>1551.252809</v>
      </c>
      <c r="F1224" s="2">
        <v>-0.07</v>
      </c>
      <c r="G1224" s="2">
        <f t="shared" si="4"/>
        <v>-0.0007</v>
      </c>
      <c r="H1224" s="2">
        <f t="shared" si="21"/>
        <v>0.903</v>
      </c>
      <c r="I1224" s="2">
        <f t="shared" si="27"/>
        <v>0.4835328043</v>
      </c>
      <c r="J1224" s="2">
        <f t="shared" si="5"/>
        <v>207.8145902</v>
      </c>
      <c r="K1224" s="2">
        <f t="shared" si="6"/>
        <v>214.8410459</v>
      </c>
      <c r="L1224" s="2">
        <f t="shared" si="7"/>
        <v>0.0007763395187</v>
      </c>
      <c r="M1224" s="2">
        <f t="shared" si="1"/>
        <v>214.8418222</v>
      </c>
      <c r="O1224" s="2">
        <v>1222.0</v>
      </c>
      <c r="P1224" s="2">
        <v>1477.0</v>
      </c>
      <c r="Q1224" s="2">
        <v>1500.0</v>
      </c>
      <c r="R1224" s="2">
        <v>1499.0</v>
      </c>
      <c r="S1224" s="2">
        <v>1459.0</v>
      </c>
      <c r="T1224" s="2">
        <v>1.315610726E9</v>
      </c>
      <c r="U1224" s="2">
        <v>1.9721005E7</v>
      </c>
      <c r="V1224" s="2">
        <v>4.4262438E7</v>
      </c>
      <c r="W1224" s="2">
        <v>2989627.0</v>
      </c>
      <c r="X1224" s="2">
        <v>1134.0</v>
      </c>
      <c r="Y1224" s="2">
        <f t="shared" si="8"/>
        <v>0.4635606983</v>
      </c>
      <c r="Z1224" s="2">
        <f t="shared" ref="Z1224:AC1224" si="1275">ROUNDDOWN($Y1224*Z$1,0)-IF(MOD($Y1224*Z$1,1)=0,1,0)+1</f>
        <v>1</v>
      </c>
      <c r="AA1224" s="2">
        <f t="shared" si="1275"/>
        <v>2</v>
      </c>
      <c r="AB1224" s="2">
        <f t="shared" si="1275"/>
        <v>2</v>
      </c>
      <c r="AC1224" s="2">
        <f t="shared" si="1275"/>
        <v>3</v>
      </c>
      <c r="AD1224" s="2">
        <f t="shared" si="10"/>
        <v>0</v>
      </c>
      <c r="AE1224" s="2">
        <f t="shared" si="11"/>
        <v>0</v>
      </c>
      <c r="AF1224" s="2">
        <f t="shared" si="12"/>
        <v>1</v>
      </c>
      <c r="AG1224" s="2">
        <f t="shared" si="13"/>
        <v>0</v>
      </c>
      <c r="AH1224" s="2">
        <f t="shared" si="14"/>
        <v>0</v>
      </c>
      <c r="AI1224" s="2">
        <f t="shared" si="15"/>
        <v>0</v>
      </c>
      <c r="AJ1224" s="2">
        <f t="shared" si="16"/>
        <v>0</v>
      </c>
      <c r="AK1224" s="2">
        <f t="shared" si="17"/>
        <v>0</v>
      </c>
      <c r="AL1224" s="2">
        <f t="shared" si="18"/>
        <v>1</v>
      </c>
    </row>
    <row r="1225" ht="13.5" customHeight="1">
      <c r="A1225" s="3">
        <v>39629.0</v>
      </c>
      <c r="B1225" s="2">
        <v>1479.0</v>
      </c>
      <c r="C1225" s="2">
        <f t="shared" si="3"/>
        <v>1479</v>
      </c>
      <c r="D1225" s="2">
        <f t="shared" si="26"/>
        <v>1508.641953</v>
      </c>
      <c r="E1225" s="2">
        <f t="shared" si="20"/>
        <v>1551.595376</v>
      </c>
      <c r="F1225" s="2">
        <v>-1.33</v>
      </c>
      <c r="G1225" s="2">
        <f t="shared" si="4"/>
        <v>-0.0133</v>
      </c>
      <c r="H1225" s="2">
        <f t="shared" si="21"/>
        <v>0.8897</v>
      </c>
      <c r="I1225" s="2">
        <f t="shared" si="27"/>
        <v>0.4839346314</v>
      </c>
      <c r="J1225" s="2">
        <f t="shared" si="5"/>
        <v>205.0506561</v>
      </c>
      <c r="K1225" s="2">
        <f t="shared" si="6"/>
        <v>211.9836833</v>
      </c>
      <c r="L1225" s="2">
        <f t="shared" si="7"/>
        <v>0.0007633746488</v>
      </c>
      <c r="M1225" s="2">
        <f t="shared" si="1"/>
        <v>211.9844467</v>
      </c>
      <c r="O1225" s="2">
        <v>1223.0</v>
      </c>
      <c r="P1225" s="2">
        <v>1506.0</v>
      </c>
      <c r="Q1225" s="2">
        <v>1499.0</v>
      </c>
      <c r="R1225" s="2">
        <v>1508.0</v>
      </c>
      <c r="S1225" s="2">
        <v>1465.0</v>
      </c>
      <c r="T1225" s="2">
        <v>1.315610726E9</v>
      </c>
      <c r="U1225" s="2">
        <v>1.9457883E7</v>
      </c>
      <c r="V1225" s="2">
        <v>1.26372042E8</v>
      </c>
      <c r="W1225" s="2">
        <v>8512084.0</v>
      </c>
      <c r="X1225" s="2">
        <v>1954.0</v>
      </c>
      <c r="Y1225" s="2">
        <f t="shared" si="8"/>
        <v>0.1703207471</v>
      </c>
      <c r="Z1225" s="2">
        <f t="shared" ref="Z1225:AC1225" si="1276">ROUNDDOWN($Y1225*Z$1,0)-IF(MOD($Y1225*Z$1,1)=0,1,0)+1</f>
        <v>1</v>
      </c>
      <c r="AA1225" s="2">
        <f t="shared" si="1276"/>
        <v>1</v>
      </c>
      <c r="AB1225" s="2">
        <f t="shared" si="1276"/>
        <v>1</v>
      </c>
      <c r="AC1225" s="2">
        <f t="shared" si="1276"/>
        <v>1</v>
      </c>
      <c r="AD1225" s="2">
        <f t="shared" si="10"/>
        <v>0</v>
      </c>
      <c r="AE1225" s="2">
        <f t="shared" si="11"/>
        <v>0</v>
      </c>
      <c r="AF1225" s="2">
        <f t="shared" si="12"/>
        <v>1</v>
      </c>
      <c r="AG1225" s="2">
        <f t="shared" si="13"/>
        <v>0</v>
      </c>
      <c r="AH1225" s="2">
        <f t="shared" si="14"/>
        <v>0</v>
      </c>
      <c r="AI1225" s="2">
        <f t="shared" si="15"/>
        <v>0</v>
      </c>
      <c r="AJ1225" s="2">
        <f t="shared" si="16"/>
        <v>0</v>
      </c>
      <c r="AK1225" s="2">
        <f t="shared" si="17"/>
        <v>0</v>
      </c>
      <c r="AL1225" s="2">
        <f t="shared" si="18"/>
        <v>1</v>
      </c>
    </row>
    <row r="1226" ht="13.5" customHeight="1">
      <c r="A1226" s="3">
        <v>39631.0</v>
      </c>
      <c r="B1226" s="2">
        <v>1451.0</v>
      </c>
      <c r="C1226" s="2">
        <f t="shared" si="3"/>
        <v>1451</v>
      </c>
      <c r="D1226" s="2">
        <f t="shared" si="26"/>
        <v>1509.248167</v>
      </c>
      <c r="E1226" s="2">
        <f t="shared" si="20"/>
        <v>1551.937944</v>
      </c>
      <c r="F1226" s="2">
        <v>-1.89</v>
      </c>
      <c r="G1226" s="2">
        <f t="shared" si="4"/>
        <v>-0.0189</v>
      </c>
      <c r="H1226" s="2">
        <f t="shared" si="21"/>
        <v>0.8708</v>
      </c>
      <c r="I1226" s="2">
        <f t="shared" si="27"/>
        <v>0.4843364586</v>
      </c>
      <c r="J1226" s="2">
        <f t="shared" si="5"/>
        <v>201.1751987</v>
      </c>
      <c r="K1226" s="2">
        <f t="shared" si="6"/>
        <v>207.9772146</v>
      </c>
      <c r="L1226" s="2">
        <f t="shared" si="7"/>
        <v>0.0007549011902</v>
      </c>
      <c r="M1226" s="2">
        <f t="shared" si="1"/>
        <v>207.9779695</v>
      </c>
      <c r="O1226" s="2">
        <v>1224.0</v>
      </c>
      <c r="P1226" s="2">
        <v>1465.0</v>
      </c>
      <c r="Q1226" s="2">
        <v>1479.0</v>
      </c>
      <c r="R1226" s="2">
        <v>1484.0</v>
      </c>
      <c r="S1226" s="2">
        <v>1451.0</v>
      </c>
      <c r="T1226" s="2">
        <v>1.315610726E9</v>
      </c>
      <c r="U1226" s="2">
        <v>1.9089512E7</v>
      </c>
      <c r="V1226" s="2">
        <v>1.43455525E8</v>
      </c>
      <c r="W1226" s="2">
        <v>9754999.0</v>
      </c>
      <c r="X1226" s="2">
        <v>1775.0</v>
      </c>
      <c r="Y1226" s="2">
        <f t="shared" si="8"/>
        <v>0.095818108</v>
      </c>
      <c r="Z1226" s="2">
        <f t="shared" ref="Z1226:AC1226" si="1277">ROUNDDOWN($Y1226*Z$1,0)-IF(MOD($Y1226*Z$1,1)=0,1,0)+1</f>
        <v>1</v>
      </c>
      <c r="AA1226" s="2">
        <f t="shared" si="1277"/>
        <v>1</v>
      </c>
      <c r="AB1226" s="2">
        <f t="shared" si="1277"/>
        <v>1</v>
      </c>
      <c r="AC1226" s="2">
        <f t="shared" si="1277"/>
        <v>1</v>
      </c>
      <c r="AD1226" s="2">
        <f t="shared" si="10"/>
        <v>0</v>
      </c>
      <c r="AE1226" s="2">
        <f t="shared" si="11"/>
        <v>0</v>
      </c>
      <c r="AF1226" s="2">
        <f t="shared" si="12"/>
        <v>0</v>
      </c>
      <c r="AG1226" s="2">
        <f t="shared" si="13"/>
        <v>1</v>
      </c>
      <c r="AH1226" s="2">
        <f t="shared" si="14"/>
        <v>0</v>
      </c>
      <c r="AI1226" s="2">
        <f t="shared" si="15"/>
        <v>0</v>
      </c>
      <c r="AJ1226" s="2">
        <f t="shared" si="16"/>
        <v>0</v>
      </c>
      <c r="AK1226" s="2">
        <f t="shared" si="17"/>
        <v>0</v>
      </c>
      <c r="AL1226" s="2">
        <f t="shared" si="18"/>
        <v>1</v>
      </c>
    </row>
    <row r="1227" ht="13.5" customHeight="1">
      <c r="A1227" s="3">
        <v>39632.0</v>
      </c>
      <c r="B1227" s="2">
        <v>1401.0</v>
      </c>
      <c r="C1227" s="2">
        <f t="shared" si="3"/>
        <v>1401</v>
      </c>
      <c r="D1227" s="2">
        <f t="shared" si="26"/>
        <v>1509.854624</v>
      </c>
      <c r="E1227" s="2">
        <f t="shared" si="20"/>
        <v>1552.280512</v>
      </c>
      <c r="F1227" s="2">
        <v>-3.45</v>
      </c>
      <c r="G1227" s="2">
        <f t="shared" si="4"/>
        <v>-0.0345</v>
      </c>
      <c r="H1227" s="2">
        <f t="shared" si="21"/>
        <v>0.8363</v>
      </c>
      <c r="I1227" s="2">
        <f t="shared" si="27"/>
        <v>0.4847382858</v>
      </c>
      <c r="J1227" s="2">
        <f t="shared" si="5"/>
        <v>194.2346544</v>
      </c>
      <c r="K1227" s="2">
        <f t="shared" si="6"/>
        <v>200.8020233</v>
      </c>
      <c r="L1227" s="2">
        <f t="shared" si="7"/>
        <v>0.0007582982455</v>
      </c>
      <c r="M1227" s="2">
        <f t="shared" si="1"/>
        <v>200.8027816</v>
      </c>
      <c r="O1227" s="2">
        <v>1225.0</v>
      </c>
      <c r="P1227" s="2">
        <v>1450.0</v>
      </c>
      <c r="Q1227" s="2">
        <v>1451.0</v>
      </c>
      <c r="R1227" s="2">
        <v>1466.0</v>
      </c>
      <c r="S1227" s="2">
        <v>1401.0</v>
      </c>
      <c r="T1227" s="2">
        <v>1.315610726E9</v>
      </c>
      <c r="U1227" s="2">
        <v>1.8431706E7</v>
      </c>
      <c r="V1227" s="2">
        <v>1.65027518E8</v>
      </c>
      <c r="W1227" s="2">
        <v>1.1536753E7</v>
      </c>
      <c r="X1227" s="2">
        <v>2644.0</v>
      </c>
      <c r="Y1227" s="2">
        <f t="shared" si="8"/>
        <v>0.02111246447</v>
      </c>
      <c r="Z1227" s="2">
        <f t="shared" ref="Z1227:AC1227" si="1278">ROUNDDOWN($Y1227*Z$1,0)-IF(MOD($Y1227*Z$1,1)=0,1,0)+1</f>
        <v>1</v>
      </c>
      <c r="AA1227" s="2">
        <f t="shared" si="1278"/>
        <v>1</v>
      </c>
      <c r="AB1227" s="2">
        <f t="shared" si="1278"/>
        <v>1</v>
      </c>
      <c r="AC1227" s="2">
        <f t="shared" si="1278"/>
        <v>1</v>
      </c>
      <c r="AD1227" s="2">
        <f t="shared" si="10"/>
        <v>0</v>
      </c>
      <c r="AE1227" s="2">
        <f t="shared" si="11"/>
        <v>0</v>
      </c>
      <c r="AF1227" s="2">
        <f t="shared" si="12"/>
        <v>0</v>
      </c>
      <c r="AG1227" s="2">
        <f t="shared" si="13"/>
        <v>0</v>
      </c>
      <c r="AH1227" s="2">
        <f t="shared" si="14"/>
        <v>0</v>
      </c>
      <c r="AI1227" s="2">
        <f t="shared" si="15"/>
        <v>0</v>
      </c>
      <c r="AJ1227" s="2">
        <f t="shared" si="16"/>
        <v>0</v>
      </c>
      <c r="AK1227" s="2">
        <f t="shared" si="17"/>
        <v>1</v>
      </c>
      <c r="AL1227" s="2">
        <f t="shared" si="18"/>
        <v>1</v>
      </c>
    </row>
    <row r="1228" ht="13.5" customHeight="1">
      <c r="A1228" s="3">
        <v>39635.0</v>
      </c>
      <c r="B1228" s="2">
        <v>1406.0</v>
      </c>
      <c r="C1228" s="2">
        <f t="shared" si="3"/>
        <v>1406</v>
      </c>
      <c r="D1228" s="2">
        <f t="shared" si="26"/>
        <v>1510.461324</v>
      </c>
      <c r="E1228" s="2">
        <f t="shared" si="20"/>
        <v>1552.62308</v>
      </c>
      <c r="F1228" s="2">
        <v>0.36</v>
      </c>
      <c r="G1228" s="2">
        <f t="shared" si="4"/>
        <v>0.0036</v>
      </c>
      <c r="H1228" s="2">
        <f t="shared" si="21"/>
        <v>0.8399</v>
      </c>
      <c r="I1228" s="2">
        <f t="shared" si="27"/>
        <v>0.485140113</v>
      </c>
      <c r="J1228" s="2">
        <f t="shared" si="5"/>
        <v>194.9338991</v>
      </c>
      <c r="K1228" s="2">
        <f t="shared" si="6"/>
        <v>201.5249333</v>
      </c>
      <c r="L1228" s="2">
        <f t="shared" si="7"/>
        <v>0.0007328194245</v>
      </c>
      <c r="M1228" s="2">
        <f t="shared" si="1"/>
        <v>201.5256662</v>
      </c>
      <c r="O1228" s="2">
        <v>1226.0</v>
      </c>
      <c r="P1228" s="2">
        <v>1405.0</v>
      </c>
      <c r="Q1228" s="2">
        <v>1401.0</v>
      </c>
      <c r="R1228" s="2">
        <v>1435.0</v>
      </c>
      <c r="S1228" s="2">
        <v>1386.0</v>
      </c>
      <c r="T1228" s="2">
        <v>1.315642937E9</v>
      </c>
      <c r="U1228" s="2">
        <v>1.849794E7</v>
      </c>
      <c r="V1228" s="2">
        <v>7.3032643E7</v>
      </c>
      <c r="W1228" s="2">
        <v>5174964.0</v>
      </c>
      <c r="X1228" s="2">
        <v>1902.0</v>
      </c>
      <c r="Y1228" s="2">
        <f t="shared" si="8"/>
        <v>0.591453512</v>
      </c>
      <c r="Z1228" s="2">
        <f t="shared" ref="Z1228:AC1228" si="1279">ROUNDDOWN($Y1228*Z$1,0)-IF(MOD($Y1228*Z$1,1)=0,1,0)+1</f>
        <v>2</v>
      </c>
      <c r="AA1228" s="2">
        <f t="shared" si="1279"/>
        <v>2</v>
      </c>
      <c r="AB1228" s="2">
        <f t="shared" si="1279"/>
        <v>3</v>
      </c>
      <c r="AC1228" s="2">
        <f t="shared" si="1279"/>
        <v>3</v>
      </c>
      <c r="AD1228" s="2">
        <f t="shared" si="10"/>
        <v>1</v>
      </c>
      <c r="AE1228" s="2">
        <f t="shared" si="11"/>
        <v>0</v>
      </c>
      <c r="AF1228" s="2">
        <f t="shared" si="12"/>
        <v>0</v>
      </c>
      <c r="AG1228" s="2">
        <f t="shared" si="13"/>
        <v>0</v>
      </c>
      <c r="AH1228" s="2">
        <f t="shared" si="14"/>
        <v>0</v>
      </c>
      <c r="AI1228" s="2">
        <f t="shared" si="15"/>
        <v>0</v>
      </c>
      <c r="AJ1228" s="2">
        <f t="shared" si="16"/>
        <v>0</v>
      </c>
      <c r="AK1228" s="2">
        <f t="shared" si="17"/>
        <v>0</v>
      </c>
      <c r="AL1228" s="2">
        <f t="shared" si="18"/>
        <v>1</v>
      </c>
    </row>
    <row r="1229" ht="13.5" customHeight="1">
      <c r="A1229" s="3">
        <v>39636.0</v>
      </c>
      <c r="B1229" s="2">
        <v>1422.0</v>
      </c>
      <c r="C1229" s="2">
        <f t="shared" si="3"/>
        <v>1422</v>
      </c>
      <c r="D1229" s="2">
        <f t="shared" si="26"/>
        <v>1511.068269</v>
      </c>
      <c r="E1229" s="2">
        <f t="shared" si="20"/>
        <v>1552.965647</v>
      </c>
      <c r="F1229" s="2">
        <v>1.14</v>
      </c>
      <c r="G1229" s="2">
        <f t="shared" si="4"/>
        <v>0.0114</v>
      </c>
      <c r="H1229" s="2">
        <f t="shared" si="21"/>
        <v>0.8513</v>
      </c>
      <c r="I1229" s="2">
        <f t="shared" si="27"/>
        <v>0.4855419401</v>
      </c>
      <c r="J1229" s="2">
        <f t="shared" si="5"/>
        <v>197.1561456</v>
      </c>
      <c r="K1229" s="2">
        <f t="shared" si="6"/>
        <v>203.8223396</v>
      </c>
      <c r="L1229" s="2">
        <f t="shared" si="7"/>
        <v>0.0007024807003</v>
      </c>
      <c r="M1229" s="2">
        <f t="shared" si="1"/>
        <v>203.823042</v>
      </c>
      <c r="O1229" s="2">
        <v>1227.0</v>
      </c>
      <c r="P1229" s="2">
        <v>1425.0</v>
      </c>
      <c r="Q1229" s="2">
        <v>1406.0</v>
      </c>
      <c r="R1229" s="2">
        <v>1460.0</v>
      </c>
      <c r="S1229" s="2">
        <v>1384.0</v>
      </c>
      <c r="T1229" s="2">
        <v>1.315642937E9</v>
      </c>
      <c r="U1229" s="2">
        <v>1.8708443E7</v>
      </c>
      <c r="V1229" s="2">
        <v>1.17113681E8</v>
      </c>
      <c r="W1229" s="2">
        <v>8241048.0</v>
      </c>
      <c r="X1229" s="2">
        <v>2101.0</v>
      </c>
      <c r="Y1229" s="2">
        <f t="shared" si="8"/>
        <v>0.7836987414</v>
      </c>
      <c r="Z1229" s="2">
        <f t="shared" ref="Z1229:AC1229" si="1280">ROUNDDOWN($Y1229*Z$1,0)-IF(MOD($Y1229*Z$1,1)=0,1,0)+1</f>
        <v>2</v>
      </c>
      <c r="AA1229" s="2">
        <f t="shared" si="1280"/>
        <v>3</v>
      </c>
      <c r="AB1229" s="2">
        <f t="shared" si="1280"/>
        <v>4</v>
      </c>
      <c r="AC1229" s="2">
        <f t="shared" si="1280"/>
        <v>4</v>
      </c>
      <c r="AD1229" s="2">
        <f t="shared" si="10"/>
        <v>0</v>
      </c>
      <c r="AE1229" s="2">
        <f t="shared" si="11"/>
        <v>0</v>
      </c>
      <c r="AF1229" s="2">
        <f t="shared" si="12"/>
        <v>0</v>
      </c>
      <c r="AG1229" s="2">
        <f t="shared" si="13"/>
        <v>0</v>
      </c>
      <c r="AH1229" s="2">
        <f t="shared" si="14"/>
        <v>0</v>
      </c>
      <c r="AI1229" s="2">
        <f t="shared" si="15"/>
        <v>1</v>
      </c>
      <c r="AJ1229" s="2">
        <f t="shared" si="16"/>
        <v>0</v>
      </c>
      <c r="AK1229" s="2">
        <f t="shared" si="17"/>
        <v>0</v>
      </c>
      <c r="AL1229" s="2">
        <f t="shared" si="18"/>
        <v>1</v>
      </c>
    </row>
    <row r="1230" ht="13.5" customHeight="1">
      <c r="A1230" s="3">
        <v>39637.0</v>
      </c>
      <c r="B1230" s="2">
        <v>1421.0</v>
      </c>
      <c r="C1230" s="2">
        <f t="shared" si="3"/>
        <v>1421</v>
      </c>
      <c r="D1230" s="2">
        <f t="shared" si="26"/>
        <v>1511.675457</v>
      </c>
      <c r="E1230" s="2">
        <f t="shared" si="20"/>
        <v>1553.308215</v>
      </c>
      <c r="F1230" s="2">
        <v>-0.07</v>
      </c>
      <c r="G1230" s="2">
        <f t="shared" si="4"/>
        <v>-0.0007</v>
      </c>
      <c r="H1230" s="2">
        <f t="shared" si="21"/>
        <v>0.8506</v>
      </c>
      <c r="I1230" s="2">
        <f t="shared" si="27"/>
        <v>0.4859437673</v>
      </c>
      <c r="J1230" s="2">
        <f t="shared" si="5"/>
        <v>197.0181363</v>
      </c>
      <c r="K1230" s="2">
        <f t="shared" si="6"/>
        <v>203.679685</v>
      </c>
      <c r="L1230" s="2">
        <f t="shared" si="7"/>
        <v>0.0006818980158</v>
      </c>
      <c r="M1230" s="2">
        <f t="shared" si="1"/>
        <v>203.6803669</v>
      </c>
      <c r="O1230" s="2">
        <v>1228.0</v>
      </c>
      <c r="P1230" s="2">
        <v>1400.0</v>
      </c>
      <c r="Q1230" s="2">
        <v>1422.0</v>
      </c>
      <c r="R1230" s="2">
        <v>1449.0</v>
      </c>
      <c r="S1230" s="2">
        <v>1394.0</v>
      </c>
      <c r="T1230" s="2">
        <v>1.315642937E9</v>
      </c>
      <c r="U1230" s="2">
        <v>1.8695286E7</v>
      </c>
      <c r="V1230" s="2">
        <v>8.8468442E7</v>
      </c>
      <c r="W1230" s="2">
        <v>6222484.0</v>
      </c>
      <c r="X1230" s="2">
        <v>2047.0</v>
      </c>
      <c r="Y1230" s="2">
        <f t="shared" si="8"/>
        <v>0.4635606983</v>
      </c>
      <c r="Z1230" s="2">
        <f t="shared" ref="Z1230:AC1230" si="1281">ROUNDDOWN($Y1230*Z$1,0)-IF(MOD($Y1230*Z$1,1)=0,1,0)+1</f>
        <v>1</v>
      </c>
      <c r="AA1230" s="2">
        <f t="shared" si="1281"/>
        <v>2</v>
      </c>
      <c r="AB1230" s="2">
        <f t="shared" si="1281"/>
        <v>2</v>
      </c>
      <c r="AC1230" s="2">
        <f t="shared" si="1281"/>
        <v>3</v>
      </c>
      <c r="AD1230" s="2">
        <f t="shared" si="10"/>
        <v>0</v>
      </c>
      <c r="AE1230" s="2">
        <f t="shared" si="11"/>
        <v>0</v>
      </c>
      <c r="AF1230" s="2">
        <f t="shared" si="12"/>
        <v>0</v>
      </c>
      <c r="AG1230" s="2">
        <f t="shared" si="13"/>
        <v>0</v>
      </c>
      <c r="AH1230" s="2">
        <f t="shared" si="14"/>
        <v>0</v>
      </c>
      <c r="AI1230" s="2">
        <f t="shared" si="15"/>
        <v>0</v>
      </c>
      <c r="AJ1230" s="2">
        <f t="shared" si="16"/>
        <v>1</v>
      </c>
      <c r="AK1230" s="2">
        <f t="shared" si="17"/>
        <v>0</v>
      </c>
      <c r="AL1230" s="2">
        <f t="shared" si="18"/>
        <v>1</v>
      </c>
    </row>
    <row r="1231" ht="13.5" customHeight="1">
      <c r="A1231" s="3">
        <v>39638.0</v>
      </c>
      <c r="B1231" s="2">
        <v>1451.0</v>
      </c>
      <c r="C1231" s="2">
        <f t="shared" si="3"/>
        <v>1451</v>
      </c>
      <c r="D1231" s="2">
        <f t="shared" si="26"/>
        <v>1512.282889</v>
      </c>
      <c r="E1231" s="2">
        <f t="shared" si="20"/>
        <v>1553.650783</v>
      </c>
      <c r="F1231" s="2">
        <v>2.11</v>
      </c>
      <c r="G1231" s="2">
        <f t="shared" si="4"/>
        <v>0.0211</v>
      </c>
      <c r="H1231" s="2">
        <f t="shared" si="21"/>
        <v>0.8717</v>
      </c>
      <c r="I1231" s="2">
        <f t="shared" si="27"/>
        <v>0.4863455945</v>
      </c>
      <c r="J1231" s="2">
        <f t="shared" si="5"/>
        <v>201.1752189</v>
      </c>
      <c r="K1231" s="2">
        <f t="shared" si="6"/>
        <v>207.9773468</v>
      </c>
      <c r="L1231" s="2">
        <f t="shared" si="7"/>
        <v>0.0006470530272</v>
      </c>
      <c r="M1231" s="2">
        <f t="shared" si="1"/>
        <v>207.9779939</v>
      </c>
      <c r="O1231" s="2">
        <v>1229.0</v>
      </c>
      <c r="P1231" s="2">
        <v>1438.0</v>
      </c>
      <c r="Q1231" s="2">
        <v>1421.0</v>
      </c>
      <c r="R1231" s="2">
        <v>1474.0</v>
      </c>
      <c r="S1231" s="2">
        <v>1428.0</v>
      </c>
      <c r="T1231" s="2">
        <v>1.315642937E9</v>
      </c>
      <c r="U1231" s="2">
        <v>1.9089979E7</v>
      </c>
      <c r="V1231" s="2">
        <v>1.27067858E8</v>
      </c>
      <c r="W1231" s="2">
        <v>8762648.0</v>
      </c>
      <c r="X1231" s="2">
        <v>2078.0</v>
      </c>
      <c r="Y1231" s="2">
        <f t="shared" si="8"/>
        <v>0.9082419813</v>
      </c>
      <c r="Z1231" s="2">
        <f t="shared" ref="Z1231:AC1231" si="1282">ROUNDDOWN($Y1231*Z$1,0)-IF(MOD($Y1231*Z$1,1)=0,1,0)+1</f>
        <v>2</v>
      </c>
      <c r="AA1231" s="2">
        <f t="shared" si="1282"/>
        <v>3</v>
      </c>
      <c r="AB1231" s="2">
        <f t="shared" si="1282"/>
        <v>4</v>
      </c>
      <c r="AC1231" s="2">
        <f t="shared" si="1282"/>
        <v>5</v>
      </c>
      <c r="AD1231" s="2">
        <f t="shared" si="10"/>
        <v>0</v>
      </c>
      <c r="AE1231" s="2">
        <f t="shared" si="11"/>
        <v>0</v>
      </c>
      <c r="AF1231" s="2">
        <f t="shared" si="12"/>
        <v>0</v>
      </c>
      <c r="AG1231" s="2">
        <f t="shared" si="13"/>
        <v>0</v>
      </c>
      <c r="AH1231" s="2">
        <f t="shared" si="14"/>
        <v>0</v>
      </c>
      <c r="AI1231" s="2">
        <f t="shared" si="15"/>
        <v>1</v>
      </c>
      <c r="AJ1231" s="2">
        <f t="shared" si="16"/>
        <v>0</v>
      </c>
      <c r="AK1231" s="2">
        <f t="shared" si="17"/>
        <v>0</v>
      </c>
      <c r="AL1231" s="2">
        <f t="shared" si="18"/>
        <v>1</v>
      </c>
    </row>
    <row r="1232" ht="13.5" customHeight="1">
      <c r="A1232" s="3">
        <v>39639.0</v>
      </c>
      <c r="B1232" s="2">
        <v>1440.0</v>
      </c>
      <c r="C1232" s="2">
        <f t="shared" si="3"/>
        <v>1440</v>
      </c>
      <c r="D1232" s="2">
        <f t="shared" si="26"/>
        <v>1512.890566</v>
      </c>
      <c r="E1232" s="2">
        <f t="shared" si="20"/>
        <v>1553.99335</v>
      </c>
      <c r="F1232" s="2">
        <v>-0.76</v>
      </c>
      <c r="G1232" s="2">
        <f t="shared" si="4"/>
        <v>-0.0076</v>
      </c>
      <c r="H1232" s="2">
        <f t="shared" si="21"/>
        <v>0.8641</v>
      </c>
      <c r="I1232" s="2">
        <f t="shared" si="27"/>
        <v>0.4867474216</v>
      </c>
      <c r="J1232" s="2">
        <f t="shared" si="5"/>
        <v>199.6462873</v>
      </c>
      <c r="K1232" s="2">
        <f t="shared" si="6"/>
        <v>206.3967384</v>
      </c>
      <c r="L1232" s="2">
        <f t="shared" si="7"/>
        <v>0.0006325590394</v>
      </c>
      <c r="M1232" s="2">
        <f t="shared" si="1"/>
        <v>206.3973709</v>
      </c>
      <c r="O1232" s="2">
        <v>1230.0</v>
      </c>
      <c r="P1232" s="2">
        <v>1436.0</v>
      </c>
      <c r="Q1232" s="2">
        <v>1451.0</v>
      </c>
      <c r="R1232" s="2">
        <v>1462.0</v>
      </c>
      <c r="S1232" s="2">
        <v>1420.0</v>
      </c>
      <c r="T1232" s="2">
        <v>1.315642937E9</v>
      </c>
      <c r="U1232" s="2">
        <v>1.8945258E7</v>
      </c>
      <c r="V1232" s="2">
        <v>9.5216315E7</v>
      </c>
      <c r="W1232" s="2">
        <v>6601465.0</v>
      </c>
      <c r="X1232" s="2">
        <v>1766.0</v>
      </c>
      <c r="Y1232" s="2">
        <f t="shared" si="8"/>
        <v>0.2827852213</v>
      </c>
      <c r="Z1232" s="2">
        <f t="shared" ref="Z1232:AC1232" si="1283">ROUNDDOWN($Y1232*Z$1,0)-IF(MOD($Y1232*Z$1,1)=0,1,0)+1</f>
        <v>1</v>
      </c>
      <c r="AA1232" s="2">
        <f t="shared" si="1283"/>
        <v>1</v>
      </c>
      <c r="AB1232" s="2">
        <f t="shared" si="1283"/>
        <v>2</v>
      </c>
      <c r="AC1232" s="2">
        <f t="shared" si="1283"/>
        <v>2</v>
      </c>
      <c r="AD1232" s="2">
        <f t="shared" si="10"/>
        <v>0</v>
      </c>
      <c r="AE1232" s="2">
        <f t="shared" si="11"/>
        <v>0</v>
      </c>
      <c r="AF1232" s="2">
        <f t="shared" si="12"/>
        <v>0</v>
      </c>
      <c r="AG1232" s="2">
        <f t="shared" si="13"/>
        <v>0</v>
      </c>
      <c r="AH1232" s="2">
        <f t="shared" si="14"/>
        <v>0</v>
      </c>
      <c r="AI1232" s="2">
        <f t="shared" si="15"/>
        <v>0</v>
      </c>
      <c r="AJ1232" s="2">
        <f t="shared" si="16"/>
        <v>0</v>
      </c>
      <c r="AK1232" s="2">
        <f t="shared" si="17"/>
        <v>1</v>
      </c>
      <c r="AL1232" s="2">
        <f t="shared" si="18"/>
        <v>1</v>
      </c>
    </row>
    <row r="1233" ht="13.5" customHeight="1">
      <c r="A1233" s="3">
        <v>39642.0</v>
      </c>
      <c r="B1233" s="2">
        <v>1446.0</v>
      </c>
      <c r="C1233" s="2">
        <f t="shared" si="3"/>
        <v>1446</v>
      </c>
      <c r="D1233" s="2">
        <f t="shared" si="26"/>
        <v>1513.498486</v>
      </c>
      <c r="E1233" s="2">
        <f t="shared" si="20"/>
        <v>1554.335918</v>
      </c>
      <c r="F1233" s="2">
        <v>0.42</v>
      </c>
      <c r="G1233" s="2">
        <f t="shared" si="4"/>
        <v>0.0042</v>
      </c>
      <c r="H1233" s="2">
        <f t="shared" si="21"/>
        <v>0.8683</v>
      </c>
      <c r="I1233" s="2">
        <f t="shared" si="27"/>
        <v>0.4871492488</v>
      </c>
      <c r="J1233" s="2">
        <f t="shared" si="5"/>
        <v>200.4848017</v>
      </c>
      <c r="K1233" s="2">
        <f t="shared" si="6"/>
        <v>207.2636237</v>
      </c>
      <c r="L1233" s="2">
        <f t="shared" si="7"/>
        <v>0.0006109255202</v>
      </c>
      <c r="M1233" s="2">
        <f t="shared" si="1"/>
        <v>207.2642346</v>
      </c>
      <c r="O1233" s="2">
        <v>1231.0</v>
      </c>
      <c r="P1233" s="2">
        <v>1430.0</v>
      </c>
      <c r="Q1233" s="2">
        <v>1440.0</v>
      </c>
      <c r="R1233" s="2">
        <v>1463.0</v>
      </c>
      <c r="S1233" s="2">
        <v>1422.0</v>
      </c>
      <c r="T1233" s="2">
        <v>1.315642937E9</v>
      </c>
      <c r="U1233" s="2">
        <v>1.9024197E7</v>
      </c>
      <c r="V1233" s="2">
        <v>8.1992999E7</v>
      </c>
      <c r="W1233" s="2">
        <v>5673924.0</v>
      </c>
      <c r="X1233" s="2">
        <v>1773.0</v>
      </c>
      <c r="Y1233" s="2">
        <f t="shared" si="8"/>
        <v>0.6058668291</v>
      </c>
      <c r="Z1233" s="2">
        <f t="shared" ref="Z1233:AC1233" si="1284">ROUNDDOWN($Y1233*Z$1,0)-IF(MOD($Y1233*Z$1,1)=0,1,0)+1</f>
        <v>2</v>
      </c>
      <c r="AA1233" s="2">
        <f t="shared" si="1284"/>
        <v>2</v>
      </c>
      <c r="AB1233" s="2">
        <f t="shared" si="1284"/>
        <v>3</v>
      </c>
      <c r="AC1233" s="2">
        <f t="shared" si="1284"/>
        <v>4</v>
      </c>
      <c r="AD1233" s="2">
        <f t="shared" si="10"/>
        <v>1</v>
      </c>
      <c r="AE1233" s="2">
        <f t="shared" si="11"/>
        <v>0</v>
      </c>
      <c r="AF1233" s="2">
        <f t="shared" si="12"/>
        <v>0</v>
      </c>
      <c r="AG1233" s="2">
        <f t="shared" si="13"/>
        <v>0</v>
      </c>
      <c r="AH1233" s="2">
        <f t="shared" si="14"/>
        <v>0</v>
      </c>
      <c r="AI1233" s="2">
        <f t="shared" si="15"/>
        <v>0</v>
      </c>
      <c r="AJ1233" s="2">
        <f t="shared" si="16"/>
        <v>0</v>
      </c>
      <c r="AK1233" s="2">
        <f t="shared" si="17"/>
        <v>0</v>
      </c>
      <c r="AL1233" s="2">
        <f t="shared" si="18"/>
        <v>1</v>
      </c>
    </row>
    <row r="1234" ht="13.5" customHeight="1">
      <c r="A1234" s="3">
        <v>39643.0</v>
      </c>
      <c r="B1234" s="2">
        <v>1460.0</v>
      </c>
      <c r="C1234" s="2">
        <f t="shared" si="3"/>
        <v>1460</v>
      </c>
      <c r="D1234" s="2">
        <f t="shared" si="26"/>
        <v>1514.106651</v>
      </c>
      <c r="E1234" s="2">
        <f t="shared" si="20"/>
        <v>1554.678486</v>
      </c>
      <c r="F1234" s="2">
        <v>0.97</v>
      </c>
      <c r="G1234" s="2">
        <f t="shared" si="4"/>
        <v>0.0097</v>
      </c>
      <c r="H1234" s="2">
        <f t="shared" si="21"/>
        <v>0.878</v>
      </c>
      <c r="I1234" s="2">
        <f t="shared" si="27"/>
        <v>0.487551076</v>
      </c>
      <c r="J1234" s="2">
        <f t="shared" si="5"/>
        <v>202.4295043</v>
      </c>
      <c r="K1234" s="2">
        <f t="shared" si="6"/>
        <v>209.2740991</v>
      </c>
      <c r="L1234" s="2">
        <f t="shared" si="7"/>
        <v>0.0005866717771</v>
      </c>
      <c r="M1234" s="2">
        <f t="shared" si="1"/>
        <v>209.2746858</v>
      </c>
      <c r="O1234" s="2">
        <v>1232.0</v>
      </c>
      <c r="P1234" s="2">
        <v>1464.0</v>
      </c>
      <c r="Q1234" s="2">
        <v>1446.0</v>
      </c>
      <c r="R1234" s="2">
        <v>1482.0</v>
      </c>
      <c r="S1234" s="2">
        <v>1443.0</v>
      </c>
      <c r="T1234" s="2">
        <v>1.315642937E9</v>
      </c>
      <c r="U1234" s="2">
        <v>1.9208387E7</v>
      </c>
      <c r="V1234" s="2">
        <v>1.01917409E8</v>
      </c>
      <c r="W1234" s="2">
        <v>6960807.0</v>
      </c>
      <c r="X1234" s="2">
        <v>1725.0</v>
      </c>
      <c r="Y1234" s="2">
        <f t="shared" si="8"/>
        <v>0.7484774665</v>
      </c>
      <c r="Z1234" s="2">
        <f t="shared" ref="Z1234:AC1234" si="1285">ROUNDDOWN($Y1234*Z$1,0)-IF(MOD($Y1234*Z$1,1)=0,1,0)+1</f>
        <v>2</v>
      </c>
      <c r="AA1234" s="2">
        <f t="shared" si="1285"/>
        <v>3</v>
      </c>
      <c r="AB1234" s="2">
        <f t="shared" si="1285"/>
        <v>3</v>
      </c>
      <c r="AC1234" s="2">
        <f t="shared" si="1285"/>
        <v>4</v>
      </c>
      <c r="AD1234" s="2">
        <f t="shared" si="10"/>
        <v>0</v>
      </c>
      <c r="AE1234" s="2">
        <f t="shared" si="11"/>
        <v>0</v>
      </c>
      <c r="AF1234" s="2">
        <f t="shared" si="12"/>
        <v>0</v>
      </c>
      <c r="AG1234" s="2">
        <f t="shared" si="13"/>
        <v>0</v>
      </c>
      <c r="AH1234" s="2">
        <f t="shared" si="14"/>
        <v>1</v>
      </c>
      <c r="AI1234" s="2">
        <f t="shared" si="15"/>
        <v>0</v>
      </c>
      <c r="AJ1234" s="2">
        <f t="shared" si="16"/>
        <v>0</v>
      </c>
      <c r="AK1234" s="2">
        <f t="shared" si="17"/>
        <v>0</v>
      </c>
      <c r="AL1234" s="2">
        <f t="shared" si="18"/>
        <v>1</v>
      </c>
    </row>
    <row r="1235" ht="13.5" customHeight="1">
      <c r="A1235" s="3">
        <v>39644.0</v>
      </c>
      <c r="B1235" s="2">
        <v>1430.0</v>
      </c>
      <c r="C1235" s="2">
        <f t="shared" si="3"/>
        <v>1430</v>
      </c>
      <c r="D1235" s="2">
        <f t="shared" si="26"/>
        <v>1514.71506</v>
      </c>
      <c r="E1235" s="2">
        <f t="shared" si="20"/>
        <v>1555.021054</v>
      </c>
      <c r="F1235" s="2">
        <v>-2.05</v>
      </c>
      <c r="G1235" s="2">
        <f t="shared" si="4"/>
        <v>-0.0205</v>
      </c>
      <c r="H1235" s="2">
        <f t="shared" si="21"/>
        <v>0.8575</v>
      </c>
      <c r="I1235" s="2">
        <f t="shared" si="27"/>
        <v>0.4879529032</v>
      </c>
      <c r="J1235" s="2">
        <f t="shared" si="5"/>
        <v>198.2796994</v>
      </c>
      <c r="K1235" s="2">
        <f t="shared" si="6"/>
        <v>204.9839977</v>
      </c>
      <c r="L1235" s="2">
        <f t="shared" si="7"/>
        <v>0.0005810983952</v>
      </c>
      <c r="M1235" s="2">
        <f t="shared" si="1"/>
        <v>204.9845788</v>
      </c>
      <c r="O1235" s="2">
        <v>1233.0</v>
      </c>
      <c r="P1235" s="2">
        <v>1440.0</v>
      </c>
      <c r="Q1235" s="2">
        <v>1460.0</v>
      </c>
      <c r="R1235" s="2">
        <v>1446.0</v>
      </c>
      <c r="S1235" s="2">
        <v>1414.0</v>
      </c>
      <c r="T1235" s="2">
        <v>1.315642937E9</v>
      </c>
      <c r="U1235" s="2">
        <v>1.8813694E7</v>
      </c>
      <c r="V1235" s="2">
        <v>1.3211626E8</v>
      </c>
      <c r="W1235" s="2">
        <v>9255023.0</v>
      </c>
      <c r="X1235" s="2">
        <v>2039.0</v>
      </c>
      <c r="Y1235" s="2">
        <f t="shared" si="8"/>
        <v>0.08302882663</v>
      </c>
      <c r="Z1235" s="2">
        <f t="shared" ref="Z1235:AC1235" si="1286">ROUNDDOWN($Y1235*Z$1,0)-IF(MOD($Y1235*Z$1,1)=0,1,0)+1</f>
        <v>1</v>
      </c>
      <c r="AA1235" s="2">
        <f t="shared" si="1286"/>
        <v>1</v>
      </c>
      <c r="AB1235" s="2">
        <f t="shared" si="1286"/>
        <v>1</v>
      </c>
      <c r="AC1235" s="2">
        <f t="shared" si="1286"/>
        <v>1</v>
      </c>
      <c r="AD1235" s="2">
        <f t="shared" si="10"/>
        <v>0</v>
      </c>
      <c r="AE1235" s="2">
        <f t="shared" si="11"/>
        <v>0</v>
      </c>
      <c r="AF1235" s="2">
        <f t="shared" si="12"/>
        <v>0</v>
      </c>
      <c r="AG1235" s="2">
        <f t="shared" si="13"/>
        <v>1</v>
      </c>
      <c r="AH1235" s="2">
        <f t="shared" si="14"/>
        <v>0</v>
      </c>
      <c r="AI1235" s="2">
        <f t="shared" si="15"/>
        <v>0</v>
      </c>
      <c r="AJ1235" s="2">
        <f t="shared" si="16"/>
        <v>0</v>
      </c>
      <c r="AK1235" s="2">
        <f t="shared" si="17"/>
        <v>0</v>
      </c>
      <c r="AL1235" s="2">
        <f t="shared" si="18"/>
        <v>1</v>
      </c>
    </row>
    <row r="1236" ht="13.5" customHeight="1">
      <c r="A1236" s="3">
        <v>39645.0</v>
      </c>
      <c r="B1236" s="2">
        <v>1390.0</v>
      </c>
      <c r="C1236" s="2">
        <f t="shared" si="3"/>
        <v>1390</v>
      </c>
      <c r="D1236" s="2">
        <f t="shared" si="26"/>
        <v>1515.323714</v>
      </c>
      <c r="E1236" s="2">
        <f t="shared" si="20"/>
        <v>1555.363621</v>
      </c>
      <c r="F1236" s="2">
        <v>-2.8</v>
      </c>
      <c r="G1236" s="2">
        <f t="shared" si="4"/>
        <v>-0.028</v>
      </c>
      <c r="H1236" s="2">
        <f t="shared" si="21"/>
        <v>0.8295</v>
      </c>
      <c r="I1236" s="2">
        <f t="shared" si="27"/>
        <v>0.4883547303</v>
      </c>
      <c r="J1236" s="2">
        <f t="shared" si="5"/>
        <v>192.7278678</v>
      </c>
      <c r="K1236" s="2">
        <f t="shared" si="6"/>
        <v>199.2444632</v>
      </c>
      <c r="L1236" s="2">
        <f t="shared" si="7"/>
        <v>0.0005799361984</v>
      </c>
      <c r="M1236" s="2">
        <f t="shared" si="1"/>
        <v>199.2450431</v>
      </c>
      <c r="O1236" s="2">
        <v>1234.0</v>
      </c>
      <c r="P1236" s="2">
        <v>1445.0</v>
      </c>
      <c r="Q1236" s="2">
        <v>1430.0</v>
      </c>
      <c r="R1236" s="2">
        <v>1449.0</v>
      </c>
      <c r="S1236" s="2">
        <v>1385.0</v>
      </c>
      <c r="T1236" s="2">
        <v>1.315642937E9</v>
      </c>
      <c r="U1236" s="2">
        <v>1.8287437E7</v>
      </c>
      <c r="V1236" s="2">
        <v>1.50900631E8</v>
      </c>
      <c r="W1236" s="2">
        <v>1.0722175E7</v>
      </c>
      <c r="X1236" s="2">
        <v>2402.0</v>
      </c>
      <c r="Y1236" s="2">
        <f t="shared" si="8"/>
        <v>0.04080389769</v>
      </c>
      <c r="Z1236" s="2">
        <f t="shared" ref="Z1236:AC1236" si="1287">ROUNDDOWN($Y1236*Z$1,0)-IF(MOD($Y1236*Z$1,1)=0,1,0)+1</f>
        <v>1</v>
      </c>
      <c r="AA1236" s="2">
        <f t="shared" si="1287"/>
        <v>1</v>
      </c>
      <c r="AB1236" s="2">
        <f t="shared" si="1287"/>
        <v>1</v>
      </c>
      <c r="AC1236" s="2">
        <f t="shared" si="1287"/>
        <v>1</v>
      </c>
      <c r="AD1236" s="2">
        <f t="shared" si="10"/>
        <v>0</v>
      </c>
      <c r="AE1236" s="2">
        <f t="shared" si="11"/>
        <v>0</v>
      </c>
      <c r="AF1236" s="2">
        <f t="shared" si="12"/>
        <v>0</v>
      </c>
      <c r="AG1236" s="2">
        <f t="shared" si="13"/>
        <v>0</v>
      </c>
      <c r="AH1236" s="2">
        <f t="shared" si="14"/>
        <v>0</v>
      </c>
      <c r="AI1236" s="2">
        <f t="shared" si="15"/>
        <v>0</v>
      </c>
      <c r="AJ1236" s="2">
        <f t="shared" si="16"/>
        <v>0</v>
      </c>
      <c r="AK1236" s="2">
        <f t="shared" si="17"/>
        <v>1</v>
      </c>
      <c r="AL1236" s="2">
        <f t="shared" si="18"/>
        <v>1</v>
      </c>
    </row>
    <row r="1237" ht="13.5" customHeight="1">
      <c r="A1237" s="3">
        <v>39646.0</v>
      </c>
      <c r="B1237" s="2">
        <v>1447.0</v>
      </c>
      <c r="C1237" s="2">
        <f t="shared" si="3"/>
        <v>1447</v>
      </c>
      <c r="D1237" s="2">
        <f t="shared" si="26"/>
        <v>1515.932612</v>
      </c>
      <c r="E1237" s="2">
        <f t="shared" si="20"/>
        <v>1555.706189</v>
      </c>
      <c r="F1237" s="2">
        <v>4.1</v>
      </c>
      <c r="G1237" s="2">
        <f t="shared" si="4"/>
        <v>0.041</v>
      </c>
      <c r="H1237" s="2">
        <f t="shared" si="21"/>
        <v>0.8705</v>
      </c>
      <c r="I1237" s="2">
        <f t="shared" si="27"/>
        <v>0.4887565575</v>
      </c>
      <c r="J1237" s="2">
        <f t="shared" si="5"/>
        <v>200.6297104</v>
      </c>
      <c r="K1237" s="2">
        <f t="shared" si="6"/>
        <v>207.4135036</v>
      </c>
      <c r="L1237" s="2">
        <f t="shared" si="7"/>
        <v>0.0005387607283</v>
      </c>
      <c r="M1237" s="2">
        <f t="shared" si="1"/>
        <v>207.4140424</v>
      </c>
      <c r="O1237" s="2">
        <v>1235.0</v>
      </c>
      <c r="P1237" s="2">
        <v>1429.0</v>
      </c>
      <c r="Q1237" s="2">
        <v>1390.0</v>
      </c>
      <c r="R1237" s="2">
        <v>1447.0</v>
      </c>
      <c r="S1237" s="2">
        <v>1400.0</v>
      </c>
      <c r="T1237" s="2">
        <v>1.315642937E9</v>
      </c>
      <c r="U1237" s="2">
        <v>1.9037353E7</v>
      </c>
      <c r="V1237" s="2">
        <v>1.19148936E8</v>
      </c>
      <c r="W1237" s="2">
        <v>8365051.0</v>
      </c>
      <c r="X1237" s="2">
        <v>1912.0</v>
      </c>
      <c r="Y1237" s="2">
        <f t="shared" si="8"/>
        <v>0.9870077142</v>
      </c>
      <c r="Z1237" s="2">
        <f t="shared" ref="Z1237:AC1237" si="1288">ROUNDDOWN($Y1237*Z$1,0)-IF(MOD($Y1237*Z$1,1)=0,1,0)+1</f>
        <v>2</v>
      </c>
      <c r="AA1237" s="2">
        <f t="shared" si="1288"/>
        <v>3</v>
      </c>
      <c r="AB1237" s="2">
        <f t="shared" si="1288"/>
        <v>4</v>
      </c>
      <c r="AC1237" s="2">
        <f t="shared" si="1288"/>
        <v>5</v>
      </c>
      <c r="AD1237" s="2">
        <f t="shared" si="10"/>
        <v>1</v>
      </c>
      <c r="AE1237" s="2">
        <f t="shared" si="11"/>
        <v>0</v>
      </c>
      <c r="AF1237" s="2">
        <f t="shared" si="12"/>
        <v>0</v>
      </c>
      <c r="AG1237" s="2">
        <f t="shared" si="13"/>
        <v>0</v>
      </c>
      <c r="AH1237" s="2">
        <f t="shared" si="14"/>
        <v>0</v>
      </c>
      <c r="AI1237" s="2">
        <f t="shared" si="15"/>
        <v>0</v>
      </c>
      <c r="AJ1237" s="2">
        <f t="shared" si="16"/>
        <v>0</v>
      </c>
      <c r="AK1237" s="2">
        <f t="shared" si="17"/>
        <v>0</v>
      </c>
      <c r="AL1237" s="2">
        <f t="shared" si="18"/>
        <v>1</v>
      </c>
    </row>
    <row r="1238" ht="13.5" customHeight="1">
      <c r="A1238" s="3">
        <v>39649.0</v>
      </c>
      <c r="B1238" s="2">
        <v>1484.0</v>
      </c>
      <c r="C1238" s="2">
        <f t="shared" si="3"/>
        <v>1484</v>
      </c>
      <c r="D1238" s="2">
        <f t="shared" si="26"/>
        <v>1516.541755</v>
      </c>
      <c r="E1238" s="2">
        <f t="shared" si="20"/>
        <v>1556.048757</v>
      </c>
      <c r="F1238" s="2">
        <v>2.56</v>
      </c>
      <c r="G1238" s="2">
        <f t="shared" si="4"/>
        <v>0.0256</v>
      </c>
      <c r="H1238" s="2">
        <f t="shared" si="21"/>
        <v>0.8961</v>
      </c>
      <c r="I1238" s="2">
        <f t="shared" si="27"/>
        <v>0.4891583847</v>
      </c>
      <c r="J1238" s="2">
        <f t="shared" si="5"/>
        <v>205.765831</v>
      </c>
      <c r="K1238" s="2">
        <f t="shared" si="6"/>
        <v>212.7233055</v>
      </c>
      <c r="L1238" s="2">
        <f t="shared" si="7"/>
        <v>0.0005088056318</v>
      </c>
      <c r="M1238" s="2">
        <f t="shared" si="1"/>
        <v>212.7238143</v>
      </c>
      <c r="O1238" s="2">
        <v>1236.0</v>
      </c>
      <c r="P1238" s="2">
        <v>1475.0</v>
      </c>
      <c r="Q1238" s="2">
        <v>1447.0</v>
      </c>
      <c r="R1238" s="2">
        <v>1492.0</v>
      </c>
      <c r="S1238" s="2">
        <v>1450.0</v>
      </c>
      <c r="T1238" s="2">
        <v>1.315642937E9</v>
      </c>
      <c r="U1238" s="2">
        <v>1.9524141E7</v>
      </c>
      <c r="V1238" s="2">
        <v>8.4011629E7</v>
      </c>
      <c r="W1238" s="2">
        <v>5719373.0</v>
      </c>
      <c r="X1238" s="2">
        <v>1527.0</v>
      </c>
      <c r="Y1238" s="2">
        <f t="shared" si="8"/>
        <v>0.9425497361</v>
      </c>
      <c r="Z1238" s="2">
        <f t="shared" ref="Z1238:AC1238" si="1289">ROUNDDOWN($Y1238*Z$1,0)-IF(MOD($Y1238*Z$1,1)=0,1,0)+1</f>
        <v>2</v>
      </c>
      <c r="AA1238" s="2">
        <f t="shared" si="1289"/>
        <v>3</v>
      </c>
      <c r="AB1238" s="2">
        <f t="shared" si="1289"/>
        <v>4</v>
      </c>
      <c r="AC1238" s="2">
        <f t="shared" si="1289"/>
        <v>5</v>
      </c>
      <c r="AD1238" s="2">
        <f t="shared" si="10"/>
        <v>0</v>
      </c>
      <c r="AE1238" s="2">
        <f t="shared" si="11"/>
        <v>0</v>
      </c>
      <c r="AF1238" s="2">
        <f t="shared" si="12"/>
        <v>0</v>
      </c>
      <c r="AG1238" s="2">
        <f t="shared" si="13"/>
        <v>0</v>
      </c>
      <c r="AH1238" s="2">
        <f t="shared" si="14"/>
        <v>1</v>
      </c>
      <c r="AI1238" s="2">
        <f t="shared" si="15"/>
        <v>0</v>
      </c>
      <c r="AJ1238" s="2">
        <f t="shared" si="16"/>
        <v>0</v>
      </c>
      <c r="AK1238" s="2">
        <f t="shared" si="17"/>
        <v>0</v>
      </c>
      <c r="AL1238" s="2">
        <f t="shared" si="18"/>
        <v>1</v>
      </c>
    </row>
    <row r="1239" ht="13.5" customHeight="1">
      <c r="A1239" s="3">
        <v>39650.0</v>
      </c>
      <c r="B1239" s="2">
        <v>1470.0</v>
      </c>
      <c r="C1239" s="2">
        <f t="shared" si="3"/>
        <v>1470</v>
      </c>
      <c r="D1239" s="2">
        <f t="shared" si="26"/>
        <v>1517.151143</v>
      </c>
      <c r="E1239" s="2">
        <f t="shared" si="20"/>
        <v>1556.391324</v>
      </c>
      <c r="F1239" s="2">
        <v>-0.94</v>
      </c>
      <c r="G1239" s="2">
        <f t="shared" si="4"/>
        <v>-0.0094</v>
      </c>
      <c r="H1239" s="2">
        <f t="shared" si="21"/>
        <v>0.8867</v>
      </c>
      <c r="I1239" s="2">
        <f t="shared" si="27"/>
        <v>0.4895602118</v>
      </c>
      <c r="J1239" s="2">
        <f t="shared" si="5"/>
        <v>203.8316322</v>
      </c>
      <c r="K1239" s="2">
        <f t="shared" si="6"/>
        <v>210.7237216</v>
      </c>
      <c r="L1239" s="2">
        <f t="shared" si="7"/>
        <v>0.0004983242358</v>
      </c>
      <c r="M1239" s="2">
        <f t="shared" si="1"/>
        <v>210.72422</v>
      </c>
      <c r="O1239" s="2">
        <v>1237.0</v>
      </c>
      <c r="P1239" s="2">
        <v>1493.0</v>
      </c>
      <c r="Q1239" s="2">
        <v>1484.0</v>
      </c>
      <c r="R1239" s="2">
        <v>1509.0</v>
      </c>
      <c r="S1239" s="2">
        <v>1465.0</v>
      </c>
      <c r="T1239" s="2">
        <v>1.315642937E9</v>
      </c>
      <c r="U1239" s="2">
        <v>1.9339951E7</v>
      </c>
      <c r="V1239" s="2">
        <v>1.02871703E8</v>
      </c>
      <c r="W1239" s="2">
        <v>6936520.0</v>
      </c>
      <c r="X1239" s="2">
        <v>2012.0</v>
      </c>
      <c r="Y1239" s="2">
        <f t="shared" si="8"/>
        <v>0.2431993504</v>
      </c>
      <c r="Z1239" s="2">
        <f t="shared" ref="Z1239:AC1239" si="1290">ROUNDDOWN($Y1239*Z$1,0)-IF(MOD($Y1239*Z$1,1)=0,1,0)+1</f>
        <v>1</v>
      </c>
      <c r="AA1239" s="2">
        <f t="shared" si="1290"/>
        <v>1</v>
      </c>
      <c r="AB1239" s="2">
        <f t="shared" si="1290"/>
        <v>1</v>
      </c>
      <c r="AC1239" s="2">
        <f t="shared" si="1290"/>
        <v>2</v>
      </c>
      <c r="AD1239" s="2">
        <f t="shared" si="10"/>
        <v>0</v>
      </c>
      <c r="AE1239" s="2">
        <f t="shared" si="11"/>
        <v>0</v>
      </c>
      <c r="AF1239" s="2">
        <f t="shared" si="12"/>
        <v>0</v>
      </c>
      <c r="AG1239" s="2">
        <f t="shared" si="13"/>
        <v>1</v>
      </c>
      <c r="AH1239" s="2">
        <f t="shared" si="14"/>
        <v>0</v>
      </c>
      <c r="AI1239" s="2">
        <f t="shared" si="15"/>
        <v>0</v>
      </c>
      <c r="AJ1239" s="2">
        <f t="shared" si="16"/>
        <v>0</v>
      </c>
      <c r="AK1239" s="2">
        <f t="shared" si="17"/>
        <v>0</v>
      </c>
      <c r="AL1239" s="2">
        <f t="shared" si="18"/>
        <v>1</v>
      </c>
    </row>
    <row r="1240" ht="13.5" customHeight="1">
      <c r="A1240" s="3">
        <v>39651.0</v>
      </c>
      <c r="B1240" s="2">
        <v>1446.0</v>
      </c>
      <c r="C1240" s="2">
        <f t="shared" si="3"/>
        <v>1446</v>
      </c>
      <c r="D1240" s="2">
        <f t="shared" si="26"/>
        <v>1517.760775</v>
      </c>
      <c r="E1240" s="2">
        <f t="shared" si="20"/>
        <v>1556.733892</v>
      </c>
      <c r="F1240" s="2">
        <v>-1.63</v>
      </c>
      <c r="G1240" s="2">
        <f t="shared" si="4"/>
        <v>-0.0163</v>
      </c>
      <c r="H1240" s="2">
        <f t="shared" si="21"/>
        <v>0.8704</v>
      </c>
      <c r="I1240" s="2">
        <f t="shared" si="27"/>
        <v>0.489962039</v>
      </c>
      <c r="J1240" s="2">
        <f t="shared" si="5"/>
        <v>200.5091766</v>
      </c>
      <c r="K1240" s="2">
        <f t="shared" si="6"/>
        <v>207.2889399</v>
      </c>
      <c r="L1240" s="2">
        <f t="shared" si="7"/>
        <v>0.0004914971938</v>
      </c>
      <c r="M1240" s="2">
        <f t="shared" si="1"/>
        <v>207.2894314</v>
      </c>
      <c r="O1240" s="2">
        <v>1238.0</v>
      </c>
      <c r="P1240" s="2">
        <v>1451.0</v>
      </c>
      <c r="Q1240" s="2">
        <v>1470.0</v>
      </c>
      <c r="R1240" s="2">
        <v>1455.0</v>
      </c>
      <c r="S1240" s="2">
        <v>1428.0</v>
      </c>
      <c r="T1240" s="2">
        <v>1.315642937E9</v>
      </c>
      <c r="U1240" s="2">
        <v>1.9024197E7</v>
      </c>
      <c r="V1240" s="2">
        <v>7.7300785E7</v>
      </c>
      <c r="W1240" s="2">
        <v>5362596.0</v>
      </c>
      <c r="X1240" s="2">
        <v>1688.0</v>
      </c>
      <c r="Y1240" s="2">
        <f t="shared" si="8"/>
        <v>0.1247462444</v>
      </c>
      <c r="Z1240" s="2">
        <f t="shared" ref="Z1240:AC1240" si="1291">ROUNDDOWN($Y1240*Z$1,0)-IF(MOD($Y1240*Z$1,1)=0,1,0)+1</f>
        <v>1</v>
      </c>
      <c r="AA1240" s="2">
        <f t="shared" si="1291"/>
        <v>1</v>
      </c>
      <c r="AB1240" s="2">
        <f t="shared" si="1291"/>
        <v>1</v>
      </c>
      <c r="AC1240" s="2">
        <f t="shared" si="1291"/>
        <v>1</v>
      </c>
      <c r="AD1240" s="2">
        <f t="shared" si="10"/>
        <v>0</v>
      </c>
      <c r="AE1240" s="2">
        <f t="shared" si="11"/>
        <v>0</v>
      </c>
      <c r="AF1240" s="2">
        <f t="shared" si="12"/>
        <v>0</v>
      </c>
      <c r="AG1240" s="2">
        <f t="shared" si="13"/>
        <v>0</v>
      </c>
      <c r="AH1240" s="2">
        <f t="shared" si="14"/>
        <v>0</v>
      </c>
      <c r="AI1240" s="2">
        <f t="shared" si="15"/>
        <v>0</v>
      </c>
      <c r="AJ1240" s="2">
        <f t="shared" si="16"/>
        <v>0</v>
      </c>
      <c r="AK1240" s="2">
        <f t="shared" si="17"/>
        <v>1</v>
      </c>
      <c r="AL1240" s="2">
        <f t="shared" si="18"/>
        <v>1</v>
      </c>
    </row>
    <row r="1241" ht="13.5" customHeight="1">
      <c r="A1241" s="3">
        <v>39652.0</v>
      </c>
      <c r="B1241" s="2">
        <v>1480.0</v>
      </c>
      <c r="C1241" s="2">
        <f t="shared" si="3"/>
        <v>1480</v>
      </c>
      <c r="D1241" s="2">
        <f t="shared" si="26"/>
        <v>1518.370653</v>
      </c>
      <c r="E1241" s="2">
        <f t="shared" si="20"/>
        <v>1557.07646</v>
      </c>
      <c r="F1241" s="2">
        <v>2.35</v>
      </c>
      <c r="G1241" s="2">
        <f t="shared" si="4"/>
        <v>0.0235</v>
      </c>
      <c r="H1241" s="2">
        <f t="shared" si="21"/>
        <v>0.8939</v>
      </c>
      <c r="I1241" s="2">
        <f t="shared" si="27"/>
        <v>0.4903638662</v>
      </c>
      <c r="J1241" s="2">
        <f t="shared" si="5"/>
        <v>205.2211422</v>
      </c>
      <c r="K1241" s="2">
        <f t="shared" si="6"/>
        <v>212.1602448</v>
      </c>
      <c r="L1241" s="2">
        <f t="shared" si="7"/>
        <v>0.0004652020939</v>
      </c>
      <c r="M1241" s="2">
        <f t="shared" si="1"/>
        <v>212.16071</v>
      </c>
      <c r="O1241" s="2">
        <v>1239.0</v>
      </c>
      <c r="P1241" s="2">
        <v>1461.0</v>
      </c>
      <c r="Q1241" s="2">
        <v>1446.0</v>
      </c>
      <c r="R1241" s="2">
        <v>1488.0</v>
      </c>
      <c r="S1241" s="2">
        <v>1461.0</v>
      </c>
      <c r="T1241" s="2">
        <v>1.315642937E9</v>
      </c>
      <c r="U1241" s="2">
        <v>1.9471515E7</v>
      </c>
      <c r="V1241" s="2">
        <v>1.12740263E8</v>
      </c>
      <c r="W1241" s="2">
        <v>7623296.0</v>
      </c>
      <c r="X1241" s="2">
        <v>1628.0</v>
      </c>
      <c r="Y1241" s="2">
        <f t="shared" si="8"/>
        <v>0.929455948</v>
      </c>
      <c r="Z1241" s="2">
        <f t="shared" ref="Z1241:AC1241" si="1292">ROUNDDOWN($Y1241*Z$1,0)-IF(MOD($Y1241*Z$1,1)=0,1,0)+1</f>
        <v>2</v>
      </c>
      <c r="AA1241" s="2">
        <f t="shared" si="1292"/>
        <v>3</v>
      </c>
      <c r="AB1241" s="2">
        <f t="shared" si="1292"/>
        <v>4</v>
      </c>
      <c r="AC1241" s="2">
        <f t="shared" si="1292"/>
        <v>5</v>
      </c>
      <c r="AD1241" s="2">
        <f t="shared" si="10"/>
        <v>0</v>
      </c>
      <c r="AE1241" s="2">
        <f t="shared" si="11"/>
        <v>1</v>
      </c>
      <c r="AF1241" s="2">
        <f t="shared" si="12"/>
        <v>0</v>
      </c>
      <c r="AG1241" s="2">
        <f t="shared" si="13"/>
        <v>0</v>
      </c>
      <c r="AH1241" s="2">
        <f t="shared" si="14"/>
        <v>0</v>
      </c>
      <c r="AI1241" s="2">
        <f t="shared" si="15"/>
        <v>0</v>
      </c>
      <c r="AJ1241" s="2">
        <f t="shared" si="16"/>
        <v>0</v>
      </c>
      <c r="AK1241" s="2">
        <f t="shared" si="17"/>
        <v>0</v>
      </c>
      <c r="AL1241" s="2">
        <f t="shared" si="18"/>
        <v>1</v>
      </c>
    </row>
    <row r="1242" ht="13.5" customHeight="1">
      <c r="A1242" s="3">
        <v>39653.0</v>
      </c>
      <c r="B1242" s="2">
        <v>1489.0</v>
      </c>
      <c r="C1242" s="2">
        <f t="shared" si="3"/>
        <v>1489</v>
      </c>
      <c r="D1242" s="2">
        <f t="shared" si="26"/>
        <v>1518.980775</v>
      </c>
      <c r="E1242" s="2">
        <f t="shared" si="20"/>
        <v>1557.419027</v>
      </c>
      <c r="F1242" s="2">
        <v>0.61</v>
      </c>
      <c r="G1242" s="2">
        <f t="shared" si="4"/>
        <v>0.0061</v>
      </c>
      <c r="H1242" s="2">
        <f t="shared" si="21"/>
        <v>0.9</v>
      </c>
      <c r="I1242" s="2">
        <f t="shared" si="27"/>
        <v>0.4907656934</v>
      </c>
      <c r="J1242" s="2">
        <f t="shared" si="5"/>
        <v>206.4729912</v>
      </c>
      <c r="K1242" s="2">
        <f t="shared" si="6"/>
        <v>213.4544362</v>
      </c>
      <c r="L1242" s="2">
        <f t="shared" si="7"/>
        <v>0.0004484082983</v>
      </c>
      <c r="M1242" s="2">
        <f t="shared" si="1"/>
        <v>213.4548846</v>
      </c>
      <c r="O1242" s="2">
        <v>1240.0</v>
      </c>
      <c r="P1242" s="2">
        <v>1495.0</v>
      </c>
      <c r="Q1242" s="2">
        <v>1480.0</v>
      </c>
      <c r="R1242" s="2">
        <v>1506.0</v>
      </c>
      <c r="S1242" s="2">
        <v>1470.0</v>
      </c>
      <c r="T1242" s="2">
        <v>1.315642937E9</v>
      </c>
      <c r="U1242" s="2">
        <v>1.9589923E7</v>
      </c>
      <c r="V1242" s="2">
        <v>1.83624233E8</v>
      </c>
      <c r="W1242" s="2">
        <v>1.2304869E7</v>
      </c>
      <c r="X1242" s="2">
        <v>1641.0</v>
      </c>
      <c r="Y1242" s="2">
        <f t="shared" si="8"/>
        <v>0.6549939099</v>
      </c>
      <c r="Z1242" s="2">
        <f t="shared" ref="Z1242:AC1242" si="1293">ROUNDDOWN($Y1242*Z$1,0)-IF(MOD($Y1242*Z$1,1)=0,1,0)+1</f>
        <v>2</v>
      </c>
      <c r="AA1242" s="2">
        <f t="shared" si="1293"/>
        <v>2</v>
      </c>
      <c r="AB1242" s="2">
        <f t="shared" si="1293"/>
        <v>3</v>
      </c>
      <c r="AC1242" s="2">
        <f t="shared" si="1293"/>
        <v>4</v>
      </c>
      <c r="AD1242" s="2">
        <f t="shared" si="10"/>
        <v>1</v>
      </c>
      <c r="AE1242" s="2">
        <f t="shared" si="11"/>
        <v>0</v>
      </c>
      <c r="AF1242" s="2">
        <f t="shared" si="12"/>
        <v>0</v>
      </c>
      <c r="AG1242" s="2">
        <f t="shared" si="13"/>
        <v>0</v>
      </c>
      <c r="AH1242" s="2">
        <f t="shared" si="14"/>
        <v>0</v>
      </c>
      <c r="AI1242" s="2">
        <f t="shared" si="15"/>
        <v>0</v>
      </c>
      <c r="AJ1242" s="2">
        <f t="shared" si="16"/>
        <v>0</v>
      </c>
      <c r="AK1242" s="2">
        <f t="shared" si="17"/>
        <v>0</v>
      </c>
      <c r="AL1242" s="2">
        <f t="shared" si="18"/>
        <v>1</v>
      </c>
    </row>
    <row r="1243" ht="13.5" customHeight="1">
      <c r="A1243" s="3">
        <v>39656.0</v>
      </c>
      <c r="B1243" s="2">
        <v>1490.0</v>
      </c>
      <c r="C1243" s="2">
        <f t="shared" si="3"/>
        <v>1490</v>
      </c>
      <c r="D1243" s="2">
        <f t="shared" si="26"/>
        <v>1519.591143</v>
      </c>
      <c r="E1243" s="2">
        <f t="shared" si="20"/>
        <v>1557.761595</v>
      </c>
      <c r="F1243" s="2">
        <v>0.07</v>
      </c>
      <c r="G1243" s="2">
        <f t="shared" si="4"/>
        <v>0.0007</v>
      </c>
      <c r="H1243" s="2">
        <f t="shared" si="21"/>
        <v>0.9007</v>
      </c>
      <c r="I1243" s="2">
        <f t="shared" si="27"/>
        <v>0.4911675205</v>
      </c>
      <c r="J1243" s="2">
        <f t="shared" si="5"/>
        <v>206.6175223</v>
      </c>
      <c r="K1243" s="2">
        <f t="shared" si="6"/>
        <v>213.6038678</v>
      </c>
      <c r="L1243" s="2">
        <f t="shared" si="7"/>
        <v>0.0004346421636</v>
      </c>
      <c r="M1243" s="2">
        <f t="shared" si="1"/>
        <v>213.6043024</v>
      </c>
      <c r="O1243" s="2">
        <v>1241.0</v>
      </c>
      <c r="P1243" s="2">
        <v>1490.0</v>
      </c>
      <c r="Q1243" s="2">
        <v>1489.0</v>
      </c>
      <c r="R1243" s="2">
        <v>1499.0</v>
      </c>
      <c r="S1243" s="2">
        <v>1481.0</v>
      </c>
      <c r="T1243" s="2">
        <v>1.315642937E9</v>
      </c>
      <c r="U1243" s="2">
        <v>1.960308E7</v>
      </c>
      <c r="V1243" s="2">
        <v>3.6420305E7</v>
      </c>
      <c r="W1243" s="2">
        <v>2443587.0</v>
      </c>
      <c r="X1243" s="2">
        <v>1025.0</v>
      </c>
      <c r="Y1243" s="2">
        <f t="shared" si="8"/>
        <v>0.5119772635</v>
      </c>
      <c r="Z1243" s="2">
        <f t="shared" ref="Z1243:AC1243" si="1294">ROUNDDOWN($Y1243*Z$1,0)-IF(MOD($Y1243*Z$1,1)=0,1,0)+1</f>
        <v>2</v>
      </c>
      <c r="AA1243" s="2">
        <f t="shared" si="1294"/>
        <v>2</v>
      </c>
      <c r="AB1243" s="2">
        <f t="shared" si="1294"/>
        <v>3</v>
      </c>
      <c r="AC1243" s="2">
        <f t="shared" si="1294"/>
        <v>3</v>
      </c>
      <c r="AD1243" s="2">
        <f t="shared" si="10"/>
        <v>0</v>
      </c>
      <c r="AE1243" s="2">
        <f t="shared" si="11"/>
        <v>0</v>
      </c>
      <c r="AF1243" s="2">
        <f t="shared" si="12"/>
        <v>0</v>
      </c>
      <c r="AG1243" s="2">
        <f t="shared" si="13"/>
        <v>0</v>
      </c>
      <c r="AH1243" s="2">
        <f t="shared" si="14"/>
        <v>0</v>
      </c>
      <c r="AI1243" s="2">
        <f t="shared" si="15"/>
        <v>1</v>
      </c>
      <c r="AJ1243" s="2">
        <f t="shared" si="16"/>
        <v>0</v>
      </c>
      <c r="AK1243" s="2">
        <f t="shared" si="17"/>
        <v>0</v>
      </c>
      <c r="AL1243" s="2">
        <f t="shared" si="18"/>
        <v>1</v>
      </c>
    </row>
    <row r="1244" ht="13.5" customHeight="1">
      <c r="A1244" s="3">
        <v>39657.0</v>
      </c>
      <c r="B1244" s="2">
        <v>1460.0</v>
      </c>
      <c r="C1244" s="2">
        <f t="shared" si="3"/>
        <v>1460</v>
      </c>
      <c r="D1244" s="2">
        <f t="shared" si="26"/>
        <v>1520.201756</v>
      </c>
      <c r="E1244" s="2">
        <f t="shared" si="20"/>
        <v>1558.104163</v>
      </c>
      <c r="F1244" s="2">
        <v>-2.01</v>
      </c>
      <c r="G1244" s="2">
        <f t="shared" si="4"/>
        <v>-0.0201</v>
      </c>
      <c r="H1244" s="2">
        <f t="shared" si="21"/>
        <v>0.8806</v>
      </c>
      <c r="I1244" s="2">
        <f t="shared" si="27"/>
        <v>0.4915693477</v>
      </c>
      <c r="J1244" s="2">
        <f t="shared" si="5"/>
        <v>202.4645101</v>
      </c>
      <c r="K1244" s="2">
        <f t="shared" si="6"/>
        <v>209.3104431</v>
      </c>
      <c r="L1244" s="2">
        <f t="shared" si="7"/>
        <v>0.0004303392061</v>
      </c>
      <c r="M1244" s="2">
        <f t="shared" si="1"/>
        <v>209.3108734</v>
      </c>
      <c r="O1244" s="2">
        <v>1242.0</v>
      </c>
      <c r="P1244" s="2">
        <v>1493.0</v>
      </c>
      <c r="Q1244" s="2">
        <v>1490.0</v>
      </c>
      <c r="R1244" s="2">
        <v>1493.0</v>
      </c>
      <c r="S1244" s="2">
        <v>1455.0</v>
      </c>
      <c r="T1244" s="2">
        <v>1.315642937E9</v>
      </c>
      <c r="U1244" s="2">
        <v>1.9208387E7</v>
      </c>
      <c r="V1244" s="2">
        <v>5.0025768E7</v>
      </c>
      <c r="W1244" s="2">
        <v>3410606.0</v>
      </c>
      <c r="X1244" s="2">
        <v>1574.0</v>
      </c>
      <c r="Y1244" s="2">
        <f t="shared" si="8"/>
        <v>0.08597239139</v>
      </c>
      <c r="Z1244" s="2">
        <f t="shared" ref="Z1244:AC1244" si="1295">ROUNDDOWN($Y1244*Z$1,0)-IF(MOD($Y1244*Z$1,1)=0,1,0)+1</f>
        <v>1</v>
      </c>
      <c r="AA1244" s="2">
        <f t="shared" si="1295"/>
        <v>1</v>
      </c>
      <c r="AB1244" s="2">
        <f t="shared" si="1295"/>
        <v>1</v>
      </c>
      <c r="AC1244" s="2">
        <f t="shared" si="1295"/>
        <v>1</v>
      </c>
      <c r="AD1244" s="2">
        <f t="shared" si="10"/>
        <v>0</v>
      </c>
      <c r="AE1244" s="2">
        <f t="shared" si="11"/>
        <v>0</v>
      </c>
      <c r="AF1244" s="2">
        <f t="shared" si="12"/>
        <v>0</v>
      </c>
      <c r="AG1244" s="2">
        <f t="shared" si="13"/>
        <v>0</v>
      </c>
      <c r="AH1244" s="2">
        <f t="shared" si="14"/>
        <v>0</v>
      </c>
      <c r="AI1244" s="2">
        <f t="shared" si="15"/>
        <v>0</v>
      </c>
      <c r="AJ1244" s="2">
        <f t="shared" si="16"/>
        <v>0</v>
      </c>
      <c r="AK1244" s="2">
        <f t="shared" si="17"/>
        <v>1</v>
      </c>
      <c r="AL1244" s="2">
        <f t="shared" si="18"/>
        <v>1</v>
      </c>
    </row>
    <row r="1245" ht="13.5" customHeight="1">
      <c r="A1245" s="3">
        <v>39658.0</v>
      </c>
      <c r="B1245" s="2">
        <v>1471.0</v>
      </c>
      <c r="C1245" s="2">
        <f t="shared" si="3"/>
        <v>1471</v>
      </c>
      <c r="D1245" s="2">
        <f t="shared" si="26"/>
        <v>1520.812614</v>
      </c>
      <c r="E1245" s="2">
        <f t="shared" si="20"/>
        <v>1558.446731</v>
      </c>
      <c r="F1245" s="2">
        <v>0.75</v>
      </c>
      <c r="G1245" s="2">
        <f t="shared" si="4"/>
        <v>0.0075</v>
      </c>
      <c r="H1245" s="2">
        <f t="shared" si="21"/>
        <v>0.8881</v>
      </c>
      <c r="I1245" s="2">
        <f t="shared" si="27"/>
        <v>0.4919711749</v>
      </c>
      <c r="J1245" s="2">
        <f t="shared" si="5"/>
        <v>203.9829939</v>
      </c>
      <c r="K1245" s="2">
        <f t="shared" si="6"/>
        <v>210.8802843</v>
      </c>
      <c r="L1245" s="2">
        <f t="shared" si="7"/>
        <v>0.0004142014859</v>
      </c>
      <c r="M1245" s="2">
        <f t="shared" si="1"/>
        <v>210.8806985</v>
      </c>
      <c r="O1245" s="2">
        <v>1243.0</v>
      </c>
      <c r="P1245" s="2">
        <v>1430.0</v>
      </c>
      <c r="Q1245" s="2">
        <v>1460.0</v>
      </c>
      <c r="R1245" s="2">
        <v>1478.0</v>
      </c>
      <c r="S1245" s="2">
        <v>1430.0</v>
      </c>
      <c r="T1245" s="2">
        <v>1.315642937E9</v>
      </c>
      <c r="U1245" s="2">
        <v>1.9353108E7</v>
      </c>
      <c r="V1245" s="2">
        <v>5.5082926E7</v>
      </c>
      <c r="W1245" s="2">
        <v>3783046.0</v>
      </c>
      <c r="X1245" s="2">
        <v>1628.0</v>
      </c>
      <c r="Y1245" s="2">
        <f t="shared" si="8"/>
        <v>0.6941737718</v>
      </c>
      <c r="Z1245" s="2">
        <f t="shared" ref="Z1245:AC1245" si="1296">ROUNDDOWN($Y1245*Z$1,0)-IF(MOD($Y1245*Z$1,1)=0,1,0)+1</f>
        <v>2</v>
      </c>
      <c r="AA1245" s="2">
        <f t="shared" si="1296"/>
        <v>3</v>
      </c>
      <c r="AB1245" s="2">
        <f t="shared" si="1296"/>
        <v>3</v>
      </c>
      <c r="AC1245" s="2">
        <f t="shared" si="1296"/>
        <v>4</v>
      </c>
      <c r="AD1245" s="2">
        <f t="shared" si="10"/>
        <v>1</v>
      </c>
      <c r="AE1245" s="2">
        <f t="shared" si="11"/>
        <v>0</v>
      </c>
      <c r="AF1245" s="2">
        <f t="shared" si="12"/>
        <v>0</v>
      </c>
      <c r="AG1245" s="2">
        <f t="shared" si="13"/>
        <v>0</v>
      </c>
      <c r="AH1245" s="2">
        <f t="shared" si="14"/>
        <v>0</v>
      </c>
      <c r="AI1245" s="2">
        <f t="shared" si="15"/>
        <v>0</v>
      </c>
      <c r="AJ1245" s="2">
        <f t="shared" si="16"/>
        <v>0</v>
      </c>
      <c r="AK1245" s="2">
        <f t="shared" si="17"/>
        <v>0</v>
      </c>
      <c r="AL1245" s="2">
        <f t="shared" si="18"/>
        <v>1</v>
      </c>
    </row>
    <row r="1246" ht="13.5" customHeight="1">
      <c r="A1246" s="3">
        <v>39659.0</v>
      </c>
      <c r="B1246" s="2">
        <v>1500.0</v>
      </c>
      <c r="C1246" s="2">
        <f t="shared" si="3"/>
        <v>1500</v>
      </c>
      <c r="D1246" s="2">
        <f t="shared" si="26"/>
        <v>1521.423718</v>
      </c>
      <c r="E1246" s="2">
        <f t="shared" si="20"/>
        <v>1558.789298</v>
      </c>
      <c r="F1246" s="2">
        <v>1.97</v>
      </c>
      <c r="G1246" s="2">
        <f t="shared" si="4"/>
        <v>0.0197</v>
      </c>
      <c r="H1246" s="2">
        <f t="shared" si="21"/>
        <v>0.9078</v>
      </c>
      <c r="I1246" s="2">
        <f t="shared" si="27"/>
        <v>0.4923730021</v>
      </c>
      <c r="J1246" s="2">
        <f t="shared" si="5"/>
        <v>208.0014589</v>
      </c>
      <c r="K1246" s="2">
        <f t="shared" si="6"/>
        <v>215.0346383</v>
      </c>
      <c r="L1246" s="2">
        <f t="shared" si="7"/>
        <v>0.0003936156721</v>
      </c>
      <c r="M1246" s="2">
        <f t="shared" si="1"/>
        <v>215.0350319</v>
      </c>
      <c r="O1246" s="2">
        <v>1244.0</v>
      </c>
      <c r="P1246" s="2">
        <v>1499.0</v>
      </c>
      <c r="Q1246" s="2">
        <v>1471.0</v>
      </c>
      <c r="R1246" s="2">
        <v>1529.0</v>
      </c>
      <c r="S1246" s="2">
        <v>1490.0</v>
      </c>
      <c r="T1246" s="2">
        <v>1.315642937E9</v>
      </c>
      <c r="U1246" s="2">
        <v>1.9734644E7</v>
      </c>
      <c r="V1246" s="2">
        <v>1.01076059E8</v>
      </c>
      <c r="W1246" s="2">
        <v>6710456.0</v>
      </c>
      <c r="X1246" s="2">
        <v>1685.0</v>
      </c>
      <c r="Y1246" s="2">
        <f t="shared" si="8"/>
        <v>0.8953511977</v>
      </c>
      <c r="Z1246" s="2">
        <f t="shared" ref="Z1246:AC1246" si="1297">ROUNDDOWN($Y1246*Z$1,0)-IF(MOD($Y1246*Z$1,1)=0,1,0)+1</f>
        <v>2</v>
      </c>
      <c r="AA1246" s="2">
        <f t="shared" si="1297"/>
        <v>3</v>
      </c>
      <c r="AB1246" s="2">
        <f t="shared" si="1297"/>
        <v>4</v>
      </c>
      <c r="AC1246" s="2">
        <f t="shared" si="1297"/>
        <v>5</v>
      </c>
      <c r="AD1246" s="2">
        <f t="shared" si="10"/>
        <v>0</v>
      </c>
      <c r="AE1246" s="2">
        <f t="shared" si="11"/>
        <v>0</v>
      </c>
      <c r="AF1246" s="2">
        <f t="shared" si="12"/>
        <v>0</v>
      </c>
      <c r="AG1246" s="2">
        <f t="shared" si="13"/>
        <v>0</v>
      </c>
      <c r="AH1246" s="2">
        <f t="shared" si="14"/>
        <v>1</v>
      </c>
      <c r="AI1246" s="2">
        <f t="shared" si="15"/>
        <v>0</v>
      </c>
      <c r="AJ1246" s="2">
        <f t="shared" si="16"/>
        <v>0</v>
      </c>
      <c r="AK1246" s="2">
        <f t="shared" si="17"/>
        <v>0</v>
      </c>
      <c r="AL1246" s="2">
        <f t="shared" si="18"/>
        <v>1</v>
      </c>
    </row>
    <row r="1247" ht="13.5" customHeight="1">
      <c r="A1247" s="3">
        <v>39660.0</v>
      </c>
      <c r="B1247" s="2">
        <v>1470.0</v>
      </c>
      <c r="C1247" s="2">
        <f t="shared" si="3"/>
        <v>1470</v>
      </c>
      <c r="D1247" s="2">
        <f t="shared" si="26"/>
        <v>1522.035068</v>
      </c>
      <c r="E1247" s="2">
        <f t="shared" si="20"/>
        <v>1559.131866</v>
      </c>
      <c r="F1247" s="2">
        <v>-2.0</v>
      </c>
      <c r="G1247" s="2">
        <f t="shared" si="4"/>
        <v>-0.02</v>
      </c>
      <c r="H1247" s="2">
        <f t="shared" si="21"/>
        <v>0.8878</v>
      </c>
      <c r="I1247" s="2">
        <f t="shared" si="27"/>
        <v>0.4927748292</v>
      </c>
      <c r="J1247" s="2">
        <f t="shared" si="5"/>
        <v>203.8414297</v>
      </c>
      <c r="K1247" s="2">
        <f t="shared" si="6"/>
        <v>210.7339574</v>
      </c>
      <c r="L1247" s="2">
        <f t="shared" si="7"/>
        <v>0.0003896795153</v>
      </c>
      <c r="M1247" s="2">
        <f t="shared" si="1"/>
        <v>210.7343471</v>
      </c>
      <c r="O1247" s="2">
        <v>1245.0</v>
      </c>
      <c r="P1247" s="2">
        <v>1515.0</v>
      </c>
      <c r="Q1247" s="2">
        <v>1500.0</v>
      </c>
      <c r="R1247" s="2">
        <v>1518.0</v>
      </c>
      <c r="S1247" s="2">
        <v>1467.0</v>
      </c>
      <c r="T1247" s="2">
        <v>1.315642937E9</v>
      </c>
      <c r="U1247" s="2">
        <v>1.9339951E7</v>
      </c>
      <c r="V1247" s="2">
        <v>1.04687136E8</v>
      </c>
      <c r="W1247" s="2">
        <v>7043798.0</v>
      </c>
      <c r="X1247" s="2">
        <v>1692.0</v>
      </c>
      <c r="Y1247" s="2">
        <f t="shared" si="8"/>
        <v>0.08698741372</v>
      </c>
      <c r="Z1247" s="2">
        <f t="shared" ref="Z1247:AC1247" si="1298">ROUNDDOWN($Y1247*Z$1,0)-IF(MOD($Y1247*Z$1,1)=0,1,0)+1</f>
        <v>1</v>
      </c>
      <c r="AA1247" s="2">
        <f t="shared" si="1298"/>
        <v>1</v>
      </c>
      <c r="AB1247" s="2">
        <f t="shared" si="1298"/>
        <v>1</v>
      </c>
      <c r="AC1247" s="2">
        <f t="shared" si="1298"/>
        <v>1</v>
      </c>
      <c r="AD1247" s="2">
        <f t="shared" si="10"/>
        <v>0</v>
      </c>
      <c r="AE1247" s="2">
        <f t="shared" si="11"/>
        <v>0</v>
      </c>
      <c r="AF1247" s="2">
        <f t="shared" si="12"/>
        <v>1</v>
      </c>
      <c r="AG1247" s="2">
        <f t="shared" si="13"/>
        <v>0</v>
      </c>
      <c r="AH1247" s="2">
        <f t="shared" si="14"/>
        <v>0</v>
      </c>
      <c r="AI1247" s="2">
        <f t="shared" si="15"/>
        <v>0</v>
      </c>
      <c r="AJ1247" s="2">
        <f t="shared" si="16"/>
        <v>0</v>
      </c>
      <c r="AK1247" s="2">
        <f t="shared" si="17"/>
        <v>0</v>
      </c>
      <c r="AL1247" s="2">
        <f t="shared" si="18"/>
        <v>1</v>
      </c>
    </row>
    <row r="1248" ht="13.5" customHeight="1">
      <c r="A1248" s="3">
        <v>39663.0</v>
      </c>
      <c r="B1248" s="2">
        <v>1450.0</v>
      </c>
      <c r="C1248" s="2">
        <f t="shared" si="3"/>
        <v>1450</v>
      </c>
      <c r="D1248" s="2">
        <f t="shared" si="26"/>
        <v>1522.646663</v>
      </c>
      <c r="E1248" s="2">
        <f t="shared" si="20"/>
        <v>1559.474434</v>
      </c>
      <c r="F1248" s="2">
        <v>-1.36</v>
      </c>
      <c r="G1248" s="2">
        <f t="shared" si="4"/>
        <v>-0.0136</v>
      </c>
      <c r="H1248" s="2">
        <f t="shared" si="21"/>
        <v>0.8742</v>
      </c>
      <c r="I1248" s="2">
        <f t="shared" si="27"/>
        <v>0.4931766564</v>
      </c>
      <c r="J1248" s="2">
        <f t="shared" si="5"/>
        <v>201.0691863</v>
      </c>
      <c r="K1248" s="2">
        <f t="shared" si="6"/>
        <v>207.8679872</v>
      </c>
      <c r="L1248" s="2">
        <f t="shared" si="7"/>
        <v>0.0003832887713</v>
      </c>
      <c r="M1248" s="2">
        <f t="shared" si="1"/>
        <v>207.8683705</v>
      </c>
      <c r="O1248" s="2">
        <v>1246.0</v>
      </c>
      <c r="P1248" s="2">
        <v>1452.0</v>
      </c>
      <c r="Q1248" s="2">
        <v>1470.0</v>
      </c>
      <c r="R1248" s="2">
        <v>1469.0</v>
      </c>
      <c r="S1248" s="2">
        <v>1450.0</v>
      </c>
      <c r="T1248" s="2">
        <v>1.315642937E9</v>
      </c>
      <c r="U1248" s="2">
        <v>1.9076823E7</v>
      </c>
      <c r="V1248" s="2">
        <v>3.1603314E7</v>
      </c>
      <c r="W1248" s="2">
        <v>2170964.0</v>
      </c>
      <c r="X1248" s="2">
        <v>599.0</v>
      </c>
      <c r="Y1248" s="2">
        <f t="shared" si="8"/>
        <v>0.1660576533</v>
      </c>
      <c r="Z1248" s="2">
        <f t="shared" ref="Z1248:AC1248" si="1299">ROUNDDOWN($Y1248*Z$1,0)-IF(MOD($Y1248*Z$1,1)=0,1,0)+1</f>
        <v>1</v>
      </c>
      <c r="AA1248" s="2">
        <f t="shared" si="1299"/>
        <v>1</v>
      </c>
      <c r="AB1248" s="2">
        <f t="shared" si="1299"/>
        <v>1</v>
      </c>
      <c r="AC1248" s="2">
        <f t="shared" si="1299"/>
        <v>1</v>
      </c>
      <c r="AD1248" s="2">
        <f t="shared" si="10"/>
        <v>0</v>
      </c>
      <c r="AE1248" s="2">
        <f t="shared" si="11"/>
        <v>0</v>
      </c>
      <c r="AF1248" s="2">
        <f t="shared" si="12"/>
        <v>0</v>
      </c>
      <c r="AG1248" s="2">
        <f t="shared" si="13"/>
        <v>1</v>
      </c>
      <c r="AH1248" s="2">
        <f t="shared" si="14"/>
        <v>0</v>
      </c>
      <c r="AI1248" s="2">
        <f t="shared" si="15"/>
        <v>0</v>
      </c>
      <c r="AJ1248" s="2">
        <f t="shared" si="16"/>
        <v>0</v>
      </c>
      <c r="AK1248" s="2">
        <f t="shared" si="17"/>
        <v>0</v>
      </c>
      <c r="AL1248" s="2">
        <f t="shared" si="18"/>
        <v>1</v>
      </c>
    </row>
    <row r="1249" ht="13.5" customHeight="1">
      <c r="A1249" s="3">
        <v>39664.0</v>
      </c>
      <c r="B1249" s="2">
        <v>1414.0</v>
      </c>
      <c r="C1249" s="2">
        <f t="shared" si="3"/>
        <v>1414</v>
      </c>
      <c r="D1249" s="2">
        <f t="shared" si="26"/>
        <v>1523.258503</v>
      </c>
      <c r="E1249" s="2">
        <f t="shared" si="20"/>
        <v>1559.817001</v>
      </c>
      <c r="F1249" s="2">
        <v>-2.48</v>
      </c>
      <c r="G1249" s="2">
        <f t="shared" si="4"/>
        <v>-0.0248</v>
      </c>
      <c r="H1249" s="2">
        <f t="shared" si="21"/>
        <v>0.8494</v>
      </c>
      <c r="I1249" s="2">
        <f t="shared" si="27"/>
        <v>0.4935784836</v>
      </c>
      <c r="J1249" s="2">
        <f t="shared" si="5"/>
        <v>196.0826705</v>
      </c>
      <c r="K1249" s="2">
        <f t="shared" si="6"/>
        <v>202.7128727</v>
      </c>
      <c r="L1249" s="2">
        <f t="shared" si="7"/>
        <v>0.0003812956697</v>
      </c>
      <c r="M1249" s="2">
        <f t="shared" si="1"/>
        <v>202.713254</v>
      </c>
      <c r="O1249" s="2">
        <v>1247.0</v>
      </c>
      <c r="P1249" s="2">
        <v>1460.0</v>
      </c>
      <c r="Q1249" s="2">
        <v>1450.0</v>
      </c>
      <c r="R1249" s="2">
        <v>1469.0</v>
      </c>
      <c r="S1249" s="2">
        <v>1414.0</v>
      </c>
      <c r="T1249" s="2">
        <v>1.315642937E9</v>
      </c>
      <c r="U1249" s="2">
        <v>1.8603191E7</v>
      </c>
      <c r="V1249" s="2">
        <v>7.8149099E7</v>
      </c>
      <c r="W1249" s="2">
        <v>5414897.0</v>
      </c>
      <c r="X1249" s="2">
        <v>1807.0</v>
      </c>
      <c r="Y1249" s="2">
        <f t="shared" si="8"/>
        <v>0.05470970361</v>
      </c>
      <c r="Z1249" s="2">
        <f t="shared" ref="Z1249:AC1249" si="1300">ROUNDDOWN($Y1249*Z$1,0)-IF(MOD($Y1249*Z$1,1)=0,1,0)+1</f>
        <v>1</v>
      </c>
      <c r="AA1249" s="2">
        <f t="shared" si="1300"/>
        <v>1</v>
      </c>
      <c r="AB1249" s="2">
        <f t="shared" si="1300"/>
        <v>1</v>
      </c>
      <c r="AC1249" s="2">
        <f t="shared" si="1300"/>
        <v>1</v>
      </c>
      <c r="AD1249" s="2">
        <f t="shared" si="10"/>
        <v>0</v>
      </c>
      <c r="AE1249" s="2">
        <f t="shared" si="11"/>
        <v>0</v>
      </c>
      <c r="AF1249" s="2">
        <f t="shared" si="12"/>
        <v>0</v>
      </c>
      <c r="AG1249" s="2">
        <f t="shared" si="13"/>
        <v>0</v>
      </c>
      <c r="AH1249" s="2">
        <f t="shared" si="14"/>
        <v>0</v>
      </c>
      <c r="AI1249" s="2">
        <f t="shared" si="15"/>
        <v>0</v>
      </c>
      <c r="AJ1249" s="2">
        <f t="shared" si="16"/>
        <v>1</v>
      </c>
      <c r="AK1249" s="2">
        <f t="shared" si="17"/>
        <v>0</v>
      </c>
      <c r="AL1249" s="2">
        <f t="shared" si="18"/>
        <v>1</v>
      </c>
    </row>
    <row r="1250" ht="13.5" customHeight="1">
      <c r="A1250" s="3">
        <v>39665.0</v>
      </c>
      <c r="B1250" s="2">
        <v>1490.0</v>
      </c>
      <c r="C1250" s="2">
        <f t="shared" si="3"/>
        <v>1490</v>
      </c>
      <c r="D1250" s="2">
        <f t="shared" si="26"/>
        <v>1523.87059</v>
      </c>
      <c r="E1250" s="2">
        <f t="shared" si="20"/>
        <v>1560.159569</v>
      </c>
      <c r="F1250" s="2">
        <v>5.37</v>
      </c>
      <c r="G1250" s="2">
        <f t="shared" si="4"/>
        <v>0.0537</v>
      </c>
      <c r="H1250" s="2">
        <f t="shared" si="21"/>
        <v>0.9031</v>
      </c>
      <c r="I1250" s="2">
        <f t="shared" si="27"/>
        <v>0.4939803107</v>
      </c>
      <c r="J1250" s="2">
        <f t="shared" si="5"/>
        <v>206.6123099</v>
      </c>
      <c r="K1250" s="2">
        <f t="shared" si="6"/>
        <v>213.5985654</v>
      </c>
      <c r="L1250" s="2">
        <f t="shared" si="7"/>
        <v>0.0003493812221</v>
      </c>
      <c r="M1250" s="2">
        <f t="shared" si="1"/>
        <v>213.5989147</v>
      </c>
      <c r="O1250" s="2">
        <v>1248.0</v>
      </c>
      <c r="P1250" s="2">
        <v>1440.0</v>
      </c>
      <c r="Q1250" s="2">
        <v>1414.0</v>
      </c>
      <c r="R1250" s="2">
        <v>1490.0</v>
      </c>
      <c r="S1250" s="2">
        <v>1431.0</v>
      </c>
      <c r="T1250" s="2">
        <v>1.315642937E9</v>
      </c>
      <c r="U1250" s="2">
        <v>1.960308E7</v>
      </c>
      <c r="V1250" s="2">
        <v>1.10651423E8</v>
      </c>
      <c r="W1250" s="2">
        <v>7555617.0</v>
      </c>
      <c r="X1250" s="2">
        <v>1678.0</v>
      </c>
      <c r="Y1250" s="2">
        <f t="shared" si="8"/>
        <v>0.9941128705</v>
      </c>
      <c r="Z1250" s="2">
        <f t="shared" ref="Z1250:AC1250" si="1301">ROUNDDOWN($Y1250*Z$1,0)-IF(MOD($Y1250*Z$1,1)=0,1,0)+1</f>
        <v>2</v>
      </c>
      <c r="AA1250" s="2">
        <f t="shared" si="1301"/>
        <v>3</v>
      </c>
      <c r="AB1250" s="2">
        <f t="shared" si="1301"/>
        <v>4</v>
      </c>
      <c r="AC1250" s="2">
        <f t="shared" si="1301"/>
        <v>5</v>
      </c>
      <c r="AD1250" s="2">
        <f t="shared" si="10"/>
        <v>0</v>
      </c>
      <c r="AE1250" s="2">
        <f t="shared" si="11"/>
        <v>0</v>
      </c>
      <c r="AF1250" s="2">
        <f t="shared" si="12"/>
        <v>0</v>
      </c>
      <c r="AG1250" s="2">
        <f t="shared" si="13"/>
        <v>0</v>
      </c>
      <c r="AH1250" s="2">
        <f t="shared" si="14"/>
        <v>0</v>
      </c>
      <c r="AI1250" s="2">
        <f t="shared" si="15"/>
        <v>1</v>
      </c>
      <c r="AJ1250" s="2">
        <f t="shared" si="16"/>
        <v>0</v>
      </c>
      <c r="AK1250" s="2">
        <f t="shared" si="17"/>
        <v>0</v>
      </c>
      <c r="AL1250" s="2">
        <f t="shared" si="18"/>
        <v>1</v>
      </c>
    </row>
    <row r="1251" ht="13.5" customHeight="1">
      <c r="A1251" s="3">
        <v>39666.0</v>
      </c>
      <c r="B1251" s="2">
        <v>1450.0</v>
      </c>
      <c r="C1251" s="2">
        <f t="shared" si="3"/>
        <v>1450</v>
      </c>
      <c r="D1251" s="2">
        <f t="shared" si="26"/>
        <v>1524.482923</v>
      </c>
      <c r="E1251" s="2">
        <f t="shared" si="20"/>
        <v>1560.502137</v>
      </c>
      <c r="F1251" s="2">
        <v>-2.68</v>
      </c>
      <c r="G1251" s="2">
        <f t="shared" si="4"/>
        <v>-0.0268</v>
      </c>
      <c r="H1251" s="2">
        <f t="shared" si="21"/>
        <v>0.8763</v>
      </c>
      <c r="I1251" s="2">
        <f t="shared" si="27"/>
        <v>0.4943821379</v>
      </c>
      <c r="J1251" s="2">
        <f t="shared" si="5"/>
        <v>201.0751</v>
      </c>
      <c r="K1251" s="2">
        <f t="shared" si="6"/>
        <v>207.8741343</v>
      </c>
      <c r="L1251" s="2">
        <f t="shared" si="7"/>
        <v>0.0003482632022</v>
      </c>
      <c r="M1251" s="2">
        <f t="shared" si="1"/>
        <v>207.8744826</v>
      </c>
      <c r="O1251" s="2">
        <v>1249.0</v>
      </c>
      <c r="P1251" s="2">
        <v>1512.0</v>
      </c>
      <c r="Q1251" s="2">
        <v>1490.0</v>
      </c>
      <c r="R1251" s="2">
        <v>1512.0</v>
      </c>
      <c r="S1251" s="2">
        <v>1441.0</v>
      </c>
      <c r="T1251" s="2">
        <v>1.315642937E9</v>
      </c>
      <c r="U1251" s="2">
        <v>1.9076823E7</v>
      </c>
      <c r="V1251" s="2">
        <v>9.7676751E7</v>
      </c>
      <c r="W1251" s="2">
        <v>6669458.0</v>
      </c>
      <c r="X1251" s="2">
        <v>2186.0</v>
      </c>
      <c r="Y1251" s="2">
        <f t="shared" si="8"/>
        <v>0.04567600487</v>
      </c>
      <c r="Z1251" s="2">
        <f t="shared" ref="Z1251:AC1251" si="1302">ROUNDDOWN($Y1251*Z$1,0)-IF(MOD($Y1251*Z$1,1)=0,1,0)+1</f>
        <v>1</v>
      </c>
      <c r="AA1251" s="2">
        <f t="shared" si="1302"/>
        <v>1</v>
      </c>
      <c r="AB1251" s="2">
        <f t="shared" si="1302"/>
        <v>1</v>
      </c>
      <c r="AC1251" s="2">
        <f t="shared" si="1302"/>
        <v>1</v>
      </c>
      <c r="AD1251" s="2">
        <f t="shared" si="10"/>
        <v>0</v>
      </c>
      <c r="AE1251" s="2">
        <f t="shared" si="11"/>
        <v>0</v>
      </c>
      <c r="AF1251" s="2">
        <f t="shared" si="12"/>
        <v>0</v>
      </c>
      <c r="AG1251" s="2">
        <f t="shared" si="13"/>
        <v>0</v>
      </c>
      <c r="AH1251" s="2">
        <f t="shared" si="14"/>
        <v>0</v>
      </c>
      <c r="AI1251" s="2">
        <f t="shared" si="15"/>
        <v>0</v>
      </c>
      <c r="AJ1251" s="2">
        <f t="shared" si="16"/>
        <v>1</v>
      </c>
      <c r="AK1251" s="2">
        <f t="shared" si="17"/>
        <v>0</v>
      </c>
      <c r="AL1251" s="2">
        <f t="shared" si="18"/>
        <v>1</v>
      </c>
    </row>
    <row r="1252" ht="13.5" customHeight="1">
      <c r="A1252" s="3">
        <v>39667.0</v>
      </c>
      <c r="B1252" s="2">
        <v>1478.0</v>
      </c>
      <c r="C1252" s="2">
        <f t="shared" si="3"/>
        <v>1478</v>
      </c>
      <c r="D1252" s="2">
        <f t="shared" si="26"/>
        <v>1525.095501</v>
      </c>
      <c r="E1252" s="2">
        <f t="shared" si="20"/>
        <v>1560.844705</v>
      </c>
      <c r="F1252" s="2">
        <v>1.93</v>
      </c>
      <c r="G1252" s="2">
        <f t="shared" si="4"/>
        <v>0.0193</v>
      </c>
      <c r="H1252" s="2">
        <f t="shared" si="21"/>
        <v>0.8956</v>
      </c>
      <c r="I1252" s="2">
        <f t="shared" si="27"/>
        <v>0.4947839651</v>
      </c>
      <c r="J1252" s="2">
        <f t="shared" si="5"/>
        <v>204.9558494</v>
      </c>
      <c r="K1252" s="2">
        <f t="shared" si="6"/>
        <v>211.8861155</v>
      </c>
      <c r="L1252" s="2">
        <f t="shared" si="7"/>
        <v>0.0003310938263</v>
      </c>
      <c r="M1252" s="2">
        <f t="shared" si="1"/>
        <v>211.8864466</v>
      </c>
      <c r="O1252" s="2">
        <v>1250.0</v>
      </c>
      <c r="P1252" s="2">
        <v>1462.0</v>
      </c>
      <c r="Q1252" s="2">
        <v>1450.0</v>
      </c>
      <c r="R1252" s="2">
        <v>1480.0</v>
      </c>
      <c r="S1252" s="2">
        <v>1450.0</v>
      </c>
      <c r="T1252" s="2">
        <v>1.315642937E9</v>
      </c>
      <c r="U1252" s="2">
        <v>1.9445203E7</v>
      </c>
      <c r="V1252" s="2">
        <v>5.4399679E7</v>
      </c>
      <c r="W1252" s="2">
        <v>3698258.0</v>
      </c>
      <c r="X1252" s="2">
        <v>1260.0</v>
      </c>
      <c r="Y1252" s="2">
        <f t="shared" si="8"/>
        <v>0.8914941129</v>
      </c>
      <c r="Z1252" s="2">
        <f t="shared" ref="Z1252:AC1252" si="1303">ROUNDDOWN($Y1252*Z$1,0)-IF(MOD($Y1252*Z$1,1)=0,1,0)+1</f>
        <v>2</v>
      </c>
      <c r="AA1252" s="2">
        <f t="shared" si="1303"/>
        <v>3</v>
      </c>
      <c r="AB1252" s="2">
        <f t="shared" si="1303"/>
        <v>4</v>
      </c>
      <c r="AC1252" s="2">
        <f t="shared" si="1303"/>
        <v>5</v>
      </c>
      <c r="AD1252" s="2">
        <f t="shared" si="10"/>
        <v>0</v>
      </c>
      <c r="AE1252" s="2">
        <f t="shared" si="11"/>
        <v>0</v>
      </c>
      <c r="AF1252" s="2">
        <f t="shared" si="12"/>
        <v>0</v>
      </c>
      <c r="AG1252" s="2">
        <f t="shared" si="13"/>
        <v>0</v>
      </c>
      <c r="AH1252" s="2">
        <f t="shared" si="14"/>
        <v>0</v>
      </c>
      <c r="AI1252" s="2">
        <f t="shared" si="15"/>
        <v>1</v>
      </c>
      <c r="AJ1252" s="2">
        <f t="shared" si="16"/>
        <v>0</v>
      </c>
      <c r="AK1252" s="2">
        <f t="shared" si="17"/>
        <v>0</v>
      </c>
      <c r="AL1252" s="2">
        <f t="shared" si="18"/>
        <v>1</v>
      </c>
    </row>
    <row r="1253" ht="13.5" customHeight="1">
      <c r="A1253" s="3">
        <v>39671.0</v>
      </c>
      <c r="B1253" s="2">
        <v>1478.0</v>
      </c>
      <c r="C1253" s="2">
        <f t="shared" si="3"/>
        <v>1478</v>
      </c>
      <c r="D1253" s="2">
        <f t="shared" si="26"/>
        <v>1525.708326</v>
      </c>
      <c r="E1253" s="2">
        <f t="shared" si="20"/>
        <v>1561.187272</v>
      </c>
      <c r="F1253" s="2">
        <v>0.0</v>
      </c>
      <c r="G1253" s="2">
        <f t="shared" si="4"/>
        <v>0</v>
      </c>
      <c r="H1253" s="2">
        <f t="shared" si="21"/>
        <v>0.8956</v>
      </c>
      <c r="I1253" s="2">
        <f t="shared" si="27"/>
        <v>0.4951857923</v>
      </c>
      <c r="J1253" s="2">
        <f t="shared" si="5"/>
        <v>204.9558494</v>
      </c>
      <c r="K1253" s="2">
        <f t="shared" si="6"/>
        <v>211.8861255</v>
      </c>
      <c r="L1253" s="2">
        <f t="shared" si="7"/>
        <v>0.0003211610116</v>
      </c>
      <c r="M1253" s="2">
        <f t="shared" si="1"/>
        <v>211.8864466</v>
      </c>
      <c r="O1253" s="2">
        <v>1251.0</v>
      </c>
      <c r="P1253" s="2">
        <v>1498.0</v>
      </c>
      <c r="Q1253" s="2">
        <v>1478.0</v>
      </c>
      <c r="R1253" s="2">
        <v>1513.0</v>
      </c>
      <c r="S1253" s="2">
        <v>1475.0</v>
      </c>
      <c r="T1253" s="2">
        <v>1.315642937E9</v>
      </c>
      <c r="U1253" s="2">
        <v>1.9445203E7</v>
      </c>
      <c r="V1253" s="2">
        <v>8.1714582E7</v>
      </c>
      <c r="W1253" s="2">
        <v>5458741.0</v>
      </c>
      <c r="X1253" s="2">
        <v>1605.0</v>
      </c>
      <c r="Y1253" s="2">
        <f t="shared" si="8"/>
        <v>0.4880227365</v>
      </c>
      <c r="Z1253" s="2">
        <f t="shared" ref="Z1253:AC1253" si="1304">ROUNDDOWN($Y1253*Z$1,0)-IF(MOD($Y1253*Z$1,1)=0,1,0)+1</f>
        <v>1</v>
      </c>
      <c r="AA1253" s="2">
        <f t="shared" si="1304"/>
        <v>2</v>
      </c>
      <c r="AB1253" s="2">
        <f t="shared" si="1304"/>
        <v>2</v>
      </c>
      <c r="AC1253" s="2">
        <f t="shared" si="1304"/>
        <v>3</v>
      </c>
      <c r="AD1253" s="2">
        <f t="shared" si="10"/>
        <v>0</v>
      </c>
      <c r="AE1253" s="2">
        <f t="shared" si="11"/>
        <v>0</v>
      </c>
      <c r="AF1253" s="2">
        <f t="shared" si="12"/>
        <v>0</v>
      </c>
      <c r="AG1253" s="2">
        <f t="shared" si="13"/>
        <v>0</v>
      </c>
      <c r="AH1253" s="2">
        <f t="shared" si="14"/>
        <v>0</v>
      </c>
      <c r="AI1253" s="2">
        <f t="shared" si="15"/>
        <v>0</v>
      </c>
      <c r="AJ1253" s="2">
        <f t="shared" si="16"/>
        <v>1</v>
      </c>
      <c r="AK1253" s="2">
        <f t="shared" si="17"/>
        <v>0</v>
      </c>
      <c r="AL1253" s="2">
        <f t="shared" si="18"/>
        <v>1</v>
      </c>
    </row>
    <row r="1254" ht="13.5" customHeight="1">
      <c r="A1254" s="3">
        <v>39672.0</v>
      </c>
      <c r="B1254" s="2">
        <v>1485.0</v>
      </c>
      <c r="C1254" s="2">
        <f t="shared" si="3"/>
        <v>1485</v>
      </c>
      <c r="D1254" s="2">
        <f t="shared" si="26"/>
        <v>1526.321397</v>
      </c>
      <c r="E1254" s="2">
        <f t="shared" si="20"/>
        <v>1561.52984</v>
      </c>
      <c r="F1254" s="2">
        <v>0.47</v>
      </c>
      <c r="G1254" s="2">
        <f t="shared" si="4"/>
        <v>0.0047</v>
      </c>
      <c r="H1254" s="2">
        <f t="shared" si="21"/>
        <v>0.9003</v>
      </c>
      <c r="I1254" s="2">
        <f t="shared" si="27"/>
        <v>0.4955876194</v>
      </c>
      <c r="J1254" s="2">
        <f t="shared" si="5"/>
        <v>205.9191419</v>
      </c>
      <c r="K1254" s="2">
        <f t="shared" si="6"/>
        <v>212.8819999</v>
      </c>
      <c r="L1254" s="2">
        <f t="shared" si="7"/>
        <v>0.0003100167244</v>
      </c>
      <c r="M1254" s="2">
        <f t="shared" si="1"/>
        <v>212.8823099</v>
      </c>
      <c r="O1254" s="2">
        <v>1252.0</v>
      </c>
      <c r="P1254" s="2">
        <v>1495.0</v>
      </c>
      <c r="Q1254" s="2">
        <v>1478.0</v>
      </c>
      <c r="R1254" s="2">
        <v>1505.0</v>
      </c>
      <c r="S1254" s="2">
        <v>1484.0</v>
      </c>
      <c r="T1254" s="2">
        <v>1.315642937E9</v>
      </c>
      <c r="U1254" s="2">
        <v>1.9537298E7</v>
      </c>
      <c r="V1254" s="2">
        <v>5.897527E7</v>
      </c>
      <c r="W1254" s="2">
        <v>3948553.0</v>
      </c>
      <c r="X1254" s="2">
        <v>1336.0</v>
      </c>
      <c r="Y1254" s="2">
        <f t="shared" si="8"/>
        <v>0.6174380836</v>
      </c>
      <c r="Z1254" s="2">
        <f t="shared" ref="Z1254:AC1254" si="1305">ROUNDDOWN($Y1254*Z$1,0)-IF(MOD($Y1254*Z$1,1)=0,1,0)+1</f>
        <v>2</v>
      </c>
      <c r="AA1254" s="2">
        <f t="shared" si="1305"/>
        <v>2</v>
      </c>
      <c r="AB1254" s="2">
        <f t="shared" si="1305"/>
        <v>3</v>
      </c>
      <c r="AC1254" s="2">
        <f t="shared" si="1305"/>
        <v>4</v>
      </c>
      <c r="AD1254" s="2">
        <f t="shared" si="10"/>
        <v>0</v>
      </c>
      <c r="AE1254" s="2">
        <f t="shared" si="11"/>
        <v>0</v>
      </c>
      <c r="AF1254" s="2">
        <f t="shared" si="12"/>
        <v>0</v>
      </c>
      <c r="AG1254" s="2">
        <f t="shared" si="13"/>
        <v>0</v>
      </c>
      <c r="AH1254" s="2">
        <f t="shared" si="14"/>
        <v>0</v>
      </c>
      <c r="AI1254" s="2">
        <f t="shared" si="15"/>
        <v>1</v>
      </c>
      <c r="AJ1254" s="2">
        <f t="shared" si="16"/>
        <v>0</v>
      </c>
      <c r="AK1254" s="2">
        <f t="shared" si="17"/>
        <v>0</v>
      </c>
      <c r="AL1254" s="2">
        <f t="shared" si="18"/>
        <v>1</v>
      </c>
    </row>
    <row r="1255" ht="13.5" customHeight="1">
      <c r="A1255" s="3">
        <v>39673.0</v>
      </c>
      <c r="B1255" s="2">
        <v>1460.0</v>
      </c>
      <c r="C1255" s="2">
        <f t="shared" si="3"/>
        <v>1460</v>
      </c>
      <c r="D1255" s="2">
        <f t="shared" si="26"/>
        <v>1526.934715</v>
      </c>
      <c r="E1255" s="2">
        <f t="shared" si="20"/>
        <v>1561.872408</v>
      </c>
      <c r="F1255" s="2">
        <v>-1.68</v>
      </c>
      <c r="G1255" s="2">
        <f t="shared" si="4"/>
        <v>-0.0168</v>
      </c>
      <c r="H1255" s="2">
        <f t="shared" si="21"/>
        <v>0.8835</v>
      </c>
      <c r="I1255" s="2">
        <f t="shared" si="27"/>
        <v>0.4959894466</v>
      </c>
      <c r="J1255" s="2">
        <f t="shared" si="5"/>
        <v>202.4597003</v>
      </c>
      <c r="K1255" s="2">
        <f t="shared" si="6"/>
        <v>209.3055916</v>
      </c>
      <c r="L1255" s="2">
        <f t="shared" si="7"/>
        <v>0.0003059245037</v>
      </c>
      <c r="M1255" s="2">
        <f t="shared" si="1"/>
        <v>209.3058975</v>
      </c>
      <c r="O1255" s="2">
        <v>1253.0</v>
      </c>
      <c r="P1255" s="2">
        <v>1470.0</v>
      </c>
      <c r="Q1255" s="2">
        <v>1485.0</v>
      </c>
      <c r="R1255" s="2">
        <v>1480.0</v>
      </c>
      <c r="S1255" s="2">
        <v>1452.0</v>
      </c>
      <c r="T1255" s="2">
        <v>1.315642937E9</v>
      </c>
      <c r="U1255" s="2">
        <v>1.9208387E7</v>
      </c>
      <c r="V1255" s="2">
        <v>5.488775E7</v>
      </c>
      <c r="W1255" s="2">
        <v>3746267.0</v>
      </c>
      <c r="X1255" s="2">
        <v>1352.0</v>
      </c>
      <c r="Y1255" s="2">
        <f t="shared" si="8"/>
        <v>0.1187576127</v>
      </c>
      <c r="Z1255" s="2">
        <f t="shared" ref="Z1255:AC1255" si="1306">ROUNDDOWN($Y1255*Z$1,0)-IF(MOD($Y1255*Z$1,1)=0,1,0)+1</f>
        <v>1</v>
      </c>
      <c r="AA1255" s="2">
        <f t="shared" si="1306"/>
        <v>1</v>
      </c>
      <c r="AB1255" s="2">
        <f t="shared" si="1306"/>
        <v>1</v>
      </c>
      <c r="AC1255" s="2">
        <f t="shared" si="1306"/>
        <v>1</v>
      </c>
      <c r="AD1255" s="2">
        <f t="shared" si="10"/>
        <v>0</v>
      </c>
      <c r="AE1255" s="2">
        <f t="shared" si="11"/>
        <v>0</v>
      </c>
      <c r="AF1255" s="2">
        <f t="shared" si="12"/>
        <v>0</v>
      </c>
      <c r="AG1255" s="2">
        <f t="shared" si="13"/>
        <v>0</v>
      </c>
      <c r="AH1255" s="2">
        <f t="shared" si="14"/>
        <v>0</v>
      </c>
      <c r="AI1255" s="2">
        <f t="shared" si="15"/>
        <v>0</v>
      </c>
      <c r="AJ1255" s="2">
        <f t="shared" si="16"/>
        <v>0</v>
      </c>
      <c r="AK1255" s="2">
        <f t="shared" si="17"/>
        <v>1</v>
      </c>
      <c r="AL1255" s="2">
        <f t="shared" si="18"/>
        <v>1</v>
      </c>
    </row>
    <row r="1256" ht="13.5" customHeight="1">
      <c r="A1256" s="3">
        <v>39674.0</v>
      </c>
      <c r="B1256" s="2">
        <v>1480.0</v>
      </c>
      <c r="C1256" s="2">
        <f t="shared" si="3"/>
        <v>1480</v>
      </c>
      <c r="D1256" s="2">
        <f t="shared" si="26"/>
        <v>1527.548279</v>
      </c>
      <c r="E1256" s="2">
        <f t="shared" si="20"/>
        <v>1562.214975</v>
      </c>
      <c r="F1256" s="2">
        <v>1.37</v>
      </c>
      <c r="G1256" s="2">
        <f t="shared" si="4"/>
        <v>0.0137</v>
      </c>
      <c r="H1256" s="2">
        <f t="shared" si="21"/>
        <v>0.8972</v>
      </c>
      <c r="I1256" s="2">
        <f t="shared" si="27"/>
        <v>0.4963912738</v>
      </c>
      <c r="J1256" s="2">
        <f t="shared" si="5"/>
        <v>205.2333982</v>
      </c>
      <c r="K1256" s="2">
        <f t="shared" si="6"/>
        <v>212.1730874</v>
      </c>
      <c r="L1256" s="2">
        <f t="shared" si="7"/>
        <v>0.0002925556029</v>
      </c>
      <c r="M1256" s="2">
        <f t="shared" si="1"/>
        <v>212.1733799</v>
      </c>
      <c r="O1256" s="2">
        <v>1254.0</v>
      </c>
      <c r="P1256" s="2">
        <v>1450.0</v>
      </c>
      <c r="Q1256" s="2">
        <v>1460.0</v>
      </c>
      <c r="R1256" s="2">
        <v>1486.0</v>
      </c>
      <c r="S1256" s="2">
        <v>1445.0</v>
      </c>
      <c r="T1256" s="2">
        <v>1.31568355E9</v>
      </c>
      <c r="U1256" s="2">
        <v>1.9472117E7</v>
      </c>
      <c r="V1256" s="2">
        <v>6.4737597E7</v>
      </c>
      <c r="W1256" s="2">
        <v>4416175.0</v>
      </c>
      <c r="X1256" s="2">
        <v>1359.0</v>
      </c>
      <c r="Y1256" s="2">
        <f t="shared" si="8"/>
        <v>0.8222695899</v>
      </c>
      <c r="Z1256" s="2">
        <f t="shared" ref="Z1256:AC1256" si="1307">ROUNDDOWN($Y1256*Z$1,0)-IF(MOD($Y1256*Z$1,1)=0,1,0)+1</f>
        <v>2</v>
      </c>
      <c r="AA1256" s="2">
        <f t="shared" si="1307"/>
        <v>3</v>
      </c>
      <c r="AB1256" s="2">
        <f t="shared" si="1307"/>
        <v>4</v>
      </c>
      <c r="AC1256" s="2">
        <f t="shared" si="1307"/>
        <v>5</v>
      </c>
      <c r="AD1256" s="2">
        <f t="shared" si="10"/>
        <v>1</v>
      </c>
      <c r="AE1256" s="2">
        <f t="shared" si="11"/>
        <v>0</v>
      </c>
      <c r="AF1256" s="2">
        <f t="shared" si="12"/>
        <v>0</v>
      </c>
      <c r="AG1256" s="2">
        <f t="shared" si="13"/>
        <v>0</v>
      </c>
      <c r="AH1256" s="2">
        <f t="shared" si="14"/>
        <v>0</v>
      </c>
      <c r="AI1256" s="2">
        <f t="shared" si="15"/>
        <v>0</v>
      </c>
      <c r="AJ1256" s="2">
        <f t="shared" si="16"/>
        <v>0</v>
      </c>
      <c r="AK1256" s="2">
        <f t="shared" si="17"/>
        <v>0</v>
      </c>
      <c r="AL1256" s="2">
        <f t="shared" si="18"/>
        <v>1</v>
      </c>
    </row>
    <row r="1257" ht="13.5" customHeight="1">
      <c r="A1257" s="3">
        <v>39677.0</v>
      </c>
      <c r="B1257" s="2">
        <v>1512.0</v>
      </c>
      <c r="C1257" s="2">
        <f t="shared" si="3"/>
        <v>1512</v>
      </c>
      <c r="D1257" s="2">
        <f t="shared" si="26"/>
        <v>1528.162089</v>
      </c>
      <c r="E1257" s="2">
        <f t="shared" si="20"/>
        <v>1562.557543</v>
      </c>
      <c r="F1257" s="2">
        <v>2.16</v>
      </c>
      <c r="G1257" s="2">
        <f t="shared" si="4"/>
        <v>0.0216</v>
      </c>
      <c r="H1257" s="2">
        <f t="shared" si="21"/>
        <v>0.9188</v>
      </c>
      <c r="I1257" s="2">
        <f t="shared" si="27"/>
        <v>0.4967931009</v>
      </c>
      <c r="J1257" s="2">
        <f t="shared" si="5"/>
        <v>209.6664396</v>
      </c>
      <c r="K1257" s="2">
        <f t="shared" si="6"/>
        <v>216.7560348</v>
      </c>
      <c r="L1257" s="2">
        <f t="shared" si="7"/>
        <v>0.0002774597338</v>
      </c>
      <c r="M1257" s="2">
        <f t="shared" si="1"/>
        <v>216.7563123</v>
      </c>
      <c r="O1257" s="2">
        <v>1255.0</v>
      </c>
      <c r="P1257" s="2">
        <v>1480.0</v>
      </c>
      <c r="Q1257" s="2">
        <v>1480.0</v>
      </c>
      <c r="R1257" s="2">
        <v>1512.0</v>
      </c>
      <c r="S1257" s="2">
        <v>1479.0</v>
      </c>
      <c r="T1257" s="2">
        <v>1.31568355E9</v>
      </c>
      <c r="U1257" s="2">
        <v>1.9893135E7</v>
      </c>
      <c r="V1257" s="2">
        <v>1.9699755E7</v>
      </c>
      <c r="W1257" s="2">
        <v>1312100.0</v>
      </c>
      <c r="X1257" s="2">
        <v>704.0</v>
      </c>
      <c r="Y1257" s="2">
        <f t="shared" si="8"/>
        <v>0.9139261064</v>
      </c>
      <c r="Z1257" s="2">
        <f t="shared" ref="Z1257:AC1257" si="1308">ROUNDDOWN($Y1257*Z$1,0)-IF(MOD($Y1257*Z$1,1)=0,1,0)+1</f>
        <v>2</v>
      </c>
      <c r="AA1257" s="2">
        <f t="shared" si="1308"/>
        <v>3</v>
      </c>
      <c r="AB1257" s="2">
        <f t="shared" si="1308"/>
        <v>4</v>
      </c>
      <c r="AC1257" s="2">
        <f t="shared" si="1308"/>
        <v>5</v>
      </c>
      <c r="AD1257" s="2">
        <f t="shared" si="10"/>
        <v>0</v>
      </c>
      <c r="AE1257" s="2">
        <f t="shared" si="11"/>
        <v>0</v>
      </c>
      <c r="AF1257" s="2">
        <f t="shared" si="12"/>
        <v>0</v>
      </c>
      <c r="AG1257" s="2">
        <f t="shared" si="13"/>
        <v>0</v>
      </c>
      <c r="AH1257" s="2">
        <f t="shared" si="14"/>
        <v>1</v>
      </c>
      <c r="AI1257" s="2">
        <f t="shared" si="15"/>
        <v>0</v>
      </c>
      <c r="AJ1257" s="2">
        <f t="shared" si="16"/>
        <v>0</v>
      </c>
      <c r="AK1257" s="2">
        <f t="shared" si="17"/>
        <v>0</v>
      </c>
      <c r="AL1257" s="2">
        <f t="shared" si="18"/>
        <v>1</v>
      </c>
    </row>
    <row r="1258" ht="13.5" customHeight="1">
      <c r="A1258" s="3">
        <v>39678.0</v>
      </c>
      <c r="B1258" s="2">
        <v>1484.0</v>
      </c>
      <c r="C1258" s="2">
        <f t="shared" si="3"/>
        <v>1484</v>
      </c>
      <c r="D1258" s="2">
        <f t="shared" si="26"/>
        <v>1528.776146</v>
      </c>
      <c r="E1258" s="2">
        <f t="shared" si="20"/>
        <v>1562.900111</v>
      </c>
      <c r="F1258" s="2">
        <v>-1.85</v>
      </c>
      <c r="G1258" s="2">
        <f t="shared" si="4"/>
        <v>-0.0185</v>
      </c>
      <c r="H1258" s="2">
        <f t="shared" si="21"/>
        <v>0.9003</v>
      </c>
      <c r="I1258" s="2">
        <f t="shared" si="27"/>
        <v>0.4971949281</v>
      </c>
      <c r="J1258" s="2">
        <f t="shared" si="5"/>
        <v>205.7876105</v>
      </c>
      <c r="K1258" s="2">
        <f t="shared" si="6"/>
        <v>212.7460565</v>
      </c>
      <c r="L1258" s="2">
        <f t="shared" si="7"/>
        <v>0.0002742689468</v>
      </c>
      <c r="M1258" s="2">
        <f t="shared" si="1"/>
        <v>212.7463308</v>
      </c>
      <c r="O1258" s="2">
        <v>1256.0</v>
      </c>
      <c r="P1258" s="2">
        <v>1500.0</v>
      </c>
      <c r="Q1258" s="2">
        <v>1512.0</v>
      </c>
      <c r="R1258" s="2">
        <v>1508.0</v>
      </c>
      <c r="S1258" s="2">
        <v>1484.0</v>
      </c>
      <c r="T1258" s="2">
        <v>1.31568355E9</v>
      </c>
      <c r="U1258" s="2">
        <v>1.9524744E7</v>
      </c>
      <c r="V1258" s="2">
        <v>4.4024918E7</v>
      </c>
      <c r="W1258" s="2">
        <v>2952161.0</v>
      </c>
      <c r="X1258" s="2">
        <v>1337.0</v>
      </c>
      <c r="Y1258" s="2">
        <f t="shared" si="8"/>
        <v>0.09967519285</v>
      </c>
      <c r="Z1258" s="2">
        <f t="shared" ref="Z1258:AC1258" si="1309">ROUNDDOWN($Y1258*Z$1,0)-IF(MOD($Y1258*Z$1,1)=0,1,0)+1</f>
        <v>1</v>
      </c>
      <c r="AA1258" s="2">
        <f t="shared" si="1309"/>
        <v>1</v>
      </c>
      <c r="AB1258" s="2">
        <f t="shared" si="1309"/>
        <v>1</v>
      </c>
      <c r="AC1258" s="2">
        <f t="shared" si="1309"/>
        <v>1</v>
      </c>
      <c r="AD1258" s="2">
        <f t="shared" si="10"/>
        <v>0</v>
      </c>
      <c r="AE1258" s="2">
        <f t="shared" si="11"/>
        <v>0</v>
      </c>
      <c r="AF1258" s="2">
        <f t="shared" si="12"/>
        <v>1</v>
      </c>
      <c r="AG1258" s="2">
        <f t="shared" si="13"/>
        <v>0</v>
      </c>
      <c r="AH1258" s="2">
        <f t="shared" si="14"/>
        <v>0</v>
      </c>
      <c r="AI1258" s="2">
        <f t="shared" si="15"/>
        <v>0</v>
      </c>
      <c r="AJ1258" s="2">
        <f t="shared" si="16"/>
        <v>0</v>
      </c>
      <c r="AK1258" s="2">
        <f t="shared" si="17"/>
        <v>0</v>
      </c>
      <c r="AL1258" s="2">
        <f t="shared" si="18"/>
        <v>1</v>
      </c>
    </row>
    <row r="1259" ht="13.5" customHeight="1">
      <c r="A1259" s="3">
        <v>39679.0</v>
      </c>
      <c r="B1259" s="2">
        <v>1460.0</v>
      </c>
      <c r="C1259" s="2">
        <f t="shared" si="3"/>
        <v>1460</v>
      </c>
      <c r="D1259" s="2">
        <f t="shared" si="26"/>
        <v>1529.39045</v>
      </c>
      <c r="E1259" s="2">
        <f t="shared" si="20"/>
        <v>1563.242679</v>
      </c>
      <c r="F1259" s="2">
        <v>-1.62</v>
      </c>
      <c r="G1259" s="2">
        <f t="shared" si="4"/>
        <v>-0.0162</v>
      </c>
      <c r="H1259" s="2">
        <f t="shared" si="21"/>
        <v>0.8841</v>
      </c>
      <c r="I1259" s="2">
        <f t="shared" si="27"/>
        <v>0.4975967553</v>
      </c>
      <c r="J1259" s="2">
        <f t="shared" si="5"/>
        <v>202.4538512</v>
      </c>
      <c r="K1259" s="2">
        <f t="shared" si="6"/>
        <v>209.2995786</v>
      </c>
      <c r="L1259" s="2">
        <f t="shared" si="7"/>
        <v>0.0002704840354</v>
      </c>
      <c r="M1259" s="2">
        <f t="shared" si="1"/>
        <v>209.2998491</v>
      </c>
      <c r="O1259" s="2">
        <v>1257.0</v>
      </c>
      <c r="P1259" s="2">
        <v>1470.0</v>
      </c>
      <c r="Q1259" s="2">
        <v>1484.0</v>
      </c>
      <c r="R1259" s="2">
        <v>1470.0</v>
      </c>
      <c r="S1259" s="2">
        <v>1452.0</v>
      </c>
      <c r="T1259" s="2">
        <v>1.31568355E9</v>
      </c>
      <c r="U1259" s="2">
        <v>1.920898E7</v>
      </c>
      <c r="V1259" s="2">
        <v>5.2127991E7</v>
      </c>
      <c r="W1259" s="2">
        <v>3566019.0</v>
      </c>
      <c r="X1259" s="2">
        <v>958.0</v>
      </c>
      <c r="Y1259" s="2">
        <f t="shared" si="8"/>
        <v>0.1261672757</v>
      </c>
      <c r="Z1259" s="2">
        <f t="shared" ref="Z1259:AC1259" si="1310">ROUNDDOWN($Y1259*Z$1,0)-IF(MOD($Y1259*Z$1,1)=0,1,0)+1</f>
        <v>1</v>
      </c>
      <c r="AA1259" s="2">
        <f t="shared" si="1310"/>
        <v>1</v>
      </c>
      <c r="AB1259" s="2">
        <f t="shared" si="1310"/>
        <v>1</v>
      </c>
      <c r="AC1259" s="2">
        <f t="shared" si="1310"/>
        <v>1</v>
      </c>
      <c r="AD1259" s="2">
        <f t="shared" si="10"/>
        <v>0</v>
      </c>
      <c r="AE1259" s="2">
        <f t="shared" si="11"/>
        <v>0</v>
      </c>
      <c r="AF1259" s="2">
        <f t="shared" si="12"/>
        <v>0</v>
      </c>
      <c r="AG1259" s="2">
        <f t="shared" si="13"/>
        <v>1</v>
      </c>
      <c r="AH1259" s="2">
        <f t="shared" si="14"/>
        <v>0</v>
      </c>
      <c r="AI1259" s="2">
        <f t="shared" si="15"/>
        <v>0</v>
      </c>
      <c r="AJ1259" s="2">
        <f t="shared" si="16"/>
        <v>0</v>
      </c>
      <c r="AK1259" s="2">
        <f t="shared" si="17"/>
        <v>0</v>
      </c>
      <c r="AL1259" s="2">
        <f t="shared" si="18"/>
        <v>1</v>
      </c>
    </row>
    <row r="1260" ht="13.5" customHeight="1">
      <c r="A1260" s="3">
        <v>39680.0</v>
      </c>
      <c r="B1260" s="2">
        <v>1456.0</v>
      </c>
      <c r="C1260" s="2">
        <f t="shared" si="3"/>
        <v>1456</v>
      </c>
      <c r="D1260" s="2">
        <f t="shared" si="26"/>
        <v>1530.005</v>
      </c>
      <c r="E1260" s="2">
        <f t="shared" si="20"/>
        <v>1563.585246</v>
      </c>
      <c r="F1260" s="2">
        <v>-0.27</v>
      </c>
      <c r="G1260" s="2">
        <f t="shared" si="4"/>
        <v>-0.0027</v>
      </c>
      <c r="H1260" s="2">
        <f t="shared" si="21"/>
        <v>0.8814</v>
      </c>
      <c r="I1260" s="2">
        <f t="shared" si="27"/>
        <v>0.4979985825</v>
      </c>
      <c r="J1260" s="2">
        <f t="shared" si="5"/>
        <v>201.9072258</v>
      </c>
      <c r="K1260" s="2">
        <f t="shared" si="6"/>
        <v>208.7344779</v>
      </c>
      <c r="L1260" s="2">
        <f t="shared" si="7"/>
        <v>0.0002630998212</v>
      </c>
      <c r="M1260" s="2">
        <f t="shared" si="1"/>
        <v>208.734741</v>
      </c>
      <c r="O1260" s="2">
        <v>1258.0</v>
      </c>
      <c r="P1260" s="2">
        <v>1454.0</v>
      </c>
      <c r="Q1260" s="2">
        <v>1460.0</v>
      </c>
      <c r="R1260" s="2">
        <v>1464.0</v>
      </c>
      <c r="S1260" s="2">
        <v>1445.0</v>
      </c>
      <c r="T1260" s="2">
        <v>1.31568355E9</v>
      </c>
      <c r="U1260" s="2">
        <v>1.9156352E7</v>
      </c>
      <c r="V1260" s="2">
        <v>5.675426E7</v>
      </c>
      <c r="W1260" s="2">
        <v>3896845.0</v>
      </c>
      <c r="X1260" s="2">
        <v>1204.0</v>
      </c>
      <c r="Y1260" s="2">
        <f t="shared" si="8"/>
        <v>0.4093585059</v>
      </c>
      <c r="Z1260" s="2">
        <f t="shared" ref="Z1260:AC1260" si="1311">ROUNDDOWN($Y1260*Z$1,0)-IF(MOD($Y1260*Z$1,1)=0,1,0)+1</f>
        <v>1</v>
      </c>
      <c r="AA1260" s="2">
        <f t="shared" si="1311"/>
        <v>2</v>
      </c>
      <c r="AB1260" s="2">
        <f t="shared" si="1311"/>
        <v>2</v>
      </c>
      <c r="AC1260" s="2">
        <f t="shared" si="1311"/>
        <v>3</v>
      </c>
      <c r="AD1260" s="2">
        <f t="shared" si="10"/>
        <v>0</v>
      </c>
      <c r="AE1260" s="2">
        <f t="shared" si="11"/>
        <v>0</v>
      </c>
      <c r="AF1260" s="2">
        <f t="shared" si="12"/>
        <v>0</v>
      </c>
      <c r="AG1260" s="2">
        <f t="shared" si="13"/>
        <v>0</v>
      </c>
      <c r="AH1260" s="2">
        <f t="shared" si="14"/>
        <v>0</v>
      </c>
      <c r="AI1260" s="2">
        <f t="shared" si="15"/>
        <v>0</v>
      </c>
      <c r="AJ1260" s="2">
        <f t="shared" si="16"/>
        <v>0</v>
      </c>
      <c r="AK1260" s="2">
        <f t="shared" si="17"/>
        <v>1</v>
      </c>
      <c r="AL1260" s="2">
        <f t="shared" si="18"/>
        <v>1</v>
      </c>
    </row>
    <row r="1261" ht="13.5" customHeight="1">
      <c r="A1261" s="3">
        <v>39681.0</v>
      </c>
      <c r="B1261" s="2">
        <v>1457.0</v>
      </c>
      <c r="C1261" s="2">
        <f t="shared" si="3"/>
        <v>1457</v>
      </c>
      <c r="D1261" s="2">
        <f t="shared" si="26"/>
        <v>1530.619798</v>
      </c>
      <c r="E1261" s="2">
        <f t="shared" si="20"/>
        <v>1563.927814</v>
      </c>
      <c r="F1261" s="2">
        <v>0.07</v>
      </c>
      <c r="G1261" s="2">
        <f t="shared" si="4"/>
        <v>0.0007</v>
      </c>
      <c r="H1261" s="2">
        <f t="shared" si="21"/>
        <v>0.8821</v>
      </c>
      <c r="I1261" s="2">
        <f t="shared" si="27"/>
        <v>0.4984004096</v>
      </c>
      <c r="J1261" s="2">
        <f t="shared" si="5"/>
        <v>202.0485608</v>
      </c>
      <c r="K1261" s="2">
        <f t="shared" si="6"/>
        <v>208.8805999</v>
      </c>
      <c r="L1261" s="2">
        <f t="shared" si="7"/>
        <v>0.0002550226567</v>
      </c>
      <c r="M1261" s="2">
        <f t="shared" si="1"/>
        <v>208.8808549</v>
      </c>
      <c r="O1261" s="2">
        <v>1259.0</v>
      </c>
      <c r="P1261" s="2">
        <v>1447.0</v>
      </c>
      <c r="Q1261" s="2">
        <v>1456.0</v>
      </c>
      <c r="R1261" s="2">
        <v>1458.0</v>
      </c>
      <c r="S1261" s="2">
        <v>1441.0</v>
      </c>
      <c r="T1261" s="2">
        <v>1.31568355E9</v>
      </c>
      <c r="U1261" s="2">
        <v>1.9169509E7</v>
      </c>
      <c r="V1261" s="2">
        <v>3.4693151E7</v>
      </c>
      <c r="W1261" s="2">
        <v>2389924.0</v>
      </c>
      <c r="X1261" s="2">
        <v>756.0</v>
      </c>
      <c r="Y1261" s="2">
        <f t="shared" si="8"/>
        <v>0.5119772635</v>
      </c>
      <c r="Z1261" s="2">
        <f t="shared" ref="Z1261:AC1261" si="1312">ROUNDDOWN($Y1261*Z$1,0)-IF(MOD($Y1261*Z$1,1)=0,1,0)+1</f>
        <v>2</v>
      </c>
      <c r="AA1261" s="2">
        <f t="shared" si="1312"/>
        <v>2</v>
      </c>
      <c r="AB1261" s="2">
        <f t="shared" si="1312"/>
        <v>3</v>
      </c>
      <c r="AC1261" s="2">
        <f t="shared" si="1312"/>
        <v>3</v>
      </c>
      <c r="AD1261" s="2">
        <f t="shared" si="10"/>
        <v>1</v>
      </c>
      <c r="AE1261" s="2">
        <f t="shared" si="11"/>
        <v>0</v>
      </c>
      <c r="AF1261" s="2">
        <f t="shared" si="12"/>
        <v>0</v>
      </c>
      <c r="AG1261" s="2">
        <f t="shared" si="13"/>
        <v>0</v>
      </c>
      <c r="AH1261" s="2">
        <f t="shared" si="14"/>
        <v>0</v>
      </c>
      <c r="AI1261" s="2">
        <f t="shared" si="15"/>
        <v>0</v>
      </c>
      <c r="AJ1261" s="2">
        <f t="shared" si="16"/>
        <v>0</v>
      </c>
      <c r="AK1261" s="2">
        <f t="shared" si="17"/>
        <v>0</v>
      </c>
      <c r="AL1261" s="2">
        <f t="shared" si="18"/>
        <v>1</v>
      </c>
    </row>
    <row r="1262" ht="13.5" customHeight="1">
      <c r="A1262" s="3">
        <v>39684.0</v>
      </c>
      <c r="B1262" s="2">
        <v>1490.0</v>
      </c>
      <c r="C1262" s="2">
        <f t="shared" si="3"/>
        <v>1490</v>
      </c>
      <c r="D1262" s="2">
        <f t="shared" si="26"/>
        <v>1531.234843</v>
      </c>
      <c r="E1262" s="2">
        <f t="shared" si="20"/>
        <v>1564.270382</v>
      </c>
      <c r="F1262" s="2">
        <v>2.26</v>
      </c>
      <c r="G1262" s="2">
        <f t="shared" si="4"/>
        <v>0.0226</v>
      </c>
      <c r="H1262" s="2">
        <f t="shared" si="21"/>
        <v>0.9047</v>
      </c>
      <c r="I1262" s="2">
        <f t="shared" si="27"/>
        <v>0.4988022368</v>
      </c>
      <c r="J1262" s="2">
        <f t="shared" si="5"/>
        <v>206.6148583</v>
      </c>
      <c r="K1262" s="2">
        <f t="shared" si="6"/>
        <v>213.6013091</v>
      </c>
      <c r="L1262" s="2">
        <f t="shared" si="7"/>
        <v>0.0002416084649</v>
      </c>
      <c r="M1262" s="2">
        <f t="shared" si="1"/>
        <v>213.6015507</v>
      </c>
      <c r="O1262" s="2">
        <v>1260.0</v>
      </c>
      <c r="P1262" s="2">
        <v>1468.0</v>
      </c>
      <c r="Q1262" s="2">
        <v>1457.0</v>
      </c>
      <c r="R1262" s="2">
        <v>1490.0</v>
      </c>
      <c r="S1262" s="2">
        <v>1466.0</v>
      </c>
      <c r="T1262" s="2">
        <v>1.31568355E9</v>
      </c>
      <c r="U1262" s="2">
        <v>1.9603685E7</v>
      </c>
      <c r="V1262" s="2">
        <v>4.4813493E7</v>
      </c>
      <c r="W1262" s="2">
        <v>3026087.0</v>
      </c>
      <c r="X1262" s="2">
        <v>1145.0</v>
      </c>
      <c r="Y1262" s="2">
        <f t="shared" si="8"/>
        <v>0.922046285</v>
      </c>
      <c r="Z1262" s="2">
        <f t="shared" ref="Z1262:AC1262" si="1313">ROUNDDOWN($Y1262*Z$1,0)-IF(MOD($Y1262*Z$1,1)=0,1,0)+1</f>
        <v>2</v>
      </c>
      <c r="AA1262" s="2">
        <f t="shared" si="1313"/>
        <v>3</v>
      </c>
      <c r="AB1262" s="2">
        <f t="shared" si="1313"/>
        <v>4</v>
      </c>
      <c r="AC1262" s="2">
        <f t="shared" si="1313"/>
        <v>5</v>
      </c>
      <c r="AD1262" s="2">
        <f t="shared" si="10"/>
        <v>0</v>
      </c>
      <c r="AE1262" s="2">
        <f t="shared" si="11"/>
        <v>0</v>
      </c>
      <c r="AF1262" s="2">
        <f t="shared" si="12"/>
        <v>0</v>
      </c>
      <c r="AG1262" s="2">
        <f t="shared" si="13"/>
        <v>0</v>
      </c>
      <c r="AH1262" s="2">
        <f t="shared" si="14"/>
        <v>1</v>
      </c>
      <c r="AI1262" s="2">
        <f t="shared" si="15"/>
        <v>0</v>
      </c>
      <c r="AJ1262" s="2">
        <f t="shared" si="16"/>
        <v>0</v>
      </c>
      <c r="AK1262" s="2">
        <f t="shared" si="17"/>
        <v>0</v>
      </c>
      <c r="AL1262" s="2">
        <f t="shared" si="18"/>
        <v>1</v>
      </c>
    </row>
    <row r="1263" ht="13.5" customHeight="1">
      <c r="A1263" s="3">
        <v>39685.0</v>
      </c>
      <c r="B1263" s="2">
        <v>1475.0</v>
      </c>
      <c r="C1263" s="2">
        <f t="shared" si="3"/>
        <v>1475</v>
      </c>
      <c r="D1263" s="2">
        <f t="shared" si="26"/>
        <v>1531.850134</v>
      </c>
      <c r="E1263" s="2">
        <f t="shared" si="20"/>
        <v>1564.612949</v>
      </c>
      <c r="F1263" s="2">
        <v>-1.01</v>
      </c>
      <c r="G1263" s="2">
        <f t="shared" si="4"/>
        <v>-0.0101</v>
      </c>
      <c r="H1263" s="2">
        <f t="shared" si="21"/>
        <v>0.8946</v>
      </c>
      <c r="I1263" s="2">
        <f t="shared" si="27"/>
        <v>0.499204064</v>
      </c>
      <c r="J1263" s="2">
        <f t="shared" si="5"/>
        <v>204.5280482</v>
      </c>
      <c r="K1263" s="2">
        <f t="shared" si="6"/>
        <v>211.4439431</v>
      </c>
      <c r="L1263" s="2">
        <f t="shared" si="7"/>
        <v>0.0002368004565</v>
      </c>
      <c r="M1263" s="2">
        <f t="shared" si="1"/>
        <v>211.4441799</v>
      </c>
      <c r="O1263" s="2">
        <v>1261.0</v>
      </c>
      <c r="P1263" s="2">
        <v>1490.0</v>
      </c>
      <c r="Q1263" s="2">
        <v>1490.0</v>
      </c>
      <c r="R1263" s="2">
        <v>1495.0</v>
      </c>
      <c r="S1263" s="2">
        <v>1475.0</v>
      </c>
      <c r="T1263" s="2">
        <v>1.31568355E9</v>
      </c>
      <c r="U1263" s="2">
        <v>1.9406332E7</v>
      </c>
      <c r="V1263" s="2">
        <v>7.0114513E7</v>
      </c>
      <c r="W1263" s="2">
        <v>4717151.0</v>
      </c>
      <c r="X1263" s="2">
        <v>1280.0</v>
      </c>
      <c r="Y1263" s="2">
        <f t="shared" si="8"/>
        <v>0.2268574909</v>
      </c>
      <c r="Z1263" s="2">
        <f t="shared" ref="Z1263:AC1263" si="1314">ROUNDDOWN($Y1263*Z$1,0)-IF(MOD($Y1263*Z$1,1)=0,1,0)+1</f>
        <v>1</v>
      </c>
      <c r="AA1263" s="2">
        <f t="shared" si="1314"/>
        <v>1</v>
      </c>
      <c r="AB1263" s="2">
        <f t="shared" si="1314"/>
        <v>1</v>
      </c>
      <c r="AC1263" s="2">
        <f t="shared" si="1314"/>
        <v>2</v>
      </c>
      <c r="AD1263" s="2">
        <f t="shared" si="10"/>
        <v>0</v>
      </c>
      <c r="AE1263" s="2">
        <f t="shared" si="11"/>
        <v>0</v>
      </c>
      <c r="AF1263" s="2">
        <f t="shared" si="12"/>
        <v>1</v>
      </c>
      <c r="AG1263" s="2">
        <f t="shared" si="13"/>
        <v>0</v>
      </c>
      <c r="AH1263" s="2">
        <f t="shared" si="14"/>
        <v>0</v>
      </c>
      <c r="AI1263" s="2">
        <f t="shared" si="15"/>
        <v>0</v>
      </c>
      <c r="AJ1263" s="2">
        <f t="shared" si="16"/>
        <v>0</v>
      </c>
      <c r="AK1263" s="2">
        <f t="shared" si="17"/>
        <v>0</v>
      </c>
      <c r="AL1263" s="2">
        <f t="shared" si="18"/>
        <v>1</v>
      </c>
    </row>
    <row r="1264" ht="13.5" customHeight="1">
      <c r="A1264" s="3">
        <v>39686.0</v>
      </c>
      <c r="B1264" s="2">
        <v>1469.0</v>
      </c>
      <c r="C1264" s="2">
        <f t="shared" si="3"/>
        <v>1469</v>
      </c>
      <c r="D1264" s="2">
        <f t="shared" si="26"/>
        <v>1532.465673</v>
      </c>
      <c r="E1264" s="2">
        <f t="shared" si="20"/>
        <v>1564.955517</v>
      </c>
      <c r="F1264" s="2">
        <v>-0.41</v>
      </c>
      <c r="G1264" s="2">
        <f t="shared" si="4"/>
        <v>-0.0041</v>
      </c>
      <c r="H1264" s="2">
        <f t="shared" si="21"/>
        <v>0.8905</v>
      </c>
      <c r="I1264" s="2">
        <f t="shared" si="27"/>
        <v>0.4996058911</v>
      </c>
      <c r="J1264" s="2">
        <f t="shared" si="5"/>
        <v>203.6894832</v>
      </c>
      <c r="K1264" s="2">
        <f t="shared" si="6"/>
        <v>210.5770301</v>
      </c>
      <c r="L1264" s="2">
        <f t="shared" si="7"/>
        <v>0.0002306673247</v>
      </c>
      <c r="M1264" s="2">
        <f t="shared" si="1"/>
        <v>210.5772607</v>
      </c>
      <c r="O1264" s="2">
        <v>1262.0</v>
      </c>
      <c r="P1264" s="2">
        <v>1475.0</v>
      </c>
      <c r="Q1264" s="2">
        <v>1475.0</v>
      </c>
      <c r="R1264" s="2">
        <v>1484.0</v>
      </c>
      <c r="S1264" s="2">
        <v>1461.0</v>
      </c>
      <c r="T1264" s="2">
        <v>1.31568355E9</v>
      </c>
      <c r="U1264" s="2">
        <v>1.9327391E7</v>
      </c>
      <c r="V1264" s="2">
        <v>7.7905236E7</v>
      </c>
      <c r="W1264" s="2">
        <v>5281081.0</v>
      </c>
      <c r="X1264" s="2">
        <v>1403.0</v>
      </c>
      <c r="Y1264" s="2">
        <f t="shared" si="8"/>
        <v>0.371092164</v>
      </c>
      <c r="Z1264" s="2">
        <f t="shared" ref="Z1264:AC1264" si="1315">ROUNDDOWN($Y1264*Z$1,0)-IF(MOD($Y1264*Z$1,1)=0,1,0)+1</f>
        <v>1</v>
      </c>
      <c r="AA1264" s="2">
        <f t="shared" si="1315"/>
        <v>2</v>
      </c>
      <c r="AB1264" s="2">
        <f t="shared" si="1315"/>
        <v>2</v>
      </c>
      <c r="AC1264" s="2">
        <f t="shared" si="1315"/>
        <v>2</v>
      </c>
      <c r="AD1264" s="2">
        <f t="shared" si="10"/>
        <v>0</v>
      </c>
      <c r="AE1264" s="2">
        <f t="shared" si="11"/>
        <v>0</v>
      </c>
      <c r="AF1264" s="2">
        <f t="shared" si="12"/>
        <v>1</v>
      </c>
      <c r="AG1264" s="2">
        <f t="shared" si="13"/>
        <v>0</v>
      </c>
      <c r="AH1264" s="2">
        <f t="shared" si="14"/>
        <v>0</v>
      </c>
      <c r="AI1264" s="2">
        <f t="shared" si="15"/>
        <v>0</v>
      </c>
      <c r="AJ1264" s="2">
        <f t="shared" si="16"/>
        <v>0</v>
      </c>
      <c r="AK1264" s="2">
        <f t="shared" si="17"/>
        <v>0</v>
      </c>
      <c r="AL1264" s="2">
        <f t="shared" si="18"/>
        <v>1</v>
      </c>
    </row>
    <row r="1265" ht="13.5" customHeight="1">
      <c r="A1265" s="3">
        <v>39687.0</v>
      </c>
      <c r="B1265" s="2">
        <v>1450.0</v>
      </c>
      <c r="C1265" s="2">
        <f t="shared" si="3"/>
        <v>1450</v>
      </c>
      <c r="D1265" s="2">
        <f t="shared" si="26"/>
        <v>1533.08146</v>
      </c>
      <c r="E1265" s="2">
        <f t="shared" si="20"/>
        <v>1565.298085</v>
      </c>
      <c r="F1265" s="2">
        <v>-1.29</v>
      </c>
      <c r="G1265" s="2">
        <f t="shared" si="4"/>
        <v>-0.0129</v>
      </c>
      <c r="H1265" s="2">
        <f t="shared" si="21"/>
        <v>0.8776</v>
      </c>
      <c r="I1265" s="2">
        <f t="shared" si="27"/>
        <v>0.5000077183</v>
      </c>
      <c r="J1265" s="2">
        <f t="shared" si="5"/>
        <v>201.0618889</v>
      </c>
      <c r="K1265" s="2">
        <f t="shared" si="6"/>
        <v>207.8605933</v>
      </c>
      <c r="L1265" s="2">
        <f t="shared" si="7"/>
        <v>0.0002267229134</v>
      </c>
      <c r="M1265" s="2">
        <f t="shared" si="1"/>
        <v>207.86082</v>
      </c>
      <c r="O1265" s="2">
        <v>1263.0</v>
      </c>
      <c r="P1265" s="2">
        <v>1469.0</v>
      </c>
      <c r="Q1265" s="2">
        <v>1469.0</v>
      </c>
      <c r="R1265" s="2">
        <v>1481.0</v>
      </c>
      <c r="S1265" s="2">
        <v>1447.0</v>
      </c>
      <c r="T1265" s="2">
        <v>1.31568355E9</v>
      </c>
      <c r="U1265" s="2">
        <v>1.9077411E7</v>
      </c>
      <c r="V1265" s="2">
        <v>7.7945503E7</v>
      </c>
      <c r="W1265" s="2">
        <v>5354826.0</v>
      </c>
      <c r="X1265" s="2">
        <v>1184.0</v>
      </c>
      <c r="Y1265" s="2">
        <f t="shared" si="8"/>
        <v>0.1769183922</v>
      </c>
      <c r="Z1265" s="2">
        <f t="shared" ref="Z1265:AC1265" si="1316">ROUNDDOWN($Y1265*Z$1,0)-IF(MOD($Y1265*Z$1,1)=0,1,0)+1</f>
        <v>1</v>
      </c>
      <c r="AA1265" s="2">
        <f t="shared" si="1316"/>
        <v>1</v>
      </c>
      <c r="AB1265" s="2">
        <f t="shared" si="1316"/>
        <v>1</v>
      </c>
      <c r="AC1265" s="2">
        <f t="shared" si="1316"/>
        <v>1</v>
      </c>
      <c r="AD1265" s="2">
        <f t="shared" si="10"/>
        <v>0</v>
      </c>
      <c r="AE1265" s="2">
        <f t="shared" si="11"/>
        <v>0</v>
      </c>
      <c r="AF1265" s="2">
        <f t="shared" si="12"/>
        <v>1</v>
      </c>
      <c r="AG1265" s="2">
        <f t="shared" si="13"/>
        <v>0</v>
      </c>
      <c r="AH1265" s="2">
        <f t="shared" si="14"/>
        <v>0</v>
      </c>
      <c r="AI1265" s="2">
        <f t="shared" si="15"/>
        <v>0</v>
      </c>
      <c r="AJ1265" s="2">
        <f t="shared" si="16"/>
        <v>0</v>
      </c>
      <c r="AK1265" s="2">
        <f t="shared" si="17"/>
        <v>0</v>
      </c>
      <c r="AL1265" s="2">
        <f t="shared" si="18"/>
        <v>1</v>
      </c>
    </row>
    <row r="1266" ht="13.5" customHeight="1">
      <c r="A1266" s="3">
        <v>39688.0</v>
      </c>
      <c r="B1266" s="2">
        <v>1405.0</v>
      </c>
      <c r="C1266" s="2">
        <f t="shared" si="3"/>
        <v>1405</v>
      </c>
      <c r="D1266" s="2">
        <f t="shared" si="26"/>
        <v>1533.697494</v>
      </c>
      <c r="E1266" s="2">
        <f t="shared" si="20"/>
        <v>1565.640653</v>
      </c>
      <c r="F1266" s="2">
        <v>-3.1</v>
      </c>
      <c r="G1266" s="2">
        <f t="shared" si="4"/>
        <v>-0.031</v>
      </c>
      <c r="H1266" s="2">
        <f t="shared" si="21"/>
        <v>0.8466</v>
      </c>
      <c r="I1266" s="2">
        <f t="shared" si="27"/>
        <v>0.5004095455</v>
      </c>
      <c r="J1266" s="2">
        <f t="shared" si="5"/>
        <v>194.8289703</v>
      </c>
      <c r="K1266" s="2">
        <f t="shared" si="6"/>
        <v>201.4169217</v>
      </c>
      <c r="L1266" s="2">
        <f t="shared" si="7"/>
        <v>0.0002269496363</v>
      </c>
      <c r="M1266" s="2">
        <f t="shared" si="1"/>
        <v>201.4171487</v>
      </c>
      <c r="O1266" s="2">
        <v>1264.0</v>
      </c>
      <c r="P1266" s="2">
        <v>1407.0</v>
      </c>
      <c r="Q1266" s="2">
        <v>1450.0</v>
      </c>
      <c r="R1266" s="2">
        <v>1415.0</v>
      </c>
      <c r="S1266" s="2">
        <v>1397.0</v>
      </c>
      <c r="T1266" s="2">
        <v>1.31568355E9</v>
      </c>
      <c r="U1266" s="2">
        <v>1.8485354E7</v>
      </c>
      <c r="V1266" s="2">
        <v>2.36246739E8</v>
      </c>
      <c r="W1266" s="2">
        <v>1.6803198E7</v>
      </c>
      <c r="X1266" s="2">
        <v>2678.0</v>
      </c>
      <c r="Y1266" s="2">
        <f t="shared" si="8"/>
        <v>0.03065367438</v>
      </c>
      <c r="Z1266" s="2">
        <f t="shared" ref="Z1266:AC1266" si="1317">ROUNDDOWN($Y1266*Z$1,0)-IF(MOD($Y1266*Z$1,1)=0,1,0)+1</f>
        <v>1</v>
      </c>
      <c r="AA1266" s="2">
        <f t="shared" si="1317"/>
        <v>1</v>
      </c>
      <c r="AB1266" s="2">
        <f t="shared" si="1317"/>
        <v>1</v>
      </c>
      <c r="AC1266" s="2">
        <f t="shared" si="1317"/>
        <v>1</v>
      </c>
      <c r="AD1266" s="2">
        <f t="shared" si="10"/>
        <v>0</v>
      </c>
      <c r="AE1266" s="2">
        <f t="shared" si="11"/>
        <v>0</v>
      </c>
      <c r="AF1266" s="2">
        <f t="shared" si="12"/>
        <v>1</v>
      </c>
      <c r="AG1266" s="2">
        <f t="shared" si="13"/>
        <v>0</v>
      </c>
      <c r="AH1266" s="2">
        <f t="shared" si="14"/>
        <v>0</v>
      </c>
      <c r="AI1266" s="2">
        <f t="shared" si="15"/>
        <v>0</v>
      </c>
      <c r="AJ1266" s="2">
        <f t="shared" si="16"/>
        <v>0</v>
      </c>
      <c r="AK1266" s="2">
        <f t="shared" si="17"/>
        <v>0</v>
      </c>
      <c r="AL1266" s="2">
        <f t="shared" si="18"/>
        <v>1</v>
      </c>
    </row>
    <row r="1267" ht="13.5" customHeight="1">
      <c r="A1267" s="3">
        <v>39691.0</v>
      </c>
      <c r="B1267" s="2">
        <v>1380.0</v>
      </c>
      <c r="C1267" s="2">
        <f t="shared" si="3"/>
        <v>1380</v>
      </c>
      <c r="D1267" s="2">
        <f t="shared" si="26"/>
        <v>1534.313775</v>
      </c>
      <c r="E1267" s="2">
        <f t="shared" si="20"/>
        <v>1565.98322</v>
      </c>
      <c r="F1267" s="2">
        <v>-1.78</v>
      </c>
      <c r="G1267" s="2">
        <f t="shared" si="4"/>
        <v>-0.0178</v>
      </c>
      <c r="H1267" s="2">
        <f t="shared" si="21"/>
        <v>0.8288</v>
      </c>
      <c r="I1267" s="2">
        <f t="shared" si="27"/>
        <v>0.5008113727</v>
      </c>
      <c r="J1267" s="2">
        <f t="shared" si="5"/>
        <v>191.3610147</v>
      </c>
      <c r="K1267" s="2">
        <f t="shared" si="6"/>
        <v>197.8317073</v>
      </c>
      <c r="L1267" s="2">
        <f t="shared" si="7"/>
        <v>0.0002241808508</v>
      </c>
      <c r="M1267" s="2">
        <f t="shared" si="1"/>
        <v>197.8319315</v>
      </c>
      <c r="O1267" s="2">
        <v>1265.0</v>
      </c>
      <c r="P1267" s="2">
        <v>1400.0</v>
      </c>
      <c r="Q1267" s="2">
        <v>1405.0</v>
      </c>
      <c r="R1267" s="2">
        <v>1405.0</v>
      </c>
      <c r="S1267" s="2">
        <v>1380.0</v>
      </c>
      <c r="T1267" s="2">
        <v>1.31568355E9</v>
      </c>
      <c r="U1267" s="2">
        <v>1.8156433E7</v>
      </c>
      <c r="V1267" s="2">
        <v>4.2366934E7</v>
      </c>
      <c r="W1267" s="2">
        <v>3057633.0</v>
      </c>
      <c r="X1267" s="2">
        <v>1096.0</v>
      </c>
      <c r="Y1267" s="2">
        <f t="shared" si="8"/>
        <v>0.1068818514</v>
      </c>
      <c r="Z1267" s="2">
        <f t="shared" ref="Z1267:AC1267" si="1318">ROUNDDOWN($Y1267*Z$1,0)-IF(MOD($Y1267*Z$1,1)=0,1,0)+1</f>
        <v>1</v>
      </c>
      <c r="AA1267" s="2">
        <f t="shared" si="1318"/>
        <v>1</v>
      </c>
      <c r="AB1267" s="2">
        <f t="shared" si="1318"/>
        <v>1</v>
      </c>
      <c r="AC1267" s="2">
        <f t="shared" si="1318"/>
        <v>1</v>
      </c>
      <c r="AD1267" s="2">
        <f t="shared" si="10"/>
        <v>0</v>
      </c>
      <c r="AE1267" s="2">
        <f t="shared" si="11"/>
        <v>0</v>
      </c>
      <c r="AF1267" s="2">
        <f t="shared" si="12"/>
        <v>0</v>
      </c>
      <c r="AG1267" s="2">
        <f t="shared" si="13"/>
        <v>1</v>
      </c>
      <c r="AH1267" s="2">
        <f t="shared" si="14"/>
        <v>0</v>
      </c>
      <c r="AI1267" s="2">
        <f t="shared" si="15"/>
        <v>0</v>
      </c>
      <c r="AJ1267" s="2">
        <f t="shared" si="16"/>
        <v>0</v>
      </c>
      <c r="AK1267" s="2">
        <f t="shared" si="17"/>
        <v>0</v>
      </c>
      <c r="AL1267" s="2">
        <f t="shared" si="18"/>
        <v>1</v>
      </c>
    </row>
    <row r="1268" ht="13.5" customHeight="1">
      <c r="A1268" s="3">
        <v>39692.0</v>
      </c>
      <c r="B1268" s="2">
        <v>1360.0</v>
      </c>
      <c r="C1268" s="2">
        <f t="shared" si="3"/>
        <v>1360</v>
      </c>
      <c r="D1268" s="2">
        <f t="shared" si="26"/>
        <v>1534.930304</v>
      </c>
      <c r="E1268" s="2">
        <f t="shared" si="20"/>
        <v>1566.325788</v>
      </c>
      <c r="F1268" s="2">
        <v>-1.45</v>
      </c>
      <c r="G1268" s="2">
        <f t="shared" si="4"/>
        <v>-0.0145</v>
      </c>
      <c r="H1268" s="2">
        <f t="shared" si="21"/>
        <v>0.8143</v>
      </c>
      <c r="I1268" s="2">
        <f t="shared" si="27"/>
        <v>0.5012131998</v>
      </c>
      <c r="J1268" s="2">
        <f t="shared" si="5"/>
        <v>188.58628</v>
      </c>
      <c r="K1268" s="2">
        <f t="shared" si="6"/>
        <v>194.9631543</v>
      </c>
      <c r="L1268" s="2">
        <f t="shared" si="7"/>
        <v>0.0002207060476</v>
      </c>
      <c r="M1268" s="2">
        <f t="shared" si="1"/>
        <v>194.963375</v>
      </c>
      <c r="O1268" s="2">
        <v>1266.0</v>
      </c>
      <c r="P1268" s="2">
        <v>1380.0</v>
      </c>
      <c r="Q1268" s="2">
        <v>1380.0</v>
      </c>
      <c r="R1268" s="2">
        <v>1382.0</v>
      </c>
      <c r="S1268" s="2">
        <v>1340.0</v>
      </c>
      <c r="T1268" s="2">
        <v>1.31568355E9</v>
      </c>
      <c r="U1268" s="2">
        <v>1.7893296E7</v>
      </c>
      <c r="V1268" s="2">
        <v>7.8917347E7</v>
      </c>
      <c r="W1268" s="2">
        <v>5819718.0</v>
      </c>
      <c r="X1268" s="2">
        <v>1747.0</v>
      </c>
      <c r="Y1268" s="2">
        <f t="shared" si="8"/>
        <v>0.1533698741</v>
      </c>
      <c r="Z1268" s="2">
        <f t="shared" ref="Z1268:AC1268" si="1319">ROUNDDOWN($Y1268*Z$1,0)-IF(MOD($Y1268*Z$1,1)=0,1,0)+1</f>
        <v>1</v>
      </c>
      <c r="AA1268" s="2">
        <f t="shared" si="1319"/>
        <v>1</v>
      </c>
      <c r="AB1268" s="2">
        <f t="shared" si="1319"/>
        <v>1</v>
      </c>
      <c r="AC1268" s="2">
        <f t="shared" si="1319"/>
        <v>1</v>
      </c>
      <c r="AD1268" s="2">
        <f t="shared" si="10"/>
        <v>0</v>
      </c>
      <c r="AE1268" s="2">
        <f t="shared" si="11"/>
        <v>0</v>
      </c>
      <c r="AF1268" s="2">
        <f t="shared" si="12"/>
        <v>0</v>
      </c>
      <c r="AG1268" s="2">
        <f t="shared" si="13"/>
        <v>0</v>
      </c>
      <c r="AH1268" s="2">
        <f t="shared" si="14"/>
        <v>0</v>
      </c>
      <c r="AI1268" s="2">
        <f t="shared" si="15"/>
        <v>0</v>
      </c>
      <c r="AJ1268" s="2">
        <f t="shared" si="16"/>
        <v>1</v>
      </c>
      <c r="AK1268" s="2">
        <f t="shared" si="17"/>
        <v>0</v>
      </c>
      <c r="AL1268" s="2">
        <f t="shared" si="18"/>
        <v>1</v>
      </c>
    </row>
    <row r="1269" ht="13.5" customHeight="1">
      <c r="A1269" s="3">
        <v>39693.0</v>
      </c>
      <c r="B1269" s="2">
        <v>1386.0</v>
      </c>
      <c r="C1269" s="2">
        <f t="shared" si="3"/>
        <v>1386</v>
      </c>
      <c r="D1269" s="2">
        <f t="shared" si="26"/>
        <v>1535.547081</v>
      </c>
      <c r="E1269" s="2">
        <f t="shared" si="20"/>
        <v>1566.668356</v>
      </c>
      <c r="F1269" s="2">
        <v>1.91</v>
      </c>
      <c r="G1269" s="2">
        <f t="shared" si="4"/>
        <v>0.0191</v>
      </c>
      <c r="H1269" s="2">
        <f t="shared" si="21"/>
        <v>0.8334</v>
      </c>
      <c r="I1269" s="2">
        <f t="shared" si="27"/>
        <v>0.501615027</v>
      </c>
      <c r="J1269" s="2">
        <f t="shared" si="5"/>
        <v>192.1882779</v>
      </c>
      <c r="K1269" s="2">
        <f t="shared" si="6"/>
        <v>198.6869572</v>
      </c>
      <c r="L1269" s="2">
        <f t="shared" si="7"/>
        <v>0.0002098693806</v>
      </c>
      <c r="M1269" s="2">
        <f t="shared" si="1"/>
        <v>198.687167</v>
      </c>
      <c r="O1269" s="2">
        <v>1267.0</v>
      </c>
      <c r="P1269" s="2">
        <v>1360.0</v>
      </c>
      <c r="Q1269" s="2">
        <v>1360.0</v>
      </c>
      <c r="R1269" s="2">
        <v>1401.0</v>
      </c>
      <c r="S1269" s="2">
        <v>1344.0</v>
      </c>
      <c r="T1269" s="2">
        <v>1.31568355E9</v>
      </c>
      <c r="U1269" s="2">
        <v>1.8235374E7</v>
      </c>
      <c r="V1269" s="2">
        <v>8.9190558E7</v>
      </c>
      <c r="W1269" s="2">
        <v>6474287.0</v>
      </c>
      <c r="X1269" s="2">
        <v>1892.0</v>
      </c>
      <c r="Y1269" s="2">
        <f t="shared" si="8"/>
        <v>0.8900730816</v>
      </c>
      <c r="Z1269" s="2">
        <f t="shared" ref="Z1269:AC1269" si="1320">ROUNDDOWN($Y1269*Z$1,0)-IF(MOD($Y1269*Z$1,1)=0,1,0)+1</f>
        <v>2</v>
      </c>
      <c r="AA1269" s="2">
        <f t="shared" si="1320"/>
        <v>3</v>
      </c>
      <c r="AB1269" s="2">
        <f t="shared" si="1320"/>
        <v>4</v>
      </c>
      <c r="AC1269" s="2">
        <f t="shared" si="1320"/>
        <v>5</v>
      </c>
      <c r="AD1269" s="2">
        <f t="shared" si="10"/>
        <v>0</v>
      </c>
      <c r="AE1269" s="2">
        <f t="shared" si="11"/>
        <v>0</v>
      </c>
      <c r="AF1269" s="2">
        <f t="shared" si="12"/>
        <v>0</v>
      </c>
      <c r="AG1269" s="2">
        <f t="shared" si="13"/>
        <v>0</v>
      </c>
      <c r="AH1269" s="2">
        <f t="shared" si="14"/>
        <v>1</v>
      </c>
      <c r="AI1269" s="2">
        <f t="shared" si="15"/>
        <v>0</v>
      </c>
      <c r="AJ1269" s="2">
        <f t="shared" si="16"/>
        <v>0</v>
      </c>
      <c r="AK1269" s="2">
        <f t="shared" si="17"/>
        <v>0</v>
      </c>
      <c r="AL1269" s="2">
        <f t="shared" si="18"/>
        <v>1</v>
      </c>
    </row>
    <row r="1270" ht="13.5" customHeight="1">
      <c r="A1270" s="3">
        <v>39694.0</v>
      </c>
      <c r="B1270" s="2">
        <v>1359.0</v>
      </c>
      <c r="C1270" s="2">
        <f t="shared" si="3"/>
        <v>1359</v>
      </c>
      <c r="D1270" s="2">
        <f t="shared" si="26"/>
        <v>1536.164105</v>
      </c>
      <c r="E1270" s="2">
        <f t="shared" si="20"/>
        <v>1567.010923</v>
      </c>
      <c r="F1270" s="2">
        <v>-1.95</v>
      </c>
      <c r="G1270" s="2">
        <f t="shared" si="4"/>
        <v>-0.0195</v>
      </c>
      <c r="H1270" s="2">
        <f t="shared" si="21"/>
        <v>0.8139</v>
      </c>
      <c r="I1270" s="2">
        <f t="shared" si="27"/>
        <v>0.5020168542</v>
      </c>
      <c r="J1270" s="2">
        <f t="shared" si="5"/>
        <v>188.4406065</v>
      </c>
      <c r="K1270" s="2">
        <f t="shared" si="6"/>
        <v>194.8125678</v>
      </c>
      <c r="L1270" s="2">
        <f t="shared" si="7"/>
        <v>0.0002076657521</v>
      </c>
      <c r="M1270" s="2">
        <f t="shared" si="1"/>
        <v>194.8127755</v>
      </c>
      <c r="O1270" s="2">
        <v>1268.0</v>
      </c>
      <c r="P1270" s="2">
        <v>1386.0</v>
      </c>
      <c r="Q1270" s="2">
        <v>1386.0</v>
      </c>
      <c r="R1270" s="2">
        <v>1396.0</v>
      </c>
      <c r="S1270" s="2">
        <v>1354.0</v>
      </c>
      <c r="T1270" s="2">
        <v>1.31568355E9</v>
      </c>
      <c r="U1270" s="2">
        <v>1.7880139E7</v>
      </c>
      <c r="V1270" s="2">
        <v>8.3455651E7</v>
      </c>
      <c r="W1270" s="2">
        <v>6092555.0</v>
      </c>
      <c r="X1270" s="2">
        <v>2086.0</v>
      </c>
      <c r="Y1270" s="2">
        <f t="shared" si="8"/>
        <v>0.09114900528</v>
      </c>
      <c r="Z1270" s="2">
        <f t="shared" ref="Z1270:AC1270" si="1321">ROUNDDOWN($Y1270*Z$1,0)-IF(MOD($Y1270*Z$1,1)=0,1,0)+1</f>
        <v>1</v>
      </c>
      <c r="AA1270" s="2">
        <f t="shared" si="1321"/>
        <v>1</v>
      </c>
      <c r="AB1270" s="2">
        <f t="shared" si="1321"/>
        <v>1</v>
      </c>
      <c r="AC1270" s="2">
        <f t="shared" si="1321"/>
        <v>1</v>
      </c>
      <c r="AD1270" s="2">
        <f t="shared" si="10"/>
        <v>0</v>
      </c>
      <c r="AE1270" s="2">
        <f t="shared" si="11"/>
        <v>0</v>
      </c>
      <c r="AF1270" s="2">
        <f t="shared" si="12"/>
        <v>0</v>
      </c>
      <c r="AG1270" s="2">
        <f t="shared" si="13"/>
        <v>1</v>
      </c>
      <c r="AH1270" s="2">
        <f t="shared" si="14"/>
        <v>0</v>
      </c>
      <c r="AI1270" s="2">
        <f t="shared" si="15"/>
        <v>0</v>
      </c>
      <c r="AJ1270" s="2">
        <f t="shared" si="16"/>
        <v>0</v>
      </c>
      <c r="AK1270" s="2">
        <f t="shared" si="17"/>
        <v>0</v>
      </c>
      <c r="AL1270" s="2">
        <f t="shared" si="18"/>
        <v>1</v>
      </c>
    </row>
    <row r="1271" ht="13.5" customHeight="1">
      <c r="A1271" s="3">
        <v>39695.0</v>
      </c>
      <c r="B1271" s="2">
        <v>1310.0</v>
      </c>
      <c r="C1271" s="2">
        <f t="shared" si="3"/>
        <v>1310</v>
      </c>
      <c r="D1271" s="2">
        <f t="shared" si="26"/>
        <v>1536.781378</v>
      </c>
      <c r="E1271" s="2">
        <f t="shared" si="20"/>
        <v>1567.353491</v>
      </c>
      <c r="F1271" s="2">
        <v>-3.61</v>
      </c>
      <c r="G1271" s="2">
        <f t="shared" si="4"/>
        <v>-0.0361</v>
      </c>
      <c r="H1271" s="2">
        <f t="shared" si="21"/>
        <v>0.7778</v>
      </c>
      <c r="I1271" s="2">
        <f t="shared" si="27"/>
        <v>0.5024186814</v>
      </c>
      <c r="J1271" s="2">
        <f t="shared" si="5"/>
        <v>181.6379006</v>
      </c>
      <c r="K1271" s="2">
        <f t="shared" si="6"/>
        <v>187.7798403</v>
      </c>
      <c r="L1271" s="2">
        <f t="shared" si="7"/>
        <v>0.0002089325132</v>
      </c>
      <c r="M1271" s="2">
        <f t="shared" si="1"/>
        <v>187.7800493</v>
      </c>
      <c r="O1271" s="2">
        <v>1269.0</v>
      </c>
      <c r="P1271" s="2">
        <v>1360.0</v>
      </c>
      <c r="Q1271" s="2">
        <v>1359.0</v>
      </c>
      <c r="R1271" s="2">
        <v>1360.0</v>
      </c>
      <c r="S1271" s="2">
        <v>1310.0</v>
      </c>
      <c r="T1271" s="2">
        <v>1.31568355E9</v>
      </c>
      <c r="U1271" s="2">
        <v>1.7235455E7</v>
      </c>
      <c r="V1271" s="2">
        <v>9.2394162E7</v>
      </c>
      <c r="W1271" s="2">
        <v>6894444.0</v>
      </c>
      <c r="X1271" s="2">
        <v>1764.0</v>
      </c>
      <c r="Y1271" s="2">
        <f t="shared" si="8"/>
        <v>0.01928542428</v>
      </c>
      <c r="Z1271" s="2">
        <f t="shared" ref="Z1271:AC1271" si="1322">ROUNDDOWN($Y1271*Z$1,0)-IF(MOD($Y1271*Z$1,1)=0,1,0)+1</f>
        <v>1</v>
      </c>
      <c r="AA1271" s="2">
        <f t="shared" si="1322"/>
        <v>1</v>
      </c>
      <c r="AB1271" s="2">
        <f t="shared" si="1322"/>
        <v>1</v>
      </c>
      <c r="AC1271" s="2">
        <f t="shared" si="1322"/>
        <v>1</v>
      </c>
      <c r="AD1271" s="2">
        <f t="shared" si="10"/>
        <v>0</v>
      </c>
      <c r="AE1271" s="2">
        <f t="shared" si="11"/>
        <v>0</v>
      </c>
      <c r="AF1271" s="2">
        <f t="shared" si="12"/>
        <v>0</v>
      </c>
      <c r="AG1271" s="2">
        <f t="shared" si="13"/>
        <v>0</v>
      </c>
      <c r="AH1271" s="2">
        <f t="shared" si="14"/>
        <v>0</v>
      </c>
      <c r="AI1271" s="2">
        <f t="shared" si="15"/>
        <v>0</v>
      </c>
      <c r="AJ1271" s="2">
        <f t="shared" si="16"/>
        <v>1</v>
      </c>
      <c r="AK1271" s="2">
        <f t="shared" si="17"/>
        <v>0</v>
      </c>
      <c r="AL1271" s="2">
        <f t="shared" si="18"/>
        <v>1</v>
      </c>
    </row>
    <row r="1272" ht="13.5" customHeight="1">
      <c r="A1272" s="3">
        <v>39698.0</v>
      </c>
      <c r="B1272" s="2">
        <v>1375.0</v>
      </c>
      <c r="C1272" s="2">
        <f t="shared" si="3"/>
        <v>1375</v>
      </c>
      <c r="D1272" s="2">
        <f t="shared" si="26"/>
        <v>1537.398898</v>
      </c>
      <c r="E1272" s="2">
        <f t="shared" si="20"/>
        <v>1567.696059</v>
      </c>
      <c r="F1272" s="2">
        <v>4.96</v>
      </c>
      <c r="G1272" s="2">
        <f t="shared" si="4"/>
        <v>0.0496</v>
      </c>
      <c r="H1272" s="2">
        <f t="shared" si="21"/>
        <v>0.8274</v>
      </c>
      <c r="I1272" s="2">
        <f t="shared" si="27"/>
        <v>0.5028205085</v>
      </c>
      <c r="J1272" s="2">
        <f t="shared" si="5"/>
        <v>190.6471405</v>
      </c>
      <c r="K1272" s="2">
        <f t="shared" si="6"/>
        <v>197.0937267</v>
      </c>
      <c r="L1272" s="2">
        <f t="shared" si="7"/>
        <v>0.0001923014852</v>
      </c>
      <c r="M1272" s="2">
        <f t="shared" si="1"/>
        <v>197.093919</v>
      </c>
      <c r="O1272" s="2">
        <v>1270.0</v>
      </c>
      <c r="P1272" s="2">
        <v>1315.0</v>
      </c>
      <c r="Q1272" s="2">
        <v>1310.0</v>
      </c>
      <c r="R1272" s="2">
        <v>1375.0</v>
      </c>
      <c r="S1272" s="2">
        <v>1296.0</v>
      </c>
      <c r="T1272" s="2">
        <v>1.31568355E9</v>
      </c>
      <c r="U1272" s="2">
        <v>1.8090649E7</v>
      </c>
      <c r="V1272" s="2">
        <v>8.1051254E7</v>
      </c>
      <c r="W1272" s="2">
        <v>6058045.0</v>
      </c>
      <c r="X1272" s="2">
        <v>1829.0</v>
      </c>
      <c r="Y1272" s="2">
        <f t="shared" si="8"/>
        <v>0.9920828258</v>
      </c>
      <c r="Z1272" s="2">
        <f t="shared" ref="Z1272:AC1272" si="1323">ROUNDDOWN($Y1272*Z$1,0)-IF(MOD($Y1272*Z$1,1)=0,1,0)+1</f>
        <v>2</v>
      </c>
      <c r="AA1272" s="2">
        <f t="shared" si="1323"/>
        <v>3</v>
      </c>
      <c r="AB1272" s="2">
        <f t="shared" si="1323"/>
        <v>4</v>
      </c>
      <c r="AC1272" s="2">
        <f t="shared" si="1323"/>
        <v>5</v>
      </c>
      <c r="AD1272" s="2">
        <f t="shared" si="10"/>
        <v>0</v>
      </c>
      <c r="AE1272" s="2">
        <f t="shared" si="11"/>
        <v>0</v>
      </c>
      <c r="AF1272" s="2">
        <f t="shared" si="12"/>
        <v>0</v>
      </c>
      <c r="AG1272" s="2">
        <f t="shared" si="13"/>
        <v>0</v>
      </c>
      <c r="AH1272" s="2">
        <f t="shared" si="14"/>
        <v>1</v>
      </c>
      <c r="AI1272" s="2">
        <f t="shared" si="15"/>
        <v>0</v>
      </c>
      <c r="AJ1272" s="2">
        <f t="shared" si="16"/>
        <v>0</v>
      </c>
      <c r="AK1272" s="2">
        <f t="shared" si="17"/>
        <v>0</v>
      </c>
      <c r="AL1272" s="2">
        <f t="shared" si="18"/>
        <v>1</v>
      </c>
    </row>
    <row r="1273" ht="13.5" customHeight="1">
      <c r="A1273" s="3">
        <v>39699.0</v>
      </c>
      <c r="B1273" s="2">
        <v>1345.0</v>
      </c>
      <c r="C1273" s="2">
        <f t="shared" si="3"/>
        <v>1345</v>
      </c>
      <c r="D1273" s="2">
        <f t="shared" si="26"/>
        <v>1538.016667</v>
      </c>
      <c r="E1273" s="2">
        <f t="shared" si="20"/>
        <v>1568.038627</v>
      </c>
      <c r="F1273" s="2">
        <v>-2.18</v>
      </c>
      <c r="G1273" s="2">
        <f t="shared" si="4"/>
        <v>-0.0218</v>
      </c>
      <c r="H1273" s="2">
        <f t="shared" si="21"/>
        <v>0.8056</v>
      </c>
      <c r="I1273" s="2">
        <f t="shared" si="27"/>
        <v>0.5032223357</v>
      </c>
      <c r="J1273" s="2">
        <f t="shared" si="5"/>
        <v>186.4910328</v>
      </c>
      <c r="K1273" s="2">
        <f t="shared" si="6"/>
        <v>192.7970892</v>
      </c>
      <c r="L1273" s="2">
        <f t="shared" si="7"/>
        <v>0.000190724613</v>
      </c>
      <c r="M1273" s="2">
        <f t="shared" si="1"/>
        <v>192.7972799</v>
      </c>
      <c r="O1273" s="2">
        <v>1271.0</v>
      </c>
      <c r="P1273" s="2">
        <v>1390.0</v>
      </c>
      <c r="Q1273" s="2">
        <v>1375.0</v>
      </c>
      <c r="R1273" s="2">
        <v>1402.0</v>
      </c>
      <c r="S1273" s="2">
        <v>1345.0</v>
      </c>
      <c r="T1273" s="2">
        <v>1.31568355E9</v>
      </c>
      <c r="U1273" s="2">
        <v>1.7695944E7</v>
      </c>
      <c r="V1273" s="2">
        <v>1.33092018E8</v>
      </c>
      <c r="W1273" s="2">
        <v>9714131.0</v>
      </c>
      <c r="X1273" s="2">
        <v>2441.0</v>
      </c>
      <c r="Y1273" s="2">
        <f t="shared" si="8"/>
        <v>0.0727771011</v>
      </c>
      <c r="Z1273" s="2">
        <f t="shared" ref="Z1273:AC1273" si="1324">ROUNDDOWN($Y1273*Z$1,0)-IF(MOD($Y1273*Z$1,1)=0,1,0)+1</f>
        <v>1</v>
      </c>
      <c r="AA1273" s="2">
        <f t="shared" si="1324"/>
        <v>1</v>
      </c>
      <c r="AB1273" s="2">
        <f t="shared" si="1324"/>
        <v>1</v>
      </c>
      <c r="AC1273" s="2">
        <f t="shared" si="1324"/>
        <v>1</v>
      </c>
      <c r="AD1273" s="2">
        <f t="shared" si="10"/>
        <v>0</v>
      </c>
      <c r="AE1273" s="2">
        <f t="shared" si="11"/>
        <v>0</v>
      </c>
      <c r="AF1273" s="2">
        <f t="shared" si="12"/>
        <v>1</v>
      </c>
      <c r="AG1273" s="2">
        <f t="shared" si="13"/>
        <v>0</v>
      </c>
      <c r="AH1273" s="2">
        <f t="shared" si="14"/>
        <v>0</v>
      </c>
      <c r="AI1273" s="2">
        <f t="shared" si="15"/>
        <v>0</v>
      </c>
      <c r="AJ1273" s="2">
        <f t="shared" si="16"/>
        <v>0</v>
      </c>
      <c r="AK1273" s="2">
        <f t="shared" si="17"/>
        <v>0</v>
      </c>
      <c r="AL1273" s="2">
        <f t="shared" si="18"/>
        <v>1</v>
      </c>
    </row>
    <row r="1274" ht="13.5" customHeight="1">
      <c r="A1274" s="3">
        <v>39700.0</v>
      </c>
      <c r="B1274" s="2">
        <v>1306.0</v>
      </c>
      <c r="C1274" s="2">
        <f t="shared" si="3"/>
        <v>1306</v>
      </c>
      <c r="D1274" s="2">
        <f t="shared" si="26"/>
        <v>1538.634684</v>
      </c>
      <c r="E1274" s="2">
        <f t="shared" si="20"/>
        <v>1568.381194</v>
      </c>
      <c r="F1274" s="2">
        <v>-2.9</v>
      </c>
      <c r="G1274" s="2">
        <f t="shared" si="4"/>
        <v>-0.029</v>
      </c>
      <c r="H1274" s="2">
        <f t="shared" si="21"/>
        <v>0.7766</v>
      </c>
      <c r="I1274" s="2">
        <f t="shared" si="27"/>
        <v>0.5036241629</v>
      </c>
      <c r="J1274" s="2">
        <f t="shared" si="5"/>
        <v>181.0827929</v>
      </c>
      <c r="K1274" s="2">
        <f t="shared" si="6"/>
        <v>187.2059793</v>
      </c>
      <c r="L1274" s="2">
        <f t="shared" si="7"/>
        <v>0.0001905338884</v>
      </c>
      <c r="M1274" s="2">
        <f t="shared" si="1"/>
        <v>187.2061699</v>
      </c>
      <c r="O1274" s="2">
        <v>1272.0</v>
      </c>
      <c r="P1274" s="2">
        <v>1335.0</v>
      </c>
      <c r="Q1274" s="2">
        <v>1345.0</v>
      </c>
      <c r="R1274" s="2">
        <v>1343.0</v>
      </c>
      <c r="S1274" s="2">
        <v>1306.0</v>
      </c>
      <c r="T1274" s="2">
        <v>1.31568355E9</v>
      </c>
      <c r="U1274" s="2">
        <v>1.7182827E7</v>
      </c>
      <c r="V1274" s="2">
        <v>7.6224861E7</v>
      </c>
      <c r="W1274" s="2">
        <v>5767014.0</v>
      </c>
      <c r="X1274" s="2">
        <v>2199.0</v>
      </c>
      <c r="Y1274" s="2">
        <f t="shared" si="8"/>
        <v>0.03765732846</v>
      </c>
      <c r="Z1274" s="2">
        <f t="shared" ref="Z1274:AC1274" si="1325">ROUNDDOWN($Y1274*Z$1,0)-IF(MOD($Y1274*Z$1,1)=0,1,0)+1</f>
        <v>1</v>
      </c>
      <c r="AA1274" s="2">
        <f t="shared" si="1325"/>
        <v>1</v>
      </c>
      <c r="AB1274" s="2">
        <f t="shared" si="1325"/>
        <v>1</v>
      </c>
      <c r="AC1274" s="2">
        <f t="shared" si="1325"/>
        <v>1</v>
      </c>
      <c r="AD1274" s="2">
        <f t="shared" si="10"/>
        <v>0</v>
      </c>
      <c r="AE1274" s="2">
        <f t="shared" si="11"/>
        <v>0</v>
      </c>
      <c r="AF1274" s="2">
        <f t="shared" si="12"/>
        <v>1</v>
      </c>
      <c r="AG1274" s="2">
        <f t="shared" si="13"/>
        <v>0</v>
      </c>
      <c r="AH1274" s="2">
        <f t="shared" si="14"/>
        <v>0</v>
      </c>
      <c r="AI1274" s="2">
        <f t="shared" si="15"/>
        <v>0</v>
      </c>
      <c r="AJ1274" s="2">
        <f t="shared" si="16"/>
        <v>0</v>
      </c>
      <c r="AK1274" s="2">
        <f t="shared" si="17"/>
        <v>0</v>
      </c>
      <c r="AL1274" s="2">
        <f t="shared" si="18"/>
        <v>1</v>
      </c>
    </row>
    <row r="1275" ht="13.5" customHeight="1">
      <c r="A1275" s="3">
        <v>39701.0</v>
      </c>
      <c r="B1275" s="2">
        <v>1300.0</v>
      </c>
      <c r="C1275" s="2">
        <f t="shared" si="3"/>
        <v>1300</v>
      </c>
      <c r="D1275" s="2">
        <f t="shared" si="26"/>
        <v>1539.252949</v>
      </c>
      <c r="E1275" s="2">
        <f t="shared" si="20"/>
        <v>1568.723762</v>
      </c>
      <c r="F1275" s="2">
        <v>-0.46</v>
      </c>
      <c r="G1275" s="2">
        <f t="shared" si="4"/>
        <v>-0.0046</v>
      </c>
      <c r="H1275" s="2">
        <f t="shared" si="21"/>
        <v>0.772</v>
      </c>
      <c r="I1275" s="2">
        <f t="shared" si="27"/>
        <v>0.50402599</v>
      </c>
      <c r="J1275" s="2">
        <f t="shared" si="5"/>
        <v>180.249812</v>
      </c>
      <c r="K1275" s="2">
        <f t="shared" si="6"/>
        <v>186.3448375</v>
      </c>
      <c r="L1275" s="2">
        <f t="shared" si="7"/>
        <v>0.0001856943276</v>
      </c>
      <c r="M1275" s="2">
        <f t="shared" si="1"/>
        <v>186.3450232</v>
      </c>
      <c r="O1275" s="2">
        <v>1273.0</v>
      </c>
      <c r="P1275" s="2">
        <v>1280.0</v>
      </c>
      <c r="Q1275" s="2">
        <v>1306.0</v>
      </c>
      <c r="R1275" s="2">
        <v>1330.0</v>
      </c>
      <c r="S1275" s="2">
        <v>1278.0</v>
      </c>
      <c r="T1275" s="2">
        <v>1.31568355E9</v>
      </c>
      <c r="U1275" s="2">
        <v>1.7103886E7</v>
      </c>
      <c r="V1275" s="2">
        <v>9.3268036E7</v>
      </c>
      <c r="W1275" s="2">
        <v>7143659.0</v>
      </c>
      <c r="X1275" s="2">
        <v>2420.0</v>
      </c>
      <c r="Y1275" s="2">
        <f t="shared" si="8"/>
        <v>0.3589118961</v>
      </c>
      <c r="Z1275" s="2">
        <f t="shared" ref="Z1275:AC1275" si="1326">ROUNDDOWN($Y1275*Z$1,0)-IF(MOD($Y1275*Z$1,1)=0,1,0)+1</f>
        <v>1</v>
      </c>
      <c r="AA1275" s="2">
        <f t="shared" si="1326"/>
        <v>2</v>
      </c>
      <c r="AB1275" s="2">
        <f t="shared" si="1326"/>
        <v>2</v>
      </c>
      <c r="AC1275" s="2">
        <f t="shared" si="1326"/>
        <v>2</v>
      </c>
      <c r="AD1275" s="2">
        <f t="shared" si="10"/>
        <v>0</v>
      </c>
      <c r="AE1275" s="2">
        <f t="shared" si="11"/>
        <v>0</v>
      </c>
      <c r="AF1275" s="2">
        <f t="shared" si="12"/>
        <v>1</v>
      </c>
      <c r="AG1275" s="2">
        <f t="shared" si="13"/>
        <v>0</v>
      </c>
      <c r="AH1275" s="2">
        <f t="shared" si="14"/>
        <v>0</v>
      </c>
      <c r="AI1275" s="2">
        <f t="shared" si="15"/>
        <v>0</v>
      </c>
      <c r="AJ1275" s="2">
        <f t="shared" si="16"/>
        <v>0</v>
      </c>
      <c r="AK1275" s="2">
        <f t="shared" si="17"/>
        <v>0</v>
      </c>
      <c r="AL1275" s="2">
        <f t="shared" si="18"/>
        <v>1</v>
      </c>
    </row>
    <row r="1276" ht="13.5" customHeight="1">
      <c r="A1276" s="3">
        <v>39702.0</v>
      </c>
      <c r="B1276" s="2">
        <v>1261.0</v>
      </c>
      <c r="C1276" s="2">
        <f t="shared" si="3"/>
        <v>1261</v>
      </c>
      <c r="D1276" s="2">
        <f t="shared" si="26"/>
        <v>1539.871462</v>
      </c>
      <c r="E1276" s="2">
        <f t="shared" si="20"/>
        <v>1569.06633</v>
      </c>
      <c r="F1276" s="2">
        <v>-3.0</v>
      </c>
      <c r="G1276" s="2">
        <f t="shared" si="4"/>
        <v>-0.03</v>
      </c>
      <c r="H1276" s="2">
        <f t="shared" si="21"/>
        <v>0.742</v>
      </c>
      <c r="I1276" s="2">
        <f t="shared" si="27"/>
        <v>0.5044278172</v>
      </c>
      <c r="J1276" s="2">
        <f t="shared" si="5"/>
        <v>174.8423176</v>
      </c>
      <c r="K1276" s="2">
        <f t="shared" si="6"/>
        <v>180.754498</v>
      </c>
      <c r="L1276" s="2">
        <f t="shared" si="7"/>
        <v>0.0001856943276</v>
      </c>
      <c r="M1276" s="2">
        <f t="shared" si="1"/>
        <v>180.7546837</v>
      </c>
      <c r="O1276" s="2">
        <v>1274.0</v>
      </c>
      <c r="P1276" s="2">
        <v>1290.0</v>
      </c>
      <c r="Q1276" s="2">
        <v>1300.0</v>
      </c>
      <c r="R1276" s="2">
        <v>1294.0</v>
      </c>
      <c r="S1276" s="2">
        <v>1261.0</v>
      </c>
      <c r="T1276" s="2">
        <v>1.31568355E9</v>
      </c>
      <c r="U1276" s="2">
        <v>1.659077E7</v>
      </c>
      <c r="V1276" s="2">
        <v>7.5505808E7</v>
      </c>
      <c r="W1276" s="2">
        <v>5925261.0</v>
      </c>
      <c r="X1276" s="2">
        <v>1828.0</v>
      </c>
      <c r="Y1276" s="2">
        <f t="shared" si="8"/>
        <v>0.03390174584</v>
      </c>
      <c r="Z1276" s="2">
        <f t="shared" ref="Z1276:AC1276" si="1327">ROUNDDOWN($Y1276*Z$1,0)-IF(MOD($Y1276*Z$1,1)=0,1,0)+1</f>
        <v>1</v>
      </c>
      <c r="AA1276" s="2">
        <f t="shared" si="1327"/>
        <v>1</v>
      </c>
      <c r="AB1276" s="2">
        <f t="shared" si="1327"/>
        <v>1</v>
      </c>
      <c r="AC1276" s="2">
        <f t="shared" si="1327"/>
        <v>1</v>
      </c>
      <c r="AD1276" s="2">
        <f t="shared" si="10"/>
        <v>0</v>
      </c>
      <c r="AE1276" s="2">
        <f t="shared" si="11"/>
        <v>0</v>
      </c>
      <c r="AF1276" s="2">
        <f t="shared" si="12"/>
        <v>1</v>
      </c>
      <c r="AG1276" s="2">
        <f t="shared" si="13"/>
        <v>0</v>
      </c>
      <c r="AH1276" s="2">
        <f t="shared" si="14"/>
        <v>0</v>
      </c>
      <c r="AI1276" s="2">
        <f t="shared" si="15"/>
        <v>0</v>
      </c>
      <c r="AJ1276" s="2">
        <f t="shared" si="16"/>
        <v>0</v>
      </c>
      <c r="AK1276" s="2">
        <f t="shared" si="17"/>
        <v>0</v>
      </c>
      <c r="AL1276" s="2">
        <f t="shared" si="18"/>
        <v>1</v>
      </c>
    </row>
    <row r="1277" ht="13.5" customHeight="1">
      <c r="A1277" s="3">
        <v>39705.0</v>
      </c>
      <c r="B1277" s="2">
        <v>1232.0</v>
      </c>
      <c r="C1277" s="2">
        <f t="shared" si="3"/>
        <v>1232</v>
      </c>
      <c r="D1277" s="2">
        <f t="shared" si="26"/>
        <v>1540.490225</v>
      </c>
      <c r="E1277" s="2">
        <f t="shared" si="20"/>
        <v>1569.408897</v>
      </c>
      <c r="F1277" s="2">
        <v>-2.3</v>
      </c>
      <c r="G1277" s="2">
        <f t="shared" si="4"/>
        <v>-0.023</v>
      </c>
      <c r="H1277" s="2">
        <f t="shared" si="21"/>
        <v>0.719</v>
      </c>
      <c r="I1277" s="2">
        <f t="shared" si="27"/>
        <v>0.5048296444</v>
      </c>
      <c r="J1277" s="2">
        <f t="shared" si="5"/>
        <v>170.8209443</v>
      </c>
      <c r="K1277" s="2">
        <f t="shared" si="6"/>
        <v>176.5971501</v>
      </c>
      <c r="L1277" s="2">
        <f t="shared" si="7"/>
        <v>0.0001843944673</v>
      </c>
      <c r="M1277" s="2">
        <f t="shared" si="1"/>
        <v>176.5973345</v>
      </c>
      <c r="O1277" s="2">
        <v>1275.0</v>
      </c>
      <c r="P1277" s="2">
        <v>1273.0</v>
      </c>
      <c r="Q1277" s="2">
        <v>1261.0</v>
      </c>
      <c r="R1277" s="2">
        <v>1277.0</v>
      </c>
      <c r="S1277" s="2">
        <v>1204.0</v>
      </c>
      <c r="T1277" s="2">
        <v>1.31568355E9</v>
      </c>
      <c r="U1277" s="2">
        <v>1.6209221E7</v>
      </c>
      <c r="V1277" s="2">
        <v>6.7157812E7</v>
      </c>
      <c r="W1277" s="2">
        <v>5377171.0</v>
      </c>
      <c r="X1277" s="2">
        <v>1707.0</v>
      </c>
      <c r="Y1277" s="2">
        <f t="shared" si="8"/>
        <v>0.06485992692</v>
      </c>
      <c r="Z1277" s="2">
        <f t="shared" ref="Z1277:AC1277" si="1328">ROUNDDOWN($Y1277*Z$1,0)-IF(MOD($Y1277*Z$1,1)=0,1,0)+1</f>
        <v>1</v>
      </c>
      <c r="AA1277" s="2">
        <f t="shared" si="1328"/>
        <v>1</v>
      </c>
      <c r="AB1277" s="2">
        <f t="shared" si="1328"/>
        <v>1</v>
      </c>
      <c r="AC1277" s="2">
        <f t="shared" si="1328"/>
        <v>1</v>
      </c>
      <c r="AD1277" s="2">
        <f t="shared" si="10"/>
        <v>0</v>
      </c>
      <c r="AE1277" s="2">
        <f t="shared" si="11"/>
        <v>0</v>
      </c>
      <c r="AF1277" s="2">
        <f t="shared" si="12"/>
        <v>1</v>
      </c>
      <c r="AG1277" s="2">
        <f t="shared" si="13"/>
        <v>0</v>
      </c>
      <c r="AH1277" s="2">
        <f t="shared" si="14"/>
        <v>0</v>
      </c>
      <c r="AI1277" s="2">
        <f t="shared" si="15"/>
        <v>0</v>
      </c>
      <c r="AJ1277" s="2">
        <f t="shared" si="16"/>
        <v>0</v>
      </c>
      <c r="AK1277" s="2">
        <f t="shared" si="17"/>
        <v>0</v>
      </c>
      <c r="AL1277" s="2">
        <f t="shared" si="18"/>
        <v>1</v>
      </c>
    </row>
    <row r="1278" ht="13.5" customHeight="1">
      <c r="A1278" s="3">
        <v>39706.0</v>
      </c>
      <c r="B1278" s="2">
        <v>1199.0</v>
      </c>
      <c r="C1278" s="2">
        <f t="shared" si="3"/>
        <v>1199</v>
      </c>
      <c r="D1278" s="2">
        <f t="shared" si="26"/>
        <v>1541.109236</v>
      </c>
      <c r="E1278" s="2">
        <f t="shared" si="20"/>
        <v>1569.751465</v>
      </c>
      <c r="F1278" s="2">
        <v>-2.68</v>
      </c>
      <c r="G1278" s="2">
        <f t="shared" si="4"/>
        <v>-0.0268</v>
      </c>
      <c r="H1278" s="2">
        <f t="shared" si="21"/>
        <v>0.6922</v>
      </c>
      <c r="I1278" s="2">
        <f t="shared" si="27"/>
        <v>0.5052314716</v>
      </c>
      <c r="J1278" s="2">
        <f t="shared" si="5"/>
        <v>166.242943</v>
      </c>
      <c r="K1278" s="2">
        <f t="shared" si="6"/>
        <v>171.864352</v>
      </c>
      <c r="L1278" s="2">
        <f t="shared" si="7"/>
        <v>0.000183804405</v>
      </c>
      <c r="M1278" s="2">
        <f t="shared" si="1"/>
        <v>171.8645358</v>
      </c>
      <c r="O1278" s="2">
        <v>1276.0</v>
      </c>
      <c r="P1278" s="2">
        <v>1199.0</v>
      </c>
      <c r="Q1278" s="2">
        <v>1232.0</v>
      </c>
      <c r="R1278" s="2">
        <v>1207.0</v>
      </c>
      <c r="S1278" s="2">
        <v>1157.0</v>
      </c>
      <c r="T1278" s="2">
        <v>1.31568355E9</v>
      </c>
      <c r="U1278" s="2">
        <v>1.5775046E7</v>
      </c>
      <c r="V1278" s="2">
        <v>1.77881123E8</v>
      </c>
      <c r="W1278" s="2">
        <v>1.5055551E7</v>
      </c>
      <c r="X1278" s="2">
        <v>4146.0</v>
      </c>
      <c r="Y1278" s="2">
        <f t="shared" si="8"/>
        <v>0.04567600487</v>
      </c>
      <c r="Z1278" s="2">
        <f t="shared" ref="Z1278:AC1278" si="1329">ROUNDDOWN($Y1278*Z$1,0)-IF(MOD($Y1278*Z$1,1)=0,1,0)+1</f>
        <v>1</v>
      </c>
      <c r="AA1278" s="2">
        <f t="shared" si="1329"/>
        <v>1</v>
      </c>
      <c r="AB1278" s="2">
        <f t="shared" si="1329"/>
        <v>1</v>
      </c>
      <c r="AC1278" s="2">
        <f t="shared" si="1329"/>
        <v>1</v>
      </c>
      <c r="AD1278" s="2">
        <f t="shared" si="10"/>
        <v>0</v>
      </c>
      <c r="AE1278" s="2">
        <f t="shared" si="11"/>
        <v>0</v>
      </c>
      <c r="AF1278" s="2">
        <f t="shared" si="12"/>
        <v>1</v>
      </c>
      <c r="AG1278" s="2">
        <f t="shared" si="13"/>
        <v>0</v>
      </c>
      <c r="AH1278" s="2">
        <f t="shared" si="14"/>
        <v>0</v>
      </c>
      <c r="AI1278" s="2">
        <f t="shared" si="15"/>
        <v>0</v>
      </c>
      <c r="AJ1278" s="2">
        <f t="shared" si="16"/>
        <v>0</v>
      </c>
      <c r="AK1278" s="2">
        <f t="shared" si="17"/>
        <v>0</v>
      </c>
      <c r="AL1278" s="2">
        <f t="shared" si="18"/>
        <v>1</v>
      </c>
    </row>
    <row r="1279" ht="13.5" customHeight="1">
      <c r="A1279" s="3">
        <v>39707.0</v>
      </c>
      <c r="B1279" s="2">
        <v>1107.0</v>
      </c>
      <c r="C1279" s="2">
        <f t="shared" si="3"/>
        <v>1107</v>
      </c>
      <c r="D1279" s="2">
        <f t="shared" si="26"/>
        <v>1541.728495</v>
      </c>
      <c r="E1279" s="2">
        <f t="shared" si="20"/>
        <v>1570.094033</v>
      </c>
      <c r="F1279" s="2">
        <v>-7.67</v>
      </c>
      <c r="G1279" s="2">
        <f t="shared" si="4"/>
        <v>-0.0767</v>
      </c>
      <c r="H1279" s="2">
        <f t="shared" si="21"/>
        <v>0.6155</v>
      </c>
      <c r="I1279" s="2">
        <f t="shared" si="27"/>
        <v>0.5056332987</v>
      </c>
      <c r="J1279" s="2">
        <f t="shared" si="5"/>
        <v>153.4921093</v>
      </c>
      <c r="K1279" s="2">
        <f t="shared" si="6"/>
        <v>158.6823617</v>
      </c>
      <c r="L1279" s="2">
        <f t="shared" si="7"/>
        <v>0.0001923880708</v>
      </c>
      <c r="M1279" s="2">
        <f t="shared" si="1"/>
        <v>158.6825541</v>
      </c>
      <c r="O1279" s="2">
        <v>1277.0</v>
      </c>
      <c r="P1279" s="2">
        <v>1150.0</v>
      </c>
      <c r="Q1279" s="2">
        <v>1199.0</v>
      </c>
      <c r="R1279" s="2">
        <v>1164.0</v>
      </c>
      <c r="S1279" s="2">
        <v>1094.0</v>
      </c>
      <c r="T1279" s="2">
        <v>1.31568355E9</v>
      </c>
      <c r="U1279" s="2">
        <v>1.4564617E7</v>
      </c>
      <c r="V1279" s="2">
        <v>2.36062933E8</v>
      </c>
      <c r="W1279" s="2">
        <v>2.0995012E7</v>
      </c>
      <c r="X1279" s="2">
        <v>5196.0</v>
      </c>
      <c r="Y1279" s="2">
        <f t="shared" si="8"/>
        <v>0.00131952903</v>
      </c>
      <c r="Z1279" s="2">
        <f t="shared" ref="Z1279:AC1279" si="1330">ROUNDDOWN($Y1279*Z$1,0)-IF(MOD($Y1279*Z$1,1)=0,1,0)+1</f>
        <v>1</v>
      </c>
      <c r="AA1279" s="2">
        <f t="shared" si="1330"/>
        <v>1</v>
      </c>
      <c r="AB1279" s="2">
        <f t="shared" si="1330"/>
        <v>1</v>
      </c>
      <c r="AC1279" s="2">
        <f t="shared" si="1330"/>
        <v>1</v>
      </c>
      <c r="AD1279" s="2">
        <f t="shared" si="10"/>
        <v>0</v>
      </c>
      <c r="AE1279" s="2">
        <f t="shared" si="11"/>
        <v>0</v>
      </c>
      <c r="AF1279" s="2">
        <f t="shared" si="12"/>
        <v>1</v>
      </c>
      <c r="AG1279" s="2">
        <f t="shared" si="13"/>
        <v>0</v>
      </c>
      <c r="AH1279" s="2">
        <f t="shared" si="14"/>
        <v>0</v>
      </c>
      <c r="AI1279" s="2">
        <f t="shared" si="15"/>
        <v>0</v>
      </c>
      <c r="AJ1279" s="2">
        <f t="shared" si="16"/>
        <v>0</v>
      </c>
      <c r="AK1279" s="2">
        <f t="shared" si="17"/>
        <v>0</v>
      </c>
      <c r="AL1279" s="2">
        <f t="shared" si="18"/>
        <v>1</v>
      </c>
    </row>
    <row r="1280" ht="13.5" customHeight="1">
      <c r="A1280" s="3">
        <v>39708.0</v>
      </c>
      <c r="B1280" s="2">
        <v>970.0</v>
      </c>
      <c r="C1280" s="2">
        <f t="shared" si="3"/>
        <v>970</v>
      </c>
      <c r="D1280" s="2">
        <f t="shared" si="26"/>
        <v>1542.348003</v>
      </c>
      <c r="E1280" s="2">
        <f t="shared" si="20"/>
        <v>1570.436601</v>
      </c>
      <c r="F1280" s="2">
        <v>-12.38</v>
      </c>
      <c r="G1280" s="2">
        <f t="shared" si="4"/>
        <v>-0.1238</v>
      </c>
      <c r="H1280" s="2">
        <f t="shared" si="21"/>
        <v>0.4917</v>
      </c>
      <c r="I1280" s="2">
        <f t="shared" si="27"/>
        <v>0.5060351259</v>
      </c>
      <c r="J1280" s="2">
        <f t="shared" si="5"/>
        <v>134.4897862</v>
      </c>
      <c r="K1280" s="2">
        <f t="shared" si="6"/>
        <v>139.0374911</v>
      </c>
      <c r="L1280" s="2">
        <f t="shared" si="7"/>
        <v>0.0002104340718</v>
      </c>
      <c r="M1280" s="2">
        <f t="shared" si="1"/>
        <v>139.0377016</v>
      </c>
      <c r="O1280" s="2">
        <v>1278.0</v>
      </c>
      <c r="P1280" s="2">
        <v>1115.0</v>
      </c>
      <c r="Q1280" s="2">
        <v>1107.0</v>
      </c>
      <c r="R1280" s="2">
        <v>1128.0</v>
      </c>
      <c r="S1280" s="2">
        <v>970.0</v>
      </c>
      <c r="T1280" s="2">
        <v>1.31568355E9</v>
      </c>
      <c r="U1280" s="2">
        <v>1.276213E7</v>
      </c>
      <c r="V1280" s="2">
        <v>3.16756616E8</v>
      </c>
      <c r="W1280" s="2">
        <v>3.0663786E7</v>
      </c>
      <c r="X1280" s="2">
        <v>6445.0</v>
      </c>
      <c r="Y1280" s="2">
        <f t="shared" si="8"/>
        <v>0.0002030044661</v>
      </c>
      <c r="Z1280" s="2">
        <f t="shared" ref="Z1280:AC1280" si="1331">ROUNDDOWN($Y1280*Z$1,0)-IF(MOD($Y1280*Z$1,1)=0,1,0)+1</f>
        <v>1</v>
      </c>
      <c r="AA1280" s="2">
        <f t="shared" si="1331"/>
        <v>1</v>
      </c>
      <c r="AB1280" s="2">
        <f t="shared" si="1331"/>
        <v>1</v>
      </c>
      <c r="AC1280" s="2">
        <f t="shared" si="1331"/>
        <v>1</v>
      </c>
      <c r="AD1280" s="2">
        <f t="shared" si="10"/>
        <v>0</v>
      </c>
      <c r="AE1280" s="2">
        <f t="shared" si="11"/>
        <v>0</v>
      </c>
      <c r="AF1280" s="2">
        <f t="shared" si="12"/>
        <v>0</v>
      </c>
      <c r="AG1280" s="2">
        <f t="shared" si="13"/>
        <v>1</v>
      </c>
      <c r="AH1280" s="2">
        <f t="shared" si="14"/>
        <v>0</v>
      </c>
      <c r="AI1280" s="2">
        <f t="shared" si="15"/>
        <v>0</v>
      </c>
      <c r="AJ1280" s="2">
        <f t="shared" si="16"/>
        <v>0</v>
      </c>
      <c r="AK1280" s="2">
        <f t="shared" si="17"/>
        <v>0</v>
      </c>
      <c r="AL1280" s="2">
        <f t="shared" si="18"/>
        <v>1</v>
      </c>
    </row>
    <row r="1281" ht="13.5" customHeight="1">
      <c r="A1281" s="3">
        <v>39709.0</v>
      </c>
      <c r="B1281" s="2">
        <v>949.0</v>
      </c>
      <c r="C1281" s="2">
        <f t="shared" si="3"/>
        <v>949</v>
      </c>
      <c r="D1281" s="2">
        <f t="shared" si="26"/>
        <v>1542.967761</v>
      </c>
      <c r="E1281" s="2">
        <f t="shared" si="20"/>
        <v>1570.779168</v>
      </c>
      <c r="F1281" s="2">
        <v>-2.16</v>
      </c>
      <c r="G1281" s="2">
        <f t="shared" si="4"/>
        <v>-0.0216</v>
      </c>
      <c r="H1281" s="2">
        <f t="shared" si="21"/>
        <v>0.4701</v>
      </c>
      <c r="I1281" s="2">
        <f t="shared" si="27"/>
        <v>0.5064369531</v>
      </c>
      <c r="J1281" s="2">
        <f t="shared" si="5"/>
        <v>131.5848068</v>
      </c>
      <c r="K1281" s="2">
        <f t="shared" si="6"/>
        <v>136.0342876</v>
      </c>
      <c r="L1281" s="2">
        <f t="shared" si="7"/>
        <v>0.0002086664256</v>
      </c>
      <c r="M1281" s="2">
        <f t="shared" si="1"/>
        <v>136.0344963</v>
      </c>
      <c r="O1281" s="2">
        <v>1279.0</v>
      </c>
      <c r="P1281" s="2">
        <v>960.0</v>
      </c>
      <c r="Q1281" s="2">
        <v>970.0</v>
      </c>
      <c r="R1281" s="2">
        <v>984.0</v>
      </c>
      <c r="S1281" s="2">
        <v>910.0</v>
      </c>
      <c r="T1281" s="2">
        <v>1.31568355E9</v>
      </c>
      <c r="U1281" s="2">
        <v>1.2485837E7</v>
      </c>
      <c r="V1281" s="2">
        <v>2.87249581E8</v>
      </c>
      <c r="W1281" s="2">
        <v>3.0285972E7</v>
      </c>
      <c r="X1281" s="2">
        <v>5966.0</v>
      </c>
      <c r="Y1281" s="2">
        <f t="shared" si="8"/>
        <v>0.07429963459</v>
      </c>
      <c r="Z1281" s="2">
        <f t="shared" ref="Z1281:AC1281" si="1332">ROUNDDOWN($Y1281*Z$1,0)-IF(MOD($Y1281*Z$1,1)=0,1,0)+1</f>
        <v>1</v>
      </c>
      <c r="AA1281" s="2">
        <f t="shared" si="1332"/>
        <v>1</v>
      </c>
      <c r="AB1281" s="2">
        <f t="shared" si="1332"/>
        <v>1</v>
      </c>
      <c r="AC1281" s="2">
        <f t="shared" si="1332"/>
        <v>1</v>
      </c>
      <c r="AD1281" s="2">
        <f t="shared" si="10"/>
        <v>0</v>
      </c>
      <c r="AE1281" s="2">
        <f t="shared" si="11"/>
        <v>0</v>
      </c>
      <c r="AF1281" s="2">
        <f t="shared" si="12"/>
        <v>0</v>
      </c>
      <c r="AG1281" s="2">
        <f t="shared" si="13"/>
        <v>0</v>
      </c>
      <c r="AH1281" s="2">
        <f t="shared" si="14"/>
        <v>0</v>
      </c>
      <c r="AI1281" s="2">
        <f t="shared" si="15"/>
        <v>0</v>
      </c>
      <c r="AJ1281" s="2">
        <f t="shared" si="16"/>
        <v>1</v>
      </c>
      <c r="AK1281" s="2">
        <f t="shared" si="17"/>
        <v>0</v>
      </c>
      <c r="AL1281" s="2">
        <f t="shared" si="18"/>
        <v>1</v>
      </c>
    </row>
    <row r="1282" ht="13.5" customHeight="1">
      <c r="A1282" s="3">
        <v>39712.0</v>
      </c>
      <c r="B1282" s="2">
        <v>1120.0</v>
      </c>
      <c r="C1282" s="2">
        <f t="shared" si="3"/>
        <v>1120</v>
      </c>
      <c r="D1282" s="2">
        <f t="shared" si="26"/>
        <v>1543.587767</v>
      </c>
      <c r="E1282" s="2">
        <f t="shared" si="20"/>
        <v>1571.121736</v>
      </c>
      <c r="F1282" s="2">
        <v>18.02</v>
      </c>
      <c r="G1282" s="2">
        <f t="shared" si="4"/>
        <v>0.1802</v>
      </c>
      <c r="H1282" s="2">
        <f t="shared" si="21"/>
        <v>0.6503</v>
      </c>
      <c r="I1282" s="2">
        <f t="shared" si="27"/>
        <v>0.5068387802</v>
      </c>
      <c r="J1282" s="2">
        <f t="shared" si="5"/>
        <v>155.296389</v>
      </c>
      <c r="K1282" s="2">
        <f t="shared" si="6"/>
        <v>160.5476725</v>
      </c>
      <c r="L1282" s="2">
        <f t="shared" si="7"/>
        <v>0.0001648047429</v>
      </c>
      <c r="M1282" s="2">
        <f t="shared" si="1"/>
        <v>160.5478373</v>
      </c>
      <c r="O1282" s="2">
        <v>1280.0</v>
      </c>
      <c r="P1282" s="2">
        <v>1090.0</v>
      </c>
      <c r="Q1282" s="2">
        <v>949.0</v>
      </c>
      <c r="R1282" s="2">
        <v>1135.0</v>
      </c>
      <c r="S1282" s="2">
        <v>1055.0</v>
      </c>
      <c r="T1282" s="2">
        <v>1.31568355E9</v>
      </c>
      <c r="U1282" s="2">
        <v>1.4735656E7</v>
      </c>
      <c r="V1282" s="2">
        <v>3.08678974E8</v>
      </c>
      <c r="W1282" s="2">
        <v>2.8010457E7</v>
      </c>
      <c r="X1282" s="2">
        <v>4477.0</v>
      </c>
      <c r="Y1282" s="2">
        <f t="shared" si="8"/>
        <v>1</v>
      </c>
      <c r="Z1282" s="2">
        <f t="shared" ref="Z1282:AC1282" si="1333">ROUNDDOWN($Y1282*Z$1,0)-IF(MOD($Y1282*Z$1,1)=0,1,0)+1</f>
        <v>2</v>
      </c>
      <c r="AA1282" s="2">
        <f t="shared" si="1333"/>
        <v>3</v>
      </c>
      <c r="AB1282" s="2">
        <f t="shared" si="1333"/>
        <v>4</v>
      </c>
      <c r="AC1282" s="2">
        <f t="shared" si="1333"/>
        <v>5</v>
      </c>
      <c r="AD1282" s="2">
        <f t="shared" si="10"/>
        <v>0</v>
      </c>
      <c r="AE1282" s="2">
        <f t="shared" si="11"/>
        <v>0</v>
      </c>
      <c r="AF1282" s="2">
        <f t="shared" si="12"/>
        <v>0</v>
      </c>
      <c r="AG1282" s="2">
        <f t="shared" si="13"/>
        <v>0</v>
      </c>
      <c r="AH1282" s="2">
        <f t="shared" si="14"/>
        <v>1</v>
      </c>
      <c r="AI1282" s="2">
        <f t="shared" si="15"/>
        <v>0</v>
      </c>
      <c r="AJ1282" s="2">
        <f t="shared" si="16"/>
        <v>0</v>
      </c>
      <c r="AK1282" s="2">
        <f t="shared" si="17"/>
        <v>0</v>
      </c>
      <c r="AL1282" s="2">
        <f t="shared" si="18"/>
        <v>1</v>
      </c>
    </row>
    <row r="1283" ht="13.5" customHeight="1">
      <c r="A1283" s="3">
        <v>39713.0</v>
      </c>
      <c r="B1283" s="2">
        <v>1065.0</v>
      </c>
      <c r="C1283" s="2">
        <f t="shared" si="3"/>
        <v>1065</v>
      </c>
      <c r="D1283" s="2">
        <f t="shared" si="26"/>
        <v>1544.208023</v>
      </c>
      <c r="E1283" s="2">
        <f t="shared" si="20"/>
        <v>1571.464304</v>
      </c>
      <c r="F1283" s="2">
        <v>-4.91</v>
      </c>
      <c r="G1283" s="2">
        <f t="shared" si="4"/>
        <v>-0.0491</v>
      </c>
      <c r="H1283" s="2">
        <f t="shared" si="21"/>
        <v>0.6012</v>
      </c>
      <c r="I1283" s="2">
        <f t="shared" si="27"/>
        <v>0.5072406074</v>
      </c>
      <c r="J1283" s="2">
        <f t="shared" si="5"/>
        <v>147.6713363</v>
      </c>
      <c r="K1283" s="2">
        <f t="shared" si="6"/>
        <v>152.6647867</v>
      </c>
      <c r="L1283" s="2">
        <f t="shared" si="7"/>
        <v>0.0001679525135</v>
      </c>
      <c r="M1283" s="2">
        <f t="shared" si="1"/>
        <v>152.6649547</v>
      </c>
      <c r="O1283" s="2">
        <v>1281.0</v>
      </c>
      <c r="P1283" s="2">
        <v>1120.0</v>
      </c>
      <c r="Q1283" s="2">
        <v>1120.0</v>
      </c>
      <c r="R1283" s="2">
        <v>1120.0</v>
      </c>
      <c r="S1283" s="2">
        <v>1043.0</v>
      </c>
      <c r="T1283" s="2">
        <v>1.31568355E9</v>
      </c>
      <c r="U1283" s="2">
        <v>1.401203E7</v>
      </c>
      <c r="V1283" s="2">
        <v>1.41132172E8</v>
      </c>
      <c r="W1283" s="2">
        <v>1.3086431E7</v>
      </c>
      <c r="X1283" s="2">
        <v>3147.0</v>
      </c>
      <c r="Y1283" s="2">
        <f t="shared" si="8"/>
        <v>0.00730816078</v>
      </c>
      <c r="Z1283" s="2">
        <f t="shared" ref="Z1283:AC1283" si="1334">ROUNDDOWN($Y1283*Z$1,0)-IF(MOD($Y1283*Z$1,1)=0,1,0)+1</f>
        <v>1</v>
      </c>
      <c r="AA1283" s="2">
        <f t="shared" si="1334"/>
        <v>1</v>
      </c>
      <c r="AB1283" s="2">
        <f t="shared" si="1334"/>
        <v>1</v>
      </c>
      <c r="AC1283" s="2">
        <f t="shared" si="1334"/>
        <v>1</v>
      </c>
      <c r="AD1283" s="2">
        <f t="shared" si="10"/>
        <v>0</v>
      </c>
      <c r="AE1283" s="2">
        <f t="shared" si="11"/>
        <v>0</v>
      </c>
      <c r="AF1283" s="2">
        <f t="shared" si="12"/>
        <v>1</v>
      </c>
      <c r="AG1283" s="2">
        <f t="shared" si="13"/>
        <v>0</v>
      </c>
      <c r="AH1283" s="2">
        <f t="shared" si="14"/>
        <v>0</v>
      </c>
      <c r="AI1283" s="2">
        <f t="shared" si="15"/>
        <v>0</v>
      </c>
      <c r="AJ1283" s="2">
        <f t="shared" si="16"/>
        <v>0</v>
      </c>
      <c r="AK1283" s="2">
        <f t="shared" si="17"/>
        <v>0</v>
      </c>
      <c r="AL1283" s="2">
        <f t="shared" si="18"/>
        <v>1</v>
      </c>
    </row>
    <row r="1284" ht="13.5" customHeight="1">
      <c r="A1284" s="3">
        <v>39714.0</v>
      </c>
      <c r="B1284" s="2">
        <v>1038.0</v>
      </c>
      <c r="C1284" s="2">
        <f t="shared" si="3"/>
        <v>1038</v>
      </c>
      <c r="D1284" s="2">
        <f t="shared" si="26"/>
        <v>1544.828527</v>
      </c>
      <c r="E1284" s="2">
        <f t="shared" si="20"/>
        <v>1571.806871</v>
      </c>
      <c r="F1284" s="2">
        <v>-2.54</v>
      </c>
      <c r="G1284" s="2">
        <f t="shared" si="4"/>
        <v>-0.0254</v>
      </c>
      <c r="H1284" s="2">
        <f t="shared" si="21"/>
        <v>0.5758</v>
      </c>
      <c r="I1284" s="2">
        <f t="shared" si="27"/>
        <v>0.5076424346</v>
      </c>
      <c r="J1284" s="2">
        <f t="shared" si="5"/>
        <v>143.9204843</v>
      </c>
      <c r="K1284" s="2">
        <f t="shared" si="6"/>
        <v>148.7871062</v>
      </c>
      <c r="L1284" s="2">
        <f t="shared" si="7"/>
        <v>0.000167179932</v>
      </c>
      <c r="M1284" s="2">
        <f t="shared" si="1"/>
        <v>148.7872734</v>
      </c>
      <c r="O1284" s="2">
        <v>1282.0</v>
      </c>
      <c r="P1284" s="2">
        <v>1033.0</v>
      </c>
      <c r="Q1284" s="2">
        <v>1065.0</v>
      </c>
      <c r="R1284" s="2">
        <v>1054.0</v>
      </c>
      <c r="S1284" s="2">
        <v>1004.0</v>
      </c>
      <c r="T1284" s="2">
        <v>1.31568355E9</v>
      </c>
      <c r="U1284" s="2">
        <v>1.3656795E7</v>
      </c>
      <c r="V1284" s="2">
        <v>9.0213994E7</v>
      </c>
      <c r="W1284" s="2">
        <v>8789744.0</v>
      </c>
      <c r="X1284" s="2">
        <v>3170.0</v>
      </c>
      <c r="Y1284" s="2">
        <f t="shared" si="8"/>
        <v>0.05196914332</v>
      </c>
      <c r="Z1284" s="2">
        <f t="shared" ref="Z1284:AC1284" si="1335">ROUNDDOWN($Y1284*Z$1,0)-IF(MOD($Y1284*Z$1,1)=0,1,0)+1</f>
        <v>1</v>
      </c>
      <c r="AA1284" s="2">
        <f t="shared" si="1335"/>
        <v>1</v>
      </c>
      <c r="AB1284" s="2">
        <f t="shared" si="1335"/>
        <v>1</v>
      </c>
      <c r="AC1284" s="2">
        <f t="shared" si="1335"/>
        <v>1</v>
      </c>
      <c r="AD1284" s="2">
        <f t="shared" si="10"/>
        <v>0</v>
      </c>
      <c r="AE1284" s="2">
        <f t="shared" si="11"/>
        <v>0</v>
      </c>
      <c r="AF1284" s="2">
        <f t="shared" si="12"/>
        <v>0</v>
      </c>
      <c r="AG1284" s="2">
        <f t="shared" si="13"/>
        <v>1</v>
      </c>
      <c r="AH1284" s="2">
        <f t="shared" si="14"/>
        <v>0</v>
      </c>
      <c r="AI1284" s="2">
        <f t="shared" si="15"/>
        <v>0</v>
      </c>
      <c r="AJ1284" s="2">
        <f t="shared" si="16"/>
        <v>0</v>
      </c>
      <c r="AK1284" s="2">
        <f t="shared" si="17"/>
        <v>0</v>
      </c>
      <c r="AL1284" s="2">
        <f t="shared" si="18"/>
        <v>1</v>
      </c>
    </row>
    <row r="1285" ht="13.5" customHeight="1">
      <c r="A1285" s="3">
        <v>39715.0</v>
      </c>
      <c r="B1285" s="2">
        <v>1027.0</v>
      </c>
      <c r="C1285" s="2">
        <f t="shared" si="3"/>
        <v>1027</v>
      </c>
      <c r="D1285" s="2">
        <f t="shared" si="26"/>
        <v>1545.449282</v>
      </c>
      <c r="E1285" s="2">
        <f t="shared" si="20"/>
        <v>1572.149439</v>
      </c>
      <c r="F1285" s="2">
        <v>-1.06</v>
      </c>
      <c r="G1285" s="2">
        <f t="shared" si="4"/>
        <v>-0.0106</v>
      </c>
      <c r="H1285" s="2">
        <f t="shared" si="21"/>
        <v>0.5652</v>
      </c>
      <c r="I1285" s="2">
        <f t="shared" si="27"/>
        <v>0.5080442618</v>
      </c>
      <c r="J1285" s="2">
        <f t="shared" si="5"/>
        <v>142.3949272</v>
      </c>
      <c r="K1285" s="2">
        <f t="shared" si="6"/>
        <v>147.2099679</v>
      </c>
      <c r="L1285" s="2">
        <f t="shared" si="7"/>
        <v>0.0001639366413</v>
      </c>
      <c r="M1285" s="2">
        <f t="shared" si="1"/>
        <v>147.2101318</v>
      </c>
      <c r="O1285" s="2">
        <v>1283.0</v>
      </c>
      <c r="P1285" s="2">
        <v>1050.0</v>
      </c>
      <c r="Q1285" s="2">
        <v>1038.0</v>
      </c>
      <c r="R1285" s="2">
        <v>1073.0</v>
      </c>
      <c r="S1285" s="2">
        <v>1027.0</v>
      </c>
      <c r="T1285" s="2">
        <v>1.31568355E9</v>
      </c>
      <c r="U1285" s="2">
        <v>1.351207E7</v>
      </c>
      <c r="V1285" s="2">
        <v>1.29185412E8</v>
      </c>
      <c r="W1285" s="2">
        <v>1.226588E7</v>
      </c>
      <c r="X1285" s="2">
        <v>2556.0</v>
      </c>
      <c r="Y1285" s="2">
        <f t="shared" si="8"/>
        <v>0.216910272</v>
      </c>
      <c r="Z1285" s="2">
        <f t="shared" ref="Z1285:AC1285" si="1336">ROUNDDOWN($Y1285*Z$1,0)-IF(MOD($Y1285*Z$1,1)=0,1,0)+1</f>
        <v>1</v>
      </c>
      <c r="AA1285" s="2">
        <f t="shared" si="1336"/>
        <v>1</v>
      </c>
      <c r="AB1285" s="2">
        <f t="shared" si="1336"/>
        <v>1</v>
      </c>
      <c r="AC1285" s="2">
        <f t="shared" si="1336"/>
        <v>2</v>
      </c>
      <c r="AD1285" s="2">
        <f t="shared" si="10"/>
        <v>0</v>
      </c>
      <c r="AE1285" s="2">
        <f t="shared" si="11"/>
        <v>0</v>
      </c>
      <c r="AF1285" s="2">
        <f t="shared" si="12"/>
        <v>0</v>
      </c>
      <c r="AG1285" s="2">
        <f t="shared" si="13"/>
        <v>0</v>
      </c>
      <c r="AH1285" s="2">
        <f t="shared" si="14"/>
        <v>0</v>
      </c>
      <c r="AI1285" s="2">
        <f t="shared" si="15"/>
        <v>0</v>
      </c>
      <c r="AJ1285" s="2">
        <f t="shared" si="16"/>
        <v>1</v>
      </c>
      <c r="AK1285" s="2">
        <f t="shared" si="17"/>
        <v>0</v>
      </c>
      <c r="AL1285" s="2">
        <f t="shared" si="18"/>
        <v>1</v>
      </c>
    </row>
    <row r="1286" ht="13.5" customHeight="1">
      <c r="A1286" s="3">
        <v>39716.0</v>
      </c>
      <c r="B1286" s="2">
        <v>1089.0</v>
      </c>
      <c r="C1286" s="2">
        <f t="shared" si="3"/>
        <v>1089</v>
      </c>
      <c r="D1286" s="2">
        <f t="shared" si="26"/>
        <v>1546.070285</v>
      </c>
      <c r="E1286" s="2">
        <f t="shared" si="20"/>
        <v>1572.492007</v>
      </c>
      <c r="F1286" s="2">
        <v>6.04</v>
      </c>
      <c r="G1286" s="2">
        <f t="shared" si="4"/>
        <v>0.0604</v>
      </c>
      <c r="H1286" s="2">
        <f t="shared" si="21"/>
        <v>0.6256</v>
      </c>
      <c r="I1286" s="2">
        <f t="shared" si="27"/>
        <v>0.5084460889</v>
      </c>
      <c r="J1286" s="2">
        <f t="shared" si="5"/>
        <v>150.9955808</v>
      </c>
      <c r="K1286" s="2">
        <f t="shared" si="6"/>
        <v>156.1014549</v>
      </c>
      <c r="L1286" s="2">
        <f t="shared" si="7"/>
        <v>0.0001491167689</v>
      </c>
      <c r="M1286" s="2">
        <f t="shared" si="1"/>
        <v>156.101604</v>
      </c>
      <c r="O1286" s="2">
        <v>1284.0</v>
      </c>
      <c r="P1286" s="2">
        <v>1000.0</v>
      </c>
      <c r="Q1286" s="2">
        <v>1027.0</v>
      </c>
      <c r="R1286" s="2">
        <v>1089.0</v>
      </c>
      <c r="S1286" s="2">
        <v>999.0</v>
      </c>
      <c r="T1286" s="2">
        <v>1.31568355E9</v>
      </c>
      <c r="U1286" s="2">
        <v>1.4327794E7</v>
      </c>
      <c r="V1286" s="2">
        <v>2.31067676E8</v>
      </c>
      <c r="W1286" s="2">
        <v>2.2598886E7</v>
      </c>
      <c r="X1286" s="2">
        <v>3040.0</v>
      </c>
      <c r="Y1286" s="2">
        <f t="shared" si="8"/>
        <v>0.9963459196</v>
      </c>
      <c r="Z1286" s="2">
        <f t="shared" ref="Z1286:AC1286" si="1337">ROUNDDOWN($Y1286*Z$1,0)-IF(MOD($Y1286*Z$1,1)=0,1,0)+1</f>
        <v>2</v>
      </c>
      <c r="AA1286" s="2">
        <f t="shared" si="1337"/>
        <v>3</v>
      </c>
      <c r="AB1286" s="2">
        <f t="shared" si="1337"/>
        <v>4</v>
      </c>
      <c r="AC1286" s="2">
        <f t="shared" si="1337"/>
        <v>5</v>
      </c>
      <c r="AD1286" s="2">
        <f t="shared" si="10"/>
        <v>0</v>
      </c>
      <c r="AE1286" s="2">
        <f t="shared" si="11"/>
        <v>0</v>
      </c>
      <c r="AF1286" s="2">
        <f t="shared" si="12"/>
        <v>0</v>
      </c>
      <c r="AG1286" s="2">
        <f t="shared" si="13"/>
        <v>0</v>
      </c>
      <c r="AH1286" s="2">
        <f t="shared" si="14"/>
        <v>1</v>
      </c>
      <c r="AI1286" s="2">
        <f t="shared" si="15"/>
        <v>0</v>
      </c>
      <c r="AJ1286" s="2">
        <f t="shared" si="16"/>
        <v>0</v>
      </c>
      <c r="AK1286" s="2">
        <f t="shared" si="17"/>
        <v>0</v>
      </c>
      <c r="AL1286" s="2">
        <f t="shared" si="18"/>
        <v>1</v>
      </c>
    </row>
    <row r="1287" ht="13.5" customHeight="1">
      <c r="A1287" s="3">
        <v>39719.0</v>
      </c>
      <c r="B1287" s="2">
        <v>1070.0</v>
      </c>
      <c r="C1287" s="2">
        <f t="shared" si="3"/>
        <v>1070</v>
      </c>
      <c r="D1287" s="2">
        <f t="shared" si="26"/>
        <v>1546.691538</v>
      </c>
      <c r="E1287" s="2">
        <f t="shared" si="20"/>
        <v>1572.834575</v>
      </c>
      <c r="F1287" s="2">
        <v>-1.74</v>
      </c>
      <c r="G1287" s="2">
        <f t="shared" si="4"/>
        <v>-0.0174</v>
      </c>
      <c r="H1287" s="2">
        <f t="shared" si="21"/>
        <v>0.6082</v>
      </c>
      <c r="I1287" s="2">
        <f t="shared" si="27"/>
        <v>0.5088479161</v>
      </c>
      <c r="J1287" s="2">
        <f t="shared" si="5"/>
        <v>148.3682577</v>
      </c>
      <c r="K1287" s="2">
        <f t="shared" si="6"/>
        <v>153.385294</v>
      </c>
      <c r="L1287" s="2">
        <f t="shared" si="7"/>
        <v>0.0001472378976</v>
      </c>
      <c r="M1287" s="2">
        <f t="shared" si="1"/>
        <v>153.3854413</v>
      </c>
      <c r="O1287" s="2">
        <v>1285.0</v>
      </c>
      <c r="P1287" s="2">
        <v>1111.0</v>
      </c>
      <c r="Q1287" s="2">
        <v>1089.0</v>
      </c>
      <c r="R1287" s="2">
        <v>1121.0</v>
      </c>
      <c r="S1287" s="2">
        <v>1050.0</v>
      </c>
      <c r="T1287" s="2">
        <v>1.31568355E9</v>
      </c>
      <c r="U1287" s="2">
        <v>1.4077814E7</v>
      </c>
      <c r="V1287" s="2">
        <v>1.02858816E8</v>
      </c>
      <c r="W1287" s="2">
        <v>9511550.0</v>
      </c>
      <c r="X1287" s="2">
        <v>2762.0</v>
      </c>
      <c r="Y1287" s="2">
        <f t="shared" si="8"/>
        <v>0.111043443</v>
      </c>
      <c r="Z1287" s="2">
        <f t="shared" ref="Z1287:AC1287" si="1338">ROUNDDOWN($Y1287*Z$1,0)-IF(MOD($Y1287*Z$1,1)=0,1,0)+1</f>
        <v>1</v>
      </c>
      <c r="AA1287" s="2">
        <f t="shared" si="1338"/>
        <v>1</v>
      </c>
      <c r="AB1287" s="2">
        <f t="shared" si="1338"/>
        <v>1</v>
      </c>
      <c r="AC1287" s="2">
        <f t="shared" si="1338"/>
        <v>1</v>
      </c>
      <c r="AD1287" s="2">
        <f t="shared" si="10"/>
        <v>0</v>
      </c>
      <c r="AE1287" s="2">
        <f t="shared" si="11"/>
        <v>0</v>
      </c>
      <c r="AF1287" s="2">
        <f t="shared" si="12"/>
        <v>1</v>
      </c>
      <c r="AG1287" s="2">
        <f t="shared" si="13"/>
        <v>0</v>
      </c>
      <c r="AH1287" s="2">
        <f t="shared" si="14"/>
        <v>0</v>
      </c>
      <c r="AI1287" s="2">
        <f t="shared" si="15"/>
        <v>0</v>
      </c>
      <c r="AJ1287" s="2">
        <f t="shared" si="16"/>
        <v>0</v>
      </c>
      <c r="AK1287" s="2">
        <f t="shared" si="17"/>
        <v>0</v>
      </c>
      <c r="AL1287" s="2">
        <f t="shared" si="18"/>
        <v>1</v>
      </c>
    </row>
    <row r="1288" ht="13.5" customHeight="1">
      <c r="A1288" s="3">
        <v>39723.0</v>
      </c>
      <c r="B1288" s="2">
        <v>1035.0</v>
      </c>
      <c r="C1288" s="2">
        <f t="shared" si="3"/>
        <v>1035</v>
      </c>
      <c r="D1288" s="2">
        <f t="shared" si="26"/>
        <v>1547.313041</v>
      </c>
      <c r="E1288" s="2">
        <f t="shared" si="20"/>
        <v>1573.177142</v>
      </c>
      <c r="F1288" s="2">
        <v>-3.27</v>
      </c>
      <c r="G1288" s="2">
        <f t="shared" si="4"/>
        <v>-0.0327</v>
      </c>
      <c r="H1288" s="2">
        <f t="shared" si="21"/>
        <v>0.5755</v>
      </c>
      <c r="I1288" s="2">
        <f t="shared" si="27"/>
        <v>0.5092497433</v>
      </c>
      <c r="J1288" s="2">
        <f t="shared" si="5"/>
        <v>143.5166157</v>
      </c>
      <c r="K1288" s="2">
        <f t="shared" si="6"/>
        <v>148.3695993</v>
      </c>
      <c r="L1288" s="2">
        <f t="shared" si="7"/>
        <v>0.0001476354399</v>
      </c>
      <c r="M1288" s="2">
        <f t="shared" si="1"/>
        <v>148.369747</v>
      </c>
      <c r="O1288" s="2">
        <v>1286.0</v>
      </c>
      <c r="P1288" s="2">
        <v>1048.0</v>
      </c>
      <c r="Q1288" s="2">
        <v>1070.0</v>
      </c>
      <c r="R1288" s="2">
        <v>1064.0</v>
      </c>
      <c r="S1288" s="2">
        <v>1027.0</v>
      </c>
      <c r="T1288" s="2">
        <v>1.316022326E9</v>
      </c>
      <c r="U1288" s="2">
        <v>1.3620831E7</v>
      </c>
      <c r="V1288" s="2">
        <v>1.20026509E8</v>
      </c>
      <c r="W1288" s="2">
        <v>1.1452199E7</v>
      </c>
      <c r="X1288" s="2">
        <v>2562.0</v>
      </c>
      <c r="Y1288" s="2">
        <f t="shared" si="8"/>
        <v>0.0254770605</v>
      </c>
      <c r="Z1288" s="2">
        <f t="shared" ref="Z1288:AC1288" si="1339">ROUNDDOWN($Y1288*Z$1,0)-IF(MOD($Y1288*Z$1,1)=0,1,0)+1</f>
        <v>1</v>
      </c>
      <c r="AA1288" s="2">
        <f t="shared" si="1339"/>
        <v>1</v>
      </c>
      <c r="AB1288" s="2">
        <f t="shared" si="1339"/>
        <v>1</v>
      </c>
      <c r="AC1288" s="2">
        <f t="shared" si="1339"/>
        <v>1</v>
      </c>
      <c r="AD1288" s="2">
        <f t="shared" si="10"/>
        <v>0</v>
      </c>
      <c r="AE1288" s="2">
        <f t="shared" si="11"/>
        <v>0</v>
      </c>
      <c r="AF1288" s="2">
        <f t="shared" si="12"/>
        <v>1</v>
      </c>
      <c r="AG1288" s="2">
        <f t="shared" si="13"/>
        <v>0</v>
      </c>
      <c r="AH1288" s="2">
        <f t="shared" si="14"/>
        <v>0</v>
      </c>
      <c r="AI1288" s="2">
        <f t="shared" si="15"/>
        <v>0</v>
      </c>
      <c r="AJ1288" s="2">
        <f t="shared" si="16"/>
        <v>0</v>
      </c>
      <c r="AK1288" s="2">
        <f t="shared" si="17"/>
        <v>0</v>
      </c>
      <c r="AL1288" s="2">
        <f t="shared" si="18"/>
        <v>1</v>
      </c>
    </row>
    <row r="1289" ht="13.5" customHeight="1">
      <c r="A1289" s="3">
        <v>39726.0</v>
      </c>
      <c r="B1289" s="2">
        <v>940.0</v>
      </c>
      <c r="C1289" s="2">
        <f t="shared" si="3"/>
        <v>940</v>
      </c>
      <c r="D1289" s="2">
        <f t="shared" si="26"/>
        <v>1547.934793</v>
      </c>
      <c r="E1289" s="2">
        <f t="shared" si="20"/>
        <v>1573.51971</v>
      </c>
      <c r="F1289" s="2">
        <v>-9.18</v>
      </c>
      <c r="G1289" s="2">
        <f t="shared" si="4"/>
        <v>-0.0918</v>
      </c>
      <c r="H1289" s="2">
        <f t="shared" si="21"/>
        <v>0.4837</v>
      </c>
      <c r="I1289" s="2">
        <f t="shared" si="27"/>
        <v>0.5096515705</v>
      </c>
      <c r="J1289" s="2">
        <f t="shared" si="5"/>
        <v>130.3417904</v>
      </c>
      <c r="K1289" s="2">
        <f t="shared" si="6"/>
        <v>134.7492745</v>
      </c>
      <c r="L1289" s="2">
        <f t="shared" si="7"/>
        <v>0.0001567593101</v>
      </c>
      <c r="M1289" s="2">
        <f t="shared" si="1"/>
        <v>134.7494313</v>
      </c>
      <c r="O1289" s="2">
        <v>1287.0</v>
      </c>
      <c r="P1289" s="2">
        <v>1016.0</v>
      </c>
      <c r="Q1289" s="2">
        <v>1035.0</v>
      </c>
      <c r="R1289" s="2">
        <v>1025.0</v>
      </c>
      <c r="S1289" s="2">
        <v>930.0</v>
      </c>
      <c r="T1289" s="2">
        <v>1.316022326E9</v>
      </c>
      <c r="U1289" s="2">
        <v>1.237061E7</v>
      </c>
      <c r="V1289" s="2">
        <v>1.2414031E8</v>
      </c>
      <c r="W1289" s="2">
        <v>1.2638853E7</v>
      </c>
      <c r="X1289" s="2">
        <v>3192.0</v>
      </c>
      <c r="Y1289" s="2">
        <f t="shared" si="8"/>
        <v>0.0006090133983</v>
      </c>
      <c r="Z1289" s="2">
        <f t="shared" ref="Z1289:AC1289" si="1340">ROUNDDOWN($Y1289*Z$1,0)-IF(MOD($Y1289*Z$1,1)=0,1,0)+1</f>
        <v>1</v>
      </c>
      <c r="AA1289" s="2">
        <f t="shared" si="1340"/>
        <v>1</v>
      </c>
      <c r="AB1289" s="2">
        <f t="shared" si="1340"/>
        <v>1</v>
      </c>
      <c r="AC1289" s="2">
        <f t="shared" si="1340"/>
        <v>1</v>
      </c>
      <c r="AD1289" s="2">
        <f t="shared" si="10"/>
        <v>0</v>
      </c>
      <c r="AE1289" s="2">
        <f t="shared" si="11"/>
        <v>0</v>
      </c>
      <c r="AF1289" s="2">
        <f t="shared" si="12"/>
        <v>0</v>
      </c>
      <c r="AG1289" s="2">
        <f t="shared" si="13"/>
        <v>1</v>
      </c>
      <c r="AH1289" s="2">
        <f t="shared" si="14"/>
        <v>0</v>
      </c>
      <c r="AI1289" s="2">
        <f t="shared" si="15"/>
        <v>0</v>
      </c>
      <c r="AJ1289" s="2">
        <f t="shared" si="16"/>
        <v>0</v>
      </c>
      <c r="AK1289" s="2">
        <f t="shared" si="17"/>
        <v>0</v>
      </c>
      <c r="AL1289" s="2">
        <f t="shared" si="18"/>
        <v>1</v>
      </c>
    </row>
    <row r="1290" ht="13.5" customHeight="1">
      <c r="A1290" s="3">
        <v>39727.0</v>
      </c>
      <c r="B1290" s="2">
        <v>903.0</v>
      </c>
      <c r="C1290" s="2">
        <f t="shared" si="3"/>
        <v>903</v>
      </c>
      <c r="D1290" s="2">
        <f t="shared" si="26"/>
        <v>1548.556795</v>
      </c>
      <c r="E1290" s="2">
        <f t="shared" si="20"/>
        <v>1573.862278</v>
      </c>
      <c r="F1290" s="2">
        <v>-3.94</v>
      </c>
      <c r="G1290" s="2">
        <f t="shared" si="4"/>
        <v>-0.0394</v>
      </c>
      <c r="H1290" s="2">
        <f t="shared" si="21"/>
        <v>0.4443</v>
      </c>
      <c r="I1290" s="2">
        <f t="shared" si="27"/>
        <v>0.5100533976</v>
      </c>
      <c r="J1290" s="2">
        <f t="shared" si="5"/>
        <v>125.2063238</v>
      </c>
      <c r="K1290" s="2">
        <f t="shared" si="6"/>
        <v>129.4401578</v>
      </c>
      <c r="L1290" s="2">
        <f t="shared" si="7"/>
        <v>0.0001582328476</v>
      </c>
      <c r="M1290" s="2">
        <f t="shared" si="1"/>
        <v>129.4403161</v>
      </c>
      <c r="O1290" s="2">
        <v>1288.0</v>
      </c>
      <c r="P1290" s="2">
        <v>950.0</v>
      </c>
      <c r="Q1290" s="2">
        <v>940.0</v>
      </c>
      <c r="R1290" s="2">
        <v>967.0</v>
      </c>
      <c r="S1290" s="2">
        <v>903.0</v>
      </c>
      <c r="T1290" s="2">
        <v>1.316046386E9</v>
      </c>
      <c r="U1290" s="2">
        <v>1.1883899E7</v>
      </c>
      <c r="V1290" s="2">
        <v>1.33506884E8</v>
      </c>
      <c r="W1290" s="2">
        <v>1.4121993E7</v>
      </c>
      <c r="X1290" s="2">
        <v>3233.0</v>
      </c>
      <c r="Y1290" s="2">
        <f t="shared" si="8"/>
        <v>0.01421031263</v>
      </c>
      <c r="Z1290" s="2">
        <f t="shared" ref="Z1290:AC1290" si="1341">ROUNDDOWN($Y1290*Z$1,0)-IF(MOD($Y1290*Z$1,1)=0,1,0)+1</f>
        <v>1</v>
      </c>
      <c r="AA1290" s="2">
        <f t="shared" si="1341"/>
        <v>1</v>
      </c>
      <c r="AB1290" s="2">
        <f t="shared" si="1341"/>
        <v>1</v>
      </c>
      <c r="AC1290" s="2">
        <f t="shared" si="1341"/>
        <v>1</v>
      </c>
      <c r="AD1290" s="2">
        <f t="shared" si="10"/>
        <v>0</v>
      </c>
      <c r="AE1290" s="2">
        <f t="shared" si="11"/>
        <v>0</v>
      </c>
      <c r="AF1290" s="2">
        <f t="shared" si="12"/>
        <v>0</v>
      </c>
      <c r="AG1290" s="2">
        <f t="shared" si="13"/>
        <v>0</v>
      </c>
      <c r="AH1290" s="2">
        <f t="shared" si="14"/>
        <v>0</v>
      </c>
      <c r="AI1290" s="2">
        <f t="shared" si="15"/>
        <v>0</v>
      </c>
      <c r="AJ1290" s="2">
        <f t="shared" si="16"/>
        <v>1</v>
      </c>
      <c r="AK1290" s="2">
        <f t="shared" si="17"/>
        <v>0</v>
      </c>
      <c r="AL1290" s="2">
        <f t="shared" si="18"/>
        <v>1</v>
      </c>
    </row>
    <row r="1291" ht="13.5" customHeight="1">
      <c r="A1291" s="3">
        <v>39728.0</v>
      </c>
      <c r="B1291" s="2">
        <v>971.0</v>
      </c>
      <c r="C1291" s="2">
        <f t="shared" si="3"/>
        <v>971</v>
      </c>
      <c r="D1291" s="2">
        <f t="shared" si="26"/>
        <v>1549.179048</v>
      </c>
      <c r="E1291" s="2">
        <f t="shared" si="20"/>
        <v>1574.204845</v>
      </c>
      <c r="F1291" s="2">
        <v>7.53</v>
      </c>
      <c r="G1291" s="2">
        <f t="shared" si="4"/>
        <v>0.0753</v>
      </c>
      <c r="H1291" s="2">
        <f t="shared" si="21"/>
        <v>0.5196</v>
      </c>
      <c r="I1291" s="2">
        <f t="shared" si="27"/>
        <v>0.5104552248</v>
      </c>
      <c r="J1291" s="2">
        <f t="shared" si="5"/>
        <v>134.63436</v>
      </c>
      <c r="K1291" s="2">
        <f t="shared" si="6"/>
        <v>139.1870065</v>
      </c>
      <c r="L1291" s="2">
        <f t="shared" si="7"/>
        <v>0.0001415709288</v>
      </c>
      <c r="M1291" s="2">
        <f t="shared" si="1"/>
        <v>139.187148</v>
      </c>
      <c r="O1291" s="2">
        <v>1289.0</v>
      </c>
      <c r="P1291" s="2">
        <v>921.0</v>
      </c>
      <c r="Q1291" s="2">
        <v>903.0</v>
      </c>
      <c r="R1291" s="2">
        <v>998.9</v>
      </c>
      <c r="S1291" s="2">
        <v>908.3</v>
      </c>
      <c r="T1291" s="2">
        <v>1.316046386E9</v>
      </c>
      <c r="U1291" s="2">
        <v>1.277881E7</v>
      </c>
      <c r="V1291" s="2">
        <v>1.24053508E8</v>
      </c>
      <c r="W1291" s="2">
        <v>1.2995452E7</v>
      </c>
      <c r="X1291" s="2">
        <v>3020.0</v>
      </c>
      <c r="Y1291" s="2">
        <f t="shared" si="8"/>
        <v>0.9987819732</v>
      </c>
      <c r="Z1291" s="2">
        <f t="shared" ref="Z1291:AC1291" si="1342">ROUNDDOWN($Y1291*Z$1,0)-IF(MOD($Y1291*Z$1,1)=0,1,0)+1</f>
        <v>2</v>
      </c>
      <c r="AA1291" s="2">
        <f t="shared" si="1342"/>
        <v>3</v>
      </c>
      <c r="AB1291" s="2">
        <f t="shared" si="1342"/>
        <v>4</v>
      </c>
      <c r="AC1291" s="2">
        <f t="shared" si="1342"/>
        <v>5</v>
      </c>
      <c r="AD1291" s="2">
        <f t="shared" si="10"/>
        <v>0</v>
      </c>
      <c r="AE1291" s="2">
        <f t="shared" si="11"/>
        <v>0</v>
      </c>
      <c r="AF1291" s="2">
        <f t="shared" si="12"/>
        <v>0</v>
      </c>
      <c r="AG1291" s="2">
        <f t="shared" si="13"/>
        <v>0</v>
      </c>
      <c r="AH1291" s="2">
        <f t="shared" si="14"/>
        <v>1</v>
      </c>
      <c r="AI1291" s="2">
        <f t="shared" si="15"/>
        <v>0</v>
      </c>
      <c r="AJ1291" s="2">
        <f t="shared" si="16"/>
        <v>0</v>
      </c>
      <c r="AK1291" s="2">
        <f t="shared" si="17"/>
        <v>0</v>
      </c>
      <c r="AL1291" s="2">
        <f t="shared" si="18"/>
        <v>1</v>
      </c>
    </row>
    <row r="1292" ht="13.5" customHeight="1">
      <c r="A1292" s="3">
        <v>39733.0</v>
      </c>
      <c r="B1292" s="2">
        <v>944.0</v>
      </c>
      <c r="C1292" s="2">
        <f t="shared" si="3"/>
        <v>944</v>
      </c>
      <c r="D1292" s="2">
        <f t="shared" si="26"/>
        <v>1549.80155</v>
      </c>
      <c r="E1292" s="2">
        <f t="shared" si="20"/>
        <v>1574.547413</v>
      </c>
      <c r="F1292" s="2">
        <v>-2.78</v>
      </c>
      <c r="G1292" s="2">
        <f t="shared" si="4"/>
        <v>-0.0278</v>
      </c>
      <c r="H1292" s="2">
        <f t="shared" si="21"/>
        <v>0.4918</v>
      </c>
      <c r="I1292" s="2">
        <f t="shared" si="27"/>
        <v>0.510857052</v>
      </c>
      <c r="J1292" s="2">
        <f t="shared" si="5"/>
        <v>130.8915248</v>
      </c>
      <c r="K1292" s="2">
        <f t="shared" si="6"/>
        <v>135.3176119</v>
      </c>
      <c r="L1292" s="2">
        <f t="shared" si="7"/>
        <v>0.0001412594727</v>
      </c>
      <c r="M1292" s="2">
        <f t="shared" si="1"/>
        <v>135.3177532</v>
      </c>
      <c r="O1292" s="2">
        <v>1290.0</v>
      </c>
      <c r="P1292" s="2">
        <v>880.0</v>
      </c>
      <c r="Q1292" s="2">
        <v>971.0</v>
      </c>
      <c r="R1292" s="2">
        <v>987.0</v>
      </c>
      <c r="S1292" s="2">
        <v>880.0</v>
      </c>
      <c r="T1292" s="2">
        <v>1.316046386E9</v>
      </c>
      <c r="U1292" s="2">
        <v>1.2423478E7</v>
      </c>
      <c r="V1292" s="2">
        <v>7.8341594E7</v>
      </c>
      <c r="W1292" s="2">
        <v>8462913.0</v>
      </c>
      <c r="X1292" s="2">
        <v>2513.0</v>
      </c>
      <c r="Y1292" s="2">
        <f t="shared" si="8"/>
        <v>0.04151441332</v>
      </c>
      <c r="Z1292" s="2">
        <f t="shared" ref="Z1292:AC1292" si="1343">ROUNDDOWN($Y1292*Z$1,0)-IF(MOD($Y1292*Z$1,1)=0,1,0)+1</f>
        <v>1</v>
      </c>
      <c r="AA1292" s="2">
        <f t="shared" si="1343"/>
        <v>1</v>
      </c>
      <c r="AB1292" s="2">
        <f t="shared" si="1343"/>
        <v>1</v>
      </c>
      <c r="AC1292" s="2">
        <f t="shared" si="1343"/>
        <v>1</v>
      </c>
      <c r="AD1292" s="2">
        <f t="shared" si="10"/>
        <v>0</v>
      </c>
      <c r="AE1292" s="2">
        <f t="shared" si="11"/>
        <v>0</v>
      </c>
      <c r="AF1292" s="2">
        <f t="shared" si="12"/>
        <v>1</v>
      </c>
      <c r="AG1292" s="2">
        <f t="shared" si="13"/>
        <v>0</v>
      </c>
      <c r="AH1292" s="2">
        <f t="shared" si="14"/>
        <v>0</v>
      </c>
      <c r="AI1292" s="2">
        <f t="shared" si="15"/>
        <v>0</v>
      </c>
      <c r="AJ1292" s="2">
        <f t="shared" si="16"/>
        <v>0</v>
      </c>
      <c r="AK1292" s="2">
        <f t="shared" si="17"/>
        <v>0</v>
      </c>
      <c r="AL1292" s="2">
        <f t="shared" si="18"/>
        <v>1</v>
      </c>
    </row>
    <row r="1293" ht="13.5" customHeight="1">
      <c r="A1293" s="3">
        <v>39736.0</v>
      </c>
      <c r="B1293" s="2">
        <v>913.5</v>
      </c>
      <c r="C1293" s="2">
        <f t="shared" si="3"/>
        <v>913.5</v>
      </c>
      <c r="D1293" s="2">
        <f t="shared" si="26"/>
        <v>1550.424302</v>
      </c>
      <c r="E1293" s="2">
        <f t="shared" si="20"/>
        <v>1574.889981</v>
      </c>
      <c r="F1293" s="2">
        <v>-3.23</v>
      </c>
      <c r="G1293" s="2">
        <f t="shared" si="4"/>
        <v>-0.0323</v>
      </c>
      <c r="H1293" s="2">
        <f t="shared" si="21"/>
        <v>0.4595</v>
      </c>
      <c r="I1293" s="2">
        <f t="shared" si="27"/>
        <v>0.5112588791</v>
      </c>
      <c r="J1293" s="2">
        <f t="shared" si="5"/>
        <v>126.6637285</v>
      </c>
      <c r="K1293" s="2">
        <f t="shared" si="6"/>
        <v>130.9468573</v>
      </c>
      <c r="L1293" s="2">
        <f t="shared" si="7"/>
        <v>0.0001415843695</v>
      </c>
      <c r="M1293" s="2">
        <f t="shared" si="1"/>
        <v>130.9469989</v>
      </c>
      <c r="O1293" s="2">
        <v>1291.0</v>
      </c>
      <c r="P1293" s="2">
        <v>955.0</v>
      </c>
      <c r="Q1293" s="2">
        <v>944.0</v>
      </c>
      <c r="R1293" s="2">
        <v>965.0</v>
      </c>
      <c r="S1293" s="2">
        <v>900.2</v>
      </c>
      <c r="T1293" s="2">
        <v>1.316046386E9</v>
      </c>
      <c r="U1293" s="2">
        <v>1.2022084E7</v>
      </c>
      <c r="V1293" s="2">
        <v>1.43097216E8</v>
      </c>
      <c r="W1293" s="2">
        <v>1.5404864E7</v>
      </c>
      <c r="X1293" s="2">
        <v>3264.0</v>
      </c>
      <c r="Y1293" s="2">
        <f t="shared" si="8"/>
        <v>0.02649208283</v>
      </c>
      <c r="Z1293" s="2">
        <f t="shared" ref="Z1293:AC1293" si="1344">ROUNDDOWN($Y1293*Z$1,0)-IF(MOD($Y1293*Z$1,1)=0,1,0)+1</f>
        <v>1</v>
      </c>
      <c r="AA1293" s="2">
        <f t="shared" si="1344"/>
        <v>1</v>
      </c>
      <c r="AB1293" s="2">
        <f t="shared" si="1344"/>
        <v>1</v>
      </c>
      <c r="AC1293" s="2">
        <f t="shared" si="1344"/>
        <v>1</v>
      </c>
      <c r="AD1293" s="2">
        <f t="shared" si="10"/>
        <v>0</v>
      </c>
      <c r="AE1293" s="2">
        <f t="shared" si="11"/>
        <v>0</v>
      </c>
      <c r="AF1293" s="2">
        <f t="shared" si="12"/>
        <v>0</v>
      </c>
      <c r="AG1293" s="2">
        <f t="shared" si="13"/>
        <v>1</v>
      </c>
      <c r="AH1293" s="2">
        <f t="shared" si="14"/>
        <v>0</v>
      </c>
      <c r="AI1293" s="2">
        <f t="shared" si="15"/>
        <v>0</v>
      </c>
      <c r="AJ1293" s="2">
        <f t="shared" si="16"/>
        <v>0</v>
      </c>
      <c r="AK1293" s="2">
        <f t="shared" si="17"/>
        <v>0</v>
      </c>
      <c r="AL1293" s="2">
        <f t="shared" si="18"/>
        <v>1</v>
      </c>
    </row>
    <row r="1294" ht="13.5" customHeight="1">
      <c r="A1294" s="3">
        <v>39737.0</v>
      </c>
      <c r="B1294" s="2">
        <v>886.0</v>
      </c>
      <c r="C1294" s="2">
        <f t="shared" si="3"/>
        <v>886</v>
      </c>
      <c r="D1294" s="2">
        <f t="shared" si="26"/>
        <v>1551.047305</v>
      </c>
      <c r="E1294" s="2">
        <f t="shared" si="20"/>
        <v>1575.232549</v>
      </c>
      <c r="F1294" s="2">
        <v>-3.01</v>
      </c>
      <c r="G1294" s="2">
        <f t="shared" si="4"/>
        <v>-0.0301</v>
      </c>
      <c r="H1294" s="2">
        <f t="shared" si="21"/>
        <v>0.4294</v>
      </c>
      <c r="I1294" s="2">
        <f t="shared" si="27"/>
        <v>0.5116607063</v>
      </c>
      <c r="J1294" s="2">
        <f t="shared" si="5"/>
        <v>122.8511503</v>
      </c>
      <c r="K1294" s="2">
        <f t="shared" si="6"/>
        <v>127.0053611</v>
      </c>
      <c r="L1294" s="2">
        <f t="shared" si="7"/>
        <v>0.000141598528</v>
      </c>
      <c r="M1294" s="2">
        <f t="shared" si="1"/>
        <v>127.0055027</v>
      </c>
      <c r="O1294" s="2">
        <v>1292.0</v>
      </c>
      <c r="P1294" s="2">
        <v>860.0</v>
      </c>
      <c r="Q1294" s="2">
        <v>913.5</v>
      </c>
      <c r="R1294" s="2">
        <v>902.9</v>
      </c>
      <c r="S1294" s="2">
        <v>859.2</v>
      </c>
      <c r="T1294" s="2">
        <v>1.316046386E9</v>
      </c>
      <c r="U1294" s="2">
        <v>1.1660171E7</v>
      </c>
      <c r="V1294" s="2">
        <v>8.0250655E7</v>
      </c>
      <c r="W1294" s="2">
        <v>9031877.0</v>
      </c>
      <c r="X1294" s="2">
        <v>1785.0</v>
      </c>
      <c r="Y1294" s="2">
        <f t="shared" si="8"/>
        <v>0.03359723914</v>
      </c>
      <c r="Z1294" s="2">
        <f t="shared" ref="Z1294:AC1294" si="1345">ROUNDDOWN($Y1294*Z$1,0)-IF(MOD($Y1294*Z$1,1)=0,1,0)+1</f>
        <v>1</v>
      </c>
      <c r="AA1294" s="2">
        <f t="shared" si="1345"/>
        <v>1</v>
      </c>
      <c r="AB1294" s="2">
        <f t="shared" si="1345"/>
        <v>1</v>
      </c>
      <c r="AC1294" s="2">
        <f t="shared" si="1345"/>
        <v>1</v>
      </c>
      <c r="AD1294" s="2">
        <f t="shared" si="10"/>
        <v>0</v>
      </c>
      <c r="AE1294" s="2">
        <f t="shared" si="11"/>
        <v>0</v>
      </c>
      <c r="AF1294" s="2">
        <f t="shared" si="12"/>
        <v>0</v>
      </c>
      <c r="AG1294" s="2">
        <f t="shared" si="13"/>
        <v>0</v>
      </c>
      <c r="AH1294" s="2">
        <f t="shared" si="14"/>
        <v>0</v>
      </c>
      <c r="AI1294" s="2">
        <f t="shared" si="15"/>
        <v>0</v>
      </c>
      <c r="AJ1294" s="2">
        <f t="shared" si="16"/>
        <v>1</v>
      </c>
      <c r="AK1294" s="2">
        <f t="shared" si="17"/>
        <v>0</v>
      </c>
      <c r="AL1294" s="2">
        <f t="shared" si="18"/>
        <v>1</v>
      </c>
    </row>
    <row r="1295" ht="13.5" customHeight="1">
      <c r="A1295" s="3">
        <v>39740.0</v>
      </c>
      <c r="B1295" s="2">
        <v>940.0</v>
      </c>
      <c r="C1295" s="2">
        <f t="shared" si="3"/>
        <v>940</v>
      </c>
      <c r="D1295" s="2">
        <f t="shared" si="26"/>
        <v>1551.670558</v>
      </c>
      <c r="E1295" s="2">
        <f t="shared" si="20"/>
        <v>1575.575116</v>
      </c>
      <c r="F1295" s="2">
        <v>6.09</v>
      </c>
      <c r="G1295" s="2">
        <f t="shared" si="4"/>
        <v>0.0609</v>
      </c>
      <c r="H1295" s="2">
        <f t="shared" si="21"/>
        <v>0.4903</v>
      </c>
      <c r="I1295" s="2">
        <f t="shared" si="27"/>
        <v>0.5120625335</v>
      </c>
      <c r="J1295" s="2">
        <f t="shared" si="5"/>
        <v>130.3327854</v>
      </c>
      <c r="K1295" s="2">
        <f t="shared" si="6"/>
        <v>134.7399919</v>
      </c>
      <c r="L1295" s="2">
        <f t="shared" si="7"/>
        <v>0.0001287272218</v>
      </c>
      <c r="M1295" s="2">
        <f t="shared" si="1"/>
        <v>134.7401206</v>
      </c>
      <c r="O1295" s="2">
        <v>1293.0</v>
      </c>
      <c r="P1295" s="2">
        <v>908.0</v>
      </c>
      <c r="Q1295" s="2">
        <v>886.0</v>
      </c>
      <c r="R1295" s="2">
        <v>959.0</v>
      </c>
      <c r="S1295" s="2">
        <v>900.6</v>
      </c>
      <c r="T1295" s="2">
        <v>1.316046386E9</v>
      </c>
      <c r="U1295" s="2">
        <v>1.2370836E7</v>
      </c>
      <c r="V1295" s="2">
        <v>5.5306301E7</v>
      </c>
      <c r="W1295" s="2">
        <v>5927110.0</v>
      </c>
      <c r="X1295" s="2">
        <v>1606.0</v>
      </c>
      <c r="Y1295" s="2">
        <f t="shared" si="8"/>
        <v>0.9967519285</v>
      </c>
      <c r="Z1295" s="2">
        <f t="shared" ref="Z1295:AC1295" si="1346">ROUNDDOWN($Y1295*Z$1,0)-IF(MOD($Y1295*Z$1,1)=0,1,0)+1</f>
        <v>2</v>
      </c>
      <c r="AA1295" s="2">
        <f t="shared" si="1346"/>
        <v>3</v>
      </c>
      <c r="AB1295" s="2">
        <f t="shared" si="1346"/>
        <v>4</v>
      </c>
      <c r="AC1295" s="2">
        <f t="shared" si="1346"/>
        <v>5</v>
      </c>
      <c r="AD1295" s="2">
        <f t="shared" si="10"/>
        <v>0</v>
      </c>
      <c r="AE1295" s="2">
        <f t="shared" si="11"/>
        <v>0</v>
      </c>
      <c r="AF1295" s="2">
        <f t="shared" si="12"/>
        <v>0</v>
      </c>
      <c r="AG1295" s="2">
        <f t="shared" si="13"/>
        <v>0</v>
      </c>
      <c r="AH1295" s="2">
        <f t="shared" si="14"/>
        <v>0</v>
      </c>
      <c r="AI1295" s="2">
        <f t="shared" si="15"/>
        <v>1</v>
      </c>
      <c r="AJ1295" s="2">
        <f t="shared" si="16"/>
        <v>0</v>
      </c>
      <c r="AK1295" s="2">
        <f t="shared" si="17"/>
        <v>0</v>
      </c>
      <c r="AL1295" s="2">
        <f t="shared" si="18"/>
        <v>1</v>
      </c>
    </row>
    <row r="1296" ht="13.5" customHeight="1">
      <c r="A1296" s="3">
        <v>39743.0</v>
      </c>
      <c r="B1296" s="2">
        <v>883.0</v>
      </c>
      <c r="C1296" s="2">
        <f t="shared" si="3"/>
        <v>883</v>
      </c>
      <c r="D1296" s="2">
        <f t="shared" si="26"/>
        <v>1552.294061</v>
      </c>
      <c r="E1296" s="2">
        <f t="shared" si="20"/>
        <v>1575.917684</v>
      </c>
      <c r="F1296" s="2">
        <v>-6.06</v>
      </c>
      <c r="G1296" s="2">
        <f t="shared" si="4"/>
        <v>-0.0606</v>
      </c>
      <c r="H1296" s="2">
        <f t="shared" si="21"/>
        <v>0.4297</v>
      </c>
      <c r="I1296" s="2">
        <f t="shared" si="27"/>
        <v>0.5124643607</v>
      </c>
      <c r="J1296" s="2">
        <f t="shared" si="5"/>
        <v>122.4346186</v>
      </c>
      <c r="K1296" s="2">
        <f t="shared" si="6"/>
        <v>126.5747522</v>
      </c>
      <c r="L1296" s="2">
        <f t="shared" si="7"/>
        <v>0.0001326662748</v>
      </c>
      <c r="M1296" s="2">
        <f t="shared" si="1"/>
        <v>126.5748849</v>
      </c>
      <c r="O1296" s="2">
        <v>1294.0</v>
      </c>
      <c r="P1296" s="2">
        <v>905.0</v>
      </c>
      <c r="Q1296" s="2">
        <v>940.0</v>
      </c>
      <c r="R1296" s="2">
        <v>912.0</v>
      </c>
      <c r="S1296" s="2">
        <v>883.0</v>
      </c>
      <c r="T1296" s="2">
        <v>1.316046386E9</v>
      </c>
      <c r="U1296" s="2">
        <v>1.162069E7</v>
      </c>
      <c r="V1296" s="2">
        <v>1.52498587E8</v>
      </c>
      <c r="W1296" s="2">
        <v>1.696344E7</v>
      </c>
      <c r="X1296" s="2">
        <v>3283.0</v>
      </c>
      <c r="Y1296" s="2">
        <f t="shared" si="8"/>
        <v>0.003045066991</v>
      </c>
      <c r="Z1296" s="2">
        <f t="shared" ref="Z1296:AC1296" si="1347">ROUNDDOWN($Y1296*Z$1,0)-IF(MOD($Y1296*Z$1,1)=0,1,0)+1</f>
        <v>1</v>
      </c>
      <c r="AA1296" s="2">
        <f t="shared" si="1347"/>
        <v>1</v>
      </c>
      <c r="AB1296" s="2">
        <f t="shared" si="1347"/>
        <v>1</v>
      </c>
      <c r="AC1296" s="2">
        <f t="shared" si="1347"/>
        <v>1</v>
      </c>
      <c r="AD1296" s="2">
        <f t="shared" si="10"/>
        <v>0</v>
      </c>
      <c r="AE1296" s="2">
        <f t="shared" si="11"/>
        <v>0</v>
      </c>
      <c r="AF1296" s="2">
        <f t="shared" si="12"/>
        <v>0</v>
      </c>
      <c r="AG1296" s="2">
        <f t="shared" si="13"/>
        <v>0</v>
      </c>
      <c r="AH1296" s="2">
        <f t="shared" si="14"/>
        <v>0</v>
      </c>
      <c r="AI1296" s="2">
        <f t="shared" si="15"/>
        <v>0</v>
      </c>
      <c r="AJ1296" s="2">
        <f t="shared" si="16"/>
        <v>0</v>
      </c>
      <c r="AK1296" s="2">
        <f t="shared" si="17"/>
        <v>1</v>
      </c>
      <c r="AL1296" s="2">
        <f t="shared" si="18"/>
        <v>1</v>
      </c>
    </row>
    <row r="1297" ht="13.5" customHeight="1">
      <c r="A1297" s="3">
        <v>39744.0</v>
      </c>
      <c r="B1297" s="2">
        <v>890.0</v>
      </c>
      <c r="C1297" s="2">
        <f t="shared" si="3"/>
        <v>890</v>
      </c>
      <c r="D1297" s="2">
        <f t="shared" si="26"/>
        <v>1552.917815</v>
      </c>
      <c r="E1297" s="2">
        <f t="shared" si="20"/>
        <v>1576.260252</v>
      </c>
      <c r="F1297" s="2">
        <v>0.79</v>
      </c>
      <c r="G1297" s="2">
        <f t="shared" si="4"/>
        <v>0.0079</v>
      </c>
      <c r="H1297" s="2">
        <f t="shared" si="21"/>
        <v>0.4376</v>
      </c>
      <c r="I1297" s="2">
        <f t="shared" si="27"/>
        <v>0.5128661878</v>
      </c>
      <c r="J1297" s="2">
        <f t="shared" si="5"/>
        <v>123.4018521</v>
      </c>
      <c r="K1297" s="2">
        <f t="shared" si="6"/>
        <v>127.5746968</v>
      </c>
      <c r="L1297" s="2">
        <f t="shared" si="7"/>
        <v>0.0001276382229</v>
      </c>
      <c r="M1297" s="2">
        <f t="shared" si="1"/>
        <v>127.5748244</v>
      </c>
      <c r="O1297" s="2">
        <v>1295.0</v>
      </c>
      <c r="P1297" s="2">
        <v>890.0</v>
      </c>
      <c r="Q1297" s="2">
        <v>883.0</v>
      </c>
      <c r="R1297" s="2">
        <v>905.0</v>
      </c>
      <c r="S1297" s="2">
        <v>861.1</v>
      </c>
      <c r="T1297" s="2">
        <v>1.316046386E9</v>
      </c>
      <c r="U1297" s="2">
        <v>1.1712813E7</v>
      </c>
      <c r="V1297" s="2">
        <v>9.6668899E7</v>
      </c>
      <c r="W1297" s="2">
        <v>1.0925806E7</v>
      </c>
      <c r="X1297" s="2">
        <v>2581.0</v>
      </c>
      <c r="Y1297" s="2">
        <f t="shared" si="8"/>
        <v>0.7037149817</v>
      </c>
      <c r="Z1297" s="2">
        <f t="shared" ref="Z1297:AC1297" si="1348">ROUNDDOWN($Y1297*Z$1,0)-IF(MOD($Y1297*Z$1,1)=0,1,0)+1</f>
        <v>2</v>
      </c>
      <c r="AA1297" s="2">
        <f t="shared" si="1348"/>
        <v>3</v>
      </c>
      <c r="AB1297" s="2">
        <f t="shared" si="1348"/>
        <v>3</v>
      </c>
      <c r="AC1297" s="2">
        <f t="shared" si="1348"/>
        <v>4</v>
      </c>
      <c r="AD1297" s="2">
        <f t="shared" si="10"/>
        <v>1</v>
      </c>
      <c r="AE1297" s="2">
        <f t="shared" si="11"/>
        <v>0</v>
      </c>
      <c r="AF1297" s="2">
        <f t="shared" si="12"/>
        <v>0</v>
      </c>
      <c r="AG1297" s="2">
        <f t="shared" si="13"/>
        <v>0</v>
      </c>
      <c r="AH1297" s="2">
        <f t="shared" si="14"/>
        <v>0</v>
      </c>
      <c r="AI1297" s="2">
        <f t="shared" si="15"/>
        <v>0</v>
      </c>
      <c r="AJ1297" s="2">
        <f t="shared" si="16"/>
        <v>0</v>
      </c>
      <c r="AK1297" s="2">
        <f t="shared" si="17"/>
        <v>0</v>
      </c>
      <c r="AL1297" s="2">
        <f t="shared" si="18"/>
        <v>1</v>
      </c>
    </row>
    <row r="1298" ht="13.5" customHeight="1">
      <c r="A1298" s="3">
        <v>39747.0</v>
      </c>
      <c r="B1298" s="2">
        <v>895.0</v>
      </c>
      <c r="C1298" s="2">
        <f t="shared" si="3"/>
        <v>895</v>
      </c>
      <c r="D1298" s="2">
        <f t="shared" si="26"/>
        <v>1553.54182</v>
      </c>
      <c r="E1298" s="2">
        <f t="shared" si="20"/>
        <v>1576.602819</v>
      </c>
      <c r="F1298" s="2">
        <v>0.56</v>
      </c>
      <c r="G1298" s="2">
        <f t="shared" si="4"/>
        <v>0.0056</v>
      </c>
      <c r="H1298" s="2">
        <f t="shared" si="21"/>
        <v>0.4432</v>
      </c>
      <c r="I1298" s="2">
        <f t="shared" si="27"/>
        <v>0.513268015</v>
      </c>
      <c r="J1298" s="2">
        <f t="shared" si="5"/>
        <v>124.0929024</v>
      </c>
      <c r="K1298" s="2">
        <f t="shared" si="6"/>
        <v>128.2891189</v>
      </c>
      <c r="L1298" s="2">
        <f t="shared" si="7"/>
        <v>0.0001230943022</v>
      </c>
      <c r="M1298" s="2">
        <f t="shared" si="1"/>
        <v>128.289242</v>
      </c>
      <c r="O1298" s="2">
        <v>1296.0</v>
      </c>
      <c r="P1298" s="2">
        <v>875.0</v>
      </c>
      <c r="Q1298" s="2">
        <v>890.0</v>
      </c>
      <c r="R1298" s="2">
        <v>897.0</v>
      </c>
      <c r="S1298" s="2">
        <v>860.0</v>
      </c>
      <c r="T1298" s="2">
        <v>1.316046386E9</v>
      </c>
      <c r="U1298" s="2">
        <v>1.1778615E7</v>
      </c>
      <c r="V1298" s="2">
        <v>3.3958798E7</v>
      </c>
      <c r="W1298" s="2">
        <v>3856328.0</v>
      </c>
      <c r="X1298" s="2">
        <v>1127.0</v>
      </c>
      <c r="Y1298" s="2">
        <f t="shared" si="8"/>
        <v>0.6426106374</v>
      </c>
      <c r="Z1298" s="2">
        <f t="shared" ref="Z1298:AC1298" si="1349">ROUNDDOWN($Y1298*Z$1,0)-IF(MOD($Y1298*Z$1,1)=0,1,0)+1</f>
        <v>2</v>
      </c>
      <c r="AA1298" s="2">
        <f t="shared" si="1349"/>
        <v>2</v>
      </c>
      <c r="AB1298" s="2">
        <f t="shared" si="1349"/>
        <v>3</v>
      </c>
      <c r="AC1298" s="2">
        <f t="shared" si="1349"/>
        <v>4</v>
      </c>
      <c r="AD1298" s="2">
        <f t="shared" si="10"/>
        <v>0</v>
      </c>
      <c r="AE1298" s="2">
        <f t="shared" si="11"/>
        <v>0</v>
      </c>
      <c r="AF1298" s="2">
        <f t="shared" si="12"/>
        <v>0</v>
      </c>
      <c r="AG1298" s="2">
        <f t="shared" si="13"/>
        <v>0</v>
      </c>
      <c r="AH1298" s="2">
        <f t="shared" si="14"/>
        <v>1</v>
      </c>
      <c r="AI1298" s="2">
        <f t="shared" si="15"/>
        <v>0</v>
      </c>
      <c r="AJ1298" s="2">
        <f t="shared" si="16"/>
        <v>0</v>
      </c>
      <c r="AK1298" s="2">
        <f t="shared" si="17"/>
        <v>0</v>
      </c>
      <c r="AL1298" s="2">
        <f t="shared" si="18"/>
        <v>1</v>
      </c>
    </row>
    <row r="1299" ht="13.5" customHeight="1">
      <c r="A1299" s="3">
        <v>39748.0</v>
      </c>
      <c r="B1299" s="2">
        <v>870.0</v>
      </c>
      <c r="C1299" s="2">
        <f t="shared" si="3"/>
        <v>870</v>
      </c>
      <c r="D1299" s="2">
        <f t="shared" si="26"/>
        <v>1554.166075</v>
      </c>
      <c r="E1299" s="2">
        <f t="shared" si="20"/>
        <v>1576.945387</v>
      </c>
      <c r="F1299" s="2">
        <v>-2.79</v>
      </c>
      <c r="G1299" s="2">
        <f t="shared" si="4"/>
        <v>-0.0279</v>
      </c>
      <c r="H1299" s="2">
        <f t="shared" si="21"/>
        <v>0.4153</v>
      </c>
      <c r="I1299" s="2">
        <f t="shared" si="27"/>
        <v>0.5136698422</v>
      </c>
      <c r="J1299" s="2">
        <f t="shared" si="5"/>
        <v>120.6307104</v>
      </c>
      <c r="K1299" s="2">
        <f t="shared" si="6"/>
        <v>124.7098562</v>
      </c>
      <c r="L1299" s="2">
        <f t="shared" si="7"/>
        <v>0.0001228358042</v>
      </c>
      <c r="M1299" s="2">
        <f t="shared" si="1"/>
        <v>124.709979</v>
      </c>
      <c r="O1299" s="2">
        <v>1297.0</v>
      </c>
      <c r="P1299" s="2">
        <v>855.0</v>
      </c>
      <c r="Q1299" s="2">
        <v>895.0</v>
      </c>
      <c r="R1299" s="2">
        <v>880.0</v>
      </c>
      <c r="S1299" s="2">
        <v>852.4</v>
      </c>
      <c r="T1299" s="2">
        <v>1.316046386E9</v>
      </c>
      <c r="U1299" s="2">
        <v>1.1449604E7</v>
      </c>
      <c r="V1299" s="2">
        <v>9.8212148E7</v>
      </c>
      <c r="W1299" s="2">
        <v>1.1404578E7</v>
      </c>
      <c r="X1299" s="2">
        <v>2109.0</v>
      </c>
      <c r="Y1299" s="2">
        <f t="shared" si="8"/>
        <v>0.04100690215</v>
      </c>
      <c r="Z1299" s="2">
        <f t="shared" ref="Z1299:AC1299" si="1350">ROUNDDOWN($Y1299*Z$1,0)-IF(MOD($Y1299*Z$1,1)=0,1,0)+1</f>
        <v>1</v>
      </c>
      <c r="AA1299" s="2">
        <f t="shared" si="1350"/>
        <v>1</v>
      </c>
      <c r="AB1299" s="2">
        <f t="shared" si="1350"/>
        <v>1</v>
      </c>
      <c r="AC1299" s="2">
        <f t="shared" si="1350"/>
        <v>1</v>
      </c>
      <c r="AD1299" s="2">
        <f t="shared" si="10"/>
        <v>0</v>
      </c>
      <c r="AE1299" s="2">
        <f t="shared" si="11"/>
        <v>0</v>
      </c>
      <c r="AF1299" s="2">
        <f t="shared" si="12"/>
        <v>1</v>
      </c>
      <c r="AG1299" s="2">
        <f t="shared" si="13"/>
        <v>0</v>
      </c>
      <c r="AH1299" s="2">
        <f t="shared" si="14"/>
        <v>0</v>
      </c>
      <c r="AI1299" s="2">
        <f t="shared" si="15"/>
        <v>0</v>
      </c>
      <c r="AJ1299" s="2">
        <f t="shared" si="16"/>
        <v>0</v>
      </c>
      <c r="AK1299" s="2">
        <f t="shared" si="17"/>
        <v>0</v>
      </c>
      <c r="AL1299" s="2">
        <f t="shared" si="18"/>
        <v>1</v>
      </c>
    </row>
    <row r="1300" ht="13.5" customHeight="1">
      <c r="A1300" s="3">
        <v>39749.0</v>
      </c>
      <c r="B1300" s="2">
        <v>850.0</v>
      </c>
      <c r="C1300" s="2">
        <f t="shared" si="3"/>
        <v>850</v>
      </c>
      <c r="D1300" s="2">
        <f t="shared" si="26"/>
        <v>1554.790581</v>
      </c>
      <c r="E1300" s="2">
        <f t="shared" si="20"/>
        <v>1577.287955</v>
      </c>
      <c r="F1300" s="2">
        <v>-2.3</v>
      </c>
      <c r="G1300" s="2">
        <f t="shared" si="4"/>
        <v>-0.023</v>
      </c>
      <c r="H1300" s="2">
        <f t="shared" si="21"/>
        <v>0.3923</v>
      </c>
      <c r="I1300" s="2">
        <f t="shared" si="27"/>
        <v>0.5140716693</v>
      </c>
      <c r="J1300" s="2">
        <f t="shared" si="5"/>
        <v>117.8562041</v>
      </c>
      <c r="K1300" s="2">
        <f t="shared" si="6"/>
        <v>121.8415332</v>
      </c>
      <c r="L1300" s="2">
        <f t="shared" si="7"/>
        <v>0.0001219759535</v>
      </c>
      <c r="M1300" s="2">
        <f t="shared" si="1"/>
        <v>121.8416551</v>
      </c>
      <c r="O1300" s="2">
        <v>1298.0</v>
      </c>
      <c r="P1300" s="2">
        <v>885.0</v>
      </c>
      <c r="Q1300" s="2">
        <v>870.0</v>
      </c>
      <c r="R1300" s="2">
        <v>896.0</v>
      </c>
      <c r="S1300" s="2">
        <v>840.0</v>
      </c>
      <c r="T1300" s="2">
        <v>1.316046386E9</v>
      </c>
      <c r="U1300" s="2">
        <v>1.1186394E7</v>
      </c>
      <c r="V1300" s="2">
        <v>6.8625782E7</v>
      </c>
      <c r="W1300" s="2">
        <v>7843305.0</v>
      </c>
      <c r="X1300" s="2">
        <v>1961.0</v>
      </c>
      <c r="Y1300" s="2">
        <f t="shared" si="8"/>
        <v>0.06485992692</v>
      </c>
      <c r="Z1300" s="2">
        <f t="shared" ref="Z1300:AC1300" si="1351">ROUNDDOWN($Y1300*Z$1,0)-IF(MOD($Y1300*Z$1,1)=0,1,0)+1</f>
        <v>1</v>
      </c>
      <c r="AA1300" s="2">
        <f t="shared" si="1351"/>
        <v>1</v>
      </c>
      <c r="AB1300" s="2">
        <f t="shared" si="1351"/>
        <v>1</v>
      </c>
      <c r="AC1300" s="2">
        <f t="shared" si="1351"/>
        <v>1</v>
      </c>
      <c r="AD1300" s="2">
        <f t="shared" si="10"/>
        <v>0</v>
      </c>
      <c r="AE1300" s="2">
        <f t="shared" si="11"/>
        <v>0</v>
      </c>
      <c r="AF1300" s="2">
        <f t="shared" si="12"/>
        <v>1</v>
      </c>
      <c r="AG1300" s="2">
        <f t="shared" si="13"/>
        <v>0</v>
      </c>
      <c r="AH1300" s="2">
        <f t="shared" si="14"/>
        <v>0</v>
      </c>
      <c r="AI1300" s="2">
        <f t="shared" si="15"/>
        <v>0</v>
      </c>
      <c r="AJ1300" s="2">
        <f t="shared" si="16"/>
        <v>0</v>
      </c>
      <c r="AK1300" s="2">
        <f t="shared" si="17"/>
        <v>0</v>
      </c>
      <c r="AL1300" s="2">
        <f t="shared" si="18"/>
        <v>1</v>
      </c>
    </row>
    <row r="1301" ht="13.5" customHeight="1">
      <c r="A1301" s="3">
        <v>39750.0</v>
      </c>
      <c r="B1301" s="2">
        <v>847.0</v>
      </c>
      <c r="C1301" s="2">
        <f t="shared" si="3"/>
        <v>847</v>
      </c>
      <c r="D1301" s="2">
        <f t="shared" si="26"/>
        <v>1555.415338</v>
      </c>
      <c r="E1301" s="2">
        <f t="shared" si="20"/>
        <v>1577.630523</v>
      </c>
      <c r="F1301" s="2">
        <v>-0.35</v>
      </c>
      <c r="G1301" s="2">
        <f t="shared" si="4"/>
        <v>-0.0035</v>
      </c>
      <c r="H1301" s="2">
        <f t="shared" si="21"/>
        <v>0.3888</v>
      </c>
      <c r="I1301" s="2">
        <f t="shared" si="27"/>
        <v>0.5144734965</v>
      </c>
      <c r="J1301" s="2">
        <f t="shared" si="5"/>
        <v>117.4437074</v>
      </c>
      <c r="K1301" s="2">
        <f t="shared" si="6"/>
        <v>121.4150914</v>
      </c>
      <c r="L1301" s="2">
        <f t="shared" si="7"/>
        <v>0.0001187435908</v>
      </c>
      <c r="M1301" s="2">
        <f t="shared" si="1"/>
        <v>121.4152102</v>
      </c>
      <c r="O1301" s="2">
        <v>1299.0</v>
      </c>
      <c r="P1301" s="2">
        <v>880.0</v>
      </c>
      <c r="Q1301" s="2">
        <v>850.0</v>
      </c>
      <c r="R1301" s="2">
        <v>884.7</v>
      </c>
      <c r="S1301" s="2">
        <v>820.0</v>
      </c>
      <c r="T1301" s="2">
        <v>1.316046386E9</v>
      </c>
      <c r="U1301" s="2">
        <v>1.1146913E7</v>
      </c>
      <c r="V1301" s="2">
        <v>1.12278157E8</v>
      </c>
      <c r="W1301" s="2">
        <v>1.318084E7</v>
      </c>
      <c r="X1301" s="2">
        <v>2458.0</v>
      </c>
      <c r="Y1301" s="2">
        <f t="shared" si="8"/>
        <v>0.3886520503</v>
      </c>
      <c r="Z1301" s="2">
        <f t="shared" ref="Z1301:AC1301" si="1352">ROUNDDOWN($Y1301*Z$1,0)-IF(MOD($Y1301*Z$1,1)=0,1,0)+1</f>
        <v>1</v>
      </c>
      <c r="AA1301" s="2">
        <f t="shared" si="1352"/>
        <v>2</v>
      </c>
      <c r="AB1301" s="2">
        <f t="shared" si="1352"/>
        <v>2</v>
      </c>
      <c r="AC1301" s="2">
        <f t="shared" si="1352"/>
        <v>2</v>
      </c>
      <c r="AD1301" s="2">
        <f t="shared" si="10"/>
        <v>0</v>
      </c>
      <c r="AE1301" s="2">
        <f t="shared" si="11"/>
        <v>0</v>
      </c>
      <c r="AF1301" s="2">
        <f t="shared" si="12"/>
        <v>0</v>
      </c>
      <c r="AG1301" s="2">
        <f t="shared" si="13"/>
        <v>1</v>
      </c>
      <c r="AH1301" s="2">
        <f t="shared" si="14"/>
        <v>0</v>
      </c>
      <c r="AI1301" s="2">
        <f t="shared" si="15"/>
        <v>0</v>
      </c>
      <c r="AJ1301" s="2">
        <f t="shared" si="16"/>
        <v>0</v>
      </c>
      <c r="AK1301" s="2">
        <f t="shared" si="17"/>
        <v>0</v>
      </c>
      <c r="AL1301" s="2">
        <f t="shared" si="18"/>
        <v>1</v>
      </c>
    </row>
    <row r="1302" ht="13.5" customHeight="1">
      <c r="A1302" s="3">
        <v>39751.0</v>
      </c>
      <c r="B1302" s="2">
        <v>821.0</v>
      </c>
      <c r="C1302" s="2">
        <f t="shared" si="3"/>
        <v>821</v>
      </c>
      <c r="D1302" s="2">
        <f t="shared" si="26"/>
        <v>1556.040346</v>
      </c>
      <c r="E1302" s="2">
        <f t="shared" si="20"/>
        <v>1577.97309</v>
      </c>
      <c r="F1302" s="2">
        <v>-3.07</v>
      </c>
      <c r="G1302" s="2">
        <f t="shared" si="4"/>
        <v>-0.0307</v>
      </c>
      <c r="H1302" s="2">
        <f t="shared" si="21"/>
        <v>0.3581</v>
      </c>
      <c r="I1302" s="2">
        <f t="shared" si="27"/>
        <v>0.5148753237</v>
      </c>
      <c r="J1302" s="2">
        <f t="shared" si="5"/>
        <v>113.8381856</v>
      </c>
      <c r="K1302" s="2">
        <f t="shared" si="6"/>
        <v>117.6876517</v>
      </c>
      <c r="L1302" s="2">
        <f t="shared" si="7"/>
        <v>0.0001188267113</v>
      </c>
      <c r="M1302" s="2">
        <f t="shared" si="1"/>
        <v>117.6877705</v>
      </c>
      <c r="O1302" s="2">
        <v>1300.0</v>
      </c>
      <c r="P1302" s="2">
        <v>865.0</v>
      </c>
      <c r="Q1302" s="2">
        <v>847.0</v>
      </c>
      <c r="R1302" s="2">
        <v>876.9</v>
      </c>
      <c r="S1302" s="2">
        <v>815.0</v>
      </c>
      <c r="T1302" s="2">
        <v>1.316046386E9</v>
      </c>
      <c r="U1302" s="2">
        <v>1.0804741E7</v>
      </c>
      <c r="V1302" s="2">
        <v>2.1328636E8</v>
      </c>
      <c r="W1302" s="2">
        <v>2.4912069E7</v>
      </c>
      <c r="X1302" s="2">
        <v>2412.0</v>
      </c>
      <c r="Y1302" s="2">
        <f t="shared" si="8"/>
        <v>0.03177019894</v>
      </c>
      <c r="Z1302" s="2">
        <f t="shared" ref="Z1302:AC1302" si="1353">ROUNDDOWN($Y1302*Z$1,0)-IF(MOD($Y1302*Z$1,1)=0,1,0)+1</f>
        <v>1</v>
      </c>
      <c r="AA1302" s="2">
        <f t="shared" si="1353"/>
        <v>1</v>
      </c>
      <c r="AB1302" s="2">
        <f t="shared" si="1353"/>
        <v>1</v>
      </c>
      <c r="AC1302" s="2">
        <f t="shared" si="1353"/>
        <v>1</v>
      </c>
      <c r="AD1302" s="2">
        <f t="shared" si="10"/>
        <v>0</v>
      </c>
      <c r="AE1302" s="2">
        <f t="shared" si="11"/>
        <v>0</v>
      </c>
      <c r="AF1302" s="2">
        <f t="shared" si="12"/>
        <v>0</v>
      </c>
      <c r="AG1302" s="2">
        <f t="shared" si="13"/>
        <v>0</v>
      </c>
      <c r="AH1302" s="2">
        <f t="shared" si="14"/>
        <v>0</v>
      </c>
      <c r="AI1302" s="2">
        <f t="shared" si="15"/>
        <v>0</v>
      </c>
      <c r="AJ1302" s="2">
        <f t="shared" si="16"/>
        <v>0</v>
      </c>
      <c r="AK1302" s="2">
        <f t="shared" si="17"/>
        <v>1</v>
      </c>
      <c r="AL1302" s="2">
        <f t="shared" si="18"/>
        <v>1</v>
      </c>
    </row>
    <row r="1303" ht="13.5" customHeight="1">
      <c r="A1303" s="3">
        <v>39754.0</v>
      </c>
      <c r="B1303" s="2">
        <v>865.0</v>
      </c>
      <c r="C1303" s="2">
        <f t="shared" si="3"/>
        <v>865</v>
      </c>
      <c r="D1303" s="2">
        <f t="shared" si="26"/>
        <v>1556.665606</v>
      </c>
      <c r="E1303" s="2">
        <f t="shared" si="20"/>
        <v>1578.315658</v>
      </c>
      <c r="F1303" s="2">
        <v>5.36</v>
      </c>
      <c r="G1303" s="2">
        <f t="shared" si="4"/>
        <v>0.0536</v>
      </c>
      <c r="H1303" s="2">
        <f t="shared" si="21"/>
        <v>0.4117</v>
      </c>
      <c r="I1303" s="2">
        <f t="shared" si="27"/>
        <v>0.5152771509</v>
      </c>
      <c r="J1303" s="2">
        <f t="shared" si="5"/>
        <v>119.9399123</v>
      </c>
      <c r="K1303" s="2">
        <f t="shared" si="6"/>
        <v>123.9957134</v>
      </c>
      <c r="L1303" s="2">
        <f t="shared" si="7"/>
        <v>0.0001088927982</v>
      </c>
      <c r="M1303" s="2">
        <f t="shared" si="1"/>
        <v>123.9958223</v>
      </c>
      <c r="O1303" s="2">
        <v>1301.0</v>
      </c>
      <c r="P1303" s="2">
        <v>833.3</v>
      </c>
      <c r="Q1303" s="2">
        <v>821.0</v>
      </c>
      <c r="R1303" s="2">
        <v>865.0</v>
      </c>
      <c r="S1303" s="2">
        <v>827.5</v>
      </c>
      <c r="T1303" s="2">
        <v>1.316046386E9</v>
      </c>
      <c r="U1303" s="2">
        <v>1.1383801E7</v>
      </c>
      <c r="V1303" s="2">
        <v>3.9126011E7</v>
      </c>
      <c r="W1303" s="2">
        <v>4658218.0</v>
      </c>
      <c r="X1303" s="2">
        <v>1364.0</v>
      </c>
      <c r="Y1303" s="2">
        <f t="shared" si="8"/>
        <v>0.993909866</v>
      </c>
      <c r="Z1303" s="2">
        <f t="shared" ref="Z1303:AC1303" si="1354">ROUNDDOWN($Y1303*Z$1,0)-IF(MOD($Y1303*Z$1,1)=0,1,0)+1</f>
        <v>2</v>
      </c>
      <c r="AA1303" s="2">
        <f t="shared" si="1354"/>
        <v>3</v>
      </c>
      <c r="AB1303" s="2">
        <f t="shared" si="1354"/>
        <v>4</v>
      </c>
      <c r="AC1303" s="2">
        <f t="shared" si="1354"/>
        <v>5</v>
      </c>
      <c r="AD1303" s="2">
        <f t="shared" si="10"/>
        <v>0</v>
      </c>
      <c r="AE1303" s="2">
        <f t="shared" si="11"/>
        <v>1</v>
      </c>
      <c r="AF1303" s="2">
        <f t="shared" si="12"/>
        <v>0</v>
      </c>
      <c r="AG1303" s="2">
        <f t="shared" si="13"/>
        <v>0</v>
      </c>
      <c r="AH1303" s="2">
        <f t="shared" si="14"/>
        <v>0</v>
      </c>
      <c r="AI1303" s="2">
        <f t="shared" si="15"/>
        <v>0</v>
      </c>
      <c r="AJ1303" s="2">
        <f t="shared" si="16"/>
        <v>0</v>
      </c>
      <c r="AK1303" s="2">
        <f t="shared" si="17"/>
        <v>0</v>
      </c>
      <c r="AL1303" s="2">
        <f t="shared" si="18"/>
        <v>1</v>
      </c>
    </row>
    <row r="1304" ht="13.5" customHeight="1">
      <c r="A1304" s="3">
        <v>39755.0</v>
      </c>
      <c r="B1304" s="2">
        <v>882.0</v>
      </c>
      <c r="C1304" s="2">
        <f t="shared" si="3"/>
        <v>882</v>
      </c>
      <c r="D1304" s="2">
        <f t="shared" si="26"/>
        <v>1557.291116</v>
      </c>
      <c r="E1304" s="2">
        <f t="shared" si="20"/>
        <v>1578.658226</v>
      </c>
      <c r="F1304" s="2">
        <v>1.97</v>
      </c>
      <c r="G1304" s="2">
        <f t="shared" si="4"/>
        <v>0.0197</v>
      </c>
      <c r="H1304" s="2">
        <f t="shared" si="21"/>
        <v>0.4314</v>
      </c>
      <c r="I1304" s="2">
        <f t="shared" si="27"/>
        <v>0.515678978</v>
      </c>
      <c r="J1304" s="2">
        <f t="shared" si="5"/>
        <v>122.3027286</v>
      </c>
      <c r="K1304" s="2">
        <f t="shared" si="6"/>
        <v>126.4384322</v>
      </c>
      <c r="L1304" s="2">
        <f t="shared" si="7"/>
        <v>0.0001034808262</v>
      </c>
      <c r="M1304" s="2">
        <f t="shared" si="1"/>
        <v>126.4385357</v>
      </c>
      <c r="O1304" s="2">
        <v>1302.0</v>
      </c>
      <c r="P1304" s="2">
        <v>865.0</v>
      </c>
      <c r="Q1304" s="2">
        <v>865.0</v>
      </c>
      <c r="R1304" s="2">
        <v>886.9</v>
      </c>
      <c r="S1304" s="2">
        <v>855.1</v>
      </c>
      <c r="T1304" s="2">
        <v>1.316046386E9</v>
      </c>
      <c r="U1304" s="2">
        <v>1.1607529E7</v>
      </c>
      <c r="V1304" s="2">
        <v>8.1451854E7</v>
      </c>
      <c r="W1304" s="2">
        <v>9318732.0</v>
      </c>
      <c r="X1304" s="2">
        <v>2302.0</v>
      </c>
      <c r="Y1304" s="2">
        <f t="shared" si="8"/>
        <v>0.8953511977</v>
      </c>
      <c r="Z1304" s="2">
        <f t="shared" ref="Z1304:AC1304" si="1355">ROUNDDOWN($Y1304*Z$1,0)-IF(MOD($Y1304*Z$1,1)=0,1,0)+1</f>
        <v>2</v>
      </c>
      <c r="AA1304" s="2">
        <f t="shared" si="1355"/>
        <v>3</v>
      </c>
      <c r="AB1304" s="2">
        <f t="shared" si="1355"/>
        <v>4</v>
      </c>
      <c r="AC1304" s="2">
        <f t="shared" si="1355"/>
        <v>5</v>
      </c>
      <c r="AD1304" s="2">
        <f t="shared" si="10"/>
        <v>1</v>
      </c>
      <c r="AE1304" s="2">
        <f t="shared" si="11"/>
        <v>0</v>
      </c>
      <c r="AF1304" s="2">
        <f t="shared" si="12"/>
        <v>0</v>
      </c>
      <c r="AG1304" s="2">
        <f t="shared" si="13"/>
        <v>0</v>
      </c>
      <c r="AH1304" s="2">
        <f t="shared" si="14"/>
        <v>0</v>
      </c>
      <c r="AI1304" s="2">
        <f t="shared" si="15"/>
        <v>0</v>
      </c>
      <c r="AJ1304" s="2">
        <f t="shared" si="16"/>
        <v>0</v>
      </c>
      <c r="AK1304" s="2">
        <f t="shared" si="17"/>
        <v>0</v>
      </c>
      <c r="AL1304" s="2">
        <f t="shared" si="18"/>
        <v>1</v>
      </c>
    </row>
    <row r="1305" ht="13.5" customHeight="1">
      <c r="A1305" s="3">
        <v>39756.0</v>
      </c>
      <c r="B1305" s="2">
        <v>929.0</v>
      </c>
      <c r="C1305" s="2">
        <f t="shared" si="3"/>
        <v>929</v>
      </c>
      <c r="D1305" s="2">
        <f t="shared" si="26"/>
        <v>1557.916878</v>
      </c>
      <c r="E1305" s="2">
        <f t="shared" si="20"/>
        <v>1579.000793</v>
      </c>
      <c r="F1305" s="2">
        <v>5.33</v>
      </c>
      <c r="G1305" s="2">
        <f t="shared" si="4"/>
        <v>0.0533</v>
      </c>
      <c r="H1305" s="2">
        <f t="shared" si="21"/>
        <v>0.4847</v>
      </c>
      <c r="I1305" s="2">
        <f t="shared" si="27"/>
        <v>0.5160808052</v>
      </c>
      <c r="J1305" s="2">
        <f t="shared" si="5"/>
        <v>128.821464</v>
      </c>
      <c r="K1305" s="2">
        <f t="shared" si="6"/>
        <v>133.1776038</v>
      </c>
      <c r="L1305" s="2">
        <f t="shared" si="7"/>
        <v>0.00009486087334</v>
      </c>
      <c r="M1305" s="2">
        <f t="shared" si="1"/>
        <v>133.1776986</v>
      </c>
      <c r="O1305" s="2">
        <v>1303.0</v>
      </c>
      <c r="P1305" s="2">
        <v>889.0</v>
      </c>
      <c r="Q1305" s="2">
        <v>882.0</v>
      </c>
      <c r="R1305" s="2">
        <v>929.0</v>
      </c>
      <c r="S1305" s="2">
        <v>886.0</v>
      </c>
      <c r="T1305" s="2">
        <v>1.316046386E9</v>
      </c>
      <c r="U1305" s="2">
        <v>1.2226071E7</v>
      </c>
      <c r="V1305" s="2">
        <v>1.77702967E8</v>
      </c>
      <c r="W1305" s="2">
        <v>1.9390806E7</v>
      </c>
      <c r="X1305" s="2">
        <v>3291.0</v>
      </c>
      <c r="Y1305" s="2">
        <f t="shared" si="8"/>
        <v>0.9935038571</v>
      </c>
      <c r="Z1305" s="2">
        <f t="shared" ref="Z1305:AC1305" si="1356">ROUNDDOWN($Y1305*Z$1,0)-IF(MOD($Y1305*Z$1,1)=0,1,0)+1</f>
        <v>2</v>
      </c>
      <c r="AA1305" s="2">
        <f t="shared" si="1356"/>
        <v>3</v>
      </c>
      <c r="AB1305" s="2">
        <f t="shared" si="1356"/>
        <v>4</v>
      </c>
      <c r="AC1305" s="2">
        <f t="shared" si="1356"/>
        <v>5</v>
      </c>
      <c r="AD1305" s="2">
        <f t="shared" si="10"/>
        <v>0</v>
      </c>
      <c r="AE1305" s="2">
        <f t="shared" si="11"/>
        <v>0</v>
      </c>
      <c r="AF1305" s="2">
        <f t="shared" si="12"/>
        <v>0</v>
      </c>
      <c r="AG1305" s="2">
        <f t="shared" si="13"/>
        <v>0</v>
      </c>
      <c r="AH1305" s="2">
        <f t="shared" si="14"/>
        <v>1</v>
      </c>
      <c r="AI1305" s="2">
        <f t="shared" si="15"/>
        <v>0</v>
      </c>
      <c r="AJ1305" s="2">
        <f t="shared" si="16"/>
        <v>0</v>
      </c>
      <c r="AK1305" s="2">
        <f t="shared" si="17"/>
        <v>0</v>
      </c>
      <c r="AL1305" s="2">
        <f t="shared" si="18"/>
        <v>1</v>
      </c>
    </row>
    <row r="1306" ht="13.5" customHeight="1">
      <c r="A1306" s="3">
        <v>39757.0</v>
      </c>
      <c r="B1306" s="2">
        <v>926.0</v>
      </c>
      <c r="C1306" s="2">
        <f t="shared" si="3"/>
        <v>926</v>
      </c>
      <c r="D1306" s="2">
        <f t="shared" si="26"/>
        <v>1558.542891</v>
      </c>
      <c r="E1306" s="2">
        <f t="shared" si="20"/>
        <v>1579.343361</v>
      </c>
      <c r="F1306" s="2">
        <v>-0.32</v>
      </c>
      <c r="G1306" s="2">
        <f t="shared" si="4"/>
        <v>-0.0032</v>
      </c>
      <c r="H1306" s="2">
        <f t="shared" si="21"/>
        <v>0.4815</v>
      </c>
      <c r="I1306" s="2">
        <f t="shared" si="27"/>
        <v>0.5164826324</v>
      </c>
      <c r="J1306" s="2">
        <f t="shared" si="5"/>
        <v>128.4092353</v>
      </c>
      <c r="K1306" s="2">
        <f t="shared" si="6"/>
        <v>132.7514383</v>
      </c>
      <c r="L1306" s="2">
        <f t="shared" si="7"/>
        <v>0.00009231860193</v>
      </c>
      <c r="M1306" s="2">
        <f t="shared" si="1"/>
        <v>132.7515306</v>
      </c>
      <c r="O1306" s="2">
        <v>1304.0</v>
      </c>
      <c r="P1306" s="2">
        <v>960.0</v>
      </c>
      <c r="Q1306" s="2">
        <v>929.0</v>
      </c>
      <c r="R1306" s="2">
        <v>970.0</v>
      </c>
      <c r="S1306" s="2">
        <v>908.5</v>
      </c>
      <c r="T1306" s="2">
        <v>1.316046386E9</v>
      </c>
      <c r="U1306" s="2">
        <v>1.218659E7</v>
      </c>
      <c r="V1306" s="2">
        <v>1.10306194E8</v>
      </c>
      <c r="W1306" s="2">
        <v>1.1835012E7</v>
      </c>
      <c r="X1306" s="2">
        <v>2614.0</v>
      </c>
      <c r="Y1306" s="2">
        <f t="shared" si="8"/>
        <v>0.3965692245</v>
      </c>
      <c r="Z1306" s="2">
        <f t="shared" ref="Z1306:AC1306" si="1357">ROUNDDOWN($Y1306*Z$1,0)-IF(MOD($Y1306*Z$1,1)=0,1,0)+1</f>
        <v>1</v>
      </c>
      <c r="AA1306" s="2">
        <f t="shared" si="1357"/>
        <v>2</v>
      </c>
      <c r="AB1306" s="2">
        <f t="shared" si="1357"/>
        <v>2</v>
      </c>
      <c r="AC1306" s="2">
        <f t="shared" si="1357"/>
        <v>2</v>
      </c>
      <c r="AD1306" s="2">
        <f t="shared" si="10"/>
        <v>0</v>
      </c>
      <c r="AE1306" s="2">
        <f t="shared" si="11"/>
        <v>0</v>
      </c>
      <c r="AF1306" s="2">
        <f t="shared" si="12"/>
        <v>0</v>
      </c>
      <c r="AG1306" s="2">
        <f t="shared" si="13"/>
        <v>1</v>
      </c>
      <c r="AH1306" s="2">
        <f t="shared" si="14"/>
        <v>0</v>
      </c>
      <c r="AI1306" s="2">
        <f t="shared" si="15"/>
        <v>0</v>
      </c>
      <c r="AJ1306" s="2">
        <f t="shared" si="16"/>
        <v>0</v>
      </c>
      <c r="AK1306" s="2">
        <f t="shared" si="17"/>
        <v>0</v>
      </c>
      <c r="AL1306" s="2">
        <f t="shared" si="18"/>
        <v>1</v>
      </c>
    </row>
    <row r="1307" ht="13.5" customHeight="1">
      <c r="A1307" s="3">
        <v>39758.0</v>
      </c>
      <c r="B1307" s="2">
        <v>920.0</v>
      </c>
      <c r="C1307" s="2">
        <f t="shared" si="3"/>
        <v>920</v>
      </c>
      <c r="D1307" s="2">
        <f t="shared" si="26"/>
        <v>1559.169156</v>
      </c>
      <c r="E1307" s="2">
        <f t="shared" si="20"/>
        <v>1579.685929</v>
      </c>
      <c r="F1307" s="2">
        <v>-0.65</v>
      </c>
      <c r="G1307" s="2">
        <f t="shared" si="4"/>
        <v>-0.0065</v>
      </c>
      <c r="H1307" s="2">
        <f t="shared" si="21"/>
        <v>0.475</v>
      </c>
      <c r="I1307" s="2">
        <f t="shared" si="27"/>
        <v>0.5168844595</v>
      </c>
      <c r="J1307" s="2">
        <f t="shared" si="5"/>
        <v>127.5745753</v>
      </c>
      <c r="K1307" s="2">
        <f t="shared" si="6"/>
        <v>131.8885567</v>
      </c>
      <c r="L1307" s="2">
        <f t="shared" si="7"/>
        <v>0.00009014911479</v>
      </c>
      <c r="M1307" s="2">
        <f t="shared" si="1"/>
        <v>131.8886468</v>
      </c>
      <c r="O1307" s="2">
        <v>1305.0</v>
      </c>
      <c r="P1307" s="2">
        <v>906.0</v>
      </c>
      <c r="Q1307" s="2">
        <v>926.0</v>
      </c>
      <c r="R1307" s="2">
        <v>934.7</v>
      </c>
      <c r="S1307" s="2">
        <v>890.0</v>
      </c>
      <c r="T1307" s="2">
        <v>1.316046386E9</v>
      </c>
      <c r="U1307" s="2">
        <v>1.2107627E7</v>
      </c>
      <c r="V1307" s="2">
        <v>6.3817736E7</v>
      </c>
      <c r="W1307" s="2">
        <v>6952680.0</v>
      </c>
      <c r="X1307" s="2">
        <v>1830.0</v>
      </c>
      <c r="Y1307" s="2">
        <f t="shared" si="8"/>
        <v>0.3103938287</v>
      </c>
      <c r="Z1307" s="2">
        <f t="shared" ref="Z1307:AC1307" si="1358">ROUNDDOWN($Y1307*Z$1,0)-IF(MOD($Y1307*Z$1,1)=0,1,0)+1</f>
        <v>1</v>
      </c>
      <c r="AA1307" s="2">
        <f t="shared" si="1358"/>
        <v>1</v>
      </c>
      <c r="AB1307" s="2">
        <f t="shared" si="1358"/>
        <v>2</v>
      </c>
      <c r="AC1307" s="2">
        <f t="shared" si="1358"/>
        <v>2</v>
      </c>
      <c r="AD1307" s="2">
        <f t="shared" si="10"/>
        <v>0</v>
      </c>
      <c r="AE1307" s="2">
        <f t="shared" si="11"/>
        <v>0</v>
      </c>
      <c r="AF1307" s="2">
        <f t="shared" si="12"/>
        <v>0</v>
      </c>
      <c r="AG1307" s="2">
        <f t="shared" si="13"/>
        <v>0</v>
      </c>
      <c r="AH1307" s="2">
        <f t="shared" si="14"/>
        <v>0</v>
      </c>
      <c r="AI1307" s="2">
        <f t="shared" si="15"/>
        <v>0</v>
      </c>
      <c r="AJ1307" s="2">
        <f t="shared" si="16"/>
        <v>0</v>
      </c>
      <c r="AK1307" s="2">
        <f t="shared" si="17"/>
        <v>1</v>
      </c>
      <c r="AL1307" s="2">
        <f t="shared" si="18"/>
        <v>1</v>
      </c>
    </row>
    <row r="1308" ht="13.5" customHeight="1">
      <c r="A1308" s="3">
        <v>39761.0</v>
      </c>
      <c r="B1308" s="2">
        <v>955.5</v>
      </c>
      <c r="C1308" s="2">
        <f t="shared" si="3"/>
        <v>955.5</v>
      </c>
      <c r="D1308" s="2">
        <f t="shared" si="26"/>
        <v>1559.795673</v>
      </c>
      <c r="E1308" s="2">
        <f t="shared" si="20"/>
        <v>1580.028497</v>
      </c>
      <c r="F1308" s="2">
        <v>3.86</v>
      </c>
      <c r="G1308" s="2">
        <f t="shared" si="4"/>
        <v>0.0386</v>
      </c>
      <c r="H1308" s="2">
        <f t="shared" si="21"/>
        <v>0.5136</v>
      </c>
      <c r="I1308" s="2">
        <f t="shared" si="27"/>
        <v>0.5172862867</v>
      </c>
      <c r="J1308" s="2">
        <f t="shared" si="5"/>
        <v>132.4989539</v>
      </c>
      <c r="K1308" s="2">
        <f t="shared" si="6"/>
        <v>136.9794577</v>
      </c>
      <c r="L1308" s="2">
        <f t="shared" si="7"/>
        <v>0.00008396488551</v>
      </c>
      <c r="M1308" s="2">
        <f t="shared" si="1"/>
        <v>136.9795417</v>
      </c>
      <c r="O1308" s="2">
        <v>1306.0</v>
      </c>
      <c r="P1308" s="2">
        <v>936.0</v>
      </c>
      <c r="Q1308" s="2">
        <v>920.0</v>
      </c>
      <c r="R1308" s="2">
        <v>956.4</v>
      </c>
      <c r="S1308" s="2">
        <v>927.0</v>
      </c>
      <c r="T1308" s="2">
        <v>1.316046386E9</v>
      </c>
      <c r="U1308" s="2">
        <v>1.2574823E7</v>
      </c>
      <c r="V1308" s="2">
        <v>5.0756038E7</v>
      </c>
      <c r="W1308" s="2">
        <v>5381138.0</v>
      </c>
      <c r="X1308" s="2">
        <v>1329.0</v>
      </c>
      <c r="Y1308" s="2">
        <f t="shared" si="8"/>
        <v>0.984774665</v>
      </c>
      <c r="Z1308" s="2">
        <f t="shared" ref="Z1308:AC1308" si="1359">ROUNDDOWN($Y1308*Z$1,0)-IF(MOD($Y1308*Z$1,1)=0,1,0)+1</f>
        <v>2</v>
      </c>
      <c r="AA1308" s="2">
        <f t="shared" si="1359"/>
        <v>3</v>
      </c>
      <c r="AB1308" s="2">
        <f t="shared" si="1359"/>
        <v>4</v>
      </c>
      <c r="AC1308" s="2">
        <f t="shared" si="1359"/>
        <v>5</v>
      </c>
      <c r="AD1308" s="2">
        <f t="shared" si="10"/>
        <v>1</v>
      </c>
      <c r="AE1308" s="2">
        <f t="shared" si="11"/>
        <v>0</v>
      </c>
      <c r="AF1308" s="2">
        <f t="shared" si="12"/>
        <v>0</v>
      </c>
      <c r="AG1308" s="2">
        <f t="shared" si="13"/>
        <v>0</v>
      </c>
      <c r="AH1308" s="2">
        <f t="shared" si="14"/>
        <v>0</v>
      </c>
      <c r="AI1308" s="2">
        <f t="shared" si="15"/>
        <v>0</v>
      </c>
      <c r="AJ1308" s="2">
        <f t="shared" si="16"/>
        <v>0</v>
      </c>
      <c r="AK1308" s="2">
        <f t="shared" si="17"/>
        <v>0</v>
      </c>
      <c r="AL1308" s="2">
        <f t="shared" si="18"/>
        <v>1</v>
      </c>
    </row>
    <row r="1309" ht="13.5" customHeight="1">
      <c r="A1309" s="3">
        <v>39762.0</v>
      </c>
      <c r="B1309" s="2">
        <v>956.0</v>
      </c>
      <c r="C1309" s="2">
        <f t="shared" si="3"/>
        <v>956</v>
      </c>
      <c r="D1309" s="2">
        <f t="shared" si="26"/>
        <v>1560.422441</v>
      </c>
      <c r="E1309" s="2">
        <f t="shared" si="20"/>
        <v>1580.371064</v>
      </c>
      <c r="F1309" s="2">
        <v>0.05</v>
      </c>
      <c r="G1309" s="2">
        <f t="shared" si="4"/>
        <v>0.0005</v>
      </c>
      <c r="H1309" s="2">
        <f t="shared" si="21"/>
        <v>0.5141</v>
      </c>
      <c r="I1309" s="2">
        <f t="shared" si="27"/>
        <v>0.5176881139</v>
      </c>
      <c r="J1309" s="2">
        <f t="shared" si="5"/>
        <v>132.5652034</v>
      </c>
      <c r="K1309" s="2">
        <f t="shared" si="6"/>
        <v>137.0479499</v>
      </c>
      <c r="L1309" s="2">
        <f t="shared" si="7"/>
        <v>0.0000814039565</v>
      </c>
      <c r="M1309" s="2">
        <f t="shared" si="1"/>
        <v>137.0480313</v>
      </c>
      <c r="O1309" s="2">
        <v>1307.0</v>
      </c>
      <c r="P1309" s="2">
        <v>970.0</v>
      </c>
      <c r="Q1309" s="2">
        <v>955.5</v>
      </c>
      <c r="R1309" s="2">
        <v>977.8</v>
      </c>
      <c r="S1309" s="2">
        <v>921.0</v>
      </c>
      <c r="T1309" s="2">
        <v>1.316046386E9</v>
      </c>
      <c r="U1309" s="2">
        <v>1.2581403E7</v>
      </c>
      <c r="V1309" s="2">
        <v>8.2493897E7</v>
      </c>
      <c r="W1309" s="2">
        <v>8516878.0</v>
      </c>
      <c r="X1309" s="2">
        <v>2209.0</v>
      </c>
      <c r="Y1309" s="2">
        <f t="shared" si="8"/>
        <v>0.5055826228</v>
      </c>
      <c r="Z1309" s="2">
        <f t="shared" ref="Z1309:AC1309" si="1360">ROUNDDOWN($Y1309*Z$1,0)-IF(MOD($Y1309*Z$1,1)=0,1,0)+1</f>
        <v>2</v>
      </c>
      <c r="AA1309" s="2">
        <f t="shared" si="1360"/>
        <v>2</v>
      </c>
      <c r="AB1309" s="2">
        <f t="shared" si="1360"/>
        <v>3</v>
      </c>
      <c r="AC1309" s="2">
        <f t="shared" si="1360"/>
        <v>3</v>
      </c>
      <c r="AD1309" s="2">
        <f t="shared" si="10"/>
        <v>0</v>
      </c>
      <c r="AE1309" s="2">
        <f t="shared" si="11"/>
        <v>0</v>
      </c>
      <c r="AF1309" s="2">
        <f t="shared" si="12"/>
        <v>0</v>
      </c>
      <c r="AG1309" s="2">
        <f t="shared" si="13"/>
        <v>0</v>
      </c>
      <c r="AH1309" s="2">
        <f t="shared" si="14"/>
        <v>1</v>
      </c>
      <c r="AI1309" s="2">
        <f t="shared" si="15"/>
        <v>0</v>
      </c>
      <c r="AJ1309" s="2">
        <f t="shared" si="16"/>
        <v>0</v>
      </c>
      <c r="AK1309" s="2">
        <f t="shared" si="17"/>
        <v>0</v>
      </c>
      <c r="AL1309" s="2">
        <f t="shared" si="18"/>
        <v>1</v>
      </c>
    </row>
    <row r="1310" ht="13.5" customHeight="1">
      <c r="A1310" s="3">
        <v>39763.0</v>
      </c>
      <c r="B1310" s="2">
        <v>930.0</v>
      </c>
      <c r="C1310" s="2">
        <f t="shared" si="3"/>
        <v>930</v>
      </c>
      <c r="D1310" s="2">
        <f t="shared" si="26"/>
        <v>1561.049461</v>
      </c>
      <c r="E1310" s="2">
        <f t="shared" si="20"/>
        <v>1580.713632</v>
      </c>
      <c r="F1310" s="2">
        <v>-2.72</v>
      </c>
      <c r="G1310" s="2">
        <f t="shared" si="4"/>
        <v>-0.0272</v>
      </c>
      <c r="H1310" s="2">
        <f t="shared" si="21"/>
        <v>0.4869</v>
      </c>
      <c r="I1310" s="2">
        <f t="shared" si="27"/>
        <v>0.5180899411</v>
      </c>
      <c r="J1310" s="2">
        <f t="shared" si="5"/>
        <v>128.9594299</v>
      </c>
      <c r="K1310" s="2">
        <f t="shared" si="6"/>
        <v>133.3202481</v>
      </c>
      <c r="L1310" s="2">
        <f t="shared" si="7"/>
        <v>0.00008117602543</v>
      </c>
      <c r="M1310" s="2">
        <f t="shared" si="1"/>
        <v>133.3203293</v>
      </c>
      <c r="O1310" s="2">
        <v>1308.0</v>
      </c>
      <c r="P1310" s="2">
        <v>940.1</v>
      </c>
      <c r="Q1310" s="2">
        <v>956.0</v>
      </c>
      <c r="R1310" s="2">
        <v>955.2</v>
      </c>
      <c r="S1310" s="2">
        <v>930.0</v>
      </c>
      <c r="T1310" s="2">
        <v>1.316046386E9</v>
      </c>
      <c r="U1310" s="2">
        <v>1.2239231E7</v>
      </c>
      <c r="V1310" s="2">
        <v>8.1753617E7</v>
      </c>
      <c r="W1310" s="2">
        <v>8633417.0</v>
      </c>
      <c r="X1310" s="2">
        <v>1598.0</v>
      </c>
      <c r="Y1310" s="2">
        <f t="shared" si="8"/>
        <v>0.04415347138</v>
      </c>
      <c r="Z1310" s="2">
        <f t="shared" ref="Z1310:AC1310" si="1361">ROUNDDOWN($Y1310*Z$1,0)-IF(MOD($Y1310*Z$1,1)=0,1,0)+1</f>
        <v>1</v>
      </c>
      <c r="AA1310" s="2">
        <f t="shared" si="1361"/>
        <v>1</v>
      </c>
      <c r="AB1310" s="2">
        <f t="shared" si="1361"/>
        <v>1</v>
      </c>
      <c r="AC1310" s="2">
        <f t="shared" si="1361"/>
        <v>1</v>
      </c>
      <c r="AD1310" s="2">
        <f t="shared" si="10"/>
        <v>0</v>
      </c>
      <c r="AE1310" s="2">
        <f t="shared" si="11"/>
        <v>0</v>
      </c>
      <c r="AF1310" s="2">
        <f t="shared" si="12"/>
        <v>1</v>
      </c>
      <c r="AG1310" s="2">
        <f t="shared" si="13"/>
        <v>0</v>
      </c>
      <c r="AH1310" s="2">
        <f t="shared" si="14"/>
        <v>0</v>
      </c>
      <c r="AI1310" s="2">
        <f t="shared" si="15"/>
        <v>0</v>
      </c>
      <c r="AJ1310" s="2">
        <f t="shared" si="16"/>
        <v>0</v>
      </c>
      <c r="AK1310" s="2">
        <f t="shared" si="17"/>
        <v>0</v>
      </c>
      <c r="AL1310" s="2">
        <f t="shared" si="18"/>
        <v>1</v>
      </c>
    </row>
    <row r="1311" ht="13.5" customHeight="1">
      <c r="A1311" s="3">
        <v>39764.0</v>
      </c>
      <c r="B1311" s="2">
        <v>875.9</v>
      </c>
      <c r="C1311" s="2">
        <f t="shared" si="3"/>
        <v>875.9</v>
      </c>
      <c r="D1311" s="2">
        <f t="shared" si="26"/>
        <v>1561.676733</v>
      </c>
      <c r="E1311" s="2">
        <f t="shared" si="20"/>
        <v>1581.0562</v>
      </c>
      <c r="F1311" s="2">
        <v>-5.82</v>
      </c>
      <c r="G1311" s="2">
        <f t="shared" si="4"/>
        <v>-0.0582</v>
      </c>
      <c r="H1311" s="2">
        <f t="shared" si="21"/>
        <v>0.4287</v>
      </c>
      <c r="I1311" s="2">
        <f t="shared" si="27"/>
        <v>0.5184917682</v>
      </c>
      <c r="J1311" s="2">
        <f t="shared" si="5"/>
        <v>121.453991</v>
      </c>
      <c r="K1311" s="2">
        <f t="shared" si="6"/>
        <v>125.5610121</v>
      </c>
      <c r="L1311" s="2">
        <f t="shared" si="7"/>
        <v>0.00008346518934</v>
      </c>
      <c r="M1311" s="2">
        <f t="shared" si="1"/>
        <v>125.5610956</v>
      </c>
      <c r="O1311" s="2">
        <v>1309.0</v>
      </c>
      <c r="P1311" s="2">
        <v>951.0</v>
      </c>
      <c r="Q1311" s="2">
        <v>930.0</v>
      </c>
      <c r="R1311" s="2">
        <v>951.4</v>
      </c>
      <c r="S1311" s="2">
        <v>851.0</v>
      </c>
      <c r="T1311" s="2">
        <v>1.316442912E9</v>
      </c>
      <c r="U1311" s="2">
        <v>1.1530723E7</v>
      </c>
      <c r="V1311" s="2">
        <v>9.5051425E7</v>
      </c>
      <c r="W1311" s="2">
        <v>1.059025E7</v>
      </c>
      <c r="X1311" s="2">
        <v>2408.0</v>
      </c>
      <c r="Y1311" s="2">
        <f t="shared" si="8"/>
        <v>0.003958587089</v>
      </c>
      <c r="Z1311" s="2">
        <f t="shared" ref="Z1311:AC1311" si="1362">ROUNDDOWN($Y1311*Z$1,0)-IF(MOD($Y1311*Z$1,1)=0,1,0)+1</f>
        <v>1</v>
      </c>
      <c r="AA1311" s="2">
        <f t="shared" si="1362"/>
        <v>1</v>
      </c>
      <c r="AB1311" s="2">
        <f t="shared" si="1362"/>
        <v>1</v>
      </c>
      <c r="AC1311" s="2">
        <f t="shared" si="1362"/>
        <v>1</v>
      </c>
      <c r="AD1311" s="2">
        <f t="shared" si="10"/>
        <v>0</v>
      </c>
      <c r="AE1311" s="2">
        <f t="shared" si="11"/>
        <v>0</v>
      </c>
      <c r="AF1311" s="2">
        <f t="shared" si="12"/>
        <v>1</v>
      </c>
      <c r="AG1311" s="2">
        <f t="shared" si="13"/>
        <v>0</v>
      </c>
      <c r="AH1311" s="2">
        <f t="shared" si="14"/>
        <v>0</v>
      </c>
      <c r="AI1311" s="2">
        <f t="shared" si="15"/>
        <v>0</v>
      </c>
      <c r="AJ1311" s="2">
        <f t="shared" si="16"/>
        <v>0</v>
      </c>
      <c r="AK1311" s="2">
        <f t="shared" si="17"/>
        <v>0</v>
      </c>
      <c r="AL1311" s="2">
        <f t="shared" si="18"/>
        <v>1</v>
      </c>
    </row>
    <row r="1312" ht="13.5" customHeight="1">
      <c r="A1312" s="3">
        <v>39765.0</v>
      </c>
      <c r="B1312" s="2">
        <v>825.0</v>
      </c>
      <c r="C1312" s="2">
        <f t="shared" si="3"/>
        <v>825</v>
      </c>
      <c r="D1312" s="2">
        <f t="shared" si="26"/>
        <v>1562.304258</v>
      </c>
      <c r="E1312" s="2">
        <f t="shared" si="20"/>
        <v>1581.398767</v>
      </c>
      <c r="F1312" s="2">
        <v>-5.81</v>
      </c>
      <c r="G1312" s="2">
        <f t="shared" si="4"/>
        <v>-0.0581</v>
      </c>
      <c r="H1312" s="2">
        <f t="shared" si="21"/>
        <v>0.3706</v>
      </c>
      <c r="I1312" s="2">
        <f t="shared" si="27"/>
        <v>0.5188935954</v>
      </c>
      <c r="J1312" s="2">
        <f t="shared" si="5"/>
        <v>114.3975142</v>
      </c>
      <c r="K1312" s="2">
        <f t="shared" si="6"/>
        <v>118.2659198</v>
      </c>
      <c r="L1312" s="2">
        <f t="shared" si="7"/>
        <v>0.00008581056116</v>
      </c>
      <c r="M1312" s="2">
        <f t="shared" si="1"/>
        <v>118.2660056</v>
      </c>
      <c r="O1312" s="2">
        <v>1310.0</v>
      </c>
      <c r="P1312" s="2">
        <v>855.0</v>
      </c>
      <c r="Q1312" s="2">
        <v>875.9</v>
      </c>
      <c r="R1312" s="2">
        <v>876.0</v>
      </c>
      <c r="S1312" s="2">
        <v>822.0</v>
      </c>
      <c r="T1312" s="2">
        <v>1.316442912E9</v>
      </c>
      <c r="U1312" s="2">
        <v>1.0860654E7</v>
      </c>
      <c r="V1312" s="2">
        <v>1.3118924E8</v>
      </c>
      <c r="W1312" s="2">
        <v>1.5451483E7</v>
      </c>
      <c r="X1312" s="2">
        <v>3110.0</v>
      </c>
      <c r="Y1312" s="2">
        <f t="shared" si="8"/>
        <v>0.004263093788</v>
      </c>
      <c r="Z1312" s="2">
        <f t="shared" ref="Z1312:AC1312" si="1363">ROUNDDOWN($Y1312*Z$1,0)-IF(MOD($Y1312*Z$1,1)=0,1,0)+1</f>
        <v>1</v>
      </c>
      <c r="AA1312" s="2">
        <f t="shared" si="1363"/>
        <v>1</v>
      </c>
      <c r="AB1312" s="2">
        <f t="shared" si="1363"/>
        <v>1</v>
      </c>
      <c r="AC1312" s="2">
        <f t="shared" si="1363"/>
        <v>1</v>
      </c>
      <c r="AD1312" s="2">
        <f t="shared" si="10"/>
        <v>0</v>
      </c>
      <c r="AE1312" s="2">
        <f t="shared" si="11"/>
        <v>0</v>
      </c>
      <c r="AF1312" s="2">
        <f t="shared" si="12"/>
        <v>1</v>
      </c>
      <c r="AG1312" s="2">
        <f t="shared" si="13"/>
        <v>0</v>
      </c>
      <c r="AH1312" s="2">
        <f t="shared" si="14"/>
        <v>0</v>
      </c>
      <c r="AI1312" s="2">
        <f t="shared" si="15"/>
        <v>0</v>
      </c>
      <c r="AJ1312" s="2">
        <f t="shared" si="16"/>
        <v>0</v>
      </c>
      <c r="AK1312" s="2">
        <f t="shared" si="17"/>
        <v>0</v>
      </c>
      <c r="AL1312" s="2">
        <f t="shared" si="18"/>
        <v>1</v>
      </c>
    </row>
    <row r="1313" ht="13.5" customHeight="1">
      <c r="A1313" s="3">
        <v>39768.0</v>
      </c>
      <c r="B1313" s="2">
        <v>810.0</v>
      </c>
      <c r="C1313" s="2">
        <f t="shared" si="3"/>
        <v>810</v>
      </c>
      <c r="D1313" s="2">
        <f t="shared" si="26"/>
        <v>1562.932034</v>
      </c>
      <c r="E1313" s="2">
        <f t="shared" si="20"/>
        <v>1581.741335</v>
      </c>
      <c r="F1313" s="2">
        <v>-1.82</v>
      </c>
      <c r="G1313" s="2">
        <f t="shared" si="4"/>
        <v>-0.0182</v>
      </c>
      <c r="H1313" s="2">
        <f t="shared" si="21"/>
        <v>0.3524</v>
      </c>
      <c r="I1313" s="2">
        <f t="shared" si="27"/>
        <v>0.5192954226</v>
      </c>
      <c r="J1313" s="2">
        <f t="shared" si="5"/>
        <v>112.3154794</v>
      </c>
      <c r="K1313" s="2">
        <f t="shared" si="6"/>
        <v>116.1134827</v>
      </c>
      <c r="L1313" s="2">
        <f t="shared" si="7"/>
        <v>0.00008479799654</v>
      </c>
      <c r="M1313" s="2">
        <f t="shared" si="1"/>
        <v>116.1135675</v>
      </c>
      <c r="O1313" s="2">
        <v>1311.0</v>
      </c>
      <c r="P1313" s="2">
        <v>810.1</v>
      </c>
      <c r="Q1313" s="2">
        <v>825.0</v>
      </c>
      <c r="R1313" s="2">
        <v>849.0</v>
      </c>
      <c r="S1313" s="2">
        <v>787.0</v>
      </c>
      <c r="T1313" s="2">
        <v>1.316442912E9</v>
      </c>
      <c r="U1313" s="2">
        <v>1.0663188E7</v>
      </c>
      <c r="V1313" s="2">
        <v>4.453973E7</v>
      </c>
      <c r="W1313" s="2">
        <v>5535691.0</v>
      </c>
      <c r="X1313" s="2">
        <v>1621.0</v>
      </c>
      <c r="Y1313" s="2">
        <f t="shared" si="8"/>
        <v>0.1028217621</v>
      </c>
      <c r="Z1313" s="2">
        <f t="shared" ref="Z1313:AC1313" si="1364">ROUNDDOWN($Y1313*Z$1,0)-IF(MOD($Y1313*Z$1,1)=0,1,0)+1</f>
        <v>1</v>
      </c>
      <c r="AA1313" s="2">
        <f t="shared" si="1364"/>
        <v>1</v>
      </c>
      <c r="AB1313" s="2">
        <f t="shared" si="1364"/>
        <v>1</v>
      </c>
      <c r="AC1313" s="2">
        <f t="shared" si="1364"/>
        <v>1</v>
      </c>
      <c r="AD1313" s="2">
        <f t="shared" si="10"/>
        <v>0</v>
      </c>
      <c r="AE1313" s="2">
        <f t="shared" si="11"/>
        <v>0</v>
      </c>
      <c r="AF1313" s="2">
        <f t="shared" si="12"/>
        <v>1</v>
      </c>
      <c r="AG1313" s="2">
        <f t="shared" si="13"/>
        <v>0</v>
      </c>
      <c r="AH1313" s="2">
        <f t="shared" si="14"/>
        <v>0</v>
      </c>
      <c r="AI1313" s="2">
        <f t="shared" si="15"/>
        <v>0</v>
      </c>
      <c r="AJ1313" s="2">
        <f t="shared" si="16"/>
        <v>0</v>
      </c>
      <c r="AK1313" s="2">
        <f t="shared" si="17"/>
        <v>0</v>
      </c>
      <c r="AL1313" s="2">
        <f t="shared" si="18"/>
        <v>1</v>
      </c>
    </row>
    <row r="1314" ht="13.5" customHeight="1">
      <c r="A1314" s="3">
        <v>39769.0</v>
      </c>
      <c r="B1314" s="2">
        <v>780.0</v>
      </c>
      <c r="C1314" s="2">
        <f t="shared" si="3"/>
        <v>780</v>
      </c>
      <c r="D1314" s="2">
        <f t="shared" si="26"/>
        <v>1563.560062</v>
      </c>
      <c r="E1314" s="2">
        <f t="shared" si="20"/>
        <v>1582.083903</v>
      </c>
      <c r="F1314" s="2">
        <v>-3.7</v>
      </c>
      <c r="G1314" s="2">
        <f t="shared" si="4"/>
        <v>-0.037</v>
      </c>
      <c r="H1314" s="2">
        <f t="shared" si="21"/>
        <v>0.3154</v>
      </c>
      <c r="I1314" s="2">
        <f t="shared" si="27"/>
        <v>0.5196972498</v>
      </c>
      <c r="J1314" s="2">
        <f t="shared" si="5"/>
        <v>108.1598067</v>
      </c>
      <c r="K1314" s="2">
        <f t="shared" si="6"/>
        <v>111.8172863</v>
      </c>
      <c r="L1314" s="2">
        <f t="shared" si="7"/>
        <v>0.00008539158252</v>
      </c>
      <c r="M1314" s="2">
        <f t="shared" si="1"/>
        <v>111.8173717</v>
      </c>
      <c r="O1314" s="2">
        <v>1312.0</v>
      </c>
      <c r="P1314" s="2">
        <v>825.0</v>
      </c>
      <c r="Q1314" s="2">
        <v>810.0</v>
      </c>
      <c r="R1314" s="2">
        <v>832.5</v>
      </c>
      <c r="S1314" s="2">
        <v>780.0</v>
      </c>
      <c r="T1314" s="2">
        <v>1.316442912E9</v>
      </c>
      <c r="U1314" s="2">
        <v>1.0268255E7</v>
      </c>
      <c r="V1314" s="2">
        <v>6.5705334E7</v>
      </c>
      <c r="W1314" s="2">
        <v>8197765.0</v>
      </c>
      <c r="X1314" s="2">
        <v>2068.0</v>
      </c>
      <c r="Y1314" s="2">
        <f t="shared" si="8"/>
        <v>0.01674786845</v>
      </c>
      <c r="Z1314" s="2">
        <f t="shared" ref="Z1314:AC1314" si="1365">ROUNDDOWN($Y1314*Z$1,0)-IF(MOD($Y1314*Z$1,1)=0,1,0)+1</f>
        <v>1</v>
      </c>
      <c r="AA1314" s="2">
        <f t="shared" si="1365"/>
        <v>1</v>
      </c>
      <c r="AB1314" s="2">
        <f t="shared" si="1365"/>
        <v>1</v>
      </c>
      <c r="AC1314" s="2">
        <f t="shared" si="1365"/>
        <v>1</v>
      </c>
      <c r="AD1314" s="2">
        <f t="shared" si="10"/>
        <v>0</v>
      </c>
      <c r="AE1314" s="2">
        <f t="shared" si="11"/>
        <v>0</v>
      </c>
      <c r="AF1314" s="2">
        <f t="shared" si="12"/>
        <v>0</v>
      </c>
      <c r="AG1314" s="2">
        <f t="shared" si="13"/>
        <v>1</v>
      </c>
      <c r="AH1314" s="2">
        <f t="shared" si="14"/>
        <v>0</v>
      </c>
      <c r="AI1314" s="2">
        <f t="shared" si="15"/>
        <v>0</v>
      </c>
      <c r="AJ1314" s="2">
        <f t="shared" si="16"/>
        <v>0</v>
      </c>
      <c r="AK1314" s="2">
        <f t="shared" si="17"/>
        <v>0</v>
      </c>
      <c r="AL1314" s="2">
        <f t="shared" si="18"/>
        <v>1</v>
      </c>
    </row>
    <row r="1315" ht="13.5" customHeight="1">
      <c r="A1315" s="3">
        <v>39770.0</v>
      </c>
      <c r="B1315" s="2">
        <v>780.0</v>
      </c>
      <c r="C1315" s="2">
        <f t="shared" si="3"/>
        <v>780</v>
      </c>
      <c r="D1315" s="2">
        <f t="shared" si="26"/>
        <v>1564.188343</v>
      </c>
      <c r="E1315" s="2">
        <f t="shared" si="20"/>
        <v>1582.426471</v>
      </c>
      <c r="F1315" s="2">
        <v>0.0</v>
      </c>
      <c r="G1315" s="2">
        <f t="shared" si="4"/>
        <v>0</v>
      </c>
      <c r="H1315" s="2">
        <f t="shared" si="21"/>
        <v>0.3154</v>
      </c>
      <c r="I1315" s="2">
        <f t="shared" si="27"/>
        <v>0.5200990769</v>
      </c>
      <c r="J1315" s="2">
        <f t="shared" si="5"/>
        <v>108.1598067</v>
      </c>
      <c r="K1315" s="2">
        <f t="shared" si="6"/>
        <v>111.8172889</v>
      </c>
      <c r="L1315" s="2">
        <f t="shared" si="7"/>
        <v>0.00008282983504</v>
      </c>
      <c r="M1315" s="2">
        <f t="shared" si="1"/>
        <v>111.8173717</v>
      </c>
      <c r="O1315" s="2">
        <v>1313.0</v>
      </c>
      <c r="P1315" s="2">
        <v>780.0</v>
      </c>
      <c r="Q1315" s="2">
        <v>780.0</v>
      </c>
      <c r="R1315" s="2">
        <v>785.0</v>
      </c>
      <c r="S1315" s="2">
        <v>732.0</v>
      </c>
      <c r="T1315" s="2">
        <v>1.316442912E9</v>
      </c>
      <c r="U1315" s="2">
        <v>1.0268255E7</v>
      </c>
      <c r="V1315" s="2">
        <v>1.35779563E8</v>
      </c>
      <c r="W1315" s="2">
        <v>1.7976078E7</v>
      </c>
      <c r="X1315" s="2">
        <v>3298.0</v>
      </c>
      <c r="Y1315" s="2">
        <f t="shared" si="8"/>
        <v>0.4880227365</v>
      </c>
      <c r="Z1315" s="2">
        <f t="shared" ref="Z1315:AC1315" si="1366">ROUNDDOWN($Y1315*Z$1,0)-IF(MOD($Y1315*Z$1,1)=0,1,0)+1</f>
        <v>1</v>
      </c>
      <c r="AA1315" s="2">
        <f t="shared" si="1366"/>
        <v>2</v>
      </c>
      <c r="AB1315" s="2">
        <f t="shared" si="1366"/>
        <v>2</v>
      </c>
      <c r="AC1315" s="2">
        <f t="shared" si="1366"/>
        <v>3</v>
      </c>
      <c r="AD1315" s="2">
        <f t="shared" si="10"/>
        <v>0</v>
      </c>
      <c r="AE1315" s="2">
        <f t="shared" si="11"/>
        <v>0</v>
      </c>
      <c r="AF1315" s="2">
        <f t="shared" si="12"/>
        <v>0</v>
      </c>
      <c r="AG1315" s="2">
        <f t="shared" si="13"/>
        <v>0</v>
      </c>
      <c r="AH1315" s="2">
        <f t="shared" si="14"/>
        <v>0</v>
      </c>
      <c r="AI1315" s="2">
        <f t="shared" si="15"/>
        <v>0</v>
      </c>
      <c r="AJ1315" s="2">
        <f t="shared" si="16"/>
        <v>1</v>
      </c>
      <c r="AK1315" s="2">
        <f t="shared" si="17"/>
        <v>0</v>
      </c>
      <c r="AL1315" s="2">
        <f t="shared" si="18"/>
        <v>1</v>
      </c>
    </row>
    <row r="1316" ht="13.5" customHeight="1">
      <c r="A1316" s="3">
        <v>39771.0</v>
      </c>
      <c r="B1316" s="2">
        <v>790.0</v>
      </c>
      <c r="C1316" s="2">
        <f t="shared" si="3"/>
        <v>790</v>
      </c>
      <c r="D1316" s="2">
        <f t="shared" si="26"/>
        <v>1564.816877</v>
      </c>
      <c r="E1316" s="2">
        <f t="shared" si="20"/>
        <v>1582.769038</v>
      </c>
      <c r="F1316" s="2">
        <v>1.28</v>
      </c>
      <c r="G1316" s="2">
        <f t="shared" si="4"/>
        <v>0.0128</v>
      </c>
      <c r="H1316" s="2">
        <f t="shared" si="21"/>
        <v>0.3282</v>
      </c>
      <c r="I1316" s="2">
        <f t="shared" si="27"/>
        <v>0.5205009041</v>
      </c>
      <c r="J1316" s="2">
        <f t="shared" si="5"/>
        <v>109.5442522</v>
      </c>
      <c r="K1316" s="2">
        <f t="shared" si="6"/>
        <v>113.2485527</v>
      </c>
      <c r="L1316" s="2">
        <f t="shared" si="7"/>
        <v>0.0000792847181</v>
      </c>
      <c r="M1316" s="2">
        <f t="shared" si="1"/>
        <v>113.248632</v>
      </c>
      <c r="O1316" s="2">
        <v>1314.0</v>
      </c>
      <c r="P1316" s="2">
        <v>781.0</v>
      </c>
      <c r="Q1316" s="2">
        <v>780.0</v>
      </c>
      <c r="R1316" s="2">
        <v>798.8</v>
      </c>
      <c r="S1316" s="2">
        <v>760.0</v>
      </c>
      <c r="T1316" s="2">
        <v>1.316442912E9</v>
      </c>
      <c r="U1316" s="2">
        <v>1.0399899E7</v>
      </c>
      <c r="V1316" s="2">
        <v>9.8937154E7</v>
      </c>
      <c r="W1316" s="2">
        <v>1.2677568E7</v>
      </c>
      <c r="X1316" s="2">
        <v>2874.0</v>
      </c>
      <c r="Y1316" s="2">
        <f t="shared" si="8"/>
        <v>0.8072472594</v>
      </c>
      <c r="Z1316" s="2">
        <f t="shared" ref="Z1316:AC1316" si="1367">ROUNDDOWN($Y1316*Z$1,0)-IF(MOD($Y1316*Z$1,1)=0,1,0)+1</f>
        <v>2</v>
      </c>
      <c r="AA1316" s="2">
        <f t="shared" si="1367"/>
        <v>3</v>
      </c>
      <c r="AB1316" s="2">
        <f t="shared" si="1367"/>
        <v>4</v>
      </c>
      <c r="AC1316" s="2">
        <f t="shared" si="1367"/>
        <v>5</v>
      </c>
      <c r="AD1316" s="2">
        <f t="shared" si="10"/>
        <v>0</v>
      </c>
      <c r="AE1316" s="2">
        <f t="shared" si="11"/>
        <v>0</v>
      </c>
      <c r="AF1316" s="2">
        <f t="shared" si="12"/>
        <v>0</v>
      </c>
      <c r="AG1316" s="2">
        <f t="shared" si="13"/>
        <v>0</v>
      </c>
      <c r="AH1316" s="2">
        <f t="shared" si="14"/>
        <v>1</v>
      </c>
      <c r="AI1316" s="2">
        <f t="shared" si="15"/>
        <v>0</v>
      </c>
      <c r="AJ1316" s="2">
        <f t="shared" si="16"/>
        <v>0</v>
      </c>
      <c r="AK1316" s="2">
        <f t="shared" si="17"/>
        <v>0</v>
      </c>
      <c r="AL1316" s="2">
        <f t="shared" si="18"/>
        <v>1</v>
      </c>
    </row>
    <row r="1317" ht="13.5" customHeight="1">
      <c r="A1317" s="3">
        <v>39772.0</v>
      </c>
      <c r="B1317" s="2">
        <v>775.0</v>
      </c>
      <c r="C1317" s="2">
        <f t="shared" si="3"/>
        <v>775</v>
      </c>
      <c r="D1317" s="2">
        <f t="shared" si="26"/>
        <v>1565.445663</v>
      </c>
      <c r="E1317" s="2">
        <f t="shared" si="20"/>
        <v>1583.111606</v>
      </c>
      <c r="F1317" s="2">
        <v>-1.9</v>
      </c>
      <c r="G1317" s="2">
        <f t="shared" si="4"/>
        <v>-0.019</v>
      </c>
      <c r="H1317" s="2">
        <f t="shared" si="21"/>
        <v>0.3092</v>
      </c>
      <c r="I1317" s="2">
        <f t="shared" si="27"/>
        <v>0.5209027313</v>
      </c>
      <c r="J1317" s="2">
        <f t="shared" si="5"/>
        <v>107.4629114</v>
      </c>
      <c r="K1317" s="2">
        <f t="shared" si="6"/>
        <v>111.0968326</v>
      </c>
      <c r="L1317" s="2">
        <f t="shared" si="7"/>
        <v>0.0000784125862</v>
      </c>
      <c r="M1317" s="2">
        <f t="shared" si="1"/>
        <v>111.096911</v>
      </c>
      <c r="O1317" s="2">
        <v>1315.0</v>
      </c>
      <c r="P1317" s="2">
        <v>751.0</v>
      </c>
      <c r="Q1317" s="2">
        <v>790.0</v>
      </c>
      <c r="R1317" s="2">
        <v>789.0</v>
      </c>
      <c r="S1317" s="2">
        <v>730.0</v>
      </c>
      <c r="T1317" s="2">
        <v>1.316442912E9</v>
      </c>
      <c r="U1317" s="2">
        <v>1.0202433E7</v>
      </c>
      <c r="V1317" s="2">
        <v>8.1931814E7</v>
      </c>
      <c r="W1317" s="2">
        <v>1.0737146E7</v>
      </c>
      <c r="X1317" s="2">
        <v>2647.0</v>
      </c>
      <c r="Y1317" s="2">
        <f t="shared" si="8"/>
        <v>0.09500609013</v>
      </c>
      <c r="Z1317" s="2">
        <f t="shared" ref="Z1317:AC1317" si="1368">ROUNDDOWN($Y1317*Z$1,0)-IF(MOD($Y1317*Z$1,1)=0,1,0)+1</f>
        <v>1</v>
      </c>
      <c r="AA1317" s="2">
        <f t="shared" si="1368"/>
        <v>1</v>
      </c>
      <c r="AB1317" s="2">
        <f t="shared" si="1368"/>
        <v>1</v>
      </c>
      <c r="AC1317" s="2">
        <f t="shared" si="1368"/>
        <v>1</v>
      </c>
      <c r="AD1317" s="2">
        <f t="shared" si="10"/>
        <v>0</v>
      </c>
      <c r="AE1317" s="2">
        <f t="shared" si="11"/>
        <v>0</v>
      </c>
      <c r="AF1317" s="2">
        <f t="shared" si="12"/>
        <v>0</v>
      </c>
      <c r="AG1317" s="2">
        <f t="shared" si="13"/>
        <v>1</v>
      </c>
      <c r="AH1317" s="2">
        <f t="shared" si="14"/>
        <v>0</v>
      </c>
      <c r="AI1317" s="2">
        <f t="shared" si="15"/>
        <v>0</v>
      </c>
      <c r="AJ1317" s="2">
        <f t="shared" si="16"/>
        <v>0</v>
      </c>
      <c r="AK1317" s="2">
        <f t="shared" si="17"/>
        <v>0</v>
      </c>
      <c r="AL1317" s="2">
        <f t="shared" si="18"/>
        <v>1</v>
      </c>
    </row>
    <row r="1318" ht="13.5" customHeight="1">
      <c r="A1318" s="3">
        <v>39775.0</v>
      </c>
      <c r="B1318" s="2">
        <v>714.0</v>
      </c>
      <c r="C1318" s="2">
        <f t="shared" si="3"/>
        <v>714</v>
      </c>
      <c r="D1318" s="2">
        <f t="shared" si="26"/>
        <v>1566.074701</v>
      </c>
      <c r="E1318" s="2">
        <f t="shared" si="20"/>
        <v>1583.454174</v>
      </c>
      <c r="F1318" s="2">
        <v>-7.87</v>
      </c>
      <c r="G1318" s="2">
        <f t="shared" si="4"/>
        <v>-0.0787</v>
      </c>
      <c r="H1318" s="2">
        <f t="shared" si="21"/>
        <v>0.2305</v>
      </c>
      <c r="I1318" s="2">
        <f t="shared" si="27"/>
        <v>0.5213045584</v>
      </c>
      <c r="J1318" s="2">
        <f t="shared" si="5"/>
        <v>99.00558028</v>
      </c>
      <c r="K1318" s="2">
        <f t="shared" si="6"/>
        <v>102.3535142</v>
      </c>
      <c r="L1318" s="2">
        <f t="shared" si="7"/>
        <v>0.00008223127915</v>
      </c>
      <c r="M1318" s="2">
        <f t="shared" si="1"/>
        <v>102.3535964</v>
      </c>
      <c r="O1318" s="2">
        <v>1316.0</v>
      </c>
      <c r="P1318" s="2">
        <v>785.0</v>
      </c>
      <c r="Q1318" s="2">
        <v>775.0</v>
      </c>
      <c r="R1318" s="2">
        <v>785.0</v>
      </c>
      <c r="S1318" s="2">
        <v>712.1</v>
      </c>
      <c r="T1318" s="2">
        <v>1.316442912E9</v>
      </c>
      <c r="U1318" s="2">
        <v>9399402.0</v>
      </c>
      <c r="V1318" s="2">
        <v>9.3093531E7</v>
      </c>
      <c r="W1318" s="2">
        <v>1.2628252E7</v>
      </c>
      <c r="X1318" s="2">
        <v>2390.0</v>
      </c>
      <c r="Y1318" s="2">
        <f t="shared" si="8"/>
        <v>0.00101502233</v>
      </c>
      <c r="Z1318" s="2">
        <f t="shared" ref="Z1318:AC1318" si="1369">ROUNDDOWN($Y1318*Z$1,0)-IF(MOD($Y1318*Z$1,1)=0,1,0)+1</f>
        <v>1</v>
      </c>
      <c r="AA1318" s="2">
        <f t="shared" si="1369"/>
        <v>1</v>
      </c>
      <c r="AB1318" s="2">
        <f t="shared" si="1369"/>
        <v>1</v>
      </c>
      <c r="AC1318" s="2">
        <f t="shared" si="1369"/>
        <v>1</v>
      </c>
      <c r="AD1318" s="2">
        <f t="shared" si="10"/>
        <v>0</v>
      </c>
      <c r="AE1318" s="2">
        <f t="shared" si="11"/>
        <v>0</v>
      </c>
      <c r="AF1318" s="2">
        <f t="shared" si="12"/>
        <v>0</v>
      </c>
      <c r="AG1318" s="2">
        <f t="shared" si="13"/>
        <v>0</v>
      </c>
      <c r="AH1318" s="2">
        <f t="shared" si="14"/>
        <v>0</v>
      </c>
      <c r="AI1318" s="2">
        <f t="shared" si="15"/>
        <v>0</v>
      </c>
      <c r="AJ1318" s="2">
        <f t="shared" si="16"/>
        <v>0</v>
      </c>
      <c r="AK1318" s="2">
        <f t="shared" si="17"/>
        <v>1</v>
      </c>
      <c r="AL1318" s="2">
        <f t="shared" si="18"/>
        <v>1</v>
      </c>
    </row>
    <row r="1319" ht="13.5" customHeight="1">
      <c r="A1319" s="3">
        <v>39776.0</v>
      </c>
      <c r="B1319" s="2">
        <v>756.0</v>
      </c>
      <c r="C1319" s="2">
        <f t="shared" si="3"/>
        <v>756</v>
      </c>
      <c r="D1319" s="2">
        <f t="shared" si="26"/>
        <v>1566.703993</v>
      </c>
      <c r="E1319" s="2">
        <f t="shared" si="20"/>
        <v>1583.796741</v>
      </c>
      <c r="F1319" s="2">
        <v>5.88</v>
      </c>
      <c r="G1319" s="2">
        <f t="shared" si="4"/>
        <v>0.0588</v>
      </c>
      <c r="H1319" s="2">
        <f t="shared" si="21"/>
        <v>0.2893</v>
      </c>
      <c r="I1319" s="2">
        <f t="shared" si="27"/>
        <v>0.5217063856</v>
      </c>
      <c r="J1319" s="2">
        <f t="shared" si="5"/>
        <v>104.8271084</v>
      </c>
      <c r="K1319" s="2">
        <f t="shared" si="6"/>
        <v>108.3719033</v>
      </c>
      <c r="L1319" s="2">
        <f t="shared" si="7"/>
        <v>0.00007492914156</v>
      </c>
      <c r="M1319" s="2">
        <f t="shared" si="1"/>
        <v>108.3719782</v>
      </c>
      <c r="O1319" s="2">
        <v>1317.0</v>
      </c>
      <c r="P1319" s="2">
        <v>742.0</v>
      </c>
      <c r="Q1319" s="2">
        <v>714.0</v>
      </c>
      <c r="R1319" s="2">
        <v>762.0</v>
      </c>
      <c r="S1319" s="2">
        <v>715.0</v>
      </c>
      <c r="T1319" s="2">
        <v>1.316442912E9</v>
      </c>
      <c r="U1319" s="2">
        <v>9952308.0</v>
      </c>
      <c r="V1319" s="2">
        <v>1.069494E8</v>
      </c>
      <c r="W1319" s="2">
        <v>1.4501179E7</v>
      </c>
      <c r="X1319" s="2">
        <v>2818.0</v>
      </c>
      <c r="Y1319" s="2">
        <f t="shared" si="8"/>
        <v>0.9959399107</v>
      </c>
      <c r="Z1319" s="2">
        <f t="shared" ref="Z1319:AC1319" si="1370">ROUNDDOWN($Y1319*Z$1,0)-IF(MOD($Y1319*Z$1,1)=0,1,0)+1</f>
        <v>2</v>
      </c>
      <c r="AA1319" s="2">
        <f t="shared" si="1370"/>
        <v>3</v>
      </c>
      <c r="AB1319" s="2">
        <f t="shared" si="1370"/>
        <v>4</v>
      </c>
      <c r="AC1319" s="2">
        <f t="shared" si="1370"/>
        <v>5</v>
      </c>
      <c r="AD1319" s="2">
        <f t="shared" si="10"/>
        <v>1</v>
      </c>
      <c r="AE1319" s="2">
        <f t="shared" si="11"/>
        <v>0</v>
      </c>
      <c r="AF1319" s="2">
        <f t="shared" si="12"/>
        <v>0</v>
      </c>
      <c r="AG1319" s="2">
        <f t="shared" si="13"/>
        <v>0</v>
      </c>
      <c r="AH1319" s="2">
        <f t="shared" si="14"/>
        <v>0</v>
      </c>
      <c r="AI1319" s="2">
        <f t="shared" si="15"/>
        <v>0</v>
      </c>
      <c r="AJ1319" s="2">
        <f t="shared" si="16"/>
        <v>0</v>
      </c>
      <c r="AK1319" s="2">
        <f t="shared" si="17"/>
        <v>0</v>
      </c>
      <c r="AL1319" s="2">
        <f t="shared" si="18"/>
        <v>1</v>
      </c>
    </row>
    <row r="1320" ht="13.5" customHeight="1">
      <c r="A1320" s="3">
        <v>39777.0</v>
      </c>
      <c r="B1320" s="2">
        <v>792.6</v>
      </c>
      <c r="C1320" s="2">
        <f t="shared" si="3"/>
        <v>792.6</v>
      </c>
      <c r="D1320" s="2">
        <f t="shared" si="26"/>
        <v>1567.333537</v>
      </c>
      <c r="E1320" s="2">
        <f t="shared" si="20"/>
        <v>1584.139309</v>
      </c>
      <c r="F1320" s="2">
        <v>4.84</v>
      </c>
      <c r="G1320" s="2">
        <f t="shared" si="4"/>
        <v>0.0484</v>
      </c>
      <c r="H1320" s="2">
        <f t="shared" si="21"/>
        <v>0.3377</v>
      </c>
      <c r="I1320" s="2">
        <f t="shared" si="27"/>
        <v>0.5221082128</v>
      </c>
      <c r="J1320" s="2">
        <f t="shared" si="5"/>
        <v>109.9007404</v>
      </c>
      <c r="K1320" s="2">
        <f t="shared" si="6"/>
        <v>113.6171057</v>
      </c>
      <c r="L1320" s="2">
        <f t="shared" si="7"/>
        <v>0.00006905469686</v>
      </c>
      <c r="M1320" s="2">
        <f t="shared" si="1"/>
        <v>113.6171747</v>
      </c>
      <c r="O1320" s="2">
        <v>1318.0</v>
      </c>
      <c r="P1320" s="2">
        <v>804.0</v>
      </c>
      <c r="Q1320" s="2">
        <v>756.0</v>
      </c>
      <c r="R1320" s="2">
        <v>815.0</v>
      </c>
      <c r="S1320" s="2">
        <v>764.0</v>
      </c>
      <c r="T1320" s="2">
        <v>1.316442912E9</v>
      </c>
      <c r="U1320" s="2">
        <v>1.0434127E7</v>
      </c>
      <c r="V1320" s="2">
        <v>9.6136099E7</v>
      </c>
      <c r="W1320" s="2">
        <v>1.2034876E7</v>
      </c>
      <c r="X1320" s="2">
        <v>2669.0</v>
      </c>
      <c r="Y1320" s="2">
        <f t="shared" si="8"/>
        <v>0.9911693057</v>
      </c>
      <c r="Z1320" s="2">
        <f t="shared" ref="Z1320:AC1320" si="1371">ROUNDDOWN($Y1320*Z$1,0)-IF(MOD($Y1320*Z$1,1)=0,1,0)+1</f>
        <v>2</v>
      </c>
      <c r="AA1320" s="2">
        <f t="shared" si="1371"/>
        <v>3</v>
      </c>
      <c r="AB1320" s="2">
        <f t="shared" si="1371"/>
        <v>4</v>
      </c>
      <c r="AC1320" s="2">
        <f t="shared" si="1371"/>
        <v>5</v>
      </c>
      <c r="AD1320" s="2">
        <f t="shared" si="10"/>
        <v>0</v>
      </c>
      <c r="AE1320" s="2">
        <f t="shared" si="11"/>
        <v>0</v>
      </c>
      <c r="AF1320" s="2">
        <f t="shared" si="12"/>
        <v>0</v>
      </c>
      <c r="AG1320" s="2">
        <f t="shared" si="13"/>
        <v>0</v>
      </c>
      <c r="AH1320" s="2">
        <f t="shared" si="14"/>
        <v>1</v>
      </c>
      <c r="AI1320" s="2">
        <f t="shared" si="15"/>
        <v>0</v>
      </c>
      <c r="AJ1320" s="2">
        <f t="shared" si="16"/>
        <v>0</v>
      </c>
      <c r="AK1320" s="2">
        <f t="shared" si="17"/>
        <v>0</v>
      </c>
      <c r="AL1320" s="2">
        <f t="shared" si="18"/>
        <v>1</v>
      </c>
    </row>
    <row r="1321" ht="13.5" customHeight="1">
      <c r="A1321" s="3">
        <v>39778.0</v>
      </c>
      <c r="B1321" s="2">
        <v>778.0</v>
      </c>
      <c r="C1321" s="2">
        <f t="shared" si="3"/>
        <v>778</v>
      </c>
      <c r="D1321" s="2">
        <f t="shared" si="26"/>
        <v>1567.963334</v>
      </c>
      <c r="E1321" s="2">
        <f t="shared" si="20"/>
        <v>1584.481877</v>
      </c>
      <c r="F1321" s="2">
        <v>-1.84</v>
      </c>
      <c r="G1321" s="2">
        <f t="shared" si="4"/>
        <v>-0.0184</v>
      </c>
      <c r="H1321" s="2">
        <f t="shared" si="21"/>
        <v>0.3193</v>
      </c>
      <c r="I1321" s="2">
        <f t="shared" si="27"/>
        <v>0.52251004</v>
      </c>
      <c r="J1321" s="2">
        <f t="shared" si="5"/>
        <v>107.8785668</v>
      </c>
      <c r="K1321" s="2">
        <f t="shared" si="6"/>
        <v>111.526553</v>
      </c>
      <c r="L1321" s="2">
        <f t="shared" si="7"/>
        <v>0.00006825366238</v>
      </c>
      <c r="M1321" s="2">
        <f t="shared" si="1"/>
        <v>111.5266213</v>
      </c>
      <c r="O1321" s="2">
        <v>1319.0</v>
      </c>
      <c r="P1321" s="2">
        <v>790.0</v>
      </c>
      <c r="Q1321" s="2">
        <v>792.6</v>
      </c>
      <c r="R1321" s="2">
        <v>790.0</v>
      </c>
      <c r="S1321" s="2">
        <v>747.0</v>
      </c>
      <c r="T1321" s="2">
        <v>1.316442912E9</v>
      </c>
      <c r="U1321" s="2">
        <v>1.0241926E7</v>
      </c>
      <c r="V1321" s="2">
        <v>4.4243711E7</v>
      </c>
      <c r="W1321" s="2">
        <v>5713448.0</v>
      </c>
      <c r="X1321" s="2">
        <v>1731.0</v>
      </c>
      <c r="Y1321" s="2">
        <f t="shared" si="8"/>
        <v>0.1007917174</v>
      </c>
      <c r="Z1321" s="2">
        <f t="shared" ref="Z1321:AC1321" si="1372">ROUNDDOWN($Y1321*Z$1,0)-IF(MOD($Y1321*Z$1,1)=0,1,0)+1</f>
        <v>1</v>
      </c>
      <c r="AA1321" s="2">
        <f t="shared" si="1372"/>
        <v>1</v>
      </c>
      <c r="AB1321" s="2">
        <f t="shared" si="1372"/>
        <v>1</v>
      </c>
      <c r="AC1321" s="2">
        <f t="shared" si="1372"/>
        <v>1</v>
      </c>
      <c r="AD1321" s="2">
        <f t="shared" si="10"/>
        <v>0</v>
      </c>
      <c r="AE1321" s="2">
        <f t="shared" si="11"/>
        <v>0</v>
      </c>
      <c r="AF1321" s="2">
        <f t="shared" si="12"/>
        <v>0</v>
      </c>
      <c r="AG1321" s="2">
        <f t="shared" si="13"/>
        <v>1</v>
      </c>
      <c r="AH1321" s="2">
        <f t="shared" si="14"/>
        <v>0</v>
      </c>
      <c r="AI1321" s="2">
        <f t="shared" si="15"/>
        <v>0</v>
      </c>
      <c r="AJ1321" s="2">
        <f t="shared" si="16"/>
        <v>0</v>
      </c>
      <c r="AK1321" s="2">
        <f t="shared" si="17"/>
        <v>0</v>
      </c>
      <c r="AL1321" s="2">
        <f t="shared" si="18"/>
        <v>1</v>
      </c>
    </row>
    <row r="1322" ht="13.5" customHeight="1">
      <c r="A1322" s="3">
        <v>39779.0</v>
      </c>
      <c r="B1322" s="2">
        <v>765.0</v>
      </c>
      <c r="C1322" s="2">
        <f t="shared" si="3"/>
        <v>765</v>
      </c>
      <c r="D1322" s="2">
        <f t="shared" si="26"/>
        <v>1568.593384</v>
      </c>
      <c r="E1322" s="2">
        <f t="shared" si="20"/>
        <v>1584.824444</v>
      </c>
      <c r="F1322" s="2">
        <v>-1.67</v>
      </c>
      <c r="G1322" s="2">
        <f t="shared" si="4"/>
        <v>-0.0167</v>
      </c>
      <c r="H1322" s="2">
        <f t="shared" si="21"/>
        <v>0.3026</v>
      </c>
      <c r="I1322" s="2">
        <f t="shared" si="27"/>
        <v>0.5229118671</v>
      </c>
      <c r="J1322" s="2">
        <f t="shared" si="5"/>
        <v>106.0769948</v>
      </c>
      <c r="K1322" s="2">
        <f t="shared" si="6"/>
        <v>109.6640616</v>
      </c>
      <c r="L1322" s="2">
        <f t="shared" si="7"/>
        <v>0.00006734588867</v>
      </c>
      <c r="M1322" s="2">
        <f t="shared" si="1"/>
        <v>109.664129</v>
      </c>
      <c r="O1322" s="2">
        <v>1320.0</v>
      </c>
      <c r="P1322" s="2">
        <v>771.0</v>
      </c>
      <c r="Q1322" s="2">
        <v>778.0</v>
      </c>
      <c r="R1322" s="2">
        <v>787.0</v>
      </c>
      <c r="S1322" s="2">
        <v>760.0</v>
      </c>
      <c r="T1322" s="2">
        <v>1.316442912E9</v>
      </c>
      <c r="U1322" s="2">
        <v>1.0070788E7</v>
      </c>
      <c r="V1322" s="2">
        <v>1.85796799E8</v>
      </c>
      <c r="W1322" s="2">
        <v>2.409882E7</v>
      </c>
      <c r="X1322" s="2">
        <v>2149.0</v>
      </c>
      <c r="Y1322" s="2">
        <f t="shared" si="8"/>
        <v>0.1196711328</v>
      </c>
      <c r="Z1322" s="2">
        <f t="shared" ref="Z1322:AC1322" si="1373">ROUNDDOWN($Y1322*Z$1,0)-IF(MOD($Y1322*Z$1,1)=0,1,0)+1</f>
        <v>1</v>
      </c>
      <c r="AA1322" s="2">
        <f t="shared" si="1373"/>
        <v>1</v>
      </c>
      <c r="AB1322" s="2">
        <f t="shared" si="1373"/>
        <v>1</v>
      </c>
      <c r="AC1322" s="2">
        <f t="shared" si="1373"/>
        <v>1</v>
      </c>
      <c r="AD1322" s="2">
        <f t="shared" si="10"/>
        <v>0</v>
      </c>
      <c r="AE1322" s="2">
        <f t="shared" si="11"/>
        <v>0</v>
      </c>
      <c r="AF1322" s="2">
        <f t="shared" si="12"/>
        <v>0</v>
      </c>
      <c r="AG1322" s="2">
        <f t="shared" si="13"/>
        <v>0</v>
      </c>
      <c r="AH1322" s="2">
        <f t="shared" si="14"/>
        <v>0</v>
      </c>
      <c r="AI1322" s="2">
        <f t="shared" si="15"/>
        <v>0</v>
      </c>
      <c r="AJ1322" s="2">
        <f t="shared" si="16"/>
        <v>1</v>
      </c>
      <c r="AK1322" s="2">
        <f t="shared" si="17"/>
        <v>0</v>
      </c>
      <c r="AL1322" s="2">
        <f t="shared" si="18"/>
        <v>1</v>
      </c>
    </row>
    <row r="1323" ht="13.5" customHeight="1">
      <c r="A1323" s="3">
        <v>39782.0</v>
      </c>
      <c r="B1323" s="2">
        <v>796.0</v>
      </c>
      <c r="C1323" s="2">
        <f t="shared" si="3"/>
        <v>796</v>
      </c>
      <c r="D1323" s="2">
        <f t="shared" si="26"/>
        <v>1569.223688</v>
      </c>
      <c r="E1323" s="2">
        <f t="shared" si="20"/>
        <v>1585.167012</v>
      </c>
      <c r="F1323" s="2">
        <v>4.05</v>
      </c>
      <c r="G1323" s="2">
        <f t="shared" si="4"/>
        <v>0.0405</v>
      </c>
      <c r="H1323" s="2">
        <f t="shared" si="21"/>
        <v>0.3431</v>
      </c>
      <c r="I1323" s="2">
        <f t="shared" si="27"/>
        <v>0.5233136943</v>
      </c>
      <c r="J1323" s="2">
        <f t="shared" si="5"/>
        <v>110.373113</v>
      </c>
      <c r="K1323" s="2">
        <f t="shared" si="6"/>
        <v>114.1054581</v>
      </c>
      <c r="L1323" s="2">
        <f t="shared" si="7"/>
        <v>0.00006259800352</v>
      </c>
      <c r="M1323" s="2">
        <f t="shared" si="1"/>
        <v>114.1055207</v>
      </c>
      <c r="O1323" s="2">
        <v>1321.0</v>
      </c>
      <c r="P1323" s="2">
        <v>785.0</v>
      </c>
      <c r="Q1323" s="2">
        <v>765.0</v>
      </c>
      <c r="R1323" s="2">
        <v>803.6</v>
      </c>
      <c r="S1323" s="2">
        <v>780.3</v>
      </c>
      <c r="T1323" s="2">
        <v>1.316442912E9</v>
      </c>
      <c r="U1323" s="2">
        <v>1.0478886E7</v>
      </c>
      <c r="V1323" s="2">
        <v>3.889211E7</v>
      </c>
      <c r="W1323" s="2">
        <v>4898472.0</v>
      </c>
      <c r="X1323" s="2">
        <v>1299.0</v>
      </c>
      <c r="Y1323" s="2">
        <f t="shared" si="8"/>
        <v>0.9866017052</v>
      </c>
      <c r="Z1323" s="2">
        <f t="shared" ref="Z1323:AC1323" si="1374">ROUNDDOWN($Y1323*Z$1,0)-IF(MOD($Y1323*Z$1,1)=0,1,0)+1</f>
        <v>2</v>
      </c>
      <c r="AA1323" s="2">
        <f t="shared" si="1374"/>
        <v>3</v>
      </c>
      <c r="AB1323" s="2">
        <f t="shared" si="1374"/>
        <v>4</v>
      </c>
      <c r="AC1323" s="2">
        <f t="shared" si="1374"/>
        <v>5</v>
      </c>
      <c r="AD1323" s="2">
        <f t="shared" si="10"/>
        <v>0</v>
      </c>
      <c r="AE1323" s="2">
        <f t="shared" si="11"/>
        <v>0</v>
      </c>
      <c r="AF1323" s="2">
        <f t="shared" si="12"/>
        <v>0</v>
      </c>
      <c r="AG1323" s="2">
        <f t="shared" si="13"/>
        <v>0</v>
      </c>
      <c r="AH1323" s="2">
        <f t="shared" si="14"/>
        <v>0</v>
      </c>
      <c r="AI1323" s="2">
        <f t="shared" si="15"/>
        <v>1</v>
      </c>
      <c r="AJ1323" s="2">
        <f t="shared" si="16"/>
        <v>0</v>
      </c>
      <c r="AK1323" s="2">
        <f t="shared" si="17"/>
        <v>0</v>
      </c>
      <c r="AL1323" s="2">
        <f t="shared" si="18"/>
        <v>1</v>
      </c>
    </row>
    <row r="1324" ht="13.5" customHeight="1">
      <c r="A1324" s="3">
        <v>39783.0</v>
      </c>
      <c r="B1324" s="2">
        <v>747.0</v>
      </c>
      <c r="C1324" s="2">
        <f t="shared" si="3"/>
        <v>747</v>
      </c>
      <c r="D1324" s="2">
        <f t="shared" si="26"/>
        <v>1569.854245</v>
      </c>
      <c r="E1324" s="2">
        <f t="shared" si="20"/>
        <v>1585.50958</v>
      </c>
      <c r="F1324" s="2">
        <v>-6.16</v>
      </c>
      <c r="G1324" s="2">
        <f t="shared" si="4"/>
        <v>-0.0616</v>
      </c>
      <c r="H1324" s="2">
        <f t="shared" si="21"/>
        <v>0.2815</v>
      </c>
      <c r="I1324" s="2">
        <f t="shared" si="27"/>
        <v>0.5237155215</v>
      </c>
      <c r="J1324" s="2">
        <f t="shared" si="5"/>
        <v>103.5741293</v>
      </c>
      <c r="K1324" s="2">
        <f t="shared" si="6"/>
        <v>107.0765638</v>
      </c>
      <c r="L1324" s="2">
        <f t="shared" si="7"/>
        <v>0.00006457610043</v>
      </c>
      <c r="M1324" s="2">
        <f t="shared" si="1"/>
        <v>107.0766284</v>
      </c>
      <c r="O1324" s="2">
        <v>1322.0</v>
      </c>
      <c r="P1324" s="2">
        <v>796.0</v>
      </c>
      <c r="Q1324" s="2">
        <v>796.0</v>
      </c>
      <c r="R1324" s="2">
        <v>796.0</v>
      </c>
      <c r="S1324" s="2">
        <v>747.0</v>
      </c>
      <c r="T1324" s="2">
        <v>1.316442912E9</v>
      </c>
      <c r="U1324" s="2">
        <v>9833829.0</v>
      </c>
      <c r="V1324" s="2">
        <v>4.3063458E7</v>
      </c>
      <c r="W1324" s="2">
        <v>5629648.0</v>
      </c>
      <c r="X1324" s="2">
        <v>1434.0</v>
      </c>
      <c r="Y1324" s="2">
        <f t="shared" si="8"/>
        <v>0.002639058059</v>
      </c>
      <c r="Z1324" s="2">
        <f t="shared" ref="Z1324:AC1324" si="1375">ROUNDDOWN($Y1324*Z$1,0)-IF(MOD($Y1324*Z$1,1)=0,1,0)+1</f>
        <v>1</v>
      </c>
      <c r="AA1324" s="2">
        <f t="shared" si="1375"/>
        <v>1</v>
      </c>
      <c r="AB1324" s="2">
        <f t="shared" si="1375"/>
        <v>1</v>
      </c>
      <c r="AC1324" s="2">
        <f t="shared" si="1375"/>
        <v>1</v>
      </c>
      <c r="AD1324" s="2">
        <f t="shared" si="10"/>
        <v>0</v>
      </c>
      <c r="AE1324" s="2">
        <f t="shared" si="11"/>
        <v>0</v>
      </c>
      <c r="AF1324" s="2">
        <f t="shared" si="12"/>
        <v>0</v>
      </c>
      <c r="AG1324" s="2">
        <f t="shared" si="13"/>
        <v>0</v>
      </c>
      <c r="AH1324" s="2">
        <f t="shared" si="14"/>
        <v>0</v>
      </c>
      <c r="AI1324" s="2">
        <f t="shared" si="15"/>
        <v>0</v>
      </c>
      <c r="AJ1324" s="2">
        <f t="shared" si="16"/>
        <v>1</v>
      </c>
      <c r="AK1324" s="2">
        <f t="shared" si="17"/>
        <v>0</v>
      </c>
      <c r="AL1324" s="2">
        <f t="shared" si="18"/>
        <v>1</v>
      </c>
    </row>
    <row r="1325" ht="13.5" customHeight="1">
      <c r="A1325" s="3">
        <v>39784.0</v>
      </c>
      <c r="B1325" s="2">
        <v>748.0</v>
      </c>
      <c r="C1325" s="2">
        <f t="shared" si="3"/>
        <v>748</v>
      </c>
      <c r="D1325" s="2">
        <f t="shared" si="26"/>
        <v>1570.485055</v>
      </c>
      <c r="E1325" s="2">
        <f t="shared" si="20"/>
        <v>1585.852148</v>
      </c>
      <c r="F1325" s="2">
        <v>0.13</v>
      </c>
      <c r="G1325" s="2">
        <f t="shared" si="4"/>
        <v>0.0013</v>
      </c>
      <c r="H1325" s="2">
        <f t="shared" si="21"/>
        <v>0.2828</v>
      </c>
      <c r="I1325" s="2">
        <f t="shared" si="27"/>
        <v>0.5241173486</v>
      </c>
      <c r="J1325" s="2">
        <f t="shared" si="5"/>
        <v>103.7087756</v>
      </c>
      <c r="K1325" s="2">
        <f t="shared" si="6"/>
        <v>107.2157653</v>
      </c>
      <c r="L1325" s="2">
        <f t="shared" si="7"/>
        <v>0.00006255486849</v>
      </c>
      <c r="M1325" s="2">
        <f t="shared" si="1"/>
        <v>107.2158278</v>
      </c>
      <c r="O1325" s="2">
        <v>1323.0</v>
      </c>
      <c r="P1325" s="2">
        <v>714.0</v>
      </c>
      <c r="Q1325" s="2">
        <v>747.0</v>
      </c>
      <c r="R1325" s="2">
        <v>756.0</v>
      </c>
      <c r="S1325" s="2">
        <v>710.0</v>
      </c>
      <c r="T1325" s="2">
        <v>1.316442912E9</v>
      </c>
      <c r="U1325" s="2">
        <v>9846993.0</v>
      </c>
      <c r="V1325" s="2">
        <v>4.2265909E7</v>
      </c>
      <c r="W1325" s="2">
        <v>5782369.0</v>
      </c>
      <c r="X1325" s="2">
        <v>1841.0</v>
      </c>
      <c r="Y1325" s="2">
        <f t="shared" si="8"/>
        <v>0.5279131141</v>
      </c>
      <c r="Z1325" s="2">
        <f t="shared" ref="Z1325:AC1325" si="1376">ROUNDDOWN($Y1325*Z$1,0)-IF(MOD($Y1325*Z$1,1)=0,1,0)+1</f>
        <v>2</v>
      </c>
      <c r="AA1325" s="2">
        <f t="shared" si="1376"/>
        <v>2</v>
      </c>
      <c r="AB1325" s="2">
        <f t="shared" si="1376"/>
        <v>3</v>
      </c>
      <c r="AC1325" s="2">
        <f t="shared" si="1376"/>
        <v>3</v>
      </c>
      <c r="AD1325" s="2">
        <f t="shared" si="10"/>
        <v>0</v>
      </c>
      <c r="AE1325" s="2">
        <f t="shared" si="11"/>
        <v>0</v>
      </c>
      <c r="AF1325" s="2">
        <f t="shared" si="12"/>
        <v>0</v>
      </c>
      <c r="AG1325" s="2">
        <f t="shared" si="13"/>
        <v>0</v>
      </c>
      <c r="AH1325" s="2">
        <f t="shared" si="14"/>
        <v>0</v>
      </c>
      <c r="AI1325" s="2">
        <f t="shared" si="15"/>
        <v>1</v>
      </c>
      <c r="AJ1325" s="2">
        <f t="shared" si="16"/>
        <v>0</v>
      </c>
      <c r="AK1325" s="2">
        <f t="shared" si="17"/>
        <v>0</v>
      </c>
      <c r="AL1325" s="2">
        <f t="shared" si="18"/>
        <v>1</v>
      </c>
    </row>
    <row r="1326" ht="13.5" customHeight="1">
      <c r="A1326" s="3">
        <v>39785.0</v>
      </c>
      <c r="B1326" s="2">
        <v>713.2</v>
      </c>
      <c r="C1326" s="2">
        <f t="shared" si="3"/>
        <v>713.2</v>
      </c>
      <c r="D1326" s="2">
        <f t="shared" si="26"/>
        <v>1571.116118</v>
      </c>
      <c r="E1326" s="2">
        <f t="shared" si="20"/>
        <v>1586.194715</v>
      </c>
      <c r="F1326" s="2">
        <v>-4.65</v>
      </c>
      <c r="G1326" s="2">
        <f t="shared" si="4"/>
        <v>-0.0465</v>
      </c>
      <c r="H1326" s="2">
        <f t="shared" si="21"/>
        <v>0.2363</v>
      </c>
      <c r="I1326" s="2">
        <f t="shared" si="27"/>
        <v>0.5245191758</v>
      </c>
      <c r="J1326" s="2">
        <f t="shared" si="5"/>
        <v>98.88631758</v>
      </c>
      <c r="K1326" s="2">
        <f t="shared" si="6"/>
        <v>102.230234</v>
      </c>
      <c r="L1326" s="2">
        <f t="shared" si="7"/>
        <v>0.00006358702382</v>
      </c>
      <c r="M1326" s="2">
        <f t="shared" si="1"/>
        <v>102.2302976</v>
      </c>
      <c r="O1326" s="2">
        <v>1324.0</v>
      </c>
      <c r="P1326" s="2">
        <v>750.0</v>
      </c>
      <c r="Q1326" s="2">
        <v>748.0</v>
      </c>
      <c r="R1326" s="2">
        <v>751.0</v>
      </c>
      <c r="S1326" s="2">
        <v>712.0</v>
      </c>
      <c r="T1326" s="2">
        <v>1.316442912E9</v>
      </c>
      <c r="U1326" s="2">
        <v>9388871.0</v>
      </c>
      <c r="V1326" s="2">
        <v>5.1785466E7</v>
      </c>
      <c r="W1326" s="2">
        <v>7129079.0</v>
      </c>
      <c r="X1326" s="2">
        <v>1677.0</v>
      </c>
      <c r="Y1326" s="2">
        <f t="shared" si="8"/>
        <v>0.009135200974</v>
      </c>
      <c r="Z1326" s="2">
        <f t="shared" ref="Z1326:AC1326" si="1377">ROUNDDOWN($Y1326*Z$1,0)-IF(MOD($Y1326*Z$1,1)=0,1,0)+1</f>
        <v>1</v>
      </c>
      <c r="AA1326" s="2">
        <f t="shared" si="1377"/>
        <v>1</v>
      </c>
      <c r="AB1326" s="2">
        <f t="shared" si="1377"/>
        <v>1</v>
      </c>
      <c r="AC1326" s="2">
        <f t="shared" si="1377"/>
        <v>1</v>
      </c>
      <c r="AD1326" s="2">
        <f t="shared" si="10"/>
        <v>0</v>
      </c>
      <c r="AE1326" s="2">
        <f t="shared" si="11"/>
        <v>0</v>
      </c>
      <c r="AF1326" s="2">
        <f t="shared" si="12"/>
        <v>0</v>
      </c>
      <c r="AG1326" s="2">
        <f t="shared" si="13"/>
        <v>0</v>
      </c>
      <c r="AH1326" s="2">
        <f t="shared" si="14"/>
        <v>0</v>
      </c>
      <c r="AI1326" s="2">
        <f t="shared" si="15"/>
        <v>0</v>
      </c>
      <c r="AJ1326" s="2">
        <f t="shared" si="16"/>
        <v>0</v>
      </c>
      <c r="AK1326" s="2">
        <f t="shared" si="17"/>
        <v>1</v>
      </c>
      <c r="AL1326" s="2">
        <f t="shared" si="18"/>
        <v>1</v>
      </c>
    </row>
    <row r="1327" ht="13.5" customHeight="1">
      <c r="A1327" s="3">
        <v>39786.0</v>
      </c>
      <c r="B1327" s="2">
        <v>770.0</v>
      </c>
      <c r="C1327" s="2">
        <f t="shared" si="3"/>
        <v>770</v>
      </c>
      <c r="D1327" s="2">
        <f t="shared" si="26"/>
        <v>1571.747435</v>
      </c>
      <c r="E1327" s="2">
        <f t="shared" si="20"/>
        <v>1586.537283</v>
      </c>
      <c r="F1327" s="2">
        <v>7.96</v>
      </c>
      <c r="G1327" s="2">
        <f t="shared" si="4"/>
        <v>0.0796</v>
      </c>
      <c r="H1327" s="2">
        <f t="shared" si="21"/>
        <v>0.3159</v>
      </c>
      <c r="I1327" s="2">
        <f t="shared" si="27"/>
        <v>0.524921003</v>
      </c>
      <c r="J1327" s="2">
        <f t="shared" si="5"/>
        <v>106.7576685</v>
      </c>
      <c r="K1327" s="2">
        <f t="shared" si="6"/>
        <v>110.3677626</v>
      </c>
      <c r="L1327" s="2">
        <f t="shared" si="7"/>
        <v>0.00005661788601</v>
      </c>
      <c r="M1327" s="2">
        <f t="shared" si="1"/>
        <v>110.3678192</v>
      </c>
      <c r="O1327" s="2">
        <v>1325.0</v>
      </c>
      <c r="P1327" s="2">
        <v>738.0</v>
      </c>
      <c r="Q1327" s="2">
        <v>713.2</v>
      </c>
      <c r="R1327" s="2">
        <v>770.0</v>
      </c>
      <c r="S1327" s="2">
        <v>736.1</v>
      </c>
      <c r="T1327" s="2">
        <v>1.316442912E9</v>
      </c>
      <c r="U1327" s="2">
        <v>1.013661E7</v>
      </c>
      <c r="V1327" s="2">
        <v>5.7377771E7</v>
      </c>
      <c r="W1327" s="2">
        <v>7593212.0</v>
      </c>
      <c r="X1327" s="2">
        <v>2001.0</v>
      </c>
      <c r="Y1327" s="2">
        <f t="shared" si="8"/>
        <v>0.9991879821</v>
      </c>
      <c r="Z1327" s="2">
        <f t="shared" ref="Z1327:AC1327" si="1378">ROUNDDOWN($Y1327*Z$1,0)-IF(MOD($Y1327*Z$1,1)=0,1,0)+1</f>
        <v>2</v>
      </c>
      <c r="AA1327" s="2">
        <f t="shared" si="1378"/>
        <v>3</v>
      </c>
      <c r="AB1327" s="2">
        <f t="shared" si="1378"/>
        <v>4</v>
      </c>
      <c r="AC1327" s="2">
        <f t="shared" si="1378"/>
        <v>5</v>
      </c>
      <c r="AD1327" s="2">
        <f t="shared" si="10"/>
        <v>0</v>
      </c>
      <c r="AE1327" s="2">
        <f t="shared" si="11"/>
        <v>1</v>
      </c>
      <c r="AF1327" s="2">
        <f t="shared" si="12"/>
        <v>0</v>
      </c>
      <c r="AG1327" s="2">
        <f t="shared" si="13"/>
        <v>0</v>
      </c>
      <c r="AH1327" s="2">
        <f t="shared" si="14"/>
        <v>0</v>
      </c>
      <c r="AI1327" s="2">
        <f t="shared" si="15"/>
        <v>0</v>
      </c>
      <c r="AJ1327" s="2">
        <f t="shared" si="16"/>
        <v>0</v>
      </c>
      <c r="AK1327" s="2">
        <f t="shared" si="17"/>
        <v>0</v>
      </c>
      <c r="AL1327" s="2">
        <f t="shared" si="18"/>
        <v>1</v>
      </c>
    </row>
    <row r="1328" ht="13.5" customHeight="1">
      <c r="A1328" s="3">
        <v>39789.0</v>
      </c>
      <c r="B1328" s="2">
        <v>814.0</v>
      </c>
      <c r="C1328" s="2">
        <f t="shared" si="3"/>
        <v>814</v>
      </c>
      <c r="D1328" s="2">
        <f t="shared" si="26"/>
        <v>1572.379006</v>
      </c>
      <c r="E1328" s="2">
        <f t="shared" si="20"/>
        <v>1586.879851</v>
      </c>
      <c r="F1328" s="2">
        <v>5.71</v>
      </c>
      <c r="G1328" s="2">
        <f t="shared" si="4"/>
        <v>0.0571</v>
      </c>
      <c r="H1328" s="2">
        <f t="shared" si="21"/>
        <v>0.373</v>
      </c>
      <c r="I1328" s="2">
        <f t="shared" si="27"/>
        <v>0.5253228302</v>
      </c>
      <c r="J1328" s="2">
        <f t="shared" si="5"/>
        <v>112.8535313</v>
      </c>
      <c r="K1328" s="2">
        <f t="shared" si="6"/>
        <v>116.6697635</v>
      </c>
      <c r="L1328" s="2">
        <f t="shared" si="7"/>
        <v>0.00005168646814</v>
      </c>
      <c r="M1328" s="2">
        <f t="shared" si="1"/>
        <v>116.6698152</v>
      </c>
      <c r="O1328" s="2">
        <v>1326.0</v>
      </c>
      <c r="P1328" s="2">
        <v>796.0</v>
      </c>
      <c r="Q1328" s="2">
        <v>770.0</v>
      </c>
      <c r="R1328" s="2">
        <v>835.0</v>
      </c>
      <c r="S1328" s="2">
        <v>789.1</v>
      </c>
      <c r="T1328" s="2">
        <v>1.316442912E9</v>
      </c>
      <c r="U1328" s="2">
        <v>1.0715845E7</v>
      </c>
      <c r="V1328" s="2">
        <v>4.8639915E7</v>
      </c>
      <c r="W1328" s="2">
        <v>6027805.0</v>
      </c>
      <c r="X1328" s="2">
        <v>1634.0</v>
      </c>
      <c r="Y1328" s="2">
        <f t="shared" si="8"/>
        <v>0.9951278928</v>
      </c>
      <c r="Z1328" s="2">
        <f t="shared" ref="Z1328:AC1328" si="1379">ROUNDDOWN($Y1328*Z$1,0)-IF(MOD($Y1328*Z$1,1)=0,1,0)+1</f>
        <v>2</v>
      </c>
      <c r="AA1328" s="2">
        <f t="shared" si="1379"/>
        <v>3</v>
      </c>
      <c r="AB1328" s="2">
        <f t="shared" si="1379"/>
        <v>4</v>
      </c>
      <c r="AC1328" s="2">
        <f t="shared" si="1379"/>
        <v>5</v>
      </c>
      <c r="AD1328" s="2">
        <f t="shared" si="10"/>
        <v>0</v>
      </c>
      <c r="AE1328" s="2">
        <f t="shared" si="11"/>
        <v>1</v>
      </c>
      <c r="AF1328" s="2">
        <f t="shared" si="12"/>
        <v>0</v>
      </c>
      <c r="AG1328" s="2">
        <f t="shared" si="13"/>
        <v>0</v>
      </c>
      <c r="AH1328" s="2">
        <f t="shared" si="14"/>
        <v>0</v>
      </c>
      <c r="AI1328" s="2">
        <f t="shared" si="15"/>
        <v>0</v>
      </c>
      <c r="AJ1328" s="2">
        <f t="shared" si="16"/>
        <v>0</v>
      </c>
      <c r="AK1328" s="2">
        <f t="shared" si="17"/>
        <v>0</v>
      </c>
      <c r="AL1328" s="2">
        <f t="shared" si="18"/>
        <v>1</v>
      </c>
    </row>
    <row r="1329" ht="13.5" customHeight="1">
      <c r="A1329" s="3">
        <v>39790.0</v>
      </c>
      <c r="B1329" s="2">
        <v>861.0</v>
      </c>
      <c r="C1329" s="2">
        <f t="shared" si="3"/>
        <v>861</v>
      </c>
      <c r="D1329" s="2">
        <f t="shared" si="26"/>
        <v>1573.010831</v>
      </c>
      <c r="E1329" s="2">
        <f t="shared" si="20"/>
        <v>1587.222418</v>
      </c>
      <c r="F1329" s="2">
        <v>5.77</v>
      </c>
      <c r="G1329" s="2">
        <f t="shared" si="4"/>
        <v>0.0577</v>
      </c>
      <c r="H1329" s="2">
        <f t="shared" si="21"/>
        <v>0.4307</v>
      </c>
      <c r="I1329" s="2">
        <f t="shared" si="27"/>
        <v>0.5257246573</v>
      </c>
      <c r="J1329" s="2">
        <f t="shared" si="5"/>
        <v>119.3651801</v>
      </c>
      <c r="K1329" s="2">
        <f t="shared" si="6"/>
        <v>123.4016104</v>
      </c>
      <c r="L1329" s="2">
        <f t="shared" si="7"/>
        <v>0.00004715356488</v>
      </c>
      <c r="M1329" s="2">
        <f t="shared" si="1"/>
        <v>123.4016576</v>
      </c>
      <c r="O1329" s="2">
        <v>1327.0</v>
      </c>
      <c r="P1329" s="2">
        <v>837.0</v>
      </c>
      <c r="Q1329" s="2">
        <v>814.0</v>
      </c>
      <c r="R1329" s="2">
        <v>861.0</v>
      </c>
      <c r="S1329" s="2">
        <v>814.0</v>
      </c>
      <c r="T1329" s="2">
        <v>1.316723974E9</v>
      </c>
      <c r="U1329" s="2">
        <v>1.1336993E7</v>
      </c>
      <c r="V1329" s="2">
        <v>9.0542903E7</v>
      </c>
      <c r="W1329" s="2">
        <v>1.0818701E7</v>
      </c>
      <c r="X1329" s="2">
        <v>3036.0</v>
      </c>
      <c r="Y1329" s="2">
        <f t="shared" si="8"/>
        <v>0.9953308973</v>
      </c>
      <c r="Z1329" s="2">
        <f t="shared" ref="Z1329:AC1329" si="1380">ROUNDDOWN($Y1329*Z$1,0)-IF(MOD($Y1329*Z$1,1)=0,1,0)+1</f>
        <v>2</v>
      </c>
      <c r="AA1329" s="2">
        <f t="shared" si="1380"/>
        <v>3</v>
      </c>
      <c r="AB1329" s="2">
        <f t="shared" si="1380"/>
        <v>4</v>
      </c>
      <c r="AC1329" s="2">
        <f t="shared" si="1380"/>
        <v>5</v>
      </c>
      <c r="AD1329" s="2">
        <f t="shared" si="10"/>
        <v>0</v>
      </c>
      <c r="AE1329" s="2">
        <f t="shared" si="11"/>
        <v>1</v>
      </c>
      <c r="AF1329" s="2">
        <f t="shared" si="12"/>
        <v>0</v>
      </c>
      <c r="AG1329" s="2">
        <f t="shared" si="13"/>
        <v>0</v>
      </c>
      <c r="AH1329" s="2">
        <f t="shared" si="14"/>
        <v>0</v>
      </c>
      <c r="AI1329" s="2">
        <f t="shared" si="15"/>
        <v>0</v>
      </c>
      <c r="AJ1329" s="2">
        <f t="shared" si="16"/>
        <v>0</v>
      </c>
      <c r="AK1329" s="2">
        <f t="shared" si="17"/>
        <v>0</v>
      </c>
      <c r="AL1329" s="2">
        <f t="shared" si="18"/>
        <v>1</v>
      </c>
    </row>
    <row r="1330" ht="13.5" customHeight="1">
      <c r="A1330" s="3">
        <v>39791.0</v>
      </c>
      <c r="B1330" s="2">
        <v>885.0</v>
      </c>
      <c r="C1330" s="2">
        <f t="shared" si="3"/>
        <v>885</v>
      </c>
      <c r="D1330" s="2">
        <f t="shared" si="26"/>
        <v>1573.642909</v>
      </c>
      <c r="E1330" s="2">
        <f t="shared" si="20"/>
        <v>1587.564986</v>
      </c>
      <c r="F1330" s="2">
        <v>2.79</v>
      </c>
      <c r="G1330" s="2">
        <f t="shared" si="4"/>
        <v>0.0279</v>
      </c>
      <c r="H1330" s="2">
        <f t="shared" si="21"/>
        <v>0.4586</v>
      </c>
      <c r="I1330" s="2">
        <f t="shared" si="27"/>
        <v>0.5261264845</v>
      </c>
      <c r="J1330" s="2">
        <f t="shared" si="5"/>
        <v>122.6954686</v>
      </c>
      <c r="K1330" s="2">
        <f t="shared" si="6"/>
        <v>126.8445168</v>
      </c>
      <c r="L1330" s="2">
        <f t="shared" si="7"/>
        <v>0.00004442337347</v>
      </c>
      <c r="M1330" s="2">
        <f t="shared" si="1"/>
        <v>126.8445612</v>
      </c>
      <c r="O1330" s="2">
        <v>1328.0</v>
      </c>
      <c r="P1330" s="2">
        <v>842.0</v>
      </c>
      <c r="Q1330" s="2">
        <v>861.0</v>
      </c>
      <c r="R1330" s="2">
        <v>885.0</v>
      </c>
      <c r="S1330" s="2">
        <v>837.0</v>
      </c>
      <c r="T1330" s="2">
        <v>1.316723974E9</v>
      </c>
      <c r="U1330" s="2">
        <v>1.1653007E7</v>
      </c>
      <c r="V1330" s="2">
        <v>6.2023861E7</v>
      </c>
      <c r="W1330" s="2">
        <v>7146742.0</v>
      </c>
      <c r="X1330" s="2">
        <v>2270.0</v>
      </c>
      <c r="Y1330" s="2">
        <f t="shared" si="8"/>
        <v>0.9528014616</v>
      </c>
      <c r="Z1330" s="2">
        <f t="shared" ref="Z1330:AC1330" si="1381">ROUNDDOWN($Y1330*Z$1,0)-IF(MOD($Y1330*Z$1,1)=0,1,0)+1</f>
        <v>2</v>
      </c>
      <c r="AA1330" s="2">
        <f t="shared" si="1381"/>
        <v>3</v>
      </c>
      <c r="AB1330" s="2">
        <f t="shared" si="1381"/>
        <v>4</v>
      </c>
      <c r="AC1330" s="2">
        <f t="shared" si="1381"/>
        <v>5</v>
      </c>
      <c r="AD1330" s="2">
        <f t="shared" si="10"/>
        <v>1</v>
      </c>
      <c r="AE1330" s="2">
        <f t="shared" si="11"/>
        <v>0</v>
      </c>
      <c r="AF1330" s="2">
        <f t="shared" si="12"/>
        <v>0</v>
      </c>
      <c r="AG1330" s="2">
        <f t="shared" si="13"/>
        <v>0</v>
      </c>
      <c r="AH1330" s="2">
        <f t="shared" si="14"/>
        <v>0</v>
      </c>
      <c r="AI1330" s="2">
        <f t="shared" si="15"/>
        <v>0</v>
      </c>
      <c r="AJ1330" s="2">
        <f t="shared" si="16"/>
        <v>0</v>
      </c>
      <c r="AK1330" s="2">
        <f t="shared" si="17"/>
        <v>0</v>
      </c>
      <c r="AL1330" s="2">
        <f t="shared" si="18"/>
        <v>1</v>
      </c>
    </row>
    <row r="1331" ht="13.5" customHeight="1">
      <c r="A1331" s="3">
        <v>39792.0</v>
      </c>
      <c r="B1331" s="2">
        <v>900.0</v>
      </c>
      <c r="C1331" s="2">
        <f t="shared" si="3"/>
        <v>900</v>
      </c>
      <c r="D1331" s="2">
        <f t="shared" si="26"/>
        <v>1574.275242</v>
      </c>
      <c r="E1331" s="2">
        <f t="shared" si="20"/>
        <v>1587.907554</v>
      </c>
      <c r="F1331" s="2">
        <v>1.69</v>
      </c>
      <c r="G1331" s="2">
        <f t="shared" si="4"/>
        <v>0.0169</v>
      </c>
      <c r="H1331" s="2">
        <f t="shared" si="21"/>
        <v>0.4755</v>
      </c>
      <c r="I1331" s="2">
        <f t="shared" si="27"/>
        <v>0.5265283117</v>
      </c>
      <c r="J1331" s="2">
        <f t="shared" si="5"/>
        <v>124.769022</v>
      </c>
      <c r="K1331" s="2">
        <f t="shared" si="6"/>
        <v>128.9881904</v>
      </c>
      <c r="L1331" s="2">
        <f t="shared" si="7"/>
        <v>0.00004233991726</v>
      </c>
      <c r="M1331" s="2">
        <f t="shared" si="1"/>
        <v>128.9882328</v>
      </c>
      <c r="O1331" s="2">
        <v>1329.0</v>
      </c>
      <c r="P1331" s="2">
        <v>880.0</v>
      </c>
      <c r="Q1331" s="2">
        <v>885.0</v>
      </c>
      <c r="R1331" s="2">
        <v>909.0</v>
      </c>
      <c r="S1331" s="2">
        <v>875.6</v>
      </c>
      <c r="T1331" s="2">
        <v>1.316723974E9</v>
      </c>
      <c r="U1331" s="2">
        <v>1.1850516E7</v>
      </c>
      <c r="V1331" s="2">
        <v>6.1313442E7</v>
      </c>
      <c r="W1331" s="2">
        <v>6831937.0</v>
      </c>
      <c r="X1331" s="2">
        <v>2129.0</v>
      </c>
      <c r="Y1331" s="2">
        <f t="shared" si="8"/>
        <v>0.8666260658</v>
      </c>
      <c r="Z1331" s="2">
        <f t="shared" ref="Z1331:AC1331" si="1382">ROUNDDOWN($Y1331*Z$1,0)-IF(MOD($Y1331*Z$1,1)=0,1,0)+1</f>
        <v>2</v>
      </c>
      <c r="AA1331" s="2">
        <f t="shared" si="1382"/>
        <v>3</v>
      </c>
      <c r="AB1331" s="2">
        <f t="shared" si="1382"/>
        <v>4</v>
      </c>
      <c r="AC1331" s="2">
        <f t="shared" si="1382"/>
        <v>5</v>
      </c>
      <c r="AD1331" s="2">
        <f t="shared" si="10"/>
        <v>0</v>
      </c>
      <c r="AE1331" s="2">
        <f t="shared" si="11"/>
        <v>0</v>
      </c>
      <c r="AF1331" s="2">
        <f t="shared" si="12"/>
        <v>0</v>
      </c>
      <c r="AG1331" s="2">
        <f t="shared" si="13"/>
        <v>0</v>
      </c>
      <c r="AH1331" s="2">
        <f t="shared" si="14"/>
        <v>1</v>
      </c>
      <c r="AI1331" s="2">
        <f t="shared" si="15"/>
        <v>0</v>
      </c>
      <c r="AJ1331" s="2">
        <f t="shared" si="16"/>
        <v>0</v>
      </c>
      <c r="AK1331" s="2">
        <f t="shared" si="17"/>
        <v>0</v>
      </c>
      <c r="AL1331" s="2">
        <f t="shared" si="18"/>
        <v>1</v>
      </c>
    </row>
    <row r="1332" ht="13.5" customHeight="1">
      <c r="A1332" s="3">
        <v>39793.0</v>
      </c>
      <c r="B1332" s="2">
        <v>877.0</v>
      </c>
      <c r="C1332" s="2">
        <f t="shared" si="3"/>
        <v>877</v>
      </c>
      <c r="D1332" s="2">
        <f t="shared" si="26"/>
        <v>1574.907828</v>
      </c>
      <c r="E1332" s="2">
        <f t="shared" si="20"/>
        <v>1588.250122</v>
      </c>
      <c r="F1332" s="2">
        <v>-2.56</v>
      </c>
      <c r="G1332" s="2">
        <f t="shared" si="4"/>
        <v>-0.0256</v>
      </c>
      <c r="H1332" s="2">
        <f t="shared" si="21"/>
        <v>0.4499</v>
      </c>
      <c r="I1332" s="2">
        <f t="shared" si="27"/>
        <v>0.5269301388</v>
      </c>
      <c r="J1332" s="2">
        <f t="shared" si="5"/>
        <v>121.5749351</v>
      </c>
      <c r="K1332" s="2">
        <f t="shared" si="6"/>
        <v>125.686094</v>
      </c>
      <c r="L1332" s="2">
        <f t="shared" si="7"/>
        <v>0.00004215362162</v>
      </c>
      <c r="M1332" s="2">
        <f t="shared" si="1"/>
        <v>125.6861362</v>
      </c>
      <c r="O1332" s="2">
        <v>1330.0</v>
      </c>
      <c r="P1332" s="2">
        <v>895.0</v>
      </c>
      <c r="Q1332" s="2">
        <v>900.0</v>
      </c>
      <c r="R1332" s="2">
        <v>899.9</v>
      </c>
      <c r="S1332" s="2">
        <v>871.1</v>
      </c>
      <c r="T1332" s="2">
        <v>1.316723974E9</v>
      </c>
      <c r="U1332" s="2">
        <v>1.1547669E7</v>
      </c>
      <c r="V1332" s="2">
        <v>3.8502582E7</v>
      </c>
      <c r="W1332" s="2">
        <v>4335142.0</v>
      </c>
      <c r="X1332" s="2">
        <v>1475.0</v>
      </c>
      <c r="Y1332" s="2">
        <f t="shared" si="8"/>
        <v>0.05105562322</v>
      </c>
      <c r="Z1332" s="2">
        <f t="shared" ref="Z1332:AC1332" si="1383">ROUNDDOWN($Y1332*Z$1,0)-IF(MOD($Y1332*Z$1,1)=0,1,0)+1</f>
        <v>1</v>
      </c>
      <c r="AA1332" s="2">
        <f t="shared" si="1383"/>
        <v>1</v>
      </c>
      <c r="AB1332" s="2">
        <f t="shared" si="1383"/>
        <v>1</v>
      </c>
      <c r="AC1332" s="2">
        <f t="shared" si="1383"/>
        <v>1</v>
      </c>
      <c r="AD1332" s="2">
        <f t="shared" si="10"/>
        <v>0</v>
      </c>
      <c r="AE1332" s="2">
        <f t="shared" si="11"/>
        <v>0</v>
      </c>
      <c r="AF1332" s="2">
        <f t="shared" si="12"/>
        <v>1</v>
      </c>
      <c r="AG1332" s="2">
        <f t="shared" si="13"/>
        <v>0</v>
      </c>
      <c r="AH1332" s="2">
        <f t="shared" si="14"/>
        <v>0</v>
      </c>
      <c r="AI1332" s="2">
        <f t="shared" si="15"/>
        <v>0</v>
      </c>
      <c r="AJ1332" s="2">
        <f t="shared" si="16"/>
        <v>0</v>
      </c>
      <c r="AK1332" s="2">
        <f t="shared" si="17"/>
        <v>0</v>
      </c>
      <c r="AL1332" s="2">
        <f t="shared" si="18"/>
        <v>1</v>
      </c>
    </row>
    <row r="1333" ht="13.5" customHeight="1">
      <c r="A1333" s="3">
        <v>39796.0</v>
      </c>
      <c r="B1333" s="2">
        <v>844.0</v>
      </c>
      <c r="C1333" s="2">
        <f t="shared" si="3"/>
        <v>844</v>
      </c>
      <c r="D1333" s="2">
        <f t="shared" si="26"/>
        <v>1575.540669</v>
      </c>
      <c r="E1333" s="2">
        <f t="shared" si="20"/>
        <v>1588.592689</v>
      </c>
      <c r="F1333" s="2">
        <v>-3.76</v>
      </c>
      <c r="G1333" s="2">
        <f t="shared" si="4"/>
        <v>-0.0376</v>
      </c>
      <c r="H1333" s="2">
        <f t="shared" si="21"/>
        <v>0.4123</v>
      </c>
      <c r="I1333" s="2">
        <f t="shared" si="27"/>
        <v>0.527331966</v>
      </c>
      <c r="J1333" s="2">
        <f t="shared" si="5"/>
        <v>117.0037175</v>
      </c>
      <c r="K1333" s="2">
        <f t="shared" si="6"/>
        <v>120.9602982</v>
      </c>
      <c r="L1333" s="2">
        <f t="shared" si="7"/>
        <v>0.00004247398915</v>
      </c>
      <c r="M1333" s="2">
        <f t="shared" si="1"/>
        <v>120.9603406</v>
      </c>
      <c r="O1333" s="2">
        <v>1331.0</v>
      </c>
      <c r="P1333" s="2">
        <v>875.0</v>
      </c>
      <c r="Q1333" s="2">
        <v>877.0</v>
      </c>
      <c r="R1333" s="2">
        <v>893.0</v>
      </c>
      <c r="S1333" s="2">
        <v>844.0</v>
      </c>
      <c r="T1333" s="2">
        <v>1.316723974E9</v>
      </c>
      <c r="U1333" s="2">
        <v>1.111315E7</v>
      </c>
      <c r="V1333" s="2">
        <v>6.1293473E7</v>
      </c>
      <c r="W1333" s="2">
        <v>7066200.0</v>
      </c>
      <c r="X1333" s="2">
        <v>1621.0</v>
      </c>
      <c r="Y1333" s="2">
        <f t="shared" si="8"/>
        <v>0.01563134389</v>
      </c>
      <c r="Z1333" s="2">
        <f t="shared" ref="Z1333:AC1333" si="1384">ROUNDDOWN($Y1333*Z$1,0)-IF(MOD($Y1333*Z$1,1)=0,1,0)+1</f>
        <v>1</v>
      </c>
      <c r="AA1333" s="2">
        <f t="shared" si="1384"/>
        <v>1</v>
      </c>
      <c r="AB1333" s="2">
        <f t="shared" si="1384"/>
        <v>1</v>
      </c>
      <c r="AC1333" s="2">
        <f t="shared" si="1384"/>
        <v>1</v>
      </c>
      <c r="AD1333" s="2">
        <f t="shared" si="10"/>
        <v>0</v>
      </c>
      <c r="AE1333" s="2">
        <f t="shared" si="11"/>
        <v>0</v>
      </c>
      <c r="AF1333" s="2">
        <f t="shared" si="12"/>
        <v>0</v>
      </c>
      <c r="AG1333" s="2">
        <f t="shared" si="13"/>
        <v>1</v>
      </c>
      <c r="AH1333" s="2">
        <f t="shared" si="14"/>
        <v>0</v>
      </c>
      <c r="AI1333" s="2">
        <f t="shared" si="15"/>
        <v>0</v>
      </c>
      <c r="AJ1333" s="2">
        <f t="shared" si="16"/>
        <v>0</v>
      </c>
      <c r="AK1333" s="2">
        <f t="shared" si="17"/>
        <v>0</v>
      </c>
      <c r="AL1333" s="2">
        <f t="shared" si="18"/>
        <v>1</v>
      </c>
    </row>
    <row r="1334" ht="13.5" customHeight="1">
      <c r="A1334" s="3">
        <v>39797.0</v>
      </c>
      <c r="B1334" s="2">
        <v>820.0</v>
      </c>
      <c r="C1334" s="2">
        <f t="shared" si="3"/>
        <v>820</v>
      </c>
      <c r="D1334" s="2">
        <f t="shared" si="26"/>
        <v>1576.173764</v>
      </c>
      <c r="E1334" s="2">
        <f t="shared" si="20"/>
        <v>1588.935257</v>
      </c>
      <c r="F1334" s="2">
        <v>-2.84</v>
      </c>
      <c r="G1334" s="2">
        <f t="shared" si="4"/>
        <v>-0.0284</v>
      </c>
      <c r="H1334" s="2">
        <f t="shared" si="21"/>
        <v>0.3839</v>
      </c>
      <c r="I1334" s="2">
        <f t="shared" si="27"/>
        <v>0.5277337932</v>
      </c>
      <c r="J1334" s="2">
        <f t="shared" si="5"/>
        <v>113.6808119</v>
      </c>
      <c r="K1334" s="2">
        <f t="shared" si="6"/>
        <v>117.525027</v>
      </c>
      <c r="L1334" s="2">
        <f t="shared" si="7"/>
        <v>0.00004240603076</v>
      </c>
      <c r="M1334" s="2">
        <f t="shared" si="1"/>
        <v>117.5250694</v>
      </c>
      <c r="O1334" s="2">
        <v>1332.0</v>
      </c>
      <c r="P1334" s="2">
        <v>860.0</v>
      </c>
      <c r="Q1334" s="2">
        <v>844.0</v>
      </c>
      <c r="R1334" s="2">
        <v>864.9</v>
      </c>
      <c r="S1334" s="2">
        <v>806.1</v>
      </c>
      <c r="T1334" s="2">
        <v>1.316723974E9</v>
      </c>
      <c r="U1334" s="2">
        <v>1.0797137E7</v>
      </c>
      <c r="V1334" s="2">
        <v>4.9277767E7</v>
      </c>
      <c r="W1334" s="2">
        <v>5877197.0</v>
      </c>
      <c r="X1334" s="2">
        <v>1789.0</v>
      </c>
      <c r="Y1334" s="2">
        <f t="shared" si="8"/>
        <v>0.03958587089</v>
      </c>
      <c r="Z1334" s="2">
        <f t="shared" ref="Z1334:AC1334" si="1385">ROUNDDOWN($Y1334*Z$1,0)-IF(MOD($Y1334*Z$1,1)=0,1,0)+1</f>
        <v>1</v>
      </c>
      <c r="AA1334" s="2">
        <f t="shared" si="1385"/>
        <v>1</v>
      </c>
      <c r="AB1334" s="2">
        <f t="shared" si="1385"/>
        <v>1</v>
      </c>
      <c r="AC1334" s="2">
        <f t="shared" si="1385"/>
        <v>1</v>
      </c>
      <c r="AD1334" s="2">
        <f t="shared" si="10"/>
        <v>0</v>
      </c>
      <c r="AE1334" s="2">
        <f t="shared" si="11"/>
        <v>0</v>
      </c>
      <c r="AF1334" s="2">
        <f t="shared" si="12"/>
        <v>0</v>
      </c>
      <c r="AG1334" s="2">
        <f t="shared" si="13"/>
        <v>0</v>
      </c>
      <c r="AH1334" s="2">
        <f t="shared" si="14"/>
        <v>0</v>
      </c>
      <c r="AI1334" s="2">
        <f t="shared" si="15"/>
        <v>0</v>
      </c>
      <c r="AJ1334" s="2">
        <f t="shared" si="16"/>
        <v>0</v>
      </c>
      <c r="AK1334" s="2">
        <f t="shared" si="17"/>
        <v>1</v>
      </c>
      <c r="AL1334" s="2">
        <f t="shared" si="18"/>
        <v>1</v>
      </c>
    </row>
    <row r="1335" ht="13.5" customHeight="1">
      <c r="A1335" s="3">
        <v>39798.0</v>
      </c>
      <c r="B1335" s="2">
        <v>829.0</v>
      </c>
      <c r="C1335" s="2">
        <f t="shared" si="3"/>
        <v>829</v>
      </c>
      <c r="D1335" s="2">
        <f t="shared" si="26"/>
        <v>1576.807114</v>
      </c>
      <c r="E1335" s="2">
        <f t="shared" si="20"/>
        <v>1589.277825</v>
      </c>
      <c r="F1335" s="2">
        <v>1.1</v>
      </c>
      <c r="G1335" s="2">
        <f t="shared" si="4"/>
        <v>0.011</v>
      </c>
      <c r="H1335" s="2">
        <f t="shared" si="21"/>
        <v>0.3949</v>
      </c>
      <c r="I1335" s="2">
        <f t="shared" si="27"/>
        <v>0.5281356204</v>
      </c>
      <c r="J1335" s="2">
        <f t="shared" si="5"/>
        <v>114.9313009</v>
      </c>
      <c r="K1335" s="2">
        <f t="shared" si="6"/>
        <v>118.8178035</v>
      </c>
      <c r="L1335" s="2">
        <f t="shared" si="7"/>
        <v>0.0000406673835</v>
      </c>
      <c r="M1335" s="2">
        <f t="shared" si="1"/>
        <v>118.8178442</v>
      </c>
      <c r="O1335" s="2">
        <v>1333.0</v>
      </c>
      <c r="P1335" s="2">
        <v>807.0</v>
      </c>
      <c r="Q1335" s="2">
        <v>820.0</v>
      </c>
      <c r="R1335" s="2">
        <v>837.8</v>
      </c>
      <c r="S1335" s="2">
        <v>800.0</v>
      </c>
      <c r="T1335" s="2">
        <v>1.316723974E9</v>
      </c>
      <c r="U1335" s="2">
        <v>1.0915642E7</v>
      </c>
      <c r="V1335" s="2">
        <v>6.9589232E7</v>
      </c>
      <c r="W1335" s="2">
        <v>8513963.0</v>
      </c>
      <c r="X1335" s="2">
        <v>1823.0</v>
      </c>
      <c r="Y1335" s="2">
        <f t="shared" si="8"/>
        <v>0.7745635404</v>
      </c>
      <c r="Z1335" s="2">
        <f t="shared" ref="Z1335:AC1335" si="1386">ROUNDDOWN($Y1335*Z$1,0)-IF(MOD($Y1335*Z$1,1)=0,1,0)+1</f>
        <v>2</v>
      </c>
      <c r="AA1335" s="2">
        <f t="shared" si="1386"/>
        <v>3</v>
      </c>
      <c r="AB1335" s="2">
        <f t="shared" si="1386"/>
        <v>4</v>
      </c>
      <c r="AC1335" s="2">
        <f t="shared" si="1386"/>
        <v>4</v>
      </c>
      <c r="AD1335" s="2">
        <f t="shared" si="10"/>
        <v>0</v>
      </c>
      <c r="AE1335" s="2">
        <f t="shared" si="11"/>
        <v>1</v>
      </c>
      <c r="AF1335" s="2">
        <f t="shared" si="12"/>
        <v>0</v>
      </c>
      <c r="AG1335" s="2">
        <f t="shared" si="13"/>
        <v>0</v>
      </c>
      <c r="AH1335" s="2">
        <f t="shared" si="14"/>
        <v>0</v>
      </c>
      <c r="AI1335" s="2">
        <f t="shared" si="15"/>
        <v>0</v>
      </c>
      <c r="AJ1335" s="2">
        <f t="shared" si="16"/>
        <v>0</v>
      </c>
      <c r="AK1335" s="2">
        <f t="shared" si="17"/>
        <v>0</v>
      </c>
      <c r="AL1335" s="2">
        <f t="shared" si="18"/>
        <v>1</v>
      </c>
    </row>
    <row r="1336" ht="13.5" customHeight="1">
      <c r="A1336" s="3">
        <v>39799.0</v>
      </c>
      <c r="B1336" s="2">
        <v>845.0</v>
      </c>
      <c r="C1336" s="2">
        <f t="shared" si="3"/>
        <v>845</v>
      </c>
      <c r="D1336" s="2">
        <f t="shared" si="26"/>
        <v>1577.440717</v>
      </c>
      <c r="E1336" s="2">
        <f t="shared" si="20"/>
        <v>1589.620392</v>
      </c>
      <c r="F1336" s="2">
        <v>1.93</v>
      </c>
      <c r="G1336" s="2">
        <f t="shared" si="4"/>
        <v>0.0193</v>
      </c>
      <c r="H1336" s="2">
        <f t="shared" si="21"/>
        <v>0.4142</v>
      </c>
      <c r="I1336" s="2">
        <f t="shared" si="27"/>
        <v>0.5285374475</v>
      </c>
      <c r="J1336" s="2">
        <f t="shared" si="5"/>
        <v>117.149475</v>
      </c>
      <c r="K1336" s="2">
        <f t="shared" si="6"/>
        <v>121.1109884</v>
      </c>
      <c r="L1336" s="2">
        <f t="shared" si="7"/>
        <v>0.0000386624815</v>
      </c>
      <c r="M1336" s="2">
        <f t="shared" si="1"/>
        <v>121.111027</v>
      </c>
      <c r="O1336" s="2">
        <v>1334.0</v>
      </c>
      <c r="P1336" s="2">
        <v>845.0</v>
      </c>
      <c r="Q1336" s="2">
        <v>829.0</v>
      </c>
      <c r="R1336" s="2">
        <v>853.0</v>
      </c>
      <c r="S1336" s="2">
        <v>815.6</v>
      </c>
      <c r="T1336" s="2">
        <v>1.316723974E9</v>
      </c>
      <c r="U1336" s="2">
        <v>1.1126318E7</v>
      </c>
      <c r="V1336" s="2">
        <v>1.01775527E8</v>
      </c>
      <c r="W1336" s="2">
        <v>1.2148866E7</v>
      </c>
      <c r="X1336" s="2">
        <v>2132.0</v>
      </c>
      <c r="Y1336" s="2">
        <f t="shared" si="8"/>
        <v>0.8914941129</v>
      </c>
      <c r="Z1336" s="2">
        <f t="shared" ref="Z1336:AC1336" si="1387">ROUNDDOWN($Y1336*Z$1,0)-IF(MOD($Y1336*Z$1,1)=0,1,0)+1</f>
        <v>2</v>
      </c>
      <c r="AA1336" s="2">
        <f t="shared" si="1387"/>
        <v>3</v>
      </c>
      <c r="AB1336" s="2">
        <f t="shared" si="1387"/>
        <v>4</v>
      </c>
      <c r="AC1336" s="2">
        <f t="shared" si="1387"/>
        <v>5</v>
      </c>
      <c r="AD1336" s="2">
        <f t="shared" si="10"/>
        <v>1</v>
      </c>
      <c r="AE1336" s="2">
        <f t="shared" si="11"/>
        <v>0</v>
      </c>
      <c r="AF1336" s="2">
        <f t="shared" si="12"/>
        <v>0</v>
      </c>
      <c r="AG1336" s="2">
        <f t="shared" si="13"/>
        <v>0</v>
      </c>
      <c r="AH1336" s="2">
        <f t="shared" si="14"/>
        <v>0</v>
      </c>
      <c r="AI1336" s="2">
        <f t="shared" si="15"/>
        <v>0</v>
      </c>
      <c r="AJ1336" s="2">
        <f t="shared" si="16"/>
        <v>0</v>
      </c>
      <c r="AK1336" s="2">
        <f t="shared" si="17"/>
        <v>0</v>
      </c>
      <c r="AL1336" s="2">
        <f t="shared" si="18"/>
        <v>1</v>
      </c>
    </row>
    <row r="1337" ht="13.5" customHeight="1">
      <c r="A1337" s="3">
        <v>39800.0</v>
      </c>
      <c r="B1337" s="2">
        <v>847.0</v>
      </c>
      <c r="C1337" s="2">
        <f t="shared" si="3"/>
        <v>847</v>
      </c>
      <c r="D1337" s="2">
        <f t="shared" si="26"/>
        <v>1578.074576</v>
      </c>
      <c r="E1337" s="2">
        <f t="shared" si="20"/>
        <v>1589.96296</v>
      </c>
      <c r="F1337" s="2">
        <v>0.24</v>
      </c>
      <c r="G1337" s="2">
        <f t="shared" si="4"/>
        <v>0.0024</v>
      </c>
      <c r="H1337" s="2">
        <f t="shared" si="21"/>
        <v>0.4166</v>
      </c>
      <c r="I1337" s="2">
        <f t="shared" si="27"/>
        <v>0.5289392747</v>
      </c>
      <c r="J1337" s="2">
        <f t="shared" si="5"/>
        <v>117.4306337</v>
      </c>
      <c r="K1337" s="2">
        <f t="shared" si="6"/>
        <v>121.4016559</v>
      </c>
      <c r="L1337" s="2">
        <f t="shared" si="7"/>
        <v>0.00003740981709</v>
      </c>
      <c r="M1337" s="2">
        <f t="shared" si="1"/>
        <v>121.4016933</v>
      </c>
      <c r="O1337" s="2">
        <v>1335.0</v>
      </c>
      <c r="P1337" s="2">
        <v>850.0</v>
      </c>
      <c r="Q1337" s="2">
        <v>845.0</v>
      </c>
      <c r="R1337" s="2">
        <v>875.0</v>
      </c>
      <c r="S1337" s="2">
        <v>847.0</v>
      </c>
      <c r="T1337" s="2">
        <v>1.316723974E9</v>
      </c>
      <c r="U1337" s="2">
        <v>1.1152652E7</v>
      </c>
      <c r="V1337" s="2">
        <v>7.4612094E7</v>
      </c>
      <c r="W1337" s="2">
        <v>8666623.0</v>
      </c>
      <c r="X1337" s="2">
        <v>1589.0</v>
      </c>
      <c r="Y1337" s="2">
        <f t="shared" si="8"/>
        <v>0.5560292326</v>
      </c>
      <c r="Z1337" s="2">
        <f t="shared" ref="Z1337:AC1337" si="1388">ROUNDDOWN($Y1337*Z$1,0)-IF(MOD($Y1337*Z$1,1)=0,1,0)+1</f>
        <v>2</v>
      </c>
      <c r="AA1337" s="2">
        <f t="shared" si="1388"/>
        <v>2</v>
      </c>
      <c r="AB1337" s="2">
        <f t="shared" si="1388"/>
        <v>3</v>
      </c>
      <c r="AC1337" s="2">
        <f t="shared" si="1388"/>
        <v>3</v>
      </c>
      <c r="AD1337" s="2">
        <f t="shared" si="10"/>
        <v>0</v>
      </c>
      <c r="AE1337" s="2">
        <f t="shared" si="11"/>
        <v>0</v>
      </c>
      <c r="AF1337" s="2">
        <f t="shared" si="12"/>
        <v>0</v>
      </c>
      <c r="AG1337" s="2">
        <f t="shared" si="13"/>
        <v>0</v>
      </c>
      <c r="AH1337" s="2">
        <f t="shared" si="14"/>
        <v>1</v>
      </c>
      <c r="AI1337" s="2">
        <f t="shared" si="15"/>
        <v>0</v>
      </c>
      <c r="AJ1337" s="2">
        <f t="shared" si="16"/>
        <v>0</v>
      </c>
      <c r="AK1337" s="2">
        <f t="shared" si="17"/>
        <v>0</v>
      </c>
      <c r="AL1337" s="2">
        <f t="shared" si="18"/>
        <v>1</v>
      </c>
    </row>
    <row r="1338" ht="13.5" customHeight="1">
      <c r="A1338" s="3">
        <v>39803.0</v>
      </c>
      <c r="B1338" s="2">
        <v>830.0</v>
      </c>
      <c r="C1338" s="2">
        <f t="shared" si="3"/>
        <v>830</v>
      </c>
      <c r="D1338" s="2">
        <f t="shared" si="26"/>
        <v>1578.708689</v>
      </c>
      <c r="E1338" s="2">
        <f t="shared" si="20"/>
        <v>1590.305528</v>
      </c>
      <c r="F1338" s="2">
        <v>-2.01</v>
      </c>
      <c r="G1338" s="2">
        <f t="shared" si="4"/>
        <v>-0.0201</v>
      </c>
      <c r="H1338" s="2">
        <f t="shared" si="21"/>
        <v>0.3965</v>
      </c>
      <c r="I1338" s="2">
        <f t="shared" si="27"/>
        <v>0.5293411019</v>
      </c>
      <c r="J1338" s="2">
        <f t="shared" si="5"/>
        <v>115.070278</v>
      </c>
      <c r="K1338" s="2">
        <f t="shared" si="6"/>
        <v>118.9614837</v>
      </c>
      <c r="L1338" s="2">
        <f t="shared" si="7"/>
        <v>0.00003703945991</v>
      </c>
      <c r="M1338" s="2">
        <f t="shared" si="1"/>
        <v>118.9615208</v>
      </c>
      <c r="O1338" s="2">
        <v>1336.0</v>
      </c>
      <c r="P1338" s="2">
        <v>840.0</v>
      </c>
      <c r="Q1338" s="2">
        <v>847.0</v>
      </c>
      <c r="R1338" s="2">
        <v>852.0</v>
      </c>
      <c r="S1338" s="2">
        <v>815.0</v>
      </c>
      <c r="T1338" s="2">
        <v>1.316723974E9</v>
      </c>
      <c r="U1338" s="2">
        <v>1.0928809E7</v>
      </c>
      <c r="V1338" s="2">
        <v>5.8217047E7</v>
      </c>
      <c r="W1338" s="2">
        <v>6957552.0</v>
      </c>
      <c r="X1338" s="2">
        <v>1828.0</v>
      </c>
      <c r="Y1338" s="2">
        <f t="shared" si="8"/>
        <v>0.08597239139</v>
      </c>
      <c r="Z1338" s="2">
        <f t="shared" ref="Z1338:AC1338" si="1389">ROUNDDOWN($Y1338*Z$1,0)-IF(MOD($Y1338*Z$1,1)=0,1,0)+1</f>
        <v>1</v>
      </c>
      <c r="AA1338" s="2">
        <f t="shared" si="1389"/>
        <v>1</v>
      </c>
      <c r="AB1338" s="2">
        <f t="shared" si="1389"/>
        <v>1</v>
      </c>
      <c r="AC1338" s="2">
        <f t="shared" si="1389"/>
        <v>1</v>
      </c>
      <c r="AD1338" s="2">
        <f t="shared" si="10"/>
        <v>0</v>
      </c>
      <c r="AE1338" s="2">
        <f t="shared" si="11"/>
        <v>0</v>
      </c>
      <c r="AF1338" s="2">
        <f t="shared" si="12"/>
        <v>1</v>
      </c>
      <c r="AG1338" s="2">
        <f t="shared" si="13"/>
        <v>0</v>
      </c>
      <c r="AH1338" s="2">
        <f t="shared" si="14"/>
        <v>0</v>
      </c>
      <c r="AI1338" s="2">
        <f t="shared" si="15"/>
        <v>0</v>
      </c>
      <c r="AJ1338" s="2">
        <f t="shared" si="16"/>
        <v>0</v>
      </c>
      <c r="AK1338" s="2">
        <f t="shared" si="17"/>
        <v>0</v>
      </c>
      <c r="AL1338" s="2">
        <f t="shared" si="18"/>
        <v>1</v>
      </c>
    </row>
    <row r="1339" ht="13.5" customHeight="1">
      <c r="A1339" s="3">
        <v>39804.0</v>
      </c>
      <c r="B1339" s="2">
        <v>810.0</v>
      </c>
      <c r="C1339" s="2">
        <f t="shared" si="3"/>
        <v>810</v>
      </c>
      <c r="D1339" s="2">
        <f t="shared" si="26"/>
        <v>1579.343057</v>
      </c>
      <c r="E1339" s="2">
        <f t="shared" si="20"/>
        <v>1590.648096</v>
      </c>
      <c r="F1339" s="2">
        <v>-2.41</v>
      </c>
      <c r="G1339" s="2">
        <f t="shared" si="4"/>
        <v>-0.0241</v>
      </c>
      <c r="H1339" s="2">
        <f t="shared" si="21"/>
        <v>0.3724</v>
      </c>
      <c r="I1339" s="2">
        <f t="shared" si="27"/>
        <v>0.5297429291</v>
      </c>
      <c r="J1339" s="2">
        <f t="shared" si="5"/>
        <v>112.2970843</v>
      </c>
      <c r="K1339" s="2">
        <f t="shared" si="6"/>
        <v>116.0945131</v>
      </c>
      <c r="L1339" s="2">
        <f t="shared" si="7"/>
        <v>0.00003682092709</v>
      </c>
      <c r="M1339" s="2">
        <f t="shared" si="1"/>
        <v>116.0945499</v>
      </c>
      <c r="O1339" s="2">
        <v>1337.0</v>
      </c>
      <c r="P1339" s="2">
        <v>834.0</v>
      </c>
      <c r="Q1339" s="2">
        <v>830.0</v>
      </c>
      <c r="R1339" s="2">
        <v>838.0</v>
      </c>
      <c r="S1339" s="2">
        <v>805.0</v>
      </c>
      <c r="T1339" s="2">
        <v>1.316723974E9</v>
      </c>
      <c r="U1339" s="2">
        <v>1.0665464E7</v>
      </c>
      <c r="V1339" s="2">
        <v>4.6182753E7</v>
      </c>
      <c r="W1339" s="2">
        <v>5605560.0</v>
      </c>
      <c r="X1339" s="2">
        <v>1450.0</v>
      </c>
      <c r="Y1339" s="2">
        <f t="shared" si="8"/>
        <v>0.058363784</v>
      </c>
      <c r="Z1339" s="2">
        <f t="shared" ref="Z1339:AC1339" si="1390">ROUNDDOWN($Y1339*Z$1,0)-IF(MOD($Y1339*Z$1,1)=0,1,0)+1</f>
        <v>1</v>
      </c>
      <c r="AA1339" s="2">
        <f t="shared" si="1390"/>
        <v>1</v>
      </c>
      <c r="AB1339" s="2">
        <f t="shared" si="1390"/>
        <v>1</v>
      </c>
      <c r="AC1339" s="2">
        <f t="shared" si="1390"/>
        <v>1</v>
      </c>
      <c r="AD1339" s="2">
        <f t="shared" si="10"/>
        <v>0</v>
      </c>
      <c r="AE1339" s="2">
        <f t="shared" si="11"/>
        <v>0</v>
      </c>
      <c r="AF1339" s="2">
        <f t="shared" si="12"/>
        <v>1</v>
      </c>
      <c r="AG1339" s="2">
        <f t="shared" si="13"/>
        <v>0</v>
      </c>
      <c r="AH1339" s="2">
        <f t="shared" si="14"/>
        <v>0</v>
      </c>
      <c r="AI1339" s="2">
        <f t="shared" si="15"/>
        <v>0</v>
      </c>
      <c r="AJ1339" s="2">
        <f t="shared" si="16"/>
        <v>0</v>
      </c>
      <c r="AK1339" s="2">
        <f t="shared" si="17"/>
        <v>0</v>
      </c>
      <c r="AL1339" s="2">
        <f t="shared" si="18"/>
        <v>1</v>
      </c>
    </row>
    <row r="1340" ht="13.5" customHeight="1">
      <c r="A1340" s="3">
        <v>39805.0</v>
      </c>
      <c r="B1340" s="2">
        <v>790.0</v>
      </c>
      <c r="C1340" s="2">
        <f t="shared" si="3"/>
        <v>790</v>
      </c>
      <c r="D1340" s="2">
        <f t="shared" si="26"/>
        <v>1579.97768</v>
      </c>
      <c r="E1340" s="2">
        <f t="shared" si="20"/>
        <v>1590.990663</v>
      </c>
      <c r="F1340" s="2">
        <v>-2.47</v>
      </c>
      <c r="G1340" s="2">
        <f t="shared" si="4"/>
        <v>-0.0247</v>
      </c>
      <c r="H1340" s="2">
        <f t="shared" si="21"/>
        <v>0.3477</v>
      </c>
      <c r="I1340" s="2">
        <f t="shared" si="27"/>
        <v>0.5301447562</v>
      </c>
      <c r="J1340" s="2">
        <f t="shared" si="5"/>
        <v>109.5233463</v>
      </c>
      <c r="K1340" s="2">
        <f t="shared" si="6"/>
        <v>113.2269797</v>
      </c>
      <c r="L1340" s="2">
        <f t="shared" si="7"/>
        <v>0.00003662577618</v>
      </c>
      <c r="M1340" s="2">
        <f t="shared" si="1"/>
        <v>113.2270164</v>
      </c>
      <c r="O1340" s="2">
        <v>1338.0</v>
      </c>
      <c r="P1340" s="2">
        <v>811.0</v>
      </c>
      <c r="Q1340" s="2">
        <v>810.0</v>
      </c>
      <c r="R1340" s="2">
        <v>825.0</v>
      </c>
      <c r="S1340" s="2">
        <v>790.0</v>
      </c>
      <c r="T1340" s="2">
        <v>1.316723974E9</v>
      </c>
      <c r="U1340" s="2">
        <v>1.0402119E7</v>
      </c>
      <c r="V1340" s="2">
        <v>4.5608476E7</v>
      </c>
      <c r="W1340" s="2">
        <v>5634459.0</v>
      </c>
      <c r="X1340" s="2">
        <v>1403.0</v>
      </c>
      <c r="Y1340" s="2">
        <f t="shared" si="8"/>
        <v>0.05552172148</v>
      </c>
      <c r="Z1340" s="2">
        <f t="shared" ref="Z1340:AC1340" si="1391">ROUNDDOWN($Y1340*Z$1,0)-IF(MOD($Y1340*Z$1,1)=0,1,0)+1</f>
        <v>1</v>
      </c>
      <c r="AA1340" s="2">
        <f t="shared" si="1391"/>
        <v>1</v>
      </c>
      <c r="AB1340" s="2">
        <f t="shared" si="1391"/>
        <v>1</v>
      </c>
      <c r="AC1340" s="2">
        <f t="shared" si="1391"/>
        <v>1</v>
      </c>
      <c r="AD1340" s="2">
        <f t="shared" si="10"/>
        <v>0</v>
      </c>
      <c r="AE1340" s="2">
        <f t="shared" si="11"/>
        <v>0</v>
      </c>
      <c r="AF1340" s="2">
        <f t="shared" si="12"/>
        <v>0</v>
      </c>
      <c r="AG1340" s="2">
        <f t="shared" si="13"/>
        <v>1</v>
      </c>
      <c r="AH1340" s="2">
        <f t="shared" si="14"/>
        <v>0</v>
      </c>
      <c r="AI1340" s="2">
        <f t="shared" si="15"/>
        <v>0</v>
      </c>
      <c r="AJ1340" s="2">
        <f t="shared" si="16"/>
        <v>0</v>
      </c>
      <c r="AK1340" s="2">
        <f t="shared" si="17"/>
        <v>0</v>
      </c>
      <c r="AL1340" s="2">
        <f t="shared" si="18"/>
        <v>1</v>
      </c>
    </row>
    <row r="1341" ht="13.5" customHeight="1">
      <c r="A1341" s="3">
        <v>39806.0</v>
      </c>
      <c r="B1341" s="2">
        <v>767.0</v>
      </c>
      <c r="C1341" s="2">
        <f t="shared" si="3"/>
        <v>767</v>
      </c>
      <c r="D1341" s="2">
        <f t="shared" si="26"/>
        <v>1580.612558</v>
      </c>
      <c r="E1341" s="2">
        <f t="shared" si="20"/>
        <v>1591.333231</v>
      </c>
      <c r="F1341" s="2">
        <v>-2.91</v>
      </c>
      <c r="G1341" s="2">
        <f t="shared" si="4"/>
        <v>-0.0291</v>
      </c>
      <c r="H1341" s="2">
        <f t="shared" si="21"/>
        <v>0.3186</v>
      </c>
      <c r="I1341" s="2">
        <f t="shared" si="27"/>
        <v>0.5305465834</v>
      </c>
      <c r="J1341" s="2">
        <f t="shared" si="5"/>
        <v>106.3362169</v>
      </c>
      <c r="K1341" s="2">
        <f t="shared" si="6"/>
        <v>109.9320757</v>
      </c>
      <c r="L1341" s="2">
        <f t="shared" si="7"/>
        <v>0.00003659281298</v>
      </c>
      <c r="M1341" s="2">
        <f t="shared" si="1"/>
        <v>109.9321123</v>
      </c>
      <c r="O1341" s="2">
        <v>1339.0</v>
      </c>
      <c r="P1341" s="2">
        <v>799.5</v>
      </c>
      <c r="Q1341" s="2">
        <v>790.0</v>
      </c>
      <c r="R1341" s="2">
        <v>801.0</v>
      </c>
      <c r="S1341" s="2">
        <v>760.0</v>
      </c>
      <c r="T1341" s="2">
        <v>1.316723974E9</v>
      </c>
      <c r="U1341" s="2">
        <v>1.0099273E7</v>
      </c>
      <c r="V1341" s="2">
        <v>5.1730322E7</v>
      </c>
      <c r="W1341" s="2">
        <v>6634118.0</v>
      </c>
      <c r="X1341" s="2">
        <v>1790.0</v>
      </c>
      <c r="Y1341" s="2">
        <f t="shared" si="8"/>
        <v>0.03694681283</v>
      </c>
      <c r="Z1341" s="2">
        <f t="shared" ref="Z1341:AC1341" si="1392">ROUNDDOWN($Y1341*Z$1,0)-IF(MOD($Y1341*Z$1,1)=0,1,0)+1</f>
        <v>1</v>
      </c>
      <c r="AA1341" s="2">
        <f t="shared" si="1392"/>
        <v>1</v>
      </c>
      <c r="AB1341" s="2">
        <f t="shared" si="1392"/>
        <v>1</v>
      </c>
      <c r="AC1341" s="2">
        <f t="shared" si="1392"/>
        <v>1</v>
      </c>
      <c r="AD1341" s="2">
        <f t="shared" si="10"/>
        <v>0</v>
      </c>
      <c r="AE1341" s="2">
        <f t="shared" si="11"/>
        <v>0</v>
      </c>
      <c r="AF1341" s="2">
        <f t="shared" si="12"/>
        <v>0</v>
      </c>
      <c r="AG1341" s="2">
        <f t="shared" si="13"/>
        <v>0</v>
      </c>
      <c r="AH1341" s="2">
        <f t="shared" si="14"/>
        <v>0</v>
      </c>
      <c r="AI1341" s="2">
        <f t="shared" si="15"/>
        <v>0</v>
      </c>
      <c r="AJ1341" s="2">
        <f t="shared" si="16"/>
        <v>1</v>
      </c>
      <c r="AK1341" s="2">
        <f t="shared" si="17"/>
        <v>0</v>
      </c>
      <c r="AL1341" s="2">
        <f t="shared" si="18"/>
        <v>1</v>
      </c>
    </row>
    <row r="1342" ht="13.5" customHeight="1">
      <c r="A1342" s="3">
        <v>39807.0</v>
      </c>
      <c r="B1342" s="2">
        <v>785.0</v>
      </c>
      <c r="C1342" s="2">
        <f t="shared" si="3"/>
        <v>785</v>
      </c>
      <c r="D1342" s="2">
        <f t="shared" si="26"/>
        <v>1581.247691</v>
      </c>
      <c r="E1342" s="2">
        <f t="shared" si="20"/>
        <v>1591.675799</v>
      </c>
      <c r="F1342" s="2">
        <v>2.35</v>
      </c>
      <c r="G1342" s="2">
        <f t="shared" si="4"/>
        <v>0.0235</v>
      </c>
      <c r="H1342" s="2">
        <f t="shared" si="21"/>
        <v>0.3421</v>
      </c>
      <c r="I1342" s="2">
        <f t="shared" si="27"/>
        <v>0.5309484106</v>
      </c>
      <c r="J1342" s="2">
        <f t="shared" si="5"/>
        <v>108.835118</v>
      </c>
      <c r="K1342" s="2">
        <f t="shared" si="6"/>
        <v>112.5154806</v>
      </c>
      <c r="L1342" s="2">
        <f t="shared" si="7"/>
        <v>0.00003463509749</v>
      </c>
      <c r="M1342" s="2">
        <f t="shared" si="1"/>
        <v>112.5155152</v>
      </c>
      <c r="O1342" s="2">
        <v>1340.0</v>
      </c>
      <c r="P1342" s="2">
        <v>777.0</v>
      </c>
      <c r="Q1342" s="2">
        <v>767.0</v>
      </c>
      <c r="R1342" s="2">
        <v>789.0</v>
      </c>
      <c r="S1342" s="2">
        <v>767.0</v>
      </c>
      <c r="T1342" s="2">
        <v>1.316723974E9</v>
      </c>
      <c r="U1342" s="2">
        <v>1.0336283E7</v>
      </c>
      <c r="V1342" s="2">
        <v>1.00738861E8</v>
      </c>
      <c r="W1342" s="2">
        <v>1.2956851E7</v>
      </c>
      <c r="X1342" s="2">
        <v>1265.0</v>
      </c>
      <c r="Y1342" s="2">
        <f t="shared" si="8"/>
        <v>0.929455948</v>
      </c>
      <c r="Z1342" s="2">
        <f t="shared" ref="Z1342:AC1342" si="1393">ROUNDDOWN($Y1342*Z$1,0)-IF(MOD($Y1342*Z$1,1)=0,1,0)+1</f>
        <v>2</v>
      </c>
      <c r="AA1342" s="2">
        <f t="shared" si="1393"/>
        <v>3</v>
      </c>
      <c r="AB1342" s="2">
        <f t="shared" si="1393"/>
        <v>4</v>
      </c>
      <c r="AC1342" s="2">
        <f t="shared" si="1393"/>
        <v>5</v>
      </c>
      <c r="AD1342" s="2">
        <f t="shared" si="10"/>
        <v>0</v>
      </c>
      <c r="AE1342" s="2">
        <f t="shared" si="11"/>
        <v>0</v>
      </c>
      <c r="AF1342" s="2">
        <f t="shared" si="12"/>
        <v>0</v>
      </c>
      <c r="AG1342" s="2">
        <f t="shared" si="13"/>
        <v>0</v>
      </c>
      <c r="AH1342" s="2">
        <f t="shared" si="14"/>
        <v>1</v>
      </c>
      <c r="AI1342" s="2">
        <f t="shared" si="15"/>
        <v>0</v>
      </c>
      <c r="AJ1342" s="2">
        <f t="shared" si="16"/>
        <v>0</v>
      </c>
      <c r="AK1342" s="2">
        <f t="shared" si="17"/>
        <v>0</v>
      </c>
      <c r="AL1342" s="2">
        <f t="shared" si="18"/>
        <v>1</v>
      </c>
    </row>
    <row r="1343" ht="13.5" customHeight="1">
      <c r="A1343" s="3">
        <v>39810.0</v>
      </c>
      <c r="B1343" s="2">
        <v>775.0</v>
      </c>
      <c r="C1343" s="2">
        <f t="shared" si="3"/>
        <v>775</v>
      </c>
      <c r="D1343" s="2">
        <f t="shared" si="26"/>
        <v>1581.88308</v>
      </c>
      <c r="E1343" s="2">
        <f t="shared" si="20"/>
        <v>1592.018366</v>
      </c>
      <c r="F1343" s="2">
        <v>-1.27</v>
      </c>
      <c r="G1343" s="2">
        <f t="shared" si="4"/>
        <v>-0.0127</v>
      </c>
      <c r="H1343" s="2">
        <f t="shared" si="21"/>
        <v>0.3294</v>
      </c>
      <c r="I1343" s="2">
        <f t="shared" si="27"/>
        <v>0.5313502377</v>
      </c>
      <c r="J1343" s="2">
        <f t="shared" si="5"/>
        <v>107.452912</v>
      </c>
      <c r="K1343" s="2">
        <f t="shared" si="6"/>
        <v>111.086535</v>
      </c>
      <c r="L1343" s="2">
        <f t="shared" si="7"/>
        <v>0.0000340359103</v>
      </c>
      <c r="M1343" s="2">
        <f t="shared" si="1"/>
        <v>111.0865691</v>
      </c>
      <c r="O1343" s="2">
        <v>1341.0</v>
      </c>
      <c r="P1343" s="2">
        <v>765.0</v>
      </c>
      <c r="Q1343" s="2">
        <v>785.0</v>
      </c>
      <c r="R1343" s="2">
        <v>784.0</v>
      </c>
      <c r="S1343" s="2">
        <v>756.0</v>
      </c>
      <c r="T1343" s="2">
        <v>1.316723974E9</v>
      </c>
      <c r="U1343" s="2">
        <v>1.0204611E7</v>
      </c>
      <c r="V1343" s="2">
        <v>4.1557174E7</v>
      </c>
      <c r="W1343" s="2">
        <v>5438811.0</v>
      </c>
      <c r="X1343" s="2">
        <v>1611.0</v>
      </c>
      <c r="Y1343" s="2">
        <f t="shared" si="8"/>
        <v>0.1806739748</v>
      </c>
      <c r="Z1343" s="2">
        <f t="shared" ref="Z1343:AC1343" si="1394">ROUNDDOWN($Y1343*Z$1,0)-IF(MOD($Y1343*Z$1,1)=0,1,0)+1</f>
        <v>1</v>
      </c>
      <c r="AA1343" s="2">
        <f t="shared" si="1394"/>
        <v>1</v>
      </c>
      <c r="AB1343" s="2">
        <f t="shared" si="1394"/>
        <v>1</v>
      </c>
      <c r="AC1343" s="2">
        <f t="shared" si="1394"/>
        <v>1</v>
      </c>
      <c r="AD1343" s="2">
        <f t="shared" si="10"/>
        <v>0</v>
      </c>
      <c r="AE1343" s="2">
        <f t="shared" si="11"/>
        <v>0</v>
      </c>
      <c r="AF1343" s="2">
        <f t="shared" si="12"/>
        <v>0</v>
      </c>
      <c r="AG1343" s="2">
        <f t="shared" si="13"/>
        <v>1</v>
      </c>
      <c r="AH1343" s="2">
        <f t="shared" si="14"/>
        <v>0</v>
      </c>
      <c r="AI1343" s="2">
        <f t="shared" si="15"/>
        <v>0</v>
      </c>
      <c r="AJ1343" s="2">
        <f t="shared" si="16"/>
        <v>0</v>
      </c>
      <c r="AK1343" s="2">
        <f t="shared" si="17"/>
        <v>0</v>
      </c>
      <c r="AL1343" s="2">
        <f t="shared" si="18"/>
        <v>1</v>
      </c>
    </row>
    <row r="1344" ht="13.5" customHeight="1">
      <c r="A1344" s="3">
        <v>39811.0</v>
      </c>
      <c r="B1344" s="2">
        <v>770.0</v>
      </c>
      <c r="C1344" s="2">
        <f t="shared" si="3"/>
        <v>770</v>
      </c>
      <c r="D1344" s="2">
        <f t="shared" si="26"/>
        <v>1582.518723</v>
      </c>
      <c r="E1344" s="2">
        <f t="shared" si="20"/>
        <v>1592.360934</v>
      </c>
      <c r="F1344" s="2">
        <v>-0.65</v>
      </c>
      <c r="G1344" s="2">
        <f t="shared" si="4"/>
        <v>-0.0065</v>
      </c>
      <c r="H1344" s="2">
        <f t="shared" si="21"/>
        <v>0.3229</v>
      </c>
      <c r="I1344" s="2">
        <f t="shared" si="27"/>
        <v>0.5317520649</v>
      </c>
      <c r="J1344" s="2">
        <f t="shared" si="5"/>
        <v>106.7544681</v>
      </c>
      <c r="K1344" s="2">
        <f t="shared" si="6"/>
        <v>110.3644736</v>
      </c>
      <c r="L1344" s="2">
        <f t="shared" si="7"/>
        <v>0.00003323606641</v>
      </c>
      <c r="M1344" s="2">
        <f t="shared" si="1"/>
        <v>110.3645068</v>
      </c>
      <c r="O1344" s="2">
        <v>1342.0</v>
      </c>
      <c r="P1344" s="2">
        <v>784.0</v>
      </c>
      <c r="Q1344" s="2">
        <v>775.0</v>
      </c>
      <c r="R1344" s="2">
        <v>786.0</v>
      </c>
      <c r="S1344" s="2">
        <v>762.3</v>
      </c>
      <c r="T1344" s="2">
        <v>1.316723974E9</v>
      </c>
      <c r="U1344" s="2">
        <v>1.0138775E7</v>
      </c>
      <c r="V1344" s="2">
        <v>3.3117581E7</v>
      </c>
      <c r="W1344" s="2">
        <v>4286296.0</v>
      </c>
      <c r="X1344" s="2">
        <v>1471.0</v>
      </c>
      <c r="Y1344" s="2">
        <f t="shared" si="8"/>
        <v>0.3103938287</v>
      </c>
      <c r="Z1344" s="2">
        <f t="shared" ref="Z1344:AC1344" si="1395">ROUNDDOWN($Y1344*Z$1,0)-IF(MOD($Y1344*Z$1,1)=0,1,0)+1</f>
        <v>1</v>
      </c>
      <c r="AA1344" s="2">
        <f t="shared" si="1395"/>
        <v>1</v>
      </c>
      <c r="AB1344" s="2">
        <f t="shared" si="1395"/>
        <v>2</v>
      </c>
      <c r="AC1344" s="2">
        <f t="shared" si="1395"/>
        <v>2</v>
      </c>
      <c r="AD1344" s="2">
        <f t="shared" si="10"/>
        <v>0</v>
      </c>
      <c r="AE1344" s="2">
        <f t="shared" si="11"/>
        <v>0</v>
      </c>
      <c r="AF1344" s="2">
        <f t="shared" si="12"/>
        <v>0</v>
      </c>
      <c r="AG1344" s="2">
        <f t="shared" si="13"/>
        <v>0</v>
      </c>
      <c r="AH1344" s="2">
        <f t="shared" si="14"/>
        <v>0</v>
      </c>
      <c r="AI1344" s="2">
        <f t="shared" si="15"/>
        <v>0</v>
      </c>
      <c r="AJ1344" s="2">
        <f t="shared" si="16"/>
        <v>0</v>
      </c>
      <c r="AK1344" s="2">
        <f t="shared" si="17"/>
        <v>1</v>
      </c>
      <c r="AL1344" s="2">
        <f t="shared" si="18"/>
        <v>1</v>
      </c>
    </row>
    <row r="1345" ht="13.5" customHeight="1">
      <c r="A1345" s="3">
        <v>39812.0</v>
      </c>
      <c r="B1345" s="2">
        <v>794.0</v>
      </c>
      <c r="C1345" s="2">
        <f t="shared" si="3"/>
        <v>794</v>
      </c>
      <c r="D1345" s="2">
        <f t="shared" si="26"/>
        <v>1583.154622</v>
      </c>
      <c r="E1345" s="2">
        <f t="shared" si="20"/>
        <v>1592.703502</v>
      </c>
      <c r="F1345" s="2">
        <v>3.12</v>
      </c>
      <c r="G1345" s="2">
        <f t="shared" si="4"/>
        <v>0.0312</v>
      </c>
      <c r="H1345" s="2">
        <f t="shared" si="21"/>
        <v>0.3541</v>
      </c>
      <c r="I1345" s="2">
        <f t="shared" si="27"/>
        <v>0.5321538921</v>
      </c>
      <c r="J1345" s="2">
        <f t="shared" si="5"/>
        <v>110.0852075</v>
      </c>
      <c r="K1345" s="2">
        <f t="shared" si="6"/>
        <v>113.8078461</v>
      </c>
      <c r="L1345" s="2">
        <f t="shared" si="7"/>
        <v>0.00003120201914</v>
      </c>
      <c r="M1345" s="2">
        <f t="shared" si="1"/>
        <v>113.8078773</v>
      </c>
      <c r="O1345" s="2">
        <v>1343.0</v>
      </c>
      <c r="P1345" s="2">
        <v>780.0</v>
      </c>
      <c r="Q1345" s="2">
        <v>770.0</v>
      </c>
      <c r="R1345" s="2">
        <v>794.0</v>
      </c>
      <c r="S1345" s="2">
        <v>772.0</v>
      </c>
      <c r="T1345" s="2">
        <v>1.316723974E9</v>
      </c>
      <c r="U1345" s="2">
        <v>1.0454788E7</v>
      </c>
      <c r="V1345" s="2">
        <v>4.2147637E7</v>
      </c>
      <c r="W1345" s="2">
        <v>5396288.0</v>
      </c>
      <c r="X1345" s="2">
        <v>1470.0</v>
      </c>
      <c r="Y1345" s="2">
        <f t="shared" si="8"/>
        <v>0.9670117743</v>
      </c>
      <c r="Z1345" s="2">
        <f t="shared" ref="Z1345:AC1345" si="1396">ROUNDDOWN($Y1345*Z$1,0)-IF(MOD($Y1345*Z$1,1)=0,1,0)+1</f>
        <v>2</v>
      </c>
      <c r="AA1345" s="2">
        <f t="shared" si="1396"/>
        <v>3</v>
      </c>
      <c r="AB1345" s="2">
        <f t="shared" si="1396"/>
        <v>4</v>
      </c>
      <c r="AC1345" s="2">
        <f t="shared" si="1396"/>
        <v>5</v>
      </c>
      <c r="AD1345" s="2">
        <f t="shared" si="10"/>
        <v>0</v>
      </c>
      <c r="AE1345" s="2">
        <f t="shared" si="11"/>
        <v>1</v>
      </c>
      <c r="AF1345" s="2">
        <f t="shared" si="12"/>
        <v>0</v>
      </c>
      <c r="AG1345" s="2">
        <f t="shared" si="13"/>
        <v>0</v>
      </c>
      <c r="AH1345" s="2">
        <f t="shared" si="14"/>
        <v>0</v>
      </c>
      <c r="AI1345" s="2">
        <f t="shared" si="15"/>
        <v>0</v>
      </c>
      <c r="AJ1345" s="2">
        <f t="shared" si="16"/>
        <v>0</v>
      </c>
      <c r="AK1345" s="2">
        <f t="shared" si="17"/>
        <v>0</v>
      </c>
      <c r="AL1345" s="2">
        <f t="shared" si="18"/>
        <v>1</v>
      </c>
    </row>
    <row r="1346" ht="13.5" customHeight="1">
      <c r="A1346" s="3">
        <v>39813.0</v>
      </c>
      <c r="B1346" s="2">
        <v>810.0</v>
      </c>
      <c r="C1346" s="2">
        <f t="shared" si="3"/>
        <v>810</v>
      </c>
      <c r="D1346" s="2">
        <f t="shared" si="26"/>
        <v>1583.790777</v>
      </c>
      <c r="E1346" s="2">
        <f t="shared" si="20"/>
        <v>1593.04607</v>
      </c>
      <c r="F1346" s="2">
        <v>2.02</v>
      </c>
      <c r="G1346" s="2">
        <f t="shared" si="4"/>
        <v>0.0202</v>
      </c>
      <c r="H1346" s="2">
        <f t="shared" si="21"/>
        <v>0.3743</v>
      </c>
      <c r="I1346" s="2">
        <f t="shared" si="27"/>
        <v>0.5325557193</v>
      </c>
      <c r="J1346" s="2">
        <f t="shared" si="5"/>
        <v>112.3089287</v>
      </c>
      <c r="K1346" s="2">
        <f t="shared" si="6"/>
        <v>116.1067656</v>
      </c>
      <c r="L1346" s="2">
        <f t="shared" si="7"/>
        <v>0.00002963567778</v>
      </c>
      <c r="M1346" s="2">
        <f t="shared" si="1"/>
        <v>116.1067952</v>
      </c>
      <c r="O1346" s="2">
        <v>1344.0</v>
      </c>
      <c r="P1346" s="2">
        <v>800.0</v>
      </c>
      <c r="Q1346" s="2">
        <v>794.0</v>
      </c>
      <c r="R1346" s="2">
        <v>829.0</v>
      </c>
      <c r="S1346" s="2">
        <v>795.5</v>
      </c>
      <c r="T1346" s="2">
        <v>1.316723974E9</v>
      </c>
      <c r="U1346" s="2">
        <v>1.0665464E7</v>
      </c>
      <c r="V1346" s="2">
        <v>8.0340717E7</v>
      </c>
      <c r="W1346" s="2">
        <v>9875069.0</v>
      </c>
      <c r="X1346" s="2">
        <v>1849.0</v>
      </c>
      <c r="Y1346" s="2">
        <f t="shared" si="8"/>
        <v>0.9005278116</v>
      </c>
      <c r="Z1346" s="2">
        <f t="shared" ref="Z1346:AC1346" si="1397">ROUNDDOWN($Y1346*Z$1,0)-IF(MOD($Y1346*Z$1,1)=0,1,0)+1</f>
        <v>2</v>
      </c>
      <c r="AA1346" s="2">
        <f t="shared" si="1397"/>
        <v>3</v>
      </c>
      <c r="AB1346" s="2">
        <f t="shared" si="1397"/>
        <v>4</v>
      </c>
      <c r="AC1346" s="2">
        <f t="shared" si="1397"/>
        <v>5</v>
      </c>
      <c r="AD1346" s="2">
        <f t="shared" si="10"/>
        <v>0</v>
      </c>
      <c r="AE1346" s="2">
        <f t="shared" si="11"/>
        <v>1</v>
      </c>
      <c r="AF1346" s="2">
        <f t="shared" si="12"/>
        <v>0</v>
      </c>
      <c r="AG1346" s="2">
        <f t="shared" si="13"/>
        <v>0</v>
      </c>
      <c r="AH1346" s="2">
        <f t="shared" si="14"/>
        <v>0</v>
      </c>
      <c r="AI1346" s="2">
        <f t="shared" si="15"/>
        <v>0</v>
      </c>
      <c r="AJ1346" s="2">
        <f t="shared" si="16"/>
        <v>0</v>
      </c>
      <c r="AK1346" s="2">
        <f t="shared" si="17"/>
        <v>0</v>
      </c>
      <c r="AL1346" s="2">
        <f t="shared" si="18"/>
        <v>1</v>
      </c>
    </row>
    <row r="1347" ht="13.5" customHeight="1">
      <c r="A1347" s="3">
        <v>39814.0</v>
      </c>
      <c r="B1347" s="2">
        <v>827.0</v>
      </c>
      <c r="C1347" s="2">
        <f t="shared" si="3"/>
        <v>827</v>
      </c>
      <c r="D1347" s="2">
        <f t="shared" si="26"/>
        <v>1584.427187</v>
      </c>
      <c r="E1347" s="2">
        <f t="shared" si="20"/>
        <v>1593.388637</v>
      </c>
      <c r="F1347" s="2">
        <v>2.1</v>
      </c>
      <c r="G1347" s="2">
        <f t="shared" si="4"/>
        <v>0.021</v>
      </c>
      <c r="H1347" s="2">
        <f t="shared" si="21"/>
        <v>0.3953</v>
      </c>
      <c r="I1347" s="2">
        <f t="shared" si="27"/>
        <v>0.5329575464</v>
      </c>
      <c r="J1347" s="2">
        <f t="shared" si="5"/>
        <v>114.6674162</v>
      </c>
      <c r="K1347" s="2">
        <f t="shared" si="6"/>
        <v>118.5450085</v>
      </c>
      <c r="L1347" s="2">
        <f t="shared" si="7"/>
        <v>0.00002812425822</v>
      </c>
      <c r="M1347" s="2">
        <f t="shared" si="1"/>
        <v>118.5450367</v>
      </c>
      <c r="O1347" s="2">
        <v>1345.0</v>
      </c>
      <c r="P1347" s="2">
        <v>815.0</v>
      </c>
      <c r="Q1347" s="2">
        <v>810.0</v>
      </c>
      <c r="R1347" s="2">
        <v>840.0</v>
      </c>
      <c r="S1347" s="2">
        <v>815.0</v>
      </c>
      <c r="T1347" s="2">
        <v>1.316723974E9</v>
      </c>
      <c r="U1347" s="2">
        <v>1.0889307E7</v>
      </c>
      <c r="V1347" s="2">
        <v>2.8928711E7</v>
      </c>
      <c r="W1347" s="2">
        <v>3486782.0</v>
      </c>
      <c r="X1347" s="2">
        <v>1149.0</v>
      </c>
      <c r="Y1347" s="2">
        <f t="shared" si="8"/>
        <v>0.9069224523</v>
      </c>
      <c r="Z1347" s="2">
        <f t="shared" ref="Z1347:AC1347" si="1398">ROUNDDOWN($Y1347*Z$1,0)-IF(MOD($Y1347*Z$1,1)=0,1,0)+1</f>
        <v>2</v>
      </c>
      <c r="AA1347" s="2">
        <f t="shared" si="1398"/>
        <v>3</v>
      </c>
      <c r="AB1347" s="2">
        <f t="shared" si="1398"/>
        <v>4</v>
      </c>
      <c r="AC1347" s="2">
        <f t="shared" si="1398"/>
        <v>5</v>
      </c>
      <c r="AD1347" s="2">
        <f t="shared" si="10"/>
        <v>0</v>
      </c>
      <c r="AE1347" s="2">
        <f t="shared" si="11"/>
        <v>1</v>
      </c>
      <c r="AF1347" s="2">
        <f t="shared" si="12"/>
        <v>0</v>
      </c>
      <c r="AG1347" s="2">
        <f t="shared" si="13"/>
        <v>0</v>
      </c>
      <c r="AH1347" s="2">
        <f t="shared" si="14"/>
        <v>0</v>
      </c>
      <c r="AI1347" s="2">
        <f t="shared" si="15"/>
        <v>0</v>
      </c>
      <c r="AJ1347" s="2">
        <f t="shared" si="16"/>
        <v>0</v>
      </c>
      <c r="AK1347" s="2">
        <f t="shared" si="17"/>
        <v>0</v>
      </c>
      <c r="AL1347" s="2">
        <f t="shared" si="18"/>
        <v>1</v>
      </c>
    </row>
    <row r="1348" ht="13.5" customHeight="1">
      <c r="A1348" s="3">
        <v>39817.0</v>
      </c>
      <c r="B1348" s="2">
        <v>835.0</v>
      </c>
      <c r="C1348" s="2">
        <f t="shared" si="3"/>
        <v>835</v>
      </c>
      <c r="D1348" s="2">
        <f t="shared" si="26"/>
        <v>1585.063853</v>
      </c>
      <c r="E1348" s="2">
        <f t="shared" si="20"/>
        <v>1593.731205</v>
      </c>
      <c r="F1348" s="2">
        <v>0.97</v>
      </c>
      <c r="G1348" s="2">
        <f t="shared" si="4"/>
        <v>0.0097</v>
      </c>
      <c r="H1348" s="2">
        <f t="shared" si="21"/>
        <v>0.405</v>
      </c>
      <c r="I1348" s="2">
        <f t="shared" si="27"/>
        <v>0.5333593736</v>
      </c>
      <c r="J1348" s="2">
        <f t="shared" si="5"/>
        <v>115.7796901</v>
      </c>
      <c r="K1348" s="2">
        <f t="shared" si="6"/>
        <v>119.694896</v>
      </c>
      <c r="L1348" s="2">
        <f t="shared" si="7"/>
        <v>0.00002700772516</v>
      </c>
      <c r="M1348" s="2">
        <f t="shared" si="1"/>
        <v>119.694923</v>
      </c>
      <c r="O1348" s="2">
        <v>1346.0</v>
      </c>
      <c r="P1348" s="2">
        <v>843.0</v>
      </c>
      <c r="Q1348" s="2">
        <v>827.0</v>
      </c>
      <c r="R1348" s="2">
        <v>866.0</v>
      </c>
      <c r="S1348" s="2">
        <v>835.0</v>
      </c>
      <c r="T1348" s="2">
        <v>1.316723974E9</v>
      </c>
      <c r="U1348" s="2">
        <v>1.0994645E7</v>
      </c>
      <c r="V1348" s="2">
        <v>5.1291283E7</v>
      </c>
      <c r="W1348" s="2">
        <v>6010334.0</v>
      </c>
      <c r="X1348" s="2">
        <v>1674.0</v>
      </c>
      <c r="Y1348" s="2">
        <f t="shared" si="8"/>
        <v>0.7484774665</v>
      </c>
      <c r="Z1348" s="2">
        <f t="shared" ref="Z1348:AC1348" si="1399">ROUNDDOWN($Y1348*Z$1,0)-IF(MOD($Y1348*Z$1,1)=0,1,0)+1</f>
        <v>2</v>
      </c>
      <c r="AA1348" s="2">
        <f t="shared" si="1399"/>
        <v>3</v>
      </c>
      <c r="AB1348" s="2">
        <f t="shared" si="1399"/>
        <v>3</v>
      </c>
      <c r="AC1348" s="2">
        <f t="shared" si="1399"/>
        <v>4</v>
      </c>
      <c r="AD1348" s="2">
        <f t="shared" si="10"/>
        <v>0</v>
      </c>
      <c r="AE1348" s="2">
        <f t="shared" si="11"/>
        <v>1</v>
      </c>
      <c r="AF1348" s="2">
        <f t="shared" si="12"/>
        <v>0</v>
      </c>
      <c r="AG1348" s="2">
        <f t="shared" si="13"/>
        <v>0</v>
      </c>
      <c r="AH1348" s="2">
        <f t="shared" si="14"/>
        <v>0</v>
      </c>
      <c r="AI1348" s="2">
        <f t="shared" si="15"/>
        <v>0</v>
      </c>
      <c r="AJ1348" s="2">
        <f t="shared" si="16"/>
        <v>0</v>
      </c>
      <c r="AK1348" s="2">
        <f t="shared" si="17"/>
        <v>0</v>
      </c>
      <c r="AL1348" s="2">
        <f t="shared" si="18"/>
        <v>1</v>
      </c>
    </row>
    <row r="1349" ht="13.5" customHeight="1">
      <c r="A1349" s="3">
        <v>39818.0</v>
      </c>
      <c r="B1349" s="2">
        <v>855.0</v>
      </c>
      <c r="C1349" s="2">
        <f t="shared" si="3"/>
        <v>855</v>
      </c>
      <c r="D1349" s="2">
        <f t="shared" si="26"/>
        <v>1585.700775</v>
      </c>
      <c r="E1349" s="2">
        <f t="shared" si="20"/>
        <v>1594.073773</v>
      </c>
      <c r="F1349" s="2">
        <v>2.4</v>
      </c>
      <c r="G1349" s="2">
        <f t="shared" si="4"/>
        <v>0.024</v>
      </c>
      <c r="H1349" s="2">
        <f t="shared" si="21"/>
        <v>0.429</v>
      </c>
      <c r="I1349" s="2">
        <f t="shared" si="27"/>
        <v>0.5337612008</v>
      </c>
      <c r="J1349" s="2">
        <f t="shared" si="5"/>
        <v>118.5584027</v>
      </c>
      <c r="K1349" s="2">
        <f t="shared" si="6"/>
        <v>122.5675743</v>
      </c>
      <c r="L1349" s="2">
        <f t="shared" si="7"/>
        <v>0.00002554930801</v>
      </c>
      <c r="M1349" s="2">
        <f t="shared" si="1"/>
        <v>122.5675998</v>
      </c>
      <c r="O1349" s="2">
        <v>1347.0</v>
      </c>
      <c r="P1349" s="2">
        <v>839.0</v>
      </c>
      <c r="Q1349" s="2">
        <v>835.0</v>
      </c>
      <c r="R1349" s="2">
        <v>855.0</v>
      </c>
      <c r="S1349" s="2">
        <v>830.0</v>
      </c>
      <c r="T1349" s="2">
        <v>1.317092705E9</v>
      </c>
      <c r="U1349" s="2">
        <v>1.1261143E7</v>
      </c>
      <c r="V1349" s="2">
        <v>4.4900862E7</v>
      </c>
      <c r="W1349" s="2">
        <v>5330973.0</v>
      </c>
      <c r="X1349" s="2">
        <v>1449.0</v>
      </c>
      <c r="Y1349" s="2">
        <f t="shared" si="8"/>
        <v>0.9334145351</v>
      </c>
      <c r="Z1349" s="2">
        <f t="shared" ref="Z1349:AC1349" si="1400">ROUNDDOWN($Y1349*Z$1,0)-IF(MOD($Y1349*Z$1,1)=0,1,0)+1</f>
        <v>2</v>
      </c>
      <c r="AA1349" s="2">
        <f t="shared" si="1400"/>
        <v>3</v>
      </c>
      <c r="AB1349" s="2">
        <f t="shared" si="1400"/>
        <v>4</v>
      </c>
      <c r="AC1349" s="2">
        <f t="shared" si="1400"/>
        <v>5</v>
      </c>
      <c r="AD1349" s="2">
        <f t="shared" si="10"/>
        <v>0</v>
      </c>
      <c r="AE1349" s="2">
        <f t="shared" si="11"/>
        <v>1</v>
      </c>
      <c r="AF1349" s="2">
        <f t="shared" si="12"/>
        <v>0</v>
      </c>
      <c r="AG1349" s="2">
        <f t="shared" si="13"/>
        <v>0</v>
      </c>
      <c r="AH1349" s="2">
        <f t="shared" si="14"/>
        <v>0</v>
      </c>
      <c r="AI1349" s="2">
        <f t="shared" si="15"/>
        <v>0</v>
      </c>
      <c r="AJ1349" s="2">
        <f t="shared" si="16"/>
        <v>0</v>
      </c>
      <c r="AK1349" s="2">
        <f t="shared" si="17"/>
        <v>0</v>
      </c>
      <c r="AL1349" s="2">
        <f t="shared" si="18"/>
        <v>1</v>
      </c>
    </row>
    <row r="1350" ht="13.5" customHeight="1">
      <c r="A1350" s="3">
        <v>39819.0</v>
      </c>
      <c r="B1350" s="2">
        <v>884.0</v>
      </c>
      <c r="C1350" s="2">
        <f t="shared" si="3"/>
        <v>884</v>
      </c>
      <c r="D1350" s="2">
        <f t="shared" si="26"/>
        <v>1586.337952</v>
      </c>
      <c r="E1350" s="2">
        <f t="shared" si="20"/>
        <v>1594.41634</v>
      </c>
      <c r="F1350" s="2">
        <v>3.39</v>
      </c>
      <c r="G1350" s="2">
        <f t="shared" si="4"/>
        <v>0.0339</v>
      </c>
      <c r="H1350" s="2">
        <f t="shared" si="21"/>
        <v>0.4629</v>
      </c>
      <c r="I1350" s="2">
        <f t="shared" si="27"/>
        <v>0.5341630279</v>
      </c>
      <c r="J1350" s="2">
        <f t="shared" si="5"/>
        <v>122.5775325</v>
      </c>
      <c r="K1350" s="2">
        <f t="shared" si="6"/>
        <v>126.7226158</v>
      </c>
      <c r="L1350" s="2">
        <f t="shared" si="7"/>
        <v>0.00002391670722</v>
      </c>
      <c r="M1350" s="2">
        <f t="shared" si="1"/>
        <v>126.7226397</v>
      </c>
      <c r="O1350" s="2">
        <v>1348.0</v>
      </c>
      <c r="P1350" s="2">
        <v>860.0</v>
      </c>
      <c r="Q1350" s="2">
        <v>855.0</v>
      </c>
      <c r="R1350" s="2">
        <v>895.0</v>
      </c>
      <c r="S1350" s="2">
        <v>860.0</v>
      </c>
      <c r="T1350" s="2">
        <v>1.317092705E9</v>
      </c>
      <c r="U1350" s="2">
        <v>1.16431E7</v>
      </c>
      <c r="V1350" s="2">
        <v>8.6492479E7</v>
      </c>
      <c r="W1350" s="2">
        <v>9860821.0</v>
      </c>
      <c r="X1350" s="2">
        <v>2247.0</v>
      </c>
      <c r="Y1350" s="2">
        <f t="shared" si="8"/>
        <v>0.9766544864</v>
      </c>
      <c r="Z1350" s="2">
        <f t="shared" ref="Z1350:AC1350" si="1401">ROUNDDOWN($Y1350*Z$1,0)-IF(MOD($Y1350*Z$1,1)=0,1,0)+1</f>
        <v>2</v>
      </c>
      <c r="AA1350" s="2">
        <f t="shared" si="1401"/>
        <v>3</v>
      </c>
      <c r="AB1350" s="2">
        <f t="shared" si="1401"/>
        <v>4</v>
      </c>
      <c r="AC1350" s="2">
        <f t="shared" si="1401"/>
        <v>5</v>
      </c>
      <c r="AD1350" s="2">
        <f t="shared" si="10"/>
        <v>1</v>
      </c>
      <c r="AE1350" s="2">
        <f t="shared" si="11"/>
        <v>0</v>
      </c>
      <c r="AF1350" s="2">
        <f t="shared" si="12"/>
        <v>0</v>
      </c>
      <c r="AG1350" s="2">
        <f t="shared" si="13"/>
        <v>0</v>
      </c>
      <c r="AH1350" s="2">
        <f t="shared" si="14"/>
        <v>0</v>
      </c>
      <c r="AI1350" s="2">
        <f t="shared" si="15"/>
        <v>0</v>
      </c>
      <c r="AJ1350" s="2">
        <f t="shared" si="16"/>
        <v>0</v>
      </c>
      <c r="AK1350" s="2">
        <f t="shared" si="17"/>
        <v>0</v>
      </c>
      <c r="AL1350" s="2">
        <f t="shared" si="18"/>
        <v>1</v>
      </c>
    </row>
    <row r="1351" ht="13.5" customHeight="1">
      <c r="A1351" s="3">
        <v>39820.0</v>
      </c>
      <c r="B1351" s="2">
        <v>885.0</v>
      </c>
      <c r="C1351" s="2">
        <f t="shared" si="3"/>
        <v>885</v>
      </c>
      <c r="D1351" s="2">
        <f t="shared" si="26"/>
        <v>1586.975386</v>
      </c>
      <c r="E1351" s="2">
        <f t="shared" si="20"/>
        <v>1594.758908</v>
      </c>
      <c r="F1351" s="2">
        <v>0.11</v>
      </c>
      <c r="G1351" s="2">
        <f t="shared" si="4"/>
        <v>0.0011</v>
      </c>
      <c r="H1351" s="2">
        <f t="shared" si="21"/>
        <v>0.464</v>
      </c>
      <c r="I1351" s="2">
        <f t="shared" si="27"/>
        <v>0.5345648551</v>
      </c>
      <c r="J1351" s="2">
        <f t="shared" si="5"/>
        <v>122.7123678</v>
      </c>
      <c r="K1351" s="2">
        <f t="shared" si="6"/>
        <v>126.8620114</v>
      </c>
      <c r="L1351" s="2">
        <f t="shared" si="7"/>
        <v>0.00002317289763</v>
      </c>
      <c r="M1351" s="2">
        <f t="shared" si="1"/>
        <v>126.8620346</v>
      </c>
      <c r="O1351" s="2">
        <v>1349.0</v>
      </c>
      <c r="P1351" s="2">
        <v>880.0</v>
      </c>
      <c r="Q1351" s="2">
        <v>884.0</v>
      </c>
      <c r="R1351" s="2">
        <v>907.9</v>
      </c>
      <c r="S1351" s="2">
        <v>870.0</v>
      </c>
      <c r="T1351" s="2">
        <v>1.317092705E9</v>
      </c>
      <c r="U1351" s="2">
        <v>1.165627E7</v>
      </c>
      <c r="V1351" s="2">
        <v>8.0747911E7</v>
      </c>
      <c r="W1351" s="2">
        <v>9071257.0</v>
      </c>
      <c r="X1351" s="2">
        <v>2561.0</v>
      </c>
      <c r="Y1351" s="2">
        <f t="shared" si="8"/>
        <v>0.5233455136</v>
      </c>
      <c r="Z1351" s="2">
        <f t="shared" ref="Z1351:AC1351" si="1402">ROUNDDOWN($Y1351*Z$1,0)-IF(MOD($Y1351*Z$1,1)=0,1,0)+1</f>
        <v>2</v>
      </c>
      <c r="AA1351" s="2">
        <f t="shared" si="1402"/>
        <v>2</v>
      </c>
      <c r="AB1351" s="2">
        <f t="shared" si="1402"/>
        <v>3</v>
      </c>
      <c r="AC1351" s="2">
        <f t="shared" si="1402"/>
        <v>3</v>
      </c>
      <c r="AD1351" s="2">
        <f t="shared" si="10"/>
        <v>0</v>
      </c>
      <c r="AE1351" s="2">
        <f t="shared" si="11"/>
        <v>0</v>
      </c>
      <c r="AF1351" s="2">
        <f t="shared" si="12"/>
        <v>0</v>
      </c>
      <c r="AG1351" s="2">
        <f t="shared" si="13"/>
        <v>0</v>
      </c>
      <c r="AH1351" s="2">
        <f t="shared" si="14"/>
        <v>0</v>
      </c>
      <c r="AI1351" s="2">
        <f t="shared" si="15"/>
        <v>1</v>
      </c>
      <c r="AJ1351" s="2">
        <f t="shared" si="16"/>
        <v>0</v>
      </c>
      <c r="AK1351" s="2">
        <f t="shared" si="17"/>
        <v>0</v>
      </c>
      <c r="AL1351" s="2">
        <f t="shared" si="18"/>
        <v>1</v>
      </c>
    </row>
    <row r="1352" ht="13.5" customHeight="1">
      <c r="A1352" s="3">
        <v>39821.0</v>
      </c>
      <c r="B1352" s="2">
        <v>852.0</v>
      </c>
      <c r="C1352" s="2">
        <f t="shared" si="3"/>
        <v>852</v>
      </c>
      <c r="D1352" s="2">
        <f t="shared" si="26"/>
        <v>1587.613076</v>
      </c>
      <c r="E1352" s="2">
        <f t="shared" si="20"/>
        <v>1595.101476</v>
      </c>
      <c r="F1352" s="2">
        <v>-3.73</v>
      </c>
      <c r="G1352" s="2">
        <f t="shared" si="4"/>
        <v>-0.0373</v>
      </c>
      <c r="H1352" s="2">
        <f t="shared" si="21"/>
        <v>0.4267</v>
      </c>
      <c r="I1352" s="2">
        <f t="shared" si="27"/>
        <v>0.5349666823</v>
      </c>
      <c r="J1352" s="2">
        <f t="shared" si="5"/>
        <v>118.1351965</v>
      </c>
      <c r="K1352" s="2">
        <f t="shared" si="6"/>
        <v>122.1300591</v>
      </c>
      <c r="L1352" s="2">
        <f t="shared" si="7"/>
        <v>0.00002334205978</v>
      </c>
      <c r="M1352" s="2">
        <f t="shared" si="1"/>
        <v>122.1300824</v>
      </c>
      <c r="O1352" s="2">
        <v>1350.0</v>
      </c>
      <c r="P1352" s="2">
        <v>865.0</v>
      </c>
      <c r="Q1352" s="2">
        <v>885.0</v>
      </c>
      <c r="R1352" s="2">
        <v>870.0</v>
      </c>
      <c r="S1352" s="2">
        <v>837.8</v>
      </c>
      <c r="T1352" s="2">
        <v>1.317092705E9</v>
      </c>
      <c r="U1352" s="2">
        <v>1.122163E7</v>
      </c>
      <c r="V1352" s="2">
        <v>4.5646527E7</v>
      </c>
      <c r="W1352" s="2">
        <v>5356537.0</v>
      </c>
      <c r="X1352" s="2">
        <v>1947.0</v>
      </c>
      <c r="Y1352" s="2">
        <f t="shared" si="8"/>
        <v>0.01593585059</v>
      </c>
      <c r="Z1352" s="2">
        <f t="shared" ref="Z1352:AC1352" si="1403">ROUNDDOWN($Y1352*Z$1,0)-IF(MOD($Y1352*Z$1,1)=0,1,0)+1</f>
        <v>1</v>
      </c>
      <c r="AA1352" s="2">
        <f t="shared" si="1403"/>
        <v>1</v>
      </c>
      <c r="AB1352" s="2">
        <f t="shared" si="1403"/>
        <v>1</v>
      </c>
      <c r="AC1352" s="2">
        <f t="shared" si="1403"/>
        <v>1</v>
      </c>
      <c r="AD1352" s="2">
        <f t="shared" si="10"/>
        <v>0</v>
      </c>
      <c r="AE1352" s="2">
        <f t="shared" si="11"/>
        <v>0</v>
      </c>
      <c r="AF1352" s="2">
        <f t="shared" si="12"/>
        <v>0</v>
      </c>
      <c r="AG1352" s="2">
        <f t="shared" si="13"/>
        <v>0</v>
      </c>
      <c r="AH1352" s="2">
        <f t="shared" si="14"/>
        <v>0</v>
      </c>
      <c r="AI1352" s="2">
        <f t="shared" si="15"/>
        <v>0</v>
      </c>
      <c r="AJ1352" s="2">
        <f t="shared" si="16"/>
        <v>1</v>
      </c>
      <c r="AK1352" s="2">
        <f t="shared" si="17"/>
        <v>0</v>
      </c>
      <c r="AL1352" s="2">
        <f t="shared" si="18"/>
        <v>1</v>
      </c>
    </row>
    <row r="1353" ht="13.5" customHeight="1">
      <c r="A1353" s="3">
        <v>39824.0</v>
      </c>
      <c r="B1353" s="2">
        <v>880.0</v>
      </c>
      <c r="C1353" s="2">
        <f t="shared" si="3"/>
        <v>880</v>
      </c>
      <c r="D1353" s="2">
        <f t="shared" si="26"/>
        <v>1588.251022</v>
      </c>
      <c r="E1353" s="2">
        <f t="shared" si="20"/>
        <v>1595.444044</v>
      </c>
      <c r="F1353" s="2">
        <v>3.29</v>
      </c>
      <c r="G1353" s="2">
        <f t="shared" si="4"/>
        <v>0.0329</v>
      </c>
      <c r="H1353" s="2">
        <f t="shared" si="21"/>
        <v>0.4596</v>
      </c>
      <c r="I1353" s="2">
        <f t="shared" si="27"/>
        <v>0.5353685095</v>
      </c>
      <c r="J1353" s="2">
        <f t="shared" si="5"/>
        <v>122.0218445</v>
      </c>
      <c r="K1353" s="2">
        <f t="shared" si="6"/>
        <v>126.1481387</v>
      </c>
      <c r="L1353" s="2">
        <f t="shared" si="7"/>
        <v>0.00002187384422</v>
      </c>
      <c r="M1353" s="2">
        <f t="shared" si="1"/>
        <v>126.1481606</v>
      </c>
      <c r="O1353" s="2">
        <v>1351.0</v>
      </c>
      <c r="P1353" s="2">
        <v>836.0</v>
      </c>
      <c r="Q1353" s="2">
        <v>852.0</v>
      </c>
      <c r="R1353" s="2">
        <v>880.0</v>
      </c>
      <c r="S1353" s="2">
        <v>831.0</v>
      </c>
      <c r="T1353" s="2">
        <v>1.317092705E9</v>
      </c>
      <c r="U1353" s="2">
        <v>1.1590416E7</v>
      </c>
      <c r="V1353" s="2">
        <v>3.2679923E7</v>
      </c>
      <c r="W1353" s="2">
        <v>3810796.0</v>
      </c>
      <c r="X1353" s="2">
        <v>1276.0</v>
      </c>
      <c r="Y1353" s="2">
        <f t="shared" si="8"/>
        <v>0.9738124239</v>
      </c>
      <c r="Z1353" s="2">
        <f t="shared" ref="Z1353:AC1353" si="1404">ROUNDDOWN($Y1353*Z$1,0)-IF(MOD($Y1353*Z$1,1)=0,1,0)+1</f>
        <v>2</v>
      </c>
      <c r="AA1353" s="2">
        <f t="shared" si="1404"/>
        <v>3</v>
      </c>
      <c r="AB1353" s="2">
        <f t="shared" si="1404"/>
        <v>4</v>
      </c>
      <c r="AC1353" s="2">
        <f t="shared" si="1404"/>
        <v>5</v>
      </c>
      <c r="AD1353" s="2">
        <f t="shared" si="10"/>
        <v>0</v>
      </c>
      <c r="AE1353" s="2">
        <f t="shared" si="11"/>
        <v>0</v>
      </c>
      <c r="AF1353" s="2">
        <f t="shared" si="12"/>
        <v>0</v>
      </c>
      <c r="AG1353" s="2">
        <f t="shared" si="13"/>
        <v>0</v>
      </c>
      <c r="AH1353" s="2">
        <f t="shared" si="14"/>
        <v>1</v>
      </c>
      <c r="AI1353" s="2">
        <f t="shared" si="15"/>
        <v>0</v>
      </c>
      <c r="AJ1353" s="2">
        <f t="shared" si="16"/>
        <v>0</v>
      </c>
      <c r="AK1353" s="2">
        <f t="shared" si="17"/>
        <v>0</v>
      </c>
      <c r="AL1353" s="2">
        <f t="shared" si="18"/>
        <v>1</v>
      </c>
    </row>
    <row r="1354" ht="13.5" customHeight="1">
      <c r="A1354" s="3">
        <v>39825.0</v>
      </c>
      <c r="B1354" s="2">
        <v>871.0</v>
      </c>
      <c r="C1354" s="2">
        <f t="shared" si="3"/>
        <v>871</v>
      </c>
      <c r="D1354" s="2">
        <f t="shared" si="26"/>
        <v>1588.889224</v>
      </c>
      <c r="E1354" s="2">
        <f t="shared" si="20"/>
        <v>1595.786611</v>
      </c>
      <c r="F1354" s="2">
        <v>-1.02</v>
      </c>
      <c r="G1354" s="2">
        <f t="shared" si="4"/>
        <v>-0.0102</v>
      </c>
      <c r="H1354" s="2">
        <f t="shared" si="21"/>
        <v>0.4494</v>
      </c>
      <c r="I1354" s="2">
        <f t="shared" si="27"/>
        <v>0.5357703366</v>
      </c>
      <c r="J1354" s="2">
        <f t="shared" si="5"/>
        <v>120.7772216</v>
      </c>
      <c r="K1354" s="2">
        <f t="shared" si="6"/>
        <v>124.8614284</v>
      </c>
      <c r="L1354" s="2">
        <f t="shared" si="7"/>
        <v>0.00002144074211</v>
      </c>
      <c r="M1354" s="2">
        <f t="shared" si="1"/>
        <v>124.8614498</v>
      </c>
      <c r="O1354" s="2">
        <v>1352.0</v>
      </c>
      <c r="P1354" s="2">
        <v>882.0</v>
      </c>
      <c r="Q1354" s="2">
        <v>880.0</v>
      </c>
      <c r="R1354" s="2">
        <v>896.0</v>
      </c>
      <c r="S1354" s="2">
        <v>856.0</v>
      </c>
      <c r="T1354" s="2">
        <v>1.317092705E9</v>
      </c>
      <c r="U1354" s="2">
        <v>1.1471877E7</v>
      </c>
      <c r="V1354" s="2">
        <v>6.3754135E7</v>
      </c>
      <c r="W1354" s="2">
        <v>7286053.0</v>
      </c>
      <c r="X1354" s="2">
        <v>2013.0</v>
      </c>
      <c r="Y1354" s="2">
        <f t="shared" si="8"/>
        <v>0.2246244417</v>
      </c>
      <c r="Z1354" s="2">
        <f t="shared" ref="Z1354:AC1354" si="1405">ROUNDDOWN($Y1354*Z$1,0)-IF(MOD($Y1354*Z$1,1)=0,1,0)+1</f>
        <v>1</v>
      </c>
      <c r="AA1354" s="2">
        <f t="shared" si="1405"/>
        <v>1</v>
      </c>
      <c r="AB1354" s="2">
        <f t="shared" si="1405"/>
        <v>1</v>
      </c>
      <c r="AC1354" s="2">
        <f t="shared" si="1405"/>
        <v>2</v>
      </c>
      <c r="AD1354" s="2">
        <f t="shared" si="10"/>
        <v>0</v>
      </c>
      <c r="AE1354" s="2">
        <f t="shared" si="11"/>
        <v>0</v>
      </c>
      <c r="AF1354" s="2">
        <f t="shared" si="12"/>
        <v>1</v>
      </c>
      <c r="AG1354" s="2">
        <f t="shared" si="13"/>
        <v>0</v>
      </c>
      <c r="AH1354" s="2">
        <f t="shared" si="14"/>
        <v>0</v>
      </c>
      <c r="AI1354" s="2">
        <f t="shared" si="15"/>
        <v>0</v>
      </c>
      <c r="AJ1354" s="2">
        <f t="shared" si="16"/>
        <v>0</v>
      </c>
      <c r="AK1354" s="2">
        <f t="shared" si="17"/>
        <v>0</v>
      </c>
      <c r="AL1354" s="2">
        <f t="shared" si="18"/>
        <v>1</v>
      </c>
    </row>
    <row r="1355" ht="13.5" customHeight="1">
      <c r="A1355" s="3">
        <v>39826.0</v>
      </c>
      <c r="B1355" s="2">
        <v>862.0</v>
      </c>
      <c r="C1355" s="2">
        <f t="shared" si="3"/>
        <v>862</v>
      </c>
      <c r="D1355" s="2">
        <f t="shared" si="26"/>
        <v>1589.527683</v>
      </c>
      <c r="E1355" s="2">
        <f t="shared" si="20"/>
        <v>1596.129179</v>
      </c>
      <c r="F1355" s="2">
        <v>-1.03</v>
      </c>
      <c r="G1355" s="2">
        <f t="shared" si="4"/>
        <v>-0.0103</v>
      </c>
      <c r="H1355" s="2">
        <f t="shared" si="21"/>
        <v>0.4391</v>
      </c>
      <c r="I1355" s="2">
        <f t="shared" si="27"/>
        <v>0.5361721638</v>
      </c>
      <c r="J1355" s="2">
        <f t="shared" si="5"/>
        <v>119.5332163</v>
      </c>
      <c r="K1355" s="2">
        <f t="shared" si="6"/>
        <v>123.5753563</v>
      </c>
      <c r="L1355" s="2">
        <f t="shared" si="7"/>
        <v>0.00002101835949</v>
      </c>
      <c r="M1355" s="2">
        <f t="shared" si="1"/>
        <v>123.5753773</v>
      </c>
      <c r="O1355" s="2">
        <v>1353.0</v>
      </c>
      <c r="P1355" s="2">
        <v>860.0</v>
      </c>
      <c r="Q1355" s="2">
        <v>871.0</v>
      </c>
      <c r="R1355" s="2">
        <v>862.0</v>
      </c>
      <c r="S1355" s="2">
        <v>854.0</v>
      </c>
      <c r="T1355" s="2">
        <v>1.317092705E9</v>
      </c>
      <c r="U1355" s="2">
        <v>1.1353339E7</v>
      </c>
      <c r="V1355" s="2">
        <v>2.9367161E7</v>
      </c>
      <c r="W1355" s="2">
        <v>3419249.0</v>
      </c>
      <c r="X1355" s="2">
        <v>926.0</v>
      </c>
      <c r="Y1355" s="2">
        <f t="shared" si="8"/>
        <v>0.2233049127</v>
      </c>
      <c r="Z1355" s="2">
        <f t="shared" ref="Z1355:AC1355" si="1406">ROUNDDOWN($Y1355*Z$1,0)-IF(MOD($Y1355*Z$1,1)=0,1,0)+1</f>
        <v>1</v>
      </c>
      <c r="AA1355" s="2">
        <f t="shared" si="1406"/>
        <v>1</v>
      </c>
      <c r="AB1355" s="2">
        <f t="shared" si="1406"/>
        <v>1</v>
      </c>
      <c r="AC1355" s="2">
        <f t="shared" si="1406"/>
        <v>2</v>
      </c>
      <c r="AD1355" s="2">
        <f t="shared" si="10"/>
        <v>0</v>
      </c>
      <c r="AE1355" s="2">
        <f t="shared" si="11"/>
        <v>0</v>
      </c>
      <c r="AF1355" s="2">
        <f t="shared" si="12"/>
        <v>0</v>
      </c>
      <c r="AG1355" s="2">
        <f t="shared" si="13"/>
        <v>1</v>
      </c>
      <c r="AH1355" s="2">
        <f t="shared" si="14"/>
        <v>0</v>
      </c>
      <c r="AI1355" s="2">
        <f t="shared" si="15"/>
        <v>0</v>
      </c>
      <c r="AJ1355" s="2">
        <f t="shared" si="16"/>
        <v>0</v>
      </c>
      <c r="AK1355" s="2">
        <f t="shared" si="17"/>
        <v>0</v>
      </c>
      <c r="AL1355" s="2">
        <f t="shared" si="18"/>
        <v>1</v>
      </c>
    </row>
    <row r="1356" ht="13.5" customHeight="1">
      <c r="A1356" s="3">
        <v>39827.0</v>
      </c>
      <c r="B1356" s="2">
        <v>830.0</v>
      </c>
      <c r="C1356" s="2">
        <f t="shared" si="3"/>
        <v>830</v>
      </c>
      <c r="D1356" s="2">
        <f t="shared" si="26"/>
        <v>1590.166399</v>
      </c>
      <c r="E1356" s="2">
        <f t="shared" si="20"/>
        <v>1596.471747</v>
      </c>
      <c r="F1356" s="2">
        <v>-3.71</v>
      </c>
      <c r="G1356" s="2">
        <f t="shared" si="4"/>
        <v>-0.0371</v>
      </c>
      <c r="H1356" s="2">
        <f t="shared" si="21"/>
        <v>0.402</v>
      </c>
      <c r="I1356" s="2">
        <f t="shared" si="27"/>
        <v>0.536573991</v>
      </c>
      <c r="J1356" s="2">
        <f t="shared" si="5"/>
        <v>115.0985339</v>
      </c>
      <c r="K1356" s="2">
        <f t="shared" si="6"/>
        <v>118.9907112</v>
      </c>
      <c r="L1356" s="2">
        <f t="shared" si="7"/>
        <v>0.00002116758984</v>
      </c>
      <c r="M1356" s="2">
        <f t="shared" si="1"/>
        <v>118.9907324</v>
      </c>
      <c r="O1356" s="2">
        <v>1354.0</v>
      </c>
      <c r="P1356" s="2">
        <v>872.0</v>
      </c>
      <c r="Q1356" s="2">
        <v>862.0</v>
      </c>
      <c r="R1356" s="2">
        <v>880.0</v>
      </c>
      <c r="S1356" s="2">
        <v>830.0</v>
      </c>
      <c r="T1356" s="2">
        <v>1.317092705E9</v>
      </c>
      <c r="U1356" s="2">
        <v>1.0931869E7</v>
      </c>
      <c r="V1356" s="2">
        <v>5.3095033E7</v>
      </c>
      <c r="W1356" s="2">
        <v>6218721.0</v>
      </c>
      <c r="X1356" s="2">
        <v>1451.0</v>
      </c>
      <c r="Y1356" s="2">
        <f t="shared" si="8"/>
        <v>0.01644336175</v>
      </c>
      <c r="Z1356" s="2">
        <f t="shared" ref="Z1356:AC1356" si="1407">ROUNDDOWN($Y1356*Z$1,0)-IF(MOD($Y1356*Z$1,1)=0,1,0)+1</f>
        <v>1</v>
      </c>
      <c r="AA1356" s="2">
        <f t="shared" si="1407"/>
        <v>1</v>
      </c>
      <c r="AB1356" s="2">
        <f t="shared" si="1407"/>
        <v>1</v>
      </c>
      <c r="AC1356" s="2">
        <f t="shared" si="1407"/>
        <v>1</v>
      </c>
      <c r="AD1356" s="2">
        <f t="shared" si="10"/>
        <v>0</v>
      </c>
      <c r="AE1356" s="2">
        <f t="shared" si="11"/>
        <v>0</v>
      </c>
      <c r="AF1356" s="2">
        <f t="shared" si="12"/>
        <v>0</v>
      </c>
      <c r="AG1356" s="2">
        <f t="shared" si="13"/>
        <v>0</v>
      </c>
      <c r="AH1356" s="2">
        <f t="shared" si="14"/>
        <v>0</v>
      </c>
      <c r="AI1356" s="2">
        <f t="shared" si="15"/>
        <v>0</v>
      </c>
      <c r="AJ1356" s="2">
        <f t="shared" si="16"/>
        <v>0</v>
      </c>
      <c r="AK1356" s="2">
        <f t="shared" si="17"/>
        <v>1</v>
      </c>
      <c r="AL1356" s="2">
        <f t="shared" si="18"/>
        <v>1</v>
      </c>
    </row>
    <row r="1357" ht="13.5" customHeight="1">
      <c r="A1357" s="3">
        <v>39828.0</v>
      </c>
      <c r="B1357" s="2">
        <v>837.0</v>
      </c>
      <c r="C1357" s="2">
        <f t="shared" si="3"/>
        <v>837</v>
      </c>
      <c r="D1357" s="2">
        <f t="shared" si="26"/>
        <v>1590.805371</v>
      </c>
      <c r="E1357" s="2">
        <f t="shared" si="20"/>
        <v>1596.814314</v>
      </c>
      <c r="F1357" s="2">
        <v>0.84</v>
      </c>
      <c r="G1357" s="2">
        <f t="shared" si="4"/>
        <v>0.0084</v>
      </c>
      <c r="H1357" s="2">
        <f t="shared" si="21"/>
        <v>0.4104</v>
      </c>
      <c r="I1357" s="2">
        <f t="shared" si="27"/>
        <v>0.5369758182</v>
      </c>
      <c r="J1357" s="2">
        <f t="shared" si="5"/>
        <v>116.0653616</v>
      </c>
      <c r="K1357" s="2">
        <f t="shared" si="6"/>
        <v>119.9902338</v>
      </c>
      <c r="L1357" s="2">
        <f t="shared" si="7"/>
        <v>0.00002035475439</v>
      </c>
      <c r="M1357" s="2">
        <f t="shared" si="1"/>
        <v>119.9902542</v>
      </c>
      <c r="O1357" s="2">
        <v>1355.0</v>
      </c>
      <c r="P1357" s="2">
        <v>824.0</v>
      </c>
      <c r="Q1357" s="2">
        <v>830.0</v>
      </c>
      <c r="R1357" s="2">
        <v>837.0</v>
      </c>
      <c r="S1357" s="2">
        <v>814.0</v>
      </c>
      <c r="T1357" s="2">
        <v>1.317092705E9</v>
      </c>
      <c r="U1357" s="2">
        <v>1.1024066E7</v>
      </c>
      <c r="V1357" s="2">
        <v>3.9486224E7</v>
      </c>
      <c r="W1357" s="2">
        <v>4799922.0</v>
      </c>
      <c r="X1357" s="2">
        <v>1521.0</v>
      </c>
      <c r="Y1357" s="2">
        <f t="shared" si="8"/>
        <v>0.7175192854</v>
      </c>
      <c r="Z1357" s="2">
        <f t="shared" ref="Z1357:AC1357" si="1408">ROUNDDOWN($Y1357*Z$1,0)-IF(MOD($Y1357*Z$1,1)=0,1,0)+1</f>
        <v>2</v>
      </c>
      <c r="AA1357" s="2">
        <f t="shared" si="1408"/>
        <v>3</v>
      </c>
      <c r="AB1357" s="2">
        <f t="shared" si="1408"/>
        <v>3</v>
      </c>
      <c r="AC1357" s="2">
        <f t="shared" si="1408"/>
        <v>4</v>
      </c>
      <c r="AD1357" s="2">
        <f t="shared" si="10"/>
        <v>1</v>
      </c>
      <c r="AE1357" s="2">
        <f t="shared" si="11"/>
        <v>0</v>
      </c>
      <c r="AF1357" s="2">
        <f t="shared" si="12"/>
        <v>0</v>
      </c>
      <c r="AG1357" s="2">
        <f t="shared" si="13"/>
        <v>0</v>
      </c>
      <c r="AH1357" s="2">
        <f t="shared" si="14"/>
        <v>0</v>
      </c>
      <c r="AI1357" s="2">
        <f t="shared" si="15"/>
        <v>0</v>
      </c>
      <c r="AJ1357" s="2">
        <f t="shared" si="16"/>
        <v>0</v>
      </c>
      <c r="AK1357" s="2">
        <f t="shared" si="17"/>
        <v>0</v>
      </c>
      <c r="AL1357" s="2">
        <f t="shared" si="18"/>
        <v>1</v>
      </c>
    </row>
    <row r="1358" ht="13.5" customHeight="1">
      <c r="A1358" s="3">
        <v>39831.0</v>
      </c>
      <c r="B1358" s="2">
        <v>853.0</v>
      </c>
      <c r="C1358" s="2">
        <f t="shared" si="3"/>
        <v>853</v>
      </c>
      <c r="D1358" s="2">
        <f t="shared" si="26"/>
        <v>1591.444599</v>
      </c>
      <c r="E1358" s="2">
        <f t="shared" si="20"/>
        <v>1597.156882</v>
      </c>
      <c r="F1358" s="2">
        <v>1.91</v>
      </c>
      <c r="G1358" s="2">
        <f t="shared" si="4"/>
        <v>0.0191</v>
      </c>
      <c r="H1358" s="2">
        <f t="shared" si="21"/>
        <v>0.4295</v>
      </c>
      <c r="I1358" s="2">
        <f t="shared" si="27"/>
        <v>0.5373776453</v>
      </c>
      <c r="J1358" s="2">
        <f t="shared" si="5"/>
        <v>118.28221</v>
      </c>
      <c r="K1358" s="2">
        <f t="shared" si="6"/>
        <v>122.2820479</v>
      </c>
      <c r="L1358" s="2">
        <f t="shared" si="7"/>
        <v>0.00001935533595</v>
      </c>
      <c r="M1358" s="2">
        <f t="shared" si="1"/>
        <v>122.2820672</v>
      </c>
      <c r="O1358" s="2">
        <v>1356.0</v>
      </c>
      <c r="P1358" s="2">
        <v>860.0</v>
      </c>
      <c r="Q1358" s="2">
        <v>837.0</v>
      </c>
      <c r="R1358" s="2">
        <v>882.9</v>
      </c>
      <c r="S1358" s="2">
        <v>850.1</v>
      </c>
      <c r="T1358" s="2">
        <v>1.317092705E9</v>
      </c>
      <c r="U1358" s="2">
        <v>1.1234801E7</v>
      </c>
      <c r="V1358" s="2">
        <v>4.6650094E7</v>
      </c>
      <c r="W1358" s="2">
        <v>5367674.0</v>
      </c>
      <c r="X1358" s="2">
        <v>1344.0</v>
      </c>
      <c r="Y1358" s="2">
        <f t="shared" si="8"/>
        <v>0.8900730816</v>
      </c>
      <c r="Z1358" s="2">
        <f t="shared" ref="Z1358:AC1358" si="1409">ROUNDDOWN($Y1358*Z$1,0)-IF(MOD($Y1358*Z$1,1)=0,1,0)+1</f>
        <v>2</v>
      </c>
      <c r="AA1358" s="2">
        <f t="shared" si="1409"/>
        <v>3</v>
      </c>
      <c r="AB1358" s="2">
        <f t="shared" si="1409"/>
        <v>4</v>
      </c>
      <c r="AC1358" s="2">
        <f t="shared" si="1409"/>
        <v>5</v>
      </c>
      <c r="AD1358" s="2">
        <f t="shared" si="10"/>
        <v>0</v>
      </c>
      <c r="AE1358" s="2">
        <f t="shared" si="11"/>
        <v>0</v>
      </c>
      <c r="AF1358" s="2">
        <f t="shared" si="12"/>
        <v>0</v>
      </c>
      <c r="AG1358" s="2">
        <f t="shared" si="13"/>
        <v>0</v>
      </c>
      <c r="AH1358" s="2">
        <f t="shared" si="14"/>
        <v>1</v>
      </c>
      <c r="AI1358" s="2">
        <f t="shared" si="15"/>
        <v>0</v>
      </c>
      <c r="AJ1358" s="2">
        <f t="shared" si="16"/>
        <v>0</v>
      </c>
      <c r="AK1358" s="2">
        <f t="shared" si="17"/>
        <v>0</v>
      </c>
      <c r="AL1358" s="2">
        <f t="shared" si="18"/>
        <v>1</v>
      </c>
    </row>
    <row r="1359" ht="13.5" customHeight="1">
      <c r="A1359" s="3">
        <v>39832.0</v>
      </c>
      <c r="B1359" s="2">
        <v>819.0</v>
      </c>
      <c r="C1359" s="2">
        <f t="shared" si="3"/>
        <v>819</v>
      </c>
      <c r="D1359" s="2">
        <f t="shared" si="26"/>
        <v>1592.084085</v>
      </c>
      <c r="E1359" s="2">
        <f t="shared" si="20"/>
        <v>1597.49945</v>
      </c>
      <c r="F1359" s="2">
        <v>-3.99</v>
      </c>
      <c r="G1359" s="2">
        <f t="shared" si="4"/>
        <v>-0.0399</v>
      </c>
      <c r="H1359" s="2">
        <f t="shared" si="21"/>
        <v>0.3896</v>
      </c>
      <c r="I1359" s="2">
        <f t="shared" si="27"/>
        <v>0.5377794725</v>
      </c>
      <c r="J1359" s="2">
        <f t="shared" si="5"/>
        <v>113.5627499</v>
      </c>
      <c r="K1359" s="2">
        <f t="shared" si="6"/>
        <v>117.4029948</v>
      </c>
      <c r="L1359" s="2">
        <f t="shared" si="7"/>
        <v>0.00001954695377</v>
      </c>
      <c r="M1359" s="2">
        <f t="shared" si="1"/>
        <v>117.4030143</v>
      </c>
      <c r="O1359" s="2">
        <v>1357.0</v>
      </c>
      <c r="P1359" s="2">
        <v>850.0</v>
      </c>
      <c r="Q1359" s="2">
        <v>853.0</v>
      </c>
      <c r="R1359" s="2">
        <v>850.0</v>
      </c>
      <c r="S1359" s="2">
        <v>816.0</v>
      </c>
      <c r="T1359" s="2">
        <v>1.317092705E9</v>
      </c>
      <c r="U1359" s="2">
        <v>1.0786989E7</v>
      </c>
      <c r="V1359" s="2">
        <v>6.1606427E7</v>
      </c>
      <c r="W1359" s="2">
        <v>7456273.0</v>
      </c>
      <c r="X1359" s="2">
        <v>2100.0</v>
      </c>
      <c r="Y1359" s="2">
        <f t="shared" si="8"/>
        <v>0.01380430369</v>
      </c>
      <c r="Z1359" s="2">
        <f t="shared" ref="Z1359:AC1359" si="1410">ROUNDDOWN($Y1359*Z$1,0)-IF(MOD($Y1359*Z$1,1)=0,1,0)+1</f>
        <v>1</v>
      </c>
      <c r="AA1359" s="2">
        <f t="shared" si="1410"/>
        <v>1</v>
      </c>
      <c r="AB1359" s="2">
        <f t="shared" si="1410"/>
        <v>1</v>
      </c>
      <c r="AC1359" s="2">
        <f t="shared" si="1410"/>
        <v>1</v>
      </c>
      <c r="AD1359" s="2">
        <f t="shared" si="10"/>
        <v>0</v>
      </c>
      <c r="AE1359" s="2">
        <f t="shared" si="11"/>
        <v>0</v>
      </c>
      <c r="AF1359" s="2">
        <f t="shared" si="12"/>
        <v>1</v>
      </c>
      <c r="AG1359" s="2">
        <f t="shared" si="13"/>
        <v>0</v>
      </c>
      <c r="AH1359" s="2">
        <f t="shared" si="14"/>
        <v>0</v>
      </c>
      <c r="AI1359" s="2">
        <f t="shared" si="15"/>
        <v>0</v>
      </c>
      <c r="AJ1359" s="2">
        <f t="shared" si="16"/>
        <v>0</v>
      </c>
      <c r="AK1359" s="2">
        <f t="shared" si="17"/>
        <v>0</v>
      </c>
      <c r="AL1359" s="2">
        <f t="shared" si="18"/>
        <v>1</v>
      </c>
    </row>
    <row r="1360" ht="13.5" customHeight="1">
      <c r="A1360" s="3">
        <v>39833.0</v>
      </c>
      <c r="B1360" s="2">
        <v>807.0</v>
      </c>
      <c r="C1360" s="2">
        <f t="shared" si="3"/>
        <v>807</v>
      </c>
      <c r="D1360" s="2">
        <f t="shared" si="26"/>
        <v>1592.723828</v>
      </c>
      <c r="E1360" s="2">
        <f t="shared" si="20"/>
        <v>1597.842018</v>
      </c>
      <c r="F1360" s="2">
        <v>-1.47</v>
      </c>
      <c r="G1360" s="2">
        <f t="shared" si="4"/>
        <v>-0.0147</v>
      </c>
      <c r="H1360" s="2">
        <f t="shared" si="21"/>
        <v>0.3749</v>
      </c>
      <c r="I1360" s="2">
        <f t="shared" si="27"/>
        <v>0.5381812997</v>
      </c>
      <c r="J1360" s="2">
        <f t="shared" si="5"/>
        <v>111.8933774</v>
      </c>
      <c r="K1360" s="2">
        <f t="shared" si="6"/>
        <v>115.6771713</v>
      </c>
      <c r="L1360" s="2">
        <f t="shared" si="7"/>
        <v>0.00001924788538</v>
      </c>
      <c r="M1360" s="2">
        <f t="shared" si="1"/>
        <v>115.6771906</v>
      </c>
      <c r="O1360" s="2">
        <v>1358.0</v>
      </c>
      <c r="P1360" s="2">
        <v>815.0</v>
      </c>
      <c r="Q1360" s="2">
        <v>819.0</v>
      </c>
      <c r="R1360" s="2">
        <v>815.0</v>
      </c>
      <c r="S1360" s="2">
        <v>792.0</v>
      </c>
      <c r="T1360" s="2">
        <v>1.317092705E9</v>
      </c>
      <c r="U1360" s="2">
        <v>1.0628938E7</v>
      </c>
      <c r="V1360" s="2">
        <v>6.7168368E7</v>
      </c>
      <c r="W1360" s="2">
        <v>8384837.0</v>
      </c>
      <c r="X1360" s="2">
        <v>2026.0</v>
      </c>
      <c r="Y1360" s="2">
        <f t="shared" si="8"/>
        <v>0.1493097848</v>
      </c>
      <c r="Z1360" s="2">
        <f t="shared" ref="Z1360:AC1360" si="1411">ROUNDDOWN($Y1360*Z$1,0)-IF(MOD($Y1360*Z$1,1)=0,1,0)+1</f>
        <v>1</v>
      </c>
      <c r="AA1360" s="2">
        <f t="shared" si="1411"/>
        <v>1</v>
      </c>
      <c r="AB1360" s="2">
        <f t="shared" si="1411"/>
        <v>1</v>
      </c>
      <c r="AC1360" s="2">
        <f t="shared" si="1411"/>
        <v>1</v>
      </c>
      <c r="AD1360" s="2">
        <f t="shared" si="10"/>
        <v>0</v>
      </c>
      <c r="AE1360" s="2">
        <f t="shared" si="11"/>
        <v>0</v>
      </c>
      <c r="AF1360" s="2">
        <f t="shared" si="12"/>
        <v>1</v>
      </c>
      <c r="AG1360" s="2">
        <f t="shared" si="13"/>
        <v>0</v>
      </c>
      <c r="AH1360" s="2">
        <f t="shared" si="14"/>
        <v>0</v>
      </c>
      <c r="AI1360" s="2">
        <f t="shared" si="15"/>
        <v>0</v>
      </c>
      <c r="AJ1360" s="2">
        <f t="shared" si="16"/>
        <v>0</v>
      </c>
      <c r="AK1360" s="2">
        <f t="shared" si="17"/>
        <v>0</v>
      </c>
      <c r="AL1360" s="2">
        <f t="shared" si="18"/>
        <v>1</v>
      </c>
    </row>
    <row r="1361" ht="13.5" customHeight="1">
      <c r="A1361" s="3">
        <v>39834.0</v>
      </c>
      <c r="B1361" s="2">
        <v>760.0</v>
      </c>
      <c r="C1361" s="2">
        <f t="shared" si="3"/>
        <v>760</v>
      </c>
      <c r="D1361" s="2">
        <f t="shared" si="26"/>
        <v>1593.363827</v>
      </c>
      <c r="E1361" s="2">
        <f t="shared" si="20"/>
        <v>1598.184585</v>
      </c>
      <c r="F1361" s="2">
        <v>-5.82</v>
      </c>
      <c r="G1361" s="2">
        <f t="shared" si="4"/>
        <v>-0.0582</v>
      </c>
      <c r="H1361" s="2">
        <f t="shared" si="21"/>
        <v>0.3167</v>
      </c>
      <c r="I1361" s="2">
        <f t="shared" si="27"/>
        <v>0.5385831268</v>
      </c>
      <c r="J1361" s="2">
        <f t="shared" si="5"/>
        <v>105.3811829</v>
      </c>
      <c r="K1361" s="2">
        <f t="shared" si="6"/>
        <v>108.9447605</v>
      </c>
      <c r="L1361" s="2">
        <f t="shared" si="7"/>
        <v>0.00001979067575</v>
      </c>
      <c r="M1361" s="2">
        <f t="shared" si="1"/>
        <v>108.9447803</v>
      </c>
      <c r="O1361" s="2">
        <v>1359.0</v>
      </c>
      <c r="P1361" s="2">
        <v>783.0</v>
      </c>
      <c r="Q1361" s="2">
        <v>807.0</v>
      </c>
      <c r="R1361" s="2">
        <v>785.5</v>
      </c>
      <c r="S1361" s="2">
        <v>748.0</v>
      </c>
      <c r="T1361" s="2">
        <v>1.317092705E9</v>
      </c>
      <c r="U1361" s="2">
        <v>1.0009905E7</v>
      </c>
      <c r="V1361" s="2">
        <v>7.8221123E7</v>
      </c>
      <c r="W1361" s="2">
        <v>1.0207301E7</v>
      </c>
      <c r="X1361" s="2">
        <v>2647.0</v>
      </c>
      <c r="Y1361" s="2">
        <f t="shared" si="8"/>
        <v>0.003958587089</v>
      </c>
      <c r="Z1361" s="2">
        <f t="shared" ref="Z1361:AC1361" si="1412">ROUNDDOWN($Y1361*Z$1,0)-IF(MOD($Y1361*Z$1,1)=0,1,0)+1</f>
        <v>1</v>
      </c>
      <c r="AA1361" s="2">
        <f t="shared" si="1412"/>
        <v>1</v>
      </c>
      <c r="AB1361" s="2">
        <f t="shared" si="1412"/>
        <v>1</v>
      </c>
      <c r="AC1361" s="2">
        <f t="shared" si="1412"/>
        <v>1</v>
      </c>
      <c r="AD1361" s="2">
        <f t="shared" si="10"/>
        <v>0</v>
      </c>
      <c r="AE1361" s="2">
        <f t="shared" si="11"/>
        <v>0</v>
      </c>
      <c r="AF1361" s="2">
        <f t="shared" si="12"/>
        <v>1</v>
      </c>
      <c r="AG1361" s="2">
        <f t="shared" si="13"/>
        <v>0</v>
      </c>
      <c r="AH1361" s="2">
        <f t="shared" si="14"/>
        <v>0</v>
      </c>
      <c r="AI1361" s="2">
        <f t="shared" si="15"/>
        <v>0</v>
      </c>
      <c r="AJ1361" s="2">
        <f t="shared" si="16"/>
        <v>0</v>
      </c>
      <c r="AK1361" s="2">
        <f t="shared" si="17"/>
        <v>0</v>
      </c>
      <c r="AL1361" s="2">
        <f t="shared" si="18"/>
        <v>1</v>
      </c>
    </row>
    <row r="1362" ht="13.5" customHeight="1">
      <c r="A1362" s="3">
        <v>39835.0</v>
      </c>
      <c r="B1362" s="2">
        <v>746.9</v>
      </c>
      <c r="C1362" s="2">
        <f t="shared" si="3"/>
        <v>746.9</v>
      </c>
      <c r="D1362" s="2">
        <f t="shared" si="26"/>
        <v>1594.004084</v>
      </c>
      <c r="E1362" s="2">
        <f t="shared" si="20"/>
        <v>1598.527153</v>
      </c>
      <c r="F1362" s="2">
        <v>-1.72</v>
      </c>
      <c r="G1362" s="2">
        <f t="shared" si="4"/>
        <v>-0.0172</v>
      </c>
      <c r="H1362" s="2">
        <f t="shared" si="21"/>
        <v>0.2995</v>
      </c>
      <c r="I1362" s="2">
        <f t="shared" si="27"/>
        <v>0.538984954</v>
      </c>
      <c r="J1362" s="2">
        <f t="shared" si="5"/>
        <v>103.5686265</v>
      </c>
      <c r="K1362" s="2">
        <f t="shared" si="6"/>
        <v>107.0709112</v>
      </c>
      <c r="L1362" s="2">
        <f t="shared" si="7"/>
        <v>0.0000195373551</v>
      </c>
      <c r="M1362" s="2">
        <f t="shared" si="1"/>
        <v>107.0709308</v>
      </c>
      <c r="O1362" s="2">
        <v>1360.0</v>
      </c>
      <c r="P1362" s="2">
        <v>784.0</v>
      </c>
      <c r="Q1362" s="2">
        <v>760.0</v>
      </c>
      <c r="R1362" s="2">
        <v>784.5</v>
      </c>
      <c r="S1362" s="2">
        <v>730.0</v>
      </c>
      <c r="T1362" s="2">
        <v>1.317092705E9</v>
      </c>
      <c r="U1362" s="2">
        <v>9837365.0</v>
      </c>
      <c r="V1362" s="2">
        <v>7.6291528E7</v>
      </c>
      <c r="W1362" s="2">
        <v>1.0103179E7</v>
      </c>
      <c r="X1362" s="2">
        <v>2486.0</v>
      </c>
      <c r="Y1362" s="2">
        <f t="shared" si="8"/>
        <v>0.1138855055</v>
      </c>
      <c r="Z1362" s="2">
        <f t="shared" ref="Z1362:AC1362" si="1413">ROUNDDOWN($Y1362*Z$1,0)-IF(MOD($Y1362*Z$1,1)=0,1,0)+1</f>
        <v>1</v>
      </c>
      <c r="AA1362" s="2">
        <f t="shared" si="1413"/>
        <v>1</v>
      </c>
      <c r="AB1362" s="2">
        <f t="shared" si="1413"/>
        <v>1</v>
      </c>
      <c r="AC1362" s="2">
        <f t="shared" si="1413"/>
        <v>1</v>
      </c>
      <c r="AD1362" s="2">
        <f t="shared" si="10"/>
        <v>0</v>
      </c>
      <c r="AE1362" s="2">
        <f t="shared" si="11"/>
        <v>0</v>
      </c>
      <c r="AF1362" s="2">
        <f t="shared" si="12"/>
        <v>0</v>
      </c>
      <c r="AG1362" s="2">
        <f t="shared" si="13"/>
        <v>1</v>
      </c>
      <c r="AH1362" s="2">
        <f t="shared" si="14"/>
        <v>0</v>
      </c>
      <c r="AI1362" s="2">
        <f t="shared" si="15"/>
        <v>0</v>
      </c>
      <c r="AJ1362" s="2">
        <f t="shared" si="16"/>
        <v>0</v>
      </c>
      <c r="AK1362" s="2">
        <f t="shared" si="17"/>
        <v>0</v>
      </c>
      <c r="AL1362" s="2">
        <f t="shared" si="18"/>
        <v>1</v>
      </c>
    </row>
    <row r="1363" ht="13.5" customHeight="1">
      <c r="A1363" s="3">
        <v>39838.0</v>
      </c>
      <c r="B1363" s="2">
        <v>742.0</v>
      </c>
      <c r="C1363" s="2">
        <f t="shared" si="3"/>
        <v>742</v>
      </c>
      <c r="D1363" s="2">
        <f t="shared" si="26"/>
        <v>1594.644598</v>
      </c>
      <c r="E1363" s="2">
        <f t="shared" si="20"/>
        <v>1598.869721</v>
      </c>
      <c r="F1363" s="2">
        <v>-0.66</v>
      </c>
      <c r="G1363" s="2">
        <f t="shared" si="4"/>
        <v>-0.0066</v>
      </c>
      <c r="H1363" s="2">
        <f t="shared" si="21"/>
        <v>0.2929</v>
      </c>
      <c r="I1363" s="2">
        <f t="shared" si="27"/>
        <v>0.5393867812</v>
      </c>
      <c r="J1363" s="2">
        <f t="shared" si="5"/>
        <v>102.8850736</v>
      </c>
      <c r="K1363" s="2">
        <f t="shared" si="6"/>
        <v>106.3642438</v>
      </c>
      <c r="L1363" s="2">
        <f t="shared" si="7"/>
        <v>0.00001908018099</v>
      </c>
      <c r="M1363" s="2">
        <f t="shared" si="1"/>
        <v>106.3642629</v>
      </c>
      <c r="O1363" s="2">
        <v>1361.0</v>
      </c>
      <c r="P1363" s="2">
        <v>742.0</v>
      </c>
      <c r="Q1363" s="2">
        <v>746.9</v>
      </c>
      <c r="R1363" s="2">
        <v>747.0</v>
      </c>
      <c r="S1363" s="2">
        <v>722.0</v>
      </c>
      <c r="T1363" s="2">
        <v>1.317092705E9</v>
      </c>
      <c r="U1363" s="2">
        <v>9772828.0</v>
      </c>
      <c r="V1363" s="2">
        <v>5.4212034E7</v>
      </c>
      <c r="W1363" s="2">
        <v>7367684.0</v>
      </c>
      <c r="X1363" s="2">
        <v>1707.0</v>
      </c>
      <c r="Y1363" s="2">
        <f t="shared" si="8"/>
        <v>0.3061307349</v>
      </c>
      <c r="Z1363" s="2">
        <f t="shared" ref="Z1363:AC1363" si="1414">ROUNDDOWN($Y1363*Z$1,0)-IF(MOD($Y1363*Z$1,1)=0,1,0)+1</f>
        <v>1</v>
      </c>
      <c r="AA1363" s="2">
        <f t="shared" si="1414"/>
        <v>1</v>
      </c>
      <c r="AB1363" s="2">
        <f t="shared" si="1414"/>
        <v>2</v>
      </c>
      <c r="AC1363" s="2">
        <f t="shared" si="1414"/>
        <v>2</v>
      </c>
      <c r="AD1363" s="2">
        <f t="shared" si="10"/>
        <v>0</v>
      </c>
      <c r="AE1363" s="2">
        <f t="shared" si="11"/>
        <v>0</v>
      </c>
      <c r="AF1363" s="2">
        <f t="shared" si="12"/>
        <v>0</v>
      </c>
      <c r="AG1363" s="2">
        <f t="shared" si="13"/>
        <v>0</v>
      </c>
      <c r="AH1363" s="2">
        <f t="shared" si="14"/>
        <v>0</v>
      </c>
      <c r="AI1363" s="2">
        <f t="shared" si="15"/>
        <v>0</v>
      </c>
      <c r="AJ1363" s="2">
        <f t="shared" si="16"/>
        <v>1</v>
      </c>
      <c r="AK1363" s="2">
        <f t="shared" si="17"/>
        <v>0</v>
      </c>
      <c r="AL1363" s="2">
        <f t="shared" si="18"/>
        <v>1</v>
      </c>
    </row>
    <row r="1364" ht="13.5" customHeight="1">
      <c r="A1364" s="3">
        <v>39839.0</v>
      </c>
      <c r="B1364" s="2">
        <v>784.0</v>
      </c>
      <c r="C1364" s="2">
        <f t="shared" si="3"/>
        <v>784</v>
      </c>
      <c r="D1364" s="2">
        <f t="shared" si="26"/>
        <v>1595.28537</v>
      </c>
      <c r="E1364" s="2">
        <f t="shared" si="20"/>
        <v>1599.212288</v>
      </c>
      <c r="F1364" s="2">
        <v>5.66</v>
      </c>
      <c r="G1364" s="2">
        <f t="shared" si="4"/>
        <v>0.0566</v>
      </c>
      <c r="H1364" s="2">
        <f t="shared" si="21"/>
        <v>0.3495</v>
      </c>
      <c r="I1364" s="2">
        <f t="shared" si="27"/>
        <v>0.5397886084</v>
      </c>
      <c r="J1364" s="2">
        <f t="shared" si="5"/>
        <v>108.7083687</v>
      </c>
      <c r="K1364" s="2">
        <f t="shared" si="6"/>
        <v>112.3844606</v>
      </c>
      <c r="L1364" s="2">
        <f t="shared" si="7"/>
        <v>0.00001742783732</v>
      </c>
      <c r="M1364" s="2">
        <f t="shared" si="1"/>
        <v>112.384478</v>
      </c>
      <c r="O1364" s="2">
        <v>1362.0</v>
      </c>
      <c r="P1364" s="2">
        <v>732.0</v>
      </c>
      <c r="Q1364" s="2">
        <v>742.0</v>
      </c>
      <c r="R1364" s="2">
        <v>785.0</v>
      </c>
      <c r="S1364" s="2">
        <v>727.0</v>
      </c>
      <c r="T1364" s="2">
        <v>1.317092705E9</v>
      </c>
      <c r="U1364" s="2">
        <v>1.0326007E7</v>
      </c>
      <c r="V1364" s="2">
        <v>4.7435129E7</v>
      </c>
      <c r="W1364" s="2">
        <v>6229318.0</v>
      </c>
      <c r="X1364" s="2">
        <v>1691.0</v>
      </c>
      <c r="Y1364" s="2">
        <f t="shared" si="8"/>
        <v>0.9949248883</v>
      </c>
      <c r="Z1364" s="2">
        <f t="shared" ref="Z1364:AC1364" si="1415">ROUNDDOWN($Y1364*Z$1,0)-IF(MOD($Y1364*Z$1,1)=0,1,0)+1</f>
        <v>2</v>
      </c>
      <c r="AA1364" s="2">
        <f t="shared" si="1415"/>
        <v>3</v>
      </c>
      <c r="AB1364" s="2">
        <f t="shared" si="1415"/>
        <v>4</v>
      </c>
      <c r="AC1364" s="2">
        <f t="shared" si="1415"/>
        <v>5</v>
      </c>
      <c r="AD1364" s="2">
        <f t="shared" si="10"/>
        <v>0</v>
      </c>
      <c r="AE1364" s="2">
        <f t="shared" si="11"/>
        <v>0</v>
      </c>
      <c r="AF1364" s="2">
        <f t="shared" si="12"/>
        <v>0</v>
      </c>
      <c r="AG1364" s="2">
        <f t="shared" si="13"/>
        <v>0</v>
      </c>
      <c r="AH1364" s="2">
        <f t="shared" si="14"/>
        <v>0</v>
      </c>
      <c r="AI1364" s="2">
        <f t="shared" si="15"/>
        <v>1</v>
      </c>
      <c r="AJ1364" s="2">
        <f t="shared" si="16"/>
        <v>0</v>
      </c>
      <c r="AK1364" s="2">
        <f t="shared" si="17"/>
        <v>0</v>
      </c>
      <c r="AL1364" s="2">
        <f t="shared" si="18"/>
        <v>1</v>
      </c>
    </row>
    <row r="1365" ht="13.5" customHeight="1">
      <c r="A1365" s="3">
        <v>39840.0</v>
      </c>
      <c r="B1365" s="2">
        <v>757.0</v>
      </c>
      <c r="C1365" s="2">
        <f t="shared" si="3"/>
        <v>757</v>
      </c>
      <c r="D1365" s="2">
        <f t="shared" si="26"/>
        <v>1595.926399</v>
      </c>
      <c r="E1365" s="2">
        <f t="shared" si="20"/>
        <v>1599.554856</v>
      </c>
      <c r="F1365" s="2">
        <v>-3.44</v>
      </c>
      <c r="G1365" s="2">
        <f t="shared" si="4"/>
        <v>-0.0344</v>
      </c>
      <c r="H1365" s="2">
        <f t="shared" si="21"/>
        <v>0.3151</v>
      </c>
      <c r="I1365" s="2">
        <f t="shared" si="27"/>
        <v>0.5401904355</v>
      </c>
      <c r="J1365" s="2">
        <f t="shared" si="5"/>
        <v>104.9688009</v>
      </c>
      <c r="K1365" s="2">
        <f t="shared" si="6"/>
        <v>108.5184357</v>
      </c>
      <c r="L1365" s="2">
        <f t="shared" si="7"/>
        <v>0.0000175045198</v>
      </c>
      <c r="M1365" s="2">
        <f t="shared" si="1"/>
        <v>108.5184532</v>
      </c>
      <c r="O1365" s="2">
        <v>1363.0</v>
      </c>
      <c r="P1365" s="2">
        <v>788.0</v>
      </c>
      <c r="Q1365" s="2">
        <v>784.0</v>
      </c>
      <c r="R1365" s="2">
        <v>789.0</v>
      </c>
      <c r="S1365" s="2">
        <v>756.0</v>
      </c>
      <c r="T1365" s="2">
        <v>1.317092705E9</v>
      </c>
      <c r="U1365" s="2">
        <v>9970392.0</v>
      </c>
      <c r="V1365" s="2">
        <v>6.1812729E7</v>
      </c>
      <c r="W1365" s="2">
        <v>8031694.0</v>
      </c>
      <c r="X1365" s="2">
        <v>1739.0</v>
      </c>
      <c r="Y1365" s="2">
        <f t="shared" si="8"/>
        <v>0.02151847341</v>
      </c>
      <c r="Z1365" s="2">
        <f t="shared" ref="Z1365:AC1365" si="1416">ROUNDDOWN($Y1365*Z$1,0)-IF(MOD($Y1365*Z$1,1)=0,1,0)+1</f>
        <v>1</v>
      </c>
      <c r="AA1365" s="2">
        <f t="shared" si="1416"/>
        <v>1</v>
      </c>
      <c r="AB1365" s="2">
        <f t="shared" si="1416"/>
        <v>1</v>
      </c>
      <c r="AC1365" s="2">
        <f t="shared" si="1416"/>
        <v>1</v>
      </c>
      <c r="AD1365" s="2">
        <f t="shared" si="10"/>
        <v>0</v>
      </c>
      <c r="AE1365" s="2">
        <f t="shared" si="11"/>
        <v>0</v>
      </c>
      <c r="AF1365" s="2">
        <f t="shared" si="12"/>
        <v>0</v>
      </c>
      <c r="AG1365" s="2">
        <f t="shared" si="13"/>
        <v>0</v>
      </c>
      <c r="AH1365" s="2">
        <f t="shared" si="14"/>
        <v>0</v>
      </c>
      <c r="AI1365" s="2">
        <f t="shared" si="15"/>
        <v>0</v>
      </c>
      <c r="AJ1365" s="2">
        <f t="shared" si="16"/>
        <v>1</v>
      </c>
      <c r="AK1365" s="2">
        <f t="shared" si="17"/>
        <v>0</v>
      </c>
      <c r="AL1365" s="2">
        <f t="shared" si="18"/>
        <v>1</v>
      </c>
    </row>
    <row r="1366" ht="13.5" customHeight="1">
      <c r="A1366" s="3">
        <v>39841.0</v>
      </c>
      <c r="B1366" s="2">
        <v>780.4</v>
      </c>
      <c r="C1366" s="2">
        <f t="shared" si="3"/>
        <v>780.4</v>
      </c>
      <c r="D1366" s="2">
        <f t="shared" si="26"/>
        <v>1596.567686</v>
      </c>
      <c r="E1366" s="2">
        <f t="shared" si="20"/>
        <v>1599.897424</v>
      </c>
      <c r="F1366" s="2">
        <v>3.09</v>
      </c>
      <c r="G1366" s="2">
        <f t="shared" si="4"/>
        <v>0.0309</v>
      </c>
      <c r="H1366" s="2">
        <f t="shared" si="21"/>
        <v>0.346</v>
      </c>
      <c r="I1366" s="2">
        <f t="shared" si="27"/>
        <v>0.5405922627</v>
      </c>
      <c r="J1366" s="2">
        <f t="shared" si="5"/>
        <v>108.2123368</v>
      </c>
      <c r="K1366" s="2">
        <f t="shared" si="6"/>
        <v>111.8716559</v>
      </c>
      <c r="L1366" s="2">
        <f t="shared" si="7"/>
        <v>0.00001643849454</v>
      </c>
      <c r="M1366" s="2">
        <f t="shared" si="1"/>
        <v>111.8716723</v>
      </c>
      <c r="O1366" s="2">
        <v>1364.0</v>
      </c>
      <c r="P1366" s="2">
        <v>765.0</v>
      </c>
      <c r="Q1366" s="2">
        <v>757.0</v>
      </c>
      <c r="R1366" s="2">
        <v>790.0</v>
      </c>
      <c r="S1366" s="2">
        <v>754.9</v>
      </c>
      <c r="T1366" s="2">
        <v>1.317092705E9</v>
      </c>
      <c r="U1366" s="2">
        <v>1.0278591E7</v>
      </c>
      <c r="V1366" s="2">
        <v>8.1416059E7</v>
      </c>
      <c r="W1366" s="2">
        <v>1.0557223E7</v>
      </c>
      <c r="X1366" s="2">
        <v>2263.0</v>
      </c>
      <c r="Y1366" s="2">
        <f t="shared" si="8"/>
        <v>0.9659967519</v>
      </c>
      <c r="Z1366" s="2">
        <f t="shared" ref="Z1366:AC1366" si="1417">ROUNDDOWN($Y1366*Z$1,0)-IF(MOD($Y1366*Z$1,1)=0,1,0)+1</f>
        <v>2</v>
      </c>
      <c r="AA1366" s="2">
        <f t="shared" si="1417"/>
        <v>3</v>
      </c>
      <c r="AB1366" s="2">
        <f t="shared" si="1417"/>
        <v>4</v>
      </c>
      <c r="AC1366" s="2">
        <f t="shared" si="1417"/>
        <v>5</v>
      </c>
      <c r="AD1366" s="2">
        <f t="shared" si="10"/>
        <v>0</v>
      </c>
      <c r="AE1366" s="2">
        <f t="shared" si="11"/>
        <v>0</v>
      </c>
      <c r="AF1366" s="2">
        <f t="shared" si="12"/>
        <v>0</v>
      </c>
      <c r="AG1366" s="2">
        <f t="shared" si="13"/>
        <v>0</v>
      </c>
      <c r="AH1366" s="2">
        <f t="shared" si="14"/>
        <v>1</v>
      </c>
      <c r="AI1366" s="2">
        <f t="shared" si="15"/>
        <v>0</v>
      </c>
      <c r="AJ1366" s="2">
        <f t="shared" si="16"/>
        <v>0</v>
      </c>
      <c r="AK1366" s="2">
        <f t="shared" si="17"/>
        <v>0</v>
      </c>
      <c r="AL1366" s="2">
        <f t="shared" si="18"/>
        <v>1</v>
      </c>
    </row>
    <row r="1367" ht="13.5" customHeight="1">
      <c r="A1367" s="3">
        <v>39842.0</v>
      </c>
      <c r="B1367" s="2">
        <v>758.0</v>
      </c>
      <c r="C1367" s="2">
        <f t="shared" si="3"/>
        <v>758</v>
      </c>
      <c r="D1367" s="2">
        <f t="shared" si="26"/>
        <v>1597.20923</v>
      </c>
      <c r="E1367" s="2">
        <f t="shared" si="20"/>
        <v>1600.239992</v>
      </c>
      <c r="F1367" s="2">
        <v>-2.87</v>
      </c>
      <c r="G1367" s="2">
        <f t="shared" si="4"/>
        <v>-0.0287</v>
      </c>
      <c r="H1367" s="2">
        <f t="shared" si="21"/>
        <v>0.3173</v>
      </c>
      <c r="I1367" s="2">
        <f t="shared" si="27"/>
        <v>0.5409940899</v>
      </c>
      <c r="J1367" s="2">
        <f t="shared" si="5"/>
        <v>105.1066427</v>
      </c>
      <c r="K1367" s="2">
        <f t="shared" si="6"/>
        <v>108.6609398</v>
      </c>
      <c r="L1367" s="2">
        <f t="shared" si="7"/>
        <v>0.0000164171245</v>
      </c>
      <c r="M1367" s="2">
        <f t="shared" si="1"/>
        <v>108.6609562</v>
      </c>
      <c r="O1367" s="2">
        <v>1365.0</v>
      </c>
      <c r="P1367" s="2">
        <v>780.0</v>
      </c>
      <c r="Q1367" s="2">
        <v>780.4</v>
      </c>
      <c r="R1367" s="2">
        <v>786.3</v>
      </c>
      <c r="S1367" s="2">
        <v>757.0</v>
      </c>
      <c r="T1367" s="2">
        <v>1.317092705E9</v>
      </c>
      <c r="U1367" s="2">
        <v>9983563.0</v>
      </c>
      <c r="V1367" s="2">
        <v>1.58075565E8</v>
      </c>
      <c r="W1367" s="2">
        <v>2.0331559E7</v>
      </c>
      <c r="X1367" s="2">
        <v>2635.0</v>
      </c>
      <c r="Y1367" s="2">
        <f t="shared" si="8"/>
        <v>0.03857084856</v>
      </c>
      <c r="Z1367" s="2">
        <f t="shared" ref="Z1367:AC1367" si="1418">ROUNDDOWN($Y1367*Z$1,0)-IF(MOD($Y1367*Z$1,1)=0,1,0)+1</f>
        <v>1</v>
      </c>
      <c r="AA1367" s="2">
        <f t="shared" si="1418"/>
        <v>1</v>
      </c>
      <c r="AB1367" s="2">
        <f t="shared" si="1418"/>
        <v>1</v>
      </c>
      <c r="AC1367" s="2">
        <f t="shared" si="1418"/>
        <v>1</v>
      </c>
      <c r="AD1367" s="2">
        <f t="shared" si="10"/>
        <v>0</v>
      </c>
      <c r="AE1367" s="2">
        <f t="shared" si="11"/>
        <v>0</v>
      </c>
      <c r="AF1367" s="2">
        <f t="shared" si="12"/>
        <v>1</v>
      </c>
      <c r="AG1367" s="2">
        <f t="shared" si="13"/>
        <v>0</v>
      </c>
      <c r="AH1367" s="2">
        <f t="shared" si="14"/>
        <v>0</v>
      </c>
      <c r="AI1367" s="2">
        <f t="shared" si="15"/>
        <v>0</v>
      </c>
      <c r="AJ1367" s="2">
        <f t="shared" si="16"/>
        <v>0</v>
      </c>
      <c r="AK1367" s="2">
        <f t="shared" si="17"/>
        <v>0</v>
      </c>
      <c r="AL1367" s="2">
        <f t="shared" si="18"/>
        <v>1</v>
      </c>
    </row>
    <row r="1368" ht="13.5" customHeight="1">
      <c r="A1368" s="3">
        <v>39845.0</v>
      </c>
      <c r="B1368" s="2">
        <v>751.5</v>
      </c>
      <c r="C1368" s="2">
        <f t="shared" si="3"/>
        <v>751.5</v>
      </c>
      <c r="D1368" s="2">
        <f t="shared" si="26"/>
        <v>1597.851032</v>
      </c>
      <c r="E1368" s="2">
        <f t="shared" si="20"/>
        <v>1600.582559</v>
      </c>
      <c r="F1368" s="2">
        <v>-0.86</v>
      </c>
      <c r="G1368" s="2">
        <f t="shared" si="4"/>
        <v>-0.0086</v>
      </c>
      <c r="H1368" s="2">
        <f t="shared" si="21"/>
        <v>0.3087</v>
      </c>
      <c r="I1368" s="2">
        <f t="shared" si="27"/>
        <v>0.541395917</v>
      </c>
      <c r="J1368" s="2">
        <f t="shared" si="5"/>
        <v>104.2027256</v>
      </c>
      <c r="K1368" s="2">
        <f t="shared" si="6"/>
        <v>107.7264562</v>
      </c>
      <c r="L1368" s="2">
        <f t="shared" si="7"/>
        <v>0.00001606579804</v>
      </c>
      <c r="M1368" s="2">
        <f t="shared" si="1"/>
        <v>107.7264723</v>
      </c>
      <c r="O1368" s="2">
        <v>1366.0</v>
      </c>
      <c r="P1368" s="2">
        <v>735.0</v>
      </c>
      <c r="Q1368" s="2">
        <v>758.0</v>
      </c>
      <c r="R1368" s="2">
        <v>753.0</v>
      </c>
      <c r="S1368" s="2">
        <v>730.0</v>
      </c>
      <c r="T1368" s="2">
        <v>1.317092705E9</v>
      </c>
      <c r="U1368" s="2">
        <v>9897952.0</v>
      </c>
      <c r="V1368" s="2">
        <v>6.2938471E7</v>
      </c>
      <c r="W1368" s="2">
        <v>8491130.0</v>
      </c>
      <c r="X1368" s="2">
        <v>1609.0</v>
      </c>
      <c r="Y1368" s="2">
        <f t="shared" si="8"/>
        <v>0.2596427121</v>
      </c>
      <c r="Z1368" s="2">
        <f t="shared" ref="Z1368:AC1368" si="1419">ROUNDDOWN($Y1368*Z$1,0)-IF(MOD($Y1368*Z$1,1)=0,1,0)+1</f>
        <v>1</v>
      </c>
      <c r="AA1368" s="2">
        <f t="shared" si="1419"/>
        <v>1</v>
      </c>
      <c r="AB1368" s="2">
        <f t="shared" si="1419"/>
        <v>2</v>
      </c>
      <c r="AC1368" s="2">
        <f t="shared" si="1419"/>
        <v>2</v>
      </c>
      <c r="AD1368" s="2">
        <f t="shared" si="10"/>
        <v>0</v>
      </c>
      <c r="AE1368" s="2">
        <f t="shared" si="11"/>
        <v>0</v>
      </c>
      <c r="AF1368" s="2">
        <f t="shared" si="12"/>
        <v>0</v>
      </c>
      <c r="AG1368" s="2">
        <f t="shared" si="13"/>
        <v>1</v>
      </c>
      <c r="AH1368" s="2">
        <f t="shared" si="14"/>
        <v>0</v>
      </c>
      <c r="AI1368" s="2">
        <f t="shared" si="15"/>
        <v>0</v>
      </c>
      <c r="AJ1368" s="2">
        <f t="shared" si="16"/>
        <v>0</v>
      </c>
      <c r="AK1368" s="2">
        <f t="shared" si="17"/>
        <v>0</v>
      </c>
      <c r="AL1368" s="2">
        <f t="shared" si="18"/>
        <v>1</v>
      </c>
    </row>
    <row r="1369" ht="13.5" customHeight="1">
      <c r="A1369" s="3">
        <v>39846.0</v>
      </c>
      <c r="B1369" s="2">
        <v>736.0</v>
      </c>
      <c r="C1369" s="2">
        <f t="shared" si="3"/>
        <v>736</v>
      </c>
      <c r="D1369" s="2">
        <f t="shared" si="26"/>
        <v>1598.493092</v>
      </c>
      <c r="E1369" s="2">
        <f t="shared" si="20"/>
        <v>1600.925127</v>
      </c>
      <c r="F1369" s="2">
        <v>-2.06</v>
      </c>
      <c r="G1369" s="2">
        <f t="shared" si="4"/>
        <v>-0.0206</v>
      </c>
      <c r="H1369" s="2">
        <f t="shared" si="21"/>
        <v>0.2881</v>
      </c>
      <c r="I1369" s="2">
        <f t="shared" si="27"/>
        <v>0.5417977442</v>
      </c>
      <c r="J1369" s="2">
        <f t="shared" si="5"/>
        <v>102.0561495</v>
      </c>
      <c r="K1369" s="2">
        <f t="shared" si="6"/>
        <v>105.5072917</v>
      </c>
      <c r="L1369" s="2">
        <f t="shared" si="7"/>
        <v>0.00001591477954</v>
      </c>
      <c r="M1369" s="2">
        <f t="shared" si="1"/>
        <v>105.5073076</v>
      </c>
      <c r="O1369" s="2">
        <v>1367.0</v>
      </c>
      <c r="P1369" s="2">
        <v>744.0</v>
      </c>
      <c r="Q1369" s="2">
        <v>751.5</v>
      </c>
      <c r="R1369" s="2">
        <v>759.0</v>
      </c>
      <c r="S1369" s="2">
        <v>736.0</v>
      </c>
      <c r="T1369" s="2">
        <v>1.317092705E9</v>
      </c>
      <c r="U1369" s="2">
        <v>9693802.0</v>
      </c>
      <c r="V1369" s="2">
        <v>4.8664337E7</v>
      </c>
      <c r="W1369" s="2">
        <v>6528083.0</v>
      </c>
      <c r="X1369" s="2">
        <v>1393.0</v>
      </c>
      <c r="Y1369" s="2">
        <f t="shared" si="8"/>
        <v>0.08221680877</v>
      </c>
      <c r="Z1369" s="2">
        <f t="shared" ref="Z1369:AC1369" si="1420">ROUNDDOWN($Y1369*Z$1,0)-IF(MOD($Y1369*Z$1,1)=0,1,0)+1</f>
        <v>1</v>
      </c>
      <c r="AA1369" s="2">
        <f t="shared" si="1420"/>
        <v>1</v>
      </c>
      <c r="AB1369" s="2">
        <f t="shared" si="1420"/>
        <v>1</v>
      </c>
      <c r="AC1369" s="2">
        <f t="shared" si="1420"/>
        <v>1</v>
      </c>
      <c r="AD1369" s="2">
        <f t="shared" si="10"/>
        <v>0</v>
      </c>
      <c r="AE1369" s="2">
        <f t="shared" si="11"/>
        <v>0</v>
      </c>
      <c r="AF1369" s="2">
        <f t="shared" si="12"/>
        <v>0</v>
      </c>
      <c r="AG1369" s="2">
        <f t="shared" si="13"/>
        <v>0</v>
      </c>
      <c r="AH1369" s="2">
        <f t="shared" si="14"/>
        <v>0</v>
      </c>
      <c r="AI1369" s="2">
        <f t="shared" si="15"/>
        <v>0</v>
      </c>
      <c r="AJ1369" s="2">
        <f t="shared" si="16"/>
        <v>0</v>
      </c>
      <c r="AK1369" s="2">
        <f t="shared" si="17"/>
        <v>1</v>
      </c>
      <c r="AL1369" s="2">
        <f t="shared" si="18"/>
        <v>1</v>
      </c>
    </row>
    <row r="1370" ht="13.5" customHeight="1">
      <c r="A1370" s="3">
        <v>39847.0</v>
      </c>
      <c r="B1370" s="2">
        <v>779.0</v>
      </c>
      <c r="C1370" s="2">
        <f t="shared" si="3"/>
        <v>779</v>
      </c>
      <c r="D1370" s="2">
        <f t="shared" si="26"/>
        <v>1599.13541</v>
      </c>
      <c r="E1370" s="2">
        <f t="shared" si="20"/>
        <v>1601.267695</v>
      </c>
      <c r="F1370" s="2">
        <v>5.84</v>
      </c>
      <c r="G1370" s="2">
        <f t="shared" si="4"/>
        <v>0.0584</v>
      </c>
      <c r="H1370" s="2">
        <f t="shared" si="21"/>
        <v>0.3465</v>
      </c>
      <c r="I1370" s="2">
        <f t="shared" si="27"/>
        <v>0.5421995714</v>
      </c>
      <c r="J1370" s="2">
        <f t="shared" si="5"/>
        <v>108.0162286</v>
      </c>
      <c r="K1370" s="2">
        <f t="shared" si="6"/>
        <v>111.668918</v>
      </c>
      <c r="L1370" s="2">
        <f t="shared" si="7"/>
        <v>0.00001450791303</v>
      </c>
      <c r="M1370" s="2">
        <f t="shared" si="1"/>
        <v>111.6689325</v>
      </c>
      <c r="O1370" s="2">
        <v>1368.0</v>
      </c>
      <c r="P1370" s="2">
        <v>748.0</v>
      </c>
      <c r="Q1370" s="2">
        <v>736.0</v>
      </c>
      <c r="R1370" s="2">
        <v>779.0</v>
      </c>
      <c r="S1370" s="2">
        <v>737.0</v>
      </c>
      <c r="T1370" s="2">
        <v>1.317092705E9</v>
      </c>
      <c r="U1370" s="2">
        <v>1.0260152E7</v>
      </c>
      <c r="V1370" s="2">
        <v>8.9376114E7</v>
      </c>
      <c r="W1370" s="2">
        <v>1.1804397E7</v>
      </c>
      <c r="X1370" s="2">
        <v>3144.0</v>
      </c>
      <c r="Y1370" s="2">
        <f t="shared" si="8"/>
        <v>0.9955339017</v>
      </c>
      <c r="Z1370" s="2">
        <f t="shared" ref="Z1370:AC1370" si="1421">ROUNDDOWN($Y1370*Z$1,0)-IF(MOD($Y1370*Z$1,1)=0,1,0)+1</f>
        <v>2</v>
      </c>
      <c r="AA1370" s="2">
        <f t="shared" si="1421"/>
        <v>3</v>
      </c>
      <c r="AB1370" s="2">
        <f t="shared" si="1421"/>
        <v>4</v>
      </c>
      <c r="AC1370" s="2">
        <f t="shared" si="1421"/>
        <v>5</v>
      </c>
      <c r="AD1370" s="2">
        <f t="shared" si="10"/>
        <v>1</v>
      </c>
      <c r="AE1370" s="2">
        <f t="shared" si="11"/>
        <v>0</v>
      </c>
      <c r="AF1370" s="2">
        <f t="shared" si="12"/>
        <v>0</v>
      </c>
      <c r="AG1370" s="2">
        <f t="shared" si="13"/>
        <v>0</v>
      </c>
      <c r="AH1370" s="2">
        <f t="shared" si="14"/>
        <v>0</v>
      </c>
      <c r="AI1370" s="2">
        <f t="shared" si="15"/>
        <v>0</v>
      </c>
      <c r="AJ1370" s="2">
        <f t="shared" si="16"/>
        <v>0</v>
      </c>
      <c r="AK1370" s="2">
        <f t="shared" si="17"/>
        <v>0</v>
      </c>
      <c r="AL1370" s="2">
        <f t="shared" si="18"/>
        <v>1</v>
      </c>
    </row>
    <row r="1371" ht="13.5" customHeight="1">
      <c r="A1371" s="3">
        <v>39848.0</v>
      </c>
      <c r="B1371" s="2">
        <v>814.0</v>
      </c>
      <c r="C1371" s="2">
        <f t="shared" si="3"/>
        <v>814</v>
      </c>
      <c r="D1371" s="2">
        <f t="shared" si="26"/>
        <v>1599.777986</v>
      </c>
      <c r="E1371" s="2">
        <f t="shared" si="20"/>
        <v>1601.610262</v>
      </c>
      <c r="F1371" s="2">
        <v>4.49</v>
      </c>
      <c r="G1371" s="2">
        <f t="shared" si="4"/>
        <v>0.0449</v>
      </c>
      <c r="H1371" s="2">
        <f t="shared" si="21"/>
        <v>0.3914</v>
      </c>
      <c r="I1371" s="2">
        <f t="shared" si="27"/>
        <v>0.5426013986</v>
      </c>
      <c r="J1371" s="2">
        <f t="shared" si="5"/>
        <v>112.8661573</v>
      </c>
      <c r="K1371" s="2">
        <f t="shared" si="6"/>
        <v>116.6828529</v>
      </c>
      <c r="L1371" s="2">
        <f t="shared" si="7"/>
        <v>0.00001342127034</v>
      </c>
      <c r="M1371" s="2">
        <f t="shared" si="1"/>
        <v>116.6828663</v>
      </c>
      <c r="O1371" s="2">
        <v>1369.0</v>
      </c>
      <c r="P1371" s="2">
        <v>784.0</v>
      </c>
      <c r="Q1371" s="2">
        <v>779.0</v>
      </c>
      <c r="R1371" s="2">
        <v>819.5</v>
      </c>
      <c r="S1371" s="2">
        <v>777.2</v>
      </c>
      <c r="T1371" s="2">
        <v>1.317092705E9</v>
      </c>
      <c r="U1371" s="2">
        <v>1.0721135E7</v>
      </c>
      <c r="V1371" s="2">
        <v>1.0126852E8</v>
      </c>
      <c r="W1371" s="2">
        <v>1.2640809E7</v>
      </c>
      <c r="X1371" s="2">
        <v>2645.0</v>
      </c>
      <c r="Y1371" s="2">
        <f t="shared" si="8"/>
        <v>0.9894437678</v>
      </c>
      <c r="Z1371" s="2">
        <f t="shared" ref="Z1371:AC1371" si="1422">ROUNDDOWN($Y1371*Z$1,0)-IF(MOD($Y1371*Z$1,1)=0,1,0)+1</f>
        <v>2</v>
      </c>
      <c r="AA1371" s="2">
        <f t="shared" si="1422"/>
        <v>3</v>
      </c>
      <c r="AB1371" s="2">
        <f t="shared" si="1422"/>
        <v>4</v>
      </c>
      <c r="AC1371" s="2">
        <f t="shared" si="1422"/>
        <v>5</v>
      </c>
      <c r="AD1371" s="2">
        <f t="shared" si="10"/>
        <v>0</v>
      </c>
      <c r="AE1371" s="2">
        <f t="shared" si="11"/>
        <v>0</v>
      </c>
      <c r="AF1371" s="2">
        <f t="shared" si="12"/>
        <v>0</v>
      </c>
      <c r="AG1371" s="2">
        <f t="shared" si="13"/>
        <v>0</v>
      </c>
      <c r="AH1371" s="2">
        <f t="shared" si="14"/>
        <v>0</v>
      </c>
      <c r="AI1371" s="2">
        <f t="shared" si="15"/>
        <v>1</v>
      </c>
      <c r="AJ1371" s="2">
        <f t="shared" si="16"/>
        <v>0</v>
      </c>
      <c r="AK1371" s="2">
        <f t="shared" si="17"/>
        <v>0</v>
      </c>
      <c r="AL1371" s="2">
        <f t="shared" si="18"/>
        <v>1</v>
      </c>
    </row>
    <row r="1372" ht="13.5" customHeight="1">
      <c r="A1372" s="3">
        <v>39849.0</v>
      </c>
      <c r="B1372" s="2">
        <v>805.0</v>
      </c>
      <c r="C1372" s="2">
        <f t="shared" si="3"/>
        <v>805</v>
      </c>
      <c r="D1372" s="2">
        <f t="shared" si="26"/>
        <v>1600.42082</v>
      </c>
      <c r="E1372" s="2">
        <f t="shared" si="20"/>
        <v>1601.95283</v>
      </c>
      <c r="F1372" s="2">
        <v>-1.11</v>
      </c>
      <c r="G1372" s="2">
        <f t="shared" si="4"/>
        <v>-0.0111</v>
      </c>
      <c r="H1372" s="2">
        <f t="shared" si="21"/>
        <v>0.3803</v>
      </c>
      <c r="I1372" s="2">
        <f t="shared" si="27"/>
        <v>0.5430032257</v>
      </c>
      <c r="J1372" s="2">
        <f t="shared" si="5"/>
        <v>111.6133429</v>
      </c>
      <c r="K1372" s="2">
        <f t="shared" si="6"/>
        <v>115.3876736</v>
      </c>
      <c r="L1372" s="2">
        <f t="shared" si="7"/>
        <v>0.00001316760833</v>
      </c>
      <c r="M1372" s="2">
        <f t="shared" si="1"/>
        <v>115.3876868</v>
      </c>
      <c r="O1372" s="2">
        <v>1370.0</v>
      </c>
      <c r="P1372" s="2">
        <v>800.0</v>
      </c>
      <c r="Q1372" s="2">
        <v>814.0</v>
      </c>
      <c r="R1372" s="2">
        <v>813.9</v>
      </c>
      <c r="S1372" s="2">
        <v>789.1</v>
      </c>
      <c r="T1372" s="2">
        <v>1.317092705E9</v>
      </c>
      <c r="U1372" s="2">
        <v>1.0602596E7</v>
      </c>
      <c r="V1372" s="2">
        <v>4.8524858E7</v>
      </c>
      <c r="W1372" s="2">
        <v>6036480.0</v>
      </c>
      <c r="X1372" s="2">
        <v>1548.0</v>
      </c>
      <c r="Y1372" s="2">
        <f t="shared" si="8"/>
        <v>0.2085870889</v>
      </c>
      <c r="Z1372" s="2">
        <f t="shared" ref="Z1372:AC1372" si="1423">ROUNDDOWN($Y1372*Z$1,0)-IF(MOD($Y1372*Z$1,1)=0,1,0)+1</f>
        <v>1</v>
      </c>
      <c r="AA1372" s="2">
        <f t="shared" si="1423"/>
        <v>1</v>
      </c>
      <c r="AB1372" s="2">
        <f t="shared" si="1423"/>
        <v>1</v>
      </c>
      <c r="AC1372" s="2">
        <f t="shared" si="1423"/>
        <v>2</v>
      </c>
      <c r="AD1372" s="2">
        <f t="shared" si="10"/>
        <v>0</v>
      </c>
      <c r="AE1372" s="2">
        <f t="shared" si="11"/>
        <v>0</v>
      </c>
      <c r="AF1372" s="2">
        <f t="shared" si="12"/>
        <v>0</v>
      </c>
      <c r="AG1372" s="2">
        <f t="shared" si="13"/>
        <v>0</v>
      </c>
      <c r="AH1372" s="2">
        <f t="shared" si="14"/>
        <v>0</v>
      </c>
      <c r="AI1372" s="2">
        <f t="shared" si="15"/>
        <v>0</v>
      </c>
      <c r="AJ1372" s="2">
        <f t="shared" si="16"/>
        <v>1</v>
      </c>
      <c r="AK1372" s="2">
        <f t="shared" si="17"/>
        <v>0</v>
      </c>
      <c r="AL1372" s="2">
        <f t="shared" si="18"/>
        <v>1</v>
      </c>
    </row>
    <row r="1373" ht="13.5" customHeight="1">
      <c r="A1373" s="3">
        <v>39852.0</v>
      </c>
      <c r="B1373" s="2">
        <v>850.0</v>
      </c>
      <c r="C1373" s="2">
        <f t="shared" si="3"/>
        <v>850</v>
      </c>
      <c r="D1373" s="2">
        <f t="shared" si="26"/>
        <v>1601.063913</v>
      </c>
      <c r="E1373" s="2">
        <f t="shared" si="20"/>
        <v>1602.295398</v>
      </c>
      <c r="F1373" s="2">
        <v>5.59</v>
      </c>
      <c r="G1373" s="2">
        <f t="shared" si="4"/>
        <v>0.0559</v>
      </c>
      <c r="H1373" s="2">
        <f t="shared" si="21"/>
        <v>0.4362</v>
      </c>
      <c r="I1373" s="2">
        <f t="shared" si="27"/>
        <v>0.5434050529</v>
      </c>
      <c r="J1373" s="2">
        <f t="shared" si="5"/>
        <v>117.8525288</v>
      </c>
      <c r="K1373" s="2">
        <f t="shared" si="6"/>
        <v>121.837845</v>
      </c>
      <c r="L1373" s="2">
        <f t="shared" si="7"/>
        <v>0.00001203651077</v>
      </c>
      <c r="M1373" s="2">
        <f t="shared" si="1"/>
        <v>121.837857</v>
      </c>
      <c r="O1373" s="2">
        <v>1371.0</v>
      </c>
      <c r="P1373" s="2">
        <v>837.0</v>
      </c>
      <c r="Q1373" s="2">
        <v>805.0</v>
      </c>
      <c r="R1373" s="2">
        <v>864.0</v>
      </c>
      <c r="S1373" s="2">
        <v>835.0</v>
      </c>
      <c r="T1373" s="2">
        <v>1.31775253E9</v>
      </c>
      <c r="U1373" s="2">
        <v>1.1200897E7</v>
      </c>
      <c r="V1373" s="2">
        <v>8.4888103E7</v>
      </c>
      <c r="W1373" s="2">
        <v>9969402.0</v>
      </c>
      <c r="X1373" s="2">
        <v>2102.0</v>
      </c>
      <c r="Y1373" s="2">
        <f t="shared" si="8"/>
        <v>0.9947218839</v>
      </c>
      <c r="Z1373" s="2">
        <f t="shared" ref="Z1373:AC1373" si="1424">ROUNDDOWN($Y1373*Z$1,0)-IF(MOD($Y1373*Z$1,1)=0,1,0)+1</f>
        <v>2</v>
      </c>
      <c r="AA1373" s="2">
        <f t="shared" si="1424"/>
        <v>3</v>
      </c>
      <c r="AB1373" s="2">
        <f t="shared" si="1424"/>
        <v>4</v>
      </c>
      <c r="AC1373" s="2">
        <f t="shared" si="1424"/>
        <v>5</v>
      </c>
      <c r="AD1373" s="2">
        <f t="shared" si="10"/>
        <v>0</v>
      </c>
      <c r="AE1373" s="2">
        <f t="shared" si="11"/>
        <v>0</v>
      </c>
      <c r="AF1373" s="2">
        <f t="shared" si="12"/>
        <v>0</v>
      </c>
      <c r="AG1373" s="2">
        <f t="shared" si="13"/>
        <v>0</v>
      </c>
      <c r="AH1373" s="2">
        <f t="shared" si="14"/>
        <v>1</v>
      </c>
      <c r="AI1373" s="2">
        <f t="shared" si="15"/>
        <v>0</v>
      </c>
      <c r="AJ1373" s="2">
        <f t="shared" si="16"/>
        <v>0</v>
      </c>
      <c r="AK1373" s="2">
        <f t="shared" si="17"/>
        <v>0</v>
      </c>
      <c r="AL1373" s="2">
        <f t="shared" si="18"/>
        <v>1</v>
      </c>
    </row>
    <row r="1374" ht="13.5" customHeight="1">
      <c r="A1374" s="3">
        <v>39853.0</v>
      </c>
      <c r="B1374" s="2">
        <v>850.0</v>
      </c>
      <c r="C1374" s="2">
        <f t="shared" si="3"/>
        <v>850</v>
      </c>
      <c r="D1374" s="2">
        <f t="shared" si="26"/>
        <v>1601.707264</v>
      </c>
      <c r="E1374" s="2">
        <f t="shared" si="20"/>
        <v>1602.637966</v>
      </c>
      <c r="F1374" s="2">
        <v>0.0</v>
      </c>
      <c r="G1374" s="2">
        <f t="shared" si="4"/>
        <v>0</v>
      </c>
      <c r="H1374" s="2">
        <f t="shared" si="21"/>
        <v>0.4362</v>
      </c>
      <c r="I1374" s="2">
        <f t="shared" si="27"/>
        <v>0.5438068801</v>
      </c>
      <c r="J1374" s="2">
        <f t="shared" si="5"/>
        <v>117.8525288</v>
      </c>
      <c r="K1374" s="2">
        <f t="shared" si="6"/>
        <v>121.8378453</v>
      </c>
      <c r="L1374" s="2">
        <f t="shared" si="7"/>
        <v>0.00001167541545</v>
      </c>
      <c r="M1374" s="2">
        <f t="shared" si="1"/>
        <v>121.837857</v>
      </c>
      <c r="O1374" s="2">
        <v>1372.0</v>
      </c>
      <c r="P1374" s="2">
        <v>840.0</v>
      </c>
      <c r="Q1374" s="2">
        <v>850.0</v>
      </c>
      <c r="R1374" s="2">
        <v>851.9</v>
      </c>
      <c r="S1374" s="2">
        <v>836.1</v>
      </c>
      <c r="T1374" s="2">
        <v>1.31775253E9</v>
      </c>
      <c r="U1374" s="2">
        <v>1.1200897E7</v>
      </c>
      <c r="V1374" s="2">
        <v>3.9744501E7</v>
      </c>
      <c r="W1374" s="2">
        <v>4708829.0</v>
      </c>
      <c r="X1374" s="2">
        <v>1314.0</v>
      </c>
      <c r="Y1374" s="2">
        <f t="shared" si="8"/>
        <v>0.4880227365</v>
      </c>
      <c r="Z1374" s="2">
        <f t="shared" ref="Z1374:AC1374" si="1425">ROUNDDOWN($Y1374*Z$1,0)-IF(MOD($Y1374*Z$1,1)=0,1,0)+1</f>
        <v>1</v>
      </c>
      <c r="AA1374" s="2">
        <f t="shared" si="1425"/>
        <v>2</v>
      </c>
      <c r="AB1374" s="2">
        <f t="shared" si="1425"/>
        <v>2</v>
      </c>
      <c r="AC1374" s="2">
        <f t="shared" si="1425"/>
        <v>3</v>
      </c>
      <c r="AD1374" s="2">
        <f t="shared" si="10"/>
        <v>0</v>
      </c>
      <c r="AE1374" s="2">
        <f t="shared" si="11"/>
        <v>0</v>
      </c>
      <c r="AF1374" s="2">
        <f t="shared" si="12"/>
        <v>1</v>
      </c>
      <c r="AG1374" s="2">
        <f t="shared" si="13"/>
        <v>0</v>
      </c>
      <c r="AH1374" s="2">
        <f t="shared" si="14"/>
        <v>0</v>
      </c>
      <c r="AI1374" s="2">
        <f t="shared" si="15"/>
        <v>0</v>
      </c>
      <c r="AJ1374" s="2">
        <f t="shared" si="16"/>
        <v>0</v>
      </c>
      <c r="AK1374" s="2">
        <f t="shared" si="17"/>
        <v>0</v>
      </c>
      <c r="AL1374" s="2">
        <f t="shared" si="18"/>
        <v>1</v>
      </c>
    </row>
    <row r="1375" ht="13.5" customHeight="1">
      <c r="A1375" s="3">
        <v>39855.0</v>
      </c>
      <c r="B1375" s="2">
        <v>814.0</v>
      </c>
      <c r="C1375" s="2">
        <f t="shared" si="3"/>
        <v>814</v>
      </c>
      <c r="D1375" s="2">
        <f t="shared" si="26"/>
        <v>1602.350873</v>
      </c>
      <c r="E1375" s="2">
        <f t="shared" si="20"/>
        <v>1602.980533</v>
      </c>
      <c r="F1375" s="2">
        <v>-4.24</v>
      </c>
      <c r="G1375" s="2">
        <f t="shared" si="4"/>
        <v>-0.0424</v>
      </c>
      <c r="H1375" s="2">
        <f t="shared" si="21"/>
        <v>0.3938</v>
      </c>
      <c r="I1375" s="2">
        <f t="shared" si="27"/>
        <v>0.5442087072</v>
      </c>
      <c r="J1375" s="2">
        <f t="shared" si="5"/>
        <v>112.8555816</v>
      </c>
      <c r="K1375" s="2">
        <f t="shared" si="6"/>
        <v>116.671921</v>
      </c>
      <c r="L1375" s="2">
        <f t="shared" si="7"/>
        <v>0.0000118201906</v>
      </c>
      <c r="M1375" s="2">
        <f t="shared" si="1"/>
        <v>116.6719329</v>
      </c>
      <c r="O1375" s="2">
        <v>1373.0</v>
      </c>
      <c r="P1375" s="2">
        <v>820.0</v>
      </c>
      <c r="Q1375" s="2">
        <v>850.0</v>
      </c>
      <c r="R1375" s="2">
        <v>836.0</v>
      </c>
      <c r="S1375" s="2">
        <v>809.1</v>
      </c>
      <c r="T1375" s="2">
        <v>1.31775253E9</v>
      </c>
      <c r="U1375" s="2">
        <v>1.0726506E7</v>
      </c>
      <c r="V1375" s="2">
        <v>4.9392771E7</v>
      </c>
      <c r="W1375" s="2">
        <v>6019739.0</v>
      </c>
      <c r="X1375" s="2">
        <v>1514.0</v>
      </c>
      <c r="Y1375" s="2">
        <f t="shared" si="8"/>
        <v>0.0119772635</v>
      </c>
      <c r="Z1375" s="2">
        <f t="shared" ref="Z1375:AC1375" si="1426">ROUNDDOWN($Y1375*Z$1,0)-IF(MOD($Y1375*Z$1,1)=0,1,0)+1</f>
        <v>1</v>
      </c>
      <c r="AA1375" s="2">
        <f t="shared" si="1426"/>
        <v>1</v>
      </c>
      <c r="AB1375" s="2">
        <f t="shared" si="1426"/>
        <v>1</v>
      </c>
      <c r="AC1375" s="2">
        <f t="shared" si="1426"/>
        <v>1</v>
      </c>
      <c r="AD1375" s="2">
        <f t="shared" si="10"/>
        <v>0</v>
      </c>
      <c r="AE1375" s="2">
        <f t="shared" si="11"/>
        <v>0</v>
      </c>
      <c r="AF1375" s="2">
        <f t="shared" si="12"/>
        <v>1</v>
      </c>
      <c r="AG1375" s="2">
        <f t="shared" si="13"/>
        <v>0</v>
      </c>
      <c r="AH1375" s="2">
        <f t="shared" si="14"/>
        <v>0</v>
      </c>
      <c r="AI1375" s="2">
        <f t="shared" si="15"/>
        <v>0</v>
      </c>
      <c r="AJ1375" s="2">
        <f t="shared" si="16"/>
        <v>0</v>
      </c>
      <c r="AK1375" s="2">
        <f t="shared" si="17"/>
        <v>0</v>
      </c>
      <c r="AL1375" s="2">
        <f t="shared" si="18"/>
        <v>1</v>
      </c>
    </row>
    <row r="1376" ht="13.5" customHeight="1">
      <c r="A1376" s="3">
        <v>39856.0</v>
      </c>
      <c r="B1376" s="2">
        <v>805.0</v>
      </c>
      <c r="C1376" s="2">
        <f t="shared" si="3"/>
        <v>805</v>
      </c>
      <c r="D1376" s="2">
        <f t="shared" si="26"/>
        <v>1602.994741</v>
      </c>
      <c r="E1376" s="2">
        <f t="shared" si="20"/>
        <v>1603.323101</v>
      </c>
      <c r="F1376" s="2">
        <v>-1.11</v>
      </c>
      <c r="G1376" s="2">
        <f t="shared" si="4"/>
        <v>-0.0111</v>
      </c>
      <c r="H1376" s="2">
        <f t="shared" si="21"/>
        <v>0.3827</v>
      </c>
      <c r="I1376" s="2">
        <f t="shared" si="27"/>
        <v>0.5446105344</v>
      </c>
      <c r="J1376" s="2">
        <f t="shared" si="5"/>
        <v>111.6028846</v>
      </c>
      <c r="K1376" s="2">
        <f t="shared" si="6"/>
        <v>115.3768631</v>
      </c>
      <c r="L1376" s="2">
        <f t="shared" si="7"/>
        <v>0.000011596789</v>
      </c>
      <c r="M1376" s="2">
        <f t="shared" si="1"/>
        <v>115.3768747</v>
      </c>
      <c r="O1376" s="2">
        <v>1374.0</v>
      </c>
      <c r="P1376" s="2">
        <v>806.0</v>
      </c>
      <c r="Q1376" s="2">
        <v>814.0</v>
      </c>
      <c r="R1376" s="2">
        <v>810.7</v>
      </c>
      <c r="S1376" s="2">
        <v>785.1</v>
      </c>
      <c r="T1376" s="2">
        <v>1.31775253E9</v>
      </c>
      <c r="U1376" s="2">
        <v>1.0607908E7</v>
      </c>
      <c r="V1376" s="2">
        <v>3.4231098E7</v>
      </c>
      <c r="W1376" s="2">
        <v>4289549.0</v>
      </c>
      <c r="X1376" s="2">
        <v>1210.0</v>
      </c>
      <c r="Y1376" s="2">
        <f t="shared" si="8"/>
        <v>0.2085870889</v>
      </c>
      <c r="Z1376" s="2">
        <f t="shared" ref="Z1376:AC1376" si="1427">ROUNDDOWN($Y1376*Z$1,0)-IF(MOD($Y1376*Z$1,1)=0,1,0)+1</f>
        <v>1</v>
      </c>
      <c r="AA1376" s="2">
        <f t="shared" si="1427"/>
        <v>1</v>
      </c>
      <c r="AB1376" s="2">
        <f t="shared" si="1427"/>
        <v>1</v>
      </c>
      <c r="AC1376" s="2">
        <f t="shared" si="1427"/>
        <v>2</v>
      </c>
      <c r="AD1376" s="2">
        <f t="shared" si="10"/>
        <v>0</v>
      </c>
      <c r="AE1376" s="2">
        <f t="shared" si="11"/>
        <v>0</v>
      </c>
      <c r="AF1376" s="2">
        <f t="shared" si="12"/>
        <v>0</v>
      </c>
      <c r="AG1376" s="2">
        <f t="shared" si="13"/>
        <v>1</v>
      </c>
      <c r="AH1376" s="2">
        <f t="shared" si="14"/>
        <v>0</v>
      </c>
      <c r="AI1376" s="2">
        <f t="shared" si="15"/>
        <v>0</v>
      </c>
      <c r="AJ1376" s="2">
        <f t="shared" si="16"/>
        <v>0</v>
      </c>
      <c r="AK1376" s="2">
        <f t="shared" si="17"/>
        <v>0</v>
      </c>
      <c r="AL1376" s="2">
        <f t="shared" si="18"/>
        <v>1</v>
      </c>
    </row>
    <row r="1377" ht="13.5" customHeight="1">
      <c r="A1377" s="3">
        <v>39859.0</v>
      </c>
      <c r="B1377" s="2">
        <v>790.0</v>
      </c>
      <c r="C1377" s="2">
        <f t="shared" si="3"/>
        <v>790</v>
      </c>
      <c r="D1377" s="2">
        <f t="shared" si="26"/>
        <v>1603.638868</v>
      </c>
      <c r="E1377" s="2">
        <f t="shared" si="20"/>
        <v>1603.665669</v>
      </c>
      <c r="F1377" s="2">
        <v>-1.86</v>
      </c>
      <c r="G1377" s="2">
        <f t="shared" si="4"/>
        <v>-0.0186</v>
      </c>
      <c r="H1377" s="2">
        <f t="shared" si="21"/>
        <v>0.3641</v>
      </c>
      <c r="I1377" s="2">
        <f t="shared" si="27"/>
        <v>0.5450123616</v>
      </c>
      <c r="J1377" s="2">
        <f t="shared" si="5"/>
        <v>109.527071</v>
      </c>
      <c r="K1377" s="2">
        <f t="shared" si="6"/>
        <v>113.2308538</v>
      </c>
      <c r="L1377" s="2">
        <f t="shared" si="7"/>
        <v>0.00001146458561</v>
      </c>
      <c r="M1377" s="2">
        <f t="shared" si="1"/>
        <v>113.2308652</v>
      </c>
      <c r="O1377" s="2">
        <v>1375.0</v>
      </c>
      <c r="P1377" s="2">
        <v>805.0</v>
      </c>
      <c r="Q1377" s="2">
        <v>805.0</v>
      </c>
      <c r="R1377" s="2">
        <v>808.0</v>
      </c>
      <c r="S1377" s="2">
        <v>783.0</v>
      </c>
      <c r="T1377" s="2">
        <v>1.31775253E9</v>
      </c>
      <c r="U1377" s="2">
        <v>1.0410245E7</v>
      </c>
      <c r="V1377" s="2">
        <v>2.9201431E7</v>
      </c>
      <c r="W1377" s="2">
        <v>3680003.0</v>
      </c>
      <c r="X1377" s="2">
        <v>807.0</v>
      </c>
      <c r="Y1377" s="2">
        <f t="shared" si="8"/>
        <v>0.09845716606</v>
      </c>
      <c r="Z1377" s="2">
        <f t="shared" ref="Z1377:AC1377" si="1428">ROUNDDOWN($Y1377*Z$1,0)-IF(MOD($Y1377*Z$1,1)=0,1,0)+1</f>
        <v>1</v>
      </c>
      <c r="AA1377" s="2">
        <f t="shared" si="1428"/>
        <v>1</v>
      </c>
      <c r="AB1377" s="2">
        <f t="shared" si="1428"/>
        <v>1</v>
      </c>
      <c r="AC1377" s="2">
        <f t="shared" si="1428"/>
        <v>1</v>
      </c>
      <c r="AD1377" s="2">
        <f t="shared" si="10"/>
        <v>0</v>
      </c>
      <c r="AE1377" s="2">
        <f t="shared" si="11"/>
        <v>0</v>
      </c>
      <c r="AF1377" s="2">
        <f t="shared" si="12"/>
        <v>0</v>
      </c>
      <c r="AG1377" s="2">
        <f t="shared" si="13"/>
        <v>0</v>
      </c>
      <c r="AH1377" s="2">
        <f t="shared" si="14"/>
        <v>0</v>
      </c>
      <c r="AI1377" s="2">
        <f t="shared" si="15"/>
        <v>0</v>
      </c>
      <c r="AJ1377" s="2">
        <f t="shared" si="16"/>
        <v>1</v>
      </c>
      <c r="AK1377" s="2">
        <f t="shared" si="17"/>
        <v>0</v>
      </c>
      <c r="AL1377" s="2">
        <f t="shared" si="18"/>
        <v>1</v>
      </c>
    </row>
    <row r="1378" ht="13.5" customHeight="1">
      <c r="A1378" s="3">
        <v>39860.0</v>
      </c>
      <c r="B1378" s="2">
        <v>802.0</v>
      </c>
      <c r="C1378" s="2">
        <f t="shared" si="3"/>
        <v>802</v>
      </c>
      <c r="D1378" s="2">
        <f t="shared" si="26"/>
        <v>1604.283254</v>
      </c>
      <c r="E1378" s="2">
        <f t="shared" si="20"/>
        <v>1604.008236</v>
      </c>
      <c r="F1378" s="2">
        <v>1.52</v>
      </c>
      <c r="G1378" s="2">
        <f t="shared" si="4"/>
        <v>0.0152</v>
      </c>
      <c r="H1378" s="2">
        <f t="shared" si="21"/>
        <v>0.3793</v>
      </c>
      <c r="I1378" s="2">
        <f t="shared" si="27"/>
        <v>0.5454141888</v>
      </c>
      <c r="J1378" s="2">
        <f t="shared" si="5"/>
        <v>111.1918824</v>
      </c>
      <c r="K1378" s="2">
        <f t="shared" si="6"/>
        <v>114.9519631</v>
      </c>
      <c r="L1378" s="2">
        <f t="shared" si="7"/>
        <v>0.00001094638634</v>
      </c>
      <c r="M1378" s="2">
        <f t="shared" si="1"/>
        <v>114.951974</v>
      </c>
      <c r="O1378" s="2">
        <v>1376.0</v>
      </c>
      <c r="P1378" s="2">
        <v>786.1</v>
      </c>
      <c r="Q1378" s="2">
        <v>790.0</v>
      </c>
      <c r="R1378" s="2">
        <v>805.0</v>
      </c>
      <c r="S1378" s="2">
        <v>775.0</v>
      </c>
      <c r="T1378" s="2">
        <v>1.31775253E9</v>
      </c>
      <c r="U1378" s="2">
        <v>1.0568375E7</v>
      </c>
      <c r="V1378" s="2">
        <v>3.0385071E7</v>
      </c>
      <c r="W1378" s="2">
        <v>3851976.0</v>
      </c>
      <c r="X1378" s="2">
        <v>1016.0</v>
      </c>
      <c r="Y1378" s="2">
        <f t="shared" si="8"/>
        <v>0.8461226147</v>
      </c>
      <c r="Z1378" s="2">
        <f t="shared" ref="Z1378:AC1378" si="1429">ROUNDDOWN($Y1378*Z$1,0)-IF(MOD($Y1378*Z$1,1)=0,1,0)+1</f>
        <v>2</v>
      </c>
      <c r="AA1378" s="2">
        <f t="shared" si="1429"/>
        <v>3</v>
      </c>
      <c r="AB1378" s="2">
        <f t="shared" si="1429"/>
        <v>4</v>
      </c>
      <c r="AC1378" s="2">
        <f t="shared" si="1429"/>
        <v>5</v>
      </c>
      <c r="AD1378" s="2">
        <f t="shared" si="10"/>
        <v>0</v>
      </c>
      <c r="AE1378" s="2">
        <f t="shared" si="11"/>
        <v>0</v>
      </c>
      <c r="AF1378" s="2">
        <f t="shared" si="12"/>
        <v>0</v>
      </c>
      <c r="AG1378" s="2">
        <f t="shared" si="13"/>
        <v>0</v>
      </c>
      <c r="AH1378" s="2">
        <f t="shared" si="14"/>
        <v>0</v>
      </c>
      <c r="AI1378" s="2">
        <f t="shared" si="15"/>
        <v>1</v>
      </c>
      <c r="AJ1378" s="2">
        <f t="shared" si="16"/>
        <v>0</v>
      </c>
      <c r="AK1378" s="2">
        <f t="shared" si="17"/>
        <v>0</v>
      </c>
      <c r="AL1378" s="2">
        <f t="shared" si="18"/>
        <v>1</v>
      </c>
    </row>
    <row r="1379" ht="13.5" customHeight="1">
      <c r="A1379" s="3">
        <v>39861.0</v>
      </c>
      <c r="B1379" s="2">
        <v>780.1</v>
      </c>
      <c r="C1379" s="2">
        <f t="shared" si="3"/>
        <v>780.1</v>
      </c>
      <c r="D1379" s="2">
        <f t="shared" si="26"/>
        <v>1604.927899</v>
      </c>
      <c r="E1379" s="2">
        <f t="shared" si="20"/>
        <v>1604.350804</v>
      </c>
      <c r="F1379" s="2">
        <v>-2.73</v>
      </c>
      <c r="G1379" s="2">
        <f t="shared" si="4"/>
        <v>-0.0273</v>
      </c>
      <c r="H1379" s="2">
        <f t="shared" si="21"/>
        <v>0.352</v>
      </c>
      <c r="I1379" s="2">
        <f t="shared" si="27"/>
        <v>0.5458160159</v>
      </c>
      <c r="J1379" s="2">
        <f t="shared" si="5"/>
        <v>108.156344</v>
      </c>
      <c r="K1379" s="2">
        <f t="shared" si="6"/>
        <v>111.8137748</v>
      </c>
      <c r="L1379" s="2">
        <f t="shared" si="7"/>
        <v>0.00001091683109</v>
      </c>
      <c r="M1379" s="2">
        <f t="shared" si="1"/>
        <v>111.8137857</v>
      </c>
      <c r="O1379" s="2">
        <v>1377.0</v>
      </c>
      <c r="P1379" s="2">
        <v>790.0</v>
      </c>
      <c r="Q1379" s="2">
        <v>802.0</v>
      </c>
      <c r="R1379" s="2">
        <v>798.0</v>
      </c>
      <c r="S1379" s="2">
        <v>780.1</v>
      </c>
      <c r="T1379" s="2">
        <v>1.31775253E9</v>
      </c>
      <c r="U1379" s="2">
        <v>1.0279787E7</v>
      </c>
      <c r="V1379" s="2">
        <v>3.0916412E7</v>
      </c>
      <c r="W1379" s="2">
        <v>3917972.0</v>
      </c>
      <c r="X1379" s="2">
        <v>949.0</v>
      </c>
      <c r="Y1379" s="2">
        <f t="shared" si="8"/>
        <v>0.04354445798</v>
      </c>
      <c r="Z1379" s="2">
        <f t="shared" ref="Z1379:AC1379" si="1430">ROUNDDOWN($Y1379*Z$1,0)-IF(MOD($Y1379*Z$1,1)=0,1,0)+1</f>
        <v>1</v>
      </c>
      <c r="AA1379" s="2">
        <f t="shared" si="1430"/>
        <v>1</v>
      </c>
      <c r="AB1379" s="2">
        <f t="shared" si="1430"/>
        <v>1</v>
      </c>
      <c r="AC1379" s="2">
        <f t="shared" si="1430"/>
        <v>1</v>
      </c>
      <c r="AD1379" s="2">
        <f t="shared" si="10"/>
        <v>0</v>
      </c>
      <c r="AE1379" s="2">
        <f t="shared" si="11"/>
        <v>0</v>
      </c>
      <c r="AF1379" s="2">
        <f t="shared" si="12"/>
        <v>0</v>
      </c>
      <c r="AG1379" s="2">
        <f t="shared" si="13"/>
        <v>0</v>
      </c>
      <c r="AH1379" s="2">
        <f t="shared" si="14"/>
        <v>0</v>
      </c>
      <c r="AI1379" s="2">
        <f t="shared" si="15"/>
        <v>0</v>
      </c>
      <c r="AJ1379" s="2">
        <f t="shared" si="16"/>
        <v>1</v>
      </c>
      <c r="AK1379" s="2">
        <f t="shared" si="17"/>
        <v>0</v>
      </c>
      <c r="AL1379" s="2">
        <f t="shared" si="18"/>
        <v>1</v>
      </c>
    </row>
    <row r="1380" ht="13.5" customHeight="1">
      <c r="A1380" s="3">
        <v>39862.0</v>
      </c>
      <c r="B1380" s="2">
        <v>796.0</v>
      </c>
      <c r="C1380" s="2">
        <f t="shared" si="3"/>
        <v>796</v>
      </c>
      <c r="D1380" s="2">
        <f t="shared" si="26"/>
        <v>1605.572802</v>
      </c>
      <c r="E1380" s="2">
        <f t="shared" si="20"/>
        <v>1604.693372</v>
      </c>
      <c r="F1380" s="2">
        <v>2.04</v>
      </c>
      <c r="G1380" s="2">
        <f t="shared" si="4"/>
        <v>0.0204</v>
      </c>
      <c r="H1380" s="2">
        <f t="shared" si="21"/>
        <v>0.3724</v>
      </c>
      <c r="I1380" s="2">
        <f t="shared" si="27"/>
        <v>0.5462178431</v>
      </c>
      <c r="J1380" s="2">
        <f t="shared" si="5"/>
        <v>110.3627335</v>
      </c>
      <c r="K1380" s="2">
        <f t="shared" si="6"/>
        <v>114.0947762</v>
      </c>
      <c r="L1380" s="2">
        <f t="shared" si="7"/>
        <v>0.00001036662281</v>
      </c>
      <c r="M1380" s="2">
        <f t="shared" si="1"/>
        <v>114.0947865</v>
      </c>
      <c r="O1380" s="2">
        <v>1378.0</v>
      </c>
      <c r="P1380" s="2">
        <v>773.1</v>
      </c>
      <c r="Q1380" s="2">
        <v>780.1</v>
      </c>
      <c r="R1380" s="2">
        <v>800.0</v>
      </c>
      <c r="S1380" s="2">
        <v>760.3</v>
      </c>
      <c r="T1380" s="2">
        <v>1.31775253E9</v>
      </c>
      <c r="U1380" s="2">
        <v>1.048931E7</v>
      </c>
      <c r="V1380" s="2">
        <v>3.3215396E7</v>
      </c>
      <c r="W1380" s="2">
        <v>4272507.0</v>
      </c>
      <c r="X1380" s="2">
        <v>1234.0</v>
      </c>
      <c r="Y1380" s="2">
        <f t="shared" si="8"/>
        <v>0.9018473406</v>
      </c>
      <c r="Z1380" s="2">
        <f t="shared" ref="Z1380:AC1380" si="1431">ROUNDDOWN($Y1380*Z$1,0)-IF(MOD($Y1380*Z$1,1)=0,1,0)+1</f>
        <v>2</v>
      </c>
      <c r="AA1380" s="2">
        <f t="shared" si="1431"/>
        <v>3</v>
      </c>
      <c r="AB1380" s="2">
        <f t="shared" si="1431"/>
        <v>4</v>
      </c>
      <c r="AC1380" s="2">
        <f t="shared" si="1431"/>
        <v>5</v>
      </c>
      <c r="AD1380" s="2">
        <f t="shared" si="10"/>
        <v>0</v>
      </c>
      <c r="AE1380" s="2">
        <f t="shared" si="11"/>
        <v>0</v>
      </c>
      <c r="AF1380" s="2">
        <f t="shared" si="12"/>
        <v>0</v>
      </c>
      <c r="AG1380" s="2">
        <f t="shared" si="13"/>
        <v>0</v>
      </c>
      <c r="AH1380" s="2">
        <f t="shared" si="14"/>
        <v>1</v>
      </c>
      <c r="AI1380" s="2">
        <f t="shared" si="15"/>
        <v>0</v>
      </c>
      <c r="AJ1380" s="2">
        <f t="shared" si="16"/>
        <v>0</v>
      </c>
      <c r="AK1380" s="2">
        <f t="shared" si="17"/>
        <v>0</v>
      </c>
      <c r="AL1380" s="2">
        <f t="shared" si="18"/>
        <v>1</v>
      </c>
    </row>
    <row r="1381" ht="13.5" customHeight="1">
      <c r="A1381" s="3">
        <v>39863.0</v>
      </c>
      <c r="B1381" s="2">
        <v>788.0</v>
      </c>
      <c r="C1381" s="2">
        <f t="shared" si="3"/>
        <v>788</v>
      </c>
      <c r="D1381" s="2">
        <f t="shared" si="26"/>
        <v>1606.217965</v>
      </c>
      <c r="E1381" s="2">
        <f t="shared" si="20"/>
        <v>1605.03594</v>
      </c>
      <c r="F1381" s="2">
        <v>-1.01</v>
      </c>
      <c r="G1381" s="2">
        <f t="shared" si="4"/>
        <v>-0.0101</v>
      </c>
      <c r="H1381" s="2">
        <f t="shared" si="21"/>
        <v>0.3623</v>
      </c>
      <c r="I1381" s="2">
        <f t="shared" si="27"/>
        <v>0.5466196703</v>
      </c>
      <c r="J1381" s="2">
        <f t="shared" si="5"/>
        <v>109.2480699</v>
      </c>
      <c r="K1381" s="2">
        <f t="shared" si="6"/>
        <v>112.9424192</v>
      </c>
      <c r="L1381" s="2">
        <f t="shared" si="7"/>
        <v>0.00001016032701</v>
      </c>
      <c r="M1381" s="2">
        <f t="shared" si="1"/>
        <v>112.9424294</v>
      </c>
      <c r="O1381" s="2">
        <v>1379.0</v>
      </c>
      <c r="P1381" s="2">
        <v>796.0</v>
      </c>
      <c r="Q1381" s="2">
        <v>796.0</v>
      </c>
      <c r="R1381" s="2">
        <v>801.0</v>
      </c>
      <c r="S1381" s="2">
        <v>776.4</v>
      </c>
      <c r="T1381" s="2">
        <v>1.31775253E9</v>
      </c>
      <c r="U1381" s="2">
        <v>1.038389E7</v>
      </c>
      <c r="V1381" s="2">
        <v>3.8827342E7</v>
      </c>
      <c r="W1381" s="2">
        <v>4915289.0</v>
      </c>
      <c r="X1381" s="2">
        <v>1247.0</v>
      </c>
      <c r="Y1381" s="2">
        <f t="shared" si="8"/>
        <v>0.2268574909</v>
      </c>
      <c r="Z1381" s="2">
        <f t="shared" ref="Z1381:AC1381" si="1432">ROUNDDOWN($Y1381*Z$1,0)-IF(MOD($Y1381*Z$1,1)=0,1,0)+1</f>
        <v>1</v>
      </c>
      <c r="AA1381" s="2">
        <f t="shared" si="1432"/>
        <v>1</v>
      </c>
      <c r="AB1381" s="2">
        <f t="shared" si="1432"/>
        <v>1</v>
      </c>
      <c r="AC1381" s="2">
        <f t="shared" si="1432"/>
        <v>2</v>
      </c>
      <c r="AD1381" s="2">
        <f t="shared" si="10"/>
        <v>0</v>
      </c>
      <c r="AE1381" s="2">
        <f t="shared" si="11"/>
        <v>0</v>
      </c>
      <c r="AF1381" s="2">
        <f t="shared" si="12"/>
        <v>1</v>
      </c>
      <c r="AG1381" s="2">
        <f t="shared" si="13"/>
        <v>0</v>
      </c>
      <c r="AH1381" s="2">
        <f t="shared" si="14"/>
        <v>0</v>
      </c>
      <c r="AI1381" s="2">
        <f t="shared" si="15"/>
        <v>0</v>
      </c>
      <c r="AJ1381" s="2">
        <f t="shared" si="16"/>
        <v>0</v>
      </c>
      <c r="AK1381" s="2">
        <f t="shared" si="17"/>
        <v>0</v>
      </c>
      <c r="AL1381" s="2">
        <f t="shared" si="18"/>
        <v>1</v>
      </c>
    </row>
    <row r="1382" ht="13.5" customHeight="1">
      <c r="A1382" s="3">
        <v>39866.0</v>
      </c>
      <c r="B1382" s="2">
        <v>740.0</v>
      </c>
      <c r="C1382" s="2">
        <f t="shared" si="3"/>
        <v>740</v>
      </c>
      <c r="D1382" s="2">
        <f t="shared" si="26"/>
        <v>1606.863387</v>
      </c>
      <c r="E1382" s="2">
        <f t="shared" si="20"/>
        <v>1605.378507</v>
      </c>
      <c r="F1382" s="2">
        <v>-6.09</v>
      </c>
      <c r="G1382" s="2">
        <f t="shared" si="4"/>
        <v>-0.0609</v>
      </c>
      <c r="H1382" s="2">
        <f t="shared" si="21"/>
        <v>0.3014</v>
      </c>
      <c r="I1382" s="2">
        <f t="shared" si="27"/>
        <v>0.5470214975</v>
      </c>
      <c r="J1382" s="2">
        <f t="shared" si="5"/>
        <v>102.5948624</v>
      </c>
      <c r="K1382" s="2">
        <f t="shared" si="6"/>
        <v>106.0642262</v>
      </c>
      <c r="L1382" s="2">
        <f t="shared" si="7"/>
        <v>0.00001047428112</v>
      </c>
      <c r="M1382" s="2">
        <f t="shared" si="1"/>
        <v>106.0642367</v>
      </c>
      <c r="O1382" s="2">
        <v>1380.0</v>
      </c>
      <c r="P1382" s="2">
        <v>762.0</v>
      </c>
      <c r="Q1382" s="2">
        <v>788.0</v>
      </c>
      <c r="R1382" s="2">
        <v>767.7</v>
      </c>
      <c r="S1382" s="2">
        <v>740.0</v>
      </c>
      <c r="T1382" s="2">
        <v>1.31775253E9</v>
      </c>
      <c r="U1382" s="2">
        <v>9751369.0</v>
      </c>
      <c r="V1382" s="2">
        <v>5.1955159E7</v>
      </c>
      <c r="W1382" s="2">
        <v>6916186.0</v>
      </c>
      <c r="X1382" s="2">
        <v>2221.0</v>
      </c>
      <c r="Y1382" s="2">
        <f t="shared" si="8"/>
        <v>0.002842062525</v>
      </c>
      <c r="Z1382" s="2">
        <f t="shared" ref="Z1382:AC1382" si="1433">ROUNDDOWN($Y1382*Z$1,0)-IF(MOD($Y1382*Z$1,1)=0,1,0)+1</f>
        <v>1</v>
      </c>
      <c r="AA1382" s="2">
        <f t="shared" si="1433"/>
        <v>1</v>
      </c>
      <c r="AB1382" s="2">
        <f t="shared" si="1433"/>
        <v>1</v>
      </c>
      <c r="AC1382" s="2">
        <f t="shared" si="1433"/>
        <v>1</v>
      </c>
      <c r="AD1382" s="2">
        <f t="shared" si="10"/>
        <v>0</v>
      </c>
      <c r="AE1382" s="2">
        <f t="shared" si="11"/>
        <v>0</v>
      </c>
      <c r="AF1382" s="2">
        <f t="shared" si="12"/>
        <v>1</v>
      </c>
      <c r="AG1382" s="2">
        <f t="shared" si="13"/>
        <v>0</v>
      </c>
      <c r="AH1382" s="2">
        <f t="shared" si="14"/>
        <v>0</v>
      </c>
      <c r="AI1382" s="2">
        <f t="shared" si="15"/>
        <v>0</v>
      </c>
      <c r="AJ1382" s="2">
        <f t="shared" si="16"/>
        <v>0</v>
      </c>
      <c r="AK1382" s="2">
        <f t="shared" si="17"/>
        <v>0</v>
      </c>
      <c r="AL1382" s="2">
        <f t="shared" si="18"/>
        <v>1</v>
      </c>
    </row>
    <row r="1383" ht="13.5" customHeight="1">
      <c r="A1383" s="3">
        <v>39867.0</v>
      </c>
      <c r="B1383" s="2">
        <v>730.0</v>
      </c>
      <c r="C1383" s="2">
        <f t="shared" si="3"/>
        <v>730</v>
      </c>
      <c r="D1383" s="2">
        <f t="shared" si="26"/>
        <v>1607.509068</v>
      </c>
      <c r="E1383" s="2">
        <f t="shared" si="20"/>
        <v>1605.721075</v>
      </c>
      <c r="F1383" s="2">
        <v>-1.35</v>
      </c>
      <c r="G1383" s="2">
        <f t="shared" si="4"/>
        <v>-0.0135</v>
      </c>
      <c r="H1383" s="2">
        <f t="shared" si="21"/>
        <v>0.2879</v>
      </c>
      <c r="I1383" s="2">
        <f t="shared" si="27"/>
        <v>0.5474233246</v>
      </c>
      <c r="J1383" s="2">
        <f t="shared" si="5"/>
        <v>101.2098318</v>
      </c>
      <c r="K1383" s="2">
        <f t="shared" si="6"/>
        <v>104.6323595</v>
      </c>
      <c r="L1383" s="2">
        <f t="shared" si="7"/>
        <v>0.00001030145548</v>
      </c>
      <c r="M1383" s="2">
        <f t="shared" si="1"/>
        <v>104.6323698</v>
      </c>
      <c r="O1383" s="2">
        <v>1381.0</v>
      </c>
      <c r="P1383" s="2">
        <v>750.0</v>
      </c>
      <c r="Q1383" s="2">
        <v>740.0</v>
      </c>
      <c r="R1383" s="2">
        <v>760.7</v>
      </c>
      <c r="S1383" s="2">
        <v>715.3</v>
      </c>
      <c r="T1383" s="2">
        <v>1.31775253E9</v>
      </c>
      <c r="U1383" s="2">
        <v>9619593.0</v>
      </c>
      <c r="V1383" s="2">
        <v>5.9408726E7</v>
      </c>
      <c r="W1383" s="2">
        <v>8118541.0</v>
      </c>
      <c r="X1383" s="2">
        <v>2399.0</v>
      </c>
      <c r="Y1383" s="2">
        <f t="shared" si="8"/>
        <v>0.1674786845</v>
      </c>
      <c r="Z1383" s="2">
        <f t="shared" ref="Z1383:AC1383" si="1434">ROUNDDOWN($Y1383*Z$1,0)-IF(MOD($Y1383*Z$1,1)=0,1,0)+1</f>
        <v>1</v>
      </c>
      <c r="AA1383" s="2">
        <f t="shared" si="1434"/>
        <v>1</v>
      </c>
      <c r="AB1383" s="2">
        <f t="shared" si="1434"/>
        <v>1</v>
      </c>
      <c r="AC1383" s="2">
        <f t="shared" si="1434"/>
        <v>1</v>
      </c>
      <c r="AD1383" s="2">
        <f t="shared" si="10"/>
        <v>0</v>
      </c>
      <c r="AE1383" s="2">
        <f t="shared" si="11"/>
        <v>0</v>
      </c>
      <c r="AF1383" s="2">
        <f t="shared" si="12"/>
        <v>0</v>
      </c>
      <c r="AG1383" s="2">
        <f t="shared" si="13"/>
        <v>1</v>
      </c>
      <c r="AH1383" s="2">
        <f t="shared" si="14"/>
        <v>0</v>
      </c>
      <c r="AI1383" s="2">
        <f t="shared" si="15"/>
        <v>0</v>
      </c>
      <c r="AJ1383" s="2">
        <f t="shared" si="16"/>
        <v>0</v>
      </c>
      <c r="AK1383" s="2">
        <f t="shared" si="17"/>
        <v>0</v>
      </c>
      <c r="AL1383" s="2">
        <f t="shared" si="18"/>
        <v>1</v>
      </c>
    </row>
    <row r="1384" ht="13.5" customHeight="1">
      <c r="A1384" s="3">
        <v>39868.0</v>
      </c>
      <c r="B1384" s="2">
        <v>720.0</v>
      </c>
      <c r="C1384" s="2">
        <f t="shared" si="3"/>
        <v>720</v>
      </c>
      <c r="D1384" s="2">
        <f t="shared" si="26"/>
        <v>1608.155009</v>
      </c>
      <c r="E1384" s="2">
        <f t="shared" si="20"/>
        <v>1606.063643</v>
      </c>
      <c r="F1384" s="2">
        <v>-1.37</v>
      </c>
      <c r="G1384" s="2">
        <f t="shared" si="4"/>
        <v>-0.0137</v>
      </c>
      <c r="H1384" s="2">
        <f t="shared" si="21"/>
        <v>0.2742</v>
      </c>
      <c r="I1384" s="2">
        <f t="shared" si="27"/>
        <v>0.5478251518</v>
      </c>
      <c r="J1384" s="2">
        <f t="shared" si="5"/>
        <v>99.82325706</v>
      </c>
      <c r="K1384" s="2">
        <f t="shared" si="6"/>
        <v>103.1988964</v>
      </c>
      <c r="L1384" s="2">
        <f t="shared" si="7"/>
        <v>0.00001013354175</v>
      </c>
      <c r="M1384" s="2">
        <f t="shared" si="1"/>
        <v>103.1989066</v>
      </c>
      <c r="O1384" s="2">
        <v>1382.0</v>
      </c>
      <c r="P1384" s="2">
        <v>715.0</v>
      </c>
      <c r="Q1384" s="2">
        <v>730.0</v>
      </c>
      <c r="R1384" s="2">
        <v>728.0</v>
      </c>
      <c r="S1384" s="2">
        <v>706.0</v>
      </c>
      <c r="T1384" s="2">
        <v>1.31775253E9</v>
      </c>
      <c r="U1384" s="2">
        <v>9487818.0</v>
      </c>
      <c r="V1384" s="2">
        <v>4.7158682E7</v>
      </c>
      <c r="W1384" s="2">
        <v>6593665.0</v>
      </c>
      <c r="X1384" s="2">
        <v>1977.0</v>
      </c>
      <c r="Y1384" s="2">
        <f t="shared" si="8"/>
        <v>0.1645351198</v>
      </c>
      <c r="Z1384" s="2">
        <f t="shared" ref="Z1384:AC1384" si="1435">ROUNDDOWN($Y1384*Z$1,0)-IF(MOD($Y1384*Z$1,1)=0,1,0)+1</f>
        <v>1</v>
      </c>
      <c r="AA1384" s="2">
        <f t="shared" si="1435"/>
        <v>1</v>
      </c>
      <c r="AB1384" s="2">
        <f t="shared" si="1435"/>
        <v>1</v>
      </c>
      <c r="AC1384" s="2">
        <f t="shared" si="1435"/>
        <v>1</v>
      </c>
      <c r="AD1384" s="2">
        <f t="shared" si="10"/>
        <v>0</v>
      </c>
      <c r="AE1384" s="2">
        <f t="shared" si="11"/>
        <v>0</v>
      </c>
      <c r="AF1384" s="2">
        <f t="shared" si="12"/>
        <v>0</v>
      </c>
      <c r="AG1384" s="2">
        <f t="shared" si="13"/>
        <v>0</v>
      </c>
      <c r="AH1384" s="2">
        <f t="shared" si="14"/>
        <v>0</v>
      </c>
      <c r="AI1384" s="2">
        <f t="shared" si="15"/>
        <v>0</v>
      </c>
      <c r="AJ1384" s="2">
        <f t="shared" si="16"/>
        <v>0</v>
      </c>
      <c r="AK1384" s="2">
        <f t="shared" si="17"/>
        <v>1</v>
      </c>
      <c r="AL1384" s="2">
        <f t="shared" si="18"/>
        <v>1</v>
      </c>
    </row>
    <row r="1385" ht="13.5" customHeight="1">
      <c r="A1385" s="3">
        <v>39869.0</v>
      </c>
      <c r="B1385" s="2">
        <v>730.0</v>
      </c>
      <c r="C1385" s="2">
        <f t="shared" si="3"/>
        <v>730</v>
      </c>
      <c r="D1385" s="2">
        <f t="shared" si="26"/>
        <v>1608.80121</v>
      </c>
      <c r="E1385" s="2">
        <f t="shared" si="20"/>
        <v>1606.40621</v>
      </c>
      <c r="F1385" s="2">
        <v>1.39</v>
      </c>
      <c r="G1385" s="2">
        <f t="shared" si="4"/>
        <v>0.0139</v>
      </c>
      <c r="H1385" s="2">
        <f t="shared" si="21"/>
        <v>0.2881</v>
      </c>
      <c r="I1385" s="2">
        <f t="shared" si="27"/>
        <v>0.548226979</v>
      </c>
      <c r="J1385" s="2">
        <f t="shared" si="5"/>
        <v>101.2108003</v>
      </c>
      <c r="K1385" s="2">
        <f t="shared" si="6"/>
        <v>104.6333614</v>
      </c>
      <c r="L1385" s="2">
        <f t="shared" si="7"/>
        <v>0.000009688679271</v>
      </c>
      <c r="M1385" s="2">
        <f t="shared" si="1"/>
        <v>104.6333711</v>
      </c>
      <c r="O1385" s="2">
        <v>1383.0</v>
      </c>
      <c r="P1385" s="2">
        <v>738.0</v>
      </c>
      <c r="Q1385" s="2">
        <v>720.0</v>
      </c>
      <c r="R1385" s="2">
        <v>740.0</v>
      </c>
      <c r="S1385" s="2">
        <v>720.0</v>
      </c>
      <c r="T1385" s="2">
        <v>1.31775253E9</v>
      </c>
      <c r="U1385" s="2">
        <v>9619593.0</v>
      </c>
      <c r="V1385" s="2">
        <v>3.9394532E7</v>
      </c>
      <c r="W1385" s="2">
        <v>5387833.0</v>
      </c>
      <c r="X1385" s="2">
        <v>1368.0</v>
      </c>
      <c r="Y1385" s="2">
        <f t="shared" si="8"/>
        <v>0.8258221681</v>
      </c>
      <c r="Z1385" s="2">
        <f t="shared" ref="Z1385:AC1385" si="1436">ROUNDDOWN($Y1385*Z$1,0)-IF(MOD($Y1385*Z$1,1)=0,1,0)+1</f>
        <v>2</v>
      </c>
      <c r="AA1385" s="2">
        <f t="shared" si="1436"/>
        <v>3</v>
      </c>
      <c r="AB1385" s="2">
        <f t="shared" si="1436"/>
        <v>4</v>
      </c>
      <c r="AC1385" s="2">
        <f t="shared" si="1436"/>
        <v>5</v>
      </c>
      <c r="AD1385" s="2">
        <f t="shared" si="10"/>
        <v>1</v>
      </c>
      <c r="AE1385" s="2">
        <f t="shared" si="11"/>
        <v>0</v>
      </c>
      <c r="AF1385" s="2">
        <f t="shared" si="12"/>
        <v>0</v>
      </c>
      <c r="AG1385" s="2">
        <f t="shared" si="13"/>
        <v>0</v>
      </c>
      <c r="AH1385" s="2">
        <f t="shared" si="14"/>
        <v>0</v>
      </c>
      <c r="AI1385" s="2">
        <f t="shared" si="15"/>
        <v>0</v>
      </c>
      <c r="AJ1385" s="2">
        <f t="shared" si="16"/>
        <v>0</v>
      </c>
      <c r="AK1385" s="2">
        <f t="shared" si="17"/>
        <v>0</v>
      </c>
      <c r="AL1385" s="2">
        <f t="shared" si="18"/>
        <v>1</v>
      </c>
    </row>
    <row r="1386" ht="13.5" customHeight="1">
      <c r="A1386" s="3">
        <v>39870.0</v>
      </c>
      <c r="B1386" s="2">
        <v>741.0</v>
      </c>
      <c r="C1386" s="2">
        <f t="shared" si="3"/>
        <v>741</v>
      </c>
      <c r="D1386" s="2">
        <f t="shared" si="26"/>
        <v>1609.44767</v>
      </c>
      <c r="E1386" s="2">
        <f t="shared" si="20"/>
        <v>1606.748778</v>
      </c>
      <c r="F1386" s="2">
        <v>1.51</v>
      </c>
      <c r="G1386" s="2">
        <f t="shared" si="4"/>
        <v>0.0151</v>
      </c>
      <c r="H1386" s="2">
        <f t="shared" si="21"/>
        <v>0.3032</v>
      </c>
      <c r="I1386" s="2">
        <f t="shared" si="27"/>
        <v>0.5486288061</v>
      </c>
      <c r="J1386" s="2">
        <f t="shared" si="5"/>
        <v>102.7390834</v>
      </c>
      <c r="K1386" s="2">
        <f t="shared" si="6"/>
        <v>106.2133255</v>
      </c>
      <c r="L1386" s="2">
        <f t="shared" si="7"/>
        <v>0.000009251719836</v>
      </c>
      <c r="M1386" s="2">
        <f t="shared" si="1"/>
        <v>106.2133347</v>
      </c>
      <c r="O1386" s="2">
        <v>1384.0</v>
      </c>
      <c r="P1386" s="2">
        <v>717.0</v>
      </c>
      <c r="Q1386" s="2">
        <v>730.0</v>
      </c>
      <c r="R1386" s="2">
        <v>741.0</v>
      </c>
      <c r="S1386" s="2">
        <v>712.0</v>
      </c>
      <c r="T1386" s="2">
        <v>1.31775253E9</v>
      </c>
      <c r="U1386" s="2">
        <v>9764546.0</v>
      </c>
      <c r="V1386" s="2">
        <v>1.08559958E8</v>
      </c>
      <c r="W1386" s="2">
        <v>1.5044946E7</v>
      </c>
      <c r="X1386" s="2">
        <v>2206.0</v>
      </c>
      <c r="Y1386" s="2">
        <f t="shared" si="8"/>
        <v>0.844498579</v>
      </c>
      <c r="Z1386" s="2">
        <f t="shared" ref="Z1386:AC1386" si="1437">ROUNDDOWN($Y1386*Z$1,0)-IF(MOD($Y1386*Z$1,1)=0,1,0)+1</f>
        <v>2</v>
      </c>
      <c r="AA1386" s="2">
        <f t="shared" si="1437"/>
        <v>3</v>
      </c>
      <c r="AB1386" s="2">
        <f t="shared" si="1437"/>
        <v>4</v>
      </c>
      <c r="AC1386" s="2">
        <f t="shared" si="1437"/>
        <v>5</v>
      </c>
      <c r="AD1386" s="2">
        <f t="shared" si="10"/>
        <v>0</v>
      </c>
      <c r="AE1386" s="2">
        <f t="shared" si="11"/>
        <v>0</v>
      </c>
      <c r="AF1386" s="2">
        <f t="shared" si="12"/>
        <v>0</v>
      </c>
      <c r="AG1386" s="2">
        <f t="shared" si="13"/>
        <v>0</v>
      </c>
      <c r="AH1386" s="2">
        <f t="shared" si="14"/>
        <v>1</v>
      </c>
      <c r="AI1386" s="2">
        <f t="shared" si="15"/>
        <v>0</v>
      </c>
      <c r="AJ1386" s="2">
        <f t="shared" si="16"/>
        <v>0</v>
      </c>
      <c r="AK1386" s="2">
        <f t="shared" si="17"/>
        <v>0</v>
      </c>
      <c r="AL1386" s="2">
        <f t="shared" si="18"/>
        <v>1</v>
      </c>
    </row>
    <row r="1387" ht="13.5" customHeight="1">
      <c r="A1387" s="3">
        <v>39873.0</v>
      </c>
      <c r="B1387" s="2">
        <v>700.0</v>
      </c>
      <c r="C1387" s="2">
        <f t="shared" si="3"/>
        <v>700</v>
      </c>
      <c r="D1387" s="2">
        <f t="shared" si="26"/>
        <v>1610.094389</v>
      </c>
      <c r="E1387" s="2">
        <f t="shared" si="20"/>
        <v>1607.091346</v>
      </c>
      <c r="F1387" s="2">
        <v>-5.53</v>
      </c>
      <c r="G1387" s="2">
        <f t="shared" si="4"/>
        <v>-0.0553</v>
      </c>
      <c r="H1387" s="2">
        <f t="shared" si="21"/>
        <v>0.2479</v>
      </c>
      <c r="I1387" s="2">
        <f t="shared" si="27"/>
        <v>0.5490306333</v>
      </c>
      <c r="J1387" s="2">
        <f t="shared" si="5"/>
        <v>97.05761211</v>
      </c>
      <c r="K1387" s="2">
        <f t="shared" si="6"/>
        <v>100.3397288</v>
      </c>
      <c r="L1387" s="2">
        <f t="shared" si="7"/>
        <v>0.000009485788348</v>
      </c>
      <c r="M1387" s="2">
        <f t="shared" si="1"/>
        <v>100.3397383</v>
      </c>
      <c r="O1387" s="2">
        <v>1385.0</v>
      </c>
      <c r="P1387" s="2">
        <v>707.1</v>
      </c>
      <c r="Q1387" s="2">
        <v>741.0</v>
      </c>
      <c r="R1387" s="2">
        <v>716.5</v>
      </c>
      <c r="S1387" s="2">
        <v>700.0</v>
      </c>
      <c r="T1387" s="2">
        <v>1.31775253E9</v>
      </c>
      <c r="U1387" s="2">
        <v>9224268.0</v>
      </c>
      <c r="V1387" s="2">
        <v>5.0770658E7</v>
      </c>
      <c r="W1387" s="2">
        <v>7164638.0</v>
      </c>
      <c r="X1387" s="2">
        <v>1912.0</v>
      </c>
      <c r="Y1387" s="2">
        <f t="shared" si="8"/>
        <v>0.005481120585</v>
      </c>
      <c r="Z1387" s="2">
        <f t="shared" ref="Z1387:AC1387" si="1438">ROUNDDOWN($Y1387*Z$1,0)-IF(MOD($Y1387*Z$1,1)=0,1,0)+1</f>
        <v>1</v>
      </c>
      <c r="AA1387" s="2">
        <f t="shared" si="1438"/>
        <v>1</v>
      </c>
      <c r="AB1387" s="2">
        <f t="shared" si="1438"/>
        <v>1</v>
      </c>
      <c r="AC1387" s="2">
        <f t="shared" si="1438"/>
        <v>1</v>
      </c>
      <c r="AD1387" s="2">
        <f t="shared" si="10"/>
        <v>0</v>
      </c>
      <c r="AE1387" s="2">
        <f t="shared" si="11"/>
        <v>0</v>
      </c>
      <c r="AF1387" s="2">
        <f t="shared" si="12"/>
        <v>1</v>
      </c>
      <c r="AG1387" s="2">
        <f t="shared" si="13"/>
        <v>0</v>
      </c>
      <c r="AH1387" s="2">
        <f t="shared" si="14"/>
        <v>0</v>
      </c>
      <c r="AI1387" s="2">
        <f t="shared" si="15"/>
        <v>0</v>
      </c>
      <c r="AJ1387" s="2">
        <f t="shared" si="16"/>
        <v>0</v>
      </c>
      <c r="AK1387" s="2">
        <f t="shared" si="17"/>
        <v>0</v>
      </c>
      <c r="AL1387" s="2">
        <f t="shared" si="18"/>
        <v>1</v>
      </c>
    </row>
    <row r="1388" ht="13.5" customHeight="1">
      <c r="A1388" s="3">
        <v>39874.0</v>
      </c>
      <c r="B1388" s="2">
        <v>661.2</v>
      </c>
      <c r="C1388" s="2">
        <f t="shared" si="3"/>
        <v>661.2</v>
      </c>
      <c r="D1388" s="2">
        <f t="shared" si="26"/>
        <v>1610.741369</v>
      </c>
      <c r="E1388" s="2">
        <f t="shared" si="20"/>
        <v>1607.433914</v>
      </c>
      <c r="F1388" s="2">
        <v>-5.54</v>
      </c>
      <c r="G1388" s="2">
        <f t="shared" si="4"/>
        <v>-0.0554</v>
      </c>
      <c r="H1388" s="2">
        <f t="shared" si="21"/>
        <v>0.1925</v>
      </c>
      <c r="I1388" s="2">
        <f t="shared" si="27"/>
        <v>0.5494324605</v>
      </c>
      <c r="J1388" s="2">
        <f t="shared" si="5"/>
        <v>91.6806204</v>
      </c>
      <c r="K1388" s="2">
        <f t="shared" si="6"/>
        <v>94.78090815</v>
      </c>
      <c r="L1388" s="2">
        <f t="shared" si="7"/>
        <v>0.000009726727372</v>
      </c>
      <c r="M1388" s="2">
        <f t="shared" si="1"/>
        <v>94.78091787</v>
      </c>
      <c r="O1388" s="2">
        <v>1386.0</v>
      </c>
      <c r="P1388" s="2">
        <v>700.0</v>
      </c>
      <c r="Q1388" s="2">
        <v>700.0</v>
      </c>
      <c r="R1388" s="2">
        <v>702.9</v>
      </c>
      <c r="S1388" s="2">
        <v>658.2</v>
      </c>
      <c r="T1388" s="2">
        <v>1.31775253E9</v>
      </c>
      <c r="U1388" s="2">
        <v>8712980.0</v>
      </c>
      <c r="V1388" s="2">
        <v>1.0575999E8</v>
      </c>
      <c r="W1388" s="2">
        <v>1.5694451E7</v>
      </c>
      <c r="X1388" s="2">
        <v>3587.0</v>
      </c>
      <c r="Y1388" s="2">
        <f t="shared" si="8"/>
        <v>0.005278116119</v>
      </c>
      <c r="Z1388" s="2">
        <f t="shared" ref="Z1388:AC1388" si="1439">ROUNDDOWN($Y1388*Z$1,0)-IF(MOD($Y1388*Z$1,1)=0,1,0)+1</f>
        <v>1</v>
      </c>
      <c r="AA1388" s="2">
        <f t="shared" si="1439"/>
        <v>1</v>
      </c>
      <c r="AB1388" s="2">
        <f t="shared" si="1439"/>
        <v>1</v>
      </c>
      <c r="AC1388" s="2">
        <f t="shared" si="1439"/>
        <v>1</v>
      </c>
      <c r="AD1388" s="2">
        <f t="shared" si="10"/>
        <v>0</v>
      </c>
      <c r="AE1388" s="2">
        <f t="shared" si="11"/>
        <v>0</v>
      </c>
      <c r="AF1388" s="2">
        <f t="shared" si="12"/>
        <v>0</v>
      </c>
      <c r="AG1388" s="2">
        <f t="shared" si="13"/>
        <v>1</v>
      </c>
      <c r="AH1388" s="2">
        <f t="shared" si="14"/>
        <v>0</v>
      </c>
      <c r="AI1388" s="2">
        <f t="shared" si="15"/>
        <v>0</v>
      </c>
      <c r="AJ1388" s="2">
        <f t="shared" si="16"/>
        <v>0</v>
      </c>
      <c r="AK1388" s="2">
        <f t="shared" si="17"/>
        <v>0</v>
      </c>
      <c r="AL1388" s="2">
        <f t="shared" si="18"/>
        <v>1</v>
      </c>
    </row>
    <row r="1389" ht="13.5" customHeight="1">
      <c r="A1389" s="3">
        <v>39875.0</v>
      </c>
      <c r="B1389" s="2">
        <v>660.0</v>
      </c>
      <c r="C1389" s="2">
        <f t="shared" si="3"/>
        <v>660</v>
      </c>
      <c r="D1389" s="2">
        <f t="shared" si="26"/>
        <v>1611.388609</v>
      </c>
      <c r="E1389" s="2">
        <f t="shared" si="20"/>
        <v>1607.776481</v>
      </c>
      <c r="F1389" s="2">
        <v>-0.18</v>
      </c>
      <c r="G1389" s="2">
        <f t="shared" si="4"/>
        <v>-0.0018</v>
      </c>
      <c r="H1389" s="2">
        <f t="shared" si="21"/>
        <v>0.1907</v>
      </c>
      <c r="I1389" s="2">
        <f t="shared" si="27"/>
        <v>0.5498342877</v>
      </c>
      <c r="J1389" s="2">
        <f t="shared" si="5"/>
        <v>91.51559528</v>
      </c>
      <c r="K1389" s="2">
        <f t="shared" si="6"/>
        <v>94.6103028</v>
      </c>
      <c r="L1389" s="2">
        <f t="shared" si="7"/>
        <v>0.00000945243366</v>
      </c>
      <c r="M1389" s="2">
        <f t="shared" si="1"/>
        <v>94.61031226</v>
      </c>
      <c r="O1389" s="2">
        <v>1387.0</v>
      </c>
      <c r="P1389" s="2">
        <v>653.0</v>
      </c>
      <c r="Q1389" s="2">
        <v>661.2</v>
      </c>
      <c r="R1389" s="2">
        <v>665.8</v>
      </c>
      <c r="S1389" s="2">
        <v>639.0</v>
      </c>
      <c r="T1389" s="2">
        <v>1.31775253E9</v>
      </c>
      <c r="U1389" s="2">
        <v>8697167.0</v>
      </c>
      <c r="V1389" s="2">
        <v>1.1382095E8</v>
      </c>
      <c r="W1389" s="2">
        <v>1.73354E7</v>
      </c>
      <c r="X1389" s="2">
        <v>3416.0</v>
      </c>
      <c r="Y1389" s="2">
        <f t="shared" si="8"/>
        <v>0.4363580999</v>
      </c>
      <c r="Z1389" s="2">
        <f t="shared" ref="Z1389:AC1389" si="1440">ROUNDDOWN($Y1389*Z$1,0)-IF(MOD($Y1389*Z$1,1)=0,1,0)+1</f>
        <v>1</v>
      </c>
      <c r="AA1389" s="2">
        <f t="shared" si="1440"/>
        <v>2</v>
      </c>
      <c r="AB1389" s="2">
        <f t="shared" si="1440"/>
        <v>2</v>
      </c>
      <c r="AC1389" s="2">
        <f t="shared" si="1440"/>
        <v>3</v>
      </c>
      <c r="AD1389" s="2">
        <f t="shared" si="10"/>
        <v>0</v>
      </c>
      <c r="AE1389" s="2">
        <f t="shared" si="11"/>
        <v>0</v>
      </c>
      <c r="AF1389" s="2">
        <f t="shared" si="12"/>
        <v>0</v>
      </c>
      <c r="AG1389" s="2">
        <f t="shared" si="13"/>
        <v>0</v>
      </c>
      <c r="AH1389" s="2">
        <f t="shared" si="14"/>
        <v>0</v>
      </c>
      <c r="AI1389" s="2">
        <f t="shared" si="15"/>
        <v>0</v>
      </c>
      <c r="AJ1389" s="2">
        <f t="shared" si="16"/>
        <v>1</v>
      </c>
      <c r="AK1389" s="2">
        <f t="shared" si="17"/>
        <v>0</v>
      </c>
      <c r="AL1389" s="2">
        <f t="shared" si="18"/>
        <v>1</v>
      </c>
    </row>
    <row r="1390" ht="13.5" customHeight="1">
      <c r="A1390" s="3">
        <v>39876.0</v>
      </c>
      <c r="B1390" s="2">
        <v>683.0</v>
      </c>
      <c r="C1390" s="2">
        <f t="shared" si="3"/>
        <v>683</v>
      </c>
      <c r="D1390" s="2">
        <f t="shared" si="26"/>
        <v>1612.036108</v>
      </c>
      <c r="E1390" s="2">
        <f t="shared" si="20"/>
        <v>1608.119049</v>
      </c>
      <c r="F1390" s="2">
        <v>3.48</v>
      </c>
      <c r="G1390" s="2">
        <f t="shared" si="4"/>
        <v>0.0348</v>
      </c>
      <c r="H1390" s="2">
        <f t="shared" si="21"/>
        <v>0.2255</v>
      </c>
      <c r="I1390" s="2">
        <f t="shared" si="27"/>
        <v>0.5502361148</v>
      </c>
      <c r="J1390" s="2">
        <f t="shared" si="5"/>
        <v>94.700338</v>
      </c>
      <c r="K1390" s="2">
        <f t="shared" si="6"/>
        <v>97.90274162</v>
      </c>
      <c r="L1390" s="2">
        <f t="shared" si="7"/>
        <v>0.000008839915959</v>
      </c>
      <c r="M1390" s="2">
        <f t="shared" si="1"/>
        <v>97.90275046</v>
      </c>
      <c r="O1390" s="2">
        <v>1388.0</v>
      </c>
      <c r="P1390" s="2">
        <v>666.0</v>
      </c>
      <c r="Q1390" s="2">
        <v>660.0</v>
      </c>
      <c r="R1390" s="2">
        <v>683.0</v>
      </c>
      <c r="S1390" s="2">
        <v>652.3</v>
      </c>
      <c r="T1390" s="2">
        <v>1.31775253E9</v>
      </c>
      <c r="U1390" s="2">
        <v>9000250.0</v>
      </c>
      <c r="V1390" s="2">
        <v>9.9145786E7</v>
      </c>
      <c r="W1390" s="2">
        <v>1.4871848E7</v>
      </c>
      <c r="X1390" s="2">
        <v>3265.0</v>
      </c>
      <c r="Y1390" s="2">
        <f t="shared" si="8"/>
        <v>0.9782785221</v>
      </c>
      <c r="Z1390" s="2">
        <f t="shared" ref="Z1390:AC1390" si="1441">ROUNDDOWN($Y1390*Z$1,0)-IF(MOD($Y1390*Z$1,1)=0,1,0)+1</f>
        <v>2</v>
      </c>
      <c r="AA1390" s="2">
        <f t="shared" si="1441"/>
        <v>3</v>
      </c>
      <c r="AB1390" s="2">
        <f t="shared" si="1441"/>
        <v>4</v>
      </c>
      <c r="AC1390" s="2">
        <f t="shared" si="1441"/>
        <v>5</v>
      </c>
      <c r="AD1390" s="2">
        <f t="shared" si="10"/>
        <v>0</v>
      </c>
      <c r="AE1390" s="2">
        <f t="shared" si="11"/>
        <v>0</v>
      </c>
      <c r="AF1390" s="2">
        <f t="shared" si="12"/>
        <v>0</v>
      </c>
      <c r="AG1390" s="2">
        <f t="shared" si="13"/>
        <v>0</v>
      </c>
      <c r="AH1390" s="2">
        <f t="shared" si="14"/>
        <v>0</v>
      </c>
      <c r="AI1390" s="2">
        <f t="shared" si="15"/>
        <v>1</v>
      </c>
      <c r="AJ1390" s="2">
        <f t="shared" si="16"/>
        <v>0</v>
      </c>
      <c r="AK1390" s="2">
        <f t="shared" si="17"/>
        <v>0</v>
      </c>
      <c r="AL1390" s="2">
        <f t="shared" si="18"/>
        <v>1</v>
      </c>
    </row>
    <row r="1391" ht="13.5" customHeight="1">
      <c r="A1391" s="3">
        <v>39877.0</v>
      </c>
      <c r="B1391" s="2">
        <v>649.5</v>
      </c>
      <c r="C1391" s="2">
        <f t="shared" si="3"/>
        <v>649.5</v>
      </c>
      <c r="D1391" s="2">
        <f t="shared" si="26"/>
        <v>1612.683868</v>
      </c>
      <c r="E1391" s="2">
        <f t="shared" si="20"/>
        <v>1608.461617</v>
      </c>
      <c r="F1391" s="2">
        <v>-4.9</v>
      </c>
      <c r="G1391" s="2">
        <f t="shared" si="4"/>
        <v>-0.049</v>
      </c>
      <c r="H1391" s="2">
        <f t="shared" si="21"/>
        <v>0.1765</v>
      </c>
      <c r="I1391" s="2">
        <f t="shared" si="27"/>
        <v>0.550637942</v>
      </c>
      <c r="J1391" s="2">
        <f t="shared" si="5"/>
        <v>90.06002143</v>
      </c>
      <c r="K1391" s="2">
        <f t="shared" si="6"/>
        <v>93.10550755</v>
      </c>
      <c r="L1391" s="2">
        <f t="shared" si="7"/>
        <v>0.000009007874362</v>
      </c>
      <c r="M1391" s="2">
        <f t="shared" si="1"/>
        <v>93.10551656</v>
      </c>
      <c r="O1391" s="2">
        <v>1389.0</v>
      </c>
      <c r="P1391" s="2">
        <v>676.0</v>
      </c>
      <c r="Q1391" s="2">
        <v>683.0</v>
      </c>
      <c r="R1391" s="2">
        <v>679.0</v>
      </c>
      <c r="S1391" s="2">
        <v>648.9</v>
      </c>
      <c r="T1391" s="2">
        <v>1.31775253E9</v>
      </c>
      <c r="U1391" s="2">
        <v>8558803.0</v>
      </c>
      <c r="V1391" s="2">
        <v>4.4911963E7</v>
      </c>
      <c r="W1391" s="2">
        <v>6750021.0</v>
      </c>
      <c r="X1391" s="2">
        <v>1687.0</v>
      </c>
      <c r="Y1391" s="2">
        <f t="shared" si="8"/>
        <v>0.007612667479</v>
      </c>
      <c r="Z1391" s="2">
        <f t="shared" ref="Z1391:AC1391" si="1442">ROUNDDOWN($Y1391*Z$1,0)-IF(MOD($Y1391*Z$1,1)=0,1,0)+1</f>
        <v>1</v>
      </c>
      <c r="AA1391" s="2">
        <f t="shared" si="1442"/>
        <v>1</v>
      </c>
      <c r="AB1391" s="2">
        <f t="shared" si="1442"/>
        <v>1</v>
      </c>
      <c r="AC1391" s="2">
        <f t="shared" si="1442"/>
        <v>1</v>
      </c>
      <c r="AD1391" s="2">
        <f t="shared" si="10"/>
        <v>0</v>
      </c>
      <c r="AE1391" s="2">
        <f t="shared" si="11"/>
        <v>0</v>
      </c>
      <c r="AF1391" s="2">
        <f t="shared" si="12"/>
        <v>0</v>
      </c>
      <c r="AG1391" s="2">
        <f t="shared" si="13"/>
        <v>0</v>
      </c>
      <c r="AH1391" s="2">
        <f t="shared" si="14"/>
        <v>0</v>
      </c>
      <c r="AI1391" s="2">
        <f t="shared" si="15"/>
        <v>0</v>
      </c>
      <c r="AJ1391" s="2">
        <f t="shared" si="16"/>
        <v>1</v>
      </c>
      <c r="AK1391" s="2">
        <f t="shared" si="17"/>
        <v>0</v>
      </c>
      <c r="AL1391" s="2">
        <f t="shared" si="18"/>
        <v>1</v>
      </c>
    </row>
    <row r="1392" ht="13.5" customHeight="1">
      <c r="A1392" s="3">
        <v>39880.0</v>
      </c>
      <c r="B1392" s="2">
        <v>655.0</v>
      </c>
      <c r="C1392" s="2">
        <f t="shared" si="3"/>
        <v>655</v>
      </c>
      <c r="D1392" s="2">
        <f t="shared" si="26"/>
        <v>1613.331889</v>
      </c>
      <c r="E1392" s="2">
        <f t="shared" si="20"/>
        <v>1608.804184</v>
      </c>
      <c r="F1392" s="2">
        <v>0.85</v>
      </c>
      <c r="G1392" s="2">
        <f t="shared" si="4"/>
        <v>0.0085</v>
      </c>
      <c r="H1392" s="2">
        <f t="shared" si="21"/>
        <v>0.185</v>
      </c>
      <c r="I1392" s="2">
        <f t="shared" si="27"/>
        <v>0.5510397692</v>
      </c>
      <c r="J1392" s="2">
        <f t="shared" si="5"/>
        <v>90.82553162</v>
      </c>
      <c r="K1392" s="2">
        <f t="shared" si="6"/>
        <v>93.89690463</v>
      </c>
      <c r="L1392" s="2">
        <f t="shared" si="7"/>
        <v>0.000008661071199</v>
      </c>
      <c r="M1392" s="2">
        <f t="shared" si="1"/>
        <v>93.8969133</v>
      </c>
      <c r="O1392" s="2">
        <v>1390.0</v>
      </c>
      <c r="P1392" s="2">
        <v>640.5</v>
      </c>
      <c r="Q1392" s="2">
        <v>649.5</v>
      </c>
      <c r="R1392" s="2">
        <v>655.0</v>
      </c>
      <c r="S1392" s="2">
        <v>631.0</v>
      </c>
      <c r="T1392" s="2">
        <v>1.31775253E9</v>
      </c>
      <c r="U1392" s="2">
        <v>8631279.0</v>
      </c>
      <c r="V1392" s="2">
        <v>2.8824976E7</v>
      </c>
      <c r="W1392" s="2">
        <v>4484404.0</v>
      </c>
      <c r="X1392" s="2">
        <v>1393.0</v>
      </c>
      <c r="Y1392" s="2">
        <f t="shared" si="8"/>
        <v>0.7206658546</v>
      </c>
      <c r="Z1392" s="2">
        <f t="shared" ref="Z1392:AC1392" si="1443">ROUNDDOWN($Y1392*Z$1,0)-IF(MOD($Y1392*Z$1,1)=0,1,0)+1</f>
        <v>2</v>
      </c>
      <c r="AA1392" s="2">
        <f t="shared" si="1443"/>
        <v>3</v>
      </c>
      <c r="AB1392" s="2">
        <f t="shared" si="1443"/>
        <v>3</v>
      </c>
      <c r="AC1392" s="2">
        <f t="shared" si="1443"/>
        <v>4</v>
      </c>
      <c r="AD1392" s="2">
        <f t="shared" si="10"/>
        <v>0</v>
      </c>
      <c r="AE1392" s="2">
        <f t="shared" si="11"/>
        <v>0</v>
      </c>
      <c r="AF1392" s="2">
        <f t="shared" si="12"/>
        <v>0</v>
      </c>
      <c r="AG1392" s="2">
        <f t="shared" si="13"/>
        <v>0</v>
      </c>
      <c r="AH1392" s="2">
        <f t="shared" si="14"/>
        <v>0</v>
      </c>
      <c r="AI1392" s="2">
        <f t="shared" si="15"/>
        <v>1</v>
      </c>
      <c r="AJ1392" s="2">
        <f t="shared" si="16"/>
        <v>0</v>
      </c>
      <c r="AK1392" s="2">
        <f t="shared" si="17"/>
        <v>0</v>
      </c>
      <c r="AL1392" s="2">
        <f t="shared" si="18"/>
        <v>1</v>
      </c>
    </row>
    <row r="1393" ht="13.5" customHeight="1">
      <c r="A1393" s="3">
        <v>39881.0</v>
      </c>
      <c r="B1393" s="2">
        <v>655.0</v>
      </c>
      <c r="C1393" s="2">
        <f t="shared" si="3"/>
        <v>655</v>
      </c>
      <c r="D1393" s="2">
        <f t="shared" si="26"/>
        <v>1613.980169</v>
      </c>
      <c r="E1393" s="2">
        <f t="shared" si="20"/>
        <v>1609.146752</v>
      </c>
      <c r="F1393" s="2">
        <v>0.0</v>
      </c>
      <c r="G1393" s="2">
        <f t="shared" si="4"/>
        <v>0</v>
      </c>
      <c r="H1393" s="2">
        <f t="shared" si="21"/>
        <v>0.185</v>
      </c>
      <c r="I1393" s="2">
        <f t="shared" si="27"/>
        <v>0.5514415963</v>
      </c>
      <c r="J1393" s="2">
        <f t="shared" si="5"/>
        <v>90.82553162</v>
      </c>
      <c r="K1393" s="2">
        <f t="shared" si="6"/>
        <v>93.89690489</v>
      </c>
      <c r="L1393" s="2">
        <f t="shared" si="7"/>
        <v>0.000008401239063</v>
      </c>
      <c r="M1393" s="2">
        <f t="shared" si="1"/>
        <v>93.8969133</v>
      </c>
      <c r="O1393" s="2">
        <v>1391.0</v>
      </c>
      <c r="P1393" s="2">
        <v>650.0</v>
      </c>
      <c r="Q1393" s="2">
        <v>655.0</v>
      </c>
      <c r="R1393" s="2">
        <v>655.0</v>
      </c>
      <c r="S1393" s="2">
        <v>640.1</v>
      </c>
      <c r="T1393" s="2">
        <v>1.317960629E9</v>
      </c>
      <c r="U1393" s="2">
        <v>8632642.0</v>
      </c>
      <c r="V1393" s="2">
        <v>4.4041639E7</v>
      </c>
      <c r="W1393" s="2">
        <v>6816069.0</v>
      </c>
      <c r="X1393" s="2">
        <v>2366.0</v>
      </c>
      <c r="Y1393" s="2">
        <f t="shared" si="8"/>
        <v>0.4880227365</v>
      </c>
      <c r="Z1393" s="2">
        <f t="shared" ref="Z1393:AC1393" si="1444">ROUNDDOWN($Y1393*Z$1,0)-IF(MOD($Y1393*Z$1,1)=0,1,0)+1</f>
        <v>1</v>
      </c>
      <c r="AA1393" s="2">
        <f t="shared" si="1444"/>
        <v>2</v>
      </c>
      <c r="AB1393" s="2">
        <f t="shared" si="1444"/>
        <v>2</v>
      </c>
      <c r="AC1393" s="2">
        <f t="shared" si="1444"/>
        <v>3</v>
      </c>
      <c r="AD1393" s="2">
        <f t="shared" si="10"/>
        <v>0</v>
      </c>
      <c r="AE1393" s="2">
        <f t="shared" si="11"/>
        <v>0</v>
      </c>
      <c r="AF1393" s="2">
        <f t="shared" si="12"/>
        <v>0</v>
      </c>
      <c r="AG1393" s="2">
        <f t="shared" si="13"/>
        <v>0</v>
      </c>
      <c r="AH1393" s="2">
        <f t="shared" si="14"/>
        <v>0</v>
      </c>
      <c r="AI1393" s="2">
        <f t="shared" si="15"/>
        <v>0</v>
      </c>
      <c r="AJ1393" s="2">
        <f t="shared" si="16"/>
        <v>1</v>
      </c>
      <c r="AK1393" s="2">
        <f t="shared" si="17"/>
        <v>0</v>
      </c>
      <c r="AL1393" s="2">
        <f t="shared" si="18"/>
        <v>1</v>
      </c>
    </row>
    <row r="1394" ht="13.5" customHeight="1">
      <c r="A1394" s="3">
        <v>39883.0</v>
      </c>
      <c r="B1394" s="2">
        <v>665.0</v>
      </c>
      <c r="C1394" s="2">
        <f t="shared" si="3"/>
        <v>665</v>
      </c>
      <c r="D1394" s="2">
        <f t="shared" si="26"/>
        <v>1614.62871</v>
      </c>
      <c r="E1394" s="2">
        <f t="shared" si="20"/>
        <v>1609.48932</v>
      </c>
      <c r="F1394" s="2">
        <v>1.53</v>
      </c>
      <c r="G1394" s="2">
        <f t="shared" si="4"/>
        <v>0.0153</v>
      </c>
      <c r="H1394" s="2">
        <f t="shared" si="21"/>
        <v>0.2003</v>
      </c>
      <c r="I1394" s="2">
        <f t="shared" si="27"/>
        <v>0.5518434235</v>
      </c>
      <c r="J1394" s="2">
        <f t="shared" si="5"/>
        <v>92.21516225</v>
      </c>
      <c r="K1394" s="2">
        <f t="shared" si="6"/>
        <v>95.33352779</v>
      </c>
      <c r="L1394" s="2">
        <f t="shared" si="7"/>
        <v>0.000008020662934</v>
      </c>
      <c r="M1394" s="2">
        <f t="shared" si="1"/>
        <v>95.33353581</v>
      </c>
      <c r="O1394" s="2">
        <v>1392.0</v>
      </c>
      <c r="P1394" s="2">
        <v>685.0</v>
      </c>
      <c r="Q1394" s="2">
        <v>655.0</v>
      </c>
      <c r="R1394" s="2">
        <v>685.0</v>
      </c>
      <c r="S1394" s="2">
        <v>658.3</v>
      </c>
      <c r="T1394" s="2">
        <v>1.317960629E9</v>
      </c>
      <c r="U1394" s="2">
        <v>8764438.0</v>
      </c>
      <c r="V1394" s="2">
        <v>1.33751361E8</v>
      </c>
      <c r="W1394" s="2">
        <v>2.0035296E7</v>
      </c>
      <c r="X1394" s="2">
        <v>4668.0</v>
      </c>
      <c r="Y1394" s="2">
        <f t="shared" si="8"/>
        <v>0.8479496549</v>
      </c>
      <c r="Z1394" s="2">
        <f t="shared" ref="Z1394:AC1394" si="1445">ROUNDDOWN($Y1394*Z$1,0)-IF(MOD($Y1394*Z$1,1)=0,1,0)+1</f>
        <v>2</v>
      </c>
      <c r="AA1394" s="2">
        <f t="shared" si="1445"/>
        <v>3</v>
      </c>
      <c r="AB1394" s="2">
        <f t="shared" si="1445"/>
        <v>4</v>
      </c>
      <c r="AC1394" s="2">
        <f t="shared" si="1445"/>
        <v>5</v>
      </c>
      <c r="AD1394" s="2">
        <f t="shared" si="10"/>
        <v>0</v>
      </c>
      <c r="AE1394" s="2">
        <f t="shared" si="11"/>
        <v>0</v>
      </c>
      <c r="AF1394" s="2">
        <f t="shared" si="12"/>
        <v>0</v>
      </c>
      <c r="AG1394" s="2">
        <f t="shared" si="13"/>
        <v>0</v>
      </c>
      <c r="AH1394" s="2">
        <f t="shared" si="14"/>
        <v>0</v>
      </c>
      <c r="AI1394" s="2">
        <f t="shared" si="15"/>
        <v>1</v>
      </c>
      <c r="AJ1394" s="2">
        <f t="shared" si="16"/>
        <v>0</v>
      </c>
      <c r="AK1394" s="2">
        <f t="shared" si="17"/>
        <v>0</v>
      </c>
      <c r="AL1394" s="2">
        <f t="shared" si="18"/>
        <v>1</v>
      </c>
    </row>
    <row r="1395" ht="13.5" customHeight="1">
      <c r="A1395" s="3">
        <v>39884.0</v>
      </c>
      <c r="B1395" s="2">
        <v>645.0</v>
      </c>
      <c r="C1395" s="2">
        <f t="shared" si="3"/>
        <v>645</v>
      </c>
      <c r="D1395" s="2">
        <f t="shared" si="26"/>
        <v>1615.277512</v>
      </c>
      <c r="E1395" s="2">
        <f t="shared" si="20"/>
        <v>1609.831888</v>
      </c>
      <c r="F1395" s="2">
        <v>-3.01</v>
      </c>
      <c r="G1395" s="2">
        <f t="shared" si="4"/>
        <v>-0.0301</v>
      </c>
      <c r="H1395" s="2">
        <f t="shared" si="21"/>
        <v>0.1702</v>
      </c>
      <c r="I1395" s="2">
        <f t="shared" si="27"/>
        <v>0.5522452507</v>
      </c>
      <c r="J1395" s="2">
        <f t="shared" si="5"/>
        <v>89.43948587</v>
      </c>
      <c r="K1395" s="2">
        <f t="shared" si="6"/>
        <v>92.46398885</v>
      </c>
      <c r="L1395" s="2">
        <f t="shared" si="7"/>
        <v>0.000008021465</v>
      </c>
      <c r="M1395" s="2">
        <f t="shared" si="1"/>
        <v>92.46399687</v>
      </c>
      <c r="O1395" s="2">
        <v>1393.0</v>
      </c>
      <c r="P1395" s="2">
        <v>657.0</v>
      </c>
      <c r="Q1395" s="2">
        <v>665.0</v>
      </c>
      <c r="R1395" s="2">
        <v>662.0</v>
      </c>
      <c r="S1395" s="2">
        <v>641.0</v>
      </c>
      <c r="T1395" s="2">
        <v>1.317960629E9</v>
      </c>
      <c r="U1395" s="2">
        <v>8500846.0</v>
      </c>
      <c r="V1395" s="2">
        <v>4.9434837E7</v>
      </c>
      <c r="W1395" s="2">
        <v>7605260.0</v>
      </c>
      <c r="X1395" s="2">
        <v>2294.0</v>
      </c>
      <c r="Y1395" s="2">
        <f t="shared" si="8"/>
        <v>0.03359723914</v>
      </c>
      <c r="Z1395" s="2">
        <f t="shared" ref="Z1395:AC1395" si="1446">ROUNDDOWN($Y1395*Z$1,0)-IF(MOD($Y1395*Z$1,1)=0,1,0)+1</f>
        <v>1</v>
      </c>
      <c r="AA1395" s="2">
        <f t="shared" si="1446"/>
        <v>1</v>
      </c>
      <c r="AB1395" s="2">
        <f t="shared" si="1446"/>
        <v>1</v>
      </c>
      <c r="AC1395" s="2">
        <f t="shared" si="1446"/>
        <v>1</v>
      </c>
      <c r="AD1395" s="2">
        <f t="shared" si="10"/>
        <v>0</v>
      </c>
      <c r="AE1395" s="2">
        <f t="shared" si="11"/>
        <v>0</v>
      </c>
      <c r="AF1395" s="2">
        <f t="shared" si="12"/>
        <v>0</v>
      </c>
      <c r="AG1395" s="2">
        <f t="shared" si="13"/>
        <v>0</v>
      </c>
      <c r="AH1395" s="2">
        <f t="shared" si="14"/>
        <v>0</v>
      </c>
      <c r="AI1395" s="2">
        <f t="shared" si="15"/>
        <v>0</v>
      </c>
      <c r="AJ1395" s="2">
        <f t="shared" si="16"/>
        <v>0</v>
      </c>
      <c r="AK1395" s="2">
        <f t="shared" si="17"/>
        <v>1</v>
      </c>
      <c r="AL1395" s="2">
        <f t="shared" si="18"/>
        <v>1</v>
      </c>
    </row>
    <row r="1396" ht="13.5" customHeight="1">
      <c r="A1396" s="3">
        <v>39887.0</v>
      </c>
      <c r="B1396" s="2">
        <v>685.0</v>
      </c>
      <c r="C1396" s="2">
        <f t="shared" si="3"/>
        <v>685</v>
      </c>
      <c r="D1396" s="2">
        <f t="shared" si="26"/>
        <v>1615.926574</v>
      </c>
      <c r="E1396" s="2">
        <f t="shared" si="20"/>
        <v>1610.174455</v>
      </c>
      <c r="F1396" s="2">
        <v>6.2</v>
      </c>
      <c r="G1396" s="2">
        <f t="shared" si="4"/>
        <v>0.062</v>
      </c>
      <c r="H1396" s="2">
        <f t="shared" si="21"/>
        <v>0.2322</v>
      </c>
      <c r="I1396" s="2">
        <f t="shared" si="27"/>
        <v>0.5526470779</v>
      </c>
      <c r="J1396" s="2">
        <f t="shared" si="5"/>
        <v>94.98473399</v>
      </c>
      <c r="K1396" s="2">
        <f t="shared" si="6"/>
        <v>98.19675639</v>
      </c>
      <c r="L1396" s="2">
        <f t="shared" si="7"/>
        <v>0.00000728349022</v>
      </c>
      <c r="M1396" s="2">
        <f t="shared" si="1"/>
        <v>98.19676368</v>
      </c>
      <c r="O1396" s="2">
        <v>1394.0</v>
      </c>
      <c r="P1396" s="2">
        <v>658.0</v>
      </c>
      <c r="Q1396" s="2">
        <v>645.0</v>
      </c>
      <c r="R1396" s="2">
        <v>685.0</v>
      </c>
      <c r="S1396" s="2">
        <v>653.0</v>
      </c>
      <c r="T1396" s="2">
        <v>1.317960629E9</v>
      </c>
      <c r="U1396" s="2">
        <v>9028030.0</v>
      </c>
      <c r="V1396" s="2">
        <v>6.825329E7</v>
      </c>
      <c r="W1396" s="2">
        <v>1.0145318E7</v>
      </c>
      <c r="X1396" s="2">
        <v>2570.0</v>
      </c>
      <c r="Y1396" s="2">
        <f t="shared" si="8"/>
        <v>0.9971579375</v>
      </c>
      <c r="Z1396" s="2">
        <f t="shared" ref="Z1396:AC1396" si="1447">ROUNDDOWN($Y1396*Z$1,0)-IF(MOD($Y1396*Z$1,1)=0,1,0)+1</f>
        <v>2</v>
      </c>
      <c r="AA1396" s="2">
        <f t="shared" si="1447"/>
        <v>3</v>
      </c>
      <c r="AB1396" s="2">
        <f t="shared" si="1447"/>
        <v>4</v>
      </c>
      <c r="AC1396" s="2">
        <f t="shared" si="1447"/>
        <v>5</v>
      </c>
      <c r="AD1396" s="2">
        <f t="shared" si="10"/>
        <v>0</v>
      </c>
      <c r="AE1396" s="2">
        <f t="shared" si="11"/>
        <v>1</v>
      </c>
      <c r="AF1396" s="2">
        <f t="shared" si="12"/>
        <v>0</v>
      </c>
      <c r="AG1396" s="2">
        <f t="shared" si="13"/>
        <v>0</v>
      </c>
      <c r="AH1396" s="2">
        <f t="shared" si="14"/>
        <v>0</v>
      </c>
      <c r="AI1396" s="2">
        <f t="shared" si="15"/>
        <v>0</v>
      </c>
      <c r="AJ1396" s="2">
        <f t="shared" si="16"/>
        <v>0</v>
      </c>
      <c r="AK1396" s="2">
        <f t="shared" si="17"/>
        <v>0</v>
      </c>
      <c r="AL1396" s="2">
        <f t="shared" si="18"/>
        <v>1</v>
      </c>
    </row>
    <row r="1397" ht="13.5" customHeight="1">
      <c r="A1397" s="3">
        <v>39888.0</v>
      </c>
      <c r="B1397" s="2">
        <v>699.0</v>
      </c>
      <c r="C1397" s="2">
        <f t="shared" si="3"/>
        <v>699</v>
      </c>
      <c r="D1397" s="2">
        <f t="shared" si="26"/>
        <v>1616.575897</v>
      </c>
      <c r="E1397" s="2">
        <f t="shared" si="20"/>
        <v>1610.517023</v>
      </c>
      <c r="F1397" s="2">
        <v>2.04</v>
      </c>
      <c r="G1397" s="2">
        <f t="shared" si="4"/>
        <v>0.0204</v>
      </c>
      <c r="H1397" s="2">
        <f t="shared" si="21"/>
        <v>0.2526</v>
      </c>
      <c r="I1397" s="2">
        <f t="shared" si="27"/>
        <v>0.553048905</v>
      </c>
      <c r="J1397" s="2">
        <f t="shared" si="5"/>
        <v>96.92242256</v>
      </c>
      <c r="K1397" s="2">
        <f t="shared" si="6"/>
        <v>100.1999704</v>
      </c>
      <c r="L1397" s="2">
        <f t="shared" si="7"/>
        <v>0.000006916402313</v>
      </c>
      <c r="M1397" s="2">
        <f t="shared" si="1"/>
        <v>100.1999774</v>
      </c>
      <c r="O1397" s="2">
        <v>1395.0</v>
      </c>
      <c r="P1397" s="2">
        <v>685.0</v>
      </c>
      <c r="Q1397" s="2">
        <v>685.0</v>
      </c>
      <c r="R1397" s="2">
        <v>701.9</v>
      </c>
      <c r="S1397" s="2">
        <v>675.0</v>
      </c>
      <c r="T1397" s="2">
        <v>1.317960629E9</v>
      </c>
      <c r="U1397" s="2">
        <v>9212545.0</v>
      </c>
      <c r="V1397" s="2">
        <v>8.1797083E7</v>
      </c>
      <c r="W1397" s="2">
        <v>1.180691E7</v>
      </c>
      <c r="X1397" s="2">
        <v>2575.0</v>
      </c>
      <c r="Y1397" s="2">
        <f t="shared" si="8"/>
        <v>0.9018473406</v>
      </c>
      <c r="Z1397" s="2">
        <f t="shared" ref="Z1397:AC1397" si="1448">ROUNDDOWN($Y1397*Z$1,0)-IF(MOD($Y1397*Z$1,1)=0,1,0)+1</f>
        <v>2</v>
      </c>
      <c r="AA1397" s="2">
        <f t="shared" si="1448"/>
        <v>3</v>
      </c>
      <c r="AB1397" s="2">
        <f t="shared" si="1448"/>
        <v>4</v>
      </c>
      <c r="AC1397" s="2">
        <f t="shared" si="1448"/>
        <v>5</v>
      </c>
      <c r="AD1397" s="2">
        <f t="shared" si="10"/>
        <v>0</v>
      </c>
      <c r="AE1397" s="2">
        <f t="shared" si="11"/>
        <v>1</v>
      </c>
      <c r="AF1397" s="2">
        <f t="shared" si="12"/>
        <v>0</v>
      </c>
      <c r="AG1397" s="2">
        <f t="shared" si="13"/>
        <v>0</v>
      </c>
      <c r="AH1397" s="2">
        <f t="shared" si="14"/>
        <v>0</v>
      </c>
      <c r="AI1397" s="2">
        <f t="shared" si="15"/>
        <v>0</v>
      </c>
      <c r="AJ1397" s="2">
        <f t="shared" si="16"/>
        <v>0</v>
      </c>
      <c r="AK1397" s="2">
        <f t="shared" si="17"/>
        <v>0</v>
      </c>
      <c r="AL1397" s="2">
        <f t="shared" si="18"/>
        <v>1</v>
      </c>
    </row>
    <row r="1398" ht="13.5" customHeight="1">
      <c r="A1398" s="3">
        <v>39889.0</v>
      </c>
      <c r="B1398" s="2">
        <v>721.0</v>
      </c>
      <c r="C1398" s="2">
        <f t="shared" si="3"/>
        <v>721</v>
      </c>
      <c r="D1398" s="2">
        <f t="shared" si="26"/>
        <v>1617.225482</v>
      </c>
      <c r="E1398" s="2">
        <f t="shared" si="20"/>
        <v>1610.859591</v>
      </c>
      <c r="F1398" s="2">
        <v>3.15</v>
      </c>
      <c r="G1398" s="2">
        <f t="shared" si="4"/>
        <v>0.0315</v>
      </c>
      <c r="H1398" s="2">
        <f t="shared" si="21"/>
        <v>0.2841</v>
      </c>
      <c r="I1398" s="2">
        <f t="shared" si="27"/>
        <v>0.5534507322</v>
      </c>
      <c r="J1398" s="2">
        <f t="shared" si="5"/>
        <v>99.97547887</v>
      </c>
      <c r="K1398" s="2">
        <f t="shared" si="6"/>
        <v>103.3562697</v>
      </c>
      <c r="L1398" s="2">
        <f t="shared" si="7"/>
        <v>0.000006491043571</v>
      </c>
      <c r="M1398" s="2">
        <f t="shared" si="1"/>
        <v>103.3562762</v>
      </c>
      <c r="O1398" s="2">
        <v>1396.0</v>
      </c>
      <c r="P1398" s="2">
        <v>706.0</v>
      </c>
      <c r="Q1398" s="2">
        <v>699.0</v>
      </c>
      <c r="R1398" s="2">
        <v>721.0</v>
      </c>
      <c r="S1398" s="2">
        <v>698.0</v>
      </c>
      <c r="T1398" s="2">
        <v>1.317960629E9</v>
      </c>
      <c r="U1398" s="2">
        <v>9502496.0</v>
      </c>
      <c r="V1398" s="2">
        <v>1.08733119E8</v>
      </c>
      <c r="W1398" s="2">
        <v>1.5269216E7</v>
      </c>
      <c r="X1398" s="2">
        <v>3065.0</v>
      </c>
      <c r="Y1398" s="2">
        <f t="shared" si="8"/>
        <v>0.9685343078</v>
      </c>
      <c r="Z1398" s="2">
        <f t="shared" ref="Z1398:AC1398" si="1449">ROUNDDOWN($Y1398*Z$1,0)-IF(MOD($Y1398*Z$1,1)=0,1,0)+1</f>
        <v>2</v>
      </c>
      <c r="AA1398" s="2">
        <f t="shared" si="1449"/>
        <v>3</v>
      </c>
      <c r="AB1398" s="2">
        <f t="shared" si="1449"/>
        <v>4</v>
      </c>
      <c r="AC1398" s="2">
        <f t="shared" si="1449"/>
        <v>5</v>
      </c>
      <c r="AD1398" s="2">
        <f t="shared" si="10"/>
        <v>0</v>
      </c>
      <c r="AE1398" s="2">
        <f t="shared" si="11"/>
        <v>1</v>
      </c>
      <c r="AF1398" s="2">
        <f t="shared" si="12"/>
        <v>0</v>
      </c>
      <c r="AG1398" s="2">
        <f t="shared" si="13"/>
        <v>0</v>
      </c>
      <c r="AH1398" s="2">
        <f t="shared" si="14"/>
        <v>0</v>
      </c>
      <c r="AI1398" s="2">
        <f t="shared" si="15"/>
        <v>0</v>
      </c>
      <c r="AJ1398" s="2">
        <f t="shared" si="16"/>
        <v>0</v>
      </c>
      <c r="AK1398" s="2">
        <f t="shared" si="17"/>
        <v>0</v>
      </c>
      <c r="AL1398" s="2">
        <f t="shared" si="18"/>
        <v>1</v>
      </c>
    </row>
    <row r="1399" ht="13.5" customHeight="1">
      <c r="A1399" s="3">
        <v>39890.0</v>
      </c>
      <c r="B1399" s="2">
        <v>725.0</v>
      </c>
      <c r="C1399" s="2">
        <f t="shared" si="3"/>
        <v>725</v>
      </c>
      <c r="D1399" s="2">
        <f t="shared" si="26"/>
        <v>1617.875327</v>
      </c>
      <c r="E1399" s="2">
        <f t="shared" si="20"/>
        <v>1611.202158</v>
      </c>
      <c r="F1399" s="2">
        <v>0.55</v>
      </c>
      <c r="G1399" s="2">
        <f t="shared" si="4"/>
        <v>0.0055</v>
      </c>
      <c r="H1399" s="2">
        <f t="shared" si="21"/>
        <v>0.2896</v>
      </c>
      <c r="I1399" s="2">
        <f t="shared" si="27"/>
        <v>0.5538525594</v>
      </c>
      <c r="J1399" s="2">
        <f t="shared" si="5"/>
        <v>100.525344</v>
      </c>
      <c r="K1399" s="2">
        <f t="shared" si="6"/>
        <v>103.9247294</v>
      </c>
      <c r="L1399" s="2">
        <f t="shared" si="7"/>
        <v>0.000006260611524</v>
      </c>
      <c r="M1399" s="2">
        <f t="shared" si="1"/>
        <v>103.9247357</v>
      </c>
      <c r="O1399" s="2">
        <v>1397.0</v>
      </c>
      <c r="P1399" s="2">
        <v>730.0</v>
      </c>
      <c r="Q1399" s="2">
        <v>721.0</v>
      </c>
      <c r="R1399" s="2">
        <v>741.0</v>
      </c>
      <c r="S1399" s="2">
        <v>713.0</v>
      </c>
      <c r="T1399" s="2">
        <v>1.317960629E9</v>
      </c>
      <c r="U1399" s="2">
        <v>9555215.0</v>
      </c>
      <c r="V1399" s="2">
        <v>7.9481832E7</v>
      </c>
      <c r="W1399" s="2">
        <v>1.0892814E7</v>
      </c>
      <c r="X1399" s="2">
        <v>2401.0</v>
      </c>
      <c r="Y1399" s="2">
        <f t="shared" si="8"/>
        <v>0.6405805928</v>
      </c>
      <c r="Z1399" s="2">
        <f t="shared" ref="Z1399:AC1399" si="1450">ROUNDDOWN($Y1399*Z$1,0)-IF(MOD($Y1399*Z$1,1)=0,1,0)+1</f>
        <v>2</v>
      </c>
      <c r="AA1399" s="2">
        <f t="shared" si="1450"/>
        <v>2</v>
      </c>
      <c r="AB1399" s="2">
        <f t="shared" si="1450"/>
        <v>3</v>
      </c>
      <c r="AC1399" s="2">
        <f t="shared" si="1450"/>
        <v>4</v>
      </c>
      <c r="AD1399" s="2">
        <f t="shared" si="10"/>
        <v>0</v>
      </c>
      <c r="AE1399" s="2">
        <f t="shared" si="11"/>
        <v>1</v>
      </c>
      <c r="AF1399" s="2">
        <f t="shared" si="12"/>
        <v>0</v>
      </c>
      <c r="AG1399" s="2">
        <f t="shared" si="13"/>
        <v>0</v>
      </c>
      <c r="AH1399" s="2">
        <f t="shared" si="14"/>
        <v>0</v>
      </c>
      <c r="AI1399" s="2">
        <f t="shared" si="15"/>
        <v>0</v>
      </c>
      <c r="AJ1399" s="2">
        <f t="shared" si="16"/>
        <v>0</v>
      </c>
      <c r="AK1399" s="2">
        <f t="shared" si="17"/>
        <v>0</v>
      </c>
      <c r="AL1399" s="2">
        <f t="shared" si="18"/>
        <v>1</v>
      </c>
    </row>
    <row r="1400" ht="13.5" customHeight="1">
      <c r="A1400" s="3">
        <v>39891.0</v>
      </c>
      <c r="B1400" s="2">
        <v>730.0</v>
      </c>
      <c r="C1400" s="2">
        <f t="shared" si="3"/>
        <v>730</v>
      </c>
      <c r="D1400" s="2">
        <f t="shared" si="26"/>
        <v>1618.525433</v>
      </c>
      <c r="E1400" s="2">
        <f t="shared" si="20"/>
        <v>1611.544726</v>
      </c>
      <c r="F1400" s="2">
        <v>0.69</v>
      </c>
      <c r="G1400" s="2">
        <f t="shared" si="4"/>
        <v>0.0069</v>
      </c>
      <c r="H1400" s="2">
        <f t="shared" si="21"/>
        <v>0.2965</v>
      </c>
      <c r="I1400" s="2">
        <f t="shared" si="27"/>
        <v>0.5542543865</v>
      </c>
      <c r="J1400" s="2">
        <f t="shared" si="5"/>
        <v>101.2189689</v>
      </c>
      <c r="K1400" s="2">
        <f t="shared" si="6"/>
        <v>104.6418102</v>
      </c>
      <c r="L1400" s="2">
        <f t="shared" si="7"/>
        <v>0.000006029594959</v>
      </c>
      <c r="M1400" s="2">
        <f t="shared" si="1"/>
        <v>104.6418162</v>
      </c>
      <c r="O1400" s="2">
        <v>1398.0</v>
      </c>
      <c r="P1400" s="2">
        <v>739.0</v>
      </c>
      <c r="Q1400" s="2">
        <v>725.0</v>
      </c>
      <c r="R1400" s="2">
        <v>739.0</v>
      </c>
      <c r="S1400" s="2">
        <v>727.0</v>
      </c>
      <c r="T1400" s="2">
        <v>1.317960629E9</v>
      </c>
      <c r="U1400" s="2">
        <v>9621113.0</v>
      </c>
      <c r="V1400" s="2">
        <v>7.9088225E7</v>
      </c>
      <c r="W1400" s="2">
        <v>1.078418E7</v>
      </c>
      <c r="X1400" s="2">
        <v>2269.0</v>
      </c>
      <c r="Y1400" s="2">
        <f t="shared" si="8"/>
        <v>0.6749898498</v>
      </c>
      <c r="Z1400" s="2">
        <f t="shared" ref="Z1400:AC1400" si="1451">ROUNDDOWN($Y1400*Z$1,0)-IF(MOD($Y1400*Z$1,1)=0,1,0)+1</f>
        <v>2</v>
      </c>
      <c r="AA1400" s="2">
        <f t="shared" si="1451"/>
        <v>3</v>
      </c>
      <c r="AB1400" s="2">
        <f t="shared" si="1451"/>
        <v>3</v>
      </c>
      <c r="AC1400" s="2">
        <f t="shared" si="1451"/>
        <v>4</v>
      </c>
      <c r="AD1400" s="2">
        <f t="shared" si="10"/>
        <v>0</v>
      </c>
      <c r="AE1400" s="2">
        <f t="shared" si="11"/>
        <v>1</v>
      </c>
      <c r="AF1400" s="2">
        <f t="shared" si="12"/>
        <v>0</v>
      </c>
      <c r="AG1400" s="2">
        <f t="shared" si="13"/>
        <v>0</v>
      </c>
      <c r="AH1400" s="2">
        <f t="shared" si="14"/>
        <v>0</v>
      </c>
      <c r="AI1400" s="2">
        <f t="shared" si="15"/>
        <v>0</v>
      </c>
      <c r="AJ1400" s="2">
        <f t="shared" si="16"/>
        <v>0</v>
      </c>
      <c r="AK1400" s="2">
        <f t="shared" si="17"/>
        <v>0</v>
      </c>
      <c r="AL1400" s="2">
        <f t="shared" si="18"/>
        <v>1</v>
      </c>
    </row>
    <row r="1401" ht="13.5" customHeight="1">
      <c r="A1401" s="3">
        <v>39894.0</v>
      </c>
      <c r="B1401" s="2">
        <v>750.0</v>
      </c>
      <c r="C1401" s="2">
        <f t="shared" si="3"/>
        <v>750</v>
      </c>
      <c r="D1401" s="2">
        <f t="shared" si="26"/>
        <v>1619.175801</v>
      </c>
      <c r="E1401" s="2">
        <f t="shared" si="20"/>
        <v>1611.887294</v>
      </c>
      <c r="F1401" s="2">
        <v>2.74</v>
      </c>
      <c r="G1401" s="2">
        <f t="shared" si="4"/>
        <v>0.0274</v>
      </c>
      <c r="H1401" s="2">
        <f t="shared" si="21"/>
        <v>0.3239</v>
      </c>
      <c r="I1401" s="2">
        <f t="shared" si="27"/>
        <v>0.5546562137</v>
      </c>
      <c r="J1401" s="2">
        <f t="shared" si="5"/>
        <v>103.9923686</v>
      </c>
      <c r="K1401" s="2">
        <f t="shared" si="6"/>
        <v>107.508996</v>
      </c>
      <c r="L1401" s="2">
        <f t="shared" si="7"/>
        <v>0.000005683496208</v>
      </c>
      <c r="M1401" s="2">
        <f t="shared" si="1"/>
        <v>107.5090017</v>
      </c>
      <c r="O1401" s="2">
        <v>1399.0</v>
      </c>
      <c r="P1401" s="2">
        <v>720.0</v>
      </c>
      <c r="Q1401" s="2">
        <v>730.0</v>
      </c>
      <c r="R1401" s="2">
        <v>750.0</v>
      </c>
      <c r="S1401" s="2">
        <v>718.0</v>
      </c>
      <c r="T1401" s="2">
        <v>1.317960629E9</v>
      </c>
      <c r="U1401" s="2">
        <v>9884705.0</v>
      </c>
      <c r="V1401" s="2">
        <v>4.7691883E7</v>
      </c>
      <c r="W1401" s="2">
        <v>6511936.0</v>
      </c>
      <c r="X1401" s="2">
        <v>1863.0</v>
      </c>
      <c r="Y1401" s="2">
        <f t="shared" si="8"/>
        <v>0.9512789281</v>
      </c>
      <c r="Z1401" s="2">
        <f t="shared" ref="Z1401:AC1401" si="1452">ROUNDDOWN($Y1401*Z$1,0)-IF(MOD($Y1401*Z$1,1)=0,1,0)+1</f>
        <v>2</v>
      </c>
      <c r="AA1401" s="2">
        <f t="shared" si="1452"/>
        <v>3</v>
      </c>
      <c r="AB1401" s="2">
        <f t="shared" si="1452"/>
        <v>4</v>
      </c>
      <c r="AC1401" s="2">
        <f t="shared" si="1452"/>
        <v>5</v>
      </c>
      <c r="AD1401" s="2">
        <f t="shared" si="10"/>
        <v>1</v>
      </c>
      <c r="AE1401" s="2">
        <f t="shared" si="11"/>
        <v>0</v>
      </c>
      <c r="AF1401" s="2">
        <f t="shared" si="12"/>
        <v>0</v>
      </c>
      <c r="AG1401" s="2">
        <f t="shared" si="13"/>
        <v>0</v>
      </c>
      <c r="AH1401" s="2">
        <f t="shared" si="14"/>
        <v>0</v>
      </c>
      <c r="AI1401" s="2">
        <f t="shared" si="15"/>
        <v>0</v>
      </c>
      <c r="AJ1401" s="2">
        <f t="shared" si="16"/>
        <v>0</v>
      </c>
      <c r="AK1401" s="2">
        <f t="shared" si="17"/>
        <v>0</v>
      </c>
      <c r="AL1401" s="2">
        <f t="shared" si="18"/>
        <v>1</v>
      </c>
    </row>
    <row r="1402" ht="13.5" customHeight="1">
      <c r="A1402" s="3">
        <v>39895.0</v>
      </c>
      <c r="B1402" s="2">
        <v>771.0</v>
      </c>
      <c r="C1402" s="2">
        <f t="shared" si="3"/>
        <v>771</v>
      </c>
      <c r="D1402" s="2">
        <f t="shared" si="26"/>
        <v>1619.826429</v>
      </c>
      <c r="E1402" s="2">
        <f t="shared" si="20"/>
        <v>1612.229862</v>
      </c>
      <c r="F1402" s="2">
        <v>2.8</v>
      </c>
      <c r="G1402" s="2">
        <f t="shared" si="4"/>
        <v>0.028</v>
      </c>
      <c r="H1402" s="2">
        <f t="shared" si="21"/>
        <v>0.3519</v>
      </c>
      <c r="I1402" s="2">
        <f t="shared" si="27"/>
        <v>0.5550580409</v>
      </c>
      <c r="J1402" s="2">
        <f t="shared" si="5"/>
        <v>106.904155</v>
      </c>
      <c r="K1402" s="2">
        <f t="shared" si="6"/>
        <v>110.5192481</v>
      </c>
      <c r="L1402" s="2">
        <f t="shared" si="7"/>
        <v>0.000005353853428</v>
      </c>
      <c r="M1402" s="2">
        <f t="shared" si="1"/>
        <v>110.5192534</v>
      </c>
      <c r="O1402" s="2">
        <v>1400.0</v>
      </c>
      <c r="P1402" s="2">
        <v>765.0</v>
      </c>
      <c r="Q1402" s="2">
        <v>750.0</v>
      </c>
      <c r="R1402" s="2">
        <v>775.0</v>
      </c>
      <c r="S1402" s="2">
        <v>755.0</v>
      </c>
      <c r="T1402" s="2">
        <v>1.317960629E9</v>
      </c>
      <c r="U1402" s="2">
        <v>1.0161476E7</v>
      </c>
      <c r="V1402" s="2">
        <v>1.333962E8</v>
      </c>
      <c r="W1402" s="2">
        <v>1.7464377E7</v>
      </c>
      <c r="X1402" s="2">
        <v>3805.0</v>
      </c>
      <c r="Y1402" s="2">
        <f t="shared" si="8"/>
        <v>0.9532074706</v>
      </c>
      <c r="Z1402" s="2">
        <f t="shared" ref="Z1402:AC1402" si="1453">ROUNDDOWN($Y1402*Z$1,0)-IF(MOD($Y1402*Z$1,1)=0,1,0)+1</f>
        <v>2</v>
      </c>
      <c r="AA1402" s="2">
        <f t="shared" si="1453"/>
        <v>3</v>
      </c>
      <c r="AB1402" s="2">
        <f t="shared" si="1453"/>
        <v>4</v>
      </c>
      <c r="AC1402" s="2">
        <f t="shared" si="1453"/>
        <v>5</v>
      </c>
      <c r="AD1402" s="2">
        <f t="shared" si="10"/>
        <v>0</v>
      </c>
      <c r="AE1402" s="2">
        <f t="shared" si="11"/>
        <v>0</v>
      </c>
      <c r="AF1402" s="2">
        <f t="shared" si="12"/>
        <v>0</v>
      </c>
      <c r="AG1402" s="2">
        <f t="shared" si="13"/>
        <v>0</v>
      </c>
      <c r="AH1402" s="2">
        <f t="shared" si="14"/>
        <v>0</v>
      </c>
      <c r="AI1402" s="2">
        <f t="shared" si="15"/>
        <v>1</v>
      </c>
      <c r="AJ1402" s="2">
        <f t="shared" si="16"/>
        <v>0</v>
      </c>
      <c r="AK1402" s="2">
        <f t="shared" si="17"/>
        <v>0</v>
      </c>
      <c r="AL1402" s="2">
        <f t="shared" si="18"/>
        <v>1</v>
      </c>
    </row>
    <row r="1403" ht="13.5" customHeight="1">
      <c r="A1403" s="3">
        <v>39896.0</v>
      </c>
      <c r="B1403" s="2">
        <v>760.0</v>
      </c>
      <c r="C1403" s="2">
        <f t="shared" si="3"/>
        <v>760</v>
      </c>
      <c r="D1403" s="2">
        <f t="shared" si="26"/>
        <v>1620.47732</v>
      </c>
      <c r="E1403" s="2">
        <f t="shared" si="20"/>
        <v>1612.572429</v>
      </c>
      <c r="F1403" s="2">
        <v>-1.43</v>
      </c>
      <c r="G1403" s="2">
        <f t="shared" si="4"/>
        <v>-0.0143</v>
      </c>
      <c r="H1403" s="2">
        <f t="shared" si="21"/>
        <v>0.3376</v>
      </c>
      <c r="I1403" s="2">
        <f t="shared" si="27"/>
        <v>0.5554598681</v>
      </c>
      <c r="J1403" s="2">
        <f t="shared" si="5"/>
        <v>105.3754255</v>
      </c>
      <c r="K1403" s="2">
        <f t="shared" si="6"/>
        <v>108.938823</v>
      </c>
      <c r="L1403" s="2">
        <f t="shared" si="7"/>
        <v>0.000005269797929</v>
      </c>
      <c r="M1403" s="2">
        <f t="shared" si="1"/>
        <v>108.9388282</v>
      </c>
      <c r="O1403" s="2">
        <v>1401.0</v>
      </c>
      <c r="P1403" s="2">
        <v>787.0</v>
      </c>
      <c r="Q1403" s="2">
        <v>771.0</v>
      </c>
      <c r="R1403" s="2">
        <v>791.0</v>
      </c>
      <c r="S1403" s="2">
        <v>744.0</v>
      </c>
      <c r="T1403" s="2">
        <v>1.317960629E9</v>
      </c>
      <c r="U1403" s="2">
        <v>1.0016501E7</v>
      </c>
      <c r="V1403" s="2">
        <v>1.06332621E8</v>
      </c>
      <c r="W1403" s="2">
        <v>1.383778E7</v>
      </c>
      <c r="X1403" s="2">
        <v>3770.0</v>
      </c>
      <c r="Y1403" s="2">
        <f t="shared" si="8"/>
        <v>0.1562119367</v>
      </c>
      <c r="Z1403" s="2">
        <f t="shared" ref="Z1403:AC1403" si="1454">ROUNDDOWN($Y1403*Z$1,0)-IF(MOD($Y1403*Z$1,1)=0,1,0)+1</f>
        <v>1</v>
      </c>
      <c r="AA1403" s="2">
        <f t="shared" si="1454"/>
        <v>1</v>
      </c>
      <c r="AB1403" s="2">
        <f t="shared" si="1454"/>
        <v>1</v>
      </c>
      <c r="AC1403" s="2">
        <f t="shared" si="1454"/>
        <v>1</v>
      </c>
      <c r="AD1403" s="2">
        <f t="shared" si="10"/>
        <v>0</v>
      </c>
      <c r="AE1403" s="2">
        <f t="shared" si="11"/>
        <v>0</v>
      </c>
      <c r="AF1403" s="2">
        <f t="shared" si="12"/>
        <v>0</v>
      </c>
      <c r="AG1403" s="2">
        <f t="shared" si="13"/>
        <v>0</v>
      </c>
      <c r="AH1403" s="2">
        <f t="shared" si="14"/>
        <v>0</v>
      </c>
      <c r="AI1403" s="2">
        <f t="shared" si="15"/>
        <v>0</v>
      </c>
      <c r="AJ1403" s="2">
        <f t="shared" si="16"/>
        <v>0</v>
      </c>
      <c r="AK1403" s="2">
        <f t="shared" si="17"/>
        <v>1</v>
      </c>
      <c r="AL1403" s="2">
        <f t="shared" si="18"/>
        <v>1</v>
      </c>
    </row>
    <row r="1404" ht="13.5" customHeight="1">
      <c r="A1404" s="3">
        <v>39897.0</v>
      </c>
      <c r="B1404" s="2">
        <v>775.0</v>
      </c>
      <c r="C1404" s="2">
        <f t="shared" si="3"/>
        <v>775</v>
      </c>
      <c r="D1404" s="2">
        <f t="shared" si="26"/>
        <v>1621.128471</v>
      </c>
      <c r="E1404" s="2">
        <f t="shared" si="20"/>
        <v>1612.914997</v>
      </c>
      <c r="F1404" s="2">
        <v>1.97</v>
      </c>
      <c r="G1404" s="2">
        <f t="shared" si="4"/>
        <v>0.0197</v>
      </c>
      <c r="H1404" s="2">
        <f t="shared" si="21"/>
        <v>0.3573</v>
      </c>
      <c r="I1404" s="2">
        <f t="shared" si="27"/>
        <v>0.5558616952</v>
      </c>
      <c r="J1404" s="2">
        <f t="shared" si="5"/>
        <v>107.4513214</v>
      </c>
      <c r="K1404" s="2">
        <f t="shared" si="6"/>
        <v>111.0849179</v>
      </c>
      <c r="L1404" s="2">
        <f t="shared" si="7"/>
        <v>0.000005007888972</v>
      </c>
      <c r="M1404" s="2">
        <f t="shared" si="1"/>
        <v>111.0849229</v>
      </c>
      <c r="O1404" s="2">
        <v>1402.0</v>
      </c>
      <c r="P1404" s="2">
        <v>760.0</v>
      </c>
      <c r="Q1404" s="2">
        <v>760.0</v>
      </c>
      <c r="R1404" s="2">
        <v>775.0</v>
      </c>
      <c r="S1404" s="2">
        <v>750.1</v>
      </c>
      <c r="T1404" s="2">
        <v>1.317960629E9</v>
      </c>
      <c r="U1404" s="2">
        <v>1.0214195E7</v>
      </c>
      <c r="V1404" s="2">
        <v>9.5590871E7</v>
      </c>
      <c r="W1404" s="2">
        <v>1.2583313E7</v>
      </c>
      <c r="X1404" s="2">
        <v>2953.0</v>
      </c>
      <c r="Y1404" s="2">
        <f t="shared" si="8"/>
        <v>0.8953511977</v>
      </c>
      <c r="Z1404" s="2">
        <f t="shared" ref="Z1404:AC1404" si="1455">ROUNDDOWN($Y1404*Z$1,0)-IF(MOD($Y1404*Z$1,1)=0,1,0)+1</f>
        <v>2</v>
      </c>
      <c r="AA1404" s="2">
        <f t="shared" si="1455"/>
        <v>3</v>
      </c>
      <c r="AB1404" s="2">
        <f t="shared" si="1455"/>
        <v>4</v>
      </c>
      <c r="AC1404" s="2">
        <f t="shared" si="1455"/>
        <v>5</v>
      </c>
      <c r="AD1404" s="2">
        <f t="shared" si="10"/>
        <v>0</v>
      </c>
      <c r="AE1404" s="2">
        <f t="shared" si="11"/>
        <v>1</v>
      </c>
      <c r="AF1404" s="2">
        <f t="shared" si="12"/>
        <v>0</v>
      </c>
      <c r="AG1404" s="2">
        <f t="shared" si="13"/>
        <v>0</v>
      </c>
      <c r="AH1404" s="2">
        <f t="shared" si="14"/>
        <v>0</v>
      </c>
      <c r="AI1404" s="2">
        <f t="shared" si="15"/>
        <v>0</v>
      </c>
      <c r="AJ1404" s="2">
        <f t="shared" si="16"/>
        <v>0</v>
      </c>
      <c r="AK1404" s="2">
        <f t="shared" si="17"/>
        <v>0</v>
      </c>
      <c r="AL1404" s="2">
        <f t="shared" si="18"/>
        <v>1</v>
      </c>
    </row>
    <row r="1405" ht="13.5" customHeight="1">
      <c r="A1405" s="3">
        <v>39898.0</v>
      </c>
      <c r="B1405" s="2">
        <v>785.3</v>
      </c>
      <c r="C1405" s="2">
        <f t="shared" si="3"/>
        <v>785.3</v>
      </c>
      <c r="D1405" s="2">
        <f t="shared" si="26"/>
        <v>1621.779885</v>
      </c>
      <c r="E1405" s="2">
        <f t="shared" si="20"/>
        <v>1613.257565</v>
      </c>
      <c r="F1405" s="2">
        <v>1.33</v>
      </c>
      <c r="G1405" s="2">
        <f t="shared" si="4"/>
        <v>0.0133</v>
      </c>
      <c r="H1405" s="2">
        <f t="shared" si="21"/>
        <v>0.3706</v>
      </c>
      <c r="I1405" s="2">
        <f t="shared" si="27"/>
        <v>0.5562635224</v>
      </c>
      <c r="J1405" s="2">
        <f t="shared" si="5"/>
        <v>108.880424</v>
      </c>
      <c r="K1405" s="2">
        <f t="shared" si="6"/>
        <v>112.5623475</v>
      </c>
      <c r="L1405" s="2">
        <f t="shared" si="7"/>
        <v>0.00000479104738</v>
      </c>
      <c r="M1405" s="2">
        <f t="shared" si="1"/>
        <v>112.5623523</v>
      </c>
      <c r="O1405" s="2">
        <v>1403.0</v>
      </c>
      <c r="P1405" s="2">
        <v>800.0</v>
      </c>
      <c r="Q1405" s="2">
        <v>775.0</v>
      </c>
      <c r="R1405" s="2">
        <v>801.0</v>
      </c>
      <c r="S1405" s="2">
        <v>775.0</v>
      </c>
      <c r="T1405" s="2">
        <v>1.317960629E9</v>
      </c>
      <c r="U1405" s="2">
        <v>1.0349945E7</v>
      </c>
      <c r="V1405" s="2">
        <v>2.06954263E8</v>
      </c>
      <c r="W1405" s="2">
        <v>2.6020071E7</v>
      </c>
      <c r="X1405" s="2">
        <v>3540.0</v>
      </c>
      <c r="Y1405" s="2">
        <f t="shared" si="8"/>
        <v>0.8153674381</v>
      </c>
      <c r="Z1405" s="2">
        <f t="shared" ref="Z1405:AC1405" si="1456">ROUNDDOWN($Y1405*Z$1,0)-IF(MOD($Y1405*Z$1,1)=0,1,0)+1</f>
        <v>2</v>
      </c>
      <c r="AA1405" s="2">
        <f t="shared" si="1456"/>
        <v>3</v>
      </c>
      <c r="AB1405" s="2">
        <f t="shared" si="1456"/>
        <v>4</v>
      </c>
      <c r="AC1405" s="2">
        <f t="shared" si="1456"/>
        <v>5</v>
      </c>
      <c r="AD1405" s="2">
        <f t="shared" si="10"/>
        <v>1</v>
      </c>
      <c r="AE1405" s="2">
        <f t="shared" si="11"/>
        <v>0</v>
      </c>
      <c r="AF1405" s="2">
        <f t="shared" si="12"/>
        <v>0</v>
      </c>
      <c r="AG1405" s="2">
        <f t="shared" si="13"/>
        <v>0</v>
      </c>
      <c r="AH1405" s="2">
        <f t="shared" si="14"/>
        <v>0</v>
      </c>
      <c r="AI1405" s="2">
        <f t="shared" si="15"/>
        <v>0</v>
      </c>
      <c r="AJ1405" s="2">
        <f t="shared" si="16"/>
        <v>0</v>
      </c>
      <c r="AK1405" s="2">
        <f t="shared" si="17"/>
        <v>0</v>
      </c>
      <c r="AL1405" s="2">
        <f t="shared" si="18"/>
        <v>1</v>
      </c>
    </row>
    <row r="1406" ht="13.5" customHeight="1">
      <c r="A1406" s="3">
        <v>39901.0</v>
      </c>
      <c r="B1406" s="2">
        <v>806.0</v>
      </c>
      <c r="C1406" s="2">
        <f t="shared" si="3"/>
        <v>806</v>
      </c>
      <c r="D1406" s="2">
        <f t="shared" si="26"/>
        <v>1622.43156</v>
      </c>
      <c r="E1406" s="2">
        <f t="shared" si="20"/>
        <v>1613.600132</v>
      </c>
      <c r="F1406" s="2">
        <v>2.64</v>
      </c>
      <c r="G1406" s="2">
        <f t="shared" si="4"/>
        <v>0.0264</v>
      </c>
      <c r="H1406" s="2">
        <f t="shared" si="21"/>
        <v>0.397</v>
      </c>
      <c r="I1406" s="2">
        <f t="shared" si="27"/>
        <v>0.5566653496</v>
      </c>
      <c r="J1406" s="2">
        <f t="shared" si="5"/>
        <v>111.7548672</v>
      </c>
      <c r="K1406" s="2">
        <f t="shared" si="6"/>
        <v>115.5339936</v>
      </c>
      <c r="L1406" s="2">
        <f t="shared" si="7"/>
        <v>0.000004520832307</v>
      </c>
      <c r="M1406" s="2">
        <f t="shared" si="1"/>
        <v>115.5339981</v>
      </c>
      <c r="O1406" s="2">
        <v>1404.0</v>
      </c>
      <c r="P1406" s="2">
        <v>783.0</v>
      </c>
      <c r="Q1406" s="2">
        <v>785.3</v>
      </c>
      <c r="R1406" s="2">
        <v>809.0</v>
      </c>
      <c r="S1406" s="2">
        <v>770.2</v>
      </c>
      <c r="T1406" s="2">
        <v>1.317960629E9</v>
      </c>
      <c r="U1406" s="2">
        <v>1.0622763E7</v>
      </c>
      <c r="V1406" s="2">
        <v>6.0258184E7</v>
      </c>
      <c r="W1406" s="2">
        <v>7626343.0</v>
      </c>
      <c r="X1406" s="2">
        <v>2160.0</v>
      </c>
      <c r="Y1406" s="2">
        <f t="shared" si="8"/>
        <v>0.9468128299</v>
      </c>
      <c r="Z1406" s="2">
        <f t="shared" ref="Z1406:AC1406" si="1457">ROUNDDOWN($Y1406*Z$1,0)-IF(MOD($Y1406*Z$1,1)=0,1,0)+1</f>
        <v>2</v>
      </c>
      <c r="AA1406" s="2">
        <f t="shared" si="1457"/>
        <v>3</v>
      </c>
      <c r="AB1406" s="2">
        <f t="shared" si="1457"/>
        <v>4</v>
      </c>
      <c r="AC1406" s="2">
        <f t="shared" si="1457"/>
        <v>5</v>
      </c>
      <c r="AD1406" s="2">
        <f t="shared" si="10"/>
        <v>0</v>
      </c>
      <c r="AE1406" s="2">
        <f t="shared" si="11"/>
        <v>0</v>
      </c>
      <c r="AF1406" s="2">
        <f t="shared" si="12"/>
        <v>0</v>
      </c>
      <c r="AG1406" s="2">
        <f t="shared" si="13"/>
        <v>0</v>
      </c>
      <c r="AH1406" s="2">
        <f t="shared" si="14"/>
        <v>0</v>
      </c>
      <c r="AI1406" s="2">
        <f t="shared" si="15"/>
        <v>1</v>
      </c>
      <c r="AJ1406" s="2">
        <f t="shared" si="16"/>
        <v>0</v>
      </c>
      <c r="AK1406" s="2">
        <f t="shared" si="17"/>
        <v>0</v>
      </c>
      <c r="AL1406" s="2">
        <f t="shared" si="18"/>
        <v>1</v>
      </c>
    </row>
    <row r="1407" ht="13.5" customHeight="1">
      <c r="A1407" s="3">
        <v>39902.0</v>
      </c>
      <c r="B1407" s="2">
        <v>751.0</v>
      </c>
      <c r="C1407" s="2">
        <f t="shared" si="3"/>
        <v>751</v>
      </c>
      <c r="D1407" s="2">
        <f t="shared" si="26"/>
        <v>1623.083497</v>
      </c>
      <c r="E1407" s="2">
        <f t="shared" si="20"/>
        <v>1613.9427</v>
      </c>
      <c r="F1407" s="2">
        <v>-6.82</v>
      </c>
      <c r="G1407" s="2">
        <f t="shared" si="4"/>
        <v>-0.0682</v>
      </c>
      <c r="H1407" s="2">
        <f t="shared" si="21"/>
        <v>0.3288</v>
      </c>
      <c r="I1407" s="2">
        <f t="shared" si="27"/>
        <v>0.5570671768</v>
      </c>
      <c r="J1407" s="2">
        <f t="shared" si="5"/>
        <v>104.1331852</v>
      </c>
      <c r="K1407" s="2">
        <f t="shared" si="6"/>
        <v>107.6545754</v>
      </c>
      <c r="L1407" s="2">
        <f t="shared" si="7"/>
        <v>0.000004693528102</v>
      </c>
      <c r="M1407" s="2">
        <f t="shared" si="1"/>
        <v>107.6545801</v>
      </c>
      <c r="O1407" s="2">
        <v>1405.0</v>
      </c>
      <c r="P1407" s="2">
        <v>790.2</v>
      </c>
      <c r="Q1407" s="2">
        <v>806.0</v>
      </c>
      <c r="R1407" s="2">
        <v>792.0</v>
      </c>
      <c r="S1407" s="2">
        <v>751.0</v>
      </c>
      <c r="T1407" s="2">
        <v>1.317960629E9</v>
      </c>
      <c r="U1407" s="2">
        <v>9897884.0</v>
      </c>
      <c r="V1407" s="2">
        <v>5.7912821E7</v>
      </c>
      <c r="W1407" s="2">
        <v>7484468.0</v>
      </c>
      <c r="X1407" s="2">
        <v>2358.0</v>
      </c>
      <c r="Y1407" s="2">
        <f t="shared" si="8"/>
        <v>0.001624035729</v>
      </c>
      <c r="Z1407" s="2">
        <f t="shared" ref="Z1407:AC1407" si="1458">ROUNDDOWN($Y1407*Z$1,0)-IF(MOD($Y1407*Z$1,1)=0,1,0)+1</f>
        <v>1</v>
      </c>
      <c r="AA1407" s="2">
        <f t="shared" si="1458"/>
        <v>1</v>
      </c>
      <c r="AB1407" s="2">
        <f t="shared" si="1458"/>
        <v>1</v>
      </c>
      <c r="AC1407" s="2">
        <f t="shared" si="1458"/>
        <v>1</v>
      </c>
      <c r="AD1407" s="2">
        <f t="shared" si="10"/>
        <v>0</v>
      </c>
      <c r="AE1407" s="2">
        <f t="shared" si="11"/>
        <v>0</v>
      </c>
      <c r="AF1407" s="2">
        <f t="shared" si="12"/>
        <v>0</v>
      </c>
      <c r="AG1407" s="2">
        <f t="shared" si="13"/>
        <v>0</v>
      </c>
      <c r="AH1407" s="2">
        <f t="shared" si="14"/>
        <v>0</v>
      </c>
      <c r="AI1407" s="2">
        <f t="shared" si="15"/>
        <v>0</v>
      </c>
      <c r="AJ1407" s="2">
        <f t="shared" si="16"/>
        <v>0</v>
      </c>
      <c r="AK1407" s="2">
        <f t="shared" si="17"/>
        <v>1</v>
      </c>
      <c r="AL1407" s="2">
        <f t="shared" si="18"/>
        <v>1</v>
      </c>
    </row>
    <row r="1408" ht="13.5" customHeight="1">
      <c r="A1408" s="3">
        <v>39903.0</v>
      </c>
      <c r="B1408" s="2">
        <v>770.5</v>
      </c>
      <c r="C1408" s="2">
        <f t="shared" si="3"/>
        <v>770.5</v>
      </c>
      <c r="D1408" s="2">
        <f t="shared" si="26"/>
        <v>1623.735696</v>
      </c>
      <c r="E1408" s="2">
        <f t="shared" si="20"/>
        <v>1614.285268</v>
      </c>
      <c r="F1408" s="2">
        <v>2.6</v>
      </c>
      <c r="G1408" s="2">
        <f t="shared" si="4"/>
        <v>0.026</v>
      </c>
      <c r="H1408" s="2">
        <f t="shared" si="21"/>
        <v>0.3548</v>
      </c>
      <c r="I1408" s="2">
        <f t="shared" si="27"/>
        <v>0.5574690039</v>
      </c>
      <c r="J1408" s="2">
        <f t="shared" si="5"/>
        <v>106.8406481</v>
      </c>
      <c r="K1408" s="2">
        <f t="shared" si="6"/>
        <v>110.4535945</v>
      </c>
      <c r="L1408" s="2">
        <f t="shared" si="7"/>
        <v>0.000004430690528</v>
      </c>
      <c r="M1408" s="2">
        <f t="shared" si="1"/>
        <v>110.4535989</v>
      </c>
      <c r="O1408" s="2">
        <v>1406.0</v>
      </c>
      <c r="P1408" s="2">
        <v>770.0</v>
      </c>
      <c r="Q1408" s="2">
        <v>751.0</v>
      </c>
      <c r="R1408" s="2">
        <v>788.0</v>
      </c>
      <c r="S1408" s="2">
        <v>765.0</v>
      </c>
      <c r="T1408" s="2">
        <v>1.317960629E9</v>
      </c>
      <c r="U1408" s="2">
        <v>1.0154887E7</v>
      </c>
      <c r="V1408" s="2">
        <v>6.802481E7</v>
      </c>
      <c r="W1408" s="2">
        <v>8775388.0</v>
      </c>
      <c r="X1408" s="2">
        <v>1838.0</v>
      </c>
      <c r="Y1408" s="2">
        <f t="shared" si="8"/>
        <v>0.9443767763</v>
      </c>
      <c r="Z1408" s="2">
        <f t="shared" ref="Z1408:AC1408" si="1459">ROUNDDOWN($Y1408*Z$1,0)-IF(MOD($Y1408*Z$1,1)=0,1,0)+1</f>
        <v>2</v>
      </c>
      <c r="AA1408" s="2">
        <f t="shared" si="1459"/>
        <v>3</v>
      </c>
      <c r="AB1408" s="2">
        <f t="shared" si="1459"/>
        <v>4</v>
      </c>
      <c r="AC1408" s="2">
        <f t="shared" si="1459"/>
        <v>5</v>
      </c>
      <c r="AD1408" s="2">
        <f t="shared" si="10"/>
        <v>0</v>
      </c>
      <c r="AE1408" s="2">
        <f t="shared" si="11"/>
        <v>1</v>
      </c>
      <c r="AF1408" s="2">
        <f t="shared" si="12"/>
        <v>0</v>
      </c>
      <c r="AG1408" s="2">
        <f t="shared" si="13"/>
        <v>0</v>
      </c>
      <c r="AH1408" s="2">
        <f t="shared" si="14"/>
        <v>0</v>
      </c>
      <c r="AI1408" s="2">
        <f t="shared" si="15"/>
        <v>0</v>
      </c>
      <c r="AJ1408" s="2">
        <f t="shared" si="16"/>
        <v>0</v>
      </c>
      <c r="AK1408" s="2">
        <f t="shared" si="17"/>
        <v>0</v>
      </c>
      <c r="AL1408" s="2">
        <f t="shared" si="18"/>
        <v>1</v>
      </c>
    </row>
    <row r="1409" ht="13.5" customHeight="1">
      <c r="A1409" s="3">
        <v>39904.0</v>
      </c>
      <c r="B1409" s="2">
        <v>790.0</v>
      </c>
      <c r="C1409" s="2">
        <f t="shared" si="3"/>
        <v>790</v>
      </c>
      <c r="D1409" s="2">
        <f t="shared" si="26"/>
        <v>1624.388157</v>
      </c>
      <c r="E1409" s="2">
        <f t="shared" si="20"/>
        <v>1614.627835</v>
      </c>
      <c r="F1409" s="2">
        <v>2.53</v>
      </c>
      <c r="G1409" s="2">
        <f t="shared" si="4"/>
        <v>0.0253</v>
      </c>
      <c r="H1409" s="2">
        <f t="shared" si="21"/>
        <v>0.3801</v>
      </c>
      <c r="I1409" s="2">
        <f t="shared" si="27"/>
        <v>0.5578708311</v>
      </c>
      <c r="J1409" s="2">
        <f t="shared" si="5"/>
        <v>109.5437165</v>
      </c>
      <c r="K1409" s="2">
        <f t="shared" si="6"/>
        <v>113.2480706</v>
      </c>
      <c r="L1409" s="2">
        <f t="shared" si="7"/>
        <v>0.000004185673342</v>
      </c>
      <c r="M1409" s="2">
        <f t="shared" si="1"/>
        <v>113.2480747</v>
      </c>
      <c r="O1409" s="2">
        <v>1407.0</v>
      </c>
      <c r="P1409" s="2">
        <v>779.0</v>
      </c>
      <c r="Q1409" s="2">
        <v>770.5</v>
      </c>
      <c r="R1409" s="2">
        <v>802.9</v>
      </c>
      <c r="S1409" s="2">
        <v>772.0</v>
      </c>
      <c r="T1409" s="2">
        <v>1.317960629E9</v>
      </c>
      <c r="U1409" s="2">
        <v>1.0411889E7</v>
      </c>
      <c r="V1409" s="2">
        <v>5.9488993E7</v>
      </c>
      <c r="W1409" s="2">
        <v>7576007.0</v>
      </c>
      <c r="X1409" s="2">
        <v>2193.0</v>
      </c>
      <c r="Y1409" s="2">
        <f t="shared" si="8"/>
        <v>0.9412302071</v>
      </c>
      <c r="Z1409" s="2">
        <f t="shared" ref="Z1409:AC1409" si="1460">ROUNDDOWN($Y1409*Z$1,0)-IF(MOD($Y1409*Z$1,1)=0,1,0)+1</f>
        <v>2</v>
      </c>
      <c r="AA1409" s="2">
        <f t="shared" si="1460"/>
        <v>3</v>
      </c>
      <c r="AB1409" s="2">
        <f t="shared" si="1460"/>
        <v>4</v>
      </c>
      <c r="AC1409" s="2">
        <f t="shared" si="1460"/>
        <v>5</v>
      </c>
      <c r="AD1409" s="2">
        <f t="shared" si="10"/>
        <v>0</v>
      </c>
      <c r="AE1409" s="2">
        <f t="shared" si="11"/>
        <v>1</v>
      </c>
      <c r="AF1409" s="2">
        <f t="shared" si="12"/>
        <v>0</v>
      </c>
      <c r="AG1409" s="2">
        <f t="shared" si="13"/>
        <v>0</v>
      </c>
      <c r="AH1409" s="2">
        <f t="shared" si="14"/>
        <v>0</v>
      </c>
      <c r="AI1409" s="2">
        <f t="shared" si="15"/>
        <v>0</v>
      </c>
      <c r="AJ1409" s="2">
        <f t="shared" si="16"/>
        <v>0</v>
      </c>
      <c r="AK1409" s="2">
        <f t="shared" si="17"/>
        <v>0</v>
      </c>
      <c r="AL1409" s="2">
        <f t="shared" si="18"/>
        <v>1</v>
      </c>
    </row>
    <row r="1410" ht="13.5" customHeight="1">
      <c r="A1410" s="3">
        <v>39905.0</v>
      </c>
      <c r="B1410" s="2">
        <v>869.0</v>
      </c>
      <c r="C1410" s="2">
        <f t="shared" si="3"/>
        <v>869</v>
      </c>
      <c r="D1410" s="2">
        <f t="shared" si="26"/>
        <v>1625.040881</v>
      </c>
      <c r="E1410" s="2">
        <f t="shared" si="20"/>
        <v>1614.970403</v>
      </c>
      <c r="F1410" s="2">
        <v>10.0</v>
      </c>
      <c r="G1410" s="2">
        <f t="shared" si="4"/>
        <v>0.1</v>
      </c>
      <c r="H1410" s="2">
        <f t="shared" si="21"/>
        <v>0.4801</v>
      </c>
      <c r="I1410" s="2">
        <f t="shared" si="27"/>
        <v>0.5582726583</v>
      </c>
      <c r="J1410" s="2">
        <f t="shared" si="5"/>
        <v>120.4980881</v>
      </c>
      <c r="K1410" s="2">
        <f t="shared" si="6"/>
        <v>124.5728777</v>
      </c>
      <c r="L1410" s="2">
        <f t="shared" si="7"/>
        <v>0.000003641535807</v>
      </c>
      <c r="M1410" s="2">
        <f t="shared" si="1"/>
        <v>124.5728814</v>
      </c>
      <c r="O1410" s="2">
        <v>1408.0</v>
      </c>
      <c r="P1410" s="2">
        <v>810.0</v>
      </c>
      <c r="Q1410" s="2">
        <v>790.0</v>
      </c>
      <c r="R1410" s="2">
        <v>869.0</v>
      </c>
      <c r="S1410" s="2">
        <v>810.0</v>
      </c>
      <c r="T1410" s="2">
        <v>1.317960629E9</v>
      </c>
      <c r="U1410" s="2">
        <v>1.1453078E7</v>
      </c>
      <c r="V1410" s="2">
        <v>1.06201503E8</v>
      </c>
      <c r="W1410" s="2">
        <v>1.2687354E7</v>
      </c>
      <c r="X1410" s="2">
        <v>3227.0</v>
      </c>
      <c r="Y1410" s="2">
        <f t="shared" si="8"/>
        <v>0.9995939911</v>
      </c>
      <c r="Z1410" s="2">
        <f t="shared" ref="Z1410:AC1410" si="1461">ROUNDDOWN($Y1410*Z$1,0)-IF(MOD($Y1410*Z$1,1)=0,1,0)+1</f>
        <v>2</v>
      </c>
      <c r="AA1410" s="2">
        <f t="shared" si="1461"/>
        <v>3</v>
      </c>
      <c r="AB1410" s="2">
        <f t="shared" si="1461"/>
        <v>4</v>
      </c>
      <c r="AC1410" s="2">
        <f t="shared" si="1461"/>
        <v>5</v>
      </c>
      <c r="AD1410" s="2">
        <f t="shared" si="10"/>
        <v>1</v>
      </c>
      <c r="AE1410" s="2">
        <f t="shared" si="11"/>
        <v>0</v>
      </c>
      <c r="AF1410" s="2">
        <f t="shared" si="12"/>
        <v>0</v>
      </c>
      <c r="AG1410" s="2">
        <f t="shared" si="13"/>
        <v>0</v>
      </c>
      <c r="AH1410" s="2">
        <f t="shared" si="14"/>
        <v>0</v>
      </c>
      <c r="AI1410" s="2">
        <f t="shared" si="15"/>
        <v>0</v>
      </c>
      <c r="AJ1410" s="2">
        <f t="shared" si="16"/>
        <v>0</v>
      </c>
      <c r="AK1410" s="2">
        <f t="shared" si="17"/>
        <v>0</v>
      </c>
      <c r="AL1410" s="2">
        <f t="shared" si="18"/>
        <v>1</v>
      </c>
    </row>
    <row r="1411" ht="13.5" customHeight="1">
      <c r="A1411" s="3">
        <v>39908.0</v>
      </c>
      <c r="B1411" s="2">
        <v>900.0</v>
      </c>
      <c r="C1411" s="2">
        <f t="shared" si="3"/>
        <v>900</v>
      </c>
      <c r="D1411" s="2">
        <f t="shared" si="26"/>
        <v>1625.693866</v>
      </c>
      <c r="E1411" s="2">
        <f t="shared" si="20"/>
        <v>1615.312971</v>
      </c>
      <c r="F1411" s="2">
        <v>3.57</v>
      </c>
      <c r="G1411" s="2">
        <f t="shared" si="4"/>
        <v>0.0357</v>
      </c>
      <c r="H1411" s="2">
        <f t="shared" si="21"/>
        <v>0.5158</v>
      </c>
      <c r="I1411" s="2">
        <f t="shared" si="27"/>
        <v>0.5586744854</v>
      </c>
      <c r="J1411" s="2">
        <f t="shared" si="5"/>
        <v>124.7998698</v>
      </c>
      <c r="K1411" s="2">
        <f t="shared" si="6"/>
        <v>129.0201296</v>
      </c>
      <c r="L1411" s="2">
        <f t="shared" si="7"/>
        <v>0.000003402286905</v>
      </c>
      <c r="M1411" s="2">
        <f t="shared" si="1"/>
        <v>129.020133</v>
      </c>
      <c r="O1411" s="2">
        <v>1409.0</v>
      </c>
      <c r="P1411" s="2">
        <v>883.0</v>
      </c>
      <c r="Q1411" s="2">
        <v>869.0</v>
      </c>
      <c r="R1411" s="2">
        <v>900.0</v>
      </c>
      <c r="S1411" s="2">
        <v>870.1</v>
      </c>
      <c r="T1411" s="2">
        <v>1.317960629E9</v>
      </c>
      <c r="U1411" s="2">
        <v>1.1861646E7</v>
      </c>
      <c r="V1411" s="2">
        <v>1.09216682E8</v>
      </c>
      <c r="W1411" s="2">
        <v>1.2255745E7</v>
      </c>
      <c r="X1411" s="2">
        <v>3324.0</v>
      </c>
      <c r="Y1411" s="2">
        <f t="shared" si="8"/>
        <v>0.9799025579</v>
      </c>
      <c r="Z1411" s="2">
        <f t="shared" ref="Z1411:AC1411" si="1462">ROUNDDOWN($Y1411*Z$1,0)-IF(MOD($Y1411*Z$1,1)=0,1,0)+1</f>
        <v>2</v>
      </c>
      <c r="AA1411" s="2">
        <f t="shared" si="1462"/>
        <v>3</v>
      </c>
      <c r="AB1411" s="2">
        <f t="shared" si="1462"/>
        <v>4</v>
      </c>
      <c r="AC1411" s="2">
        <f t="shared" si="1462"/>
        <v>5</v>
      </c>
      <c r="AD1411" s="2">
        <f t="shared" si="10"/>
        <v>0</v>
      </c>
      <c r="AE1411" s="2">
        <f t="shared" si="11"/>
        <v>0</v>
      </c>
      <c r="AF1411" s="2">
        <f t="shared" si="12"/>
        <v>0</v>
      </c>
      <c r="AG1411" s="2">
        <f t="shared" si="13"/>
        <v>0</v>
      </c>
      <c r="AH1411" s="2">
        <f t="shared" si="14"/>
        <v>1</v>
      </c>
      <c r="AI1411" s="2">
        <f t="shared" si="15"/>
        <v>0</v>
      </c>
      <c r="AJ1411" s="2">
        <f t="shared" si="16"/>
        <v>0</v>
      </c>
      <c r="AK1411" s="2">
        <f t="shared" si="17"/>
        <v>0</v>
      </c>
      <c r="AL1411" s="2">
        <f t="shared" si="18"/>
        <v>1</v>
      </c>
    </row>
    <row r="1412" ht="13.5" customHeight="1">
      <c r="A1412" s="3">
        <v>39909.0</v>
      </c>
      <c r="B1412" s="2">
        <v>875.0</v>
      </c>
      <c r="C1412" s="2">
        <f t="shared" si="3"/>
        <v>875</v>
      </c>
      <c r="D1412" s="2">
        <f t="shared" si="26"/>
        <v>1626.347114</v>
      </c>
      <c r="E1412" s="2">
        <f t="shared" si="20"/>
        <v>1615.655539</v>
      </c>
      <c r="F1412" s="2">
        <v>-2.78</v>
      </c>
      <c r="G1412" s="2">
        <f t="shared" si="4"/>
        <v>-0.0278</v>
      </c>
      <c r="H1412" s="2">
        <f t="shared" si="21"/>
        <v>0.488</v>
      </c>
      <c r="I1412" s="2">
        <f t="shared" si="27"/>
        <v>0.5590763126</v>
      </c>
      <c r="J1412" s="2">
        <f t="shared" si="5"/>
        <v>121.3304335</v>
      </c>
      <c r="K1412" s="2">
        <f t="shared" si="6"/>
        <v>125.4333701</v>
      </c>
      <c r="L1412" s="2">
        <f t="shared" si="7"/>
        <v>0.000003394801874</v>
      </c>
      <c r="M1412" s="2">
        <f t="shared" si="1"/>
        <v>125.4333735</v>
      </c>
      <c r="O1412" s="2">
        <v>1410.0</v>
      </c>
      <c r="P1412" s="2">
        <v>900.0</v>
      </c>
      <c r="Q1412" s="2">
        <v>900.0</v>
      </c>
      <c r="R1412" s="2">
        <v>903.9</v>
      </c>
      <c r="S1412" s="2">
        <v>860.1</v>
      </c>
      <c r="T1412" s="2">
        <v>1.318070066E9</v>
      </c>
      <c r="U1412" s="2">
        <v>1.1533113E7</v>
      </c>
      <c r="V1412" s="2">
        <v>8.4951861E7</v>
      </c>
      <c r="W1412" s="2">
        <v>9614343.0</v>
      </c>
      <c r="X1412" s="2">
        <v>3253.0</v>
      </c>
      <c r="Y1412" s="2">
        <f t="shared" si="8"/>
        <v>0.04151441332</v>
      </c>
      <c r="Z1412" s="2">
        <f t="shared" ref="Z1412:AC1412" si="1463">ROUNDDOWN($Y1412*Z$1,0)-IF(MOD($Y1412*Z$1,1)=0,1,0)+1</f>
        <v>1</v>
      </c>
      <c r="AA1412" s="2">
        <f t="shared" si="1463"/>
        <v>1</v>
      </c>
      <c r="AB1412" s="2">
        <f t="shared" si="1463"/>
        <v>1</v>
      </c>
      <c r="AC1412" s="2">
        <f t="shared" si="1463"/>
        <v>1</v>
      </c>
      <c r="AD1412" s="2">
        <f t="shared" si="10"/>
        <v>0</v>
      </c>
      <c r="AE1412" s="2">
        <f t="shared" si="11"/>
        <v>0</v>
      </c>
      <c r="AF1412" s="2">
        <f t="shared" si="12"/>
        <v>0</v>
      </c>
      <c r="AG1412" s="2">
        <f t="shared" si="13"/>
        <v>1</v>
      </c>
      <c r="AH1412" s="2">
        <f t="shared" si="14"/>
        <v>0</v>
      </c>
      <c r="AI1412" s="2">
        <f t="shared" si="15"/>
        <v>0</v>
      </c>
      <c r="AJ1412" s="2">
        <f t="shared" si="16"/>
        <v>0</v>
      </c>
      <c r="AK1412" s="2">
        <f t="shared" si="17"/>
        <v>0</v>
      </c>
      <c r="AL1412" s="2">
        <f t="shared" si="18"/>
        <v>1</v>
      </c>
    </row>
    <row r="1413" ht="13.5" customHeight="1">
      <c r="A1413" s="3">
        <v>39910.0</v>
      </c>
      <c r="B1413" s="2">
        <v>870.0</v>
      </c>
      <c r="C1413" s="2">
        <f t="shared" si="3"/>
        <v>870</v>
      </c>
      <c r="D1413" s="2">
        <f t="shared" si="26"/>
        <v>1627.000625</v>
      </c>
      <c r="E1413" s="2">
        <f t="shared" si="20"/>
        <v>1615.998106</v>
      </c>
      <c r="F1413" s="2">
        <v>-0.57</v>
      </c>
      <c r="G1413" s="2">
        <f t="shared" si="4"/>
        <v>-0.0057</v>
      </c>
      <c r="H1413" s="2">
        <f t="shared" si="21"/>
        <v>0.4823</v>
      </c>
      <c r="I1413" s="2">
        <f t="shared" si="27"/>
        <v>0.5594781398</v>
      </c>
      <c r="J1413" s="2">
        <f t="shared" si="5"/>
        <v>120.63885</v>
      </c>
      <c r="K1413" s="2">
        <f t="shared" si="6"/>
        <v>124.7184</v>
      </c>
      <c r="L1413" s="2">
        <f t="shared" si="7"/>
        <v>0.000003312308188</v>
      </c>
      <c r="M1413" s="2">
        <f t="shared" si="1"/>
        <v>124.7184033</v>
      </c>
      <c r="O1413" s="2">
        <v>1411.0</v>
      </c>
      <c r="P1413" s="2">
        <v>887.5</v>
      </c>
      <c r="Q1413" s="2">
        <v>875.0</v>
      </c>
      <c r="R1413" s="2">
        <v>890.0</v>
      </c>
      <c r="S1413" s="2">
        <v>845.1</v>
      </c>
      <c r="T1413" s="2">
        <v>1.318070066E9</v>
      </c>
      <c r="U1413" s="2">
        <v>1.146721E7</v>
      </c>
      <c r="V1413" s="2">
        <v>6.1454765E7</v>
      </c>
      <c r="W1413" s="2">
        <v>7114423.0</v>
      </c>
      <c r="X1413" s="2">
        <v>2398.0</v>
      </c>
      <c r="Y1413" s="2">
        <f t="shared" si="8"/>
        <v>0.3298822574</v>
      </c>
      <c r="Z1413" s="2">
        <f t="shared" ref="Z1413:AC1413" si="1464">ROUNDDOWN($Y1413*Z$1,0)-IF(MOD($Y1413*Z$1,1)=0,1,0)+1</f>
        <v>1</v>
      </c>
      <c r="AA1413" s="2">
        <f t="shared" si="1464"/>
        <v>1</v>
      </c>
      <c r="AB1413" s="2">
        <f t="shared" si="1464"/>
        <v>2</v>
      </c>
      <c r="AC1413" s="2">
        <f t="shared" si="1464"/>
        <v>2</v>
      </c>
      <c r="AD1413" s="2">
        <f t="shared" si="10"/>
        <v>0</v>
      </c>
      <c r="AE1413" s="2">
        <f t="shared" si="11"/>
        <v>0</v>
      </c>
      <c r="AF1413" s="2">
        <f t="shared" si="12"/>
        <v>0</v>
      </c>
      <c r="AG1413" s="2">
        <f t="shared" si="13"/>
        <v>0</v>
      </c>
      <c r="AH1413" s="2">
        <f t="shared" si="14"/>
        <v>0</v>
      </c>
      <c r="AI1413" s="2">
        <f t="shared" si="15"/>
        <v>0</v>
      </c>
      <c r="AJ1413" s="2">
        <f t="shared" si="16"/>
        <v>0</v>
      </c>
      <c r="AK1413" s="2">
        <f t="shared" si="17"/>
        <v>1</v>
      </c>
      <c r="AL1413" s="2">
        <f t="shared" si="18"/>
        <v>1</v>
      </c>
    </row>
    <row r="1414" ht="13.5" customHeight="1">
      <c r="A1414" s="3">
        <v>39915.0</v>
      </c>
      <c r="B1414" s="2">
        <v>912.0</v>
      </c>
      <c r="C1414" s="2">
        <f t="shared" si="3"/>
        <v>912</v>
      </c>
      <c r="D1414" s="2">
        <f t="shared" si="26"/>
        <v>1627.654398</v>
      </c>
      <c r="E1414" s="2">
        <f t="shared" si="20"/>
        <v>1616.340674</v>
      </c>
      <c r="F1414" s="2">
        <v>4.83</v>
      </c>
      <c r="G1414" s="2">
        <f t="shared" si="4"/>
        <v>0.0483</v>
      </c>
      <c r="H1414" s="2">
        <f t="shared" si="21"/>
        <v>0.5306</v>
      </c>
      <c r="I1414" s="2">
        <f t="shared" si="27"/>
        <v>0.559879967</v>
      </c>
      <c r="J1414" s="2">
        <f t="shared" si="5"/>
        <v>126.4657065</v>
      </c>
      <c r="K1414" s="2">
        <f t="shared" si="6"/>
        <v>130.7422988</v>
      </c>
      <c r="L1414" s="2">
        <f t="shared" si="7"/>
        <v>0.000003052954457</v>
      </c>
      <c r="M1414" s="2">
        <f t="shared" si="1"/>
        <v>130.7423019</v>
      </c>
      <c r="O1414" s="2">
        <v>1412.0</v>
      </c>
      <c r="P1414" s="2">
        <v>925.0</v>
      </c>
      <c r="Q1414" s="2">
        <v>870.0</v>
      </c>
      <c r="R1414" s="2">
        <v>929.0</v>
      </c>
      <c r="S1414" s="2">
        <v>903.2</v>
      </c>
      <c r="T1414" s="2">
        <v>1.318070066E9</v>
      </c>
      <c r="U1414" s="2">
        <v>1.2020799E7</v>
      </c>
      <c r="V1414" s="2">
        <v>5.6105141E7</v>
      </c>
      <c r="W1414" s="2">
        <v>6147018.0</v>
      </c>
      <c r="X1414" s="2">
        <v>1900.0</v>
      </c>
      <c r="Y1414" s="2">
        <f t="shared" si="8"/>
        <v>0.990864799</v>
      </c>
      <c r="Z1414" s="2">
        <f t="shared" ref="Z1414:AC1414" si="1465">ROUNDDOWN($Y1414*Z$1,0)-IF(MOD($Y1414*Z$1,1)=0,1,0)+1</f>
        <v>2</v>
      </c>
      <c r="AA1414" s="2">
        <f t="shared" si="1465"/>
        <v>3</v>
      </c>
      <c r="AB1414" s="2">
        <f t="shared" si="1465"/>
        <v>4</v>
      </c>
      <c r="AC1414" s="2">
        <f t="shared" si="1465"/>
        <v>5</v>
      </c>
      <c r="AD1414" s="2">
        <f t="shared" si="10"/>
        <v>0</v>
      </c>
      <c r="AE1414" s="2">
        <f t="shared" si="11"/>
        <v>1</v>
      </c>
      <c r="AF1414" s="2">
        <f t="shared" si="12"/>
        <v>0</v>
      </c>
      <c r="AG1414" s="2">
        <f t="shared" si="13"/>
        <v>0</v>
      </c>
      <c r="AH1414" s="2">
        <f t="shared" si="14"/>
        <v>0</v>
      </c>
      <c r="AI1414" s="2">
        <f t="shared" si="15"/>
        <v>0</v>
      </c>
      <c r="AJ1414" s="2">
        <f t="shared" si="16"/>
        <v>0</v>
      </c>
      <c r="AK1414" s="2">
        <f t="shared" si="17"/>
        <v>0</v>
      </c>
      <c r="AL1414" s="2">
        <f t="shared" si="18"/>
        <v>1</v>
      </c>
    </row>
    <row r="1415" ht="13.5" customHeight="1">
      <c r="A1415" s="3">
        <v>39916.0</v>
      </c>
      <c r="B1415" s="2">
        <v>913.3</v>
      </c>
      <c r="C1415" s="2">
        <f t="shared" si="3"/>
        <v>913.3</v>
      </c>
      <c r="D1415" s="2">
        <f t="shared" si="26"/>
        <v>1628.308434</v>
      </c>
      <c r="E1415" s="2">
        <f t="shared" si="20"/>
        <v>1616.683242</v>
      </c>
      <c r="F1415" s="2">
        <v>0.14</v>
      </c>
      <c r="G1415" s="2">
        <f t="shared" si="4"/>
        <v>0.0014</v>
      </c>
      <c r="H1415" s="2">
        <f t="shared" si="21"/>
        <v>0.532</v>
      </c>
      <c r="I1415" s="2">
        <f t="shared" si="27"/>
        <v>0.5602817941</v>
      </c>
      <c r="J1415" s="2">
        <f t="shared" si="5"/>
        <v>126.6427584</v>
      </c>
      <c r="K1415" s="2">
        <f t="shared" si="6"/>
        <v>130.9253381</v>
      </c>
      <c r="L1415" s="2">
        <f t="shared" si="7"/>
        <v>0.000002957091687</v>
      </c>
      <c r="M1415" s="2">
        <f t="shared" si="1"/>
        <v>130.9253411</v>
      </c>
      <c r="O1415" s="2">
        <v>1413.0</v>
      </c>
      <c r="P1415" s="2">
        <v>900.0</v>
      </c>
      <c r="Q1415" s="2">
        <v>912.0</v>
      </c>
      <c r="R1415" s="2">
        <v>913.4</v>
      </c>
      <c r="S1415" s="2">
        <v>896.0</v>
      </c>
      <c r="T1415" s="2">
        <v>1.318070066E9</v>
      </c>
      <c r="U1415" s="2">
        <v>1.2037934E7</v>
      </c>
      <c r="V1415" s="2">
        <v>3.2996786E7</v>
      </c>
      <c r="W1415" s="2">
        <v>3639178.0</v>
      </c>
      <c r="X1415" s="2">
        <v>1345.0</v>
      </c>
      <c r="Y1415" s="2">
        <f t="shared" si="8"/>
        <v>0.5293341454</v>
      </c>
      <c r="Z1415" s="2">
        <f t="shared" ref="Z1415:AC1415" si="1466">ROUNDDOWN($Y1415*Z$1,0)-IF(MOD($Y1415*Z$1,1)=0,1,0)+1</f>
        <v>2</v>
      </c>
      <c r="AA1415" s="2">
        <f t="shared" si="1466"/>
        <v>2</v>
      </c>
      <c r="AB1415" s="2">
        <f t="shared" si="1466"/>
        <v>3</v>
      </c>
      <c r="AC1415" s="2">
        <f t="shared" si="1466"/>
        <v>3</v>
      </c>
      <c r="AD1415" s="2">
        <f t="shared" si="10"/>
        <v>1</v>
      </c>
      <c r="AE1415" s="2">
        <f t="shared" si="11"/>
        <v>0</v>
      </c>
      <c r="AF1415" s="2">
        <f t="shared" si="12"/>
        <v>0</v>
      </c>
      <c r="AG1415" s="2">
        <f t="shared" si="13"/>
        <v>0</v>
      </c>
      <c r="AH1415" s="2">
        <f t="shared" si="14"/>
        <v>0</v>
      </c>
      <c r="AI1415" s="2">
        <f t="shared" si="15"/>
        <v>0</v>
      </c>
      <c r="AJ1415" s="2">
        <f t="shared" si="16"/>
        <v>0</v>
      </c>
      <c r="AK1415" s="2">
        <f t="shared" si="17"/>
        <v>0</v>
      </c>
      <c r="AL1415" s="2">
        <f t="shared" si="18"/>
        <v>1</v>
      </c>
    </row>
    <row r="1416" ht="13.5" customHeight="1">
      <c r="A1416" s="3">
        <v>39919.0</v>
      </c>
      <c r="B1416" s="2">
        <v>940.0</v>
      </c>
      <c r="C1416" s="2">
        <f t="shared" si="3"/>
        <v>940</v>
      </c>
      <c r="D1416" s="2">
        <f t="shared" si="26"/>
        <v>1628.962732</v>
      </c>
      <c r="E1416" s="2">
        <f t="shared" si="20"/>
        <v>1617.025809</v>
      </c>
      <c r="F1416" s="2">
        <v>2.92</v>
      </c>
      <c r="G1416" s="2">
        <f t="shared" si="4"/>
        <v>0.0292</v>
      </c>
      <c r="H1416" s="2">
        <f t="shared" si="21"/>
        <v>0.5612</v>
      </c>
      <c r="I1416" s="2">
        <f t="shared" si="27"/>
        <v>0.5606836213</v>
      </c>
      <c r="J1416" s="2">
        <f t="shared" si="5"/>
        <v>130.340727</v>
      </c>
      <c r="K1416" s="2">
        <f t="shared" si="6"/>
        <v>134.7483581</v>
      </c>
      <c r="L1416" s="2">
        <f t="shared" si="7"/>
        <v>0.000002782031859</v>
      </c>
      <c r="M1416" s="2">
        <f t="shared" si="1"/>
        <v>134.7483609</v>
      </c>
      <c r="O1416" s="2">
        <v>1414.0</v>
      </c>
      <c r="P1416" s="2">
        <v>925.0</v>
      </c>
      <c r="Q1416" s="2">
        <v>913.3</v>
      </c>
      <c r="R1416" s="2">
        <v>948.8</v>
      </c>
      <c r="S1416" s="2">
        <v>916.0</v>
      </c>
      <c r="T1416" s="2">
        <v>1.318070066E9</v>
      </c>
      <c r="U1416" s="2">
        <v>1.2389859E7</v>
      </c>
      <c r="V1416" s="2">
        <v>9.375303E7</v>
      </c>
      <c r="W1416" s="2">
        <v>1.0031264E7</v>
      </c>
      <c r="X1416" s="2">
        <v>3213.0</v>
      </c>
      <c r="Y1416" s="2">
        <f t="shared" si="8"/>
        <v>0.9582825822</v>
      </c>
      <c r="Z1416" s="2">
        <f t="shared" ref="Z1416:AC1416" si="1467">ROUNDDOWN($Y1416*Z$1,0)-IF(MOD($Y1416*Z$1,1)=0,1,0)+1</f>
        <v>2</v>
      </c>
      <c r="AA1416" s="2">
        <f t="shared" si="1467"/>
        <v>3</v>
      </c>
      <c r="AB1416" s="2">
        <f t="shared" si="1467"/>
        <v>4</v>
      </c>
      <c r="AC1416" s="2">
        <f t="shared" si="1467"/>
        <v>5</v>
      </c>
      <c r="AD1416" s="2">
        <f t="shared" si="10"/>
        <v>0</v>
      </c>
      <c r="AE1416" s="2">
        <f t="shared" si="11"/>
        <v>0</v>
      </c>
      <c r="AF1416" s="2">
        <f t="shared" si="12"/>
        <v>0</v>
      </c>
      <c r="AG1416" s="2">
        <f t="shared" si="13"/>
        <v>0</v>
      </c>
      <c r="AH1416" s="2">
        <f t="shared" si="14"/>
        <v>1</v>
      </c>
      <c r="AI1416" s="2">
        <f t="shared" si="15"/>
        <v>0</v>
      </c>
      <c r="AJ1416" s="2">
        <f t="shared" si="16"/>
        <v>0</v>
      </c>
      <c r="AK1416" s="2">
        <f t="shared" si="17"/>
        <v>0</v>
      </c>
      <c r="AL1416" s="2">
        <f t="shared" si="18"/>
        <v>1</v>
      </c>
    </row>
    <row r="1417" ht="13.5" customHeight="1">
      <c r="A1417" s="3">
        <v>39922.0</v>
      </c>
      <c r="B1417" s="2">
        <v>920.0</v>
      </c>
      <c r="C1417" s="2">
        <f t="shared" si="3"/>
        <v>920</v>
      </c>
      <c r="D1417" s="2">
        <f t="shared" si="26"/>
        <v>1629.617294</v>
      </c>
      <c r="E1417" s="2">
        <f t="shared" si="20"/>
        <v>1617.368377</v>
      </c>
      <c r="F1417" s="2">
        <v>-2.13</v>
      </c>
      <c r="G1417" s="2">
        <f t="shared" si="4"/>
        <v>-0.0213</v>
      </c>
      <c r="H1417" s="2">
        <f t="shared" si="21"/>
        <v>0.5399</v>
      </c>
      <c r="I1417" s="2">
        <f t="shared" si="27"/>
        <v>0.5610854485</v>
      </c>
      <c r="J1417" s="2">
        <f t="shared" si="5"/>
        <v>127.5644695</v>
      </c>
      <c r="K1417" s="2">
        <f t="shared" si="6"/>
        <v>131.8782181</v>
      </c>
      <c r="L1417" s="2">
        <f t="shared" si="7"/>
        <v>0.000002757828182</v>
      </c>
      <c r="M1417" s="2">
        <f t="shared" si="1"/>
        <v>131.8782209</v>
      </c>
      <c r="O1417" s="2">
        <v>1415.0</v>
      </c>
      <c r="P1417" s="2">
        <v>950.0</v>
      </c>
      <c r="Q1417" s="2">
        <v>940.0</v>
      </c>
      <c r="R1417" s="2">
        <v>965.0</v>
      </c>
      <c r="S1417" s="2">
        <v>914.0</v>
      </c>
      <c r="T1417" s="2">
        <v>1.318070066E9</v>
      </c>
      <c r="U1417" s="2">
        <v>1.2126245E7</v>
      </c>
      <c r="V1417" s="2">
        <v>8.0889244E7</v>
      </c>
      <c r="W1417" s="2">
        <v>8554387.0</v>
      </c>
      <c r="X1417" s="2">
        <v>3085.0</v>
      </c>
      <c r="Y1417" s="2">
        <f t="shared" si="8"/>
        <v>0.07683719042</v>
      </c>
      <c r="Z1417" s="2">
        <f t="shared" ref="Z1417:AC1417" si="1468">ROUNDDOWN($Y1417*Z$1,0)-IF(MOD($Y1417*Z$1,1)=0,1,0)+1</f>
        <v>1</v>
      </c>
      <c r="AA1417" s="2">
        <f t="shared" si="1468"/>
        <v>1</v>
      </c>
      <c r="AB1417" s="2">
        <f t="shared" si="1468"/>
        <v>1</v>
      </c>
      <c r="AC1417" s="2">
        <f t="shared" si="1468"/>
        <v>1</v>
      </c>
      <c r="AD1417" s="2">
        <f t="shared" si="10"/>
        <v>0</v>
      </c>
      <c r="AE1417" s="2">
        <f t="shared" si="11"/>
        <v>0</v>
      </c>
      <c r="AF1417" s="2">
        <f t="shared" si="12"/>
        <v>1</v>
      </c>
      <c r="AG1417" s="2">
        <f t="shared" si="13"/>
        <v>0</v>
      </c>
      <c r="AH1417" s="2">
        <f t="shared" si="14"/>
        <v>0</v>
      </c>
      <c r="AI1417" s="2">
        <f t="shared" si="15"/>
        <v>0</v>
      </c>
      <c r="AJ1417" s="2">
        <f t="shared" si="16"/>
        <v>0</v>
      </c>
      <c r="AK1417" s="2">
        <f t="shared" si="17"/>
        <v>0</v>
      </c>
      <c r="AL1417" s="2">
        <f t="shared" si="18"/>
        <v>1</v>
      </c>
    </row>
    <row r="1418" ht="13.5" customHeight="1">
      <c r="A1418" s="3">
        <v>39923.0</v>
      </c>
      <c r="B1418" s="2">
        <v>870.5</v>
      </c>
      <c r="C1418" s="2">
        <f t="shared" si="3"/>
        <v>870.5</v>
      </c>
      <c r="D1418" s="2">
        <f t="shared" si="26"/>
        <v>1630.272118</v>
      </c>
      <c r="E1418" s="2">
        <f t="shared" si="20"/>
        <v>1617.710945</v>
      </c>
      <c r="F1418" s="2">
        <v>-5.38</v>
      </c>
      <c r="G1418" s="2">
        <f t="shared" si="4"/>
        <v>-0.0538</v>
      </c>
      <c r="H1418" s="2">
        <f t="shared" si="21"/>
        <v>0.4861</v>
      </c>
      <c r="I1418" s="2">
        <f t="shared" si="27"/>
        <v>0.5614872756</v>
      </c>
      <c r="J1418" s="2">
        <f t="shared" si="5"/>
        <v>120.701501</v>
      </c>
      <c r="K1418" s="2">
        <f t="shared" si="6"/>
        <v>124.7831701</v>
      </c>
      <c r="L1418" s="2">
        <f t="shared" si="7"/>
        <v>0.000002823464493</v>
      </c>
      <c r="M1418" s="2">
        <f t="shared" si="1"/>
        <v>124.7831729</v>
      </c>
      <c r="O1418" s="2">
        <v>1416.0</v>
      </c>
      <c r="P1418" s="2">
        <v>910.0</v>
      </c>
      <c r="Q1418" s="2">
        <v>920.0</v>
      </c>
      <c r="R1418" s="2">
        <v>910.0</v>
      </c>
      <c r="S1418" s="2">
        <v>863.0</v>
      </c>
      <c r="T1418" s="2">
        <v>1.318070066E9</v>
      </c>
      <c r="U1418" s="2">
        <v>1.14738E7</v>
      </c>
      <c r="V1418" s="2">
        <v>1.00809792E8</v>
      </c>
      <c r="W1418" s="2">
        <v>1.1496073E7</v>
      </c>
      <c r="X1418" s="2">
        <v>3597.0</v>
      </c>
      <c r="Y1418" s="2">
        <f t="shared" si="8"/>
        <v>0.006090133983</v>
      </c>
      <c r="Z1418" s="2">
        <f t="shared" ref="Z1418:AC1418" si="1469">ROUNDDOWN($Y1418*Z$1,0)-IF(MOD($Y1418*Z$1,1)=0,1,0)+1</f>
        <v>1</v>
      </c>
      <c r="AA1418" s="2">
        <f t="shared" si="1469"/>
        <v>1</v>
      </c>
      <c r="AB1418" s="2">
        <f t="shared" si="1469"/>
        <v>1</v>
      </c>
      <c r="AC1418" s="2">
        <f t="shared" si="1469"/>
        <v>1</v>
      </c>
      <c r="AD1418" s="2">
        <f t="shared" si="10"/>
        <v>0</v>
      </c>
      <c r="AE1418" s="2">
        <f t="shared" si="11"/>
        <v>0</v>
      </c>
      <c r="AF1418" s="2">
        <f t="shared" si="12"/>
        <v>0</v>
      </c>
      <c r="AG1418" s="2">
        <f t="shared" si="13"/>
        <v>1</v>
      </c>
      <c r="AH1418" s="2">
        <f t="shared" si="14"/>
        <v>0</v>
      </c>
      <c r="AI1418" s="2">
        <f t="shared" si="15"/>
        <v>0</v>
      </c>
      <c r="AJ1418" s="2">
        <f t="shared" si="16"/>
        <v>0</v>
      </c>
      <c r="AK1418" s="2">
        <f t="shared" si="17"/>
        <v>0</v>
      </c>
      <c r="AL1418" s="2">
        <f t="shared" si="18"/>
        <v>1</v>
      </c>
    </row>
    <row r="1419" ht="13.5" customHeight="1">
      <c r="A1419" s="3">
        <v>39924.0</v>
      </c>
      <c r="B1419" s="2">
        <v>814.0</v>
      </c>
      <c r="C1419" s="2">
        <f t="shared" si="3"/>
        <v>814</v>
      </c>
      <c r="D1419" s="2">
        <f t="shared" si="26"/>
        <v>1630.927206</v>
      </c>
      <c r="E1419" s="2">
        <f t="shared" si="20"/>
        <v>1618.053513</v>
      </c>
      <c r="F1419" s="2">
        <v>-6.49</v>
      </c>
      <c r="G1419" s="2">
        <f t="shared" si="4"/>
        <v>-0.0649</v>
      </c>
      <c r="H1419" s="2">
        <f t="shared" si="21"/>
        <v>0.4212</v>
      </c>
      <c r="I1419" s="2">
        <f t="shared" si="27"/>
        <v>0.5618891028</v>
      </c>
      <c r="J1419" s="2">
        <f t="shared" si="5"/>
        <v>112.8679736</v>
      </c>
      <c r="K1419" s="2">
        <f t="shared" si="6"/>
        <v>116.6847424</v>
      </c>
      <c r="L1419" s="2">
        <f t="shared" si="7"/>
        <v>0.000002922003403</v>
      </c>
      <c r="M1419" s="2">
        <f t="shared" si="1"/>
        <v>116.6847453</v>
      </c>
      <c r="O1419" s="2">
        <v>1417.0</v>
      </c>
      <c r="P1419" s="2">
        <v>850.0</v>
      </c>
      <c r="Q1419" s="2">
        <v>870.5</v>
      </c>
      <c r="R1419" s="2">
        <v>870.5</v>
      </c>
      <c r="S1419" s="2">
        <v>814.0</v>
      </c>
      <c r="T1419" s="2">
        <v>1.318070066E9</v>
      </c>
      <c r="U1419" s="2">
        <v>1.072909E7</v>
      </c>
      <c r="V1419" s="2">
        <v>1.03718421E8</v>
      </c>
      <c r="W1419" s="2">
        <v>1.2305376E7</v>
      </c>
      <c r="X1419" s="2">
        <v>3227.0</v>
      </c>
      <c r="Y1419" s="2">
        <f t="shared" si="8"/>
        <v>0.001827040195</v>
      </c>
      <c r="Z1419" s="2">
        <f t="shared" ref="Z1419:AC1419" si="1470">ROUNDDOWN($Y1419*Z$1,0)-IF(MOD($Y1419*Z$1,1)=0,1,0)+1</f>
        <v>1</v>
      </c>
      <c r="AA1419" s="2">
        <f t="shared" si="1470"/>
        <v>1</v>
      </c>
      <c r="AB1419" s="2">
        <f t="shared" si="1470"/>
        <v>1</v>
      </c>
      <c r="AC1419" s="2">
        <f t="shared" si="1470"/>
        <v>1</v>
      </c>
      <c r="AD1419" s="2">
        <f t="shared" si="10"/>
        <v>0</v>
      </c>
      <c r="AE1419" s="2">
        <f t="shared" si="11"/>
        <v>0</v>
      </c>
      <c r="AF1419" s="2">
        <f t="shared" si="12"/>
        <v>0</v>
      </c>
      <c r="AG1419" s="2">
        <f t="shared" si="13"/>
        <v>0</v>
      </c>
      <c r="AH1419" s="2">
        <f t="shared" si="14"/>
        <v>0</v>
      </c>
      <c r="AI1419" s="2">
        <f t="shared" si="15"/>
        <v>0</v>
      </c>
      <c r="AJ1419" s="2">
        <f t="shared" si="16"/>
        <v>0</v>
      </c>
      <c r="AK1419" s="2">
        <f t="shared" si="17"/>
        <v>1</v>
      </c>
      <c r="AL1419" s="2">
        <f t="shared" si="18"/>
        <v>1</v>
      </c>
    </row>
    <row r="1420" ht="13.5" customHeight="1">
      <c r="A1420" s="3">
        <v>39925.0</v>
      </c>
      <c r="B1420" s="2">
        <v>843.0</v>
      </c>
      <c r="C1420" s="2">
        <f t="shared" si="3"/>
        <v>843</v>
      </c>
      <c r="D1420" s="2">
        <f t="shared" si="26"/>
        <v>1631.582557</v>
      </c>
      <c r="E1420" s="2">
        <f t="shared" si="20"/>
        <v>1618.39608</v>
      </c>
      <c r="F1420" s="2">
        <v>3.56</v>
      </c>
      <c r="G1420" s="2">
        <f t="shared" si="4"/>
        <v>0.0356</v>
      </c>
      <c r="H1420" s="2">
        <f t="shared" si="21"/>
        <v>0.4568</v>
      </c>
      <c r="I1420" s="2">
        <f t="shared" si="27"/>
        <v>0.56229093</v>
      </c>
      <c r="J1420" s="2">
        <f t="shared" si="5"/>
        <v>116.8860735</v>
      </c>
      <c r="K1420" s="2">
        <f t="shared" si="6"/>
        <v>120.8387193</v>
      </c>
      <c r="L1420" s="2">
        <f t="shared" si="7"/>
        <v>0.00000273031998</v>
      </c>
      <c r="M1420" s="2">
        <f t="shared" si="1"/>
        <v>120.8387221</v>
      </c>
      <c r="O1420" s="2">
        <v>1418.0</v>
      </c>
      <c r="P1420" s="2">
        <v>830.0</v>
      </c>
      <c r="Q1420" s="2">
        <v>814.0</v>
      </c>
      <c r="R1420" s="2">
        <v>845.0</v>
      </c>
      <c r="S1420" s="2">
        <v>828.0</v>
      </c>
      <c r="T1420" s="2">
        <v>1.318070066E9</v>
      </c>
      <c r="U1420" s="2">
        <v>1.1111331E7</v>
      </c>
      <c r="V1420" s="2">
        <v>6.7982276E7</v>
      </c>
      <c r="W1420" s="2">
        <v>8114832.0</v>
      </c>
      <c r="X1420" s="2">
        <v>2420.0</v>
      </c>
      <c r="Y1420" s="2">
        <f t="shared" si="8"/>
        <v>0.9792935445</v>
      </c>
      <c r="Z1420" s="2">
        <f t="shared" ref="Z1420:AC1420" si="1471">ROUNDDOWN($Y1420*Z$1,0)-IF(MOD($Y1420*Z$1,1)=0,1,0)+1</f>
        <v>2</v>
      </c>
      <c r="AA1420" s="2">
        <f t="shared" si="1471"/>
        <v>3</v>
      </c>
      <c r="AB1420" s="2">
        <f t="shared" si="1471"/>
        <v>4</v>
      </c>
      <c r="AC1420" s="2">
        <f t="shared" si="1471"/>
        <v>5</v>
      </c>
      <c r="AD1420" s="2">
        <f t="shared" si="10"/>
        <v>0</v>
      </c>
      <c r="AE1420" s="2">
        <f t="shared" si="11"/>
        <v>1</v>
      </c>
      <c r="AF1420" s="2">
        <f t="shared" si="12"/>
        <v>0</v>
      </c>
      <c r="AG1420" s="2">
        <f t="shared" si="13"/>
        <v>0</v>
      </c>
      <c r="AH1420" s="2">
        <f t="shared" si="14"/>
        <v>0</v>
      </c>
      <c r="AI1420" s="2">
        <f t="shared" si="15"/>
        <v>0</v>
      </c>
      <c r="AJ1420" s="2">
        <f t="shared" si="16"/>
        <v>0</v>
      </c>
      <c r="AK1420" s="2">
        <f t="shared" si="17"/>
        <v>0</v>
      </c>
      <c r="AL1420" s="2">
        <f t="shared" si="18"/>
        <v>1</v>
      </c>
    </row>
    <row r="1421" ht="13.5" customHeight="1">
      <c r="A1421" s="3">
        <v>39926.0</v>
      </c>
      <c r="B1421" s="2">
        <v>916.0</v>
      </c>
      <c r="C1421" s="2">
        <f t="shared" si="3"/>
        <v>916</v>
      </c>
      <c r="D1421" s="2">
        <f t="shared" si="26"/>
        <v>1632.238171</v>
      </c>
      <c r="E1421" s="2">
        <f t="shared" si="20"/>
        <v>1618.738648</v>
      </c>
      <c r="F1421" s="2">
        <v>8.66</v>
      </c>
      <c r="G1421" s="2">
        <f t="shared" si="4"/>
        <v>0.0866</v>
      </c>
      <c r="H1421" s="2">
        <f t="shared" si="21"/>
        <v>0.5434</v>
      </c>
      <c r="I1421" s="2">
        <f t="shared" si="27"/>
        <v>0.5626927572</v>
      </c>
      <c r="J1421" s="2">
        <f t="shared" si="5"/>
        <v>127.0084074</v>
      </c>
      <c r="K1421" s="2">
        <f t="shared" si="6"/>
        <v>131.3033525</v>
      </c>
      <c r="L1421" s="2">
        <f t="shared" si="7"/>
        <v>0.00000241196467</v>
      </c>
      <c r="M1421" s="2">
        <f t="shared" si="1"/>
        <v>131.3033549</v>
      </c>
      <c r="O1421" s="2">
        <v>1419.0</v>
      </c>
      <c r="P1421" s="2">
        <v>865.0</v>
      </c>
      <c r="Q1421" s="2">
        <v>843.0</v>
      </c>
      <c r="R1421" s="2">
        <v>916.0</v>
      </c>
      <c r="S1421" s="2">
        <v>854.9</v>
      </c>
      <c r="T1421" s="2">
        <v>1.318070066E9</v>
      </c>
      <c r="U1421" s="2">
        <v>1.2073522E7</v>
      </c>
      <c r="V1421" s="2">
        <v>1.70659115E8</v>
      </c>
      <c r="W1421" s="2">
        <v>1.9510994E7</v>
      </c>
      <c r="X1421" s="2">
        <v>3647.0</v>
      </c>
      <c r="Y1421" s="2">
        <f t="shared" si="8"/>
        <v>0.9993909866</v>
      </c>
      <c r="Z1421" s="2">
        <f t="shared" ref="Z1421:AC1421" si="1472">ROUNDDOWN($Y1421*Z$1,0)-IF(MOD($Y1421*Z$1,1)=0,1,0)+1</f>
        <v>2</v>
      </c>
      <c r="AA1421" s="2">
        <f t="shared" si="1472"/>
        <v>3</v>
      </c>
      <c r="AB1421" s="2">
        <f t="shared" si="1472"/>
        <v>4</v>
      </c>
      <c r="AC1421" s="2">
        <f t="shared" si="1472"/>
        <v>5</v>
      </c>
      <c r="AD1421" s="2">
        <f t="shared" si="10"/>
        <v>1</v>
      </c>
      <c r="AE1421" s="2">
        <f t="shared" si="11"/>
        <v>0</v>
      </c>
      <c r="AF1421" s="2">
        <f t="shared" si="12"/>
        <v>0</v>
      </c>
      <c r="AG1421" s="2">
        <f t="shared" si="13"/>
        <v>0</v>
      </c>
      <c r="AH1421" s="2">
        <f t="shared" si="14"/>
        <v>0</v>
      </c>
      <c r="AI1421" s="2">
        <f t="shared" si="15"/>
        <v>0</v>
      </c>
      <c r="AJ1421" s="2">
        <f t="shared" si="16"/>
        <v>0</v>
      </c>
      <c r="AK1421" s="2">
        <f t="shared" si="17"/>
        <v>0</v>
      </c>
      <c r="AL1421" s="2">
        <f t="shared" si="18"/>
        <v>1</v>
      </c>
    </row>
    <row r="1422" ht="13.5" customHeight="1">
      <c r="A1422" s="3">
        <v>39929.0</v>
      </c>
      <c r="B1422" s="2">
        <v>934.0</v>
      </c>
      <c r="C1422" s="2">
        <f t="shared" si="3"/>
        <v>934</v>
      </c>
      <c r="D1422" s="2">
        <f t="shared" si="26"/>
        <v>1632.894048</v>
      </c>
      <c r="E1422" s="2">
        <f t="shared" si="20"/>
        <v>1619.081216</v>
      </c>
      <c r="F1422" s="2">
        <v>1.97</v>
      </c>
      <c r="G1422" s="2">
        <f t="shared" si="4"/>
        <v>0.0197</v>
      </c>
      <c r="H1422" s="2">
        <f t="shared" si="21"/>
        <v>0.5631</v>
      </c>
      <c r="I1422" s="2">
        <f t="shared" si="27"/>
        <v>0.5630945843</v>
      </c>
      <c r="J1422" s="2">
        <f t="shared" si="5"/>
        <v>129.5104731</v>
      </c>
      <c r="K1422" s="2">
        <f t="shared" si="6"/>
        <v>133.8900286</v>
      </c>
      <c r="L1422" s="2">
        <f t="shared" si="7"/>
        <v>0.000002292090026</v>
      </c>
      <c r="M1422" s="2">
        <f t="shared" si="1"/>
        <v>133.8900309</v>
      </c>
      <c r="O1422" s="2">
        <v>1420.0</v>
      </c>
      <c r="P1422" s="2">
        <v>918.0</v>
      </c>
      <c r="Q1422" s="2">
        <v>916.0</v>
      </c>
      <c r="R1422" s="2">
        <v>939.0</v>
      </c>
      <c r="S1422" s="2">
        <v>898.0</v>
      </c>
      <c r="T1422" s="2">
        <v>1.318070066E9</v>
      </c>
      <c r="U1422" s="2">
        <v>1.2310774E7</v>
      </c>
      <c r="V1422" s="2">
        <v>1.14716641E8</v>
      </c>
      <c r="W1422" s="2">
        <v>1.2453892E7</v>
      </c>
      <c r="X1422" s="2">
        <v>3658.0</v>
      </c>
      <c r="Y1422" s="2">
        <f t="shared" si="8"/>
        <v>0.8953511977</v>
      </c>
      <c r="Z1422" s="2">
        <f t="shared" ref="Z1422:AC1422" si="1473">ROUNDDOWN($Y1422*Z$1,0)-IF(MOD($Y1422*Z$1,1)=0,1,0)+1</f>
        <v>2</v>
      </c>
      <c r="AA1422" s="2">
        <f t="shared" si="1473"/>
        <v>3</v>
      </c>
      <c r="AB1422" s="2">
        <f t="shared" si="1473"/>
        <v>4</v>
      </c>
      <c r="AC1422" s="2">
        <f t="shared" si="1473"/>
        <v>5</v>
      </c>
      <c r="AD1422" s="2">
        <f t="shared" si="10"/>
        <v>0</v>
      </c>
      <c r="AE1422" s="2">
        <f t="shared" si="11"/>
        <v>0</v>
      </c>
      <c r="AF1422" s="2">
        <f t="shared" si="12"/>
        <v>0</v>
      </c>
      <c r="AG1422" s="2">
        <f t="shared" si="13"/>
        <v>0</v>
      </c>
      <c r="AH1422" s="2">
        <f t="shared" si="14"/>
        <v>0</v>
      </c>
      <c r="AI1422" s="2">
        <f t="shared" si="15"/>
        <v>1</v>
      </c>
      <c r="AJ1422" s="2">
        <f t="shared" si="16"/>
        <v>0</v>
      </c>
      <c r="AK1422" s="2">
        <f t="shared" si="17"/>
        <v>0</v>
      </c>
      <c r="AL1422" s="2">
        <f t="shared" si="18"/>
        <v>1</v>
      </c>
    </row>
    <row r="1423" ht="13.5" customHeight="1">
      <c r="A1423" s="3">
        <v>39930.0</v>
      </c>
      <c r="B1423" s="2">
        <v>930.0</v>
      </c>
      <c r="C1423" s="2">
        <f t="shared" si="3"/>
        <v>930</v>
      </c>
      <c r="D1423" s="2">
        <f t="shared" si="26"/>
        <v>1633.55019</v>
      </c>
      <c r="E1423" s="2">
        <f t="shared" si="20"/>
        <v>1619.423783</v>
      </c>
      <c r="F1423" s="2">
        <v>-0.43</v>
      </c>
      <c r="G1423" s="2">
        <f t="shared" si="4"/>
        <v>-0.0043</v>
      </c>
      <c r="H1423" s="2">
        <f t="shared" si="21"/>
        <v>0.5588</v>
      </c>
      <c r="I1423" s="2">
        <f t="shared" si="27"/>
        <v>0.5634964115</v>
      </c>
      <c r="J1423" s="2">
        <f t="shared" si="5"/>
        <v>128.953578</v>
      </c>
      <c r="K1423" s="2">
        <f t="shared" si="6"/>
        <v>133.3143016</v>
      </c>
      <c r="L1423" s="2">
        <f t="shared" si="7"/>
        <v>0.000002233183313</v>
      </c>
      <c r="M1423" s="2">
        <f t="shared" si="1"/>
        <v>133.3143038</v>
      </c>
      <c r="O1423" s="2">
        <v>1421.0</v>
      </c>
      <c r="P1423" s="2">
        <v>909.0</v>
      </c>
      <c r="Q1423" s="2">
        <v>934.0</v>
      </c>
      <c r="R1423" s="2">
        <v>930.0</v>
      </c>
      <c r="S1423" s="2">
        <v>901.0</v>
      </c>
      <c r="T1423" s="2">
        <v>1.318070066E9</v>
      </c>
      <c r="U1423" s="2">
        <v>1.2258052E7</v>
      </c>
      <c r="V1423" s="2">
        <v>6.643353E7</v>
      </c>
      <c r="W1423" s="2">
        <v>7266895.0</v>
      </c>
      <c r="X1423" s="2">
        <v>2347.0</v>
      </c>
      <c r="Y1423" s="2">
        <f t="shared" si="8"/>
        <v>0.3668290702</v>
      </c>
      <c r="Z1423" s="2">
        <f t="shared" ref="Z1423:AC1423" si="1474">ROUNDDOWN($Y1423*Z$1,0)-IF(MOD($Y1423*Z$1,1)=0,1,0)+1</f>
        <v>1</v>
      </c>
      <c r="AA1423" s="2">
        <f t="shared" si="1474"/>
        <v>2</v>
      </c>
      <c r="AB1423" s="2">
        <f t="shared" si="1474"/>
        <v>2</v>
      </c>
      <c r="AC1423" s="2">
        <f t="shared" si="1474"/>
        <v>2</v>
      </c>
      <c r="AD1423" s="2">
        <f t="shared" si="10"/>
        <v>0</v>
      </c>
      <c r="AE1423" s="2">
        <f t="shared" si="11"/>
        <v>0</v>
      </c>
      <c r="AF1423" s="2">
        <f t="shared" si="12"/>
        <v>0</v>
      </c>
      <c r="AG1423" s="2">
        <f t="shared" si="13"/>
        <v>0</v>
      </c>
      <c r="AH1423" s="2">
        <f t="shared" si="14"/>
        <v>0</v>
      </c>
      <c r="AI1423" s="2">
        <f t="shared" si="15"/>
        <v>0</v>
      </c>
      <c r="AJ1423" s="2">
        <f t="shared" si="16"/>
        <v>0</v>
      </c>
      <c r="AK1423" s="2">
        <f t="shared" si="17"/>
        <v>1</v>
      </c>
      <c r="AL1423" s="2">
        <f t="shared" si="18"/>
        <v>1</v>
      </c>
    </row>
    <row r="1424" ht="13.5" customHeight="1">
      <c r="A1424" s="3">
        <v>39933.0</v>
      </c>
      <c r="B1424" s="2">
        <v>962.0</v>
      </c>
      <c r="C1424" s="2">
        <f t="shared" si="3"/>
        <v>962</v>
      </c>
      <c r="D1424" s="2">
        <f t="shared" si="26"/>
        <v>1634.206595</v>
      </c>
      <c r="E1424" s="2">
        <f t="shared" si="20"/>
        <v>1619.766351</v>
      </c>
      <c r="F1424" s="2">
        <v>3.44</v>
      </c>
      <c r="G1424" s="2">
        <f t="shared" si="4"/>
        <v>0.0344</v>
      </c>
      <c r="H1424" s="2">
        <f t="shared" si="21"/>
        <v>0.5932</v>
      </c>
      <c r="I1424" s="2">
        <f t="shared" si="27"/>
        <v>0.5638982387</v>
      </c>
      <c r="J1424" s="2">
        <f t="shared" si="5"/>
        <v>133.3895811</v>
      </c>
      <c r="K1424" s="2">
        <f t="shared" si="6"/>
        <v>137.9003136</v>
      </c>
      <c r="L1424" s="2">
        <f t="shared" si="7"/>
        <v>0.000002089366307</v>
      </c>
      <c r="M1424" s="2">
        <f t="shared" si="1"/>
        <v>137.9003157</v>
      </c>
      <c r="O1424" s="2">
        <v>1422.0</v>
      </c>
      <c r="P1424" s="2">
        <v>980.0</v>
      </c>
      <c r="Q1424" s="2">
        <v>930.0</v>
      </c>
      <c r="R1424" s="2">
        <v>984.0</v>
      </c>
      <c r="S1424" s="2">
        <v>962.0</v>
      </c>
      <c r="T1424" s="2">
        <v>1.318070066E9</v>
      </c>
      <c r="U1424" s="2">
        <v>1.2679834E7</v>
      </c>
      <c r="V1424" s="2">
        <v>1.28355997E8</v>
      </c>
      <c r="W1424" s="2">
        <v>1.317736E7</v>
      </c>
      <c r="X1424" s="2">
        <v>3306.0</v>
      </c>
      <c r="Y1424" s="2">
        <f t="shared" si="8"/>
        <v>0.977771011</v>
      </c>
      <c r="Z1424" s="2">
        <f t="shared" ref="Z1424:AC1424" si="1475">ROUNDDOWN($Y1424*Z$1,0)-IF(MOD($Y1424*Z$1,1)=0,1,0)+1</f>
        <v>2</v>
      </c>
      <c r="AA1424" s="2">
        <f t="shared" si="1475"/>
        <v>3</v>
      </c>
      <c r="AB1424" s="2">
        <f t="shared" si="1475"/>
        <v>4</v>
      </c>
      <c r="AC1424" s="2">
        <f t="shared" si="1475"/>
        <v>5</v>
      </c>
      <c r="AD1424" s="2">
        <f t="shared" si="10"/>
        <v>1</v>
      </c>
      <c r="AE1424" s="2">
        <f t="shared" si="11"/>
        <v>0</v>
      </c>
      <c r="AF1424" s="2">
        <f t="shared" si="12"/>
        <v>0</v>
      </c>
      <c r="AG1424" s="2">
        <f t="shared" si="13"/>
        <v>0</v>
      </c>
      <c r="AH1424" s="2">
        <f t="shared" si="14"/>
        <v>0</v>
      </c>
      <c r="AI1424" s="2">
        <f t="shared" si="15"/>
        <v>0</v>
      </c>
      <c r="AJ1424" s="2">
        <f t="shared" si="16"/>
        <v>0</v>
      </c>
      <c r="AK1424" s="2">
        <f t="shared" si="17"/>
        <v>0</v>
      </c>
      <c r="AL1424" s="2">
        <f t="shared" si="18"/>
        <v>1</v>
      </c>
    </row>
    <row r="1425" ht="13.5" customHeight="1">
      <c r="A1425" s="3">
        <v>39936.0</v>
      </c>
      <c r="B1425" s="2">
        <v>972.9</v>
      </c>
      <c r="C1425" s="2">
        <f t="shared" si="3"/>
        <v>972.9</v>
      </c>
      <c r="D1425" s="2">
        <f t="shared" si="26"/>
        <v>1634.863263</v>
      </c>
      <c r="E1425" s="2">
        <f t="shared" si="20"/>
        <v>1620.108919</v>
      </c>
      <c r="F1425" s="2">
        <v>1.13</v>
      </c>
      <c r="G1425" s="2">
        <f t="shared" si="4"/>
        <v>0.0113</v>
      </c>
      <c r="H1425" s="2">
        <f t="shared" si="21"/>
        <v>0.6045</v>
      </c>
      <c r="I1425" s="2">
        <f t="shared" si="27"/>
        <v>0.5643000659</v>
      </c>
      <c r="J1425" s="2">
        <f t="shared" si="5"/>
        <v>134.8968834</v>
      </c>
      <c r="K1425" s="2">
        <f t="shared" si="6"/>
        <v>139.4585872</v>
      </c>
      <c r="L1425" s="2">
        <f t="shared" si="7"/>
        <v>0.000002003075479</v>
      </c>
      <c r="M1425" s="2">
        <f t="shared" si="1"/>
        <v>139.4585892</v>
      </c>
      <c r="O1425" s="2">
        <v>1423.0</v>
      </c>
      <c r="P1425" s="2">
        <v>960.0</v>
      </c>
      <c r="Q1425" s="2">
        <v>962.0</v>
      </c>
      <c r="R1425" s="2">
        <v>978.0</v>
      </c>
      <c r="S1425" s="2">
        <v>954.0</v>
      </c>
      <c r="T1425" s="2">
        <v>1.318070066E9</v>
      </c>
      <c r="U1425" s="2">
        <v>1.2823504E7</v>
      </c>
      <c r="V1425" s="2">
        <v>7.2618691E7</v>
      </c>
      <c r="W1425" s="2">
        <v>7485116.0</v>
      </c>
      <c r="X1425" s="2">
        <v>2548.0</v>
      </c>
      <c r="Y1425" s="2">
        <f t="shared" si="8"/>
        <v>0.78136419</v>
      </c>
      <c r="Z1425" s="2">
        <f t="shared" ref="Z1425:AC1425" si="1476">ROUNDDOWN($Y1425*Z$1,0)-IF(MOD($Y1425*Z$1,1)=0,1,0)+1</f>
        <v>2</v>
      </c>
      <c r="AA1425" s="2">
        <f t="shared" si="1476"/>
        <v>3</v>
      </c>
      <c r="AB1425" s="2">
        <f t="shared" si="1476"/>
        <v>4</v>
      </c>
      <c r="AC1425" s="2">
        <f t="shared" si="1476"/>
        <v>4</v>
      </c>
      <c r="AD1425" s="2">
        <f t="shared" si="10"/>
        <v>0</v>
      </c>
      <c r="AE1425" s="2">
        <f t="shared" si="11"/>
        <v>0</v>
      </c>
      <c r="AF1425" s="2">
        <f t="shared" si="12"/>
        <v>0</v>
      </c>
      <c r="AG1425" s="2">
        <f t="shared" si="13"/>
        <v>0</v>
      </c>
      <c r="AH1425" s="2">
        <f t="shared" si="14"/>
        <v>1</v>
      </c>
      <c r="AI1425" s="2">
        <f t="shared" si="15"/>
        <v>0</v>
      </c>
      <c r="AJ1425" s="2">
        <f t="shared" si="16"/>
        <v>0</v>
      </c>
      <c r="AK1425" s="2">
        <f t="shared" si="17"/>
        <v>0</v>
      </c>
      <c r="AL1425" s="2">
        <f t="shared" si="18"/>
        <v>1</v>
      </c>
    </row>
    <row r="1426" ht="13.5" customHeight="1">
      <c r="A1426" s="3">
        <v>39937.0</v>
      </c>
      <c r="B1426" s="2">
        <v>970.0</v>
      </c>
      <c r="C1426" s="2">
        <f t="shared" si="3"/>
        <v>970</v>
      </c>
      <c r="D1426" s="2">
        <f t="shared" si="26"/>
        <v>1635.520196</v>
      </c>
      <c r="E1426" s="2">
        <f t="shared" si="20"/>
        <v>1620.451487</v>
      </c>
      <c r="F1426" s="2">
        <v>-0.3</v>
      </c>
      <c r="G1426" s="2">
        <f t="shared" si="4"/>
        <v>-0.003</v>
      </c>
      <c r="H1426" s="2">
        <f t="shared" si="21"/>
        <v>0.6015</v>
      </c>
      <c r="I1426" s="2">
        <f t="shared" si="27"/>
        <v>0.564701893</v>
      </c>
      <c r="J1426" s="2">
        <f t="shared" si="5"/>
        <v>134.4921927</v>
      </c>
      <c r="K1426" s="2">
        <f t="shared" si="6"/>
        <v>139.0402115</v>
      </c>
      <c r="L1426" s="2">
        <f t="shared" si="7"/>
        <v>0.000001948992441</v>
      </c>
      <c r="M1426" s="2">
        <f t="shared" si="1"/>
        <v>139.0402135</v>
      </c>
      <c r="O1426" s="2">
        <v>1424.0</v>
      </c>
      <c r="P1426" s="2">
        <v>983.0</v>
      </c>
      <c r="Q1426" s="2">
        <v>972.9</v>
      </c>
      <c r="R1426" s="2">
        <v>987.5</v>
      </c>
      <c r="S1426" s="2">
        <v>952.0</v>
      </c>
      <c r="T1426" s="2">
        <v>1.318070066E9</v>
      </c>
      <c r="U1426" s="2">
        <v>1.278528E7</v>
      </c>
      <c r="V1426" s="2">
        <v>6.6167146E7</v>
      </c>
      <c r="W1426" s="2">
        <v>6792533.0</v>
      </c>
      <c r="X1426" s="2">
        <v>2359.0</v>
      </c>
      <c r="Y1426" s="2">
        <f t="shared" si="8"/>
        <v>0.4019488429</v>
      </c>
      <c r="Z1426" s="2">
        <f t="shared" ref="Z1426:AC1426" si="1477">ROUNDDOWN($Y1426*Z$1,0)-IF(MOD($Y1426*Z$1,1)=0,1,0)+1</f>
        <v>1</v>
      </c>
      <c r="AA1426" s="2">
        <f t="shared" si="1477"/>
        <v>2</v>
      </c>
      <c r="AB1426" s="2">
        <f t="shared" si="1477"/>
        <v>2</v>
      </c>
      <c r="AC1426" s="2">
        <f t="shared" si="1477"/>
        <v>3</v>
      </c>
      <c r="AD1426" s="2">
        <f t="shared" si="10"/>
        <v>0</v>
      </c>
      <c r="AE1426" s="2">
        <f t="shared" si="11"/>
        <v>0</v>
      </c>
      <c r="AF1426" s="2">
        <f t="shared" si="12"/>
        <v>1</v>
      </c>
      <c r="AG1426" s="2">
        <f t="shared" si="13"/>
        <v>0</v>
      </c>
      <c r="AH1426" s="2">
        <f t="shared" si="14"/>
        <v>0</v>
      </c>
      <c r="AI1426" s="2">
        <f t="shared" si="15"/>
        <v>0</v>
      </c>
      <c r="AJ1426" s="2">
        <f t="shared" si="16"/>
        <v>0</v>
      </c>
      <c r="AK1426" s="2">
        <f t="shared" si="17"/>
        <v>0</v>
      </c>
      <c r="AL1426" s="2">
        <f t="shared" si="18"/>
        <v>1</v>
      </c>
    </row>
    <row r="1427" ht="13.5" customHeight="1">
      <c r="A1427" s="3">
        <v>39938.0</v>
      </c>
      <c r="B1427" s="2">
        <v>962.0</v>
      </c>
      <c r="C1427" s="2">
        <f t="shared" si="3"/>
        <v>962</v>
      </c>
      <c r="D1427" s="2">
        <f t="shared" si="26"/>
        <v>1636.177392</v>
      </c>
      <c r="E1427" s="2">
        <f t="shared" si="20"/>
        <v>1620.794054</v>
      </c>
      <c r="F1427" s="2">
        <v>-0.82</v>
      </c>
      <c r="G1427" s="2">
        <f t="shared" si="4"/>
        <v>-0.0082</v>
      </c>
      <c r="H1427" s="2">
        <f t="shared" si="21"/>
        <v>0.5933</v>
      </c>
      <c r="I1427" s="2">
        <f t="shared" si="27"/>
        <v>0.5651037202</v>
      </c>
      <c r="J1427" s="2">
        <f t="shared" si="5"/>
        <v>133.3893568</v>
      </c>
      <c r="K1427" s="2">
        <f t="shared" si="6"/>
        <v>137.9000819</v>
      </c>
      <c r="L1427" s="2">
        <f t="shared" si="7"/>
        <v>0.000001906504406</v>
      </c>
      <c r="M1427" s="2">
        <f t="shared" si="1"/>
        <v>137.9000838</v>
      </c>
      <c r="O1427" s="2">
        <v>1425.0</v>
      </c>
      <c r="P1427" s="2">
        <v>984.0</v>
      </c>
      <c r="Q1427" s="2">
        <v>970.0</v>
      </c>
      <c r="R1427" s="2">
        <v>984.0</v>
      </c>
      <c r="S1427" s="2">
        <v>951.0</v>
      </c>
      <c r="T1427" s="2">
        <v>1.318070066E9</v>
      </c>
      <c r="U1427" s="2">
        <v>1.2679834E7</v>
      </c>
      <c r="V1427" s="2">
        <v>7.3330372E7</v>
      </c>
      <c r="W1427" s="2">
        <v>7547051.0</v>
      </c>
      <c r="X1427" s="2">
        <v>3705.0</v>
      </c>
      <c r="Y1427" s="2">
        <f t="shared" si="8"/>
        <v>0.2703004466</v>
      </c>
      <c r="Z1427" s="2">
        <f t="shared" ref="Z1427:AC1427" si="1478">ROUNDDOWN($Y1427*Z$1,0)-IF(MOD($Y1427*Z$1,1)=0,1,0)+1</f>
        <v>1</v>
      </c>
      <c r="AA1427" s="2">
        <f t="shared" si="1478"/>
        <v>1</v>
      </c>
      <c r="AB1427" s="2">
        <f t="shared" si="1478"/>
        <v>2</v>
      </c>
      <c r="AC1427" s="2">
        <f t="shared" si="1478"/>
        <v>2</v>
      </c>
      <c r="AD1427" s="2">
        <f t="shared" si="10"/>
        <v>0</v>
      </c>
      <c r="AE1427" s="2">
        <f t="shared" si="11"/>
        <v>0</v>
      </c>
      <c r="AF1427" s="2">
        <f t="shared" si="12"/>
        <v>0</v>
      </c>
      <c r="AG1427" s="2">
        <f t="shared" si="13"/>
        <v>1</v>
      </c>
      <c r="AH1427" s="2">
        <f t="shared" si="14"/>
        <v>0</v>
      </c>
      <c r="AI1427" s="2">
        <f t="shared" si="15"/>
        <v>0</v>
      </c>
      <c r="AJ1427" s="2">
        <f t="shared" si="16"/>
        <v>0</v>
      </c>
      <c r="AK1427" s="2">
        <f t="shared" si="17"/>
        <v>0</v>
      </c>
      <c r="AL1427" s="2">
        <f t="shared" si="18"/>
        <v>1</v>
      </c>
    </row>
    <row r="1428" ht="13.5" customHeight="1">
      <c r="A1428" s="3">
        <v>39939.0</v>
      </c>
      <c r="B1428" s="2">
        <v>952.0</v>
      </c>
      <c r="C1428" s="2">
        <f t="shared" si="3"/>
        <v>952</v>
      </c>
      <c r="D1428" s="2">
        <f t="shared" si="26"/>
        <v>1636.834853</v>
      </c>
      <c r="E1428" s="2">
        <f t="shared" si="20"/>
        <v>1621.136622</v>
      </c>
      <c r="F1428" s="2">
        <v>-1.04</v>
      </c>
      <c r="G1428" s="2">
        <f t="shared" si="4"/>
        <v>-0.0104</v>
      </c>
      <c r="H1428" s="2">
        <f t="shared" si="21"/>
        <v>0.5829</v>
      </c>
      <c r="I1428" s="2">
        <f t="shared" si="27"/>
        <v>0.5655055474</v>
      </c>
      <c r="J1428" s="2">
        <f t="shared" si="5"/>
        <v>132.0021075</v>
      </c>
      <c r="K1428" s="2">
        <f t="shared" si="6"/>
        <v>136.4659211</v>
      </c>
      <c r="L1428" s="2">
        <f t="shared" si="7"/>
        <v>0.000001869136919</v>
      </c>
      <c r="M1428" s="2">
        <f t="shared" si="1"/>
        <v>136.4659229</v>
      </c>
      <c r="O1428" s="2">
        <v>1426.0</v>
      </c>
      <c r="P1428" s="2">
        <v>956.0</v>
      </c>
      <c r="Q1428" s="2">
        <v>962.0</v>
      </c>
      <c r="R1428" s="2">
        <v>961.6</v>
      </c>
      <c r="S1428" s="2">
        <v>940.1</v>
      </c>
      <c r="T1428" s="2">
        <v>1.318147991E9</v>
      </c>
      <c r="U1428" s="2">
        <v>1.2548769E7</v>
      </c>
      <c r="V1428" s="2">
        <v>7.2064862E7</v>
      </c>
      <c r="W1428" s="2">
        <v>7573523.0</v>
      </c>
      <c r="X1428" s="2">
        <v>2646.0</v>
      </c>
      <c r="Y1428" s="2">
        <f t="shared" si="8"/>
        <v>0.2210718636</v>
      </c>
      <c r="Z1428" s="2">
        <f t="shared" ref="Z1428:AC1428" si="1479">ROUNDDOWN($Y1428*Z$1,0)-IF(MOD($Y1428*Z$1,1)=0,1,0)+1</f>
        <v>1</v>
      </c>
      <c r="AA1428" s="2">
        <f t="shared" si="1479"/>
        <v>1</v>
      </c>
      <c r="AB1428" s="2">
        <f t="shared" si="1479"/>
        <v>1</v>
      </c>
      <c r="AC1428" s="2">
        <f t="shared" si="1479"/>
        <v>2</v>
      </c>
      <c r="AD1428" s="2">
        <f t="shared" si="10"/>
        <v>0</v>
      </c>
      <c r="AE1428" s="2">
        <f t="shared" si="11"/>
        <v>0</v>
      </c>
      <c r="AF1428" s="2">
        <f t="shared" si="12"/>
        <v>0</v>
      </c>
      <c r="AG1428" s="2">
        <f t="shared" si="13"/>
        <v>0</v>
      </c>
      <c r="AH1428" s="2">
        <f t="shared" si="14"/>
        <v>0</v>
      </c>
      <c r="AI1428" s="2">
        <f t="shared" si="15"/>
        <v>0</v>
      </c>
      <c r="AJ1428" s="2">
        <f t="shared" si="16"/>
        <v>0</v>
      </c>
      <c r="AK1428" s="2">
        <f t="shared" si="17"/>
        <v>1</v>
      </c>
      <c r="AL1428" s="2">
        <f t="shared" si="18"/>
        <v>1</v>
      </c>
    </row>
    <row r="1429" ht="13.5" customHeight="1">
      <c r="A1429" s="3">
        <v>39940.0</v>
      </c>
      <c r="B1429" s="2">
        <v>955.0</v>
      </c>
      <c r="C1429" s="2">
        <f t="shared" si="3"/>
        <v>955</v>
      </c>
      <c r="D1429" s="2">
        <f t="shared" si="26"/>
        <v>1637.492577</v>
      </c>
      <c r="E1429" s="2">
        <f t="shared" si="20"/>
        <v>1621.47919</v>
      </c>
      <c r="F1429" s="2">
        <v>0.32</v>
      </c>
      <c r="G1429" s="2">
        <f t="shared" si="4"/>
        <v>0.0032</v>
      </c>
      <c r="H1429" s="2">
        <f t="shared" si="21"/>
        <v>0.5861</v>
      </c>
      <c r="I1429" s="2">
        <f t="shared" si="27"/>
        <v>0.5659073745</v>
      </c>
      <c r="J1429" s="2">
        <f t="shared" si="5"/>
        <v>132.4245142</v>
      </c>
      <c r="K1429" s="2">
        <f t="shared" si="6"/>
        <v>136.9026121</v>
      </c>
      <c r="L1429" s="2">
        <f t="shared" si="7"/>
        <v>0.000001807081574</v>
      </c>
      <c r="M1429" s="2">
        <f t="shared" si="1"/>
        <v>136.9026139</v>
      </c>
      <c r="O1429" s="2">
        <v>1427.0</v>
      </c>
      <c r="P1429" s="2">
        <v>950.0</v>
      </c>
      <c r="Q1429" s="2">
        <v>952.0</v>
      </c>
      <c r="R1429" s="2">
        <v>972.8</v>
      </c>
      <c r="S1429" s="2">
        <v>935.0</v>
      </c>
      <c r="T1429" s="2">
        <v>1.318147991E9</v>
      </c>
      <c r="U1429" s="2">
        <v>1.2588313E7</v>
      </c>
      <c r="V1429" s="2">
        <v>1.58854532E8</v>
      </c>
      <c r="W1429" s="2">
        <v>1.6617012E7</v>
      </c>
      <c r="X1429" s="2">
        <v>4545.0</v>
      </c>
      <c r="Y1429" s="2">
        <f t="shared" si="8"/>
        <v>0.5790702395</v>
      </c>
      <c r="Z1429" s="2">
        <f t="shared" ref="Z1429:AC1429" si="1480">ROUNDDOWN($Y1429*Z$1,0)-IF(MOD($Y1429*Z$1,1)=0,1,0)+1</f>
        <v>2</v>
      </c>
      <c r="AA1429" s="2">
        <f t="shared" si="1480"/>
        <v>2</v>
      </c>
      <c r="AB1429" s="2">
        <f t="shared" si="1480"/>
        <v>3</v>
      </c>
      <c r="AC1429" s="2">
        <f t="shared" si="1480"/>
        <v>3</v>
      </c>
      <c r="AD1429" s="2">
        <f t="shared" si="10"/>
        <v>1</v>
      </c>
      <c r="AE1429" s="2">
        <f t="shared" si="11"/>
        <v>0</v>
      </c>
      <c r="AF1429" s="2">
        <f t="shared" si="12"/>
        <v>0</v>
      </c>
      <c r="AG1429" s="2">
        <f t="shared" si="13"/>
        <v>0</v>
      </c>
      <c r="AH1429" s="2">
        <f t="shared" si="14"/>
        <v>0</v>
      </c>
      <c r="AI1429" s="2">
        <f t="shared" si="15"/>
        <v>0</v>
      </c>
      <c r="AJ1429" s="2">
        <f t="shared" si="16"/>
        <v>0</v>
      </c>
      <c r="AK1429" s="2">
        <f t="shared" si="17"/>
        <v>0</v>
      </c>
      <c r="AL1429" s="2">
        <f t="shared" si="18"/>
        <v>1</v>
      </c>
    </row>
    <row r="1430" ht="13.5" customHeight="1">
      <c r="A1430" s="3">
        <v>39943.0</v>
      </c>
      <c r="B1430" s="2">
        <v>1015.0</v>
      </c>
      <c r="C1430" s="2">
        <f t="shared" si="3"/>
        <v>1015</v>
      </c>
      <c r="D1430" s="2">
        <f t="shared" si="26"/>
        <v>1638.150566</v>
      </c>
      <c r="E1430" s="2">
        <f t="shared" si="20"/>
        <v>1621.821757</v>
      </c>
      <c r="F1430" s="2">
        <v>6.28</v>
      </c>
      <c r="G1430" s="2">
        <f t="shared" si="4"/>
        <v>0.0628</v>
      </c>
      <c r="H1430" s="2">
        <f t="shared" si="21"/>
        <v>0.6489</v>
      </c>
      <c r="I1430" s="2">
        <f t="shared" si="27"/>
        <v>0.5663092017</v>
      </c>
      <c r="J1430" s="2">
        <f t="shared" si="5"/>
        <v>140.7407737</v>
      </c>
      <c r="K1430" s="2">
        <f t="shared" si="6"/>
        <v>145.5000962</v>
      </c>
      <c r="L1430" s="2">
        <f t="shared" si="7"/>
        <v>0.000001639384404</v>
      </c>
      <c r="M1430" s="2">
        <f t="shared" si="1"/>
        <v>145.5000978</v>
      </c>
      <c r="O1430" s="2">
        <v>1428.0</v>
      </c>
      <c r="P1430" s="2">
        <v>977.0</v>
      </c>
      <c r="Q1430" s="2">
        <v>955.0</v>
      </c>
      <c r="R1430" s="2">
        <v>1015.0</v>
      </c>
      <c r="S1430" s="2">
        <v>965.0</v>
      </c>
      <c r="T1430" s="2">
        <v>1.318147991E9</v>
      </c>
      <c r="U1430" s="2">
        <v>1.3379202E7</v>
      </c>
      <c r="V1430" s="2">
        <v>1.13880631E8</v>
      </c>
      <c r="W1430" s="2">
        <v>1.1463613E7</v>
      </c>
      <c r="X1430" s="2">
        <v>3520.0</v>
      </c>
      <c r="Y1430" s="2">
        <f t="shared" si="8"/>
        <v>0.9973609419</v>
      </c>
      <c r="Z1430" s="2">
        <f t="shared" ref="Z1430:AC1430" si="1481">ROUNDDOWN($Y1430*Z$1,0)-IF(MOD($Y1430*Z$1,1)=0,1,0)+1</f>
        <v>2</v>
      </c>
      <c r="AA1430" s="2">
        <f t="shared" si="1481"/>
        <v>3</v>
      </c>
      <c r="AB1430" s="2">
        <f t="shared" si="1481"/>
        <v>4</v>
      </c>
      <c r="AC1430" s="2">
        <f t="shared" si="1481"/>
        <v>5</v>
      </c>
      <c r="AD1430" s="2">
        <f t="shared" si="10"/>
        <v>0</v>
      </c>
      <c r="AE1430" s="2">
        <f t="shared" si="11"/>
        <v>0</v>
      </c>
      <c r="AF1430" s="2">
        <f t="shared" si="12"/>
        <v>0</v>
      </c>
      <c r="AG1430" s="2">
        <f t="shared" si="13"/>
        <v>0</v>
      </c>
      <c r="AH1430" s="2">
        <f t="shared" si="14"/>
        <v>0</v>
      </c>
      <c r="AI1430" s="2">
        <f t="shared" si="15"/>
        <v>1</v>
      </c>
      <c r="AJ1430" s="2">
        <f t="shared" si="16"/>
        <v>0</v>
      </c>
      <c r="AK1430" s="2">
        <f t="shared" si="17"/>
        <v>0</v>
      </c>
      <c r="AL1430" s="2">
        <f t="shared" si="18"/>
        <v>1</v>
      </c>
    </row>
    <row r="1431" ht="13.5" customHeight="1">
      <c r="A1431" s="3">
        <v>39944.0</v>
      </c>
      <c r="B1431" s="2">
        <v>992.0</v>
      </c>
      <c r="C1431" s="2">
        <f t="shared" si="3"/>
        <v>992</v>
      </c>
      <c r="D1431" s="2">
        <f t="shared" si="26"/>
        <v>1638.80882</v>
      </c>
      <c r="E1431" s="2">
        <f t="shared" si="20"/>
        <v>1622.164325</v>
      </c>
      <c r="F1431" s="2">
        <v>-2.27</v>
      </c>
      <c r="G1431" s="2">
        <f t="shared" si="4"/>
        <v>-0.0227</v>
      </c>
      <c r="H1431" s="2">
        <f t="shared" si="21"/>
        <v>0.6262</v>
      </c>
      <c r="I1431" s="2">
        <f t="shared" si="27"/>
        <v>0.5667110289</v>
      </c>
      <c r="J1431" s="2">
        <f t="shared" si="5"/>
        <v>137.5459581</v>
      </c>
      <c r="K1431" s="2">
        <f t="shared" si="6"/>
        <v>142.197244</v>
      </c>
      <c r="L1431" s="2">
        <f t="shared" si="7"/>
        <v>0.000001627416897</v>
      </c>
      <c r="M1431" s="2">
        <f t="shared" si="1"/>
        <v>142.1972456</v>
      </c>
      <c r="O1431" s="2">
        <v>1429.0</v>
      </c>
      <c r="P1431" s="2">
        <v>1001.0</v>
      </c>
      <c r="Q1431" s="2">
        <v>1015.0</v>
      </c>
      <c r="R1431" s="2">
        <v>1016.0</v>
      </c>
      <c r="S1431" s="2">
        <v>991.0</v>
      </c>
      <c r="T1431" s="2">
        <v>1.318147991E9</v>
      </c>
      <c r="U1431" s="2">
        <v>1.3076028E7</v>
      </c>
      <c r="V1431" s="2">
        <v>9.7852889E7</v>
      </c>
      <c r="W1431" s="2">
        <v>9766712.0</v>
      </c>
      <c r="X1431" s="2">
        <v>3303.0</v>
      </c>
      <c r="Y1431" s="2">
        <f t="shared" si="8"/>
        <v>0.06658546488</v>
      </c>
      <c r="Z1431" s="2">
        <f t="shared" ref="Z1431:AC1431" si="1482">ROUNDDOWN($Y1431*Z$1,0)-IF(MOD($Y1431*Z$1,1)=0,1,0)+1</f>
        <v>1</v>
      </c>
      <c r="AA1431" s="2">
        <f t="shared" si="1482"/>
        <v>1</v>
      </c>
      <c r="AB1431" s="2">
        <f t="shared" si="1482"/>
        <v>1</v>
      </c>
      <c r="AC1431" s="2">
        <f t="shared" si="1482"/>
        <v>1</v>
      </c>
      <c r="AD1431" s="2">
        <f t="shared" si="10"/>
        <v>0</v>
      </c>
      <c r="AE1431" s="2">
        <f t="shared" si="11"/>
        <v>0</v>
      </c>
      <c r="AF1431" s="2">
        <f t="shared" si="12"/>
        <v>0</v>
      </c>
      <c r="AG1431" s="2">
        <f t="shared" si="13"/>
        <v>0</v>
      </c>
      <c r="AH1431" s="2">
        <f t="shared" si="14"/>
        <v>0</v>
      </c>
      <c r="AI1431" s="2">
        <f t="shared" si="15"/>
        <v>0</v>
      </c>
      <c r="AJ1431" s="2">
        <f t="shared" si="16"/>
        <v>1</v>
      </c>
      <c r="AK1431" s="2">
        <f t="shared" si="17"/>
        <v>0</v>
      </c>
      <c r="AL1431" s="2">
        <f t="shared" si="18"/>
        <v>1</v>
      </c>
    </row>
    <row r="1432" ht="13.5" customHeight="1">
      <c r="A1432" s="3">
        <v>39945.0</v>
      </c>
      <c r="B1432" s="2">
        <v>999.0</v>
      </c>
      <c r="C1432" s="2">
        <f t="shared" si="3"/>
        <v>999</v>
      </c>
      <c r="D1432" s="2">
        <f t="shared" si="26"/>
        <v>1639.467338</v>
      </c>
      <c r="E1432" s="2">
        <f t="shared" si="20"/>
        <v>1622.506893</v>
      </c>
      <c r="F1432" s="2">
        <v>0.71</v>
      </c>
      <c r="G1432" s="2">
        <f t="shared" si="4"/>
        <v>0.0071</v>
      </c>
      <c r="H1432" s="2">
        <f t="shared" si="21"/>
        <v>0.6333</v>
      </c>
      <c r="I1432" s="2">
        <f t="shared" si="27"/>
        <v>0.5671128561</v>
      </c>
      <c r="J1432" s="2">
        <f t="shared" si="5"/>
        <v>138.5225344</v>
      </c>
      <c r="K1432" s="2">
        <f t="shared" si="6"/>
        <v>143.2068445</v>
      </c>
      <c r="L1432" s="2">
        <f t="shared" si="7"/>
        <v>0.000001567039731</v>
      </c>
      <c r="M1432" s="2">
        <f t="shared" si="1"/>
        <v>143.2068461</v>
      </c>
      <c r="O1432" s="2">
        <v>1430.0</v>
      </c>
      <c r="P1432" s="2">
        <v>984.0</v>
      </c>
      <c r="Q1432" s="2">
        <v>992.0</v>
      </c>
      <c r="R1432" s="2">
        <v>999.0</v>
      </c>
      <c r="S1432" s="2">
        <v>974.5</v>
      </c>
      <c r="T1432" s="2">
        <v>1.318147991E9</v>
      </c>
      <c r="U1432" s="2">
        <v>1.3168298E7</v>
      </c>
      <c r="V1432" s="2">
        <v>7.7264954E7</v>
      </c>
      <c r="W1432" s="2">
        <v>7806490.0</v>
      </c>
      <c r="X1432" s="2">
        <v>3339.0</v>
      </c>
      <c r="Y1432" s="2">
        <f t="shared" si="8"/>
        <v>0.6816889972</v>
      </c>
      <c r="Z1432" s="2">
        <f t="shared" ref="Z1432:AC1432" si="1483">ROUNDDOWN($Y1432*Z$1,0)-IF(MOD($Y1432*Z$1,1)=0,1,0)+1</f>
        <v>2</v>
      </c>
      <c r="AA1432" s="2">
        <f t="shared" si="1483"/>
        <v>3</v>
      </c>
      <c r="AB1432" s="2">
        <f t="shared" si="1483"/>
        <v>3</v>
      </c>
      <c r="AC1432" s="2">
        <f t="shared" si="1483"/>
        <v>4</v>
      </c>
      <c r="AD1432" s="2">
        <f t="shared" si="10"/>
        <v>0</v>
      </c>
      <c r="AE1432" s="2">
        <f t="shared" si="11"/>
        <v>0</v>
      </c>
      <c r="AF1432" s="2">
        <f t="shared" si="12"/>
        <v>0</v>
      </c>
      <c r="AG1432" s="2">
        <f t="shared" si="13"/>
        <v>0</v>
      </c>
      <c r="AH1432" s="2">
        <f t="shared" si="14"/>
        <v>1</v>
      </c>
      <c r="AI1432" s="2">
        <f t="shared" si="15"/>
        <v>0</v>
      </c>
      <c r="AJ1432" s="2">
        <f t="shared" si="16"/>
        <v>0</v>
      </c>
      <c r="AK1432" s="2">
        <f t="shared" si="17"/>
        <v>0</v>
      </c>
      <c r="AL1432" s="2">
        <f t="shared" si="18"/>
        <v>1</v>
      </c>
    </row>
    <row r="1433" ht="13.5" customHeight="1">
      <c r="A1433" s="3">
        <v>39946.0</v>
      </c>
      <c r="B1433" s="2">
        <v>980.0</v>
      </c>
      <c r="C1433" s="2">
        <f t="shared" si="3"/>
        <v>980</v>
      </c>
      <c r="D1433" s="2">
        <f t="shared" si="26"/>
        <v>1640.12612</v>
      </c>
      <c r="E1433" s="2">
        <f t="shared" si="20"/>
        <v>1622.849461</v>
      </c>
      <c r="F1433" s="2">
        <v>-1.9</v>
      </c>
      <c r="G1433" s="2">
        <f t="shared" si="4"/>
        <v>-0.019</v>
      </c>
      <c r="H1433" s="2">
        <f t="shared" si="21"/>
        <v>0.6143</v>
      </c>
      <c r="I1433" s="2">
        <f t="shared" si="27"/>
        <v>0.5675146832</v>
      </c>
      <c r="J1433" s="2">
        <f t="shared" si="5"/>
        <v>135.8906063</v>
      </c>
      <c r="K1433" s="2">
        <f t="shared" si="6"/>
        <v>140.4859145</v>
      </c>
      <c r="L1433" s="2">
        <f t="shared" si="7"/>
        <v>0.000001549802294</v>
      </c>
      <c r="M1433" s="2">
        <f t="shared" si="1"/>
        <v>140.4859161</v>
      </c>
      <c r="O1433" s="2">
        <v>1431.0</v>
      </c>
      <c r="P1433" s="2">
        <v>999.0</v>
      </c>
      <c r="Q1433" s="2">
        <v>999.0</v>
      </c>
      <c r="R1433" s="2">
        <v>999.0</v>
      </c>
      <c r="S1433" s="2">
        <v>956.0</v>
      </c>
      <c r="T1433" s="2">
        <v>1.318147991E9</v>
      </c>
      <c r="U1433" s="2">
        <v>1.291785E7</v>
      </c>
      <c r="V1433" s="2">
        <v>5.3099999E7</v>
      </c>
      <c r="W1433" s="2">
        <v>5417405.0</v>
      </c>
      <c r="X1433" s="2">
        <v>2325.0</v>
      </c>
      <c r="Y1433" s="2">
        <f t="shared" si="8"/>
        <v>0.09500609013</v>
      </c>
      <c r="Z1433" s="2">
        <f t="shared" ref="Z1433:AC1433" si="1484">ROUNDDOWN($Y1433*Z$1,0)-IF(MOD($Y1433*Z$1,1)=0,1,0)+1</f>
        <v>1</v>
      </c>
      <c r="AA1433" s="2">
        <f t="shared" si="1484"/>
        <v>1</v>
      </c>
      <c r="AB1433" s="2">
        <f t="shared" si="1484"/>
        <v>1</v>
      </c>
      <c r="AC1433" s="2">
        <f t="shared" si="1484"/>
        <v>1</v>
      </c>
      <c r="AD1433" s="2">
        <f t="shared" si="10"/>
        <v>0</v>
      </c>
      <c r="AE1433" s="2">
        <f t="shared" si="11"/>
        <v>0</v>
      </c>
      <c r="AF1433" s="2">
        <f t="shared" si="12"/>
        <v>1</v>
      </c>
      <c r="AG1433" s="2">
        <f t="shared" si="13"/>
        <v>0</v>
      </c>
      <c r="AH1433" s="2">
        <f t="shared" si="14"/>
        <v>0</v>
      </c>
      <c r="AI1433" s="2">
        <f t="shared" si="15"/>
        <v>0</v>
      </c>
      <c r="AJ1433" s="2">
        <f t="shared" si="16"/>
        <v>0</v>
      </c>
      <c r="AK1433" s="2">
        <f t="shared" si="17"/>
        <v>0</v>
      </c>
      <c r="AL1433" s="2">
        <f t="shared" si="18"/>
        <v>1</v>
      </c>
    </row>
    <row r="1434" ht="13.5" customHeight="1">
      <c r="A1434" s="3">
        <v>39947.0</v>
      </c>
      <c r="B1434" s="2">
        <v>972.0</v>
      </c>
      <c r="C1434" s="2">
        <f t="shared" si="3"/>
        <v>972</v>
      </c>
      <c r="D1434" s="2">
        <f t="shared" si="26"/>
        <v>1640.785167</v>
      </c>
      <c r="E1434" s="2">
        <f t="shared" si="20"/>
        <v>1623.192028</v>
      </c>
      <c r="F1434" s="2">
        <v>-0.82</v>
      </c>
      <c r="G1434" s="2">
        <f t="shared" si="4"/>
        <v>-0.0082</v>
      </c>
      <c r="H1434" s="2">
        <f t="shared" si="21"/>
        <v>0.6061</v>
      </c>
      <c r="I1434" s="2">
        <f t="shared" si="27"/>
        <v>0.5679165104</v>
      </c>
      <c r="J1434" s="2">
        <f t="shared" si="5"/>
        <v>134.7763033</v>
      </c>
      <c r="K1434" s="2">
        <f t="shared" si="6"/>
        <v>139.33393</v>
      </c>
      <c r="L1434" s="2">
        <f t="shared" si="7"/>
        <v>0.000001516016604</v>
      </c>
      <c r="M1434" s="2">
        <f t="shared" si="1"/>
        <v>139.3339316</v>
      </c>
      <c r="O1434" s="2">
        <v>1432.0</v>
      </c>
      <c r="P1434" s="2">
        <v>965.8</v>
      </c>
      <c r="Q1434" s="2">
        <v>980.0</v>
      </c>
      <c r="R1434" s="2">
        <v>980.0</v>
      </c>
      <c r="S1434" s="2">
        <v>953.0</v>
      </c>
      <c r="T1434" s="2">
        <v>1.318147991E9</v>
      </c>
      <c r="U1434" s="2">
        <v>1.2812398E7</v>
      </c>
      <c r="V1434" s="2">
        <v>5.2787902E7</v>
      </c>
      <c r="W1434" s="2">
        <v>5454798.0</v>
      </c>
      <c r="X1434" s="2">
        <v>2329.0</v>
      </c>
      <c r="Y1434" s="2">
        <f t="shared" si="8"/>
        <v>0.2703004466</v>
      </c>
      <c r="Z1434" s="2">
        <f t="shared" ref="Z1434:AC1434" si="1485">ROUNDDOWN($Y1434*Z$1,0)-IF(MOD($Y1434*Z$1,1)=0,1,0)+1</f>
        <v>1</v>
      </c>
      <c r="AA1434" s="2">
        <f t="shared" si="1485"/>
        <v>1</v>
      </c>
      <c r="AB1434" s="2">
        <f t="shared" si="1485"/>
        <v>2</v>
      </c>
      <c r="AC1434" s="2">
        <f t="shared" si="1485"/>
        <v>2</v>
      </c>
      <c r="AD1434" s="2">
        <f t="shared" si="10"/>
        <v>0</v>
      </c>
      <c r="AE1434" s="2">
        <f t="shared" si="11"/>
        <v>0</v>
      </c>
      <c r="AF1434" s="2">
        <f t="shared" si="12"/>
        <v>0</v>
      </c>
      <c r="AG1434" s="2">
        <f t="shared" si="13"/>
        <v>1</v>
      </c>
      <c r="AH1434" s="2">
        <f t="shared" si="14"/>
        <v>0</v>
      </c>
      <c r="AI1434" s="2">
        <f t="shared" si="15"/>
        <v>0</v>
      </c>
      <c r="AJ1434" s="2">
        <f t="shared" si="16"/>
        <v>0</v>
      </c>
      <c r="AK1434" s="2">
        <f t="shared" si="17"/>
        <v>0</v>
      </c>
      <c r="AL1434" s="2">
        <f t="shared" si="18"/>
        <v>1</v>
      </c>
    </row>
    <row r="1435" ht="13.5" customHeight="1">
      <c r="A1435" s="3">
        <v>39950.0</v>
      </c>
      <c r="B1435" s="2">
        <v>968.8</v>
      </c>
      <c r="C1435" s="2">
        <f t="shared" si="3"/>
        <v>968.8</v>
      </c>
      <c r="D1435" s="2">
        <f t="shared" si="26"/>
        <v>1641.444479</v>
      </c>
      <c r="E1435" s="2">
        <f t="shared" si="20"/>
        <v>1623.534596</v>
      </c>
      <c r="F1435" s="2">
        <v>-0.33</v>
      </c>
      <c r="G1435" s="2">
        <f t="shared" si="4"/>
        <v>-0.0033</v>
      </c>
      <c r="H1435" s="2">
        <f t="shared" si="21"/>
        <v>0.6028</v>
      </c>
      <c r="I1435" s="2">
        <f t="shared" si="27"/>
        <v>0.5683183376</v>
      </c>
      <c r="J1435" s="2">
        <f t="shared" si="5"/>
        <v>134.3315415</v>
      </c>
      <c r="K1435" s="2">
        <f t="shared" si="6"/>
        <v>138.8741281</v>
      </c>
      <c r="L1435" s="2">
        <f t="shared" si="7"/>
        <v>0.00000147553896</v>
      </c>
      <c r="M1435" s="2">
        <f t="shared" si="1"/>
        <v>138.8741296</v>
      </c>
      <c r="O1435" s="2">
        <v>1433.0</v>
      </c>
      <c r="P1435" s="2">
        <v>957.0</v>
      </c>
      <c r="Q1435" s="2">
        <v>972.0</v>
      </c>
      <c r="R1435" s="2">
        <v>969.7</v>
      </c>
      <c r="S1435" s="2">
        <v>950.0</v>
      </c>
      <c r="T1435" s="2">
        <v>1.318147991E9</v>
      </c>
      <c r="U1435" s="2">
        <v>1.2770218E7</v>
      </c>
      <c r="V1435" s="2">
        <v>4.5814685E7</v>
      </c>
      <c r="W1435" s="2">
        <v>4779978.0</v>
      </c>
      <c r="X1435" s="2">
        <v>1594.0</v>
      </c>
      <c r="Y1435" s="2">
        <f t="shared" si="8"/>
        <v>0.3933211531</v>
      </c>
      <c r="Z1435" s="2">
        <f t="shared" ref="Z1435:AC1435" si="1486">ROUNDDOWN($Y1435*Z$1,0)-IF(MOD($Y1435*Z$1,1)=0,1,0)+1</f>
        <v>1</v>
      </c>
      <c r="AA1435" s="2">
        <f t="shared" si="1486"/>
        <v>2</v>
      </c>
      <c r="AB1435" s="2">
        <f t="shared" si="1486"/>
        <v>2</v>
      </c>
      <c r="AC1435" s="2">
        <f t="shared" si="1486"/>
        <v>2</v>
      </c>
      <c r="AD1435" s="2">
        <f t="shared" si="10"/>
        <v>0</v>
      </c>
      <c r="AE1435" s="2">
        <f t="shared" si="11"/>
        <v>0</v>
      </c>
      <c r="AF1435" s="2">
        <f t="shared" si="12"/>
        <v>0</v>
      </c>
      <c r="AG1435" s="2">
        <f t="shared" si="13"/>
        <v>0</v>
      </c>
      <c r="AH1435" s="2">
        <f t="shared" si="14"/>
        <v>0</v>
      </c>
      <c r="AI1435" s="2">
        <f t="shared" si="15"/>
        <v>0</v>
      </c>
      <c r="AJ1435" s="2">
        <f t="shared" si="16"/>
        <v>0</v>
      </c>
      <c r="AK1435" s="2">
        <f t="shared" si="17"/>
        <v>1</v>
      </c>
      <c r="AL1435" s="2">
        <f t="shared" si="18"/>
        <v>1</v>
      </c>
    </row>
    <row r="1436" ht="13.5" customHeight="1">
      <c r="A1436" s="3">
        <v>39951.0</v>
      </c>
      <c r="B1436" s="2">
        <v>985.0</v>
      </c>
      <c r="C1436" s="2">
        <f t="shared" si="3"/>
        <v>985</v>
      </c>
      <c r="D1436" s="2">
        <f t="shared" si="26"/>
        <v>1642.104056</v>
      </c>
      <c r="E1436" s="2">
        <f t="shared" si="20"/>
        <v>1623.877164</v>
      </c>
      <c r="F1436" s="2">
        <v>1.67</v>
      </c>
      <c r="G1436" s="2">
        <f t="shared" si="4"/>
        <v>0.0167</v>
      </c>
      <c r="H1436" s="2">
        <f t="shared" si="21"/>
        <v>0.6195</v>
      </c>
      <c r="I1436" s="2">
        <f t="shared" si="27"/>
        <v>0.5687201647</v>
      </c>
      <c r="J1436" s="2">
        <f t="shared" si="5"/>
        <v>136.5748782</v>
      </c>
      <c r="K1436" s="2">
        <f t="shared" si="6"/>
        <v>141.1933261</v>
      </c>
      <c r="L1436" s="2">
        <f t="shared" si="7"/>
        <v>0.000001406631291</v>
      </c>
      <c r="M1436" s="2">
        <f t="shared" si="1"/>
        <v>141.1933275</v>
      </c>
      <c r="O1436" s="2">
        <v>1434.0</v>
      </c>
      <c r="P1436" s="2">
        <v>960.0</v>
      </c>
      <c r="Q1436" s="2">
        <v>968.8</v>
      </c>
      <c r="R1436" s="2">
        <v>994.0</v>
      </c>
      <c r="S1436" s="2">
        <v>954.0</v>
      </c>
      <c r="T1436" s="2">
        <v>1.318147991E9</v>
      </c>
      <c r="U1436" s="2">
        <v>1.2983758E7</v>
      </c>
      <c r="V1436" s="2">
        <v>6.819567E7</v>
      </c>
      <c r="W1436" s="2">
        <v>7021286.0</v>
      </c>
      <c r="X1436" s="2">
        <v>2258.0</v>
      </c>
      <c r="Y1436" s="2">
        <f t="shared" si="8"/>
        <v>0.8649005278</v>
      </c>
      <c r="Z1436" s="2">
        <f t="shared" ref="Z1436:AC1436" si="1487">ROUNDDOWN($Y1436*Z$1,0)-IF(MOD($Y1436*Z$1,1)=0,1,0)+1</f>
        <v>2</v>
      </c>
      <c r="AA1436" s="2">
        <f t="shared" si="1487"/>
        <v>3</v>
      </c>
      <c r="AB1436" s="2">
        <f t="shared" si="1487"/>
        <v>4</v>
      </c>
      <c r="AC1436" s="2">
        <f t="shared" si="1487"/>
        <v>5</v>
      </c>
      <c r="AD1436" s="2">
        <f t="shared" si="10"/>
        <v>0</v>
      </c>
      <c r="AE1436" s="2">
        <f t="shared" si="11"/>
        <v>1</v>
      </c>
      <c r="AF1436" s="2">
        <f t="shared" si="12"/>
        <v>0</v>
      </c>
      <c r="AG1436" s="2">
        <f t="shared" si="13"/>
        <v>0</v>
      </c>
      <c r="AH1436" s="2">
        <f t="shared" si="14"/>
        <v>0</v>
      </c>
      <c r="AI1436" s="2">
        <f t="shared" si="15"/>
        <v>0</v>
      </c>
      <c r="AJ1436" s="2">
        <f t="shared" si="16"/>
        <v>0</v>
      </c>
      <c r="AK1436" s="2">
        <f t="shared" si="17"/>
        <v>0</v>
      </c>
      <c r="AL1436" s="2">
        <f t="shared" si="18"/>
        <v>1</v>
      </c>
    </row>
    <row r="1437" ht="13.5" customHeight="1">
      <c r="A1437" s="3">
        <v>39952.0</v>
      </c>
      <c r="B1437" s="2">
        <v>1024.0</v>
      </c>
      <c r="C1437" s="2">
        <f t="shared" si="3"/>
        <v>1024</v>
      </c>
      <c r="D1437" s="2">
        <f t="shared" si="26"/>
        <v>1642.763899</v>
      </c>
      <c r="E1437" s="2">
        <f t="shared" si="20"/>
        <v>1624.219731</v>
      </c>
      <c r="F1437" s="2">
        <v>3.96</v>
      </c>
      <c r="G1437" s="2">
        <f t="shared" si="4"/>
        <v>0.0396</v>
      </c>
      <c r="H1437" s="2">
        <f t="shared" si="21"/>
        <v>0.6591</v>
      </c>
      <c r="I1437" s="2">
        <f t="shared" si="27"/>
        <v>0.5691219919</v>
      </c>
      <c r="J1437" s="2">
        <f t="shared" si="5"/>
        <v>141.9832434</v>
      </c>
      <c r="K1437" s="2">
        <f t="shared" si="6"/>
        <v>146.7845819</v>
      </c>
      <c r="L1437" s="2">
        <f t="shared" si="7"/>
        <v>0.000001308729753</v>
      </c>
      <c r="M1437" s="2">
        <f t="shared" si="1"/>
        <v>146.7845832</v>
      </c>
      <c r="O1437" s="2">
        <v>1435.0</v>
      </c>
      <c r="P1437" s="2">
        <v>1000.0</v>
      </c>
      <c r="Q1437" s="2">
        <v>985.0</v>
      </c>
      <c r="R1437" s="2">
        <v>1029.0</v>
      </c>
      <c r="S1437" s="2">
        <v>995.1</v>
      </c>
      <c r="T1437" s="2">
        <v>1.318147991E9</v>
      </c>
      <c r="U1437" s="2">
        <v>1.3497835E7</v>
      </c>
      <c r="V1437" s="2">
        <v>1.25159995E8</v>
      </c>
      <c r="W1437" s="2">
        <v>1.2318876E7</v>
      </c>
      <c r="X1437" s="2">
        <v>3501.0</v>
      </c>
      <c r="Y1437" s="2">
        <f t="shared" si="8"/>
        <v>0.9857896874</v>
      </c>
      <c r="Z1437" s="2">
        <f t="shared" ref="Z1437:AC1437" si="1488">ROUNDDOWN($Y1437*Z$1,0)-IF(MOD($Y1437*Z$1,1)=0,1,0)+1</f>
        <v>2</v>
      </c>
      <c r="AA1437" s="2">
        <f t="shared" si="1488"/>
        <v>3</v>
      </c>
      <c r="AB1437" s="2">
        <f t="shared" si="1488"/>
        <v>4</v>
      </c>
      <c r="AC1437" s="2">
        <f t="shared" si="1488"/>
        <v>5</v>
      </c>
      <c r="AD1437" s="2">
        <f t="shared" si="10"/>
        <v>1</v>
      </c>
      <c r="AE1437" s="2">
        <f t="shared" si="11"/>
        <v>0</v>
      </c>
      <c r="AF1437" s="2">
        <f t="shared" si="12"/>
        <v>0</v>
      </c>
      <c r="AG1437" s="2">
        <f t="shared" si="13"/>
        <v>0</v>
      </c>
      <c r="AH1437" s="2">
        <f t="shared" si="14"/>
        <v>0</v>
      </c>
      <c r="AI1437" s="2">
        <f t="shared" si="15"/>
        <v>0</v>
      </c>
      <c r="AJ1437" s="2">
        <f t="shared" si="16"/>
        <v>0</v>
      </c>
      <c r="AK1437" s="2">
        <f t="shared" si="17"/>
        <v>0</v>
      </c>
      <c r="AL1437" s="2">
        <f t="shared" si="18"/>
        <v>1</v>
      </c>
    </row>
    <row r="1438" ht="13.5" customHeight="1">
      <c r="A1438" s="3">
        <v>39953.0</v>
      </c>
      <c r="B1438" s="2">
        <v>1046.0</v>
      </c>
      <c r="C1438" s="2">
        <f t="shared" si="3"/>
        <v>1046</v>
      </c>
      <c r="D1438" s="2">
        <f t="shared" si="26"/>
        <v>1643.424006</v>
      </c>
      <c r="E1438" s="2">
        <f t="shared" si="20"/>
        <v>1624.562299</v>
      </c>
      <c r="F1438" s="2">
        <v>2.15</v>
      </c>
      <c r="G1438" s="2">
        <f t="shared" si="4"/>
        <v>0.0215</v>
      </c>
      <c r="H1438" s="2">
        <f t="shared" si="21"/>
        <v>0.6806</v>
      </c>
      <c r="I1438" s="2">
        <f t="shared" si="27"/>
        <v>0.5695238191</v>
      </c>
      <c r="J1438" s="2">
        <f t="shared" si="5"/>
        <v>145.0358832</v>
      </c>
      <c r="K1438" s="2">
        <f t="shared" si="6"/>
        <v>149.9404504</v>
      </c>
      <c r="L1438" s="2">
        <f t="shared" si="7"/>
        <v>0.000001241330171</v>
      </c>
      <c r="M1438" s="2">
        <f t="shared" si="1"/>
        <v>149.9404517</v>
      </c>
      <c r="O1438" s="2">
        <v>1436.0</v>
      </c>
      <c r="P1438" s="2">
        <v>1020.0</v>
      </c>
      <c r="Q1438" s="2">
        <v>1024.0</v>
      </c>
      <c r="R1438" s="2">
        <v>1046.0</v>
      </c>
      <c r="S1438" s="2">
        <v>1009.0</v>
      </c>
      <c r="T1438" s="2">
        <v>1.318147991E9</v>
      </c>
      <c r="U1438" s="2">
        <v>1.3787828E7</v>
      </c>
      <c r="V1438" s="2">
        <v>9.8591847E7</v>
      </c>
      <c r="W1438" s="2">
        <v>9578911.0</v>
      </c>
      <c r="X1438" s="2">
        <v>3044.0</v>
      </c>
      <c r="Y1438" s="2">
        <f t="shared" si="8"/>
        <v>0.9125050751</v>
      </c>
      <c r="Z1438" s="2">
        <f t="shared" ref="Z1438:AC1438" si="1489">ROUNDDOWN($Y1438*Z$1,0)-IF(MOD($Y1438*Z$1,1)=0,1,0)+1</f>
        <v>2</v>
      </c>
      <c r="AA1438" s="2">
        <f t="shared" si="1489"/>
        <v>3</v>
      </c>
      <c r="AB1438" s="2">
        <f t="shared" si="1489"/>
        <v>4</v>
      </c>
      <c r="AC1438" s="2">
        <f t="shared" si="1489"/>
        <v>5</v>
      </c>
      <c r="AD1438" s="2">
        <f t="shared" si="10"/>
        <v>0</v>
      </c>
      <c r="AE1438" s="2">
        <f t="shared" si="11"/>
        <v>0</v>
      </c>
      <c r="AF1438" s="2">
        <f t="shared" si="12"/>
        <v>0</v>
      </c>
      <c r="AG1438" s="2">
        <f t="shared" si="13"/>
        <v>0</v>
      </c>
      <c r="AH1438" s="2">
        <f t="shared" si="14"/>
        <v>1</v>
      </c>
      <c r="AI1438" s="2">
        <f t="shared" si="15"/>
        <v>0</v>
      </c>
      <c r="AJ1438" s="2">
        <f t="shared" si="16"/>
        <v>0</v>
      </c>
      <c r="AK1438" s="2">
        <f t="shared" si="17"/>
        <v>0</v>
      </c>
      <c r="AL1438" s="2">
        <f t="shared" si="18"/>
        <v>1</v>
      </c>
    </row>
    <row r="1439" ht="13.5" customHeight="1">
      <c r="A1439" s="3">
        <v>39954.0</v>
      </c>
      <c r="B1439" s="2">
        <v>1021.0</v>
      </c>
      <c r="C1439" s="2">
        <f t="shared" si="3"/>
        <v>1021</v>
      </c>
      <c r="D1439" s="2">
        <f t="shared" si="26"/>
        <v>1644.084378</v>
      </c>
      <c r="E1439" s="2">
        <f t="shared" si="20"/>
        <v>1624.904867</v>
      </c>
      <c r="F1439" s="2">
        <v>-2.39</v>
      </c>
      <c r="G1439" s="2">
        <f t="shared" si="4"/>
        <v>-0.0239</v>
      </c>
      <c r="H1439" s="2">
        <f t="shared" si="21"/>
        <v>0.6567</v>
      </c>
      <c r="I1439" s="2">
        <f t="shared" si="27"/>
        <v>0.5699256463</v>
      </c>
      <c r="J1439" s="2">
        <f t="shared" si="5"/>
        <v>141.5695255</v>
      </c>
      <c r="K1439" s="2">
        <f t="shared" si="6"/>
        <v>146.3568737</v>
      </c>
      <c r="L1439" s="2">
        <f t="shared" si="7"/>
        <v>0.000001233758057</v>
      </c>
      <c r="M1439" s="2">
        <f t="shared" si="1"/>
        <v>146.3568749</v>
      </c>
      <c r="O1439" s="2">
        <v>1437.0</v>
      </c>
      <c r="P1439" s="2">
        <v>1046.0</v>
      </c>
      <c r="Q1439" s="2">
        <v>1046.0</v>
      </c>
      <c r="R1439" s="2">
        <v>1050.0</v>
      </c>
      <c r="S1439" s="2">
        <v>1011.0</v>
      </c>
      <c r="T1439" s="2">
        <v>1.318147991E9</v>
      </c>
      <c r="U1439" s="2">
        <v>1.3458291E7</v>
      </c>
      <c r="V1439" s="2">
        <v>1.16053771E8</v>
      </c>
      <c r="W1439" s="2">
        <v>1.1319654E7</v>
      </c>
      <c r="X1439" s="2">
        <v>2639.0</v>
      </c>
      <c r="Y1439" s="2">
        <f t="shared" si="8"/>
        <v>0.05978481527</v>
      </c>
      <c r="Z1439" s="2">
        <f t="shared" ref="Z1439:AC1439" si="1490">ROUNDDOWN($Y1439*Z$1,0)-IF(MOD($Y1439*Z$1,1)=0,1,0)+1</f>
        <v>1</v>
      </c>
      <c r="AA1439" s="2">
        <f t="shared" si="1490"/>
        <v>1</v>
      </c>
      <c r="AB1439" s="2">
        <f t="shared" si="1490"/>
        <v>1</v>
      </c>
      <c r="AC1439" s="2">
        <f t="shared" si="1490"/>
        <v>1</v>
      </c>
      <c r="AD1439" s="2">
        <f t="shared" si="10"/>
        <v>0</v>
      </c>
      <c r="AE1439" s="2">
        <f t="shared" si="11"/>
        <v>0</v>
      </c>
      <c r="AF1439" s="2">
        <f t="shared" si="12"/>
        <v>0</v>
      </c>
      <c r="AG1439" s="2">
        <f t="shared" si="13"/>
        <v>1</v>
      </c>
      <c r="AH1439" s="2">
        <f t="shared" si="14"/>
        <v>0</v>
      </c>
      <c r="AI1439" s="2">
        <f t="shared" si="15"/>
        <v>0</v>
      </c>
      <c r="AJ1439" s="2">
        <f t="shared" si="16"/>
        <v>0</v>
      </c>
      <c r="AK1439" s="2">
        <f t="shared" si="17"/>
        <v>0</v>
      </c>
      <c r="AL1439" s="2">
        <f t="shared" si="18"/>
        <v>1</v>
      </c>
    </row>
    <row r="1440" ht="13.5" customHeight="1">
      <c r="A1440" s="3">
        <v>39957.0</v>
      </c>
      <c r="B1440" s="2">
        <v>1021.0</v>
      </c>
      <c r="C1440" s="2">
        <f t="shared" si="3"/>
        <v>1021</v>
      </c>
      <c r="D1440" s="2">
        <f t="shared" si="26"/>
        <v>1644.745016</v>
      </c>
      <c r="E1440" s="2">
        <f t="shared" si="20"/>
        <v>1625.247435</v>
      </c>
      <c r="F1440" s="2">
        <v>0.0</v>
      </c>
      <c r="G1440" s="2">
        <f t="shared" si="4"/>
        <v>0</v>
      </c>
      <c r="H1440" s="2">
        <f t="shared" si="21"/>
        <v>0.6567</v>
      </c>
      <c r="I1440" s="2">
        <f t="shared" si="27"/>
        <v>0.5703274734</v>
      </c>
      <c r="J1440" s="2">
        <f t="shared" si="5"/>
        <v>141.5695255</v>
      </c>
      <c r="K1440" s="2">
        <f t="shared" si="6"/>
        <v>146.3568737</v>
      </c>
      <c r="L1440" s="2">
        <f t="shared" si="7"/>
        <v>0.000001196745315</v>
      </c>
      <c r="M1440" s="2">
        <f t="shared" si="1"/>
        <v>146.3568749</v>
      </c>
      <c r="O1440" s="2">
        <v>1438.0</v>
      </c>
      <c r="P1440" s="2">
        <v>1029.0</v>
      </c>
      <c r="Q1440" s="2">
        <v>1021.0</v>
      </c>
      <c r="R1440" s="2">
        <v>1029.0</v>
      </c>
      <c r="S1440" s="2">
        <v>1003.0</v>
      </c>
      <c r="T1440" s="2">
        <v>1.318147991E9</v>
      </c>
      <c r="U1440" s="2">
        <v>1.3458291E7</v>
      </c>
      <c r="V1440" s="2">
        <v>5.5032356E7</v>
      </c>
      <c r="W1440" s="2">
        <v>5425221.0</v>
      </c>
      <c r="X1440" s="2">
        <v>1479.0</v>
      </c>
      <c r="Y1440" s="2">
        <f t="shared" si="8"/>
        <v>0.4880227365</v>
      </c>
      <c r="Z1440" s="2">
        <f t="shared" ref="Z1440:AC1440" si="1491">ROUNDDOWN($Y1440*Z$1,0)-IF(MOD($Y1440*Z$1,1)=0,1,0)+1</f>
        <v>1</v>
      </c>
      <c r="AA1440" s="2">
        <f t="shared" si="1491"/>
        <v>2</v>
      </c>
      <c r="AB1440" s="2">
        <f t="shared" si="1491"/>
        <v>2</v>
      </c>
      <c r="AC1440" s="2">
        <f t="shared" si="1491"/>
        <v>3</v>
      </c>
      <c r="AD1440" s="2">
        <f t="shared" si="10"/>
        <v>0</v>
      </c>
      <c r="AE1440" s="2">
        <f t="shared" si="11"/>
        <v>0</v>
      </c>
      <c r="AF1440" s="2">
        <f t="shared" si="12"/>
        <v>0</v>
      </c>
      <c r="AG1440" s="2">
        <f t="shared" si="13"/>
        <v>0</v>
      </c>
      <c r="AH1440" s="2">
        <f t="shared" si="14"/>
        <v>0</v>
      </c>
      <c r="AI1440" s="2">
        <f t="shared" si="15"/>
        <v>0</v>
      </c>
      <c r="AJ1440" s="2">
        <f t="shared" si="16"/>
        <v>1</v>
      </c>
      <c r="AK1440" s="2">
        <f t="shared" si="17"/>
        <v>0</v>
      </c>
      <c r="AL1440" s="2">
        <f t="shared" si="18"/>
        <v>1</v>
      </c>
    </row>
    <row r="1441" ht="13.5" customHeight="1">
      <c r="A1441" s="3">
        <v>39958.0</v>
      </c>
      <c r="B1441" s="2">
        <v>1032.0</v>
      </c>
      <c r="C1441" s="2">
        <f t="shared" si="3"/>
        <v>1032</v>
      </c>
      <c r="D1441" s="2">
        <f t="shared" si="26"/>
        <v>1645.405919</v>
      </c>
      <c r="E1441" s="2">
        <f t="shared" si="20"/>
        <v>1625.590002</v>
      </c>
      <c r="F1441" s="2">
        <v>1.08</v>
      </c>
      <c r="G1441" s="2">
        <f t="shared" si="4"/>
        <v>0.0108</v>
      </c>
      <c r="H1441" s="2">
        <f t="shared" si="21"/>
        <v>0.6675</v>
      </c>
      <c r="I1441" s="2">
        <f t="shared" si="27"/>
        <v>0.5707293006</v>
      </c>
      <c r="J1441" s="2">
        <f t="shared" si="5"/>
        <v>143.0984764</v>
      </c>
      <c r="K1441" s="2">
        <f t="shared" si="6"/>
        <v>147.937528</v>
      </c>
      <c r="L1441" s="2">
        <f t="shared" si="7"/>
        <v>0.000001147918106</v>
      </c>
      <c r="M1441" s="2">
        <f t="shared" si="1"/>
        <v>147.9375291</v>
      </c>
      <c r="O1441" s="2">
        <v>1439.0</v>
      </c>
      <c r="P1441" s="2">
        <v>1028.0</v>
      </c>
      <c r="Q1441" s="2">
        <v>1021.0</v>
      </c>
      <c r="R1441" s="2">
        <v>1047.0</v>
      </c>
      <c r="S1441" s="2">
        <v>1018.0</v>
      </c>
      <c r="T1441" s="2">
        <v>1.318147991E9</v>
      </c>
      <c r="U1441" s="2">
        <v>1.3603287E7</v>
      </c>
      <c r="V1441" s="2">
        <v>5.1287846E7</v>
      </c>
      <c r="W1441" s="2">
        <v>4964811.0</v>
      </c>
      <c r="X1441" s="2">
        <v>1755.0</v>
      </c>
      <c r="Y1441" s="2">
        <f t="shared" si="8"/>
        <v>0.7718229801</v>
      </c>
      <c r="Z1441" s="2">
        <f t="shared" ref="Z1441:AC1441" si="1492">ROUNDDOWN($Y1441*Z$1,0)-IF(MOD($Y1441*Z$1,1)=0,1,0)+1</f>
        <v>2</v>
      </c>
      <c r="AA1441" s="2">
        <f t="shared" si="1492"/>
        <v>3</v>
      </c>
      <c r="AB1441" s="2">
        <f t="shared" si="1492"/>
        <v>4</v>
      </c>
      <c r="AC1441" s="2">
        <f t="shared" si="1492"/>
        <v>4</v>
      </c>
      <c r="AD1441" s="2">
        <f t="shared" si="10"/>
        <v>0</v>
      </c>
      <c r="AE1441" s="2">
        <f t="shared" si="11"/>
        <v>0</v>
      </c>
      <c r="AF1441" s="2">
        <f t="shared" si="12"/>
        <v>0</v>
      </c>
      <c r="AG1441" s="2">
        <f t="shared" si="13"/>
        <v>0</v>
      </c>
      <c r="AH1441" s="2">
        <f t="shared" si="14"/>
        <v>0</v>
      </c>
      <c r="AI1441" s="2">
        <f t="shared" si="15"/>
        <v>1</v>
      </c>
      <c r="AJ1441" s="2">
        <f t="shared" si="16"/>
        <v>0</v>
      </c>
      <c r="AK1441" s="2">
        <f t="shared" si="17"/>
        <v>0</v>
      </c>
      <c r="AL1441" s="2">
        <f t="shared" si="18"/>
        <v>1</v>
      </c>
    </row>
    <row r="1442" ht="13.5" customHeight="1">
      <c r="A1442" s="3">
        <v>39959.0</v>
      </c>
      <c r="B1442" s="2">
        <v>1010.0</v>
      </c>
      <c r="C1442" s="2">
        <f t="shared" si="3"/>
        <v>1010</v>
      </c>
      <c r="D1442" s="2">
        <f t="shared" si="26"/>
        <v>1646.067088</v>
      </c>
      <c r="E1442" s="2">
        <f t="shared" si="20"/>
        <v>1625.93257</v>
      </c>
      <c r="F1442" s="2">
        <v>-2.13</v>
      </c>
      <c r="G1442" s="2">
        <f t="shared" si="4"/>
        <v>-0.0213</v>
      </c>
      <c r="H1442" s="2">
        <f t="shared" si="21"/>
        <v>0.6462</v>
      </c>
      <c r="I1442" s="2">
        <f t="shared" si="27"/>
        <v>0.5711311278</v>
      </c>
      <c r="J1442" s="2">
        <f t="shared" si="5"/>
        <v>140.0504789</v>
      </c>
      <c r="K1442" s="2">
        <f t="shared" si="6"/>
        <v>144.7864587</v>
      </c>
      <c r="L1442" s="2">
        <f t="shared" si="7"/>
        <v>0.000001137931219</v>
      </c>
      <c r="M1442" s="2">
        <f t="shared" si="1"/>
        <v>144.7864598</v>
      </c>
      <c r="O1442" s="2">
        <v>1440.0</v>
      </c>
      <c r="P1442" s="2">
        <v>1010.0</v>
      </c>
      <c r="Q1442" s="2">
        <v>1032.0</v>
      </c>
      <c r="R1442" s="2">
        <v>1020.0</v>
      </c>
      <c r="S1442" s="2">
        <v>994.0</v>
      </c>
      <c r="T1442" s="2">
        <v>1.318147991E9</v>
      </c>
      <c r="U1442" s="2">
        <v>1.3313295E7</v>
      </c>
      <c r="V1442" s="2">
        <v>8.7858583E7</v>
      </c>
      <c r="W1442" s="2">
        <v>8743381.0</v>
      </c>
      <c r="X1442" s="2">
        <v>3168.0</v>
      </c>
      <c r="Y1442" s="2">
        <f t="shared" si="8"/>
        <v>0.07683719042</v>
      </c>
      <c r="Z1442" s="2">
        <f t="shared" ref="Z1442:AC1442" si="1493">ROUNDDOWN($Y1442*Z$1,0)-IF(MOD($Y1442*Z$1,1)=0,1,0)+1</f>
        <v>1</v>
      </c>
      <c r="AA1442" s="2">
        <f t="shared" si="1493"/>
        <v>1</v>
      </c>
      <c r="AB1442" s="2">
        <f t="shared" si="1493"/>
        <v>1</v>
      </c>
      <c r="AC1442" s="2">
        <f t="shared" si="1493"/>
        <v>1</v>
      </c>
      <c r="AD1442" s="2">
        <f t="shared" si="10"/>
        <v>0</v>
      </c>
      <c r="AE1442" s="2">
        <f t="shared" si="11"/>
        <v>0</v>
      </c>
      <c r="AF1442" s="2">
        <f t="shared" si="12"/>
        <v>0</v>
      </c>
      <c r="AG1442" s="2">
        <f t="shared" si="13"/>
        <v>0</v>
      </c>
      <c r="AH1442" s="2">
        <f t="shared" si="14"/>
        <v>0</v>
      </c>
      <c r="AI1442" s="2">
        <f t="shared" si="15"/>
        <v>0</v>
      </c>
      <c r="AJ1442" s="2">
        <f t="shared" si="16"/>
        <v>0</v>
      </c>
      <c r="AK1442" s="2">
        <f t="shared" si="17"/>
        <v>1</v>
      </c>
      <c r="AL1442" s="2">
        <f t="shared" si="18"/>
        <v>1</v>
      </c>
    </row>
    <row r="1443" ht="13.5" customHeight="1">
      <c r="A1443" s="3">
        <v>39960.0</v>
      </c>
      <c r="B1443" s="2">
        <v>1035.0</v>
      </c>
      <c r="C1443" s="2">
        <f t="shared" si="3"/>
        <v>1035</v>
      </c>
      <c r="D1443" s="2">
        <f t="shared" si="26"/>
        <v>1646.728522</v>
      </c>
      <c r="E1443" s="2">
        <f t="shared" si="20"/>
        <v>1626.275138</v>
      </c>
      <c r="F1443" s="2">
        <v>2.48</v>
      </c>
      <c r="G1443" s="2">
        <f t="shared" si="4"/>
        <v>0.0248</v>
      </c>
      <c r="H1443" s="2">
        <f t="shared" si="21"/>
        <v>0.671</v>
      </c>
      <c r="I1443" s="2">
        <f t="shared" si="27"/>
        <v>0.5715329549</v>
      </c>
      <c r="J1443" s="2">
        <f t="shared" si="5"/>
        <v>143.5237308</v>
      </c>
      <c r="K1443" s="2">
        <f t="shared" si="6"/>
        <v>148.3771629</v>
      </c>
      <c r="L1443" s="2">
        <f t="shared" si="7"/>
        <v>0.000001075572588</v>
      </c>
      <c r="M1443" s="2">
        <f t="shared" si="1"/>
        <v>148.377164</v>
      </c>
      <c r="O1443" s="2">
        <v>1441.0</v>
      </c>
      <c r="P1443" s="2">
        <v>1048.0</v>
      </c>
      <c r="Q1443" s="2">
        <v>1010.0</v>
      </c>
      <c r="R1443" s="2">
        <v>1051.0</v>
      </c>
      <c r="S1443" s="2">
        <v>1034.0</v>
      </c>
      <c r="T1443" s="2">
        <v>1.318147991E9</v>
      </c>
      <c r="U1443" s="2">
        <v>1.3642832E7</v>
      </c>
      <c r="V1443" s="2">
        <v>1.68576066E8</v>
      </c>
      <c r="W1443" s="2">
        <v>1.6136356E7</v>
      </c>
      <c r="X1443" s="2">
        <v>2386.0</v>
      </c>
      <c r="Y1443" s="2">
        <f t="shared" si="8"/>
        <v>0.9387941535</v>
      </c>
      <c r="Z1443" s="2">
        <f t="shared" ref="Z1443:AC1443" si="1494">ROUNDDOWN($Y1443*Z$1,0)-IF(MOD($Y1443*Z$1,1)=0,1,0)+1</f>
        <v>2</v>
      </c>
      <c r="AA1443" s="2">
        <f t="shared" si="1494"/>
        <v>3</v>
      </c>
      <c r="AB1443" s="2">
        <f t="shared" si="1494"/>
        <v>4</v>
      </c>
      <c r="AC1443" s="2">
        <f t="shared" si="1494"/>
        <v>5</v>
      </c>
      <c r="AD1443" s="2">
        <f t="shared" si="10"/>
        <v>0</v>
      </c>
      <c r="AE1443" s="2">
        <f t="shared" si="11"/>
        <v>1</v>
      </c>
      <c r="AF1443" s="2">
        <f t="shared" si="12"/>
        <v>0</v>
      </c>
      <c r="AG1443" s="2">
        <f t="shared" si="13"/>
        <v>0</v>
      </c>
      <c r="AH1443" s="2">
        <f t="shared" si="14"/>
        <v>0</v>
      </c>
      <c r="AI1443" s="2">
        <f t="shared" si="15"/>
        <v>0</v>
      </c>
      <c r="AJ1443" s="2">
        <f t="shared" si="16"/>
        <v>0</v>
      </c>
      <c r="AK1443" s="2">
        <f t="shared" si="17"/>
        <v>0</v>
      </c>
      <c r="AL1443" s="2">
        <f t="shared" si="18"/>
        <v>1</v>
      </c>
    </row>
    <row r="1444" ht="13.5" customHeight="1">
      <c r="A1444" s="3">
        <v>39964.0</v>
      </c>
      <c r="B1444" s="2">
        <v>1062.0</v>
      </c>
      <c r="C1444" s="2">
        <f t="shared" si="3"/>
        <v>1062</v>
      </c>
      <c r="D1444" s="2">
        <f t="shared" si="26"/>
        <v>1647.390223</v>
      </c>
      <c r="E1444" s="2">
        <f t="shared" si="20"/>
        <v>1626.617705</v>
      </c>
      <c r="F1444" s="2">
        <v>2.61</v>
      </c>
      <c r="G1444" s="2">
        <f t="shared" si="4"/>
        <v>0.0261</v>
      </c>
      <c r="H1444" s="2">
        <f t="shared" si="21"/>
        <v>0.6971</v>
      </c>
      <c r="I1444" s="2">
        <f t="shared" si="27"/>
        <v>0.5719347821</v>
      </c>
      <c r="J1444" s="2">
        <f t="shared" si="5"/>
        <v>147.2697001</v>
      </c>
      <c r="K1444" s="2">
        <f t="shared" si="6"/>
        <v>152.2498069</v>
      </c>
      <c r="L1444" s="2">
        <f t="shared" si="7"/>
        <v>0.000001015232966</v>
      </c>
      <c r="M1444" s="2">
        <f t="shared" si="1"/>
        <v>152.2498079</v>
      </c>
      <c r="O1444" s="2">
        <v>1442.0</v>
      </c>
      <c r="P1444" s="2">
        <v>1050.0</v>
      </c>
      <c r="Q1444" s="2">
        <v>1035.0</v>
      </c>
      <c r="R1444" s="2">
        <v>1070.0</v>
      </c>
      <c r="S1444" s="2">
        <v>1048.0</v>
      </c>
      <c r="T1444" s="2">
        <v>1.318147991E9</v>
      </c>
      <c r="U1444" s="2">
        <v>1.3998732E7</v>
      </c>
      <c r="V1444" s="2">
        <v>7.4785179E7</v>
      </c>
      <c r="W1444" s="2">
        <v>7061400.0</v>
      </c>
      <c r="X1444" s="2">
        <v>2141.0</v>
      </c>
      <c r="Y1444" s="2">
        <f t="shared" si="8"/>
        <v>0.9453917986</v>
      </c>
      <c r="Z1444" s="2">
        <f t="shared" ref="Z1444:AC1444" si="1495">ROUNDDOWN($Y1444*Z$1,0)-IF(MOD($Y1444*Z$1,1)=0,1,0)+1</f>
        <v>2</v>
      </c>
      <c r="AA1444" s="2">
        <f t="shared" si="1495"/>
        <v>3</v>
      </c>
      <c r="AB1444" s="2">
        <f t="shared" si="1495"/>
        <v>4</v>
      </c>
      <c r="AC1444" s="2">
        <f t="shared" si="1495"/>
        <v>5</v>
      </c>
      <c r="AD1444" s="2">
        <f t="shared" si="10"/>
        <v>0</v>
      </c>
      <c r="AE1444" s="2">
        <f t="shared" si="11"/>
        <v>1</v>
      </c>
      <c r="AF1444" s="2">
        <f t="shared" si="12"/>
        <v>0</v>
      </c>
      <c r="AG1444" s="2">
        <f t="shared" si="13"/>
        <v>0</v>
      </c>
      <c r="AH1444" s="2">
        <f t="shared" si="14"/>
        <v>0</v>
      </c>
      <c r="AI1444" s="2">
        <f t="shared" si="15"/>
        <v>0</v>
      </c>
      <c r="AJ1444" s="2">
        <f t="shared" si="16"/>
        <v>0</v>
      </c>
      <c r="AK1444" s="2">
        <f t="shared" si="17"/>
        <v>0</v>
      </c>
      <c r="AL1444" s="2">
        <f t="shared" si="18"/>
        <v>1</v>
      </c>
    </row>
    <row r="1445" ht="13.5" customHeight="1">
      <c r="A1445" s="3">
        <v>39965.0</v>
      </c>
      <c r="B1445" s="2">
        <v>1101.0</v>
      </c>
      <c r="C1445" s="2">
        <f t="shared" si="3"/>
        <v>1101</v>
      </c>
      <c r="D1445" s="2">
        <f t="shared" si="26"/>
        <v>1648.052189</v>
      </c>
      <c r="E1445" s="2">
        <f t="shared" si="20"/>
        <v>1626.960273</v>
      </c>
      <c r="F1445" s="2">
        <v>3.67</v>
      </c>
      <c r="G1445" s="2">
        <f t="shared" si="4"/>
        <v>0.0367</v>
      </c>
      <c r="H1445" s="2">
        <f t="shared" si="21"/>
        <v>0.7338</v>
      </c>
      <c r="I1445" s="2">
        <f t="shared" si="27"/>
        <v>0.5723366093</v>
      </c>
      <c r="J1445" s="2">
        <f t="shared" si="5"/>
        <v>152.6744981</v>
      </c>
      <c r="K1445" s="2">
        <f t="shared" si="6"/>
        <v>157.8373748</v>
      </c>
      <c r="L1445" s="2">
        <f t="shared" si="7"/>
        <v>0.0000009475169268</v>
      </c>
      <c r="M1445" s="2">
        <f t="shared" si="1"/>
        <v>157.8373758</v>
      </c>
      <c r="O1445" s="2">
        <v>1443.0</v>
      </c>
      <c r="P1445" s="2">
        <v>1072.0</v>
      </c>
      <c r="Q1445" s="2">
        <v>1062.0</v>
      </c>
      <c r="R1445" s="2">
        <v>1111.0</v>
      </c>
      <c r="S1445" s="2">
        <v>1067.0</v>
      </c>
      <c r="T1445" s="2">
        <v>1.318147991E9</v>
      </c>
      <c r="U1445" s="2">
        <v>1.4512809E7</v>
      </c>
      <c r="V1445" s="2">
        <v>1.03608325E8</v>
      </c>
      <c r="W1445" s="2">
        <v>9516271.0</v>
      </c>
      <c r="X1445" s="2">
        <v>3116.0</v>
      </c>
      <c r="Y1445" s="2">
        <f t="shared" si="8"/>
        <v>0.9814250914</v>
      </c>
      <c r="Z1445" s="2">
        <f t="shared" ref="Z1445:AC1445" si="1496">ROUNDDOWN($Y1445*Z$1,0)-IF(MOD($Y1445*Z$1,1)=0,1,0)+1</f>
        <v>2</v>
      </c>
      <c r="AA1445" s="2">
        <f t="shared" si="1496"/>
        <v>3</v>
      </c>
      <c r="AB1445" s="2">
        <f t="shared" si="1496"/>
        <v>4</v>
      </c>
      <c r="AC1445" s="2">
        <f t="shared" si="1496"/>
        <v>5</v>
      </c>
      <c r="AD1445" s="2">
        <f t="shared" si="10"/>
        <v>1</v>
      </c>
      <c r="AE1445" s="2">
        <f t="shared" si="11"/>
        <v>0</v>
      </c>
      <c r="AF1445" s="2">
        <f t="shared" si="12"/>
        <v>0</v>
      </c>
      <c r="AG1445" s="2">
        <f t="shared" si="13"/>
        <v>0</v>
      </c>
      <c r="AH1445" s="2">
        <f t="shared" si="14"/>
        <v>0</v>
      </c>
      <c r="AI1445" s="2">
        <f t="shared" si="15"/>
        <v>0</v>
      </c>
      <c r="AJ1445" s="2">
        <f t="shared" si="16"/>
        <v>0</v>
      </c>
      <c r="AK1445" s="2">
        <f t="shared" si="17"/>
        <v>0</v>
      </c>
      <c r="AL1445" s="2">
        <f t="shared" si="18"/>
        <v>1</v>
      </c>
    </row>
    <row r="1446" ht="13.5" customHeight="1">
      <c r="A1446" s="3">
        <v>39966.0</v>
      </c>
      <c r="B1446" s="2">
        <v>1103.0</v>
      </c>
      <c r="C1446" s="2">
        <f t="shared" si="3"/>
        <v>1103</v>
      </c>
      <c r="D1446" s="2">
        <f t="shared" si="26"/>
        <v>1648.714421</v>
      </c>
      <c r="E1446" s="2">
        <f t="shared" si="20"/>
        <v>1627.302841</v>
      </c>
      <c r="F1446" s="2">
        <v>0.18</v>
      </c>
      <c r="G1446" s="2">
        <f t="shared" si="4"/>
        <v>0.0018</v>
      </c>
      <c r="H1446" s="2">
        <f t="shared" si="21"/>
        <v>0.7356</v>
      </c>
      <c r="I1446" s="2">
        <f t="shared" si="27"/>
        <v>0.5727384365</v>
      </c>
      <c r="J1446" s="2">
        <f t="shared" si="5"/>
        <v>152.9493122</v>
      </c>
      <c r="K1446" s="2">
        <f t="shared" si="6"/>
        <v>158.1214821</v>
      </c>
      <c r="L1446" s="2">
        <f t="shared" si="7"/>
        <v>0.0000009173858885</v>
      </c>
      <c r="M1446" s="2">
        <f t="shared" si="1"/>
        <v>158.121483</v>
      </c>
      <c r="O1446" s="2">
        <v>1444.0</v>
      </c>
      <c r="P1446" s="2">
        <v>1101.0</v>
      </c>
      <c r="Q1446" s="2">
        <v>1101.0</v>
      </c>
      <c r="R1446" s="2">
        <v>1118.0</v>
      </c>
      <c r="S1446" s="2">
        <v>1093.0</v>
      </c>
      <c r="T1446" s="2">
        <v>1.318147991E9</v>
      </c>
      <c r="U1446" s="2">
        <v>1.4539172E7</v>
      </c>
      <c r="V1446" s="2">
        <v>8.3470547E7</v>
      </c>
      <c r="W1446" s="2">
        <v>7542580.0</v>
      </c>
      <c r="X1446" s="2">
        <v>2945.0</v>
      </c>
      <c r="Y1446" s="2">
        <f t="shared" si="8"/>
        <v>0.539179862</v>
      </c>
      <c r="Z1446" s="2">
        <f t="shared" ref="Z1446:AC1446" si="1497">ROUNDDOWN($Y1446*Z$1,0)-IF(MOD($Y1446*Z$1,1)=0,1,0)+1</f>
        <v>2</v>
      </c>
      <c r="AA1446" s="2">
        <f t="shared" si="1497"/>
        <v>2</v>
      </c>
      <c r="AB1446" s="2">
        <f t="shared" si="1497"/>
        <v>3</v>
      </c>
      <c r="AC1446" s="2">
        <f t="shared" si="1497"/>
        <v>3</v>
      </c>
      <c r="AD1446" s="2">
        <f t="shared" si="10"/>
        <v>0</v>
      </c>
      <c r="AE1446" s="2">
        <f t="shared" si="11"/>
        <v>0</v>
      </c>
      <c r="AF1446" s="2">
        <f t="shared" si="12"/>
        <v>0</v>
      </c>
      <c r="AG1446" s="2">
        <f t="shared" si="13"/>
        <v>0</v>
      </c>
      <c r="AH1446" s="2">
        <f t="shared" si="14"/>
        <v>0</v>
      </c>
      <c r="AI1446" s="2">
        <f t="shared" si="15"/>
        <v>1</v>
      </c>
      <c r="AJ1446" s="2">
        <f t="shared" si="16"/>
        <v>0</v>
      </c>
      <c r="AK1446" s="2">
        <f t="shared" si="17"/>
        <v>0</v>
      </c>
      <c r="AL1446" s="2">
        <f t="shared" si="18"/>
        <v>1</v>
      </c>
    </row>
    <row r="1447" ht="13.5" customHeight="1">
      <c r="A1447" s="3">
        <v>39967.0</v>
      </c>
      <c r="B1447" s="2">
        <v>1083.0</v>
      </c>
      <c r="C1447" s="2">
        <f t="shared" si="3"/>
        <v>1083</v>
      </c>
      <c r="D1447" s="2">
        <f t="shared" si="26"/>
        <v>1649.376919</v>
      </c>
      <c r="E1447" s="2">
        <f t="shared" si="20"/>
        <v>1627.645409</v>
      </c>
      <c r="F1447" s="2">
        <v>-1.81</v>
      </c>
      <c r="G1447" s="2">
        <f t="shared" si="4"/>
        <v>-0.0181</v>
      </c>
      <c r="H1447" s="2">
        <f t="shared" si="21"/>
        <v>0.7175</v>
      </c>
      <c r="I1447" s="2">
        <f t="shared" si="27"/>
        <v>0.5731402636</v>
      </c>
      <c r="J1447" s="2">
        <f t="shared" si="5"/>
        <v>150.1809297</v>
      </c>
      <c r="K1447" s="2">
        <f t="shared" si="6"/>
        <v>155.2594833</v>
      </c>
      <c r="L1447" s="2">
        <f t="shared" si="7"/>
        <v>0.0000009064689964</v>
      </c>
      <c r="M1447" s="2">
        <f t="shared" si="1"/>
        <v>155.2594842</v>
      </c>
      <c r="O1447" s="2">
        <v>1445.0</v>
      </c>
      <c r="P1447" s="2">
        <v>1115.0</v>
      </c>
      <c r="Q1447" s="2">
        <v>1103.0</v>
      </c>
      <c r="R1447" s="2">
        <v>1125.0</v>
      </c>
      <c r="S1447" s="2">
        <v>1069.0</v>
      </c>
      <c r="T1447" s="2">
        <v>1.318147991E9</v>
      </c>
      <c r="U1447" s="2">
        <v>1.4275543E7</v>
      </c>
      <c r="V1447" s="2">
        <v>5.564186E7</v>
      </c>
      <c r="W1447" s="2">
        <v>5060828.0</v>
      </c>
      <c r="X1447" s="2">
        <v>2109.0</v>
      </c>
      <c r="Y1447" s="2">
        <f t="shared" si="8"/>
        <v>0.1040397889</v>
      </c>
      <c r="Z1447" s="2">
        <f t="shared" ref="Z1447:AC1447" si="1498">ROUNDDOWN($Y1447*Z$1,0)-IF(MOD($Y1447*Z$1,1)=0,1,0)+1</f>
        <v>1</v>
      </c>
      <c r="AA1447" s="2">
        <f t="shared" si="1498"/>
        <v>1</v>
      </c>
      <c r="AB1447" s="2">
        <f t="shared" si="1498"/>
        <v>1</v>
      </c>
      <c r="AC1447" s="2">
        <f t="shared" si="1498"/>
        <v>1</v>
      </c>
      <c r="AD1447" s="2">
        <f t="shared" si="10"/>
        <v>0</v>
      </c>
      <c r="AE1447" s="2">
        <f t="shared" si="11"/>
        <v>0</v>
      </c>
      <c r="AF1447" s="2">
        <f t="shared" si="12"/>
        <v>0</v>
      </c>
      <c r="AG1447" s="2">
        <f t="shared" si="13"/>
        <v>0</v>
      </c>
      <c r="AH1447" s="2">
        <f t="shared" si="14"/>
        <v>0</v>
      </c>
      <c r="AI1447" s="2">
        <f t="shared" si="15"/>
        <v>0</v>
      </c>
      <c r="AJ1447" s="2">
        <f t="shared" si="16"/>
        <v>0</v>
      </c>
      <c r="AK1447" s="2">
        <f t="shared" si="17"/>
        <v>1</v>
      </c>
      <c r="AL1447" s="2">
        <f t="shared" si="18"/>
        <v>1</v>
      </c>
    </row>
    <row r="1448" ht="13.5" customHeight="1">
      <c r="A1448" s="3">
        <v>39968.0</v>
      </c>
      <c r="B1448" s="2">
        <v>1086.0</v>
      </c>
      <c r="C1448" s="2">
        <f t="shared" si="3"/>
        <v>1086</v>
      </c>
      <c r="D1448" s="2">
        <f t="shared" si="26"/>
        <v>1650.039684</v>
      </c>
      <c r="E1448" s="2">
        <f t="shared" si="20"/>
        <v>1627.987976</v>
      </c>
      <c r="F1448" s="2">
        <v>0.28</v>
      </c>
      <c r="G1448" s="2">
        <f t="shared" si="4"/>
        <v>0.0028</v>
      </c>
      <c r="H1448" s="2">
        <f t="shared" si="21"/>
        <v>0.7203</v>
      </c>
      <c r="I1448" s="2">
        <f t="shared" si="27"/>
        <v>0.5735420908</v>
      </c>
      <c r="J1448" s="2">
        <f t="shared" si="5"/>
        <v>150.6014363</v>
      </c>
      <c r="K1448" s="2">
        <f t="shared" si="6"/>
        <v>155.6942099</v>
      </c>
      <c r="L1448" s="2">
        <f t="shared" si="7"/>
        <v>0.0000008767368134</v>
      </c>
      <c r="M1448" s="2">
        <f t="shared" si="1"/>
        <v>155.6942108</v>
      </c>
      <c r="O1448" s="2">
        <v>1446.0</v>
      </c>
      <c r="P1448" s="2">
        <v>1080.0</v>
      </c>
      <c r="Q1448" s="2">
        <v>1083.0</v>
      </c>
      <c r="R1448" s="2">
        <v>1098.0</v>
      </c>
      <c r="S1448" s="2">
        <v>1071.0</v>
      </c>
      <c r="T1448" s="2">
        <v>1.318209602E9</v>
      </c>
      <c r="U1448" s="2">
        <v>1.4315756E7</v>
      </c>
      <c r="V1448" s="2">
        <v>4.8937947E7</v>
      </c>
      <c r="W1448" s="2">
        <v>4523634.0</v>
      </c>
      <c r="X1448" s="2">
        <v>1430.0</v>
      </c>
      <c r="Y1448" s="2">
        <f t="shared" si="8"/>
        <v>0.5683110028</v>
      </c>
      <c r="Z1448" s="2">
        <f t="shared" ref="Z1448:AC1448" si="1499">ROUNDDOWN($Y1448*Z$1,0)-IF(MOD($Y1448*Z$1,1)=0,1,0)+1</f>
        <v>2</v>
      </c>
      <c r="AA1448" s="2">
        <f t="shared" si="1499"/>
        <v>2</v>
      </c>
      <c r="AB1448" s="2">
        <f t="shared" si="1499"/>
        <v>3</v>
      </c>
      <c r="AC1448" s="2">
        <f t="shared" si="1499"/>
        <v>3</v>
      </c>
      <c r="AD1448" s="2">
        <f t="shared" si="10"/>
        <v>1</v>
      </c>
      <c r="AE1448" s="2">
        <f t="shared" si="11"/>
        <v>0</v>
      </c>
      <c r="AF1448" s="2">
        <f t="shared" si="12"/>
        <v>0</v>
      </c>
      <c r="AG1448" s="2">
        <f t="shared" si="13"/>
        <v>0</v>
      </c>
      <c r="AH1448" s="2">
        <f t="shared" si="14"/>
        <v>0</v>
      </c>
      <c r="AI1448" s="2">
        <f t="shared" si="15"/>
        <v>0</v>
      </c>
      <c r="AJ1448" s="2">
        <f t="shared" si="16"/>
        <v>0</v>
      </c>
      <c r="AK1448" s="2">
        <f t="shared" si="17"/>
        <v>0</v>
      </c>
      <c r="AL1448" s="2">
        <f t="shared" si="18"/>
        <v>1</v>
      </c>
    </row>
    <row r="1449" ht="13.5" customHeight="1">
      <c r="A1449" s="3">
        <v>39971.0</v>
      </c>
      <c r="B1449" s="2">
        <v>1090.0</v>
      </c>
      <c r="C1449" s="2">
        <f t="shared" si="3"/>
        <v>1090</v>
      </c>
      <c r="D1449" s="2">
        <f t="shared" si="26"/>
        <v>1650.702714</v>
      </c>
      <c r="E1449" s="2">
        <f t="shared" si="20"/>
        <v>1628.330544</v>
      </c>
      <c r="F1449" s="2">
        <v>0.37</v>
      </c>
      <c r="G1449" s="2">
        <f t="shared" si="4"/>
        <v>0.0037</v>
      </c>
      <c r="H1449" s="2">
        <f t="shared" si="21"/>
        <v>0.724</v>
      </c>
      <c r="I1449" s="2">
        <f t="shared" si="27"/>
        <v>0.573943918</v>
      </c>
      <c r="J1449" s="2">
        <f t="shared" si="5"/>
        <v>151.1586616</v>
      </c>
      <c r="K1449" s="2">
        <f t="shared" si="6"/>
        <v>156.2702785</v>
      </c>
      <c r="L1449" s="2">
        <f t="shared" si="7"/>
        <v>0.0000008471907827</v>
      </c>
      <c r="M1449" s="2">
        <f t="shared" si="1"/>
        <v>156.2702794</v>
      </c>
      <c r="O1449" s="2">
        <v>1447.0</v>
      </c>
      <c r="P1449" s="2">
        <v>1093.0</v>
      </c>
      <c r="Q1449" s="2">
        <v>1086.0</v>
      </c>
      <c r="R1449" s="2">
        <v>1103.0</v>
      </c>
      <c r="S1449" s="2">
        <v>1081.0</v>
      </c>
      <c r="T1449" s="2">
        <v>1.318209602E9</v>
      </c>
      <c r="U1449" s="2">
        <v>1.4368485E7</v>
      </c>
      <c r="V1449" s="2">
        <v>3.3176312E7</v>
      </c>
      <c r="W1449" s="2">
        <v>3038218.0</v>
      </c>
      <c r="X1449" s="2">
        <v>1328.0</v>
      </c>
      <c r="Y1449" s="2">
        <f t="shared" si="8"/>
        <v>0.5939910678</v>
      </c>
      <c r="Z1449" s="2">
        <f t="shared" ref="Z1449:AC1449" si="1500">ROUNDDOWN($Y1449*Z$1,0)-IF(MOD($Y1449*Z$1,1)=0,1,0)+1</f>
        <v>2</v>
      </c>
      <c r="AA1449" s="2">
        <f t="shared" si="1500"/>
        <v>2</v>
      </c>
      <c r="AB1449" s="2">
        <f t="shared" si="1500"/>
        <v>3</v>
      </c>
      <c r="AC1449" s="2">
        <f t="shared" si="1500"/>
        <v>3</v>
      </c>
      <c r="AD1449" s="2">
        <f t="shared" si="10"/>
        <v>0</v>
      </c>
      <c r="AE1449" s="2">
        <f t="shared" si="11"/>
        <v>0</v>
      </c>
      <c r="AF1449" s="2">
        <f t="shared" si="12"/>
        <v>0</v>
      </c>
      <c r="AG1449" s="2">
        <f t="shared" si="13"/>
        <v>0</v>
      </c>
      <c r="AH1449" s="2">
        <f t="shared" si="14"/>
        <v>0</v>
      </c>
      <c r="AI1449" s="2">
        <f t="shared" si="15"/>
        <v>1</v>
      </c>
      <c r="AJ1449" s="2">
        <f t="shared" si="16"/>
        <v>0</v>
      </c>
      <c r="AK1449" s="2">
        <f t="shared" si="17"/>
        <v>0</v>
      </c>
      <c r="AL1449" s="2">
        <f t="shared" si="18"/>
        <v>1</v>
      </c>
    </row>
    <row r="1450" ht="13.5" customHeight="1">
      <c r="A1450" s="3">
        <v>39972.0</v>
      </c>
      <c r="B1450" s="2">
        <v>1068.0</v>
      </c>
      <c r="C1450" s="2">
        <f t="shared" si="3"/>
        <v>1068</v>
      </c>
      <c r="D1450" s="2">
        <f t="shared" si="26"/>
        <v>1651.366012</v>
      </c>
      <c r="E1450" s="2">
        <f t="shared" si="20"/>
        <v>1628.673112</v>
      </c>
      <c r="F1450" s="2">
        <v>-2.02</v>
      </c>
      <c r="G1450" s="2">
        <f t="shared" si="4"/>
        <v>-0.0202</v>
      </c>
      <c r="H1450" s="2">
        <f t="shared" si="21"/>
        <v>0.7038</v>
      </c>
      <c r="I1450" s="2">
        <f t="shared" si="27"/>
        <v>0.5743457452</v>
      </c>
      <c r="J1450" s="2">
        <f t="shared" si="5"/>
        <v>148.1052566</v>
      </c>
      <c r="K1450" s="2">
        <f t="shared" si="6"/>
        <v>153.1136189</v>
      </c>
      <c r="L1450" s="2">
        <f t="shared" si="7"/>
        <v>0.0000008388883131</v>
      </c>
      <c r="M1450" s="2">
        <f t="shared" si="1"/>
        <v>153.1136197</v>
      </c>
      <c r="O1450" s="2">
        <v>1448.0</v>
      </c>
      <c r="P1450" s="2">
        <v>1085.0</v>
      </c>
      <c r="Q1450" s="2">
        <v>1090.0</v>
      </c>
      <c r="R1450" s="2">
        <v>1085.0</v>
      </c>
      <c r="S1450" s="2">
        <v>1063.0</v>
      </c>
      <c r="T1450" s="2">
        <v>1.318209602E9</v>
      </c>
      <c r="U1450" s="2">
        <v>1.4078479E7</v>
      </c>
      <c r="V1450" s="2">
        <v>5.4756108E7</v>
      </c>
      <c r="W1450" s="2">
        <v>5114894.0</v>
      </c>
      <c r="X1450" s="2">
        <v>1883.0</v>
      </c>
      <c r="Y1450" s="2">
        <f t="shared" si="8"/>
        <v>0.08536337799</v>
      </c>
      <c r="Z1450" s="2">
        <f t="shared" ref="Z1450:AC1450" si="1501">ROUNDDOWN($Y1450*Z$1,0)-IF(MOD($Y1450*Z$1,1)=0,1,0)+1</f>
        <v>1</v>
      </c>
      <c r="AA1450" s="2">
        <f t="shared" si="1501"/>
        <v>1</v>
      </c>
      <c r="AB1450" s="2">
        <f t="shared" si="1501"/>
        <v>1</v>
      </c>
      <c r="AC1450" s="2">
        <f t="shared" si="1501"/>
        <v>1</v>
      </c>
      <c r="AD1450" s="2">
        <f t="shared" si="10"/>
        <v>0</v>
      </c>
      <c r="AE1450" s="2">
        <f t="shared" si="11"/>
        <v>0</v>
      </c>
      <c r="AF1450" s="2">
        <f t="shared" si="12"/>
        <v>0</v>
      </c>
      <c r="AG1450" s="2">
        <f t="shared" si="13"/>
        <v>0</v>
      </c>
      <c r="AH1450" s="2">
        <f t="shared" si="14"/>
        <v>0</v>
      </c>
      <c r="AI1450" s="2">
        <f t="shared" si="15"/>
        <v>0</v>
      </c>
      <c r="AJ1450" s="2">
        <f t="shared" si="16"/>
        <v>1</v>
      </c>
      <c r="AK1450" s="2">
        <f t="shared" si="17"/>
        <v>0</v>
      </c>
      <c r="AL1450" s="2">
        <f t="shared" si="18"/>
        <v>1</v>
      </c>
    </row>
    <row r="1451" ht="13.5" customHeight="1">
      <c r="A1451" s="3">
        <v>39973.0</v>
      </c>
      <c r="B1451" s="2">
        <v>1102.0</v>
      </c>
      <c r="C1451" s="2">
        <f t="shared" si="3"/>
        <v>1102</v>
      </c>
      <c r="D1451" s="2">
        <f t="shared" si="26"/>
        <v>1652.029575</v>
      </c>
      <c r="E1451" s="2">
        <f t="shared" si="20"/>
        <v>1629.015679</v>
      </c>
      <c r="F1451" s="2">
        <v>3.18</v>
      </c>
      <c r="G1451" s="2">
        <f t="shared" si="4"/>
        <v>0.0318</v>
      </c>
      <c r="H1451" s="2">
        <f t="shared" si="21"/>
        <v>0.7356</v>
      </c>
      <c r="I1451" s="2">
        <f t="shared" si="27"/>
        <v>0.5747475723</v>
      </c>
      <c r="J1451" s="2">
        <f t="shared" si="5"/>
        <v>152.8150038</v>
      </c>
      <c r="K1451" s="2">
        <f t="shared" si="6"/>
        <v>157.982632</v>
      </c>
      <c r="L1451" s="2">
        <f t="shared" si="7"/>
        <v>0.0000007870450153</v>
      </c>
      <c r="M1451" s="2">
        <f t="shared" si="1"/>
        <v>157.9826328</v>
      </c>
      <c r="O1451" s="2">
        <v>1449.0</v>
      </c>
      <c r="P1451" s="2">
        <v>1079.0</v>
      </c>
      <c r="Q1451" s="2">
        <v>1068.0</v>
      </c>
      <c r="R1451" s="2">
        <v>1102.0</v>
      </c>
      <c r="S1451" s="2">
        <v>1075.0</v>
      </c>
      <c r="T1451" s="2">
        <v>1.318209602E9</v>
      </c>
      <c r="U1451" s="2">
        <v>1.452667E7</v>
      </c>
      <c r="V1451" s="2">
        <v>4.8428098E7</v>
      </c>
      <c r="W1451" s="2">
        <v>4444395.0</v>
      </c>
      <c r="X1451" s="2">
        <v>1541.0</v>
      </c>
      <c r="Y1451" s="2">
        <f t="shared" si="8"/>
        <v>0.9695493301</v>
      </c>
      <c r="Z1451" s="2">
        <f t="shared" ref="Z1451:AC1451" si="1502">ROUNDDOWN($Y1451*Z$1,0)-IF(MOD($Y1451*Z$1,1)=0,1,0)+1</f>
        <v>2</v>
      </c>
      <c r="AA1451" s="2">
        <f t="shared" si="1502"/>
        <v>3</v>
      </c>
      <c r="AB1451" s="2">
        <f t="shared" si="1502"/>
        <v>4</v>
      </c>
      <c r="AC1451" s="2">
        <f t="shared" si="1502"/>
        <v>5</v>
      </c>
      <c r="AD1451" s="2">
        <f t="shared" si="10"/>
        <v>0</v>
      </c>
      <c r="AE1451" s="2">
        <f t="shared" si="11"/>
        <v>0</v>
      </c>
      <c r="AF1451" s="2">
        <f t="shared" si="12"/>
        <v>0</v>
      </c>
      <c r="AG1451" s="2">
        <f t="shared" si="13"/>
        <v>0</v>
      </c>
      <c r="AH1451" s="2">
        <f t="shared" si="14"/>
        <v>1</v>
      </c>
      <c r="AI1451" s="2">
        <f t="shared" si="15"/>
        <v>0</v>
      </c>
      <c r="AJ1451" s="2">
        <f t="shared" si="16"/>
        <v>0</v>
      </c>
      <c r="AK1451" s="2">
        <f t="shared" si="17"/>
        <v>0</v>
      </c>
      <c r="AL1451" s="2">
        <f t="shared" si="18"/>
        <v>1</v>
      </c>
    </row>
    <row r="1452" ht="13.5" customHeight="1">
      <c r="A1452" s="3">
        <v>39974.0</v>
      </c>
      <c r="B1452" s="2">
        <v>1083.0</v>
      </c>
      <c r="C1452" s="2">
        <f t="shared" si="3"/>
        <v>1083</v>
      </c>
      <c r="D1452" s="2">
        <f t="shared" si="26"/>
        <v>1652.693406</v>
      </c>
      <c r="E1452" s="2">
        <f t="shared" si="20"/>
        <v>1629.358247</v>
      </c>
      <c r="F1452" s="2">
        <v>-1.72</v>
      </c>
      <c r="G1452" s="2">
        <f t="shared" si="4"/>
        <v>-0.0172</v>
      </c>
      <c r="H1452" s="2">
        <f t="shared" si="21"/>
        <v>0.7184</v>
      </c>
      <c r="I1452" s="2">
        <f t="shared" si="27"/>
        <v>0.5751493995</v>
      </c>
      <c r="J1452" s="2">
        <f t="shared" si="5"/>
        <v>150.1865857</v>
      </c>
      <c r="K1452" s="2">
        <f t="shared" si="6"/>
        <v>155.2653308</v>
      </c>
      <c r="L1452" s="2">
        <f t="shared" si="7"/>
        <v>0.0000007769708391</v>
      </c>
      <c r="M1452" s="2">
        <f t="shared" si="1"/>
        <v>155.2653315</v>
      </c>
      <c r="O1452" s="2">
        <v>1450.0</v>
      </c>
      <c r="P1452" s="2">
        <v>1119.0</v>
      </c>
      <c r="Q1452" s="2">
        <v>1102.0</v>
      </c>
      <c r="R1452" s="2">
        <v>1134.0</v>
      </c>
      <c r="S1452" s="2">
        <v>1083.0</v>
      </c>
      <c r="T1452" s="2">
        <v>1.318209602E9</v>
      </c>
      <c r="U1452" s="2">
        <v>1.427621E7</v>
      </c>
      <c r="V1452" s="2">
        <v>1.12027088E8</v>
      </c>
      <c r="W1452" s="2">
        <v>1.0082755E7</v>
      </c>
      <c r="X1452" s="2">
        <v>3026.0</v>
      </c>
      <c r="Y1452" s="2">
        <f t="shared" si="8"/>
        <v>0.1138855055</v>
      </c>
      <c r="Z1452" s="2">
        <f t="shared" ref="Z1452:AC1452" si="1503">ROUNDDOWN($Y1452*Z$1,0)-IF(MOD($Y1452*Z$1,1)=0,1,0)+1</f>
        <v>1</v>
      </c>
      <c r="AA1452" s="2">
        <f t="shared" si="1503"/>
        <v>1</v>
      </c>
      <c r="AB1452" s="2">
        <f t="shared" si="1503"/>
        <v>1</v>
      </c>
      <c r="AC1452" s="2">
        <f t="shared" si="1503"/>
        <v>1</v>
      </c>
      <c r="AD1452" s="2">
        <f t="shared" si="10"/>
        <v>0</v>
      </c>
      <c r="AE1452" s="2">
        <f t="shared" si="11"/>
        <v>0</v>
      </c>
      <c r="AF1452" s="2">
        <f t="shared" si="12"/>
        <v>1</v>
      </c>
      <c r="AG1452" s="2">
        <f t="shared" si="13"/>
        <v>0</v>
      </c>
      <c r="AH1452" s="2">
        <f t="shared" si="14"/>
        <v>0</v>
      </c>
      <c r="AI1452" s="2">
        <f t="shared" si="15"/>
        <v>0</v>
      </c>
      <c r="AJ1452" s="2">
        <f t="shared" si="16"/>
        <v>0</v>
      </c>
      <c r="AK1452" s="2">
        <f t="shared" si="17"/>
        <v>0</v>
      </c>
      <c r="AL1452" s="2">
        <f t="shared" si="18"/>
        <v>1</v>
      </c>
    </row>
    <row r="1453" ht="13.5" customHeight="1">
      <c r="A1453" s="3">
        <v>39975.0</v>
      </c>
      <c r="B1453" s="2">
        <v>1076.0</v>
      </c>
      <c r="C1453" s="2">
        <f t="shared" si="3"/>
        <v>1076</v>
      </c>
      <c r="D1453" s="2">
        <f t="shared" si="26"/>
        <v>1653.357503</v>
      </c>
      <c r="E1453" s="2">
        <f t="shared" si="20"/>
        <v>1629.700815</v>
      </c>
      <c r="F1453" s="2">
        <v>-0.65</v>
      </c>
      <c r="G1453" s="2">
        <f t="shared" si="4"/>
        <v>-0.0065</v>
      </c>
      <c r="H1453" s="2">
        <f t="shared" si="21"/>
        <v>0.7119</v>
      </c>
      <c r="I1453" s="2">
        <f t="shared" si="27"/>
        <v>0.5755512267</v>
      </c>
      <c r="J1453" s="2">
        <f t="shared" si="5"/>
        <v>149.2103729</v>
      </c>
      <c r="K1453" s="2">
        <f t="shared" si="6"/>
        <v>154.2561061</v>
      </c>
      <c r="L1453" s="2">
        <f t="shared" si="7"/>
        <v>0.0000007587120244</v>
      </c>
      <c r="M1453" s="2">
        <f t="shared" si="1"/>
        <v>154.2561069</v>
      </c>
      <c r="O1453" s="2">
        <v>1451.0</v>
      </c>
      <c r="P1453" s="2">
        <v>1085.0</v>
      </c>
      <c r="Q1453" s="2">
        <v>1083.0</v>
      </c>
      <c r="R1453" s="2">
        <v>1096.0</v>
      </c>
      <c r="S1453" s="2">
        <v>1062.0</v>
      </c>
      <c r="T1453" s="2">
        <v>1.318209602E9</v>
      </c>
      <c r="U1453" s="2">
        <v>1.4183935E7</v>
      </c>
      <c r="V1453" s="2">
        <v>7.1130321E7</v>
      </c>
      <c r="W1453" s="2">
        <v>6580512.0</v>
      </c>
      <c r="X1453" s="2">
        <v>2222.0</v>
      </c>
      <c r="Y1453" s="2">
        <f t="shared" si="8"/>
        <v>0.3103938287</v>
      </c>
      <c r="Z1453" s="2">
        <f t="shared" ref="Z1453:AC1453" si="1504">ROUNDDOWN($Y1453*Z$1,0)-IF(MOD($Y1453*Z$1,1)=0,1,0)+1</f>
        <v>1</v>
      </c>
      <c r="AA1453" s="2">
        <f t="shared" si="1504"/>
        <v>1</v>
      </c>
      <c r="AB1453" s="2">
        <f t="shared" si="1504"/>
        <v>2</v>
      </c>
      <c r="AC1453" s="2">
        <f t="shared" si="1504"/>
        <v>2</v>
      </c>
      <c r="AD1453" s="2">
        <f t="shared" si="10"/>
        <v>0</v>
      </c>
      <c r="AE1453" s="2">
        <f t="shared" si="11"/>
        <v>0</v>
      </c>
      <c r="AF1453" s="2">
        <f t="shared" si="12"/>
        <v>1</v>
      </c>
      <c r="AG1453" s="2">
        <f t="shared" si="13"/>
        <v>0</v>
      </c>
      <c r="AH1453" s="2">
        <f t="shared" si="14"/>
        <v>0</v>
      </c>
      <c r="AI1453" s="2">
        <f t="shared" si="15"/>
        <v>0</v>
      </c>
      <c r="AJ1453" s="2">
        <f t="shared" si="16"/>
        <v>0</v>
      </c>
      <c r="AK1453" s="2">
        <f t="shared" si="17"/>
        <v>0</v>
      </c>
      <c r="AL1453" s="2">
        <f t="shared" si="18"/>
        <v>1</v>
      </c>
    </row>
    <row r="1454" ht="13.5" customHeight="1">
      <c r="A1454" s="3">
        <v>39978.0</v>
      </c>
      <c r="B1454" s="2">
        <v>1070.0</v>
      </c>
      <c r="C1454" s="2">
        <f t="shared" si="3"/>
        <v>1070</v>
      </c>
      <c r="D1454" s="2">
        <f t="shared" si="26"/>
        <v>1654.021867</v>
      </c>
      <c r="E1454" s="2">
        <f t="shared" si="20"/>
        <v>1630.043383</v>
      </c>
      <c r="F1454" s="2">
        <v>-0.56</v>
      </c>
      <c r="G1454" s="2">
        <f t="shared" si="4"/>
        <v>-0.0056</v>
      </c>
      <c r="H1454" s="2">
        <f t="shared" si="21"/>
        <v>0.7063</v>
      </c>
      <c r="I1454" s="2">
        <f t="shared" si="27"/>
        <v>0.5759530538</v>
      </c>
      <c r="J1454" s="2">
        <f t="shared" si="5"/>
        <v>148.3747948</v>
      </c>
      <c r="K1454" s="2">
        <f t="shared" si="6"/>
        <v>153.392272</v>
      </c>
      <c r="L1454" s="2">
        <f t="shared" si="7"/>
        <v>0.000000740199451</v>
      </c>
      <c r="M1454" s="2">
        <f t="shared" si="1"/>
        <v>153.3922727</v>
      </c>
      <c r="O1454" s="2">
        <v>1452.0</v>
      </c>
      <c r="P1454" s="2">
        <v>1076.0</v>
      </c>
      <c r="Q1454" s="2">
        <v>1076.0</v>
      </c>
      <c r="R1454" s="2">
        <v>1080.0</v>
      </c>
      <c r="S1454" s="2">
        <v>1044.0</v>
      </c>
      <c r="T1454" s="2">
        <v>1.318209602E9</v>
      </c>
      <c r="U1454" s="2">
        <v>1.4104843E7</v>
      </c>
      <c r="V1454" s="2">
        <v>4.4033969E7</v>
      </c>
      <c r="W1454" s="2">
        <v>4156265.0</v>
      </c>
      <c r="X1454" s="2">
        <v>1808.0</v>
      </c>
      <c r="Y1454" s="2">
        <f t="shared" si="8"/>
        <v>0.332318311</v>
      </c>
      <c r="Z1454" s="2">
        <f t="shared" ref="Z1454:AC1454" si="1505">ROUNDDOWN($Y1454*Z$1,0)-IF(MOD($Y1454*Z$1,1)=0,1,0)+1</f>
        <v>1</v>
      </c>
      <c r="AA1454" s="2">
        <f t="shared" si="1505"/>
        <v>1</v>
      </c>
      <c r="AB1454" s="2">
        <f t="shared" si="1505"/>
        <v>2</v>
      </c>
      <c r="AC1454" s="2">
        <f t="shared" si="1505"/>
        <v>2</v>
      </c>
      <c r="AD1454" s="2">
        <f t="shared" si="10"/>
        <v>0</v>
      </c>
      <c r="AE1454" s="2">
        <f t="shared" si="11"/>
        <v>0</v>
      </c>
      <c r="AF1454" s="2">
        <f t="shared" si="12"/>
        <v>0</v>
      </c>
      <c r="AG1454" s="2">
        <f t="shared" si="13"/>
        <v>1</v>
      </c>
      <c r="AH1454" s="2">
        <f t="shared" si="14"/>
        <v>0</v>
      </c>
      <c r="AI1454" s="2">
        <f t="shared" si="15"/>
        <v>0</v>
      </c>
      <c r="AJ1454" s="2">
        <f t="shared" si="16"/>
        <v>0</v>
      </c>
      <c r="AK1454" s="2">
        <f t="shared" si="17"/>
        <v>0</v>
      </c>
      <c r="AL1454" s="2">
        <f t="shared" si="18"/>
        <v>1</v>
      </c>
    </row>
    <row r="1455" ht="13.5" customHeight="1">
      <c r="A1455" s="3">
        <v>39979.0</v>
      </c>
      <c r="B1455" s="2">
        <v>1011.0</v>
      </c>
      <c r="C1455" s="2">
        <f t="shared" si="3"/>
        <v>1011</v>
      </c>
      <c r="D1455" s="2">
        <f t="shared" si="26"/>
        <v>1654.686498</v>
      </c>
      <c r="E1455" s="2">
        <f t="shared" si="20"/>
        <v>1630.38595</v>
      </c>
      <c r="F1455" s="2">
        <v>-5.51</v>
      </c>
      <c r="G1455" s="2">
        <f t="shared" si="4"/>
        <v>-0.0551</v>
      </c>
      <c r="H1455" s="2">
        <f t="shared" si="21"/>
        <v>0.6512</v>
      </c>
      <c r="I1455" s="2">
        <f t="shared" si="27"/>
        <v>0.576354881</v>
      </c>
      <c r="J1455" s="2">
        <f t="shared" si="5"/>
        <v>140.1993436</v>
      </c>
      <c r="K1455" s="2">
        <f t="shared" si="6"/>
        <v>144.9403578</v>
      </c>
      <c r="L1455" s="2">
        <f t="shared" si="7"/>
        <v>0.0000007587784572</v>
      </c>
      <c r="M1455" s="2">
        <f t="shared" si="1"/>
        <v>144.9403586</v>
      </c>
      <c r="O1455" s="2">
        <v>1453.0</v>
      </c>
      <c r="P1455" s="2">
        <v>1050.0</v>
      </c>
      <c r="Q1455" s="2">
        <v>1070.0</v>
      </c>
      <c r="R1455" s="2">
        <v>1058.0</v>
      </c>
      <c r="S1455" s="2">
        <v>1009.0</v>
      </c>
      <c r="T1455" s="2">
        <v>1.318209602E9</v>
      </c>
      <c r="U1455" s="2">
        <v>1.3327099E7</v>
      </c>
      <c r="V1455" s="2">
        <v>9.1256598E7</v>
      </c>
      <c r="W1455" s="2">
        <v>8896275.0</v>
      </c>
      <c r="X1455" s="2">
        <v>3773.0</v>
      </c>
      <c r="Y1455" s="2">
        <f t="shared" si="8"/>
        <v>0.005684125051</v>
      </c>
      <c r="Z1455" s="2">
        <f t="shared" ref="Z1455:AC1455" si="1506">ROUNDDOWN($Y1455*Z$1,0)-IF(MOD($Y1455*Z$1,1)=0,1,0)+1</f>
        <v>1</v>
      </c>
      <c r="AA1455" s="2">
        <f t="shared" si="1506"/>
        <v>1</v>
      </c>
      <c r="AB1455" s="2">
        <f t="shared" si="1506"/>
        <v>1</v>
      </c>
      <c r="AC1455" s="2">
        <f t="shared" si="1506"/>
        <v>1</v>
      </c>
      <c r="AD1455" s="2">
        <f t="shared" si="10"/>
        <v>0</v>
      </c>
      <c r="AE1455" s="2">
        <f t="shared" si="11"/>
        <v>0</v>
      </c>
      <c r="AF1455" s="2">
        <f t="shared" si="12"/>
        <v>0</v>
      </c>
      <c r="AG1455" s="2">
        <f t="shared" si="13"/>
        <v>0</v>
      </c>
      <c r="AH1455" s="2">
        <f t="shared" si="14"/>
        <v>0</v>
      </c>
      <c r="AI1455" s="2">
        <f t="shared" si="15"/>
        <v>0</v>
      </c>
      <c r="AJ1455" s="2">
        <f t="shared" si="16"/>
        <v>1</v>
      </c>
      <c r="AK1455" s="2">
        <f t="shared" si="17"/>
        <v>0</v>
      </c>
      <c r="AL1455" s="2">
        <f t="shared" si="18"/>
        <v>1</v>
      </c>
    </row>
    <row r="1456" ht="13.5" customHeight="1">
      <c r="A1456" s="3">
        <v>39980.0</v>
      </c>
      <c r="B1456" s="2">
        <v>1032.0</v>
      </c>
      <c r="C1456" s="2">
        <f t="shared" si="3"/>
        <v>1032</v>
      </c>
      <c r="D1456" s="2">
        <f t="shared" si="26"/>
        <v>1655.351396</v>
      </c>
      <c r="E1456" s="2">
        <f t="shared" si="20"/>
        <v>1630.728518</v>
      </c>
      <c r="F1456" s="2">
        <v>2.08</v>
      </c>
      <c r="G1456" s="2">
        <f t="shared" si="4"/>
        <v>0.0208</v>
      </c>
      <c r="H1456" s="2">
        <f t="shared" si="21"/>
        <v>0.672</v>
      </c>
      <c r="I1456" s="2">
        <f t="shared" si="27"/>
        <v>0.5767567082</v>
      </c>
      <c r="J1456" s="2">
        <f t="shared" si="5"/>
        <v>143.11549</v>
      </c>
      <c r="K1456" s="2">
        <f t="shared" si="6"/>
        <v>147.9551173</v>
      </c>
      <c r="L1456" s="2">
        <f t="shared" si="7"/>
        <v>0.0000007202325116</v>
      </c>
      <c r="M1456" s="2">
        <f t="shared" si="1"/>
        <v>147.955118</v>
      </c>
      <c r="O1456" s="2">
        <v>1454.0</v>
      </c>
      <c r="P1456" s="2">
        <v>1003.0</v>
      </c>
      <c r="Q1456" s="2">
        <v>1011.0</v>
      </c>
      <c r="R1456" s="2">
        <v>1034.0</v>
      </c>
      <c r="S1456" s="2">
        <v>988.3</v>
      </c>
      <c r="T1456" s="2">
        <v>1.318209602E9</v>
      </c>
      <c r="U1456" s="2">
        <v>1.3603923E7</v>
      </c>
      <c r="V1456" s="2">
        <v>8.6238159E7</v>
      </c>
      <c r="W1456" s="2">
        <v>8518656.0</v>
      </c>
      <c r="X1456" s="2">
        <v>2857.0</v>
      </c>
      <c r="Y1456" s="2">
        <f t="shared" si="8"/>
        <v>0.9049939099</v>
      </c>
      <c r="Z1456" s="2">
        <f t="shared" ref="Z1456:AC1456" si="1507">ROUNDDOWN($Y1456*Z$1,0)-IF(MOD($Y1456*Z$1,1)=0,1,0)+1</f>
        <v>2</v>
      </c>
      <c r="AA1456" s="2">
        <f t="shared" si="1507"/>
        <v>3</v>
      </c>
      <c r="AB1456" s="2">
        <f t="shared" si="1507"/>
        <v>4</v>
      </c>
      <c r="AC1456" s="2">
        <f t="shared" si="1507"/>
        <v>5</v>
      </c>
      <c r="AD1456" s="2">
        <f t="shared" si="10"/>
        <v>0</v>
      </c>
      <c r="AE1456" s="2">
        <f t="shared" si="11"/>
        <v>0</v>
      </c>
      <c r="AF1456" s="2">
        <f t="shared" si="12"/>
        <v>0</v>
      </c>
      <c r="AG1456" s="2">
        <f t="shared" si="13"/>
        <v>0</v>
      </c>
      <c r="AH1456" s="2">
        <f t="shared" si="14"/>
        <v>1</v>
      </c>
      <c r="AI1456" s="2">
        <f t="shared" si="15"/>
        <v>0</v>
      </c>
      <c r="AJ1456" s="2">
        <f t="shared" si="16"/>
        <v>0</v>
      </c>
      <c r="AK1456" s="2">
        <f t="shared" si="17"/>
        <v>0</v>
      </c>
      <c r="AL1456" s="2">
        <f t="shared" si="18"/>
        <v>1</v>
      </c>
    </row>
    <row r="1457" ht="13.5" customHeight="1">
      <c r="A1457" s="3">
        <v>39981.0</v>
      </c>
      <c r="B1457" s="2">
        <v>1004.0</v>
      </c>
      <c r="C1457" s="2">
        <f t="shared" si="3"/>
        <v>1004</v>
      </c>
      <c r="D1457" s="2">
        <f t="shared" si="26"/>
        <v>1656.016561</v>
      </c>
      <c r="E1457" s="2">
        <f t="shared" si="20"/>
        <v>1631.071086</v>
      </c>
      <c r="F1457" s="2">
        <v>-2.71</v>
      </c>
      <c r="G1457" s="2">
        <f t="shared" si="4"/>
        <v>-0.0271</v>
      </c>
      <c r="H1457" s="2">
        <f t="shared" si="21"/>
        <v>0.6449</v>
      </c>
      <c r="I1457" s="2">
        <f t="shared" si="27"/>
        <v>0.5771585354</v>
      </c>
      <c r="J1457" s="2">
        <f t="shared" si="5"/>
        <v>139.2370602</v>
      </c>
      <c r="K1457" s="2">
        <f t="shared" si="6"/>
        <v>143.9455336</v>
      </c>
      <c r="L1457" s="2">
        <f t="shared" si="7"/>
        <v>0.0000007181438373</v>
      </c>
      <c r="M1457" s="2">
        <f t="shared" si="1"/>
        <v>143.9455343</v>
      </c>
      <c r="O1457" s="2">
        <v>1455.0</v>
      </c>
      <c r="P1457" s="2">
        <v>1029.0</v>
      </c>
      <c r="Q1457" s="2">
        <v>1032.0</v>
      </c>
      <c r="R1457" s="2">
        <v>1029.0</v>
      </c>
      <c r="S1457" s="2">
        <v>1004.0</v>
      </c>
      <c r="T1457" s="2">
        <v>1.318209602E9</v>
      </c>
      <c r="U1457" s="2">
        <v>1.3234824E7</v>
      </c>
      <c r="V1457" s="2">
        <v>5.0611835E7</v>
      </c>
      <c r="W1457" s="2">
        <v>4978310.0</v>
      </c>
      <c r="X1457" s="2">
        <v>1942.0</v>
      </c>
      <c r="Y1457" s="2">
        <f t="shared" si="8"/>
        <v>0.04455948031</v>
      </c>
      <c r="Z1457" s="2">
        <f t="shared" ref="Z1457:AC1457" si="1508">ROUNDDOWN($Y1457*Z$1,0)-IF(MOD($Y1457*Z$1,1)=0,1,0)+1</f>
        <v>1</v>
      </c>
      <c r="AA1457" s="2">
        <f t="shared" si="1508"/>
        <v>1</v>
      </c>
      <c r="AB1457" s="2">
        <f t="shared" si="1508"/>
        <v>1</v>
      </c>
      <c r="AC1457" s="2">
        <f t="shared" si="1508"/>
        <v>1</v>
      </c>
      <c r="AD1457" s="2">
        <f t="shared" si="10"/>
        <v>0</v>
      </c>
      <c r="AE1457" s="2">
        <f t="shared" si="11"/>
        <v>0</v>
      </c>
      <c r="AF1457" s="2">
        <f t="shared" si="12"/>
        <v>0</v>
      </c>
      <c r="AG1457" s="2">
        <f t="shared" si="13"/>
        <v>1</v>
      </c>
      <c r="AH1457" s="2">
        <f t="shared" si="14"/>
        <v>0</v>
      </c>
      <c r="AI1457" s="2">
        <f t="shared" si="15"/>
        <v>0</v>
      </c>
      <c r="AJ1457" s="2">
        <f t="shared" si="16"/>
        <v>0</v>
      </c>
      <c r="AK1457" s="2">
        <f t="shared" si="17"/>
        <v>0</v>
      </c>
      <c r="AL1457" s="2">
        <f t="shared" si="18"/>
        <v>1</v>
      </c>
    </row>
    <row r="1458" ht="13.5" customHeight="1">
      <c r="A1458" s="3">
        <v>39982.0</v>
      </c>
      <c r="B1458" s="2">
        <v>1004.0</v>
      </c>
      <c r="C1458" s="2">
        <f t="shared" si="3"/>
        <v>1004</v>
      </c>
      <c r="D1458" s="2">
        <f t="shared" si="26"/>
        <v>1656.681993</v>
      </c>
      <c r="E1458" s="2">
        <f t="shared" si="20"/>
        <v>1631.413653</v>
      </c>
      <c r="F1458" s="2">
        <v>0.0</v>
      </c>
      <c r="G1458" s="2">
        <f t="shared" si="4"/>
        <v>0</v>
      </c>
      <c r="H1458" s="2">
        <f t="shared" si="21"/>
        <v>0.6449</v>
      </c>
      <c r="I1458" s="2">
        <f t="shared" si="27"/>
        <v>0.5775603625</v>
      </c>
      <c r="J1458" s="2">
        <f t="shared" si="5"/>
        <v>139.2370602</v>
      </c>
      <c r="K1458" s="2">
        <f t="shared" si="6"/>
        <v>143.9455336</v>
      </c>
      <c r="L1458" s="2">
        <f t="shared" si="7"/>
        <v>0.0000006965995222</v>
      </c>
      <c r="M1458" s="2">
        <f t="shared" si="1"/>
        <v>143.9455343</v>
      </c>
      <c r="O1458" s="2">
        <v>1456.0</v>
      </c>
      <c r="P1458" s="2">
        <v>1009.0</v>
      </c>
      <c r="Q1458" s="2">
        <v>1004.0</v>
      </c>
      <c r="R1458" s="2">
        <v>1015.0</v>
      </c>
      <c r="S1458" s="2">
        <v>996.0</v>
      </c>
      <c r="T1458" s="2">
        <v>1.318209602E9</v>
      </c>
      <c r="U1458" s="2">
        <v>1.3234824E7</v>
      </c>
      <c r="V1458" s="2">
        <v>7.2773907E7</v>
      </c>
      <c r="W1458" s="2">
        <v>7245375.0</v>
      </c>
      <c r="X1458" s="2">
        <v>2514.0</v>
      </c>
      <c r="Y1458" s="2">
        <f t="shared" si="8"/>
        <v>0.4880227365</v>
      </c>
      <c r="Z1458" s="2">
        <f t="shared" ref="Z1458:AC1458" si="1509">ROUNDDOWN($Y1458*Z$1,0)-IF(MOD($Y1458*Z$1,1)=0,1,0)+1</f>
        <v>1</v>
      </c>
      <c r="AA1458" s="2">
        <f t="shared" si="1509"/>
        <v>2</v>
      </c>
      <c r="AB1458" s="2">
        <f t="shared" si="1509"/>
        <v>2</v>
      </c>
      <c r="AC1458" s="2">
        <f t="shared" si="1509"/>
        <v>3</v>
      </c>
      <c r="AD1458" s="2">
        <f t="shared" si="10"/>
        <v>0</v>
      </c>
      <c r="AE1458" s="2">
        <f t="shared" si="11"/>
        <v>0</v>
      </c>
      <c r="AF1458" s="2">
        <f t="shared" si="12"/>
        <v>0</v>
      </c>
      <c r="AG1458" s="2">
        <f t="shared" si="13"/>
        <v>0</v>
      </c>
      <c r="AH1458" s="2">
        <f t="shared" si="14"/>
        <v>0</v>
      </c>
      <c r="AI1458" s="2">
        <f t="shared" si="15"/>
        <v>0</v>
      </c>
      <c r="AJ1458" s="2">
        <f t="shared" si="16"/>
        <v>1</v>
      </c>
      <c r="AK1458" s="2">
        <f t="shared" si="17"/>
        <v>0</v>
      </c>
      <c r="AL1458" s="2">
        <f t="shared" si="18"/>
        <v>1</v>
      </c>
    </row>
    <row r="1459" ht="13.5" customHeight="1">
      <c r="A1459" s="3">
        <v>39985.0</v>
      </c>
      <c r="B1459" s="2">
        <v>1020.0</v>
      </c>
      <c r="C1459" s="2">
        <f t="shared" si="3"/>
        <v>1020</v>
      </c>
      <c r="D1459" s="2">
        <f t="shared" si="26"/>
        <v>1657.347693</v>
      </c>
      <c r="E1459" s="2">
        <f t="shared" si="20"/>
        <v>1631.756221</v>
      </c>
      <c r="F1459" s="2">
        <v>1.59</v>
      </c>
      <c r="G1459" s="2">
        <f t="shared" si="4"/>
        <v>0.0159</v>
      </c>
      <c r="H1459" s="2">
        <f t="shared" si="21"/>
        <v>0.6608</v>
      </c>
      <c r="I1459" s="2">
        <f t="shared" si="27"/>
        <v>0.5779621897</v>
      </c>
      <c r="J1459" s="2">
        <f t="shared" si="5"/>
        <v>141.4509295</v>
      </c>
      <c r="K1459" s="2">
        <f t="shared" si="6"/>
        <v>146.2342676</v>
      </c>
      <c r="L1459" s="2">
        <f t="shared" si="7"/>
        <v>0.0000006646256041</v>
      </c>
      <c r="M1459" s="2">
        <f t="shared" si="1"/>
        <v>146.2342683</v>
      </c>
      <c r="O1459" s="2">
        <v>1457.0</v>
      </c>
      <c r="P1459" s="2">
        <v>1010.0</v>
      </c>
      <c r="Q1459" s="2">
        <v>1004.0</v>
      </c>
      <c r="R1459" s="2">
        <v>1020.0</v>
      </c>
      <c r="S1459" s="2">
        <v>1001.0</v>
      </c>
      <c r="T1459" s="2">
        <v>1.318209602E9</v>
      </c>
      <c r="U1459" s="2">
        <v>1.3445738E7</v>
      </c>
      <c r="V1459" s="2">
        <v>5.9893289E7</v>
      </c>
      <c r="W1459" s="2">
        <v>5917897.0</v>
      </c>
      <c r="X1459" s="2">
        <v>1951.0</v>
      </c>
      <c r="Y1459" s="2">
        <f t="shared" si="8"/>
        <v>0.8558668291</v>
      </c>
      <c r="Z1459" s="2">
        <f t="shared" ref="Z1459:AC1459" si="1510">ROUNDDOWN($Y1459*Z$1,0)-IF(MOD($Y1459*Z$1,1)=0,1,0)+1</f>
        <v>2</v>
      </c>
      <c r="AA1459" s="2">
        <f t="shared" si="1510"/>
        <v>3</v>
      </c>
      <c r="AB1459" s="2">
        <f t="shared" si="1510"/>
        <v>4</v>
      </c>
      <c r="AC1459" s="2">
        <f t="shared" si="1510"/>
        <v>5</v>
      </c>
      <c r="AD1459" s="2">
        <f t="shared" si="10"/>
        <v>0</v>
      </c>
      <c r="AE1459" s="2">
        <f t="shared" si="11"/>
        <v>0</v>
      </c>
      <c r="AF1459" s="2">
        <f t="shared" si="12"/>
        <v>0</v>
      </c>
      <c r="AG1459" s="2">
        <f t="shared" si="13"/>
        <v>0</v>
      </c>
      <c r="AH1459" s="2">
        <f t="shared" si="14"/>
        <v>1</v>
      </c>
      <c r="AI1459" s="2">
        <f t="shared" si="15"/>
        <v>0</v>
      </c>
      <c r="AJ1459" s="2">
        <f t="shared" si="16"/>
        <v>0</v>
      </c>
      <c r="AK1459" s="2">
        <f t="shared" si="17"/>
        <v>0</v>
      </c>
      <c r="AL1459" s="2">
        <f t="shared" si="18"/>
        <v>1</v>
      </c>
    </row>
    <row r="1460" ht="13.5" customHeight="1">
      <c r="A1460" s="3">
        <v>39986.0</v>
      </c>
      <c r="B1460" s="2">
        <v>987.0</v>
      </c>
      <c r="C1460" s="2">
        <f t="shared" si="3"/>
        <v>987</v>
      </c>
      <c r="D1460" s="2">
        <f t="shared" si="26"/>
        <v>1658.013661</v>
      </c>
      <c r="E1460" s="2">
        <f t="shared" si="20"/>
        <v>1632.098789</v>
      </c>
      <c r="F1460" s="2">
        <v>-3.24</v>
      </c>
      <c r="G1460" s="2">
        <f t="shared" si="4"/>
        <v>-0.0324</v>
      </c>
      <c r="H1460" s="2">
        <f t="shared" si="21"/>
        <v>0.6284</v>
      </c>
      <c r="I1460" s="2">
        <f t="shared" si="27"/>
        <v>0.5783640169</v>
      </c>
      <c r="J1460" s="2">
        <f t="shared" si="5"/>
        <v>136.8679193</v>
      </c>
      <c r="K1460" s="2">
        <f t="shared" si="6"/>
        <v>141.4962774</v>
      </c>
      <c r="L1460" s="2">
        <f t="shared" si="7"/>
        <v>0.0000006662207056</v>
      </c>
      <c r="M1460" s="2">
        <f t="shared" si="1"/>
        <v>141.4962781</v>
      </c>
      <c r="O1460" s="2">
        <v>1458.0</v>
      </c>
      <c r="P1460" s="2">
        <v>1010.0</v>
      </c>
      <c r="Q1460" s="2">
        <v>1020.0</v>
      </c>
      <c r="R1460" s="2">
        <v>1020.0</v>
      </c>
      <c r="S1460" s="2">
        <v>986.0</v>
      </c>
      <c r="T1460" s="2">
        <v>1.318209602E9</v>
      </c>
      <c r="U1460" s="2">
        <v>1.3010729E7</v>
      </c>
      <c r="V1460" s="2">
        <v>5.8767242E7</v>
      </c>
      <c r="W1460" s="2">
        <v>5886468.0</v>
      </c>
      <c r="X1460" s="2">
        <v>2412.0</v>
      </c>
      <c r="Y1460" s="2">
        <f t="shared" si="8"/>
        <v>0.02608607389</v>
      </c>
      <c r="Z1460" s="2">
        <f t="shared" ref="Z1460:AC1460" si="1511">ROUNDDOWN($Y1460*Z$1,0)-IF(MOD($Y1460*Z$1,1)=0,1,0)+1</f>
        <v>1</v>
      </c>
      <c r="AA1460" s="2">
        <f t="shared" si="1511"/>
        <v>1</v>
      </c>
      <c r="AB1460" s="2">
        <f t="shared" si="1511"/>
        <v>1</v>
      </c>
      <c r="AC1460" s="2">
        <f t="shared" si="1511"/>
        <v>1</v>
      </c>
      <c r="AD1460" s="2">
        <f t="shared" si="10"/>
        <v>0</v>
      </c>
      <c r="AE1460" s="2">
        <f t="shared" si="11"/>
        <v>0</v>
      </c>
      <c r="AF1460" s="2">
        <f t="shared" si="12"/>
        <v>0</v>
      </c>
      <c r="AG1460" s="2">
        <f t="shared" si="13"/>
        <v>1</v>
      </c>
      <c r="AH1460" s="2">
        <f t="shared" si="14"/>
        <v>0</v>
      </c>
      <c r="AI1460" s="2">
        <f t="shared" si="15"/>
        <v>0</v>
      </c>
      <c r="AJ1460" s="2">
        <f t="shared" si="16"/>
        <v>0</v>
      </c>
      <c r="AK1460" s="2">
        <f t="shared" si="17"/>
        <v>0</v>
      </c>
      <c r="AL1460" s="2">
        <f t="shared" si="18"/>
        <v>1</v>
      </c>
    </row>
    <row r="1461" ht="13.5" customHeight="1">
      <c r="A1461" s="3">
        <v>39987.0</v>
      </c>
      <c r="B1461" s="2">
        <v>982.0</v>
      </c>
      <c r="C1461" s="2">
        <f t="shared" si="3"/>
        <v>982</v>
      </c>
      <c r="D1461" s="2">
        <f t="shared" si="26"/>
        <v>1658.679896</v>
      </c>
      <c r="E1461" s="2">
        <f t="shared" si="20"/>
        <v>1632.441357</v>
      </c>
      <c r="F1461" s="2">
        <v>-0.51</v>
      </c>
      <c r="G1461" s="2">
        <f t="shared" si="4"/>
        <v>-0.0051</v>
      </c>
      <c r="H1461" s="2">
        <f t="shared" si="21"/>
        <v>0.6233</v>
      </c>
      <c r="I1461" s="2">
        <f t="shared" si="27"/>
        <v>0.578765844</v>
      </c>
      <c r="J1461" s="2">
        <f t="shared" si="5"/>
        <v>136.1698929</v>
      </c>
      <c r="K1461" s="2">
        <f t="shared" si="6"/>
        <v>140.7746464</v>
      </c>
      <c r="L1461" s="2">
        <f t="shared" si="7"/>
        <v>0.00000064963181</v>
      </c>
      <c r="M1461" s="2">
        <f t="shared" si="1"/>
        <v>140.774647</v>
      </c>
      <c r="O1461" s="2">
        <v>1459.0</v>
      </c>
      <c r="P1461" s="2">
        <v>965.0</v>
      </c>
      <c r="Q1461" s="2">
        <v>987.0</v>
      </c>
      <c r="R1461" s="2">
        <v>985.0</v>
      </c>
      <c r="S1461" s="2">
        <v>958.2</v>
      </c>
      <c r="T1461" s="2">
        <v>1.318209602E9</v>
      </c>
      <c r="U1461" s="2">
        <v>1.2944818E7</v>
      </c>
      <c r="V1461" s="2">
        <v>8.5491228E7</v>
      </c>
      <c r="W1461" s="2">
        <v>8831672.0</v>
      </c>
      <c r="X1461" s="2">
        <v>2747.0</v>
      </c>
      <c r="Y1461" s="2">
        <f t="shared" si="8"/>
        <v>0.3431790499</v>
      </c>
      <c r="Z1461" s="2">
        <f t="shared" ref="Z1461:AC1461" si="1512">ROUNDDOWN($Y1461*Z$1,0)-IF(MOD($Y1461*Z$1,1)=0,1,0)+1</f>
        <v>1</v>
      </c>
      <c r="AA1461" s="2">
        <f t="shared" si="1512"/>
        <v>2</v>
      </c>
      <c r="AB1461" s="2">
        <f t="shared" si="1512"/>
        <v>2</v>
      </c>
      <c r="AC1461" s="2">
        <f t="shared" si="1512"/>
        <v>2</v>
      </c>
      <c r="AD1461" s="2">
        <f t="shared" si="10"/>
        <v>0</v>
      </c>
      <c r="AE1461" s="2">
        <f t="shared" si="11"/>
        <v>0</v>
      </c>
      <c r="AF1461" s="2">
        <f t="shared" si="12"/>
        <v>0</v>
      </c>
      <c r="AG1461" s="2">
        <f t="shared" si="13"/>
        <v>0</v>
      </c>
      <c r="AH1461" s="2">
        <f t="shared" si="14"/>
        <v>0</v>
      </c>
      <c r="AI1461" s="2">
        <f t="shared" si="15"/>
        <v>0</v>
      </c>
      <c r="AJ1461" s="2">
        <f t="shared" si="16"/>
        <v>1</v>
      </c>
      <c r="AK1461" s="2">
        <f t="shared" si="17"/>
        <v>0</v>
      </c>
      <c r="AL1461" s="2">
        <f t="shared" si="18"/>
        <v>1</v>
      </c>
    </row>
    <row r="1462" ht="13.5" customHeight="1">
      <c r="A1462" s="3">
        <v>39988.0</v>
      </c>
      <c r="B1462" s="2">
        <v>1015.0</v>
      </c>
      <c r="C1462" s="2">
        <f t="shared" si="3"/>
        <v>1015</v>
      </c>
      <c r="D1462" s="2">
        <f t="shared" si="26"/>
        <v>1659.346398</v>
      </c>
      <c r="E1462" s="2">
        <f t="shared" si="20"/>
        <v>1632.783924</v>
      </c>
      <c r="F1462" s="2">
        <v>3.36</v>
      </c>
      <c r="G1462" s="2">
        <f t="shared" si="4"/>
        <v>0.0336</v>
      </c>
      <c r="H1462" s="2">
        <f t="shared" si="21"/>
        <v>0.6569</v>
      </c>
      <c r="I1462" s="2">
        <f t="shared" si="27"/>
        <v>0.5791676712</v>
      </c>
      <c r="J1462" s="2">
        <f t="shared" si="5"/>
        <v>140.7452014</v>
      </c>
      <c r="K1462" s="2">
        <f t="shared" si="6"/>
        <v>145.5046745</v>
      </c>
      <c r="L1462" s="2">
        <f t="shared" si="7"/>
        <v>0.0000006083152269</v>
      </c>
      <c r="M1462" s="2">
        <f t="shared" si="1"/>
        <v>145.5046751</v>
      </c>
      <c r="O1462" s="2">
        <v>1460.0</v>
      </c>
      <c r="P1462" s="2">
        <v>987.0</v>
      </c>
      <c r="Q1462" s="2">
        <v>982.0</v>
      </c>
      <c r="R1462" s="2">
        <v>1015.0</v>
      </c>
      <c r="S1462" s="2">
        <v>978.1</v>
      </c>
      <c r="T1462" s="2">
        <v>1.318209602E9</v>
      </c>
      <c r="U1462" s="2">
        <v>1.3379827E7</v>
      </c>
      <c r="V1462" s="2">
        <v>6.0594549E7</v>
      </c>
      <c r="W1462" s="2">
        <v>6094149.0</v>
      </c>
      <c r="X1462" s="2">
        <v>2006.0</v>
      </c>
      <c r="Y1462" s="2">
        <f t="shared" si="8"/>
        <v>0.9752334551</v>
      </c>
      <c r="Z1462" s="2">
        <f t="shared" ref="Z1462:AC1462" si="1513">ROUNDDOWN($Y1462*Z$1,0)-IF(MOD($Y1462*Z$1,1)=0,1,0)+1</f>
        <v>2</v>
      </c>
      <c r="AA1462" s="2">
        <f t="shared" si="1513"/>
        <v>3</v>
      </c>
      <c r="AB1462" s="2">
        <f t="shared" si="1513"/>
        <v>4</v>
      </c>
      <c r="AC1462" s="2">
        <f t="shared" si="1513"/>
        <v>5</v>
      </c>
      <c r="AD1462" s="2">
        <f t="shared" si="10"/>
        <v>0</v>
      </c>
      <c r="AE1462" s="2">
        <f t="shared" si="11"/>
        <v>0</v>
      </c>
      <c r="AF1462" s="2">
        <f t="shared" si="12"/>
        <v>0</v>
      </c>
      <c r="AG1462" s="2">
        <f t="shared" si="13"/>
        <v>0</v>
      </c>
      <c r="AH1462" s="2">
        <f t="shared" si="14"/>
        <v>0</v>
      </c>
      <c r="AI1462" s="2">
        <f t="shared" si="15"/>
        <v>1</v>
      </c>
      <c r="AJ1462" s="2">
        <f t="shared" si="16"/>
        <v>0</v>
      </c>
      <c r="AK1462" s="2">
        <f t="shared" si="17"/>
        <v>0</v>
      </c>
      <c r="AL1462" s="2">
        <f t="shared" si="18"/>
        <v>1</v>
      </c>
    </row>
    <row r="1463" ht="13.5" customHeight="1">
      <c r="A1463" s="3">
        <v>39989.0</v>
      </c>
      <c r="B1463" s="2">
        <v>990.0</v>
      </c>
      <c r="C1463" s="2">
        <f t="shared" si="3"/>
        <v>990</v>
      </c>
      <c r="D1463" s="2">
        <f t="shared" si="26"/>
        <v>1660.013169</v>
      </c>
      <c r="E1463" s="2">
        <f t="shared" si="20"/>
        <v>1633.126492</v>
      </c>
      <c r="F1463" s="2">
        <v>-2.46</v>
      </c>
      <c r="G1463" s="2">
        <f t="shared" si="4"/>
        <v>-0.0246</v>
      </c>
      <c r="H1463" s="2">
        <f t="shared" si="21"/>
        <v>0.6323</v>
      </c>
      <c r="I1463" s="2">
        <f t="shared" si="27"/>
        <v>0.5795694984</v>
      </c>
      <c r="J1463" s="2">
        <f t="shared" si="5"/>
        <v>137.2828694</v>
      </c>
      <c r="K1463" s="2">
        <f t="shared" si="6"/>
        <v>141.9252596</v>
      </c>
      <c r="L1463" s="2">
        <f t="shared" si="7"/>
        <v>0.0000006050303247</v>
      </c>
      <c r="M1463" s="2">
        <f t="shared" si="1"/>
        <v>141.9252602</v>
      </c>
      <c r="O1463" s="2">
        <v>1461.0</v>
      </c>
      <c r="P1463" s="2">
        <v>1020.0</v>
      </c>
      <c r="Q1463" s="2">
        <v>1015.0</v>
      </c>
      <c r="R1463" s="2">
        <v>1025.0</v>
      </c>
      <c r="S1463" s="2">
        <v>978.4</v>
      </c>
      <c r="T1463" s="2">
        <v>1.318209602E9</v>
      </c>
      <c r="U1463" s="2">
        <v>1.3050275E7</v>
      </c>
      <c r="V1463" s="2">
        <v>1.10923087E8</v>
      </c>
      <c r="W1463" s="2">
        <v>1.0966899E7</v>
      </c>
      <c r="X1463" s="2">
        <v>2015.0</v>
      </c>
      <c r="Y1463" s="2">
        <f t="shared" si="8"/>
        <v>0.05613073488</v>
      </c>
      <c r="Z1463" s="2">
        <f t="shared" ref="Z1463:AC1463" si="1514">ROUNDDOWN($Y1463*Z$1,0)-IF(MOD($Y1463*Z$1,1)=0,1,0)+1</f>
        <v>1</v>
      </c>
      <c r="AA1463" s="2">
        <f t="shared" si="1514"/>
        <v>1</v>
      </c>
      <c r="AB1463" s="2">
        <f t="shared" si="1514"/>
        <v>1</v>
      </c>
      <c r="AC1463" s="2">
        <f t="shared" si="1514"/>
        <v>1</v>
      </c>
      <c r="AD1463" s="2">
        <f t="shared" si="10"/>
        <v>0</v>
      </c>
      <c r="AE1463" s="2">
        <f t="shared" si="11"/>
        <v>0</v>
      </c>
      <c r="AF1463" s="2">
        <f t="shared" si="12"/>
        <v>0</v>
      </c>
      <c r="AG1463" s="2">
        <f t="shared" si="13"/>
        <v>0</v>
      </c>
      <c r="AH1463" s="2">
        <f t="shared" si="14"/>
        <v>0</v>
      </c>
      <c r="AI1463" s="2">
        <f t="shared" si="15"/>
        <v>0</v>
      </c>
      <c r="AJ1463" s="2">
        <f t="shared" si="16"/>
        <v>0</v>
      </c>
      <c r="AK1463" s="2">
        <f t="shared" si="17"/>
        <v>1</v>
      </c>
      <c r="AL1463" s="2">
        <f t="shared" si="18"/>
        <v>1</v>
      </c>
    </row>
    <row r="1464" ht="13.5" customHeight="1">
      <c r="A1464" s="3">
        <v>39992.0</v>
      </c>
      <c r="B1464" s="2">
        <v>1015.0</v>
      </c>
      <c r="C1464" s="2">
        <f t="shared" si="3"/>
        <v>1015</v>
      </c>
      <c r="D1464" s="2">
        <f t="shared" si="26"/>
        <v>1660.680207</v>
      </c>
      <c r="E1464" s="2">
        <f t="shared" si="20"/>
        <v>1633.46906</v>
      </c>
      <c r="F1464" s="2">
        <v>2.53</v>
      </c>
      <c r="G1464" s="2">
        <f t="shared" si="4"/>
        <v>0.0253</v>
      </c>
      <c r="H1464" s="2">
        <f t="shared" si="21"/>
        <v>0.6576</v>
      </c>
      <c r="I1464" s="2">
        <f t="shared" si="27"/>
        <v>0.5799713256</v>
      </c>
      <c r="J1464" s="2">
        <f t="shared" si="5"/>
        <v>140.756126</v>
      </c>
      <c r="K1464" s="2">
        <f t="shared" si="6"/>
        <v>145.5159686</v>
      </c>
      <c r="L1464" s="2">
        <f t="shared" si="7"/>
        <v>0.0000005715721477</v>
      </c>
      <c r="M1464" s="2">
        <f t="shared" si="1"/>
        <v>145.5159692</v>
      </c>
      <c r="O1464" s="2">
        <v>1462.0</v>
      </c>
      <c r="P1464" s="2">
        <v>1002.0</v>
      </c>
      <c r="Q1464" s="2">
        <v>990.0</v>
      </c>
      <c r="R1464" s="2">
        <v>1021.0</v>
      </c>
      <c r="S1464" s="2">
        <v>1002.0</v>
      </c>
      <c r="T1464" s="2">
        <v>1.318209602E9</v>
      </c>
      <c r="U1464" s="2">
        <v>1.3379827E7</v>
      </c>
      <c r="V1464" s="2">
        <v>3.8619132E7</v>
      </c>
      <c r="W1464" s="2">
        <v>3804047.0</v>
      </c>
      <c r="X1464" s="2">
        <v>1381.0</v>
      </c>
      <c r="Y1464" s="2">
        <f t="shared" si="8"/>
        <v>0.9412302071</v>
      </c>
      <c r="Z1464" s="2">
        <f t="shared" ref="Z1464:AC1464" si="1515">ROUNDDOWN($Y1464*Z$1,0)-IF(MOD($Y1464*Z$1,1)=0,1,0)+1</f>
        <v>2</v>
      </c>
      <c r="AA1464" s="2">
        <f t="shared" si="1515"/>
        <v>3</v>
      </c>
      <c r="AB1464" s="2">
        <f t="shared" si="1515"/>
        <v>4</v>
      </c>
      <c r="AC1464" s="2">
        <f t="shared" si="1515"/>
        <v>5</v>
      </c>
      <c r="AD1464" s="2">
        <f t="shared" si="10"/>
        <v>1</v>
      </c>
      <c r="AE1464" s="2">
        <f t="shared" si="11"/>
        <v>0</v>
      </c>
      <c r="AF1464" s="2">
        <f t="shared" si="12"/>
        <v>0</v>
      </c>
      <c r="AG1464" s="2">
        <f t="shared" si="13"/>
        <v>0</v>
      </c>
      <c r="AH1464" s="2">
        <f t="shared" si="14"/>
        <v>0</v>
      </c>
      <c r="AI1464" s="2">
        <f t="shared" si="15"/>
        <v>0</v>
      </c>
      <c r="AJ1464" s="2">
        <f t="shared" si="16"/>
        <v>0</v>
      </c>
      <c r="AK1464" s="2">
        <f t="shared" si="17"/>
        <v>0</v>
      </c>
      <c r="AL1464" s="2">
        <f t="shared" si="18"/>
        <v>1</v>
      </c>
    </row>
    <row r="1465" ht="13.5" customHeight="1">
      <c r="A1465" s="3">
        <v>39993.0</v>
      </c>
      <c r="B1465" s="2">
        <v>1055.0</v>
      </c>
      <c r="C1465" s="2">
        <f t="shared" si="3"/>
        <v>1055</v>
      </c>
      <c r="D1465" s="2">
        <f t="shared" si="26"/>
        <v>1661.347513</v>
      </c>
      <c r="E1465" s="2">
        <f t="shared" si="20"/>
        <v>1633.811627</v>
      </c>
      <c r="F1465" s="2">
        <v>3.94</v>
      </c>
      <c r="G1465" s="2">
        <f t="shared" si="4"/>
        <v>0.0394</v>
      </c>
      <c r="H1465" s="2">
        <f t="shared" si="21"/>
        <v>0.697</v>
      </c>
      <c r="I1465" s="2">
        <f t="shared" si="27"/>
        <v>0.5803731527</v>
      </c>
      <c r="J1465" s="2">
        <f t="shared" si="5"/>
        <v>146.3019174</v>
      </c>
      <c r="K1465" s="2">
        <f t="shared" si="6"/>
        <v>151.2492978</v>
      </c>
      <c r="L1465" s="2">
        <f t="shared" si="7"/>
        <v>0.0000005319050407</v>
      </c>
      <c r="M1465" s="2">
        <f t="shared" si="1"/>
        <v>151.2492984</v>
      </c>
      <c r="O1465" s="2">
        <v>1463.0</v>
      </c>
      <c r="P1465" s="2">
        <v>1005.0</v>
      </c>
      <c r="Q1465" s="2">
        <v>1015.0</v>
      </c>
      <c r="R1465" s="2">
        <v>1085.0</v>
      </c>
      <c r="S1465" s="2">
        <v>1005.0</v>
      </c>
      <c r="T1465" s="2">
        <v>1.318209602E9</v>
      </c>
      <c r="U1465" s="2">
        <v>1.3907111E7</v>
      </c>
      <c r="V1465" s="2">
        <v>9.3002301E7</v>
      </c>
      <c r="W1465" s="2">
        <v>8852476.0</v>
      </c>
      <c r="X1465" s="2">
        <v>2892.0</v>
      </c>
      <c r="Y1465" s="2">
        <f t="shared" si="8"/>
        <v>0.9853836784</v>
      </c>
      <c r="Z1465" s="2">
        <f t="shared" ref="Z1465:AC1465" si="1516">ROUNDDOWN($Y1465*Z$1,0)-IF(MOD($Y1465*Z$1,1)=0,1,0)+1</f>
        <v>2</v>
      </c>
      <c r="AA1465" s="2">
        <f t="shared" si="1516"/>
        <v>3</v>
      </c>
      <c r="AB1465" s="2">
        <f t="shared" si="1516"/>
        <v>4</v>
      </c>
      <c r="AC1465" s="2">
        <f t="shared" si="1516"/>
        <v>5</v>
      </c>
      <c r="AD1465" s="2">
        <f t="shared" si="10"/>
        <v>0</v>
      </c>
      <c r="AE1465" s="2">
        <f t="shared" si="11"/>
        <v>0</v>
      </c>
      <c r="AF1465" s="2">
        <f t="shared" si="12"/>
        <v>0</v>
      </c>
      <c r="AG1465" s="2">
        <f t="shared" si="13"/>
        <v>0</v>
      </c>
      <c r="AH1465" s="2">
        <f t="shared" si="14"/>
        <v>0</v>
      </c>
      <c r="AI1465" s="2">
        <f t="shared" si="15"/>
        <v>1</v>
      </c>
      <c r="AJ1465" s="2">
        <f t="shared" si="16"/>
        <v>0</v>
      </c>
      <c r="AK1465" s="2">
        <f t="shared" si="17"/>
        <v>0</v>
      </c>
      <c r="AL1465" s="2">
        <f t="shared" si="18"/>
        <v>1</v>
      </c>
    </row>
    <row r="1466" ht="13.5" customHeight="1">
      <c r="A1466" s="3">
        <v>39994.0</v>
      </c>
      <c r="B1466" s="2">
        <v>1046.0</v>
      </c>
      <c r="C1466" s="2">
        <f t="shared" si="3"/>
        <v>1046</v>
      </c>
      <c r="D1466" s="2">
        <f t="shared" si="26"/>
        <v>1662.015088</v>
      </c>
      <c r="E1466" s="2">
        <f t="shared" si="20"/>
        <v>1634.154195</v>
      </c>
      <c r="F1466" s="2">
        <v>-0.85</v>
      </c>
      <c r="G1466" s="2">
        <f t="shared" si="4"/>
        <v>-0.0085</v>
      </c>
      <c r="H1466" s="2">
        <f t="shared" si="21"/>
        <v>0.6885</v>
      </c>
      <c r="I1466" s="2">
        <f t="shared" si="27"/>
        <v>0.5807749799</v>
      </c>
      <c r="J1466" s="2">
        <f t="shared" si="5"/>
        <v>145.0583511</v>
      </c>
      <c r="K1466" s="2">
        <f t="shared" si="6"/>
        <v>149.9636788</v>
      </c>
      <c r="L1466" s="2">
        <f t="shared" si="7"/>
        <v>0.0000005204690823</v>
      </c>
      <c r="M1466" s="2">
        <f t="shared" si="1"/>
        <v>149.9636793</v>
      </c>
      <c r="O1466" s="2">
        <v>1464.0</v>
      </c>
      <c r="P1466" s="2">
        <v>1065.0</v>
      </c>
      <c r="Q1466" s="2">
        <v>1055.0</v>
      </c>
      <c r="R1466" s="2">
        <v>1084.0</v>
      </c>
      <c r="S1466" s="2">
        <v>1041.0</v>
      </c>
      <c r="T1466" s="2">
        <v>1.318209602E9</v>
      </c>
      <c r="U1466" s="2">
        <v>1.3788472E7</v>
      </c>
      <c r="V1466" s="2">
        <v>8.8208065E7</v>
      </c>
      <c r="W1466" s="2">
        <v>8346421.0</v>
      </c>
      <c r="X1466" s="2">
        <v>3622.0</v>
      </c>
      <c r="Y1466" s="2">
        <f t="shared" si="8"/>
        <v>0.2627892814</v>
      </c>
      <c r="Z1466" s="2">
        <f t="shared" ref="Z1466:AC1466" si="1517">ROUNDDOWN($Y1466*Z$1,0)-IF(MOD($Y1466*Z$1,1)=0,1,0)+1</f>
        <v>1</v>
      </c>
      <c r="AA1466" s="2">
        <f t="shared" si="1517"/>
        <v>1</v>
      </c>
      <c r="AB1466" s="2">
        <f t="shared" si="1517"/>
        <v>2</v>
      </c>
      <c r="AC1466" s="2">
        <f t="shared" si="1517"/>
        <v>2</v>
      </c>
      <c r="AD1466" s="2">
        <f t="shared" si="10"/>
        <v>0</v>
      </c>
      <c r="AE1466" s="2">
        <f t="shared" si="11"/>
        <v>0</v>
      </c>
      <c r="AF1466" s="2">
        <f t="shared" si="12"/>
        <v>0</v>
      </c>
      <c r="AG1466" s="2">
        <f t="shared" si="13"/>
        <v>0</v>
      </c>
      <c r="AH1466" s="2">
        <f t="shared" si="14"/>
        <v>0</v>
      </c>
      <c r="AI1466" s="2">
        <f t="shared" si="15"/>
        <v>0</v>
      </c>
      <c r="AJ1466" s="2">
        <f t="shared" si="16"/>
        <v>1</v>
      </c>
      <c r="AK1466" s="2">
        <f t="shared" si="17"/>
        <v>0</v>
      </c>
      <c r="AL1466" s="2">
        <f t="shared" si="18"/>
        <v>1</v>
      </c>
    </row>
    <row r="1467" ht="13.5" customHeight="1">
      <c r="A1467" s="3">
        <v>39995.0</v>
      </c>
      <c r="B1467" s="2">
        <v>1055.0</v>
      </c>
      <c r="C1467" s="2">
        <f t="shared" si="3"/>
        <v>1055</v>
      </c>
      <c r="D1467" s="2">
        <f t="shared" si="26"/>
        <v>1662.682931</v>
      </c>
      <c r="E1467" s="2">
        <f t="shared" si="20"/>
        <v>1634.496763</v>
      </c>
      <c r="F1467" s="2">
        <v>0.86</v>
      </c>
      <c r="G1467" s="2">
        <f t="shared" si="4"/>
        <v>0.0086</v>
      </c>
      <c r="H1467" s="2">
        <f t="shared" si="21"/>
        <v>0.6971</v>
      </c>
      <c r="I1467" s="2">
        <f t="shared" si="27"/>
        <v>0.5811768071</v>
      </c>
      <c r="J1467" s="2">
        <f t="shared" si="5"/>
        <v>146.3058529</v>
      </c>
      <c r="K1467" s="2">
        <f t="shared" si="6"/>
        <v>151.2533665</v>
      </c>
      <c r="L1467" s="2">
        <f t="shared" si="7"/>
        <v>0.0000005003789757</v>
      </c>
      <c r="M1467" s="2">
        <f t="shared" si="1"/>
        <v>151.253367</v>
      </c>
      <c r="O1467" s="2">
        <v>1465.0</v>
      </c>
      <c r="P1467" s="2">
        <v>1042.0</v>
      </c>
      <c r="Q1467" s="2">
        <v>1046.0</v>
      </c>
      <c r="R1467" s="2">
        <v>1067.0</v>
      </c>
      <c r="S1467" s="2">
        <v>1040.0</v>
      </c>
      <c r="T1467" s="2">
        <v>1.318209602E9</v>
      </c>
      <c r="U1467" s="2">
        <v>1.3907111E7</v>
      </c>
      <c r="V1467" s="2">
        <v>4.8033111E7</v>
      </c>
      <c r="W1467" s="2">
        <v>4553695.0</v>
      </c>
      <c r="X1467" s="2">
        <v>1951.0</v>
      </c>
      <c r="Y1467" s="2">
        <f t="shared" si="8"/>
        <v>0.7235079172</v>
      </c>
      <c r="Z1467" s="2">
        <f t="shared" ref="Z1467:AC1467" si="1518">ROUNDDOWN($Y1467*Z$1,0)-IF(MOD($Y1467*Z$1,1)=0,1,0)+1</f>
        <v>2</v>
      </c>
      <c r="AA1467" s="2">
        <f t="shared" si="1518"/>
        <v>3</v>
      </c>
      <c r="AB1467" s="2">
        <f t="shared" si="1518"/>
        <v>3</v>
      </c>
      <c r="AC1467" s="2">
        <f t="shared" si="1518"/>
        <v>4</v>
      </c>
      <c r="AD1467" s="2">
        <f t="shared" si="10"/>
        <v>0</v>
      </c>
      <c r="AE1467" s="2">
        <f t="shared" si="11"/>
        <v>0</v>
      </c>
      <c r="AF1467" s="2">
        <f t="shared" si="12"/>
        <v>0</v>
      </c>
      <c r="AG1467" s="2">
        <f t="shared" si="13"/>
        <v>0</v>
      </c>
      <c r="AH1467" s="2">
        <f t="shared" si="14"/>
        <v>1</v>
      </c>
      <c r="AI1467" s="2">
        <f t="shared" si="15"/>
        <v>0</v>
      </c>
      <c r="AJ1467" s="2">
        <f t="shared" si="16"/>
        <v>0</v>
      </c>
      <c r="AK1467" s="2">
        <f t="shared" si="17"/>
        <v>0</v>
      </c>
      <c r="AL1467" s="2">
        <f t="shared" si="18"/>
        <v>1</v>
      </c>
    </row>
    <row r="1468" ht="13.5" customHeight="1">
      <c r="A1468" s="3">
        <v>39996.0</v>
      </c>
      <c r="B1468" s="2">
        <v>1034.0</v>
      </c>
      <c r="C1468" s="2">
        <f t="shared" si="3"/>
        <v>1034</v>
      </c>
      <c r="D1468" s="2">
        <f t="shared" si="26"/>
        <v>1663.351042</v>
      </c>
      <c r="E1468" s="2">
        <f t="shared" si="20"/>
        <v>1634.839331</v>
      </c>
      <c r="F1468" s="2">
        <v>-1.99</v>
      </c>
      <c r="G1468" s="2">
        <f t="shared" si="4"/>
        <v>-0.0199</v>
      </c>
      <c r="H1468" s="2">
        <f t="shared" si="21"/>
        <v>0.6772</v>
      </c>
      <c r="I1468" s="2">
        <f t="shared" si="27"/>
        <v>0.5815786343</v>
      </c>
      <c r="J1468" s="2">
        <f t="shared" si="5"/>
        <v>143.3943664</v>
      </c>
      <c r="K1468" s="2">
        <f t="shared" si="6"/>
        <v>148.2434245</v>
      </c>
      <c r="L1468" s="2">
        <f t="shared" si="7"/>
        <v>0.0000004953251481</v>
      </c>
      <c r="M1468" s="2">
        <f t="shared" si="1"/>
        <v>148.243425</v>
      </c>
      <c r="O1468" s="2">
        <v>1466.0</v>
      </c>
      <c r="P1468" s="2">
        <v>1050.0</v>
      </c>
      <c r="Q1468" s="2">
        <v>1055.0</v>
      </c>
      <c r="R1468" s="2">
        <v>1053.0</v>
      </c>
      <c r="S1468" s="2">
        <v>1019.0</v>
      </c>
      <c r="T1468" s="2">
        <v>1.318209602E9</v>
      </c>
      <c r="U1468" s="2">
        <v>1.3630287E7</v>
      </c>
      <c r="V1468" s="2">
        <v>7.5946092E7</v>
      </c>
      <c r="W1468" s="2">
        <v>7369290.0</v>
      </c>
      <c r="X1468" s="2">
        <v>3299.0</v>
      </c>
      <c r="Y1468" s="2">
        <f t="shared" si="8"/>
        <v>0.08820544052</v>
      </c>
      <c r="Z1468" s="2">
        <f t="shared" ref="Z1468:AC1468" si="1519">ROUNDDOWN($Y1468*Z$1,0)-IF(MOD($Y1468*Z$1,1)=0,1,0)+1</f>
        <v>1</v>
      </c>
      <c r="AA1468" s="2">
        <f t="shared" si="1519"/>
        <v>1</v>
      </c>
      <c r="AB1468" s="2">
        <f t="shared" si="1519"/>
        <v>1</v>
      </c>
      <c r="AC1468" s="2">
        <f t="shared" si="1519"/>
        <v>1</v>
      </c>
      <c r="AD1468" s="2">
        <f t="shared" si="10"/>
        <v>0</v>
      </c>
      <c r="AE1468" s="2">
        <f t="shared" si="11"/>
        <v>0</v>
      </c>
      <c r="AF1468" s="2">
        <f t="shared" si="12"/>
        <v>1</v>
      </c>
      <c r="AG1468" s="2">
        <f t="shared" si="13"/>
        <v>0</v>
      </c>
      <c r="AH1468" s="2">
        <f t="shared" si="14"/>
        <v>0</v>
      </c>
      <c r="AI1468" s="2">
        <f t="shared" si="15"/>
        <v>0</v>
      </c>
      <c r="AJ1468" s="2">
        <f t="shared" si="16"/>
        <v>0</v>
      </c>
      <c r="AK1468" s="2">
        <f t="shared" si="17"/>
        <v>0</v>
      </c>
      <c r="AL1468" s="2">
        <f t="shared" si="18"/>
        <v>1</v>
      </c>
    </row>
    <row r="1469" ht="13.5" customHeight="1">
      <c r="A1469" s="3">
        <v>39999.0</v>
      </c>
      <c r="B1469" s="2">
        <v>1001.0</v>
      </c>
      <c r="C1469" s="2">
        <f t="shared" si="3"/>
        <v>1001</v>
      </c>
      <c r="D1469" s="2">
        <f t="shared" si="26"/>
        <v>1664.019422</v>
      </c>
      <c r="E1469" s="2">
        <f t="shared" si="20"/>
        <v>1635.181898</v>
      </c>
      <c r="F1469" s="2">
        <v>-3.19</v>
      </c>
      <c r="G1469" s="2">
        <f t="shared" si="4"/>
        <v>-0.0319</v>
      </c>
      <c r="H1469" s="2">
        <f t="shared" si="21"/>
        <v>0.6453</v>
      </c>
      <c r="I1469" s="2">
        <f t="shared" si="27"/>
        <v>0.5819804614</v>
      </c>
      <c r="J1469" s="2">
        <f t="shared" si="5"/>
        <v>138.8200861</v>
      </c>
      <c r="K1469" s="2">
        <f t="shared" si="6"/>
        <v>143.5144593</v>
      </c>
      <c r="L1469" s="2">
        <f t="shared" si="7"/>
        <v>0.0000004962662658</v>
      </c>
      <c r="M1469" s="2">
        <f t="shared" si="1"/>
        <v>143.5144598</v>
      </c>
      <c r="O1469" s="2">
        <v>1467.0</v>
      </c>
      <c r="P1469" s="2">
        <v>1020.0</v>
      </c>
      <c r="Q1469" s="2">
        <v>1034.0</v>
      </c>
      <c r="R1469" s="2">
        <v>1023.0</v>
      </c>
      <c r="S1469" s="2">
        <v>997.9</v>
      </c>
      <c r="T1469" s="2">
        <v>1.318209602E9</v>
      </c>
      <c r="U1469" s="2">
        <v>1.3195278E7</v>
      </c>
      <c r="V1469" s="2">
        <v>4.4859225E7</v>
      </c>
      <c r="W1469" s="2">
        <v>4463452.0</v>
      </c>
      <c r="X1469" s="2">
        <v>1684.0</v>
      </c>
      <c r="Y1469" s="2">
        <f t="shared" si="8"/>
        <v>0.02882663419</v>
      </c>
      <c r="Z1469" s="2">
        <f t="shared" ref="Z1469:AC1469" si="1520">ROUNDDOWN($Y1469*Z$1,0)-IF(MOD($Y1469*Z$1,1)=0,1,0)+1</f>
        <v>1</v>
      </c>
      <c r="AA1469" s="2">
        <f t="shared" si="1520"/>
        <v>1</v>
      </c>
      <c r="AB1469" s="2">
        <f t="shared" si="1520"/>
        <v>1</v>
      </c>
      <c r="AC1469" s="2">
        <f t="shared" si="1520"/>
        <v>1</v>
      </c>
      <c r="AD1469" s="2">
        <f t="shared" si="10"/>
        <v>0</v>
      </c>
      <c r="AE1469" s="2">
        <f t="shared" si="11"/>
        <v>0</v>
      </c>
      <c r="AF1469" s="2">
        <f t="shared" si="12"/>
        <v>0</v>
      </c>
      <c r="AG1469" s="2">
        <f t="shared" si="13"/>
        <v>1</v>
      </c>
      <c r="AH1469" s="2">
        <f t="shared" si="14"/>
        <v>0</v>
      </c>
      <c r="AI1469" s="2">
        <f t="shared" si="15"/>
        <v>0</v>
      </c>
      <c r="AJ1469" s="2">
        <f t="shared" si="16"/>
        <v>0</v>
      </c>
      <c r="AK1469" s="2">
        <f t="shared" si="17"/>
        <v>0</v>
      </c>
      <c r="AL1469" s="2">
        <f t="shared" si="18"/>
        <v>1</v>
      </c>
    </row>
    <row r="1470" ht="13.5" customHeight="1">
      <c r="A1470" s="3">
        <v>40000.0</v>
      </c>
      <c r="B1470" s="2">
        <v>984.0</v>
      </c>
      <c r="C1470" s="2">
        <f t="shared" si="3"/>
        <v>984</v>
      </c>
      <c r="D1470" s="2">
        <f t="shared" si="26"/>
        <v>1664.68807</v>
      </c>
      <c r="E1470" s="2">
        <f t="shared" si="20"/>
        <v>1635.524466</v>
      </c>
      <c r="F1470" s="2">
        <v>-1.7</v>
      </c>
      <c r="G1470" s="2">
        <f t="shared" si="4"/>
        <v>-0.017</v>
      </c>
      <c r="H1470" s="2">
        <f t="shared" si="21"/>
        <v>0.6283</v>
      </c>
      <c r="I1470" s="2">
        <f t="shared" si="27"/>
        <v>0.5823822886</v>
      </c>
      <c r="J1470" s="2">
        <f t="shared" si="5"/>
        <v>136.4601447</v>
      </c>
      <c r="K1470" s="2">
        <f t="shared" si="6"/>
        <v>141.0747135</v>
      </c>
      <c r="L1470" s="2">
        <f t="shared" si="7"/>
        <v>0.0000004898148044</v>
      </c>
      <c r="M1470" s="2">
        <f t="shared" si="1"/>
        <v>141.074714</v>
      </c>
      <c r="O1470" s="2">
        <v>1468.0</v>
      </c>
      <c r="P1470" s="2">
        <v>990.0</v>
      </c>
      <c r="Q1470" s="2">
        <v>1001.0</v>
      </c>
      <c r="R1470" s="2">
        <v>992.7</v>
      </c>
      <c r="S1470" s="2">
        <v>977.0</v>
      </c>
      <c r="T1470" s="2">
        <v>1.318323163E9</v>
      </c>
      <c r="U1470" s="2">
        <v>1.29723E7</v>
      </c>
      <c r="V1470" s="2">
        <v>4.6733681E7</v>
      </c>
      <c r="W1470" s="2">
        <v>4755877.0</v>
      </c>
      <c r="X1470" s="2">
        <v>2269.0</v>
      </c>
      <c r="Y1470" s="2">
        <f t="shared" si="8"/>
        <v>0.1158140479</v>
      </c>
      <c r="Z1470" s="2">
        <f t="shared" ref="Z1470:AC1470" si="1521">ROUNDDOWN($Y1470*Z$1,0)-IF(MOD($Y1470*Z$1,1)=0,1,0)+1</f>
        <v>1</v>
      </c>
      <c r="AA1470" s="2">
        <f t="shared" si="1521"/>
        <v>1</v>
      </c>
      <c r="AB1470" s="2">
        <f t="shared" si="1521"/>
        <v>1</v>
      </c>
      <c r="AC1470" s="2">
        <f t="shared" si="1521"/>
        <v>1</v>
      </c>
      <c r="AD1470" s="2">
        <f t="shared" si="10"/>
        <v>0</v>
      </c>
      <c r="AE1470" s="2">
        <f t="shared" si="11"/>
        <v>0</v>
      </c>
      <c r="AF1470" s="2">
        <f t="shared" si="12"/>
        <v>0</v>
      </c>
      <c r="AG1470" s="2">
        <f t="shared" si="13"/>
        <v>0</v>
      </c>
      <c r="AH1470" s="2">
        <f t="shared" si="14"/>
        <v>0</v>
      </c>
      <c r="AI1470" s="2">
        <f t="shared" si="15"/>
        <v>0</v>
      </c>
      <c r="AJ1470" s="2">
        <f t="shared" si="16"/>
        <v>1</v>
      </c>
      <c r="AK1470" s="2">
        <f t="shared" si="17"/>
        <v>0</v>
      </c>
      <c r="AL1470" s="2">
        <f t="shared" si="18"/>
        <v>1</v>
      </c>
    </row>
    <row r="1471" ht="13.5" customHeight="1">
      <c r="A1471" s="3">
        <v>40001.0</v>
      </c>
      <c r="B1471" s="2">
        <v>985.0</v>
      </c>
      <c r="C1471" s="2">
        <f t="shared" si="3"/>
        <v>985</v>
      </c>
      <c r="D1471" s="2">
        <f t="shared" si="26"/>
        <v>1665.356987</v>
      </c>
      <c r="E1471" s="2">
        <f t="shared" si="20"/>
        <v>1635.867034</v>
      </c>
      <c r="F1471" s="2">
        <v>0.1</v>
      </c>
      <c r="G1471" s="2">
        <f t="shared" si="4"/>
        <v>0.001</v>
      </c>
      <c r="H1471" s="2">
        <f t="shared" si="21"/>
        <v>0.6293</v>
      </c>
      <c r="I1471" s="2">
        <f t="shared" si="27"/>
        <v>0.5827841158</v>
      </c>
      <c r="J1471" s="2">
        <f t="shared" si="5"/>
        <v>136.5966048</v>
      </c>
      <c r="K1471" s="2">
        <f t="shared" si="6"/>
        <v>141.2157882</v>
      </c>
      <c r="L1471" s="2">
        <f t="shared" si="7"/>
        <v>0.0000004746305455</v>
      </c>
      <c r="M1471" s="2">
        <f t="shared" si="1"/>
        <v>141.2157887</v>
      </c>
      <c r="O1471" s="2">
        <v>1469.0</v>
      </c>
      <c r="P1471" s="2">
        <v>1000.0</v>
      </c>
      <c r="Q1471" s="2">
        <v>984.0</v>
      </c>
      <c r="R1471" s="2">
        <v>1015.0</v>
      </c>
      <c r="S1471" s="2">
        <v>985.0</v>
      </c>
      <c r="T1471" s="2">
        <v>1.318323163E9</v>
      </c>
      <c r="U1471" s="2">
        <v>1.2985483E7</v>
      </c>
      <c r="V1471" s="2">
        <v>4.6816504E7</v>
      </c>
      <c r="W1471" s="2">
        <v>4690290.0</v>
      </c>
      <c r="X1471" s="2">
        <v>1896.0</v>
      </c>
      <c r="Y1471" s="2">
        <f t="shared" si="8"/>
        <v>0.5204019488</v>
      </c>
      <c r="Z1471" s="2">
        <f t="shared" ref="Z1471:AC1471" si="1522">ROUNDDOWN($Y1471*Z$1,0)-IF(MOD($Y1471*Z$1,1)=0,1,0)+1</f>
        <v>2</v>
      </c>
      <c r="AA1471" s="2">
        <f t="shared" si="1522"/>
        <v>2</v>
      </c>
      <c r="AB1471" s="2">
        <f t="shared" si="1522"/>
        <v>3</v>
      </c>
      <c r="AC1471" s="2">
        <f t="shared" si="1522"/>
        <v>3</v>
      </c>
      <c r="AD1471" s="2">
        <f t="shared" si="10"/>
        <v>0</v>
      </c>
      <c r="AE1471" s="2">
        <f t="shared" si="11"/>
        <v>0</v>
      </c>
      <c r="AF1471" s="2">
        <f t="shared" si="12"/>
        <v>0</v>
      </c>
      <c r="AG1471" s="2">
        <f t="shared" si="13"/>
        <v>0</v>
      </c>
      <c r="AH1471" s="2">
        <f t="shared" si="14"/>
        <v>0</v>
      </c>
      <c r="AI1471" s="2">
        <f t="shared" si="15"/>
        <v>1</v>
      </c>
      <c r="AJ1471" s="2">
        <f t="shared" si="16"/>
        <v>0</v>
      </c>
      <c r="AK1471" s="2">
        <f t="shared" si="17"/>
        <v>0</v>
      </c>
      <c r="AL1471" s="2">
        <f t="shared" si="18"/>
        <v>1</v>
      </c>
    </row>
    <row r="1472" ht="13.5" customHeight="1">
      <c r="A1472" s="3">
        <v>40002.0</v>
      </c>
      <c r="B1472" s="2">
        <v>985.0</v>
      </c>
      <c r="C1472" s="2">
        <f t="shared" si="3"/>
        <v>985</v>
      </c>
      <c r="D1472" s="2">
        <f t="shared" si="26"/>
        <v>1666.026173</v>
      </c>
      <c r="E1472" s="2">
        <f t="shared" si="20"/>
        <v>1636.209601</v>
      </c>
      <c r="F1472" s="2">
        <v>0.0</v>
      </c>
      <c r="G1472" s="2">
        <f t="shared" si="4"/>
        <v>0</v>
      </c>
      <c r="H1472" s="2">
        <f t="shared" si="21"/>
        <v>0.6293</v>
      </c>
      <c r="I1472" s="2">
        <f t="shared" si="27"/>
        <v>0.5831859429</v>
      </c>
      <c r="J1472" s="2">
        <f t="shared" si="5"/>
        <v>136.5966048</v>
      </c>
      <c r="K1472" s="2">
        <f t="shared" si="6"/>
        <v>141.2157882</v>
      </c>
      <c r="L1472" s="2">
        <f t="shared" si="7"/>
        <v>0.0000004603916291</v>
      </c>
      <c r="M1472" s="2">
        <f t="shared" si="1"/>
        <v>141.2157887</v>
      </c>
      <c r="O1472" s="2">
        <v>1470.0</v>
      </c>
      <c r="P1472" s="2">
        <v>970.0</v>
      </c>
      <c r="Q1472" s="2">
        <v>985.0</v>
      </c>
      <c r="R1472" s="2">
        <v>985.0</v>
      </c>
      <c r="S1472" s="2">
        <v>962.3</v>
      </c>
      <c r="T1472" s="2">
        <v>1.318323163E9</v>
      </c>
      <c r="U1472" s="2">
        <v>1.2985483E7</v>
      </c>
      <c r="V1472" s="2">
        <v>4.5604031E7</v>
      </c>
      <c r="W1472" s="2">
        <v>4680533.0</v>
      </c>
      <c r="X1472" s="2">
        <v>1809.0</v>
      </c>
      <c r="Y1472" s="2">
        <f t="shared" si="8"/>
        <v>0.4880227365</v>
      </c>
      <c r="Z1472" s="2">
        <f t="shared" ref="Z1472:AC1472" si="1523">ROUNDDOWN($Y1472*Z$1,0)-IF(MOD($Y1472*Z$1,1)=0,1,0)+1</f>
        <v>1</v>
      </c>
      <c r="AA1472" s="2">
        <f t="shared" si="1523"/>
        <v>2</v>
      </c>
      <c r="AB1472" s="2">
        <f t="shared" si="1523"/>
        <v>2</v>
      </c>
      <c r="AC1472" s="2">
        <f t="shared" si="1523"/>
        <v>3</v>
      </c>
      <c r="AD1472" s="2">
        <f t="shared" si="10"/>
        <v>0</v>
      </c>
      <c r="AE1472" s="2">
        <f t="shared" si="11"/>
        <v>0</v>
      </c>
      <c r="AF1472" s="2">
        <f t="shared" si="12"/>
        <v>0</v>
      </c>
      <c r="AG1472" s="2">
        <f t="shared" si="13"/>
        <v>0</v>
      </c>
      <c r="AH1472" s="2">
        <f t="shared" si="14"/>
        <v>0</v>
      </c>
      <c r="AI1472" s="2">
        <f t="shared" si="15"/>
        <v>0</v>
      </c>
      <c r="AJ1472" s="2">
        <f t="shared" si="16"/>
        <v>0</v>
      </c>
      <c r="AK1472" s="2">
        <f t="shared" si="17"/>
        <v>1</v>
      </c>
      <c r="AL1472" s="2">
        <f t="shared" si="18"/>
        <v>1</v>
      </c>
    </row>
    <row r="1473" ht="13.5" customHeight="1">
      <c r="A1473" s="3">
        <v>40003.0</v>
      </c>
      <c r="B1473" s="2">
        <v>998.0</v>
      </c>
      <c r="C1473" s="2">
        <f t="shared" si="3"/>
        <v>998</v>
      </c>
      <c r="D1473" s="2">
        <f t="shared" si="26"/>
        <v>1666.695627</v>
      </c>
      <c r="E1473" s="2">
        <f t="shared" si="20"/>
        <v>1636.552169</v>
      </c>
      <c r="F1473" s="2">
        <v>1.32</v>
      </c>
      <c r="G1473" s="2">
        <f t="shared" si="4"/>
        <v>0.0132</v>
      </c>
      <c r="H1473" s="2">
        <f t="shared" si="21"/>
        <v>0.6425</v>
      </c>
      <c r="I1473" s="2">
        <f t="shared" si="27"/>
        <v>0.5835877701</v>
      </c>
      <c r="J1473" s="2">
        <f t="shared" si="5"/>
        <v>138.39968</v>
      </c>
      <c r="K1473" s="2">
        <f t="shared" si="6"/>
        <v>143.0798366</v>
      </c>
      <c r="L1473" s="2">
        <f t="shared" si="7"/>
        <v>0.0000004405027107</v>
      </c>
      <c r="M1473" s="2">
        <f t="shared" si="1"/>
        <v>143.0798371</v>
      </c>
      <c r="O1473" s="2">
        <v>1471.0</v>
      </c>
      <c r="P1473" s="2">
        <v>995.0</v>
      </c>
      <c r="Q1473" s="2">
        <v>985.0</v>
      </c>
      <c r="R1473" s="2">
        <v>1008.0</v>
      </c>
      <c r="S1473" s="2">
        <v>983.1</v>
      </c>
      <c r="T1473" s="2">
        <v>1.318323163E9</v>
      </c>
      <c r="U1473" s="2">
        <v>1.3156865E7</v>
      </c>
      <c r="V1473" s="2">
        <v>5.3807565E7</v>
      </c>
      <c r="W1473" s="2">
        <v>5386610.0</v>
      </c>
      <c r="X1473" s="2">
        <v>1888.0</v>
      </c>
      <c r="Y1473" s="2">
        <f t="shared" si="8"/>
        <v>0.8136419001</v>
      </c>
      <c r="Z1473" s="2">
        <f t="shared" ref="Z1473:AC1473" si="1524">ROUNDDOWN($Y1473*Z$1,0)-IF(MOD($Y1473*Z$1,1)=0,1,0)+1</f>
        <v>2</v>
      </c>
      <c r="AA1473" s="2">
        <f t="shared" si="1524"/>
        <v>3</v>
      </c>
      <c r="AB1473" s="2">
        <f t="shared" si="1524"/>
        <v>4</v>
      </c>
      <c r="AC1473" s="2">
        <f t="shared" si="1524"/>
        <v>5</v>
      </c>
      <c r="AD1473" s="2">
        <f t="shared" si="10"/>
        <v>0</v>
      </c>
      <c r="AE1473" s="2">
        <f t="shared" si="11"/>
        <v>1</v>
      </c>
      <c r="AF1473" s="2">
        <f t="shared" si="12"/>
        <v>0</v>
      </c>
      <c r="AG1473" s="2">
        <f t="shared" si="13"/>
        <v>0</v>
      </c>
      <c r="AH1473" s="2">
        <f t="shared" si="14"/>
        <v>0</v>
      </c>
      <c r="AI1473" s="2">
        <f t="shared" si="15"/>
        <v>0</v>
      </c>
      <c r="AJ1473" s="2">
        <f t="shared" si="16"/>
        <v>0</v>
      </c>
      <c r="AK1473" s="2">
        <f t="shared" si="17"/>
        <v>0</v>
      </c>
      <c r="AL1473" s="2">
        <f t="shared" si="18"/>
        <v>1</v>
      </c>
    </row>
    <row r="1474" ht="13.5" customHeight="1">
      <c r="A1474" s="3">
        <v>40006.0</v>
      </c>
      <c r="B1474" s="2">
        <v>1001.0</v>
      </c>
      <c r="C1474" s="2">
        <f t="shared" si="3"/>
        <v>1001</v>
      </c>
      <c r="D1474" s="2">
        <f t="shared" si="26"/>
        <v>1667.365351</v>
      </c>
      <c r="E1474" s="2">
        <f t="shared" si="20"/>
        <v>1636.894737</v>
      </c>
      <c r="F1474" s="2">
        <v>0.3</v>
      </c>
      <c r="G1474" s="2">
        <f t="shared" si="4"/>
        <v>0.003</v>
      </c>
      <c r="H1474" s="2">
        <f t="shared" si="21"/>
        <v>0.6455</v>
      </c>
      <c r="I1474" s="2">
        <f t="shared" si="27"/>
        <v>0.5839895973</v>
      </c>
      <c r="J1474" s="2">
        <f t="shared" si="5"/>
        <v>138.814879</v>
      </c>
      <c r="K1474" s="2">
        <f t="shared" si="6"/>
        <v>143.5090761</v>
      </c>
      <c r="L1474" s="2">
        <f t="shared" si="7"/>
        <v>0.0000004259661213</v>
      </c>
      <c r="M1474" s="2">
        <f t="shared" si="1"/>
        <v>143.5090766</v>
      </c>
      <c r="O1474" s="2">
        <v>1472.0</v>
      </c>
      <c r="P1474" s="2">
        <v>1000.0</v>
      </c>
      <c r="Q1474" s="2">
        <v>998.0</v>
      </c>
      <c r="R1474" s="2">
        <v>1012.0</v>
      </c>
      <c r="S1474" s="2">
        <v>990.0</v>
      </c>
      <c r="T1474" s="2">
        <v>1.318323163E9</v>
      </c>
      <c r="U1474" s="2">
        <v>1.3196415E7</v>
      </c>
      <c r="V1474" s="2">
        <v>3.6610673E7</v>
      </c>
      <c r="W1474" s="2">
        <v>3653684.0</v>
      </c>
      <c r="X1474" s="2">
        <v>1056.0</v>
      </c>
      <c r="Y1474" s="2">
        <f t="shared" si="8"/>
        <v>0.5732846123</v>
      </c>
      <c r="Z1474" s="2">
        <f t="shared" ref="Z1474:AC1474" si="1525">ROUNDDOWN($Y1474*Z$1,0)-IF(MOD($Y1474*Z$1,1)=0,1,0)+1</f>
        <v>2</v>
      </c>
      <c r="AA1474" s="2">
        <f t="shared" si="1525"/>
        <v>2</v>
      </c>
      <c r="AB1474" s="2">
        <f t="shared" si="1525"/>
        <v>3</v>
      </c>
      <c r="AC1474" s="2">
        <f t="shared" si="1525"/>
        <v>3</v>
      </c>
      <c r="AD1474" s="2">
        <f t="shared" si="10"/>
        <v>1</v>
      </c>
      <c r="AE1474" s="2">
        <f t="shared" si="11"/>
        <v>0</v>
      </c>
      <c r="AF1474" s="2">
        <f t="shared" si="12"/>
        <v>0</v>
      </c>
      <c r="AG1474" s="2">
        <f t="shared" si="13"/>
        <v>0</v>
      </c>
      <c r="AH1474" s="2">
        <f t="shared" si="14"/>
        <v>0</v>
      </c>
      <c r="AI1474" s="2">
        <f t="shared" si="15"/>
        <v>0</v>
      </c>
      <c r="AJ1474" s="2">
        <f t="shared" si="16"/>
        <v>0</v>
      </c>
      <c r="AK1474" s="2">
        <f t="shared" si="17"/>
        <v>0</v>
      </c>
      <c r="AL1474" s="2">
        <f t="shared" si="18"/>
        <v>1</v>
      </c>
    </row>
    <row r="1475" ht="13.5" customHeight="1">
      <c r="A1475" s="3">
        <v>40007.0</v>
      </c>
      <c r="B1475" s="2">
        <v>1029.0</v>
      </c>
      <c r="C1475" s="2">
        <f t="shared" si="3"/>
        <v>1029</v>
      </c>
      <c r="D1475" s="2">
        <f t="shared" si="26"/>
        <v>1668.035343</v>
      </c>
      <c r="E1475" s="2">
        <f t="shared" si="20"/>
        <v>1637.237305</v>
      </c>
      <c r="F1475" s="2">
        <v>2.8</v>
      </c>
      <c r="G1475" s="2">
        <f t="shared" si="4"/>
        <v>0.028</v>
      </c>
      <c r="H1475" s="2">
        <f t="shared" si="21"/>
        <v>0.6735</v>
      </c>
      <c r="I1475" s="2">
        <f t="shared" si="27"/>
        <v>0.5843914245</v>
      </c>
      <c r="J1475" s="2">
        <f t="shared" si="5"/>
        <v>142.7016956</v>
      </c>
      <c r="K1475" s="2">
        <f t="shared" si="6"/>
        <v>147.5273303</v>
      </c>
      <c r="L1475" s="2">
        <f t="shared" si="7"/>
        <v>0.0000004012600862</v>
      </c>
      <c r="M1475" s="2">
        <f t="shared" si="1"/>
        <v>147.5273307</v>
      </c>
      <c r="O1475" s="2">
        <v>1473.0</v>
      </c>
      <c r="P1475" s="2">
        <v>994.0</v>
      </c>
      <c r="Q1475" s="2">
        <v>1001.0</v>
      </c>
      <c r="R1475" s="2">
        <v>1029.0</v>
      </c>
      <c r="S1475" s="2">
        <v>992.1</v>
      </c>
      <c r="T1475" s="2">
        <v>1.318323163E9</v>
      </c>
      <c r="U1475" s="2">
        <v>1.3565545E7</v>
      </c>
      <c r="V1475" s="2">
        <v>1.83461801E8</v>
      </c>
      <c r="W1475" s="2">
        <v>1.8223296E7</v>
      </c>
      <c r="X1475" s="2">
        <v>3307.0</v>
      </c>
      <c r="Y1475" s="2">
        <f t="shared" si="8"/>
        <v>0.9532074706</v>
      </c>
      <c r="Z1475" s="2">
        <f t="shared" ref="Z1475:AC1475" si="1526">ROUNDDOWN($Y1475*Z$1,0)-IF(MOD($Y1475*Z$1,1)=0,1,0)+1</f>
        <v>2</v>
      </c>
      <c r="AA1475" s="2">
        <f t="shared" si="1526"/>
        <v>3</v>
      </c>
      <c r="AB1475" s="2">
        <f t="shared" si="1526"/>
        <v>4</v>
      </c>
      <c r="AC1475" s="2">
        <f t="shared" si="1526"/>
        <v>5</v>
      </c>
      <c r="AD1475" s="2">
        <f t="shared" si="10"/>
        <v>0</v>
      </c>
      <c r="AE1475" s="2">
        <f t="shared" si="11"/>
        <v>0</v>
      </c>
      <c r="AF1475" s="2">
        <f t="shared" si="12"/>
        <v>0</v>
      </c>
      <c r="AG1475" s="2">
        <f t="shared" si="13"/>
        <v>0</v>
      </c>
      <c r="AH1475" s="2">
        <f t="shared" si="14"/>
        <v>0</v>
      </c>
      <c r="AI1475" s="2">
        <f t="shared" si="15"/>
        <v>1</v>
      </c>
      <c r="AJ1475" s="2">
        <f t="shared" si="16"/>
        <v>0</v>
      </c>
      <c r="AK1475" s="2">
        <f t="shared" si="17"/>
        <v>0</v>
      </c>
      <c r="AL1475" s="2">
        <f t="shared" si="18"/>
        <v>1</v>
      </c>
    </row>
    <row r="1476" ht="13.5" customHeight="1">
      <c r="A1476" s="3">
        <v>40008.0</v>
      </c>
      <c r="B1476" s="2">
        <v>1023.0</v>
      </c>
      <c r="C1476" s="2">
        <f t="shared" si="3"/>
        <v>1023</v>
      </c>
      <c r="D1476" s="2">
        <f t="shared" si="26"/>
        <v>1668.705605</v>
      </c>
      <c r="E1476" s="2">
        <f t="shared" si="20"/>
        <v>1637.579872</v>
      </c>
      <c r="F1476" s="2">
        <v>-0.58</v>
      </c>
      <c r="G1476" s="2">
        <f t="shared" si="4"/>
        <v>-0.0058</v>
      </c>
      <c r="H1476" s="2">
        <f t="shared" si="21"/>
        <v>0.6677</v>
      </c>
      <c r="I1476" s="2">
        <f t="shared" si="27"/>
        <v>0.5847932516</v>
      </c>
      <c r="J1476" s="2">
        <f t="shared" si="5"/>
        <v>141.8740258</v>
      </c>
      <c r="K1476" s="2">
        <f t="shared" si="6"/>
        <v>146.6716718</v>
      </c>
      <c r="L1476" s="2">
        <f t="shared" si="7"/>
        <v>0.0000003915495921</v>
      </c>
      <c r="M1476" s="2">
        <f t="shared" si="1"/>
        <v>146.6716722</v>
      </c>
      <c r="O1476" s="2">
        <v>1474.0</v>
      </c>
      <c r="P1476" s="2">
        <v>1040.0</v>
      </c>
      <c r="Q1476" s="2">
        <v>1029.0</v>
      </c>
      <c r="R1476" s="2">
        <v>1043.0</v>
      </c>
      <c r="S1476" s="2">
        <v>1017.0</v>
      </c>
      <c r="T1476" s="2">
        <v>1.318323163E9</v>
      </c>
      <c r="U1476" s="2">
        <v>1.3486446E7</v>
      </c>
      <c r="V1476" s="2">
        <v>1.01506325E8</v>
      </c>
      <c r="W1476" s="2">
        <v>9874029.0</v>
      </c>
      <c r="X1476" s="2">
        <v>3227.0</v>
      </c>
      <c r="Y1476" s="2">
        <f t="shared" si="8"/>
        <v>0.3268371904</v>
      </c>
      <c r="Z1476" s="2">
        <f t="shared" ref="Z1476:AC1476" si="1527">ROUNDDOWN($Y1476*Z$1,0)-IF(MOD($Y1476*Z$1,1)=0,1,0)+1</f>
        <v>1</v>
      </c>
      <c r="AA1476" s="2">
        <f t="shared" si="1527"/>
        <v>1</v>
      </c>
      <c r="AB1476" s="2">
        <f t="shared" si="1527"/>
        <v>2</v>
      </c>
      <c r="AC1476" s="2">
        <f t="shared" si="1527"/>
        <v>2</v>
      </c>
      <c r="AD1476" s="2">
        <f t="shared" si="10"/>
        <v>0</v>
      </c>
      <c r="AE1476" s="2">
        <f t="shared" si="11"/>
        <v>0</v>
      </c>
      <c r="AF1476" s="2">
        <f t="shared" si="12"/>
        <v>0</v>
      </c>
      <c r="AG1476" s="2">
        <f t="shared" si="13"/>
        <v>0</v>
      </c>
      <c r="AH1476" s="2">
        <f t="shared" si="14"/>
        <v>0</v>
      </c>
      <c r="AI1476" s="2">
        <f t="shared" si="15"/>
        <v>0</v>
      </c>
      <c r="AJ1476" s="2">
        <f t="shared" si="16"/>
        <v>1</v>
      </c>
      <c r="AK1476" s="2">
        <f t="shared" si="17"/>
        <v>0</v>
      </c>
      <c r="AL1476" s="2">
        <f t="shared" si="18"/>
        <v>1</v>
      </c>
    </row>
    <row r="1477" ht="13.5" customHeight="1">
      <c r="A1477" s="3">
        <v>40009.0</v>
      </c>
      <c r="B1477" s="2">
        <v>1055.0</v>
      </c>
      <c r="C1477" s="2">
        <f t="shared" si="3"/>
        <v>1055</v>
      </c>
      <c r="D1477" s="2">
        <f t="shared" si="26"/>
        <v>1669.376137</v>
      </c>
      <c r="E1477" s="2">
        <f t="shared" si="20"/>
        <v>1637.92244</v>
      </c>
      <c r="F1477" s="2">
        <v>3.13</v>
      </c>
      <c r="G1477" s="2">
        <f t="shared" si="4"/>
        <v>0.0313</v>
      </c>
      <c r="H1477" s="2">
        <f t="shared" si="21"/>
        <v>0.699</v>
      </c>
      <c r="I1477" s="2">
        <f t="shared" si="27"/>
        <v>0.5851950788</v>
      </c>
      <c r="J1477" s="2">
        <f t="shared" si="5"/>
        <v>146.3146828</v>
      </c>
      <c r="K1477" s="2">
        <f t="shared" si="6"/>
        <v>151.2624951</v>
      </c>
      <c r="L1477" s="2">
        <f t="shared" si="7"/>
        <v>0.0000003675476021</v>
      </c>
      <c r="M1477" s="2">
        <f t="shared" si="1"/>
        <v>151.2624955</v>
      </c>
      <c r="O1477" s="2">
        <v>1475.0</v>
      </c>
      <c r="P1477" s="2">
        <v>1035.0</v>
      </c>
      <c r="Q1477" s="2">
        <v>1023.0</v>
      </c>
      <c r="R1477" s="2">
        <v>1055.0</v>
      </c>
      <c r="S1477" s="2">
        <v>1021.0</v>
      </c>
      <c r="T1477" s="2">
        <v>1.318323163E9</v>
      </c>
      <c r="U1477" s="2">
        <v>1.3908309E7</v>
      </c>
      <c r="V1477" s="2">
        <v>1.06663944E8</v>
      </c>
      <c r="W1477" s="2">
        <v>1.0270416E7</v>
      </c>
      <c r="X1477" s="2">
        <v>2756.0</v>
      </c>
      <c r="Y1477" s="2">
        <f t="shared" si="8"/>
        <v>0.9677222899</v>
      </c>
      <c r="Z1477" s="2">
        <f t="shared" ref="Z1477:AC1477" si="1528">ROUNDDOWN($Y1477*Z$1,0)-IF(MOD($Y1477*Z$1,1)=0,1,0)+1</f>
        <v>2</v>
      </c>
      <c r="AA1477" s="2">
        <f t="shared" si="1528"/>
        <v>3</v>
      </c>
      <c r="AB1477" s="2">
        <f t="shared" si="1528"/>
        <v>4</v>
      </c>
      <c r="AC1477" s="2">
        <f t="shared" si="1528"/>
        <v>5</v>
      </c>
      <c r="AD1477" s="2">
        <f t="shared" si="10"/>
        <v>0</v>
      </c>
      <c r="AE1477" s="2">
        <f t="shared" si="11"/>
        <v>0</v>
      </c>
      <c r="AF1477" s="2">
        <f t="shared" si="12"/>
        <v>0</v>
      </c>
      <c r="AG1477" s="2">
        <f t="shared" si="13"/>
        <v>0</v>
      </c>
      <c r="AH1477" s="2">
        <f t="shared" si="14"/>
        <v>0</v>
      </c>
      <c r="AI1477" s="2">
        <f t="shared" si="15"/>
        <v>1</v>
      </c>
      <c r="AJ1477" s="2">
        <f t="shared" si="16"/>
        <v>0</v>
      </c>
      <c r="AK1477" s="2">
        <f t="shared" si="17"/>
        <v>0</v>
      </c>
      <c r="AL1477" s="2">
        <f t="shared" si="18"/>
        <v>1</v>
      </c>
    </row>
    <row r="1478" ht="13.5" customHeight="1">
      <c r="A1478" s="3">
        <v>40010.0</v>
      </c>
      <c r="B1478" s="2">
        <v>1055.0</v>
      </c>
      <c r="C1478" s="2">
        <f t="shared" si="3"/>
        <v>1055</v>
      </c>
      <c r="D1478" s="2">
        <f t="shared" si="26"/>
        <v>1670.046937</v>
      </c>
      <c r="E1478" s="2">
        <f t="shared" si="20"/>
        <v>1638.265008</v>
      </c>
      <c r="F1478" s="2">
        <v>0.0</v>
      </c>
      <c r="G1478" s="2">
        <f t="shared" si="4"/>
        <v>0</v>
      </c>
      <c r="H1478" s="2">
        <f t="shared" si="21"/>
        <v>0.699</v>
      </c>
      <c r="I1478" s="2">
        <f t="shared" si="27"/>
        <v>0.585596906</v>
      </c>
      <c r="J1478" s="2">
        <f t="shared" si="5"/>
        <v>146.3146828</v>
      </c>
      <c r="K1478" s="2">
        <f t="shared" si="6"/>
        <v>151.2624951</v>
      </c>
      <c r="L1478" s="2">
        <f t="shared" si="7"/>
        <v>0.0000003565211741</v>
      </c>
      <c r="M1478" s="2">
        <f t="shared" si="1"/>
        <v>151.2624955</v>
      </c>
      <c r="O1478" s="2">
        <v>1476.0</v>
      </c>
      <c r="P1478" s="2">
        <v>1060.0</v>
      </c>
      <c r="Q1478" s="2">
        <v>1055.0</v>
      </c>
      <c r="R1478" s="2">
        <v>1063.0</v>
      </c>
      <c r="S1478" s="2">
        <v>1037.0</v>
      </c>
      <c r="T1478" s="2">
        <v>1.318323163E9</v>
      </c>
      <c r="U1478" s="2">
        <v>1.3908309E7</v>
      </c>
      <c r="V1478" s="2">
        <v>1.23683954E8</v>
      </c>
      <c r="W1478" s="2">
        <v>1.1786411E7</v>
      </c>
      <c r="X1478" s="2">
        <v>2811.0</v>
      </c>
      <c r="Y1478" s="2">
        <f t="shared" si="8"/>
        <v>0.4880227365</v>
      </c>
      <c r="Z1478" s="2">
        <f t="shared" ref="Z1478:AC1478" si="1529">ROUNDDOWN($Y1478*Z$1,0)-IF(MOD($Y1478*Z$1,1)=0,1,0)+1</f>
        <v>1</v>
      </c>
      <c r="AA1478" s="2">
        <f t="shared" si="1529"/>
        <v>2</v>
      </c>
      <c r="AB1478" s="2">
        <f t="shared" si="1529"/>
        <v>2</v>
      </c>
      <c r="AC1478" s="2">
        <f t="shared" si="1529"/>
        <v>3</v>
      </c>
      <c r="AD1478" s="2">
        <f t="shared" si="10"/>
        <v>0</v>
      </c>
      <c r="AE1478" s="2">
        <f t="shared" si="11"/>
        <v>0</v>
      </c>
      <c r="AF1478" s="2">
        <f t="shared" si="12"/>
        <v>0</v>
      </c>
      <c r="AG1478" s="2">
        <f t="shared" si="13"/>
        <v>0</v>
      </c>
      <c r="AH1478" s="2">
        <f t="shared" si="14"/>
        <v>0</v>
      </c>
      <c r="AI1478" s="2">
        <f t="shared" si="15"/>
        <v>0</v>
      </c>
      <c r="AJ1478" s="2">
        <f t="shared" si="16"/>
        <v>0</v>
      </c>
      <c r="AK1478" s="2">
        <f t="shared" si="17"/>
        <v>1</v>
      </c>
      <c r="AL1478" s="2">
        <f t="shared" si="18"/>
        <v>1</v>
      </c>
    </row>
    <row r="1479" ht="13.5" customHeight="1">
      <c r="A1479" s="3">
        <v>40013.0</v>
      </c>
      <c r="B1479" s="2">
        <v>1081.0</v>
      </c>
      <c r="C1479" s="2">
        <f t="shared" si="3"/>
        <v>1081</v>
      </c>
      <c r="D1479" s="2">
        <f t="shared" si="26"/>
        <v>1670.718007</v>
      </c>
      <c r="E1479" s="2">
        <f t="shared" si="20"/>
        <v>1638.607575</v>
      </c>
      <c r="F1479" s="2">
        <v>2.46</v>
      </c>
      <c r="G1479" s="2">
        <f t="shared" si="4"/>
        <v>0.0246</v>
      </c>
      <c r="H1479" s="2">
        <f t="shared" si="21"/>
        <v>0.7236</v>
      </c>
      <c r="I1479" s="2">
        <f t="shared" si="27"/>
        <v>0.5859987331</v>
      </c>
      <c r="J1479" s="2">
        <f t="shared" si="5"/>
        <v>149.914024</v>
      </c>
      <c r="K1479" s="2">
        <f t="shared" si="6"/>
        <v>154.9835525</v>
      </c>
      <c r="L1479" s="2">
        <f t="shared" si="7"/>
        <v>0.000000337055118</v>
      </c>
      <c r="M1479" s="2">
        <f t="shared" si="1"/>
        <v>154.9835529</v>
      </c>
      <c r="O1479" s="2">
        <v>1477.0</v>
      </c>
      <c r="P1479" s="2">
        <v>1064.0</v>
      </c>
      <c r="Q1479" s="2">
        <v>1055.0</v>
      </c>
      <c r="R1479" s="2">
        <v>1099.0</v>
      </c>
      <c r="S1479" s="2">
        <v>1062.0</v>
      </c>
      <c r="T1479" s="2">
        <v>1.318323163E9</v>
      </c>
      <c r="U1479" s="2">
        <v>1.4251073E7</v>
      </c>
      <c r="V1479" s="2">
        <v>7.435017E7</v>
      </c>
      <c r="W1479" s="2">
        <v>6875622.0</v>
      </c>
      <c r="X1479" s="2">
        <v>2354.0</v>
      </c>
      <c r="Y1479" s="2">
        <f t="shared" si="8"/>
        <v>0.9377791311</v>
      </c>
      <c r="Z1479" s="2">
        <f t="shared" ref="Z1479:AC1479" si="1530">ROUNDDOWN($Y1479*Z$1,0)-IF(MOD($Y1479*Z$1,1)=0,1,0)+1</f>
        <v>2</v>
      </c>
      <c r="AA1479" s="2">
        <f t="shared" si="1530"/>
        <v>3</v>
      </c>
      <c r="AB1479" s="2">
        <f t="shared" si="1530"/>
        <v>4</v>
      </c>
      <c r="AC1479" s="2">
        <f t="shared" si="1530"/>
        <v>5</v>
      </c>
      <c r="AD1479" s="2">
        <f t="shared" si="10"/>
        <v>0</v>
      </c>
      <c r="AE1479" s="2">
        <f t="shared" si="11"/>
        <v>1</v>
      </c>
      <c r="AF1479" s="2">
        <f t="shared" si="12"/>
        <v>0</v>
      </c>
      <c r="AG1479" s="2">
        <f t="shared" si="13"/>
        <v>0</v>
      </c>
      <c r="AH1479" s="2">
        <f t="shared" si="14"/>
        <v>0</v>
      </c>
      <c r="AI1479" s="2">
        <f t="shared" si="15"/>
        <v>0</v>
      </c>
      <c r="AJ1479" s="2">
        <f t="shared" si="16"/>
        <v>0</v>
      </c>
      <c r="AK1479" s="2">
        <f t="shared" si="17"/>
        <v>0</v>
      </c>
      <c r="AL1479" s="2">
        <f t="shared" si="18"/>
        <v>1</v>
      </c>
    </row>
    <row r="1480" ht="13.5" customHeight="1">
      <c r="A1480" s="3">
        <v>40014.0</v>
      </c>
      <c r="B1480" s="2">
        <v>1105.0</v>
      </c>
      <c r="C1480" s="2">
        <f t="shared" si="3"/>
        <v>1105</v>
      </c>
      <c r="D1480" s="2">
        <f t="shared" si="26"/>
        <v>1671.389347</v>
      </c>
      <c r="E1480" s="2">
        <f t="shared" si="20"/>
        <v>1638.950143</v>
      </c>
      <c r="F1480" s="2">
        <v>2.22</v>
      </c>
      <c r="G1480" s="2">
        <f t="shared" si="4"/>
        <v>0.0222</v>
      </c>
      <c r="H1480" s="2">
        <f t="shared" si="21"/>
        <v>0.7458</v>
      </c>
      <c r="I1480" s="2">
        <f t="shared" si="27"/>
        <v>0.5864005603</v>
      </c>
      <c r="J1480" s="2">
        <f t="shared" si="5"/>
        <v>153.2421153</v>
      </c>
      <c r="K1480" s="2">
        <f t="shared" si="6"/>
        <v>158.4241874</v>
      </c>
      <c r="L1480" s="2">
        <f t="shared" si="7"/>
        <v>0.0000003194608408</v>
      </c>
      <c r="M1480" s="2">
        <f t="shared" si="1"/>
        <v>158.4241877</v>
      </c>
      <c r="O1480" s="2">
        <v>1478.0</v>
      </c>
      <c r="P1480" s="2">
        <v>1092.0</v>
      </c>
      <c r="Q1480" s="2">
        <v>1081.0</v>
      </c>
      <c r="R1480" s="2">
        <v>1122.0</v>
      </c>
      <c r="S1480" s="2">
        <v>1085.0</v>
      </c>
      <c r="T1480" s="2">
        <v>1.318323163E9</v>
      </c>
      <c r="U1480" s="2">
        <v>1.4567471E7</v>
      </c>
      <c r="V1480" s="2">
        <v>1.49356907E8</v>
      </c>
      <c r="W1480" s="2">
        <v>1.3510078E7</v>
      </c>
      <c r="X1480" s="2">
        <v>4017.0</v>
      </c>
      <c r="Y1480" s="2">
        <f t="shared" si="8"/>
        <v>0.919001218</v>
      </c>
      <c r="Z1480" s="2">
        <f t="shared" ref="Z1480:AC1480" si="1531">ROUNDDOWN($Y1480*Z$1,0)-IF(MOD($Y1480*Z$1,1)=0,1,0)+1</f>
        <v>2</v>
      </c>
      <c r="AA1480" s="2">
        <f t="shared" si="1531"/>
        <v>3</v>
      </c>
      <c r="AB1480" s="2">
        <f t="shared" si="1531"/>
        <v>4</v>
      </c>
      <c r="AC1480" s="2">
        <f t="shared" si="1531"/>
        <v>5</v>
      </c>
      <c r="AD1480" s="2">
        <f t="shared" si="10"/>
        <v>1</v>
      </c>
      <c r="AE1480" s="2">
        <f t="shared" si="11"/>
        <v>0</v>
      </c>
      <c r="AF1480" s="2">
        <f t="shared" si="12"/>
        <v>0</v>
      </c>
      <c r="AG1480" s="2">
        <f t="shared" si="13"/>
        <v>0</v>
      </c>
      <c r="AH1480" s="2">
        <f t="shared" si="14"/>
        <v>0</v>
      </c>
      <c r="AI1480" s="2">
        <f t="shared" si="15"/>
        <v>0</v>
      </c>
      <c r="AJ1480" s="2">
        <f t="shared" si="16"/>
        <v>0</v>
      </c>
      <c r="AK1480" s="2">
        <f t="shared" si="17"/>
        <v>0</v>
      </c>
      <c r="AL1480" s="2">
        <f t="shared" si="18"/>
        <v>1</v>
      </c>
    </row>
    <row r="1481" ht="13.5" customHeight="1">
      <c r="A1481" s="3">
        <v>40015.0</v>
      </c>
      <c r="B1481" s="2">
        <v>1175.0</v>
      </c>
      <c r="C1481" s="2">
        <f t="shared" si="3"/>
        <v>1175</v>
      </c>
      <c r="D1481" s="2">
        <f t="shared" si="26"/>
        <v>1672.060957</v>
      </c>
      <c r="E1481" s="2">
        <f t="shared" si="20"/>
        <v>1639.292711</v>
      </c>
      <c r="F1481" s="2">
        <v>6.33</v>
      </c>
      <c r="G1481" s="2">
        <f t="shared" si="4"/>
        <v>0.0633</v>
      </c>
      <c r="H1481" s="2">
        <f t="shared" si="21"/>
        <v>0.8091</v>
      </c>
      <c r="I1481" s="2">
        <f t="shared" si="27"/>
        <v>0.5868023875</v>
      </c>
      <c r="J1481" s="2">
        <f t="shared" si="5"/>
        <v>162.9423412</v>
      </c>
      <c r="K1481" s="2">
        <f t="shared" si="6"/>
        <v>168.4524385</v>
      </c>
      <c r="L1481" s="2">
        <f t="shared" si="7"/>
        <v>0.0000002896551444</v>
      </c>
      <c r="M1481" s="2">
        <f t="shared" si="1"/>
        <v>168.4524388</v>
      </c>
      <c r="O1481" s="2">
        <v>1479.0</v>
      </c>
      <c r="P1481" s="2">
        <v>1110.0</v>
      </c>
      <c r="Q1481" s="2">
        <v>1105.0</v>
      </c>
      <c r="R1481" s="2">
        <v>1175.0</v>
      </c>
      <c r="S1481" s="2">
        <v>1107.0</v>
      </c>
      <c r="T1481" s="2">
        <v>1.318323163E9</v>
      </c>
      <c r="U1481" s="2">
        <v>1.5490297E7</v>
      </c>
      <c r="V1481" s="2">
        <v>1.56583848E8</v>
      </c>
      <c r="W1481" s="2">
        <v>1.3699057E7</v>
      </c>
      <c r="X1481" s="2">
        <v>4448.0</v>
      </c>
      <c r="Y1481" s="2">
        <f t="shared" si="8"/>
        <v>0.9975639464</v>
      </c>
      <c r="Z1481" s="2">
        <f t="shared" ref="Z1481:AC1481" si="1532">ROUNDDOWN($Y1481*Z$1,0)-IF(MOD($Y1481*Z$1,1)=0,1,0)+1</f>
        <v>2</v>
      </c>
      <c r="AA1481" s="2">
        <f t="shared" si="1532"/>
        <v>3</v>
      </c>
      <c r="AB1481" s="2">
        <f t="shared" si="1532"/>
        <v>4</v>
      </c>
      <c r="AC1481" s="2">
        <f t="shared" si="1532"/>
        <v>5</v>
      </c>
      <c r="AD1481" s="2">
        <f t="shared" si="10"/>
        <v>0</v>
      </c>
      <c r="AE1481" s="2">
        <f t="shared" si="11"/>
        <v>0</v>
      </c>
      <c r="AF1481" s="2">
        <f t="shared" si="12"/>
        <v>0</v>
      </c>
      <c r="AG1481" s="2">
        <f t="shared" si="13"/>
        <v>0</v>
      </c>
      <c r="AH1481" s="2">
        <f t="shared" si="14"/>
        <v>0</v>
      </c>
      <c r="AI1481" s="2">
        <f t="shared" si="15"/>
        <v>1</v>
      </c>
      <c r="AJ1481" s="2">
        <f t="shared" si="16"/>
        <v>0</v>
      </c>
      <c r="AK1481" s="2">
        <f t="shared" si="17"/>
        <v>0</v>
      </c>
      <c r="AL1481" s="2">
        <f t="shared" si="18"/>
        <v>1</v>
      </c>
    </row>
    <row r="1482" ht="13.5" customHeight="1">
      <c r="A1482" s="3">
        <v>40016.0</v>
      </c>
      <c r="B1482" s="2">
        <v>1173.0</v>
      </c>
      <c r="C1482" s="2">
        <f t="shared" si="3"/>
        <v>1173</v>
      </c>
      <c r="D1482" s="2">
        <f t="shared" si="26"/>
        <v>1672.732837</v>
      </c>
      <c r="E1482" s="2">
        <f t="shared" si="20"/>
        <v>1639.635279</v>
      </c>
      <c r="F1482" s="2">
        <v>-0.17</v>
      </c>
      <c r="G1482" s="2">
        <f t="shared" si="4"/>
        <v>-0.0017</v>
      </c>
      <c r="H1482" s="2">
        <f t="shared" si="21"/>
        <v>0.8074</v>
      </c>
      <c r="I1482" s="2">
        <f t="shared" si="27"/>
        <v>0.5872042147</v>
      </c>
      <c r="J1482" s="2">
        <f t="shared" si="5"/>
        <v>162.6653393</v>
      </c>
      <c r="K1482" s="2">
        <f t="shared" si="6"/>
        <v>168.1660693</v>
      </c>
      <c r="L1482" s="2">
        <f t="shared" si="7"/>
        <v>0.0000002814579038</v>
      </c>
      <c r="M1482" s="2">
        <f t="shared" si="1"/>
        <v>168.1660696</v>
      </c>
      <c r="O1482" s="2">
        <v>1480.0</v>
      </c>
      <c r="P1482" s="2">
        <v>1170.0</v>
      </c>
      <c r="Q1482" s="2">
        <v>1175.0</v>
      </c>
      <c r="R1482" s="2">
        <v>1188.0</v>
      </c>
      <c r="S1482" s="2">
        <v>1145.0</v>
      </c>
      <c r="T1482" s="2">
        <v>1.318323163E9</v>
      </c>
      <c r="U1482" s="2">
        <v>1.5463931E7</v>
      </c>
      <c r="V1482" s="2">
        <v>1.35478561E8</v>
      </c>
      <c r="W1482" s="2">
        <v>1.162339E7</v>
      </c>
      <c r="X1482" s="2">
        <v>4885.0</v>
      </c>
      <c r="Y1482" s="2">
        <f t="shared" si="8"/>
        <v>0.4389971579</v>
      </c>
      <c r="Z1482" s="2">
        <f t="shared" ref="Z1482:AC1482" si="1533">ROUNDDOWN($Y1482*Z$1,0)-IF(MOD($Y1482*Z$1,1)=0,1,0)+1</f>
        <v>1</v>
      </c>
      <c r="AA1482" s="2">
        <f t="shared" si="1533"/>
        <v>2</v>
      </c>
      <c r="AB1482" s="2">
        <f t="shared" si="1533"/>
        <v>2</v>
      </c>
      <c r="AC1482" s="2">
        <f t="shared" si="1533"/>
        <v>3</v>
      </c>
      <c r="AD1482" s="2">
        <f t="shared" si="10"/>
        <v>0</v>
      </c>
      <c r="AE1482" s="2">
        <f t="shared" si="11"/>
        <v>0</v>
      </c>
      <c r="AF1482" s="2">
        <f t="shared" si="12"/>
        <v>0</v>
      </c>
      <c r="AG1482" s="2">
        <f t="shared" si="13"/>
        <v>0</v>
      </c>
      <c r="AH1482" s="2">
        <f t="shared" si="14"/>
        <v>0</v>
      </c>
      <c r="AI1482" s="2">
        <f t="shared" si="15"/>
        <v>0</v>
      </c>
      <c r="AJ1482" s="2">
        <f t="shared" si="16"/>
        <v>0</v>
      </c>
      <c r="AK1482" s="2">
        <f t="shared" si="17"/>
        <v>1</v>
      </c>
      <c r="AL1482" s="2">
        <f t="shared" si="18"/>
        <v>1</v>
      </c>
    </row>
    <row r="1483" ht="13.5" customHeight="1">
      <c r="A1483" s="3">
        <v>40017.0</v>
      </c>
      <c r="B1483" s="2">
        <v>1190.0</v>
      </c>
      <c r="C1483" s="2">
        <f t="shared" si="3"/>
        <v>1190</v>
      </c>
      <c r="D1483" s="2">
        <f t="shared" si="26"/>
        <v>1673.404986</v>
      </c>
      <c r="E1483" s="2">
        <f t="shared" si="20"/>
        <v>1639.977846</v>
      </c>
      <c r="F1483" s="2">
        <v>1.45</v>
      </c>
      <c r="G1483" s="2">
        <f t="shared" si="4"/>
        <v>0.0145</v>
      </c>
      <c r="H1483" s="2">
        <f t="shared" si="21"/>
        <v>0.8219</v>
      </c>
      <c r="I1483" s="2">
        <f t="shared" si="27"/>
        <v>0.5876060418</v>
      </c>
      <c r="J1483" s="2">
        <f t="shared" si="5"/>
        <v>165.0239867</v>
      </c>
      <c r="K1483" s="2">
        <f t="shared" si="6"/>
        <v>170.6044774</v>
      </c>
      <c r="L1483" s="2">
        <f t="shared" si="7"/>
        <v>0.0000002689330271</v>
      </c>
      <c r="M1483" s="2">
        <f t="shared" si="1"/>
        <v>170.6044776</v>
      </c>
      <c r="O1483" s="2">
        <v>1481.0</v>
      </c>
      <c r="P1483" s="2">
        <v>1195.0</v>
      </c>
      <c r="Q1483" s="2">
        <v>1173.0</v>
      </c>
      <c r="R1483" s="2">
        <v>1212.0</v>
      </c>
      <c r="S1483" s="2">
        <v>1187.0</v>
      </c>
      <c r="T1483" s="2">
        <v>1.318323163E9</v>
      </c>
      <c r="U1483" s="2">
        <v>1.5688046E7</v>
      </c>
      <c r="V1483" s="2">
        <v>1.1272336E8</v>
      </c>
      <c r="W1483" s="2">
        <v>9388834.0</v>
      </c>
      <c r="X1483" s="2">
        <v>3735.0</v>
      </c>
      <c r="Y1483" s="2">
        <f t="shared" si="8"/>
        <v>0.8352618758</v>
      </c>
      <c r="Z1483" s="2">
        <f t="shared" ref="Z1483:AC1483" si="1534">ROUNDDOWN($Y1483*Z$1,0)-IF(MOD($Y1483*Z$1,1)=0,1,0)+1</f>
        <v>2</v>
      </c>
      <c r="AA1483" s="2">
        <f t="shared" si="1534"/>
        <v>3</v>
      </c>
      <c r="AB1483" s="2">
        <f t="shared" si="1534"/>
        <v>4</v>
      </c>
      <c r="AC1483" s="2">
        <f t="shared" si="1534"/>
        <v>5</v>
      </c>
      <c r="AD1483" s="2">
        <f t="shared" si="10"/>
        <v>1</v>
      </c>
      <c r="AE1483" s="2">
        <f t="shared" si="11"/>
        <v>0</v>
      </c>
      <c r="AF1483" s="2">
        <f t="shared" si="12"/>
        <v>0</v>
      </c>
      <c r="AG1483" s="2">
        <f t="shared" si="13"/>
        <v>0</v>
      </c>
      <c r="AH1483" s="2">
        <f t="shared" si="14"/>
        <v>0</v>
      </c>
      <c r="AI1483" s="2">
        <f t="shared" si="15"/>
        <v>0</v>
      </c>
      <c r="AJ1483" s="2">
        <f t="shared" si="16"/>
        <v>0</v>
      </c>
      <c r="AK1483" s="2">
        <f t="shared" si="17"/>
        <v>0</v>
      </c>
      <c r="AL1483" s="2">
        <f t="shared" si="18"/>
        <v>1</v>
      </c>
    </row>
    <row r="1484" ht="13.5" customHeight="1">
      <c r="A1484" s="3">
        <v>40020.0</v>
      </c>
      <c r="B1484" s="2">
        <v>1235.0</v>
      </c>
      <c r="C1484" s="2">
        <f t="shared" si="3"/>
        <v>1235</v>
      </c>
      <c r="D1484" s="2">
        <f t="shared" si="26"/>
        <v>1674.077406</v>
      </c>
      <c r="E1484" s="2">
        <f t="shared" si="20"/>
        <v>1640.320414</v>
      </c>
      <c r="F1484" s="2">
        <v>3.78</v>
      </c>
      <c r="G1484" s="2">
        <f t="shared" si="4"/>
        <v>0.0378</v>
      </c>
      <c r="H1484" s="2">
        <f t="shared" si="21"/>
        <v>0.8597</v>
      </c>
      <c r="I1484" s="2">
        <f t="shared" si="27"/>
        <v>0.588007869</v>
      </c>
      <c r="J1484" s="2">
        <f t="shared" si="5"/>
        <v>171.2618934</v>
      </c>
      <c r="K1484" s="2">
        <f t="shared" si="6"/>
        <v>177.0533266</v>
      </c>
      <c r="L1484" s="2">
        <f t="shared" si="7"/>
        <v>0.0000002506993678</v>
      </c>
      <c r="M1484" s="2">
        <f t="shared" si="1"/>
        <v>177.0533269</v>
      </c>
      <c r="O1484" s="2">
        <v>1482.0</v>
      </c>
      <c r="P1484" s="2">
        <v>1208.0</v>
      </c>
      <c r="Q1484" s="2">
        <v>1190.0</v>
      </c>
      <c r="R1484" s="2">
        <v>1239.0</v>
      </c>
      <c r="S1484" s="2">
        <v>1205.0</v>
      </c>
      <c r="T1484" s="2">
        <v>1.318323163E9</v>
      </c>
      <c r="U1484" s="2">
        <v>1.6281291E7</v>
      </c>
      <c r="V1484" s="2">
        <v>1.05677159E8</v>
      </c>
      <c r="W1484" s="2">
        <v>8615797.0</v>
      </c>
      <c r="X1484" s="2">
        <v>2966.0</v>
      </c>
      <c r="Y1484" s="2">
        <f t="shared" si="8"/>
        <v>0.9830491271</v>
      </c>
      <c r="Z1484" s="2">
        <f t="shared" ref="Z1484:AC1484" si="1535">ROUNDDOWN($Y1484*Z$1,0)-IF(MOD($Y1484*Z$1,1)=0,1,0)+1</f>
        <v>2</v>
      </c>
      <c r="AA1484" s="2">
        <f t="shared" si="1535"/>
        <v>3</v>
      </c>
      <c r="AB1484" s="2">
        <f t="shared" si="1535"/>
        <v>4</v>
      </c>
      <c r="AC1484" s="2">
        <f t="shared" si="1535"/>
        <v>5</v>
      </c>
      <c r="AD1484" s="2">
        <f t="shared" si="10"/>
        <v>0</v>
      </c>
      <c r="AE1484" s="2">
        <f t="shared" si="11"/>
        <v>0</v>
      </c>
      <c r="AF1484" s="2">
        <f t="shared" si="12"/>
        <v>0</v>
      </c>
      <c r="AG1484" s="2">
        <f t="shared" si="13"/>
        <v>0</v>
      </c>
      <c r="AH1484" s="2">
        <f t="shared" si="14"/>
        <v>0</v>
      </c>
      <c r="AI1484" s="2">
        <f t="shared" si="15"/>
        <v>1</v>
      </c>
      <c r="AJ1484" s="2">
        <f t="shared" si="16"/>
        <v>0</v>
      </c>
      <c r="AK1484" s="2">
        <f t="shared" si="17"/>
        <v>0</v>
      </c>
      <c r="AL1484" s="2">
        <f t="shared" si="18"/>
        <v>1</v>
      </c>
    </row>
    <row r="1485" ht="13.5" customHeight="1">
      <c r="A1485" s="3">
        <v>40021.0</v>
      </c>
      <c r="B1485" s="2">
        <v>1205.0</v>
      </c>
      <c r="C1485" s="2">
        <f t="shared" si="3"/>
        <v>1205</v>
      </c>
      <c r="D1485" s="2">
        <f t="shared" si="26"/>
        <v>1674.750095</v>
      </c>
      <c r="E1485" s="2">
        <f t="shared" si="20"/>
        <v>1640.662982</v>
      </c>
      <c r="F1485" s="2">
        <v>-2.43</v>
      </c>
      <c r="G1485" s="2">
        <f t="shared" si="4"/>
        <v>-0.0243</v>
      </c>
      <c r="H1485" s="2">
        <f t="shared" si="21"/>
        <v>0.8354</v>
      </c>
      <c r="I1485" s="2">
        <f t="shared" si="27"/>
        <v>0.5884096962</v>
      </c>
      <c r="J1485" s="2">
        <f t="shared" si="5"/>
        <v>167.1002294</v>
      </c>
      <c r="K1485" s="2">
        <f t="shared" si="6"/>
        <v>172.7509308</v>
      </c>
      <c r="L1485" s="2">
        <f t="shared" si="7"/>
        <v>0.0000002492703814</v>
      </c>
      <c r="M1485" s="2">
        <f t="shared" si="1"/>
        <v>172.750931</v>
      </c>
      <c r="O1485" s="2">
        <v>1483.0</v>
      </c>
      <c r="P1485" s="2">
        <v>1255.0</v>
      </c>
      <c r="Q1485" s="2">
        <v>1235.0</v>
      </c>
      <c r="R1485" s="2">
        <v>1258.0</v>
      </c>
      <c r="S1485" s="2">
        <v>1182.0</v>
      </c>
      <c r="T1485" s="2">
        <v>1.318323163E9</v>
      </c>
      <c r="U1485" s="2">
        <v>1.5885794E7</v>
      </c>
      <c r="V1485" s="2">
        <v>1.77173903E8</v>
      </c>
      <c r="W1485" s="2">
        <v>1.4634698E7</v>
      </c>
      <c r="X1485" s="2">
        <v>5773.0</v>
      </c>
      <c r="Y1485" s="2">
        <f t="shared" si="8"/>
        <v>0.05765326837</v>
      </c>
      <c r="Z1485" s="2">
        <f t="shared" ref="Z1485:AC1485" si="1536">ROUNDDOWN($Y1485*Z$1,0)-IF(MOD($Y1485*Z$1,1)=0,1,0)+1</f>
        <v>1</v>
      </c>
      <c r="AA1485" s="2">
        <f t="shared" si="1536"/>
        <v>1</v>
      </c>
      <c r="AB1485" s="2">
        <f t="shared" si="1536"/>
        <v>1</v>
      </c>
      <c r="AC1485" s="2">
        <f t="shared" si="1536"/>
        <v>1</v>
      </c>
      <c r="AD1485" s="2">
        <f t="shared" si="10"/>
        <v>0</v>
      </c>
      <c r="AE1485" s="2">
        <f t="shared" si="11"/>
        <v>0</v>
      </c>
      <c r="AF1485" s="2">
        <f t="shared" si="12"/>
        <v>0</v>
      </c>
      <c r="AG1485" s="2">
        <f t="shared" si="13"/>
        <v>0</v>
      </c>
      <c r="AH1485" s="2">
        <f t="shared" si="14"/>
        <v>0</v>
      </c>
      <c r="AI1485" s="2">
        <f t="shared" si="15"/>
        <v>0</v>
      </c>
      <c r="AJ1485" s="2">
        <f t="shared" si="16"/>
        <v>0</v>
      </c>
      <c r="AK1485" s="2">
        <f t="shared" si="17"/>
        <v>1</v>
      </c>
      <c r="AL1485" s="2">
        <f t="shared" si="18"/>
        <v>1</v>
      </c>
    </row>
    <row r="1486" ht="13.5" customHeight="1">
      <c r="A1486" s="3">
        <v>40022.0</v>
      </c>
      <c r="B1486" s="2">
        <v>1215.0</v>
      </c>
      <c r="C1486" s="2">
        <f t="shared" si="3"/>
        <v>1215</v>
      </c>
      <c r="D1486" s="2">
        <f t="shared" si="26"/>
        <v>1675.423056</v>
      </c>
      <c r="E1486" s="2">
        <f t="shared" si="20"/>
        <v>1641.005549</v>
      </c>
      <c r="F1486" s="2">
        <v>0.83</v>
      </c>
      <c r="G1486" s="2">
        <f t="shared" si="4"/>
        <v>0.0083</v>
      </c>
      <c r="H1486" s="2">
        <f t="shared" si="21"/>
        <v>0.8437</v>
      </c>
      <c r="I1486" s="2">
        <f t="shared" si="27"/>
        <v>0.5888115233</v>
      </c>
      <c r="J1486" s="2">
        <f t="shared" si="5"/>
        <v>168.4871613</v>
      </c>
      <c r="K1486" s="2">
        <f t="shared" si="6"/>
        <v>174.1847635</v>
      </c>
      <c r="L1486" s="2">
        <f t="shared" si="7"/>
        <v>0.0000002397233258</v>
      </c>
      <c r="M1486" s="2">
        <f t="shared" si="1"/>
        <v>174.1847638</v>
      </c>
      <c r="O1486" s="2">
        <v>1484.0</v>
      </c>
      <c r="P1486" s="2">
        <v>1220.0</v>
      </c>
      <c r="Q1486" s="2">
        <v>1205.0</v>
      </c>
      <c r="R1486" s="2">
        <v>1233.0</v>
      </c>
      <c r="S1486" s="2">
        <v>1192.0</v>
      </c>
      <c r="T1486" s="2">
        <v>1.318323163E9</v>
      </c>
      <c r="U1486" s="2">
        <v>1.6017626E7</v>
      </c>
      <c r="V1486" s="2">
        <v>1.37209474E8</v>
      </c>
      <c r="W1486" s="2">
        <v>1.1300968E7</v>
      </c>
      <c r="X1486" s="2">
        <v>3786.0</v>
      </c>
      <c r="Y1486" s="2">
        <f t="shared" si="8"/>
        <v>0.7146772229</v>
      </c>
      <c r="Z1486" s="2">
        <f t="shared" ref="Z1486:AC1486" si="1537">ROUNDDOWN($Y1486*Z$1,0)-IF(MOD($Y1486*Z$1,1)=0,1,0)+1</f>
        <v>2</v>
      </c>
      <c r="AA1486" s="2">
        <f t="shared" si="1537"/>
        <v>3</v>
      </c>
      <c r="AB1486" s="2">
        <f t="shared" si="1537"/>
        <v>3</v>
      </c>
      <c r="AC1486" s="2">
        <f t="shared" si="1537"/>
        <v>4</v>
      </c>
      <c r="AD1486" s="2">
        <f t="shared" si="10"/>
        <v>0</v>
      </c>
      <c r="AE1486" s="2">
        <f t="shared" si="11"/>
        <v>1</v>
      </c>
      <c r="AF1486" s="2">
        <f t="shared" si="12"/>
        <v>0</v>
      </c>
      <c r="AG1486" s="2">
        <f t="shared" si="13"/>
        <v>0</v>
      </c>
      <c r="AH1486" s="2">
        <f t="shared" si="14"/>
        <v>0</v>
      </c>
      <c r="AI1486" s="2">
        <f t="shared" si="15"/>
        <v>0</v>
      </c>
      <c r="AJ1486" s="2">
        <f t="shared" si="16"/>
        <v>0</v>
      </c>
      <c r="AK1486" s="2">
        <f t="shared" si="17"/>
        <v>0</v>
      </c>
      <c r="AL1486" s="2">
        <f t="shared" si="18"/>
        <v>1</v>
      </c>
    </row>
    <row r="1487" ht="13.5" customHeight="1">
      <c r="A1487" s="3">
        <v>40023.0</v>
      </c>
      <c r="B1487" s="2">
        <v>1228.0</v>
      </c>
      <c r="C1487" s="2">
        <f t="shared" si="3"/>
        <v>1228</v>
      </c>
      <c r="D1487" s="2">
        <f t="shared" si="26"/>
        <v>1676.096286</v>
      </c>
      <c r="E1487" s="2">
        <f t="shared" si="20"/>
        <v>1641.348117</v>
      </c>
      <c r="F1487" s="2">
        <v>1.07</v>
      </c>
      <c r="G1487" s="2">
        <f t="shared" si="4"/>
        <v>0.0107</v>
      </c>
      <c r="H1487" s="2">
        <f t="shared" si="21"/>
        <v>0.8544</v>
      </c>
      <c r="I1487" s="2">
        <f t="shared" si="27"/>
        <v>0.5892133505</v>
      </c>
      <c r="J1487" s="2">
        <f t="shared" si="5"/>
        <v>170.2899739</v>
      </c>
      <c r="K1487" s="2">
        <f t="shared" si="6"/>
        <v>176.0485405</v>
      </c>
      <c r="L1487" s="2">
        <f t="shared" si="7"/>
        <v>0.0000002299665865</v>
      </c>
      <c r="M1487" s="2">
        <f t="shared" si="1"/>
        <v>176.0485407</v>
      </c>
      <c r="O1487" s="2">
        <v>1485.0</v>
      </c>
      <c r="P1487" s="2">
        <v>1205.0</v>
      </c>
      <c r="Q1487" s="2">
        <v>1215.0</v>
      </c>
      <c r="R1487" s="2">
        <v>1228.0</v>
      </c>
      <c r="S1487" s="2">
        <v>1186.0</v>
      </c>
      <c r="T1487" s="2">
        <v>1.318323163E9</v>
      </c>
      <c r="U1487" s="2">
        <v>1.6189008E7</v>
      </c>
      <c r="V1487" s="2">
        <v>2.28313064E8</v>
      </c>
      <c r="W1487" s="2">
        <v>1.8963646E7</v>
      </c>
      <c r="X1487" s="2">
        <v>3073.0</v>
      </c>
      <c r="Y1487" s="2">
        <f t="shared" si="8"/>
        <v>0.7703004466</v>
      </c>
      <c r="Z1487" s="2">
        <f t="shared" ref="Z1487:AC1487" si="1538">ROUNDDOWN($Y1487*Z$1,0)-IF(MOD($Y1487*Z$1,1)=0,1,0)+1</f>
        <v>2</v>
      </c>
      <c r="AA1487" s="2">
        <f t="shared" si="1538"/>
        <v>3</v>
      </c>
      <c r="AB1487" s="2">
        <f t="shared" si="1538"/>
        <v>4</v>
      </c>
      <c r="AC1487" s="2">
        <f t="shared" si="1538"/>
        <v>4</v>
      </c>
      <c r="AD1487" s="2">
        <f t="shared" si="10"/>
        <v>0</v>
      </c>
      <c r="AE1487" s="2">
        <f t="shared" si="11"/>
        <v>1</v>
      </c>
      <c r="AF1487" s="2">
        <f t="shared" si="12"/>
        <v>0</v>
      </c>
      <c r="AG1487" s="2">
        <f t="shared" si="13"/>
        <v>0</v>
      </c>
      <c r="AH1487" s="2">
        <f t="shared" si="14"/>
        <v>0</v>
      </c>
      <c r="AI1487" s="2">
        <f t="shared" si="15"/>
        <v>0</v>
      </c>
      <c r="AJ1487" s="2">
        <f t="shared" si="16"/>
        <v>0</v>
      </c>
      <c r="AK1487" s="2">
        <f t="shared" si="17"/>
        <v>0</v>
      </c>
      <c r="AL1487" s="2">
        <f t="shared" si="18"/>
        <v>1</v>
      </c>
    </row>
    <row r="1488" ht="13.5" customHeight="1">
      <c r="A1488" s="3">
        <v>40027.0</v>
      </c>
      <c r="B1488" s="2">
        <v>1256.0</v>
      </c>
      <c r="C1488" s="2">
        <f t="shared" si="3"/>
        <v>1256</v>
      </c>
      <c r="D1488" s="2">
        <f t="shared" si="26"/>
        <v>1676.769787</v>
      </c>
      <c r="E1488" s="2">
        <f t="shared" si="20"/>
        <v>1641.690685</v>
      </c>
      <c r="F1488" s="2">
        <v>2.28</v>
      </c>
      <c r="G1488" s="2">
        <f t="shared" si="4"/>
        <v>0.0228</v>
      </c>
      <c r="H1488" s="2">
        <f t="shared" si="21"/>
        <v>0.8772</v>
      </c>
      <c r="I1488" s="2">
        <f t="shared" si="27"/>
        <v>0.5896151777</v>
      </c>
      <c r="J1488" s="2">
        <f t="shared" si="5"/>
        <v>174.1725853</v>
      </c>
      <c r="K1488" s="2">
        <f t="shared" si="6"/>
        <v>180.0624472</v>
      </c>
      <c r="L1488" s="2">
        <f t="shared" si="7"/>
        <v>0.0000002178243507</v>
      </c>
      <c r="M1488" s="2">
        <f t="shared" si="1"/>
        <v>180.0624474</v>
      </c>
      <c r="O1488" s="2">
        <v>1486.0</v>
      </c>
      <c r="P1488" s="2">
        <v>1250.0</v>
      </c>
      <c r="Q1488" s="2">
        <v>1228.0</v>
      </c>
      <c r="R1488" s="2">
        <v>1283.0</v>
      </c>
      <c r="S1488" s="2">
        <v>1247.0</v>
      </c>
      <c r="T1488" s="2">
        <v>1.318323163E9</v>
      </c>
      <c r="U1488" s="2">
        <v>1.6558139E7</v>
      </c>
      <c r="V1488" s="2">
        <v>7.4063072E7</v>
      </c>
      <c r="W1488" s="2">
        <v>5859597.0</v>
      </c>
      <c r="X1488" s="2">
        <v>2359.0</v>
      </c>
      <c r="Y1488" s="2">
        <f t="shared" si="8"/>
        <v>0.9234673163</v>
      </c>
      <c r="Z1488" s="2">
        <f t="shared" ref="Z1488:AC1488" si="1539">ROUNDDOWN($Y1488*Z$1,0)-IF(MOD($Y1488*Z$1,1)=0,1,0)+1</f>
        <v>2</v>
      </c>
      <c r="AA1488" s="2">
        <f t="shared" si="1539"/>
        <v>3</v>
      </c>
      <c r="AB1488" s="2">
        <f t="shared" si="1539"/>
        <v>4</v>
      </c>
      <c r="AC1488" s="2">
        <f t="shared" si="1539"/>
        <v>5</v>
      </c>
      <c r="AD1488" s="2">
        <f t="shared" si="10"/>
        <v>1</v>
      </c>
      <c r="AE1488" s="2">
        <f t="shared" si="11"/>
        <v>0</v>
      </c>
      <c r="AF1488" s="2">
        <f t="shared" si="12"/>
        <v>0</v>
      </c>
      <c r="AG1488" s="2">
        <f t="shared" si="13"/>
        <v>0</v>
      </c>
      <c r="AH1488" s="2">
        <f t="shared" si="14"/>
        <v>0</v>
      </c>
      <c r="AI1488" s="2">
        <f t="shared" si="15"/>
        <v>0</v>
      </c>
      <c r="AJ1488" s="2">
        <f t="shared" si="16"/>
        <v>0</v>
      </c>
      <c r="AK1488" s="2">
        <f t="shared" si="17"/>
        <v>0</v>
      </c>
      <c r="AL1488" s="2">
        <f t="shared" si="18"/>
        <v>1</v>
      </c>
    </row>
    <row r="1489" ht="13.5" customHeight="1">
      <c r="A1489" s="3">
        <v>40028.0</v>
      </c>
      <c r="B1489" s="2">
        <v>1290.0</v>
      </c>
      <c r="C1489" s="2">
        <f t="shared" si="3"/>
        <v>1290</v>
      </c>
      <c r="D1489" s="2">
        <f t="shared" si="26"/>
        <v>1677.443559</v>
      </c>
      <c r="E1489" s="2">
        <f t="shared" si="20"/>
        <v>1642.033252</v>
      </c>
      <c r="F1489" s="2">
        <v>2.71</v>
      </c>
      <c r="G1489" s="2">
        <f t="shared" si="4"/>
        <v>0.0271</v>
      </c>
      <c r="H1489" s="2">
        <f t="shared" si="21"/>
        <v>0.9043</v>
      </c>
      <c r="I1489" s="2">
        <f t="shared" si="27"/>
        <v>0.5900170049</v>
      </c>
      <c r="J1489" s="2">
        <f t="shared" si="5"/>
        <v>178.8926624</v>
      </c>
      <c r="K1489" s="2">
        <f t="shared" si="6"/>
        <v>184.9421395</v>
      </c>
      <c r="L1489" s="2">
        <f t="shared" si="7"/>
        <v>0.0000002053865803</v>
      </c>
      <c r="M1489" s="2">
        <f t="shared" si="1"/>
        <v>184.9421398</v>
      </c>
      <c r="O1489" s="2">
        <v>1487.0</v>
      </c>
      <c r="P1489" s="2">
        <v>1260.0</v>
      </c>
      <c r="Q1489" s="2">
        <v>1256.0</v>
      </c>
      <c r="R1489" s="2">
        <v>1322.0</v>
      </c>
      <c r="S1489" s="2">
        <v>1256.0</v>
      </c>
      <c r="T1489" s="2">
        <v>1.318323163E9</v>
      </c>
      <c r="U1489" s="2">
        <v>1.7006369E7</v>
      </c>
      <c r="V1489" s="2">
        <v>2.11038691E8</v>
      </c>
      <c r="W1489" s="2">
        <v>1.6268032E7</v>
      </c>
      <c r="X1489" s="2">
        <v>4191.0</v>
      </c>
      <c r="Y1489" s="2">
        <f t="shared" si="8"/>
        <v>0.9497563946</v>
      </c>
      <c r="Z1489" s="2">
        <f t="shared" ref="Z1489:AC1489" si="1540">ROUNDDOWN($Y1489*Z$1,0)-IF(MOD($Y1489*Z$1,1)=0,1,0)+1</f>
        <v>2</v>
      </c>
      <c r="AA1489" s="2">
        <f t="shared" si="1540"/>
        <v>3</v>
      </c>
      <c r="AB1489" s="2">
        <f t="shared" si="1540"/>
        <v>4</v>
      </c>
      <c r="AC1489" s="2">
        <f t="shared" si="1540"/>
        <v>5</v>
      </c>
      <c r="AD1489" s="2">
        <f t="shared" si="10"/>
        <v>0</v>
      </c>
      <c r="AE1489" s="2">
        <f t="shared" si="11"/>
        <v>0</v>
      </c>
      <c r="AF1489" s="2">
        <f t="shared" si="12"/>
        <v>0</v>
      </c>
      <c r="AG1489" s="2">
        <f t="shared" si="13"/>
        <v>0</v>
      </c>
      <c r="AH1489" s="2">
        <f t="shared" si="14"/>
        <v>0</v>
      </c>
      <c r="AI1489" s="2">
        <f t="shared" si="15"/>
        <v>1</v>
      </c>
      <c r="AJ1489" s="2">
        <f t="shared" si="16"/>
        <v>0</v>
      </c>
      <c r="AK1489" s="2">
        <f t="shared" si="17"/>
        <v>0</v>
      </c>
      <c r="AL1489" s="2">
        <f t="shared" si="18"/>
        <v>1</v>
      </c>
    </row>
    <row r="1490" ht="13.5" customHeight="1">
      <c r="A1490" s="3">
        <v>40029.0</v>
      </c>
      <c r="B1490" s="2">
        <v>1278.0</v>
      </c>
      <c r="C1490" s="2">
        <f t="shared" si="3"/>
        <v>1278</v>
      </c>
      <c r="D1490" s="2">
        <f t="shared" si="26"/>
        <v>1678.117601</v>
      </c>
      <c r="E1490" s="2">
        <f t="shared" si="20"/>
        <v>1642.37582</v>
      </c>
      <c r="F1490" s="2">
        <v>-0.93</v>
      </c>
      <c r="G1490" s="2">
        <f t="shared" si="4"/>
        <v>-0.0093</v>
      </c>
      <c r="H1490" s="2">
        <f t="shared" si="21"/>
        <v>0.895</v>
      </c>
      <c r="I1490" s="2">
        <f t="shared" si="27"/>
        <v>0.590418832</v>
      </c>
      <c r="J1490" s="2">
        <f t="shared" si="5"/>
        <v>177.2289606</v>
      </c>
      <c r="K1490" s="2">
        <f t="shared" si="6"/>
        <v>183.2221777</v>
      </c>
      <c r="L1490" s="2">
        <f t="shared" si="7"/>
        <v>0.0000002011350781</v>
      </c>
      <c r="M1490" s="2">
        <f t="shared" si="1"/>
        <v>183.2221779</v>
      </c>
      <c r="O1490" s="2">
        <v>1488.0</v>
      </c>
      <c r="P1490" s="2">
        <v>1288.0</v>
      </c>
      <c r="Q1490" s="2">
        <v>1290.0</v>
      </c>
      <c r="R1490" s="2">
        <v>1302.0</v>
      </c>
      <c r="S1490" s="2">
        <v>1264.0</v>
      </c>
      <c r="T1490" s="2">
        <v>1.318323163E9</v>
      </c>
      <c r="U1490" s="2">
        <v>1.684817E7</v>
      </c>
      <c r="V1490" s="2">
        <v>1.26458665E8</v>
      </c>
      <c r="W1490" s="2">
        <v>9874822.0</v>
      </c>
      <c r="X1490" s="2">
        <v>3285.0</v>
      </c>
      <c r="Y1490" s="2">
        <f t="shared" si="8"/>
        <v>0.2453308973</v>
      </c>
      <c r="Z1490" s="2">
        <f t="shared" ref="Z1490:AC1490" si="1541">ROUNDDOWN($Y1490*Z$1,0)-IF(MOD($Y1490*Z$1,1)=0,1,0)+1</f>
        <v>1</v>
      </c>
      <c r="AA1490" s="2">
        <f t="shared" si="1541"/>
        <v>1</v>
      </c>
      <c r="AB1490" s="2">
        <f t="shared" si="1541"/>
        <v>1</v>
      </c>
      <c r="AC1490" s="2">
        <f t="shared" si="1541"/>
        <v>2</v>
      </c>
      <c r="AD1490" s="2">
        <f t="shared" si="10"/>
        <v>0</v>
      </c>
      <c r="AE1490" s="2">
        <f t="shared" si="11"/>
        <v>0</v>
      </c>
      <c r="AF1490" s="2">
        <f t="shared" si="12"/>
        <v>0</v>
      </c>
      <c r="AG1490" s="2">
        <f t="shared" si="13"/>
        <v>0</v>
      </c>
      <c r="AH1490" s="2">
        <f t="shared" si="14"/>
        <v>0</v>
      </c>
      <c r="AI1490" s="2">
        <f t="shared" si="15"/>
        <v>0</v>
      </c>
      <c r="AJ1490" s="2">
        <f t="shared" si="16"/>
        <v>0</v>
      </c>
      <c r="AK1490" s="2">
        <f t="shared" si="17"/>
        <v>1</v>
      </c>
      <c r="AL1490" s="2">
        <f t="shared" si="18"/>
        <v>1</v>
      </c>
    </row>
    <row r="1491" ht="13.5" customHeight="1">
      <c r="A1491" s="3">
        <v>40030.0</v>
      </c>
      <c r="B1491" s="2">
        <v>1293.0</v>
      </c>
      <c r="C1491" s="2">
        <f t="shared" si="3"/>
        <v>1293</v>
      </c>
      <c r="D1491" s="2">
        <f t="shared" si="26"/>
        <v>1678.791914</v>
      </c>
      <c r="E1491" s="2">
        <f t="shared" si="20"/>
        <v>1642.718388</v>
      </c>
      <c r="F1491" s="2">
        <v>1.17</v>
      </c>
      <c r="G1491" s="2">
        <f t="shared" si="4"/>
        <v>0.0117</v>
      </c>
      <c r="H1491" s="2">
        <f t="shared" si="21"/>
        <v>0.9067</v>
      </c>
      <c r="I1491" s="2">
        <f t="shared" si="27"/>
        <v>0.5908206592</v>
      </c>
      <c r="J1491" s="2">
        <f t="shared" si="5"/>
        <v>179.3025394</v>
      </c>
      <c r="K1491" s="2">
        <f t="shared" si="6"/>
        <v>185.3658771</v>
      </c>
      <c r="L1491" s="2">
        <f t="shared" si="7"/>
        <v>0.0000001927477453</v>
      </c>
      <c r="M1491" s="2">
        <f t="shared" si="1"/>
        <v>185.3658773</v>
      </c>
      <c r="O1491" s="2">
        <v>1489.0</v>
      </c>
      <c r="P1491" s="2">
        <v>1274.0</v>
      </c>
      <c r="Q1491" s="2">
        <v>1278.0</v>
      </c>
      <c r="R1491" s="2">
        <v>1303.0</v>
      </c>
      <c r="S1491" s="2">
        <v>1273.0</v>
      </c>
      <c r="T1491" s="2">
        <v>1.318323163E9</v>
      </c>
      <c r="U1491" s="2">
        <v>1.7045919E7</v>
      </c>
      <c r="V1491" s="2">
        <v>1.00376086E8</v>
      </c>
      <c r="W1491" s="2">
        <v>7800354.0</v>
      </c>
      <c r="X1491" s="2">
        <v>2922.0</v>
      </c>
      <c r="Y1491" s="2">
        <f t="shared" si="8"/>
        <v>0.7895858709</v>
      </c>
      <c r="Z1491" s="2">
        <f t="shared" ref="Z1491:AC1491" si="1542">ROUNDDOWN($Y1491*Z$1,0)-IF(MOD($Y1491*Z$1,1)=0,1,0)+1</f>
        <v>2</v>
      </c>
      <c r="AA1491" s="2">
        <f t="shared" si="1542"/>
        <v>3</v>
      </c>
      <c r="AB1491" s="2">
        <f t="shared" si="1542"/>
        <v>4</v>
      </c>
      <c r="AC1491" s="2">
        <f t="shared" si="1542"/>
        <v>4</v>
      </c>
      <c r="AD1491" s="2">
        <f t="shared" si="10"/>
        <v>1</v>
      </c>
      <c r="AE1491" s="2">
        <f t="shared" si="11"/>
        <v>0</v>
      </c>
      <c r="AF1491" s="2">
        <f t="shared" si="12"/>
        <v>0</v>
      </c>
      <c r="AG1491" s="2">
        <f t="shared" si="13"/>
        <v>0</v>
      </c>
      <c r="AH1491" s="2">
        <f t="shared" si="14"/>
        <v>0</v>
      </c>
      <c r="AI1491" s="2">
        <f t="shared" si="15"/>
        <v>0</v>
      </c>
      <c r="AJ1491" s="2">
        <f t="shared" si="16"/>
        <v>0</v>
      </c>
      <c r="AK1491" s="2">
        <f t="shared" si="17"/>
        <v>0</v>
      </c>
      <c r="AL1491" s="2">
        <f t="shared" si="18"/>
        <v>1</v>
      </c>
    </row>
    <row r="1492" ht="13.5" customHeight="1">
      <c r="A1492" s="3">
        <v>40031.0</v>
      </c>
      <c r="B1492" s="2">
        <v>1320.0</v>
      </c>
      <c r="C1492" s="2">
        <f t="shared" si="3"/>
        <v>1320</v>
      </c>
      <c r="D1492" s="2">
        <f t="shared" si="26"/>
        <v>1679.466499</v>
      </c>
      <c r="E1492" s="2">
        <f t="shared" si="20"/>
        <v>1643.060956</v>
      </c>
      <c r="F1492" s="2">
        <v>2.09</v>
      </c>
      <c r="G1492" s="2">
        <f t="shared" si="4"/>
        <v>0.0209</v>
      </c>
      <c r="H1492" s="2">
        <f t="shared" si="21"/>
        <v>0.9276</v>
      </c>
      <c r="I1492" s="2">
        <f t="shared" si="27"/>
        <v>0.5912224864</v>
      </c>
      <c r="J1492" s="2">
        <f t="shared" si="5"/>
        <v>183.0499625</v>
      </c>
      <c r="K1492" s="2">
        <f t="shared" si="6"/>
        <v>189.240024</v>
      </c>
      <c r="L1492" s="2">
        <f t="shared" si="7"/>
        <v>0.0000001829368851</v>
      </c>
      <c r="M1492" s="2">
        <f t="shared" si="1"/>
        <v>189.2400242</v>
      </c>
      <c r="O1492" s="2">
        <v>1490.0</v>
      </c>
      <c r="P1492" s="2">
        <v>1301.0</v>
      </c>
      <c r="Q1492" s="2">
        <v>1293.0</v>
      </c>
      <c r="R1492" s="2">
        <v>1330.0</v>
      </c>
      <c r="S1492" s="2">
        <v>1293.0</v>
      </c>
      <c r="T1492" s="2">
        <v>1.318323163E9</v>
      </c>
      <c r="U1492" s="2">
        <v>1.7401866E7</v>
      </c>
      <c r="V1492" s="2">
        <v>9.3865413E7</v>
      </c>
      <c r="W1492" s="2">
        <v>7148868.0</v>
      </c>
      <c r="X1492" s="2">
        <v>2737.0</v>
      </c>
      <c r="Y1492" s="2">
        <f t="shared" si="8"/>
        <v>0.9057044255</v>
      </c>
      <c r="Z1492" s="2">
        <f t="shared" ref="Z1492:AC1492" si="1543">ROUNDDOWN($Y1492*Z$1,0)-IF(MOD($Y1492*Z$1,1)=0,1,0)+1</f>
        <v>2</v>
      </c>
      <c r="AA1492" s="2">
        <f t="shared" si="1543"/>
        <v>3</v>
      </c>
      <c r="AB1492" s="2">
        <f t="shared" si="1543"/>
        <v>4</v>
      </c>
      <c r="AC1492" s="2">
        <f t="shared" si="1543"/>
        <v>5</v>
      </c>
      <c r="AD1492" s="2">
        <f t="shared" si="10"/>
        <v>0</v>
      </c>
      <c r="AE1492" s="2">
        <f t="shared" si="11"/>
        <v>0</v>
      </c>
      <c r="AF1492" s="2">
        <f t="shared" si="12"/>
        <v>0</v>
      </c>
      <c r="AG1492" s="2">
        <f t="shared" si="13"/>
        <v>0</v>
      </c>
      <c r="AH1492" s="2">
        <f t="shared" si="14"/>
        <v>1</v>
      </c>
      <c r="AI1492" s="2">
        <f t="shared" si="15"/>
        <v>0</v>
      </c>
      <c r="AJ1492" s="2">
        <f t="shared" si="16"/>
        <v>0</v>
      </c>
      <c r="AK1492" s="2">
        <f t="shared" si="17"/>
        <v>0</v>
      </c>
      <c r="AL1492" s="2">
        <f t="shared" si="18"/>
        <v>1</v>
      </c>
    </row>
    <row r="1493" ht="13.5" customHeight="1">
      <c r="A1493" s="3">
        <v>40034.0</v>
      </c>
      <c r="B1493" s="2">
        <v>1320.0</v>
      </c>
      <c r="C1493" s="2">
        <f t="shared" si="3"/>
        <v>1320</v>
      </c>
      <c r="D1493" s="2">
        <f t="shared" si="26"/>
        <v>1680.141354</v>
      </c>
      <c r="E1493" s="2">
        <f t="shared" si="20"/>
        <v>1643.403523</v>
      </c>
      <c r="F1493" s="2">
        <v>0.0</v>
      </c>
      <c r="G1493" s="2">
        <f t="shared" si="4"/>
        <v>0</v>
      </c>
      <c r="H1493" s="2">
        <f t="shared" si="21"/>
        <v>0.9276</v>
      </c>
      <c r="I1493" s="2">
        <f t="shared" si="27"/>
        <v>0.5916243136</v>
      </c>
      <c r="J1493" s="2">
        <f t="shared" si="5"/>
        <v>183.0499625</v>
      </c>
      <c r="K1493" s="2">
        <f t="shared" si="6"/>
        <v>189.240024</v>
      </c>
      <c r="L1493" s="2">
        <f t="shared" si="7"/>
        <v>0.0000001774487785</v>
      </c>
      <c r="M1493" s="2">
        <f t="shared" si="1"/>
        <v>189.2400242</v>
      </c>
      <c r="O1493" s="2">
        <v>1491.0</v>
      </c>
      <c r="P1493" s="2">
        <v>1350.0</v>
      </c>
      <c r="Q1493" s="2">
        <v>1320.0</v>
      </c>
      <c r="R1493" s="2">
        <v>1354.0</v>
      </c>
      <c r="S1493" s="2">
        <v>1320.0</v>
      </c>
      <c r="T1493" s="2">
        <v>1.318406198E9</v>
      </c>
      <c r="U1493" s="2">
        <v>1.7402962E7</v>
      </c>
      <c r="V1493" s="2">
        <v>1.04380982E8</v>
      </c>
      <c r="W1493" s="2">
        <v>7813992.0</v>
      </c>
      <c r="X1493" s="2">
        <v>3407.0</v>
      </c>
      <c r="Y1493" s="2">
        <f t="shared" si="8"/>
        <v>0.4880227365</v>
      </c>
      <c r="Z1493" s="2">
        <f t="shared" ref="Z1493:AC1493" si="1544">ROUNDDOWN($Y1493*Z$1,0)-IF(MOD($Y1493*Z$1,1)=0,1,0)+1</f>
        <v>1</v>
      </c>
      <c r="AA1493" s="2">
        <f t="shared" si="1544"/>
        <v>2</v>
      </c>
      <c r="AB1493" s="2">
        <f t="shared" si="1544"/>
        <v>2</v>
      </c>
      <c r="AC1493" s="2">
        <f t="shared" si="1544"/>
        <v>3</v>
      </c>
      <c r="AD1493" s="2">
        <f t="shared" si="10"/>
        <v>0</v>
      </c>
      <c r="AE1493" s="2">
        <f t="shared" si="11"/>
        <v>0</v>
      </c>
      <c r="AF1493" s="2">
        <f t="shared" si="12"/>
        <v>1</v>
      </c>
      <c r="AG1493" s="2">
        <f t="shared" si="13"/>
        <v>0</v>
      </c>
      <c r="AH1493" s="2">
        <f t="shared" si="14"/>
        <v>0</v>
      </c>
      <c r="AI1493" s="2">
        <f t="shared" si="15"/>
        <v>0</v>
      </c>
      <c r="AJ1493" s="2">
        <f t="shared" si="16"/>
        <v>0</v>
      </c>
      <c r="AK1493" s="2">
        <f t="shared" si="17"/>
        <v>0</v>
      </c>
      <c r="AL1493" s="2">
        <f t="shared" si="18"/>
        <v>1</v>
      </c>
    </row>
    <row r="1494" ht="13.5" customHeight="1">
      <c r="A1494" s="3">
        <v>40035.0</v>
      </c>
      <c r="B1494" s="2">
        <v>1292.0</v>
      </c>
      <c r="C1494" s="2">
        <f t="shared" si="3"/>
        <v>1292</v>
      </c>
      <c r="D1494" s="2">
        <f t="shared" si="26"/>
        <v>1680.81648</v>
      </c>
      <c r="E1494" s="2">
        <f t="shared" si="20"/>
        <v>1643.746091</v>
      </c>
      <c r="F1494" s="2">
        <v>-2.12</v>
      </c>
      <c r="G1494" s="2">
        <f t="shared" si="4"/>
        <v>-0.0212</v>
      </c>
      <c r="H1494" s="2">
        <f t="shared" si="21"/>
        <v>0.9064</v>
      </c>
      <c r="I1494" s="2">
        <f t="shared" si="27"/>
        <v>0.5920261407</v>
      </c>
      <c r="J1494" s="2">
        <f t="shared" si="5"/>
        <v>179.1693033</v>
      </c>
      <c r="K1494" s="2">
        <f t="shared" si="6"/>
        <v>185.2281355</v>
      </c>
      <c r="L1494" s="2">
        <f t="shared" si="7"/>
        <v>0.0000001758872293</v>
      </c>
      <c r="M1494" s="2">
        <f t="shared" si="1"/>
        <v>185.2281357</v>
      </c>
      <c r="O1494" s="2">
        <v>1492.0</v>
      </c>
      <c r="P1494" s="2">
        <v>1330.0</v>
      </c>
      <c r="Q1494" s="2">
        <v>1320.0</v>
      </c>
      <c r="R1494" s="2">
        <v>1338.0</v>
      </c>
      <c r="S1494" s="2">
        <v>1290.0</v>
      </c>
      <c r="T1494" s="2">
        <v>1.318406198E9</v>
      </c>
      <c r="U1494" s="2">
        <v>1.7033808E7</v>
      </c>
      <c r="V1494" s="2">
        <v>1.04593528E8</v>
      </c>
      <c r="W1494" s="2">
        <v>7967760.0</v>
      </c>
      <c r="X1494" s="2">
        <v>3481.0</v>
      </c>
      <c r="Y1494" s="2">
        <f t="shared" si="8"/>
        <v>0.07785221275</v>
      </c>
      <c r="Z1494" s="2">
        <f t="shared" ref="Z1494:AC1494" si="1545">ROUNDDOWN($Y1494*Z$1,0)-IF(MOD($Y1494*Z$1,1)=0,1,0)+1</f>
        <v>1</v>
      </c>
      <c r="AA1494" s="2">
        <f t="shared" si="1545"/>
        <v>1</v>
      </c>
      <c r="AB1494" s="2">
        <f t="shared" si="1545"/>
        <v>1</v>
      </c>
      <c r="AC1494" s="2">
        <f t="shared" si="1545"/>
        <v>1</v>
      </c>
      <c r="AD1494" s="2">
        <f t="shared" si="10"/>
        <v>0</v>
      </c>
      <c r="AE1494" s="2">
        <f t="shared" si="11"/>
        <v>0</v>
      </c>
      <c r="AF1494" s="2">
        <f t="shared" si="12"/>
        <v>1</v>
      </c>
      <c r="AG1494" s="2">
        <f t="shared" si="13"/>
        <v>0</v>
      </c>
      <c r="AH1494" s="2">
        <f t="shared" si="14"/>
        <v>0</v>
      </c>
      <c r="AI1494" s="2">
        <f t="shared" si="15"/>
        <v>0</v>
      </c>
      <c r="AJ1494" s="2">
        <f t="shared" si="16"/>
        <v>0</v>
      </c>
      <c r="AK1494" s="2">
        <f t="shared" si="17"/>
        <v>0</v>
      </c>
      <c r="AL1494" s="2">
        <f t="shared" si="18"/>
        <v>1</v>
      </c>
    </row>
    <row r="1495" ht="13.5" customHeight="1">
      <c r="A1495" s="3">
        <v>40036.0</v>
      </c>
      <c r="B1495" s="2">
        <v>1266.0</v>
      </c>
      <c r="C1495" s="2">
        <f t="shared" si="3"/>
        <v>1266</v>
      </c>
      <c r="D1495" s="2">
        <f t="shared" si="26"/>
        <v>1681.491878</v>
      </c>
      <c r="E1495" s="2">
        <f t="shared" si="20"/>
        <v>1644.088659</v>
      </c>
      <c r="F1495" s="2">
        <v>-2.01</v>
      </c>
      <c r="G1495" s="2">
        <f t="shared" si="4"/>
        <v>-0.0201</v>
      </c>
      <c r="H1495" s="2">
        <f t="shared" si="21"/>
        <v>0.8863</v>
      </c>
      <c r="I1495" s="2">
        <f t="shared" si="27"/>
        <v>0.5924279679</v>
      </c>
      <c r="J1495" s="2">
        <f t="shared" si="5"/>
        <v>175.5680003</v>
      </c>
      <c r="K1495" s="2">
        <f t="shared" si="6"/>
        <v>181.50505</v>
      </c>
      <c r="L1495" s="2">
        <f t="shared" si="7"/>
        <v>0.0000001741459457</v>
      </c>
      <c r="M1495" s="2">
        <f t="shared" si="1"/>
        <v>181.5050501</v>
      </c>
      <c r="O1495" s="2">
        <v>1493.0</v>
      </c>
      <c r="P1495" s="2">
        <v>1305.0</v>
      </c>
      <c r="Q1495" s="2">
        <v>1292.0</v>
      </c>
      <c r="R1495" s="2">
        <v>1309.0</v>
      </c>
      <c r="S1495" s="2">
        <v>1260.0</v>
      </c>
      <c r="T1495" s="2">
        <v>1.318406198E9</v>
      </c>
      <c r="U1495" s="2">
        <v>1.6691022E7</v>
      </c>
      <c r="V1495" s="2">
        <v>1.07220941E8</v>
      </c>
      <c r="W1495" s="2">
        <v>8353230.0</v>
      </c>
      <c r="X1495" s="2">
        <v>3892.0</v>
      </c>
      <c r="Y1495" s="2">
        <f t="shared" si="8"/>
        <v>0.08597239139</v>
      </c>
      <c r="Z1495" s="2">
        <f t="shared" ref="Z1495:AC1495" si="1546">ROUNDDOWN($Y1495*Z$1,0)-IF(MOD($Y1495*Z$1,1)=0,1,0)+1</f>
        <v>1</v>
      </c>
      <c r="AA1495" s="2">
        <f t="shared" si="1546"/>
        <v>1</v>
      </c>
      <c r="AB1495" s="2">
        <f t="shared" si="1546"/>
        <v>1</v>
      </c>
      <c r="AC1495" s="2">
        <f t="shared" si="1546"/>
        <v>1</v>
      </c>
      <c r="AD1495" s="2">
        <f t="shared" si="10"/>
        <v>0</v>
      </c>
      <c r="AE1495" s="2">
        <f t="shared" si="11"/>
        <v>0</v>
      </c>
      <c r="AF1495" s="2">
        <f t="shared" si="12"/>
        <v>0</v>
      </c>
      <c r="AG1495" s="2">
        <f t="shared" si="13"/>
        <v>1</v>
      </c>
      <c r="AH1495" s="2">
        <f t="shared" si="14"/>
        <v>0</v>
      </c>
      <c r="AI1495" s="2">
        <f t="shared" si="15"/>
        <v>0</v>
      </c>
      <c r="AJ1495" s="2">
        <f t="shared" si="16"/>
        <v>0</v>
      </c>
      <c r="AK1495" s="2">
        <f t="shared" si="17"/>
        <v>0</v>
      </c>
      <c r="AL1495" s="2">
        <f t="shared" si="18"/>
        <v>1</v>
      </c>
    </row>
    <row r="1496" ht="13.5" customHeight="1">
      <c r="A1496" s="3">
        <v>40037.0</v>
      </c>
      <c r="B1496" s="2">
        <v>1254.0</v>
      </c>
      <c r="C1496" s="2">
        <f t="shared" si="3"/>
        <v>1254</v>
      </c>
      <c r="D1496" s="2">
        <f t="shared" si="26"/>
        <v>1682.167547</v>
      </c>
      <c r="E1496" s="2">
        <f t="shared" si="20"/>
        <v>1644.431226</v>
      </c>
      <c r="F1496" s="2">
        <v>-0.95</v>
      </c>
      <c r="G1496" s="2">
        <f t="shared" si="4"/>
        <v>-0.0095</v>
      </c>
      <c r="H1496" s="2">
        <f t="shared" si="21"/>
        <v>0.8768</v>
      </c>
      <c r="I1496" s="2">
        <f t="shared" si="27"/>
        <v>0.5928297951</v>
      </c>
      <c r="J1496" s="2">
        <f t="shared" si="5"/>
        <v>173.9001043</v>
      </c>
      <c r="K1496" s="2">
        <f t="shared" si="6"/>
        <v>179.780752</v>
      </c>
      <c r="L1496" s="2">
        <f t="shared" si="7"/>
        <v>0.0000001705759538</v>
      </c>
      <c r="M1496" s="2">
        <f t="shared" si="1"/>
        <v>179.7807522</v>
      </c>
      <c r="O1496" s="2">
        <v>1494.0</v>
      </c>
      <c r="P1496" s="2">
        <v>1260.0</v>
      </c>
      <c r="Q1496" s="2">
        <v>1266.0</v>
      </c>
      <c r="R1496" s="2">
        <v>1271.0</v>
      </c>
      <c r="S1496" s="2">
        <v>1232.0</v>
      </c>
      <c r="T1496" s="2">
        <v>1.318406198E9</v>
      </c>
      <c r="U1496" s="2">
        <v>1.6532814E7</v>
      </c>
      <c r="V1496" s="2">
        <v>9.7107734E7</v>
      </c>
      <c r="W1496" s="2">
        <v>7744419.0</v>
      </c>
      <c r="X1496" s="2">
        <v>3156.0</v>
      </c>
      <c r="Y1496" s="2">
        <f t="shared" si="8"/>
        <v>0.2411693057</v>
      </c>
      <c r="Z1496" s="2">
        <f t="shared" ref="Z1496:AC1496" si="1547">ROUNDDOWN($Y1496*Z$1,0)-IF(MOD($Y1496*Z$1,1)=0,1,0)+1</f>
        <v>1</v>
      </c>
      <c r="AA1496" s="2">
        <f t="shared" si="1547"/>
        <v>1</v>
      </c>
      <c r="AB1496" s="2">
        <f t="shared" si="1547"/>
        <v>1</v>
      </c>
      <c r="AC1496" s="2">
        <f t="shared" si="1547"/>
        <v>2</v>
      </c>
      <c r="AD1496" s="2">
        <f t="shared" si="10"/>
        <v>0</v>
      </c>
      <c r="AE1496" s="2">
        <f t="shared" si="11"/>
        <v>0</v>
      </c>
      <c r="AF1496" s="2">
        <f t="shared" si="12"/>
        <v>0</v>
      </c>
      <c r="AG1496" s="2">
        <f t="shared" si="13"/>
        <v>0</v>
      </c>
      <c r="AH1496" s="2">
        <f t="shared" si="14"/>
        <v>0</v>
      </c>
      <c r="AI1496" s="2">
        <f t="shared" si="15"/>
        <v>0</v>
      </c>
      <c r="AJ1496" s="2">
        <f t="shared" si="16"/>
        <v>1</v>
      </c>
      <c r="AK1496" s="2">
        <f t="shared" si="17"/>
        <v>0</v>
      </c>
      <c r="AL1496" s="2">
        <f t="shared" si="18"/>
        <v>1</v>
      </c>
    </row>
    <row r="1497" ht="13.5" customHeight="1">
      <c r="A1497" s="3">
        <v>40038.0</v>
      </c>
      <c r="B1497" s="2">
        <v>1275.0</v>
      </c>
      <c r="C1497" s="2">
        <f t="shared" si="3"/>
        <v>1275</v>
      </c>
      <c r="D1497" s="2">
        <f t="shared" si="26"/>
        <v>1682.843488</v>
      </c>
      <c r="E1497" s="2">
        <f t="shared" si="20"/>
        <v>1644.773794</v>
      </c>
      <c r="F1497" s="2">
        <v>1.67</v>
      </c>
      <c r="G1497" s="2">
        <f t="shared" si="4"/>
        <v>0.0167</v>
      </c>
      <c r="H1497" s="2">
        <f t="shared" si="21"/>
        <v>0.8935</v>
      </c>
      <c r="I1497" s="2">
        <f t="shared" si="27"/>
        <v>0.5932316222</v>
      </c>
      <c r="J1497" s="2">
        <f t="shared" si="5"/>
        <v>176.8042361</v>
      </c>
      <c r="K1497" s="2">
        <f t="shared" si="6"/>
        <v>182.7830906</v>
      </c>
      <c r="L1497" s="2">
        <f t="shared" si="7"/>
        <v>0.0000001626100568</v>
      </c>
      <c r="M1497" s="2">
        <f t="shared" si="1"/>
        <v>182.7830907</v>
      </c>
      <c r="O1497" s="2">
        <v>1495.0</v>
      </c>
      <c r="P1497" s="2">
        <v>1275.0</v>
      </c>
      <c r="Q1497" s="2">
        <v>1254.0</v>
      </c>
      <c r="R1497" s="2">
        <v>1296.0</v>
      </c>
      <c r="S1497" s="2">
        <v>1271.0</v>
      </c>
      <c r="T1497" s="2">
        <v>1.318406198E9</v>
      </c>
      <c r="U1497" s="2">
        <v>1.6809679E7</v>
      </c>
      <c r="V1497" s="2">
        <v>1.10905147E8</v>
      </c>
      <c r="W1497" s="2">
        <v>8651931.0</v>
      </c>
      <c r="X1497" s="2">
        <v>3524.0</v>
      </c>
      <c r="Y1497" s="2">
        <f t="shared" si="8"/>
        <v>0.8649005278</v>
      </c>
      <c r="Z1497" s="2">
        <f t="shared" ref="Z1497:AC1497" si="1548">ROUNDDOWN($Y1497*Z$1,0)-IF(MOD($Y1497*Z$1,1)=0,1,0)+1</f>
        <v>2</v>
      </c>
      <c r="AA1497" s="2">
        <f t="shared" si="1548"/>
        <v>3</v>
      </c>
      <c r="AB1497" s="2">
        <f t="shared" si="1548"/>
        <v>4</v>
      </c>
      <c r="AC1497" s="2">
        <f t="shared" si="1548"/>
        <v>5</v>
      </c>
      <c r="AD1497" s="2">
        <f t="shared" si="10"/>
        <v>0</v>
      </c>
      <c r="AE1497" s="2">
        <f t="shared" si="11"/>
        <v>0</v>
      </c>
      <c r="AF1497" s="2">
        <f t="shared" si="12"/>
        <v>0</v>
      </c>
      <c r="AG1497" s="2">
        <f t="shared" si="13"/>
        <v>0</v>
      </c>
      <c r="AH1497" s="2">
        <f t="shared" si="14"/>
        <v>1</v>
      </c>
      <c r="AI1497" s="2">
        <f t="shared" si="15"/>
        <v>0</v>
      </c>
      <c r="AJ1497" s="2">
        <f t="shared" si="16"/>
        <v>0</v>
      </c>
      <c r="AK1497" s="2">
        <f t="shared" si="17"/>
        <v>0</v>
      </c>
      <c r="AL1497" s="2">
        <f t="shared" si="18"/>
        <v>1</v>
      </c>
    </row>
    <row r="1498" ht="13.5" customHeight="1">
      <c r="A1498" s="3">
        <v>40041.0</v>
      </c>
      <c r="B1498" s="2">
        <v>1240.0</v>
      </c>
      <c r="C1498" s="2">
        <f t="shared" si="3"/>
        <v>1240</v>
      </c>
      <c r="D1498" s="2">
        <f t="shared" si="26"/>
        <v>1683.5197</v>
      </c>
      <c r="E1498" s="2">
        <f t="shared" si="20"/>
        <v>1645.116362</v>
      </c>
      <c r="F1498" s="2">
        <v>-2.75</v>
      </c>
      <c r="G1498" s="2">
        <f t="shared" si="4"/>
        <v>-0.0275</v>
      </c>
      <c r="H1498" s="2">
        <f t="shared" si="21"/>
        <v>0.866</v>
      </c>
      <c r="I1498" s="2">
        <f t="shared" si="27"/>
        <v>0.5936334494</v>
      </c>
      <c r="J1498" s="2">
        <f t="shared" si="5"/>
        <v>171.9421196</v>
      </c>
      <c r="K1498" s="2">
        <f t="shared" si="6"/>
        <v>177.7565556</v>
      </c>
      <c r="L1498" s="2">
        <f t="shared" si="7"/>
        <v>0.0000001622035316</v>
      </c>
      <c r="M1498" s="2">
        <f t="shared" si="1"/>
        <v>177.7565557</v>
      </c>
      <c r="O1498" s="2">
        <v>1496.0</v>
      </c>
      <c r="P1498" s="2">
        <v>1252.0</v>
      </c>
      <c r="Q1498" s="2">
        <v>1275.0</v>
      </c>
      <c r="R1498" s="2">
        <v>1254.0</v>
      </c>
      <c r="S1498" s="2">
        <v>1236.0</v>
      </c>
      <c r="T1498" s="2">
        <v>1.318406198E9</v>
      </c>
      <c r="U1498" s="2">
        <v>1.6348237E7</v>
      </c>
      <c r="V1498" s="2">
        <v>5.5973415E7</v>
      </c>
      <c r="W1498" s="2">
        <v>4499572.0</v>
      </c>
      <c r="X1498" s="2">
        <v>2159.0</v>
      </c>
      <c r="Y1498" s="2">
        <f t="shared" si="8"/>
        <v>0.04232643118</v>
      </c>
      <c r="Z1498" s="2">
        <f t="shared" ref="Z1498:AC1498" si="1549">ROUNDDOWN($Y1498*Z$1,0)-IF(MOD($Y1498*Z$1,1)=0,1,0)+1</f>
        <v>1</v>
      </c>
      <c r="AA1498" s="2">
        <f t="shared" si="1549"/>
        <v>1</v>
      </c>
      <c r="AB1498" s="2">
        <f t="shared" si="1549"/>
        <v>1</v>
      </c>
      <c r="AC1498" s="2">
        <f t="shared" si="1549"/>
        <v>1</v>
      </c>
      <c r="AD1498" s="2">
        <f t="shared" si="10"/>
        <v>0</v>
      </c>
      <c r="AE1498" s="2">
        <f t="shared" si="11"/>
        <v>0</v>
      </c>
      <c r="AF1498" s="2">
        <f t="shared" si="12"/>
        <v>0</v>
      </c>
      <c r="AG1498" s="2">
        <f t="shared" si="13"/>
        <v>1</v>
      </c>
      <c r="AH1498" s="2">
        <f t="shared" si="14"/>
        <v>0</v>
      </c>
      <c r="AI1498" s="2">
        <f t="shared" si="15"/>
        <v>0</v>
      </c>
      <c r="AJ1498" s="2">
        <f t="shared" si="16"/>
        <v>0</v>
      </c>
      <c r="AK1498" s="2">
        <f t="shared" si="17"/>
        <v>0</v>
      </c>
      <c r="AL1498" s="2">
        <f t="shared" si="18"/>
        <v>1</v>
      </c>
    </row>
    <row r="1499" ht="13.5" customHeight="1">
      <c r="A1499" s="3">
        <v>40042.0</v>
      </c>
      <c r="B1499" s="2">
        <v>1203.0</v>
      </c>
      <c r="C1499" s="2">
        <f t="shared" si="3"/>
        <v>1203</v>
      </c>
      <c r="D1499" s="2">
        <f t="shared" si="26"/>
        <v>1684.196184</v>
      </c>
      <c r="E1499" s="2">
        <f t="shared" si="20"/>
        <v>1645.45893</v>
      </c>
      <c r="F1499" s="2">
        <v>-2.98</v>
      </c>
      <c r="G1499" s="2">
        <f t="shared" si="4"/>
        <v>-0.0298</v>
      </c>
      <c r="H1499" s="2">
        <f t="shared" si="21"/>
        <v>0.8362</v>
      </c>
      <c r="I1499" s="2">
        <f t="shared" si="27"/>
        <v>0.5940352766</v>
      </c>
      <c r="J1499" s="2">
        <f t="shared" si="5"/>
        <v>166.8182444</v>
      </c>
      <c r="K1499" s="2">
        <f t="shared" si="6"/>
        <v>172.4594102</v>
      </c>
      <c r="L1499" s="2">
        <f t="shared" si="7"/>
        <v>0.0000001621710909</v>
      </c>
      <c r="M1499" s="2">
        <f t="shared" si="1"/>
        <v>172.4594104</v>
      </c>
      <c r="O1499" s="2">
        <v>1497.0</v>
      </c>
      <c r="P1499" s="2">
        <v>1220.0</v>
      </c>
      <c r="Q1499" s="2">
        <v>1240.0</v>
      </c>
      <c r="R1499" s="2">
        <v>1226.0</v>
      </c>
      <c r="S1499" s="2">
        <v>1198.0</v>
      </c>
      <c r="T1499" s="2">
        <v>1.318406198E9</v>
      </c>
      <c r="U1499" s="2">
        <v>1.5860427E7</v>
      </c>
      <c r="V1499" s="2">
        <v>1.21839561E8</v>
      </c>
      <c r="W1499" s="2">
        <v>1.0088968E7</v>
      </c>
      <c r="X1499" s="2">
        <v>3325.0</v>
      </c>
      <c r="Y1499" s="2">
        <f t="shared" si="8"/>
        <v>0.03461226147</v>
      </c>
      <c r="Z1499" s="2">
        <f t="shared" ref="Z1499:AC1499" si="1550">ROUNDDOWN($Y1499*Z$1,0)-IF(MOD($Y1499*Z$1,1)=0,1,0)+1</f>
        <v>1</v>
      </c>
      <c r="AA1499" s="2">
        <f t="shared" si="1550"/>
        <v>1</v>
      </c>
      <c r="AB1499" s="2">
        <f t="shared" si="1550"/>
        <v>1</v>
      </c>
      <c r="AC1499" s="2">
        <f t="shared" si="1550"/>
        <v>1</v>
      </c>
      <c r="AD1499" s="2">
        <f t="shared" si="10"/>
        <v>0</v>
      </c>
      <c r="AE1499" s="2">
        <f t="shared" si="11"/>
        <v>0</v>
      </c>
      <c r="AF1499" s="2">
        <f t="shared" si="12"/>
        <v>0</v>
      </c>
      <c r="AG1499" s="2">
        <f t="shared" si="13"/>
        <v>0</v>
      </c>
      <c r="AH1499" s="2">
        <f t="shared" si="14"/>
        <v>0</v>
      </c>
      <c r="AI1499" s="2">
        <f t="shared" si="15"/>
        <v>0</v>
      </c>
      <c r="AJ1499" s="2">
        <f t="shared" si="16"/>
        <v>1</v>
      </c>
      <c r="AK1499" s="2">
        <f t="shared" si="17"/>
        <v>0</v>
      </c>
      <c r="AL1499" s="2">
        <f t="shared" si="18"/>
        <v>1</v>
      </c>
    </row>
    <row r="1500" ht="13.5" customHeight="1">
      <c r="A1500" s="3">
        <v>40043.0</v>
      </c>
      <c r="B1500" s="2">
        <v>1222.0</v>
      </c>
      <c r="C1500" s="2">
        <f t="shared" si="3"/>
        <v>1222</v>
      </c>
      <c r="D1500" s="2">
        <f t="shared" si="26"/>
        <v>1684.87294</v>
      </c>
      <c r="E1500" s="2">
        <f t="shared" si="20"/>
        <v>1645.801497</v>
      </c>
      <c r="F1500" s="2">
        <v>1.58</v>
      </c>
      <c r="G1500" s="2">
        <f t="shared" si="4"/>
        <v>0.0158</v>
      </c>
      <c r="H1500" s="2">
        <f t="shared" si="21"/>
        <v>0.852</v>
      </c>
      <c r="I1500" s="2">
        <f t="shared" si="27"/>
        <v>0.5944371038</v>
      </c>
      <c r="J1500" s="2">
        <f t="shared" si="5"/>
        <v>169.4539727</v>
      </c>
      <c r="K1500" s="2">
        <f t="shared" si="6"/>
        <v>175.1842689</v>
      </c>
      <c r="L1500" s="2">
        <f t="shared" si="7"/>
        <v>0.000000154743655</v>
      </c>
      <c r="M1500" s="2">
        <f t="shared" si="1"/>
        <v>175.1842691</v>
      </c>
      <c r="O1500" s="2">
        <v>1498.0</v>
      </c>
      <c r="P1500" s="2">
        <v>1221.0</v>
      </c>
      <c r="Q1500" s="2">
        <v>1203.0</v>
      </c>
      <c r="R1500" s="2">
        <v>1230.0</v>
      </c>
      <c r="S1500" s="2">
        <v>1209.0</v>
      </c>
      <c r="T1500" s="2">
        <v>1.318406198E9</v>
      </c>
      <c r="U1500" s="2">
        <v>1.6110924E7</v>
      </c>
      <c r="V1500" s="2">
        <v>1.04058095E8</v>
      </c>
      <c r="W1500" s="2">
        <v>8512487.0</v>
      </c>
      <c r="X1500" s="2">
        <v>2629.0</v>
      </c>
      <c r="Y1500" s="2">
        <f t="shared" si="8"/>
        <v>0.8543442956</v>
      </c>
      <c r="Z1500" s="2">
        <f t="shared" ref="Z1500:AC1500" si="1551">ROUNDDOWN($Y1500*Z$1,0)-IF(MOD($Y1500*Z$1,1)=0,1,0)+1</f>
        <v>2</v>
      </c>
      <c r="AA1500" s="2">
        <f t="shared" si="1551"/>
        <v>3</v>
      </c>
      <c r="AB1500" s="2">
        <f t="shared" si="1551"/>
        <v>4</v>
      </c>
      <c r="AC1500" s="2">
        <f t="shared" si="1551"/>
        <v>5</v>
      </c>
      <c r="AD1500" s="2">
        <f t="shared" si="10"/>
        <v>0</v>
      </c>
      <c r="AE1500" s="2">
        <f t="shared" si="11"/>
        <v>0</v>
      </c>
      <c r="AF1500" s="2">
        <f t="shared" si="12"/>
        <v>0</v>
      </c>
      <c r="AG1500" s="2">
        <f t="shared" si="13"/>
        <v>0</v>
      </c>
      <c r="AH1500" s="2">
        <f t="shared" si="14"/>
        <v>0</v>
      </c>
      <c r="AI1500" s="2">
        <f t="shared" si="15"/>
        <v>1</v>
      </c>
      <c r="AJ1500" s="2">
        <f t="shared" si="16"/>
        <v>0</v>
      </c>
      <c r="AK1500" s="2">
        <f t="shared" si="17"/>
        <v>0</v>
      </c>
      <c r="AL1500" s="2">
        <f t="shared" si="18"/>
        <v>1</v>
      </c>
    </row>
    <row r="1501" ht="13.5" customHeight="1">
      <c r="A1501" s="3">
        <v>40044.0</v>
      </c>
      <c r="B1501" s="2">
        <v>1194.0</v>
      </c>
      <c r="C1501" s="2">
        <f t="shared" si="3"/>
        <v>1194</v>
      </c>
      <c r="D1501" s="2">
        <f t="shared" si="26"/>
        <v>1685.549968</v>
      </c>
      <c r="E1501" s="2">
        <f t="shared" si="20"/>
        <v>1646.144065</v>
      </c>
      <c r="F1501" s="2">
        <v>-2.29</v>
      </c>
      <c r="G1501" s="2">
        <f t="shared" si="4"/>
        <v>-0.0229</v>
      </c>
      <c r="H1501" s="2">
        <f t="shared" si="21"/>
        <v>0.8291</v>
      </c>
      <c r="I1501" s="2">
        <f t="shared" si="27"/>
        <v>0.5948389309</v>
      </c>
      <c r="J1501" s="2">
        <f t="shared" si="5"/>
        <v>165.5734767</v>
      </c>
      <c r="K1501" s="2">
        <f t="shared" si="6"/>
        <v>171.1725492</v>
      </c>
      <c r="L1501" s="2">
        <f t="shared" si="7"/>
        <v>0.000000153644975</v>
      </c>
      <c r="M1501" s="2">
        <f t="shared" si="1"/>
        <v>171.1725493</v>
      </c>
      <c r="O1501" s="2">
        <v>1499.0</v>
      </c>
      <c r="P1501" s="2">
        <v>1220.0</v>
      </c>
      <c r="Q1501" s="2">
        <v>1222.0</v>
      </c>
      <c r="R1501" s="2">
        <v>1226.0</v>
      </c>
      <c r="S1501" s="2">
        <v>1194.0</v>
      </c>
      <c r="T1501" s="2">
        <v>1.318406198E9</v>
      </c>
      <c r="U1501" s="2">
        <v>1.574177E7</v>
      </c>
      <c r="V1501" s="2">
        <v>8.4605568E7</v>
      </c>
      <c r="W1501" s="2">
        <v>6982846.0</v>
      </c>
      <c r="X1501" s="2">
        <v>2314.0</v>
      </c>
      <c r="Y1501" s="2">
        <f t="shared" si="8"/>
        <v>0.06557044255</v>
      </c>
      <c r="Z1501" s="2">
        <f t="shared" ref="Z1501:AC1501" si="1552">ROUNDDOWN($Y1501*Z$1,0)-IF(MOD($Y1501*Z$1,1)=0,1,0)+1</f>
        <v>1</v>
      </c>
      <c r="AA1501" s="2">
        <f t="shared" si="1552"/>
        <v>1</v>
      </c>
      <c r="AB1501" s="2">
        <f t="shared" si="1552"/>
        <v>1</v>
      </c>
      <c r="AC1501" s="2">
        <f t="shared" si="1552"/>
        <v>1</v>
      </c>
      <c r="AD1501" s="2">
        <f t="shared" si="10"/>
        <v>0</v>
      </c>
      <c r="AE1501" s="2">
        <f t="shared" si="11"/>
        <v>0</v>
      </c>
      <c r="AF1501" s="2">
        <f t="shared" si="12"/>
        <v>0</v>
      </c>
      <c r="AG1501" s="2">
        <f t="shared" si="13"/>
        <v>0</v>
      </c>
      <c r="AH1501" s="2">
        <f t="shared" si="14"/>
        <v>0</v>
      </c>
      <c r="AI1501" s="2">
        <f t="shared" si="15"/>
        <v>0</v>
      </c>
      <c r="AJ1501" s="2">
        <f t="shared" si="16"/>
        <v>0</v>
      </c>
      <c r="AK1501" s="2">
        <f t="shared" si="17"/>
        <v>1</v>
      </c>
      <c r="AL1501" s="2">
        <f t="shared" si="18"/>
        <v>1</v>
      </c>
    </row>
    <row r="1502" ht="13.5" customHeight="1">
      <c r="A1502" s="3">
        <v>40045.0</v>
      </c>
      <c r="B1502" s="2">
        <v>1240.0</v>
      </c>
      <c r="C1502" s="2">
        <f t="shared" si="3"/>
        <v>1240</v>
      </c>
      <c r="D1502" s="2">
        <f t="shared" si="26"/>
        <v>1686.227267</v>
      </c>
      <c r="E1502" s="2">
        <f t="shared" si="20"/>
        <v>1646.486633</v>
      </c>
      <c r="F1502" s="2">
        <v>3.85</v>
      </c>
      <c r="G1502" s="2">
        <f t="shared" si="4"/>
        <v>0.0385</v>
      </c>
      <c r="H1502" s="2">
        <f t="shared" si="21"/>
        <v>0.8676</v>
      </c>
      <c r="I1502" s="2">
        <f t="shared" si="27"/>
        <v>0.5952407581</v>
      </c>
      <c r="J1502" s="2">
        <f t="shared" si="5"/>
        <v>171.9480555</v>
      </c>
      <c r="K1502" s="2">
        <f t="shared" si="6"/>
        <v>177.7626923</v>
      </c>
      <c r="L1502" s="2">
        <f t="shared" si="7"/>
        <v>0.0000001431202942</v>
      </c>
      <c r="M1502" s="2">
        <f t="shared" si="1"/>
        <v>177.7626924</v>
      </c>
      <c r="O1502" s="2">
        <v>1500.0</v>
      </c>
      <c r="P1502" s="2">
        <v>1225.0</v>
      </c>
      <c r="Q1502" s="2">
        <v>1194.0</v>
      </c>
      <c r="R1502" s="2">
        <v>1251.0</v>
      </c>
      <c r="S1502" s="2">
        <v>1225.0</v>
      </c>
      <c r="T1502" s="2">
        <v>1.318406198E9</v>
      </c>
      <c r="U1502" s="2">
        <v>1.6348237E7</v>
      </c>
      <c r="V1502" s="2">
        <v>1.01925206E8</v>
      </c>
      <c r="W1502" s="2">
        <v>8231390.0</v>
      </c>
      <c r="X1502" s="2">
        <v>2608.0</v>
      </c>
      <c r="Y1502" s="2">
        <f t="shared" si="8"/>
        <v>0.9844701583</v>
      </c>
      <c r="Z1502" s="2">
        <f t="shared" ref="Z1502:AC1502" si="1553">ROUNDDOWN($Y1502*Z$1,0)-IF(MOD($Y1502*Z$1,1)=0,1,0)+1</f>
        <v>2</v>
      </c>
      <c r="AA1502" s="2">
        <f t="shared" si="1553"/>
        <v>3</v>
      </c>
      <c r="AB1502" s="2">
        <f t="shared" si="1553"/>
        <v>4</v>
      </c>
      <c r="AC1502" s="2">
        <f t="shared" si="1553"/>
        <v>5</v>
      </c>
      <c r="AD1502" s="2">
        <f t="shared" si="10"/>
        <v>1</v>
      </c>
      <c r="AE1502" s="2">
        <f t="shared" si="11"/>
        <v>0</v>
      </c>
      <c r="AF1502" s="2">
        <f t="shared" si="12"/>
        <v>0</v>
      </c>
      <c r="AG1502" s="2">
        <f t="shared" si="13"/>
        <v>0</v>
      </c>
      <c r="AH1502" s="2">
        <f t="shared" si="14"/>
        <v>0</v>
      </c>
      <c r="AI1502" s="2">
        <f t="shared" si="15"/>
        <v>0</v>
      </c>
      <c r="AJ1502" s="2">
        <f t="shared" si="16"/>
        <v>0</v>
      </c>
      <c r="AK1502" s="2">
        <f t="shared" si="17"/>
        <v>0</v>
      </c>
      <c r="AL1502" s="2">
        <f t="shared" si="18"/>
        <v>1</v>
      </c>
    </row>
    <row r="1503" ht="13.5" customHeight="1">
      <c r="A1503" s="3">
        <v>40048.0</v>
      </c>
      <c r="B1503" s="2">
        <v>1315.0</v>
      </c>
      <c r="C1503" s="2">
        <f t="shared" si="3"/>
        <v>1315</v>
      </c>
      <c r="D1503" s="2">
        <f t="shared" si="26"/>
        <v>1686.904839</v>
      </c>
      <c r="E1503" s="2">
        <f t="shared" si="20"/>
        <v>1646.8292</v>
      </c>
      <c r="F1503" s="2">
        <v>6.05</v>
      </c>
      <c r="G1503" s="2">
        <f t="shared" si="4"/>
        <v>0.0605</v>
      </c>
      <c r="H1503" s="2">
        <f t="shared" si="21"/>
        <v>0.9281</v>
      </c>
      <c r="I1503" s="2">
        <f t="shared" si="27"/>
        <v>0.5956425853</v>
      </c>
      <c r="J1503" s="2">
        <f t="shared" si="5"/>
        <v>182.3509129</v>
      </c>
      <c r="K1503" s="2">
        <f t="shared" si="6"/>
        <v>188.5173352</v>
      </c>
      <c r="L1503" s="2">
        <f t="shared" si="7"/>
        <v>0.0000001301679076</v>
      </c>
      <c r="M1503" s="2">
        <f t="shared" si="1"/>
        <v>188.5173353</v>
      </c>
      <c r="O1503" s="2">
        <v>1501.0</v>
      </c>
      <c r="P1503" s="2">
        <v>1281.0</v>
      </c>
      <c r="Q1503" s="2">
        <v>1240.0</v>
      </c>
      <c r="R1503" s="2">
        <v>1315.0</v>
      </c>
      <c r="S1503" s="2">
        <v>1279.0</v>
      </c>
      <c r="T1503" s="2">
        <v>1.318406198E9</v>
      </c>
      <c r="U1503" s="2">
        <v>1.7337042E7</v>
      </c>
      <c r="V1503" s="2">
        <v>1.4889342E8</v>
      </c>
      <c r="W1503" s="2">
        <v>1.1512376E7</v>
      </c>
      <c r="X1503" s="2">
        <v>2695.0</v>
      </c>
      <c r="Y1503" s="2">
        <f t="shared" si="8"/>
        <v>0.9965489241</v>
      </c>
      <c r="Z1503" s="2">
        <f t="shared" ref="Z1503:AC1503" si="1554">ROUNDDOWN($Y1503*Z$1,0)-IF(MOD($Y1503*Z$1,1)=0,1,0)+1</f>
        <v>2</v>
      </c>
      <c r="AA1503" s="2">
        <f t="shared" si="1554"/>
        <v>3</v>
      </c>
      <c r="AB1503" s="2">
        <f t="shared" si="1554"/>
        <v>4</v>
      </c>
      <c r="AC1503" s="2">
        <f t="shared" si="1554"/>
        <v>5</v>
      </c>
      <c r="AD1503" s="2">
        <f t="shared" si="10"/>
        <v>0</v>
      </c>
      <c r="AE1503" s="2">
        <f t="shared" si="11"/>
        <v>0</v>
      </c>
      <c r="AF1503" s="2">
        <f t="shared" si="12"/>
        <v>0</v>
      </c>
      <c r="AG1503" s="2">
        <f t="shared" si="13"/>
        <v>0</v>
      </c>
      <c r="AH1503" s="2">
        <f t="shared" si="14"/>
        <v>0</v>
      </c>
      <c r="AI1503" s="2">
        <f t="shared" si="15"/>
        <v>1</v>
      </c>
      <c r="AJ1503" s="2">
        <f t="shared" si="16"/>
        <v>0</v>
      </c>
      <c r="AK1503" s="2">
        <f t="shared" si="17"/>
        <v>0</v>
      </c>
      <c r="AL1503" s="2">
        <f t="shared" si="18"/>
        <v>1</v>
      </c>
    </row>
    <row r="1504" ht="13.5" customHeight="1">
      <c r="A1504" s="3">
        <v>40049.0</v>
      </c>
      <c r="B1504" s="2">
        <v>1295.0</v>
      </c>
      <c r="C1504" s="2">
        <f t="shared" si="3"/>
        <v>1295</v>
      </c>
      <c r="D1504" s="2">
        <f t="shared" si="26"/>
        <v>1687.582683</v>
      </c>
      <c r="E1504" s="2">
        <f t="shared" si="20"/>
        <v>1647.171768</v>
      </c>
      <c r="F1504" s="2">
        <v>-1.52</v>
      </c>
      <c r="G1504" s="2">
        <f t="shared" si="4"/>
        <v>-0.0152</v>
      </c>
      <c r="H1504" s="2">
        <f t="shared" si="21"/>
        <v>0.9129</v>
      </c>
      <c r="I1504" s="2">
        <f t="shared" si="27"/>
        <v>0.5960444124</v>
      </c>
      <c r="J1504" s="2">
        <f t="shared" si="5"/>
        <v>179.579179</v>
      </c>
      <c r="K1504" s="2">
        <f t="shared" si="6"/>
        <v>185.6518717</v>
      </c>
      <c r="L1504" s="2">
        <f t="shared" si="7"/>
        <v>0.0000001282414226</v>
      </c>
      <c r="M1504" s="2">
        <f t="shared" si="1"/>
        <v>185.6518718</v>
      </c>
      <c r="O1504" s="2">
        <v>1502.0</v>
      </c>
      <c r="P1504" s="2">
        <v>1320.0</v>
      </c>
      <c r="Q1504" s="2">
        <v>1315.0</v>
      </c>
      <c r="R1504" s="2">
        <v>1325.0</v>
      </c>
      <c r="S1504" s="2">
        <v>1293.0</v>
      </c>
      <c r="T1504" s="2">
        <v>1.318406198E9</v>
      </c>
      <c r="U1504" s="2">
        <v>1.707336E7</v>
      </c>
      <c r="V1504" s="2">
        <v>1.35714326E8</v>
      </c>
      <c r="W1504" s="2">
        <v>1.0398149E7</v>
      </c>
      <c r="X1504" s="2">
        <v>3625.0</v>
      </c>
      <c r="Y1504" s="2">
        <f t="shared" si="8"/>
        <v>0.1411896062</v>
      </c>
      <c r="Z1504" s="2">
        <f t="shared" ref="Z1504:AC1504" si="1555">ROUNDDOWN($Y1504*Z$1,0)-IF(MOD($Y1504*Z$1,1)=0,1,0)+1</f>
        <v>1</v>
      </c>
      <c r="AA1504" s="2">
        <f t="shared" si="1555"/>
        <v>1</v>
      </c>
      <c r="AB1504" s="2">
        <f t="shared" si="1555"/>
        <v>1</v>
      </c>
      <c r="AC1504" s="2">
        <f t="shared" si="1555"/>
        <v>1</v>
      </c>
      <c r="AD1504" s="2">
        <f t="shared" si="10"/>
        <v>0</v>
      </c>
      <c r="AE1504" s="2">
        <f t="shared" si="11"/>
        <v>0</v>
      </c>
      <c r="AF1504" s="2">
        <f t="shared" si="12"/>
        <v>0</v>
      </c>
      <c r="AG1504" s="2">
        <f t="shared" si="13"/>
        <v>0</v>
      </c>
      <c r="AH1504" s="2">
        <f t="shared" si="14"/>
        <v>0</v>
      </c>
      <c r="AI1504" s="2">
        <f t="shared" si="15"/>
        <v>0</v>
      </c>
      <c r="AJ1504" s="2">
        <f t="shared" si="16"/>
        <v>0</v>
      </c>
      <c r="AK1504" s="2">
        <f t="shared" si="17"/>
        <v>1</v>
      </c>
      <c r="AL1504" s="2">
        <f t="shared" si="18"/>
        <v>1</v>
      </c>
    </row>
    <row r="1505" ht="13.5" customHeight="1">
      <c r="A1505" s="3">
        <v>40050.0</v>
      </c>
      <c r="B1505" s="2">
        <v>1305.0</v>
      </c>
      <c r="C1505" s="2">
        <f t="shared" si="3"/>
        <v>1305</v>
      </c>
      <c r="D1505" s="2">
        <f t="shared" si="26"/>
        <v>1688.2608</v>
      </c>
      <c r="E1505" s="2">
        <f t="shared" si="20"/>
        <v>1647.514336</v>
      </c>
      <c r="F1505" s="2">
        <v>0.77</v>
      </c>
      <c r="G1505" s="2">
        <f t="shared" si="4"/>
        <v>0.0077</v>
      </c>
      <c r="H1505" s="2">
        <f t="shared" si="21"/>
        <v>0.9206</v>
      </c>
      <c r="I1505" s="2">
        <f t="shared" si="27"/>
        <v>0.5964462396</v>
      </c>
      <c r="J1505" s="2">
        <f t="shared" si="5"/>
        <v>180.9619387</v>
      </c>
      <c r="K1505" s="2">
        <f t="shared" si="6"/>
        <v>187.0813911</v>
      </c>
      <c r="L1505" s="2">
        <f t="shared" si="7"/>
        <v>0.0000001234067209</v>
      </c>
      <c r="M1505" s="2">
        <f t="shared" si="1"/>
        <v>187.0813912</v>
      </c>
      <c r="O1505" s="2">
        <v>1503.0</v>
      </c>
      <c r="P1505" s="2">
        <v>1280.0</v>
      </c>
      <c r="Q1505" s="2">
        <v>1295.0</v>
      </c>
      <c r="R1505" s="2">
        <v>1324.0</v>
      </c>
      <c r="S1505" s="2">
        <v>1270.0</v>
      </c>
      <c r="T1505" s="2">
        <v>1.318406198E9</v>
      </c>
      <c r="U1505" s="2">
        <v>1.7205201E7</v>
      </c>
      <c r="V1505" s="2">
        <v>2.20463856E8</v>
      </c>
      <c r="W1505" s="2">
        <v>1.690423E7</v>
      </c>
      <c r="X1505" s="2">
        <v>3810.0</v>
      </c>
      <c r="Y1505" s="2">
        <f t="shared" si="8"/>
        <v>0.6993503857</v>
      </c>
      <c r="Z1505" s="2">
        <f t="shared" ref="Z1505:AC1505" si="1556">ROUNDDOWN($Y1505*Z$1,0)-IF(MOD($Y1505*Z$1,1)=0,1,0)+1</f>
        <v>2</v>
      </c>
      <c r="AA1505" s="2">
        <f t="shared" si="1556"/>
        <v>3</v>
      </c>
      <c r="AB1505" s="2">
        <f t="shared" si="1556"/>
        <v>3</v>
      </c>
      <c r="AC1505" s="2">
        <f t="shared" si="1556"/>
        <v>4</v>
      </c>
      <c r="AD1505" s="2">
        <f t="shared" si="10"/>
        <v>1</v>
      </c>
      <c r="AE1505" s="2">
        <f t="shared" si="11"/>
        <v>0</v>
      </c>
      <c r="AF1505" s="2">
        <f t="shared" si="12"/>
        <v>0</v>
      </c>
      <c r="AG1505" s="2">
        <f t="shared" si="13"/>
        <v>0</v>
      </c>
      <c r="AH1505" s="2">
        <f t="shared" si="14"/>
        <v>0</v>
      </c>
      <c r="AI1505" s="2">
        <f t="shared" si="15"/>
        <v>0</v>
      </c>
      <c r="AJ1505" s="2">
        <f t="shared" si="16"/>
        <v>0</v>
      </c>
      <c r="AK1505" s="2">
        <f t="shared" si="17"/>
        <v>0</v>
      </c>
      <c r="AL1505" s="2">
        <f t="shared" si="18"/>
        <v>1</v>
      </c>
    </row>
    <row r="1506" ht="13.5" customHeight="1">
      <c r="A1506" s="3">
        <v>40051.0</v>
      </c>
      <c r="B1506" s="2">
        <v>1310.0</v>
      </c>
      <c r="C1506" s="2">
        <f t="shared" si="3"/>
        <v>1310</v>
      </c>
      <c r="D1506" s="2">
        <f t="shared" si="26"/>
        <v>1688.939189</v>
      </c>
      <c r="E1506" s="2">
        <f t="shared" si="20"/>
        <v>1647.856904</v>
      </c>
      <c r="F1506" s="2">
        <v>0.38</v>
      </c>
      <c r="G1506" s="2">
        <f t="shared" si="4"/>
        <v>0.0038</v>
      </c>
      <c r="H1506" s="2">
        <f t="shared" si="21"/>
        <v>0.9244</v>
      </c>
      <c r="I1506" s="2">
        <f t="shared" si="27"/>
        <v>0.5968480668</v>
      </c>
      <c r="J1506" s="2">
        <f t="shared" si="5"/>
        <v>181.6495941</v>
      </c>
      <c r="K1506" s="2">
        <f t="shared" si="6"/>
        <v>187.7923004</v>
      </c>
      <c r="L1506" s="2">
        <f t="shared" si="7"/>
        <v>0.0000001192355738</v>
      </c>
      <c r="M1506" s="2">
        <f t="shared" si="1"/>
        <v>187.7923005</v>
      </c>
      <c r="O1506" s="2">
        <v>1504.0</v>
      </c>
      <c r="P1506" s="2">
        <v>1319.0</v>
      </c>
      <c r="Q1506" s="2">
        <v>1305.0</v>
      </c>
      <c r="R1506" s="2">
        <v>1322.0</v>
      </c>
      <c r="S1506" s="2">
        <v>1300.0</v>
      </c>
      <c r="T1506" s="2">
        <v>1.318406198E9</v>
      </c>
      <c r="U1506" s="2">
        <v>1.7271121E7</v>
      </c>
      <c r="V1506" s="2">
        <v>1.44083209E8</v>
      </c>
      <c r="W1506" s="2">
        <v>1.0982653E7</v>
      </c>
      <c r="X1506" s="2">
        <v>3127.0</v>
      </c>
      <c r="Y1506" s="2">
        <f t="shared" si="8"/>
        <v>0.5962241169</v>
      </c>
      <c r="Z1506" s="2">
        <f t="shared" ref="Z1506:AC1506" si="1557">ROUNDDOWN($Y1506*Z$1,0)-IF(MOD($Y1506*Z$1,1)=0,1,0)+1</f>
        <v>2</v>
      </c>
      <c r="AA1506" s="2">
        <f t="shared" si="1557"/>
        <v>2</v>
      </c>
      <c r="AB1506" s="2">
        <f t="shared" si="1557"/>
        <v>3</v>
      </c>
      <c r="AC1506" s="2">
        <f t="shared" si="1557"/>
        <v>3</v>
      </c>
      <c r="AD1506" s="2">
        <f t="shared" si="10"/>
        <v>0</v>
      </c>
      <c r="AE1506" s="2">
        <f t="shared" si="11"/>
        <v>0</v>
      </c>
      <c r="AF1506" s="2">
        <f t="shared" si="12"/>
        <v>0</v>
      </c>
      <c r="AG1506" s="2">
        <f t="shared" si="13"/>
        <v>0</v>
      </c>
      <c r="AH1506" s="2">
        <f t="shared" si="14"/>
        <v>1</v>
      </c>
      <c r="AI1506" s="2">
        <f t="shared" si="15"/>
        <v>0</v>
      </c>
      <c r="AJ1506" s="2">
        <f t="shared" si="16"/>
        <v>0</v>
      </c>
      <c r="AK1506" s="2">
        <f t="shared" si="17"/>
        <v>0</v>
      </c>
      <c r="AL1506" s="2">
        <f t="shared" si="18"/>
        <v>1</v>
      </c>
    </row>
    <row r="1507" ht="13.5" customHeight="1">
      <c r="A1507" s="3">
        <v>40052.0</v>
      </c>
      <c r="B1507" s="2">
        <v>1285.0</v>
      </c>
      <c r="C1507" s="2">
        <f t="shared" si="3"/>
        <v>1285</v>
      </c>
      <c r="D1507" s="2">
        <f t="shared" si="26"/>
        <v>1689.617851</v>
      </c>
      <c r="E1507" s="2">
        <f t="shared" si="20"/>
        <v>1648.199471</v>
      </c>
      <c r="F1507" s="2">
        <v>-1.91</v>
      </c>
      <c r="G1507" s="2">
        <f t="shared" si="4"/>
        <v>-0.0191</v>
      </c>
      <c r="H1507" s="2">
        <f t="shared" si="21"/>
        <v>0.9053</v>
      </c>
      <c r="I1507" s="2">
        <f t="shared" si="27"/>
        <v>0.597249894</v>
      </c>
      <c r="J1507" s="2">
        <f t="shared" si="5"/>
        <v>178.1800868</v>
      </c>
      <c r="K1507" s="2">
        <f t="shared" si="6"/>
        <v>184.2054675</v>
      </c>
      <c r="L1507" s="2">
        <f t="shared" si="7"/>
        <v>0.000000117935906</v>
      </c>
      <c r="M1507" s="2">
        <f t="shared" si="1"/>
        <v>184.2054676</v>
      </c>
      <c r="O1507" s="2">
        <v>1505.0</v>
      </c>
      <c r="P1507" s="2">
        <v>1280.0</v>
      </c>
      <c r="Q1507" s="2">
        <v>1310.0</v>
      </c>
      <c r="R1507" s="2">
        <v>1306.0</v>
      </c>
      <c r="S1507" s="2">
        <v>1278.0</v>
      </c>
      <c r="T1507" s="2">
        <v>1.318406198E9</v>
      </c>
      <c r="U1507" s="2">
        <v>1.694152E7</v>
      </c>
      <c r="V1507" s="2">
        <v>1.99438921E8</v>
      </c>
      <c r="W1507" s="2">
        <v>1.5483305E7</v>
      </c>
      <c r="X1507" s="2">
        <v>3486.0</v>
      </c>
      <c r="Y1507" s="2">
        <f t="shared" si="8"/>
        <v>0.09449857897</v>
      </c>
      <c r="Z1507" s="2">
        <f t="shared" ref="Z1507:AC1507" si="1558">ROUNDDOWN($Y1507*Z$1,0)-IF(MOD($Y1507*Z$1,1)=0,1,0)+1</f>
        <v>1</v>
      </c>
      <c r="AA1507" s="2">
        <f t="shared" si="1558"/>
        <v>1</v>
      </c>
      <c r="AB1507" s="2">
        <f t="shared" si="1558"/>
        <v>1</v>
      </c>
      <c r="AC1507" s="2">
        <f t="shared" si="1558"/>
        <v>1</v>
      </c>
      <c r="AD1507" s="2">
        <f t="shared" si="10"/>
        <v>0</v>
      </c>
      <c r="AE1507" s="2">
        <f t="shared" si="11"/>
        <v>0</v>
      </c>
      <c r="AF1507" s="2">
        <f t="shared" si="12"/>
        <v>1</v>
      </c>
      <c r="AG1507" s="2">
        <f t="shared" si="13"/>
        <v>0</v>
      </c>
      <c r="AH1507" s="2">
        <f t="shared" si="14"/>
        <v>0</v>
      </c>
      <c r="AI1507" s="2">
        <f t="shared" si="15"/>
        <v>0</v>
      </c>
      <c r="AJ1507" s="2">
        <f t="shared" si="16"/>
        <v>0</v>
      </c>
      <c r="AK1507" s="2">
        <f t="shared" si="17"/>
        <v>0</v>
      </c>
      <c r="AL1507" s="2">
        <f t="shared" si="18"/>
        <v>1</v>
      </c>
    </row>
    <row r="1508" ht="13.5" customHeight="1">
      <c r="A1508" s="3">
        <v>40055.0</v>
      </c>
      <c r="B1508" s="2">
        <v>1241.0</v>
      </c>
      <c r="C1508" s="2">
        <f t="shared" si="3"/>
        <v>1241</v>
      </c>
      <c r="D1508" s="2">
        <f t="shared" si="26"/>
        <v>1690.296785</v>
      </c>
      <c r="E1508" s="2">
        <f t="shared" si="20"/>
        <v>1648.542039</v>
      </c>
      <c r="F1508" s="2">
        <v>-3.42</v>
      </c>
      <c r="G1508" s="2">
        <f t="shared" si="4"/>
        <v>-0.0342</v>
      </c>
      <c r="H1508" s="2">
        <f t="shared" si="21"/>
        <v>0.8711</v>
      </c>
      <c r="I1508" s="2">
        <f t="shared" si="27"/>
        <v>0.5976517211</v>
      </c>
      <c r="J1508" s="2">
        <f t="shared" si="5"/>
        <v>172.0863279</v>
      </c>
      <c r="K1508" s="2">
        <f t="shared" si="6"/>
        <v>177.9056405</v>
      </c>
      <c r="L1508" s="2">
        <f t="shared" si="7"/>
        <v>0.0000001184312368</v>
      </c>
      <c r="M1508" s="2">
        <f t="shared" si="1"/>
        <v>177.9056406</v>
      </c>
      <c r="O1508" s="2">
        <v>1506.0</v>
      </c>
      <c r="P1508" s="2">
        <v>1263.0</v>
      </c>
      <c r="Q1508" s="2">
        <v>1285.0</v>
      </c>
      <c r="R1508" s="2">
        <v>1268.0</v>
      </c>
      <c r="S1508" s="2">
        <v>1212.0</v>
      </c>
      <c r="T1508" s="2">
        <v>1.318406198E9</v>
      </c>
      <c r="U1508" s="2">
        <v>1.6361421E7</v>
      </c>
      <c r="V1508" s="2">
        <v>1.35489977E8</v>
      </c>
      <c r="W1508" s="2">
        <v>1.0946292E7</v>
      </c>
      <c r="X1508" s="2">
        <v>4024.0</v>
      </c>
      <c r="Y1508" s="2">
        <f t="shared" si="8"/>
        <v>0.02222898904</v>
      </c>
      <c r="Z1508" s="2">
        <f t="shared" ref="Z1508:AC1508" si="1559">ROUNDDOWN($Y1508*Z$1,0)-IF(MOD($Y1508*Z$1,1)=0,1,0)+1</f>
        <v>1</v>
      </c>
      <c r="AA1508" s="2">
        <f t="shared" si="1559"/>
        <v>1</v>
      </c>
      <c r="AB1508" s="2">
        <f t="shared" si="1559"/>
        <v>1</v>
      </c>
      <c r="AC1508" s="2">
        <f t="shared" si="1559"/>
        <v>1</v>
      </c>
      <c r="AD1508" s="2">
        <f t="shared" si="10"/>
        <v>0</v>
      </c>
      <c r="AE1508" s="2">
        <f t="shared" si="11"/>
        <v>0</v>
      </c>
      <c r="AF1508" s="2">
        <f t="shared" si="12"/>
        <v>0</v>
      </c>
      <c r="AG1508" s="2">
        <f t="shared" si="13"/>
        <v>1</v>
      </c>
      <c r="AH1508" s="2">
        <f t="shared" si="14"/>
        <v>0</v>
      </c>
      <c r="AI1508" s="2">
        <f t="shared" si="15"/>
        <v>0</v>
      </c>
      <c r="AJ1508" s="2">
        <f t="shared" si="16"/>
        <v>0</v>
      </c>
      <c r="AK1508" s="2">
        <f t="shared" si="17"/>
        <v>0</v>
      </c>
      <c r="AL1508" s="2">
        <f t="shared" si="18"/>
        <v>1</v>
      </c>
    </row>
    <row r="1509" ht="13.5" customHeight="1">
      <c r="A1509" s="3">
        <v>40056.0</v>
      </c>
      <c r="B1509" s="2">
        <v>1220.0</v>
      </c>
      <c r="C1509" s="2">
        <f t="shared" si="3"/>
        <v>1220</v>
      </c>
      <c r="D1509" s="2">
        <f t="shared" si="26"/>
        <v>1690.975992</v>
      </c>
      <c r="E1509" s="2">
        <f t="shared" si="20"/>
        <v>1648.884607</v>
      </c>
      <c r="F1509" s="2">
        <v>-1.69</v>
      </c>
      <c r="G1509" s="2">
        <f t="shared" si="4"/>
        <v>-0.0169</v>
      </c>
      <c r="H1509" s="2">
        <f t="shared" si="21"/>
        <v>0.8542</v>
      </c>
      <c r="I1509" s="2">
        <f t="shared" si="27"/>
        <v>0.5980535483</v>
      </c>
      <c r="J1509" s="2">
        <f t="shared" si="5"/>
        <v>169.1780689</v>
      </c>
      <c r="K1509" s="2">
        <f t="shared" si="6"/>
        <v>174.8990352</v>
      </c>
      <c r="L1509" s="2">
        <f t="shared" si="7"/>
        <v>0.0000001168797876</v>
      </c>
      <c r="M1509" s="2">
        <f t="shared" si="1"/>
        <v>174.8990353</v>
      </c>
      <c r="O1509" s="2">
        <v>1507.0</v>
      </c>
      <c r="P1509" s="2">
        <v>1230.0</v>
      </c>
      <c r="Q1509" s="2">
        <v>1241.0</v>
      </c>
      <c r="R1509" s="2">
        <v>1249.0</v>
      </c>
      <c r="S1509" s="2">
        <v>1203.0</v>
      </c>
      <c r="T1509" s="2">
        <v>1.318406198E9</v>
      </c>
      <c r="U1509" s="2">
        <v>1.6084556E7</v>
      </c>
      <c r="V1509" s="2">
        <v>1.30054116E8</v>
      </c>
      <c r="W1509" s="2">
        <v>1.0571862E7</v>
      </c>
      <c r="X1509" s="2">
        <v>3599.0</v>
      </c>
      <c r="Y1509" s="2">
        <f t="shared" si="8"/>
        <v>0.1172350792</v>
      </c>
      <c r="Z1509" s="2">
        <f t="shared" ref="Z1509:AC1509" si="1560">ROUNDDOWN($Y1509*Z$1,0)-IF(MOD($Y1509*Z$1,1)=0,1,0)+1</f>
        <v>1</v>
      </c>
      <c r="AA1509" s="2">
        <f t="shared" si="1560"/>
        <v>1</v>
      </c>
      <c r="AB1509" s="2">
        <f t="shared" si="1560"/>
        <v>1</v>
      </c>
      <c r="AC1509" s="2">
        <f t="shared" si="1560"/>
        <v>1</v>
      </c>
      <c r="AD1509" s="2">
        <f t="shared" si="10"/>
        <v>0</v>
      </c>
      <c r="AE1509" s="2">
        <f t="shared" si="11"/>
        <v>0</v>
      </c>
      <c r="AF1509" s="2">
        <f t="shared" si="12"/>
        <v>0</v>
      </c>
      <c r="AG1509" s="2">
        <f t="shared" si="13"/>
        <v>0</v>
      </c>
      <c r="AH1509" s="2">
        <f t="shared" si="14"/>
        <v>0</v>
      </c>
      <c r="AI1509" s="2">
        <f t="shared" si="15"/>
        <v>0</v>
      </c>
      <c r="AJ1509" s="2">
        <f t="shared" si="16"/>
        <v>1</v>
      </c>
      <c r="AK1509" s="2">
        <f t="shared" si="17"/>
        <v>0</v>
      </c>
      <c r="AL1509" s="2">
        <f t="shared" si="18"/>
        <v>1</v>
      </c>
    </row>
    <row r="1510" ht="13.5" customHeight="1">
      <c r="A1510" s="3">
        <v>40057.0</v>
      </c>
      <c r="B1510" s="2">
        <v>1230.0</v>
      </c>
      <c r="C1510" s="2">
        <f t="shared" si="3"/>
        <v>1230</v>
      </c>
      <c r="D1510" s="2">
        <f t="shared" si="26"/>
        <v>1691.655472</v>
      </c>
      <c r="E1510" s="2">
        <f t="shared" si="20"/>
        <v>1649.227174</v>
      </c>
      <c r="F1510" s="2">
        <v>0.82</v>
      </c>
      <c r="G1510" s="2">
        <f t="shared" si="4"/>
        <v>0.0082</v>
      </c>
      <c r="H1510" s="2">
        <f t="shared" si="21"/>
        <v>0.8624</v>
      </c>
      <c r="I1510" s="2">
        <f t="shared" si="27"/>
        <v>0.5984553755</v>
      </c>
      <c r="J1510" s="2">
        <f t="shared" si="5"/>
        <v>170.5653291</v>
      </c>
      <c r="K1510" s="2">
        <f t="shared" si="6"/>
        <v>176.3332073</v>
      </c>
      <c r="L1510" s="2">
        <f t="shared" si="7"/>
        <v>0.0000001124149797</v>
      </c>
      <c r="M1510" s="2">
        <f t="shared" si="1"/>
        <v>176.3332074</v>
      </c>
      <c r="O1510" s="2">
        <v>1508.0</v>
      </c>
      <c r="P1510" s="2">
        <v>1240.0</v>
      </c>
      <c r="Q1510" s="2">
        <v>1220.0</v>
      </c>
      <c r="R1510" s="2">
        <v>1245.0</v>
      </c>
      <c r="S1510" s="2">
        <v>1212.0</v>
      </c>
      <c r="T1510" s="2">
        <v>1.318406198E9</v>
      </c>
      <c r="U1510" s="2">
        <v>1.6216396E7</v>
      </c>
      <c r="V1510" s="2">
        <v>9.5992948E7</v>
      </c>
      <c r="W1510" s="2">
        <v>7817312.0</v>
      </c>
      <c r="X1510" s="2">
        <v>3461.0</v>
      </c>
      <c r="Y1510" s="2">
        <f t="shared" si="8"/>
        <v>0.7119366626</v>
      </c>
      <c r="Z1510" s="2">
        <f t="shared" ref="Z1510:AC1510" si="1561">ROUNDDOWN($Y1510*Z$1,0)-IF(MOD($Y1510*Z$1,1)=0,1,0)+1</f>
        <v>2</v>
      </c>
      <c r="AA1510" s="2">
        <f t="shared" si="1561"/>
        <v>3</v>
      </c>
      <c r="AB1510" s="2">
        <f t="shared" si="1561"/>
        <v>3</v>
      </c>
      <c r="AC1510" s="2">
        <f t="shared" si="1561"/>
        <v>4</v>
      </c>
      <c r="AD1510" s="2">
        <f t="shared" si="10"/>
        <v>0</v>
      </c>
      <c r="AE1510" s="2">
        <f t="shared" si="11"/>
        <v>0</v>
      </c>
      <c r="AF1510" s="2">
        <f t="shared" si="12"/>
        <v>0</v>
      </c>
      <c r="AG1510" s="2">
        <f t="shared" si="13"/>
        <v>0</v>
      </c>
      <c r="AH1510" s="2">
        <f t="shared" si="14"/>
        <v>0</v>
      </c>
      <c r="AI1510" s="2">
        <f t="shared" si="15"/>
        <v>1</v>
      </c>
      <c r="AJ1510" s="2">
        <f t="shared" si="16"/>
        <v>0</v>
      </c>
      <c r="AK1510" s="2">
        <f t="shared" si="17"/>
        <v>0</v>
      </c>
      <c r="AL1510" s="2">
        <f t="shared" si="18"/>
        <v>1</v>
      </c>
    </row>
    <row r="1511" ht="13.5" customHeight="1">
      <c r="A1511" s="3">
        <v>40058.0</v>
      </c>
      <c r="B1511" s="2">
        <v>1215.0</v>
      </c>
      <c r="C1511" s="2">
        <f t="shared" si="3"/>
        <v>1215</v>
      </c>
      <c r="D1511" s="2">
        <f t="shared" si="26"/>
        <v>1692.335226</v>
      </c>
      <c r="E1511" s="2">
        <f t="shared" si="20"/>
        <v>1649.569742</v>
      </c>
      <c r="F1511" s="2">
        <v>-1.22</v>
      </c>
      <c r="G1511" s="2">
        <f t="shared" si="4"/>
        <v>-0.0122</v>
      </c>
      <c r="H1511" s="2">
        <f t="shared" si="21"/>
        <v>0.8502</v>
      </c>
      <c r="I1511" s="2">
        <f t="shared" si="27"/>
        <v>0.5988572026</v>
      </c>
      <c r="J1511" s="2">
        <f t="shared" si="5"/>
        <v>168.4844321</v>
      </c>
      <c r="K1511" s="2">
        <f t="shared" si="6"/>
        <v>174.1819421</v>
      </c>
      <c r="L1511" s="2">
        <f t="shared" si="7"/>
        <v>0.0000001104139931</v>
      </c>
      <c r="M1511" s="2">
        <f t="shared" si="1"/>
        <v>174.1819422</v>
      </c>
      <c r="O1511" s="2">
        <v>1509.0</v>
      </c>
      <c r="P1511" s="2">
        <v>1211.0</v>
      </c>
      <c r="Q1511" s="2">
        <v>1230.0</v>
      </c>
      <c r="R1511" s="2">
        <v>1224.0</v>
      </c>
      <c r="S1511" s="2">
        <v>1202.0</v>
      </c>
      <c r="T1511" s="2">
        <v>1.318406198E9</v>
      </c>
      <c r="U1511" s="2">
        <v>1.6018635E7</v>
      </c>
      <c r="V1511" s="2">
        <v>7.3913668E7</v>
      </c>
      <c r="W1511" s="2">
        <v>6091045.0</v>
      </c>
      <c r="X1511" s="2">
        <v>2315.0</v>
      </c>
      <c r="Y1511" s="2">
        <f t="shared" si="8"/>
        <v>0.1879821356</v>
      </c>
      <c r="Z1511" s="2">
        <f t="shared" ref="Z1511:AC1511" si="1562">ROUNDDOWN($Y1511*Z$1,0)-IF(MOD($Y1511*Z$1,1)=0,1,0)+1</f>
        <v>1</v>
      </c>
      <c r="AA1511" s="2">
        <f t="shared" si="1562"/>
        <v>1</v>
      </c>
      <c r="AB1511" s="2">
        <f t="shared" si="1562"/>
        <v>1</v>
      </c>
      <c r="AC1511" s="2">
        <f t="shared" si="1562"/>
        <v>1</v>
      </c>
      <c r="AD1511" s="2">
        <f t="shared" si="10"/>
        <v>0</v>
      </c>
      <c r="AE1511" s="2">
        <f t="shared" si="11"/>
        <v>0</v>
      </c>
      <c r="AF1511" s="2">
        <f t="shared" si="12"/>
        <v>0</v>
      </c>
      <c r="AG1511" s="2">
        <f t="shared" si="13"/>
        <v>0</v>
      </c>
      <c r="AH1511" s="2">
        <f t="shared" si="14"/>
        <v>0</v>
      </c>
      <c r="AI1511" s="2">
        <f t="shared" si="15"/>
        <v>0</v>
      </c>
      <c r="AJ1511" s="2">
        <f t="shared" si="16"/>
        <v>1</v>
      </c>
      <c r="AK1511" s="2">
        <f t="shared" si="17"/>
        <v>0</v>
      </c>
      <c r="AL1511" s="2">
        <f t="shared" si="18"/>
        <v>1</v>
      </c>
    </row>
    <row r="1512" ht="13.5" customHeight="1">
      <c r="A1512" s="3">
        <v>40059.0</v>
      </c>
      <c r="B1512" s="2">
        <v>1250.0</v>
      </c>
      <c r="C1512" s="2">
        <f t="shared" si="3"/>
        <v>1250</v>
      </c>
      <c r="D1512" s="2">
        <f t="shared" si="26"/>
        <v>1693.015252</v>
      </c>
      <c r="E1512" s="2">
        <f t="shared" si="20"/>
        <v>1649.91231</v>
      </c>
      <c r="F1512" s="2">
        <v>2.88</v>
      </c>
      <c r="G1512" s="2">
        <f t="shared" si="4"/>
        <v>0.0288</v>
      </c>
      <c r="H1512" s="2">
        <f t="shared" si="21"/>
        <v>0.879</v>
      </c>
      <c r="I1512" s="2">
        <f t="shared" si="27"/>
        <v>0.5992590298</v>
      </c>
      <c r="J1512" s="2">
        <f t="shared" si="5"/>
        <v>173.3367837</v>
      </c>
      <c r="K1512" s="2">
        <f t="shared" si="6"/>
        <v>179.1983821</v>
      </c>
      <c r="L1512" s="2">
        <f t="shared" si="7"/>
        <v>0.0000001039216503</v>
      </c>
      <c r="M1512" s="2">
        <f t="shared" si="1"/>
        <v>179.1983822</v>
      </c>
      <c r="O1512" s="2">
        <v>1510.0</v>
      </c>
      <c r="P1512" s="2">
        <v>1230.0</v>
      </c>
      <c r="Q1512" s="2">
        <v>1215.0</v>
      </c>
      <c r="R1512" s="2">
        <v>1250.0</v>
      </c>
      <c r="S1512" s="2">
        <v>1221.0</v>
      </c>
      <c r="T1512" s="2">
        <v>1.318406198E9</v>
      </c>
      <c r="U1512" s="2">
        <v>1.6480077E7</v>
      </c>
      <c r="V1512" s="2">
        <v>1.31952084E8</v>
      </c>
      <c r="W1512" s="2">
        <v>1.0693489E7</v>
      </c>
      <c r="X1512" s="2">
        <v>2240.0</v>
      </c>
      <c r="Y1512" s="2">
        <f t="shared" si="8"/>
        <v>0.9561510353</v>
      </c>
      <c r="Z1512" s="2">
        <f t="shared" ref="Z1512:AC1512" si="1563">ROUNDDOWN($Y1512*Z$1,0)-IF(MOD($Y1512*Z$1,1)=0,1,0)+1</f>
        <v>2</v>
      </c>
      <c r="AA1512" s="2">
        <f t="shared" si="1563"/>
        <v>3</v>
      </c>
      <c r="AB1512" s="2">
        <f t="shared" si="1563"/>
        <v>4</v>
      </c>
      <c r="AC1512" s="2">
        <f t="shared" si="1563"/>
        <v>5</v>
      </c>
      <c r="AD1512" s="2">
        <f t="shared" si="10"/>
        <v>0</v>
      </c>
      <c r="AE1512" s="2">
        <f t="shared" si="11"/>
        <v>0</v>
      </c>
      <c r="AF1512" s="2">
        <f t="shared" si="12"/>
        <v>0</v>
      </c>
      <c r="AG1512" s="2">
        <f t="shared" si="13"/>
        <v>0</v>
      </c>
      <c r="AH1512" s="2">
        <f t="shared" si="14"/>
        <v>0</v>
      </c>
      <c r="AI1512" s="2">
        <f t="shared" si="15"/>
        <v>1</v>
      </c>
      <c r="AJ1512" s="2">
        <f t="shared" si="16"/>
        <v>0</v>
      </c>
      <c r="AK1512" s="2">
        <f t="shared" si="17"/>
        <v>0</v>
      </c>
      <c r="AL1512" s="2">
        <f t="shared" si="18"/>
        <v>1</v>
      </c>
    </row>
    <row r="1513" ht="13.5" customHeight="1">
      <c r="A1513" s="3">
        <v>40062.0</v>
      </c>
      <c r="B1513" s="2">
        <v>1231.0</v>
      </c>
      <c r="C1513" s="2">
        <f t="shared" si="3"/>
        <v>1231</v>
      </c>
      <c r="D1513" s="2">
        <f t="shared" si="26"/>
        <v>1693.695551</v>
      </c>
      <c r="E1513" s="2">
        <f t="shared" si="20"/>
        <v>1650.254878</v>
      </c>
      <c r="F1513" s="2">
        <v>-1.52</v>
      </c>
      <c r="G1513" s="2">
        <f t="shared" si="4"/>
        <v>-0.0152</v>
      </c>
      <c r="H1513" s="2">
        <f t="shared" si="21"/>
        <v>0.8638</v>
      </c>
      <c r="I1513" s="2">
        <f t="shared" si="27"/>
        <v>0.599660857</v>
      </c>
      <c r="J1513" s="2">
        <f t="shared" si="5"/>
        <v>170.7020646</v>
      </c>
      <c r="K1513" s="2">
        <f t="shared" si="6"/>
        <v>176.4745667</v>
      </c>
      <c r="L1513" s="2">
        <f t="shared" si="7"/>
        <v>0.0000001023836099</v>
      </c>
      <c r="M1513" s="2">
        <f t="shared" si="1"/>
        <v>176.4745668</v>
      </c>
      <c r="O1513" s="2">
        <v>1511.0</v>
      </c>
      <c r="P1513" s="2">
        <v>1283.0</v>
      </c>
      <c r="Q1513" s="2">
        <v>1250.0</v>
      </c>
      <c r="R1513" s="2">
        <v>1287.0</v>
      </c>
      <c r="S1513" s="2">
        <v>1224.0</v>
      </c>
      <c r="T1513" s="2">
        <v>1.318491867E9</v>
      </c>
      <c r="U1513" s="2">
        <v>1.6230635E7</v>
      </c>
      <c r="V1513" s="2">
        <v>8.7739322E7</v>
      </c>
      <c r="W1513" s="2">
        <v>6969999.0</v>
      </c>
      <c r="X1513" s="2">
        <v>3011.0</v>
      </c>
      <c r="Y1513" s="2">
        <f t="shared" si="8"/>
        <v>0.1411896062</v>
      </c>
      <c r="Z1513" s="2">
        <f t="shared" ref="Z1513:AC1513" si="1564">ROUNDDOWN($Y1513*Z$1,0)-IF(MOD($Y1513*Z$1,1)=0,1,0)+1</f>
        <v>1</v>
      </c>
      <c r="AA1513" s="2">
        <f t="shared" si="1564"/>
        <v>1</v>
      </c>
      <c r="AB1513" s="2">
        <f t="shared" si="1564"/>
        <v>1</v>
      </c>
      <c r="AC1513" s="2">
        <f t="shared" si="1564"/>
        <v>1</v>
      </c>
      <c r="AD1513" s="2">
        <f t="shared" si="10"/>
        <v>0</v>
      </c>
      <c r="AE1513" s="2">
        <f t="shared" si="11"/>
        <v>0</v>
      </c>
      <c r="AF1513" s="2">
        <f t="shared" si="12"/>
        <v>0</v>
      </c>
      <c r="AG1513" s="2">
        <f t="shared" si="13"/>
        <v>0</v>
      </c>
      <c r="AH1513" s="2">
        <f t="shared" si="14"/>
        <v>0</v>
      </c>
      <c r="AI1513" s="2">
        <f t="shared" si="15"/>
        <v>0</v>
      </c>
      <c r="AJ1513" s="2">
        <f t="shared" si="16"/>
        <v>0</v>
      </c>
      <c r="AK1513" s="2">
        <f t="shared" si="17"/>
        <v>1</v>
      </c>
      <c r="AL1513" s="2">
        <f t="shared" si="18"/>
        <v>1</v>
      </c>
    </row>
    <row r="1514" ht="13.5" customHeight="1">
      <c r="A1514" s="3">
        <v>40063.0</v>
      </c>
      <c r="B1514" s="2">
        <v>1235.0</v>
      </c>
      <c r="C1514" s="2">
        <f t="shared" si="3"/>
        <v>1235</v>
      </c>
      <c r="D1514" s="2">
        <f t="shared" si="26"/>
        <v>1694.376124</v>
      </c>
      <c r="E1514" s="2">
        <f t="shared" si="20"/>
        <v>1650.597445</v>
      </c>
      <c r="F1514" s="2">
        <v>0.32</v>
      </c>
      <c r="G1514" s="2">
        <f t="shared" si="4"/>
        <v>0.0032</v>
      </c>
      <c r="H1514" s="2">
        <f t="shared" si="21"/>
        <v>0.867</v>
      </c>
      <c r="I1514" s="2">
        <f t="shared" si="27"/>
        <v>0.6000626842</v>
      </c>
      <c r="J1514" s="2">
        <f t="shared" si="5"/>
        <v>171.2483112</v>
      </c>
      <c r="K1514" s="2">
        <f t="shared" si="6"/>
        <v>177.0392853</v>
      </c>
      <c r="L1514" s="2">
        <f t="shared" si="7"/>
        <v>0.00000009898447402</v>
      </c>
      <c r="M1514" s="2">
        <f t="shared" si="1"/>
        <v>177.0392854</v>
      </c>
      <c r="O1514" s="2">
        <v>1512.0</v>
      </c>
      <c r="P1514" s="2">
        <v>1243.0</v>
      </c>
      <c r="Q1514" s="2">
        <v>1231.0</v>
      </c>
      <c r="R1514" s="2">
        <v>1248.0</v>
      </c>
      <c r="S1514" s="2">
        <v>1223.0</v>
      </c>
      <c r="T1514" s="2">
        <v>1.318491867E9</v>
      </c>
      <c r="U1514" s="2">
        <v>1.6283375E7</v>
      </c>
      <c r="V1514" s="2">
        <v>1.077045E8</v>
      </c>
      <c r="W1514" s="2">
        <v>8713163.0</v>
      </c>
      <c r="X1514" s="2">
        <v>2403.0</v>
      </c>
      <c r="Y1514" s="2">
        <f t="shared" si="8"/>
        <v>0.5790702395</v>
      </c>
      <c r="Z1514" s="2">
        <f t="shared" ref="Z1514:AC1514" si="1565">ROUNDDOWN($Y1514*Z$1,0)-IF(MOD($Y1514*Z$1,1)=0,1,0)+1</f>
        <v>2</v>
      </c>
      <c r="AA1514" s="2">
        <f t="shared" si="1565"/>
        <v>2</v>
      </c>
      <c r="AB1514" s="2">
        <f t="shared" si="1565"/>
        <v>3</v>
      </c>
      <c r="AC1514" s="2">
        <f t="shared" si="1565"/>
        <v>3</v>
      </c>
      <c r="AD1514" s="2">
        <f t="shared" si="10"/>
        <v>0</v>
      </c>
      <c r="AE1514" s="2">
        <f t="shared" si="11"/>
        <v>1</v>
      </c>
      <c r="AF1514" s="2">
        <f t="shared" si="12"/>
        <v>0</v>
      </c>
      <c r="AG1514" s="2">
        <f t="shared" si="13"/>
        <v>0</v>
      </c>
      <c r="AH1514" s="2">
        <f t="shared" si="14"/>
        <v>0</v>
      </c>
      <c r="AI1514" s="2">
        <f t="shared" si="15"/>
        <v>0</v>
      </c>
      <c r="AJ1514" s="2">
        <f t="shared" si="16"/>
        <v>0</v>
      </c>
      <c r="AK1514" s="2">
        <f t="shared" si="17"/>
        <v>0</v>
      </c>
      <c r="AL1514" s="2">
        <f t="shared" si="18"/>
        <v>1</v>
      </c>
    </row>
    <row r="1515" ht="13.5" customHeight="1">
      <c r="A1515" s="3">
        <v>40064.0</v>
      </c>
      <c r="B1515" s="2">
        <v>1246.0</v>
      </c>
      <c r="C1515" s="2">
        <f t="shared" si="3"/>
        <v>1246</v>
      </c>
      <c r="D1515" s="2">
        <f t="shared" si="26"/>
        <v>1695.056971</v>
      </c>
      <c r="E1515" s="2">
        <f t="shared" si="20"/>
        <v>1650.940013</v>
      </c>
      <c r="F1515" s="2">
        <v>0.89</v>
      </c>
      <c r="G1515" s="2">
        <f t="shared" si="4"/>
        <v>0.0089</v>
      </c>
      <c r="H1515" s="2">
        <f t="shared" si="21"/>
        <v>0.8759</v>
      </c>
      <c r="I1515" s="2">
        <f t="shared" si="27"/>
        <v>0.6004645113</v>
      </c>
      <c r="J1515" s="2">
        <f t="shared" si="5"/>
        <v>172.7724212</v>
      </c>
      <c r="K1515" s="2">
        <f t="shared" si="6"/>
        <v>178.6149349</v>
      </c>
      <c r="L1515" s="2">
        <f t="shared" si="7"/>
        <v>0.00000009513397798</v>
      </c>
      <c r="M1515" s="2">
        <f t="shared" si="1"/>
        <v>178.614935</v>
      </c>
      <c r="O1515" s="2">
        <v>1513.0</v>
      </c>
      <c r="P1515" s="2">
        <v>1245.0</v>
      </c>
      <c r="Q1515" s="2">
        <v>1235.0</v>
      </c>
      <c r="R1515" s="2">
        <v>1246.0</v>
      </c>
      <c r="S1515" s="2">
        <v>1231.0</v>
      </c>
      <c r="T1515" s="2">
        <v>1.318491867E9</v>
      </c>
      <c r="U1515" s="2">
        <v>1.6428409E7</v>
      </c>
      <c r="V1515" s="2">
        <v>6.2244893E7</v>
      </c>
      <c r="W1515" s="2">
        <v>5015011.0</v>
      </c>
      <c r="X1515" s="2">
        <v>1567.0</v>
      </c>
      <c r="Y1515" s="2">
        <f t="shared" si="8"/>
        <v>0.7298010556</v>
      </c>
      <c r="Z1515" s="2">
        <f t="shared" ref="Z1515:AC1515" si="1566">ROUNDDOWN($Y1515*Z$1,0)-IF(MOD($Y1515*Z$1,1)=0,1,0)+1</f>
        <v>2</v>
      </c>
      <c r="AA1515" s="2">
        <f t="shared" si="1566"/>
        <v>3</v>
      </c>
      <c r="AB1515" s="2">
        <f t="shared" si="1566"/>
        <v>3</v>
      </c>
      <c r="AC1515" s="2">
        <f t="shared" si="1566"/>
        <v>4</v>
      </c>
      <c r="AD1515" s="2">
        <f t="shared" si="10"/>
        <v>1</v>
      </c>
      <c r="AE1515" s="2">
        <f t="shared" si="11"/>
        <v>0</v>
      </c>
      <c r="AF1515" s="2">
        <f t="shared" si="12"/>
        <v>0</v>
      </c>
      <c r="AG1515" s="2">
        <f t="shared" si="13"/>
        <v>0</v>
      </c>
      <c r="AH1515" s="2">
        <f t="shared" si="14"/>
        <v>0</v>
      </c>
      <c r="AI1515" s="2">
        <f t="shared" si="15"/>
        <v>0</v>
      </c>
      <c r="AJ1515" s="2">
        <f t="shared" si="16"/>
        <v>0</v>
      </c>
      <c r="AK1515" s="2">
        <f t="shared" si="17"/>
        <v>0</v>
      </c>
      <c r="AL1515" s="2">
        <f t="shared" si="18"/>
        <v>1</v>
      </c>
    </row>
    <row r="1516" ht="13.5" customHeight="1">
      <c r="A1516" s="3">
        <v>40065.0</v>
      </c>
      <c r="B1516" s="2">
        <v>1247.0</v>
      </c>
      <c r="C1516" s="2">
        <f t="shared" si="3"/>
        <v>1247</v>
      </c>
      <c r="D1516" s="2">
        <f t="shared" si="26"/>
        <v>1695.738091</v>
      </c>
      <c r="E1516" s="2">
        <f t="shared" si="20"/>
        <v>1651.282581</v>
      </c>
      <c r="F1516" s="2">
        <v>0.08</v>
      </c>
      <c r="G1516" s="2">
        <f t="shared" si="4"/>
        <v>0.0008</v>
      </c>
      <c r="H1516" s="2">
        <f t="shared" si="21"/>
        <v>0.8767</v>
      </c>
      <c r="I1516" s="2">
        <f t="shared" si="27"/>
        <v>0.6008663385</v>
      </c>
      <c r="J1516" s="2">
        <f t="shared" si="5"/>
        <v>172.9106391</v>
      </c>
      <c r="K1516" s="2">
        <f t="shared" si="6"/>
        <v>178.7578269</v>
      </c>
      <c r="L1516" s="2">
        <f t="shared" si="7"/>
        <v>0.00000009220385146</v>
      </c>
      <c r="M1516" s="2">
        <f t="shared" si="1"/>
        <v>178.757827</v>
      </c>
      <c r="O1516" s="2">
        <v>1514.0</v>
      </c>
      <c r="P1516" s="2">
        <v>1236.0</v>
      </c>
      <c r="Q1516" s="2">
        <v>1246.0</v>
      </c>
      <c r="R1516" s="2">
        <v>1250.0</v>
      </c>
      <c r="S1516" s="2">
        <v>1229.0</v>
      </c>
      <c r="T1516" s="2">
        <v>1.318491867E9</v>
      </c>
      <c r="U1516" s="2">
        <v>1.6441594E7</v>
      </c>
      <c r="V1516" s="2">
        <v>6.9424904E7</v>
      </c>
      <c r="W1516" s="2">
        <v>5599556.0</v>
      </c>
      <c r="X1516" s="2">
        <v>1635.0</v>
      </c>
      <c r="Y1516" s="2">
        <f t="shared" si="8"/>
        <v>0.514819326</v>
      </c>
      <c r="Z1516" s="2">
        <f t="shared" ref="Z1516:AC1516" si="1567">ROUNDDOWN($Y1516*Z$1,0)-IF(MOD($Y1516*Z$1,1)=0,1,0)+1</f>
        <v>2</v>
      </c>
      <c r="AA1516" s="2">
        <f t="shared" si="1567"/>
        <v>2</v>
      </c>
      <c r="AB1516" s="2">
        <f t="shared" si="1567"/>
        <v>3</v>
      </c>
      <c r="AC1516" s="2">
        <f t="shared" si="1567"/>
        <v>3</v>
      </c>
      <c r="AD1516" s="2">
        <f t="shared" si="10"/>
        <v>0</v>
      </c>
      <c r="AE1516" s="2">
        <f t="shared" si="11"/>
        <v>0</v>
      </c>
      <c r="AF1516" s="2">
        <f t="shared" si="12"/>
        <v>0</v>
      </c>
      <c r="AG1516" s="2">
        <f t="shared" si="13"/>
        <v>0</v>
      </c>
      <c r="AH1516" s="2">
        <f t="shared" si="14"/>
        <v>1</v>
      </c>
      <c r="AI1516" s="2">
        <f t="shared" si="15"/>
        <v>0</v>
      </c>
      <c r="AJ1516" s="2">
        <f t="shared" si="16"/>
        <v>0</v>
      </c>
      <c r="AK1516" s="2">
        <f t="shared" si="17"/>
        <v>0</v>
      </c>
      <c r="AL1516" s="2">
        <f t="shared" si="18"/>
        <v>1</v>
      </c>
    </row>
    <row r="1517" ht="13.5" customHeight="1">
      <c r="A1517" s="3">
        <v>40066.0</v>
      </c>
      <c r="B1517" s="2">
        <v>1219.0</v>
      </c>
      <c r="C1517" s="2">
        <f t="shared" si="3"/>
        <v>1219</v>
      </c>
      <c r="D1517" s="2">
        <f t="shared" si="26"/>
        <v>1696.419484</v>
      </c>
      <c r="E1517" s="2">
        <f t="shared" si="20"/>
        <v>1651.625148</v>
      </c>
      <c r="F1517" s="2">
        <v>-2.25</v>
      </c>
      <c r="G1517" s="2">
        <f t="shared" si="4"/>
        <v>-0.0225</v>
      </c>
      <c r="H1517" s="2">
        <f t="shared" si="21"/>
        <v>0.8542</v>
      </c>
      <c r="I1517" s="2">
        <f t="shared" si="27"/>
        <v>0.6012681657</v>
      </c>
      <c r="J1517" s="2">
        <f t="shared" si="5"/>
        <v>169.0201497</v>
      </c>
      <c r="K1517" s="2">
        <f t="shared" si="6"/>
        <v>174.7357758</v>
      </c>
      <c r="L1517" s="2">
        <f t="shared" si="7"/>
        <v>0.00000009151232257</v>
      </c>
      <c r="M1517" s="2">
        <f t="shared" si="1"/>
        <v>174.7357759</v>
      </c>
      <c r="O1517" s="2">
        <v>1515.0</v>
      </c>
      <c r="P1517" s="2">
        <v>1259.0</v>
      </c>
      <c r="Q1517" s="2">
        <v>1247.0</v>
      </c>
      <c r="R1517" s="2">
        <v>1262.0</v>
      </c>
      <c r="S1517" s="2">
        <v>1207.0</v>
      </c>
      <c r="T1517" s="2">
        <v>1.318491867E9</v>
      </c>
      <c r="U1517" s="2">
        <v>1.6072416E7</v>
      </c>
      <c r="V1517" s="2">
        <v>9.5986935E7</v>
      </c>
      <c r="W1517" s="2">
        <v>7785325.0</v>
      </c>
      <c r="X1517" s="2">
        <v>2847.0</v>
      </c>
      <c r="Y1517" s="2">
        <f t="shared" si="8"/>
        <v>0.06810799838</v>
      </c>
      <c r="Z1517" s="2">
        <f t="shared" ref="Z1517:AC1517" si="1568">ROUNDDOWN($Y1517*Z$1,0)-IF(MOD($Y1517*Z$1,1)=0,1,0)+1</f>
        <v>1</v>
      </c>
      <c r="AA1517" s="2">
        <f t="shared" si="1568"/>
        <v>1</v>
      </c>
      <c r="AB1517" s="2">
        <f t="shared" si="1568"/>
        <v>1</v>
      </c>
      <c r="AC1517" s="2">
        <f t="shared" si="1568"/>
        <v>1</v>
      </c>
      <c r="AD1517" s="2">
        <f t="shared" si="10"/>
        <v>0</v>
      </c>
      <c r="AE1517" s="2">
        <f t="shared" si="11"/>
        <v>0</v>
      </c>
      <c r="AF1517" s="2">
        <f t="shared" si="12"/>
        <v>1</v>
      </c>
      <c r="AG1517" s="2">
        <f t="shared" si="13"/>
        <v>0</v>
      </c>
      <c r="AH1517" s="2">
        <f t="shared" si="14"/>
        <v>0</v>
      </c>
      <c r="AI1517" s="2">
        <f t="shared" si="15"/>
        <v>0</v>
      </c>
      <c r="AJ1517" s="2">
        <f t="shared" si="16"/>
        <v>0</v>
      </c>
      <c r="AK1517" s="2">
        <f t="shared" si="17"/>
        <v>0</v>
      </c>
      <c r="AL1517" s="2">
        <f t="shared" si="18"/>
        <v>1</v>
      </c>
    </row>
    <row r="1518" ht="13.5" customHeight="1">
      <c r="A1518" s="3">
        <v>40069.0</v>
      </c>
      <c r="B1518" s="2">
        <v>1202.0</v>
      </c>
      <c r="C1518" s="2">
        <f t="shared" si="3"/>
        <v>1202</v>
      </c>
      <c r="D1518" s="2">
        <f t="shared" si="26"/>
        <v>1697.101152</v>
      </c>
      <c r="E1518" s="2">
        <f t="shared" si="20"/>
        <v>1651.967716</v>
      </c>
      <c r="F1518" s="2">
        <v>-1.39</v>
      </c>
      <c r="G1518" s="2">
        <f t="shared" si="4"/>
        <v>-0.0139</v>
      </c>
      <c r="H1518" s="2">
        <f t="shared" si="21"/>
        <v>0.8403</v>
      </c>
      <c r="I1518" s="2">
        <f t="shared" si="27"/>
        <v>0.6016699929</v>
      </c>
      <c r="J1518" s="2">
        <f t="shared" si="5"/>
        <v>166.6707696</v>
      </c>
      <c r="K1518" s="2">
        <f t="shared" si="6"/>
        <v>172.3069485</v>
      </c>
      <c r="L1518" s="2">
        <f t="shared" si="7"/>
        <v>0.00000009003897418</v>
      </c>
      <c r="M1518" s="2">
        <f t="shared" si="1"/>
        <v>172.3069486</v>
      </c>
      <c r="O1518" s="2">
        <v>1516.0</v>
      </c>
      <c r="P1518" s="2">
        <v>1229.0</v>
      </c>
      <c r="Q1518" s="2">
        <v>1219.0</v>
      </c>
      <c r="R1518" s="2">
        <v>1232.0</v>
      </c>
      <c r="S1518" s="2">
        <v>1201.0</v>
      </c>
      <c r="T1518" s="2">
        <v>1.318529835E9</v>
      </c>
      <c r="U1518" s="2">
        <v>1.5848729E7</v>
      </c>
      <c r="V1518" s="2">
        <v>5.5508517E7</v>
      </c>
      <c r="W1518" s="2">
        <v>4557538.0</v>
      </c>
      <c r="X1518" s="2">
        <v>1788.0</v>
      </c>
      <c r="Y1518" s="2">
        <f t="shared" si="8"/>
        <v>0.1609825416</v>
      </c>
      <c r="Z1518" s="2">
        <f t="shared" ref="Z1518:AC1518" si="1569">ROUNDDOWN($Y1518*Z$1,0)-IF(MOD($Y1518*Z$1,1)=0,1,0)+1</f>
        <v>1</v>
      </c>
      <c r="AA1518" s="2">
        <f t="shared" si="1569"/>
        <v>1</v>
      </c>
      <c r="AB1518" s="2">
        <f t="shared" si="1569"/>
        <v>1</v>
      </c>
      <c r="AC1518" s="2">
        <f t="shared" si="1569"/>
        <v>1</v>
      </c>
      <c r="AD1518" s="2">
        <f t="shared" si="10"/>
        <v>0</v>
      </c>
      <c r="AE1518" s="2">
        <f t="shared" si="11"/>
        <v>0</v>
      </c>
      <c r="AF1518" s="2">
        <f t="shared" si="12"/>
        <v>0</v>
      </c>
      <c r="AG1518" s="2">
        <f t="shared" si="13"/>
        <v>1</v>
      </c>
      <c r="AH1518" s="2">
        <f t="shared" si="14"/>
        <v>0</v>
      </c>
      <c r="AI1518" s="2">
        <f t="shared" si="15"/>
        <v>0</v>
      </c>
      <c r="AJ1518" s="2">
        <f t="shared" si="16"/>
        <v>0</v>
      </c>
      <c r="AK1518" s="2">
        <f t="shared" si="17"/>
        <v>0</v>
      </c>
      <c r="AL1518" s="2">
        <f t="shared" si="18"/>
        <v>1</v>
      </c>
    </row>
    <row r="1519" ht="13.5" customHeight="1">
      <c r="A1519" s="3">
        <v>40070.0</v>
      </c>
      <c r="B1519" s="2">
        <v>1188.0</v>
      </c>
      <c r="C1519" s="2">
        <f t="shared" si="3"/>
        <v>1188</v>
      </c>
      <c r="D1519" s="2">
        <f t="shared" si="26"/>
        <v>1697.783093</v>
      </c>
      <c r="E1519" s="2">
        <f t="shared" si="20"/>
        <v>1652.310284</v>
      </c>
      <c r="F1519" s="2">
        <v>-1.16</v>
      </c>
      <c r="G1519" s="2">
        <f t="shared" si="4"/>
        <v>-0.0116</v>
      </c>
      <c r="H1519" s="2">
        <f t="shared" si="21"/>
        <v>0.8287</v>
      </c>
      <c r="I1519" s="2">
        <f t="shared" si="27"/>
        <v>0.60207182</v>
      </c>
      <c r="J1519" s="2">
        <f t="shared" si="5"/>
        <v>164.7373887</v>
      </c>
      <c r="K1519" s="2">
        <f t="shared" si="6"/>
        <v>170.3081879</v>
      </c>
      <c r="L1519" s="2">
        <f t="shared" si="7"/>
        <v>0.00000008838225705</v>
      </c>
      <c r="M1519" s="2">
        <f t="shared" si="1"/>
        <v>170.308188</v>
      </c>
      <c r="O1519" s="2">
        <v>1517.0</v>
      </c>
      <c r="P1519" s="2">
        <v>1200.0</v>
      </c>
      <c r="Q1519" s="2">
        <v>1202.0</v>
      </c>
      <c r="R1519" s="2">
        <v>1206.0</v>
      </c>
      <c r="S1519" s="2">
        <v>1167.0</v>
      </c>
      <c r="T1519" s="2">
        <v>1.318529835E9</v>
      </c>
      <c r="U1519" s="2">
        <v>1.5664134E7</v>
      </c>
      <c r="V1519" s="2">
        <v>8.5437228E7</v>
      </c>
      <c r="W1519" s="2">
        <v>7208329.0</v>
      </c>
      <c r="X1519" s="2">
        <v>2653.0</v>
      </c>
      <c r="Y1519" s="2">
        <f t="shared" si="8"/>
        <v>0.1991473812</v>
      </c>
      <c r="Z1519" s="2">
        <f t="shared" ref="Z1519:AC1519" si="1570">ROUNDDOWN($Y1519*Z$1,0)-IF(MOD($Y1519*Z$1,1)=0,1,0)+1</f>
        <v>1</v>
      </c>
      <c r="AA1519" s="2">
        <f t="shared" si="1570"/>
        <v>1</v>
      </c>
      <c r="AB1519" s="2">
        <f t="shared" si="1570"/>
        <v>1</v>
      </c>
      <c r="AC1519" s="2">
        <f t="shared" si="1570"/>
        <v>1</v>
      </c>
      <c r="AD1519" s="2">
        <f t="shared" si="10"/>
        <v>0</v>
      </c>
      <c r="AE1519" s="2">
        <f t="shared" si="11"/>
        <v>0</v>
      </c>
      <c r="AF1519" s="2">
        <f t="shared" si="12"/>
        <v>0</v>
      </c>
      <c r="AG1519" s="2">
        <f t="shared" si="13"/>
        <v>0</v>
      </c>
      <c r="AH1519" s="2">
        <f t="shared" si="14"/>
        <v>0</v>
      </c>
      <c r="AI1519" s="2">
        <f t="shared" si="15"/>
        <v>0</v>
      </c>
      <c r="AJ1519" s="2">
        <f t="shared" si="16"/>
        <v>0</v>
      </c>
      <c r="AK1519" s="2">
        <f t="shared" si="17"/>
        <v>1</v>
      </c>
      <c r="AL1519" s="2">
        <f t="shared" si="18"/>
        <v>1</v>
      </c>
    </row>
    <row r="1520" ht="13.5" customHeight="1">
      <c r="A1520" s="3">
        <v>40071.0</v>
      </c>
      <c r="B1520" s="2">
        <v>1220.0</v>
      </c>
      <c r="C1520" s="2">
        <f t="shared" si="3"/>
        <v>1220</v>
      </c>
      <c r="D1520" s="2">
        <f t="shared" si="26"/>
        <v>1698.465308</v>
      </c>
      <c r="E1520" s="2">
        <f t="shared" si="20"/>
        <v>1652.652852</v>
      </c>
      <c r="F1520" s="2">
        <v>2.69</v>
      </c>
      <c r="G1520" s="2">
        <f t="shared" si="4"/>
        <v>0.0269</v>
      </c>
      <c r="H1520" s="2">
        <f t="shared" si="21"/>
        <v>0.8556</v>
      </c>
      <c r="I1520" s="2">
        <f t="shared" si="27"/>
        <v>0.6024736472</v>
      </c>
      <c r="J1520" s="2">
        <f t="shared" si="5"/>
        <v>169.1688245</v>
      </c>
      <c r="K1520" s="2">
        <f t="shared" si="6"/>
        <v>174.8894781</v>
      </c>
      <c r="L1520" s="2">
        <f t="shared" si="7"/>
        <v>0.00000008335330663</v>
      </c>
      <c r="M1520" s="2">
        <f t="shared" si="1"/>
        <v>174.8894782</v>
      </c>
      <c r="O1520" s="2">
        <v>1518.0</v>
      </c>
      <c r="P1520" s="2">
        <v>1198.0</v>
      </c>
      <c r="Q1520" s="2">
        <v>1188.0</v>
      </c>
      <c r="R1520" s="2">
        <v>1220.0</v>
      </c>
      <c r="S1520" s="2">
        <v>1183.0</v>
      </c>
      <c r="T1520" s="2">
        <v>1.318529835E9</v>
      </c>
      <c r="U1520" s="2">
        <v>1.6086064E7</v>
      </c>
      <c r="V1520" s="2">
        <v>7.7226521E7</v>
      </c>
      <c r="W1520" s="2">
        <v>6436487.0</v>
      </c>
      <c r="X1520" s="2">
        <v>2218.0</v>
      </c>
      <c r="Y1520" s="2">
        <f t="shared" si="8"/>
        <v>0.9493503857</v>
      </c>
      <c r="Z1520" s="2">
        <f t="shared" ref="Z1520:AC1520" si="1571">ROUNDDOWN($Y1520*Z$1,0)-IF(MOD($Y1520*Z$1,1)=0,1,0)+1</f>
        <v>2</v>
      </c>
      <c r="AA1520" s="2">
        <f t="shared" si="1571"/>
        <v>3</v>
      </c>
      <c r="AB1520" s="2">
        <f t="shared" si="1571"/>
        <v>4</v>
      </c>
      <c r="AC1520" s="2">
        <f t="shared" si="1571"/>
        <v>5</v>
      </c>
      <c r="AD1520" s="2">
        <f t="shared" si="10"/>
        <v>1</v>
      </c>
      <c r="AE1520" s="2">
        <f t="shared" si="11"/>
        <v>0</v>
      </c>
      <c r="AF1520" s="2">
        <f t="shared" si="12"/>
        <v>0</v>
      </c>
      <c r="AG1520" s="2">
        <f t="shared" si="13"/>
        <v>0</v>
      </c>
      <c r="AH1520" s="2">
        <f t="shared" si="14"/>
        <v>0</v>
      </c>
      <c r="AI1520" s="2">
        <f t="shared" si="15"/>
        <v>0</v>
      </c>
      <c r="AJ1520" s="2">
        <f t="shared" si="16"/>
        <v>0</v>
      </c>
      <c r="AK1520" s="2">
        <f t="shared" si="17"/>
        <v>0</v>
      </c>
      <c r="AL1520" s="2">
        <f t="shared" si="18"/>
        <v>1</v>
      </c>
    </row>
    <row r="1521" ht="13.5" customHeight="1">
      <c r="A1521" s="3">
        <v>40072.0</v>
      </c>
      <c r="B1521" s="2">
        <v>1250.0</v>
      </c>
      <c r="C1521" s="2">
        <f t="shared" si="3"/>
        <v>1250</v>
      </c>
      <c r="D1521" s="2">
        <f t="shared" si="26"/>
        <v>1699.147798</v>
      </c>
      <c r="E1521" s="2">
        <f t="shared" si="20"/>
        <v>1652.995419</v>
      </c>
      <c r="F1521" s="2">
        <v>2.46</v>
      </c>
      <c r="G1521" s="2">
        <f t="shared" si="4"/>
        <v>0.0246</v>
      </c>
      <c r="H1521" s="2">
        <f t="shared" si="21"/>
        <v>0.8802</v>
      </c>
      <c r="I1521" s="2">
        <f t="shared" si="27"/>
        <v>0.6028754744</v>
      </c>
      <c r="J1521" s="2">
        <f t="shared" si="5"/>
        <v>173.3303776</v>
      </c>
      <c r="K1521" s="2">
        <f t="shared" si="6"/>
        <v>179.1917593</v>
      </c>
      <c r="L1521" s="2">
        <f t="shared" si="7"/>
        <v>0.00000007880221608</v>
      </c>
      <c r="M1521" s="2">
        <f t="shared" si="1"/>
        <v>179.1917594</v>
      </c>
      <c r="O1521" s="2">
        <v>1519.0</v>
      </c>
      <c r="P1521" s="2">
        <v>1235.0</v>
      </c>
      <c r="Q1521" s="2">
        <v>1220.0</v>
      </c>
      <c r="R1521" s="2">
        <v>1253.0</v>
      </c>
      <c r="S1521" s="2">
        <v>1228.0</v>
      </c>
      <c r="T1521" s="2">
        <v>1.318529835E9</v>
      </c>
      <c r="U1521" s="2">
        <v>1.6481623E7</v>
      </c>
      <c r="V1521" s="2">
        <v>1.06860017E8</v>
      </c>
      <c r="W1521" s="2">
        <v>8569868.0</v>
      </c>
      <c r="X1521" s="2">
        <v>2317.0</v>
      </c>
      <c r="Y1521" s="2">
        <f t="shared" si="8"/>
        <v>0.9377791311</v>
      </c>
      <c r="Z1521" s="2">
        <f t="shared" ref="Z1521:AC1521" si="1572">ROUNDDOWN($Y1521*Z$1,0)-IF(MOD($Y1521*Z$1,1)=0,1,0)+1</f>
        <v>2</v>
      </c>
      <c r="AA1521" s="2">
        <f t="shared" si="1572"/>
        <v>3</v>
      </c>
      <c r="AB1521" s="2">
        <f t="shared" si="1572"/>
        <v>4</v>
      </c>
      <c r="AC1521" s="2">
        <f t="shared" si="1572"/>
        <v>5</v>
      </c>
      <c r="AD1521" s="2">
        <f t="shared" si="10"/>
        <v>0</v>
      </c>
      <c r="AE1521" s="2">
        <f t="shared" si="11"/>
        <v>0</v>
      </c>
      <c r="AF1521" s="2">
        <f t="shared" si="12"/>
        <v>0</v>
      </c>
      <c r="AG1521" s="2">
        <f t="shared" si="13"/>
        <v>0</v>
      </c>
      <c r="AH1521" s="2">
        <f t="shared" si="14"/>
        <v>0</v>
      </c>
      <c r="AI1521" s="2">
        <f t="shared" si="15"/>
        <v>1</v>
      </c>
      <c r="AJ1521" s="2">
        <f t="shared" si="16"/>
        <v>0</v>
      </c>
      <c r="AK1521" s="2">
        <f t="shared" si="17"/>
        <v>0</v>
      </c>
      <c r="AL1521" s="2">
        <f t="shared" si="18"/>
        <v>1</v>
      </c>
    </row>
    <row r="1522" ht="13.5" customHeight="1">
      <c r="A1522" s="3">
        <v>40073.0</v>
      </c>
      <c r="B1522" s="2">
        <v>1246.0</v>
      </c>
      <c r="C1522" s="2">
        <f t="shared" si="3"/>
        <v>1246</v>
      </c>
      <c r="D1522" s="2">
        <f t="shared" si="26"/>
        <v>1699.830562</v>
      </c>
      <c r="E1522" s="2">
        <f t="shared" si="20"/>
        <v>1653.337987</v>
      </c>
      <c r="F1522" s="2">
        <v>-0.32</v>
      </c>
      <c r="G1522" s="2">
        <f t="shared" si="4"/>
        <v>-0.0032</v>
      </c>
      <c r="H1522" s="2">
        <f t="shared" si="21"/>
        <v>0.877</v>
      </c>
      <c r="I1522" s="2">
        <f t="shared" si="27"/>
        <v>0.6032773015</v>
      </c>
      <c r="J1522" s="2">
        <f t="shared" si="5"/>
        <v>172.7757203</v>
      </c>
      <c r="K1522" s="2">
        <f t="shared" si="6"/>
        <v>178.6183457</v>
      </c>
      <c r="L1522" s="2">
        <f t="shared" si="7"/>
        <v>0.00000007669031669</v>
      </c>
      <c r="M1522" s="2">
        <f t="shared" si="1"/>
        <v>178.6183458</v>
      </c>
      <c r="O1522" s="2">
        <v>1520.0</v>
      </c>
      <c r="P1522" s="2">
        <v>1258.0</v>
      </c>
      <c r="Q1522" s="2">
        <v>1250.0</v>
      </c>
      <c r="R1522" s="2">
        <v>1259.0</v>
      </c>
      <c r="S1522" s="2">
        <v>1244.0</v>
      </c>
      <c r="T1522" s="2">
        <v>1.318529835E9</v>
      </c>
      <c r="U1522" s="2">
        <v>1.6428882E7</v>
      </c>
      <c r="V1522" s="2">
        <v>8.8458629E7</v>
      </c>
      <c r="W1522" s="2">
        <v>7064257.0</v>
      </c>
      <c r="X1522" s="2">
        <v>2391.0</v>
      </c>
      <c r="Y1522" s="2">
        <f t="shared" si="8"/>
        <v>0.3965692245</v>
      </c>
      <c r="Z1522" s="2">
        <f t="shared" ref="Z1522:AC1522" si="1573">ROUNDDOWN($Y1522*Z$1,0)-IF(MOD($Y1522*Z$1,1)=0,1,0)+1</f>
        <v>1</v>
      </c>
      <c r="AA1522" s="2">
        <f t="shared" si="1573"/>
        <v>2</v>
      </c>
      <c r="AB1522" s="2">
        <f t="shared" si="1573"/>
        <v>2</v>
      </c>
      <c r="AC1522" s="2">
        <f t="shared" si="1573"/>
        <v>2</v>
      </c>
      <c r="AD1522" s="2">
        <f t="shared" si="10"/>
        <v>0</v>
      </c>
      <c r="AE1522" s="2">
        <f t="shared" si="11"/>
        <v>0</v>
      </c>
      <c r="AF1522" s="2">
        <f t="shared" si="12"/>
        <v>0</v>
      </c>
      <c r="AG1522" s="2">
        <f t="shared" si="13"/>
        <v>0</v>
      </c>
      <c r="AH1522" s="2">
        <f t="shared" si="14"/>
        <v>0</v>
      </c>
      <c r="AI1522" s="2">
        <f t="shared" si="15"/>
        <v>0</v>
      </c>
      <c r="AJ1522" s="2">
        <f t="shared" si="16"/>
        <v>0</v>
      </c>
      <c r="AK1522" s="2">
        <f t="shared" si="17"/>
        <v>1</v>
      </c>
      <c r="AL1522" s="2">
        <f t="shared" si="18"/>
        <v>1</v>
      </c>
    </row>
    <row r="1523" ht="13.5" customHeight="1">
      <c r="A1523" s="3">
        <v>40077.0</v>
      </c>
      <c r="B1523" s="2">
        <v>1262.0</v>
      </c>
      <c r="C1523" s="2">
        <f t="shared" si="3"/>
        <v>1262</v>
      </c>
      <c r="D1523" s="2">
        <f t="shared" si="26"/>
        <v>1700.5136</v>
      </c>
      <c r="E1523" s="2">
        <f t="shared" si="20"/>
        <v>1653.680555</v>
      </c>
      <c r="F1523" s="2">
        <v>1.28</v>
      </c>
      <c r="G1523" s="2">
        <f t="shared" si="4"/>
        <v>0.0128</v>
      </c>
      <c r="H1523" s="2">
        <f t="shared" si="21"/>
        <v>0.8898</v>
      </c>
      <c r="I1523" s="2">
        <f t="shared" si="27"/>
        <v>0.6036791287</v>
      </c>
      <c r="J1523" s="2">
        <f t="shared" si="5"/>
        <v>174.9872496</v>
      </c>
      <c r="K1523" s="2">
        <f t="shared" si="6"/>
        <v>180.9046605</v>
      </c>
      <c r="L1523" s="2">
        <f t="shared" si="7"/>
        <v>0.00000007340797114</v>
      </c>
      <c r="M1523" s="2">
        <f t="shared" si="1"/>
        <v>180.9046606</v>
      </c>
      <c r="O1523" s="2">
        <v>1521.0</v>
      </c>
      <c r="P1523" s="2">
        <v>1254.0</v>
      </c>
      <c r="Q1523" s="2">
        <v>1246.0</v>
      </c>
      <c r="R1523" s="2">
        <v>1279.0</v>
      </c>
      <c r="S1523" s="2">
        <v>1239.0</v>
      </c>
      <c r="T1523" s="2">
        <v>1.318529835E9</v>
      </c>
      <c r="U1523" s="2">
        <v>1.6639847E7</v>
      </c>
      <c r="V1523" s="2">
        <v>9.6612011E7</v>
      </c>
      <c r="W1523" s="2">
        <v>7648636.0</v>
      </c>
      <c r="X1523" s="2">
        <v>2681.0</v>
      </c>
      <c r="Y1523" s="2">
        <f t="shared" si="8"/>
        <v>0.8072472594</v>
      </c>
      <c r="Z1523" s="2">
        <f t="shared" ref="Z1523:AC1523" si="1574">ROUNDDOWN($Y1523*Z$1,0)-IF(MOD($Y1523*Z$1,1)=0,1,0)+1</f>
        <v>2</v>
      </c>
      <c r="AA1523" s="2">
        <f t="shared" si="1574"/>
        <v>3</v>
      </c>
      <c r="AB1523" s="2">
        <f t="shared" si="1574"/>
        <v>4</v>
      </c>
      <c r="AC1523" s="2">
        <f t="shared" si="1574"/>
        <v>5</v>
      </c>
      <c r="AD1523" s="2">
        <f t="shared" si="10"/>
        <v>0</v>
      </c>
      <c r="AE1523" s="2">
        <f t="shared" si="11"/>
        <v>1</v>
      </c>
      <c r="AF1523" s="2">
        <f t="shared" si="12"/>
        <v>0</v>
      </c>
      <c r="AG1523" s="2">
        <f t="shared" si="13"/>
        <v>0</v>
      </c>
      <c r="AH1523" s="2">
        <f t="shared" si="14"/>
        <v>0</v>
      </c>
      <c r="AI1523" s="2">
        <f t="shared" si="15"/>
        <v>0</v>
      </c>
      <c r="AJ1523" s="2">
        <f t="shared" si="16"/>
        <v>0</v>
      </c>
      <c r="AK1523" s="2">
        <f t="shared" si="17"/>
        <v>0</v>
      </c>
      <c r="AL1523" s="2">
        <f t="shared" si="18"/>
        <v>1</v>
      </c>
    </row>
    <row r="1524" ht="13.5" customHeight="1">
      <c r="A1524" s="3">
        <v>40078.0</v>
      </c>
      <c r="B1524" s="2">
        <v>1307.0</v>
      </c>
      <c r="C1524" s="2">
        <f t="shared" si="3"/>
        <v>1307</v>
      </c>
      <c r="D1524" s="2">
        <f t="shared" si="26"/>
        <v>1701.196912</v>
      </c>
      <c r="E1524" s="2">
        <f t="shared" si="20"/>
        <v>1654.023122</v>
      </c>
      <c r="F1524" s="2">
        <v>3.57</v>
      </c>
      <c r="G1524" s="2">
        <f t="shared" si="4"/>
        <v>0.0357</v>
      </c>
      <c r="H1524" s="2">
        <f t="shared" si="21"/>
        <v>0.9255</v>
      </c>
      <c r="I1524" s="2">
        <f t="shared" si="27"/>
        <v>0.6040809559</v>
      </c>
      <c r="J1524" s="2">
        <f t="shared" si="5"/>
        <v>181.2342944</v>
      </c>
      <c r="K1524" s="2">
        <f t="shared" si="6"/>
        <v>187.3629569</v>
      </c>
      <c r="L1524" s="2">
        <f t="shared" si="7"/>
        <v>0.00000006858506744</v>
      </c>
      <c r="M1524" s="2">
        <f t="shared" si="1"/>
        <v>187.362957</v>
      </c>
      <c r="O1524" s="2">
        <v>1522.0</v>
      </c>
      <c r="P1524" s="2">
        <v>1275.0</v>
      </c>
      <c r="Q1524" s="2">
        <v>1262.0</v>
      </c>
      <c r="R1524" s="2">
        <v>1308.0</v>
      </c>
      <c r="S1524" s="2">
        <v>1275.0</v>
      </c>
      <c r="T1524" s="2">
        <v>1.318529835E9</v>
      </c>
      <c r="U1524" s="2">
        <v>1.7233185E7</v>
      </c>
      <c r="V1524" s="2">
        <v>1.05456775E8</v>
      </c>
      <c r="W1524" s="2">
        <v>8116483.0</v>
      </c>
      <c r="X1524" s="2">
        <v>2515.0</v>
      </c>
      <c r="Y1524" s="2">
        <f t="shared" si="8"/>
        <v>0.9799025579</v>
      </c>
      <c r="Z1524" s="2">
        <f t="shared" ref="Z1524:AC1524" si="1575">ROUNDDOWN($Y1524*Z$1,0)-IF(MOD($Y1524*Z$1,1)=0,1,0)+1</f>
        <v>2</v>
      </c>
      <c r="AA1524" s="2">
        <f t="shared" si="1575"/>
        <v>3</v>
      </c>
      <c r="AB1524" s="2">
        <f t="shared" si="1575"/>
        <v>4</v>
      </c>
      <c r="AC1524" s="2">
        <f t="shared" si="1575"/>
        <v>5</v>
      </c>
      <c r="AD1524" s="2">
        <f t="shared" si="10"/>
        <v>0</v>
      </c>
      <c r="AE1524" s="2">
        <f t="shared" si="11"/>
        <v>1</v>
      </c>
      <c r="AF1524" s="2">
        <f t="shared" si="12"/>
        <v>0</v>
      </c>
      <c r="AG1524" s="2">
        <f t="shared" si="13"/>
        <v>0</v>
      </c>
      <c r="AH1524" s="2">
        <f t="shared" si="14"/>
        <v>0</v>
      </c>
      <c r="AI1524" s="2">
        <f t="shared" si="15"/>
        <v>0</v>
      </c>
      <c r="AJ1524" s="2">
        <f t="shared" si="16"/>
        <v>0</v>
      </c>
      <c r="AK1524" s="2">
        <f t="shared" si="17"/>
        <v>0</v>
      </c>
      <c r="AL1524" s="2">
        <f t="shared" si="18"/>
        <v>1</v>
      </c>
    </row>
    <row r="1525" ht="13.5" customHeight="1">
      <c r="A1525" s="3">
        <v>40079.0</v>
      </c>
      <c r="B1525" s="2">
        <v>1327.0</v>
      </c>
      <c r="C1525" s="2">
        <f t="shared" si="3"/>
        <v>1327</v>
      </c>
      <c r="D1525" s="2">
        <f t="shared" si="26"/>
        <v>1701.880499</v>
      </c>
      <c r="E1525" s="2">
        <f t="shared" si="20"/>
        <v>1654.36569</v>
      </c>
      <c r="F1525" s="2">
        <v>1.53</v>
      </c>
      <c r="G1525" s="2">
        <f t="shared" si="4"/>
        <v>0.0153</v>
      </c>
      <c r="H1525" s="2">
        <f t="shared" si="21"/>
        <v>0.9408</v>
      </c>
      <c r="I1525" s="2">
        <f t="shared" si="27"/>
        <v>0.6044827831</v>
      </c>
      <c r="J1525" s="2">
        <f t="shared" si="5"/>
        <v>184.0071791</v>
      </c>
      <c r="K1525" s="2">
        <f t="shared" si="6"/>
        <v>190.2296101</v>
      </c>
      <c r="L1525" s="2">
        <f t="shared" si="7"/>
        <v>0.00000006547816388</v>
      </c>
      <c r="M1525" s="2">
        <f t="shared" si="1"/>
        <v>190.2296102</v>
      </c>
      <c r="O1525" s="2">
        <v>1523.0</v>
      </c>
      <c r="P1525" s="2">
        <v>1316.0</v>
      </c>
      <c r="Q1525" s="2">
        <v>1307.0</v>
      </c>
      <c r="R1525" s="2">
        <v>1346.0</v>
      </c>
      <c r="S1525" s="2">
        <v>1310.0</v>
      </c>
      <c r="T1525" s="2">
        <v>1.318529835E9</v>
      </c>
      <c r="U1525" s="2">
        <v>1.7496891E7</v>
      </c>
      <c r="V1525" s="2">
        <v>1.25030482E8</v>
      </c>
      <c r="W1525" s="2">
        <v>9380357.0</v>
      </c>
      <c r="X1525" s="2">
        <v>3014.0</v>
      </c>
      <c r="Y1525" s="2">
        <f t="shared" si="8"/>
        <v>0.8479496549</v>
      </c>
      <c r="Z1525" s="2">
        <f t="shared" ref="Z1525:AC1525" si="1576">ROUNDDOWN($Y1525*Z$1,0)-IF(MOD($Y1525*Z$1,1)=0,1,0)+1</f>
        <v>2</v>
      </c>
      <c r="AA1525" s="2">
        <f t="shared" si="1576"/>
        <v>3</v>
      </c>
      <c r="AB1525" s="2">
        <f t="shared" si="1576"/>
        <v>4</v>
      </c>
      <c r="AC1525" s="2">
        <f t="shared" si="1576"/>
        <v>5</v>
      </c>
      <c r="AD1525" s="2">
        <f t="shared" si="10"/>
        <v>0</v>
      </c>
      <c r="AE1525" s="2">
        <f t="shared" si="11"/>
        <v>1</v>
      </c>
      <c r="AF1525" s="2">
        <f t="shared" si="12"/>
        <v>0</v>
      </c>
      <c r="AG1525" s="2">
        <f t="shared" si="13"/>
        <v>0</v>
      </c>
      <c r="AH1525" s="2">
        <f t="shared" si="14"/>
        <v>0</v>
      </c>
      <c r="AI1525" s="2">
        <f t="shared" si="15"/>
        <v>0</v>
      </c>
      <c r="AJ1525" s="2">
        <f t="shared" si="16"/>
        <v>0</v>
      </c>
      <c r="AK1525" s="2">
        <f t="shared" si="17"/>
        <v>0</v>
      </c>
      <c r="AL1525" s="2">
        <f t="shared" si="18"/>
        <v>1</v>
      </c>
    </row>
    <row r="1526" ht="13.5" customHeight="1">
      <c r="A1526" s="3">
        <v>40080.0</v>
      </c>
      <c r="B1526" s="2">
        <v>1345.0</v>
      </c>
      <c r="C1526" s="2">
        <f t="shared" si="3"/>
        <v>1345</v>
      </c>
      <c r="D1526" s="2">
        <f t="shared" si="26"/>
        <v>1702.564361</v>
      </c>
      <c r="E1526" s="2">
        <f t="shared" si="20"/>
        <v>1654.708258</v>
      </c>
      <c r="F1526" s="2">
        <v>1.36</v>
      </c>
      <c r="G1526" s="2">
        <f t="shared" si="4"/>
        <v>0.0136</v>
      </c>
      <c r="H1526" s="2">
        <f t="shared" si="21"/>
        <v>0.9544</v>
      </c>
      <c r="I1526" s="2">
        <f t="shared" si="27"/>
        <v>0.6048846102</v>
      </c>
      <c r="J1526" s="2">
        <f t="shared" si="5"/>
        <v>186.5096767</v>
      </c>
      <c r="K1526" s="2">
        <f t="shared" si="6"/>
        <v>192.8167328</v>
      </c>
      <c r="L1526" s="2">
        <f t="shared" si="7"/>
        <v>0.00000006262331594</v>
      </c>
      <c r="M1526" s="2">
        <f t="shared" si="1"/>
        <v>192.8167329</v>
      </c>
      <c r="O1526" s="2">
        <v>1524.0</v>
      </c>
      <c r="P1526" s="2">
        <v>1320.0</v>
      </c>
      <c r="Q1526" s="2">
        <v>1327.0</v>
      </c>
      <c r="R1526" s="2">
        <v>1346.0</v>
      </c>
      <c r="S1526" s="2">
        <v>1309.0</v>
      </c>
      <c r="T1526" s="2">
        <v>1.318529835E9</v>
      </c>
      <c r="U1526" s="2">
        <v>1.7734226E7</v>
      </c>
      <c r="V1526" s="2">
        <v>1.54968567E8</v>
      </c>
      <c r="W1526" s="2">
        <v>1.1668185E7</v>
      </c>
      <c r="X1526" s="2">
        <v>2594.0</v>
      </c>
      <c r="Y1526" s="2">
        <f t="shared" si="8"/>
        <v>0.8207470564</v>
      </c>
      <c r="Z1526" s="2">
        <f t="shared" ref="Z1526:AC1526" si="1577">ROUNDDOWN($Y1526*Z$1,0)-IF(MOD($Y1526*Z$1,1)=0,1,0)+1</f>
        <v>2</v>
      </c>
      <c r="AA1526" s="2">
        <f t="shared" si="1577"/>
        <v>3</v>
      </c>
      <c r="AB1526" s="2">
        <f t="shared" si="1577"/>
        <v>4</v>
      </c>
      <c r="AC1526" s="2">
        <f t="shared" si="1577"/>
        <v>5</v>
      </c>
      <c r="AD1526" s="2">
        <f t="shared" si="10"/>
        <v>1</v>
      </c>
      <c r="AE1526" s="2">
        <f t="shared" si="11"/>
        <v>0</v>
      </c>
      <c r="AF1526" s="2">
        <f t="shared" si="12"/>
        <v>0</v>
      </c>
      <c r="AG1526" s="2">
        <f t="shared" si="13"/>
        <v>0</v>
      </c>
      <c r="AH1526" s="2">
        <f t="shared" si="14"/>
        <v>0</v>
      </c>
      <c r="AI1526" s="2">
        <f t="shared" si="15"/>
        <v>0</v>
      </c>
      <c r="AJ1526" s="2">
        <f t="shared" si="16"/>
        <v>0</v>
      </c>
      <c r="AK1526" s="2">
        <f t="shared" si="17"/>
        <v>0</v>
      </c>
      <c r="AL1526" s="2">
        <f t="shared" si="18"/>
        <v>1</v>
      </c>
    </row>
    <row r="1527" ht="13.5" customHeight="1">
      <c r="A1527" s="3">
        <v>40085.0</v>
      </c>
      <c r="B1527" s="2">
        <v>1387.0</v>
      </c>
      <c r="C1527" s="2">
        <f t="shared" si="3"/>
        <v>1387</v>
      </c>
      <c r="D1527" s="2">
        <f t="shared" si="26"/>
        <v>1703.248498</v>
      </c>
      <c r="E1527" s="2">
        <f t="shared" si="20"/>
        <v>1655.050826</v>
      </c>
      <c r="F1527" s="2">
        <v>3.12</v>
      </c>
      <c r="G1527" s="2">
        <f t="shared" si="4"/>
        <v>0.0312</v>
      </c>
      <c r="H1527" s="2">
        <f t="shared" si="21"/>
        <v>0.9856</v>
      </c>
      <c r="I1527" s="2">
        <f t="shared" si="27"/>
        <v>0.6052864374</v>
      </c>
      <c r="J1527" s="2">
        <f t="shared" si="5"/>
        <v>192.3287786</v>
      </c>
      <c r="K1527" s="2">
        <f t="shared" si="6"/>
        <v>198.8326149</v>
      </c>
      <c r="L1527" s="2">
        <f t="shared" si="7"/>
        <v>0.000000058790769</v>
      </c>
      <c r="M1527" s="2">
        <f t="shared" si="1"/>
        <v>198.832615</v>
      </c>
      <c r="O1527" s="2">
        <v>1525.0</v>
      </c>
      <c r="P1527" s="2">
        <v>1365.0</v>
      </c>
      <c r="Q1527" s="2">
        <v>1345.0</v>
      </c>
      <c r="R1527" s="2">
        <v>1398.0</v>
      </c>
      <c r="S1527" s="2">
        <v>1352.0</v>
      </c>
      <c r="T1527" s="2">
        <v>1.318529835E9</v>
      </c>
      <c r="U1527" s="2">
        <v>1.8288009E7</v>
      </c>
      <c r="V1527" s="2">
        <v>1.67017995E8</v>
      </c>
      <c r="W1527" s="2">
        <v>1.2169942E7</v>
      </c>
      <c r="X1527" s="2">
        <v>3523.0</v>
      </c>
      <c r="Y1527" s="2">
        <f t="shared" si="8"/>
        <v>0.9670117743</v>
      </c>
      <c r="Z1527" s="2">
        <f t="shared" ref="Z1527:AC1527" si="1578">ROUNDDOWN($Y1527*Z$1,0)-IF(MOD($Y1527*Z$1,1)=0,1,0)+1</f>
        <v>2</v>
      </c>
      <c r="AA1527" s="2">
        <f t="shared" si="1578"/>
        <v>3</v>
      </c>
      <c r="AB1527" s="2">
        <f t="shared" si="1578"/>
        <v>4</v>
      </c>
      <c r="AC1527" s="2">
        <f t="shared" si="1578"/>
        <v>5</v>
      </c>
      <c r="AD1527" s="2">
        <f t="shared" si="10"/>
        <v>0</v>
      </c>
      <c r="AE1527" s="2">
        <f t="shared" si="11"/>
        <v>0</v>
      </c>
      <c r="AF1527" s="2">
        <f t="shared" si="12"/>
        <v>0</v>
      </c>
      <c r="AG1527" s="2">
        <f t="shared" si="13"/>
        <v>0</v>
      </c>
      <c r="AH1527" s="2">
        <f t="shared" si="14"/>
        <v>0</v>
      </c>
      <c r="AI1527" s="2">
        <f t="shared" si="15"/>
        <v>1</v>
      </c>
      <c r="AJ1527" s="2">
        <f t="shared" si="16"/>
        <v>0</v>
      </c>
      <c r="AK1527" s="2">
        <f t="shared" si="17"/>
        <v>0</v>
      </c>
      <c r="AL1527" s="2">
        <f t="shared" si="18"/>
        <v>1</v>
      </c>
    </row>
    <row r="1528" ht="13.5" customHeight="1">
      <c r="A1528" s="3">
        <v>40086.0</v>
      </c>
      <c r="B1528" s="2">
        <v>1340.0</v>
      </c>
      <c r="C1528" s="2">
        <f t="shared" si="3"/>
        <v>1340</v>
      </c>
      <c r="D1528" s="2">
        <f t="shared" si="26"/>
        <v>1703.932909</v>
      </c>
      <c r="E1528" s="2">
        <f t="shared" si="20"/>
        <v>1655.393393</v>
      </c>
      <c r="F1528" s="2">
        <v>-3.39</v>
      </c>
      <c r="G1528" s="2">
        <f t="shared" si="4"/>
        <v>-0.0339</v>
      </c>
      <c r="H1528" s="2">
        <f t="shared" si="21"/>
        <v>0.9517</v>
      </c>
      <c r="I1528" s="2">
        <f t="shared" si="27"/>
        <v>0.6056882646</v>
      </c>
      <c r="J1528" s="2">
        <f t="shared" si="5"/>
        <v>185.808833</v>
      </c>
      <c r="K1528" s="2">
        <f t="shared" si="6"/>
        <v>192.0921893</v>
      </c>
      <c r="L1528" s="2">
        <f t="shared" si="7"/>
        <v>0.000000059020053</v>
      </c>
      <c r="M1528" s="2">
        <f t="shared" si="1"/>
        <v>192.0921893</v>
      </c>
      <c r="O1528" s="2">
        <v>1526.0</v>
      </c>
      <c r="P1528" s="2">
        <v>1388.0</v>
      </c>
      <c r="Q1528" s="2">
        <v>1387.0</v>
      </c>
      <c r="R1528" s="2">
        <v>1398.0</v>
      </c>
      <c r="S1528" s="2">
        <v>1340.0</v>
      </c>
      <c r="T1528" s="2">
        <v>1.318529835E9</v>
      </c>
      <c r="U1528" s="2">
        <v>1.76683E7</v>
      </c>
      <c r="V1528" s="2">
        <v>1.29041974E8</v>
      </c>
      <c r="W1528" s="2">
        <v>9433117.0</v>
      </c>
      <c r="X1528" s="2">
        <v>3112.0</v>
      </c>
      <c r="Y1528" s="2">
        <f t="shared" si="8"/>
        <v>0.0227365002</v>
      </c>
      <c r="Z1528" s="2">
        <f t="shared" ref="Z1528:AC1528" si="1579">ROUNDDOWN($Y1528*Z$1,0)-IF(MOD($Y1528*Z$1,1)=0,1,0)+1</f>
        <v>1</v>
      </c>
      <c r="AA1528" s="2">
        <f t="shared" si="1579"/>
        <v>1</v>
      </c>
      <c r="AB1528" s="2">
        <f t="shared" si="1579"/>
        <v>1</v>
      </c>
      <c r="AC1528" s="2">
        <f t="shared" si="1579"/>
        <v>1</v>
      </c>
      <c r="AD1528" s="2">
        <f t="shared" si="10"/>
        <v>0</v>
      </c>
      <c r="AE1528" s="2">
        <f t="shared" si="11"/>
        <v>0</v>
      </c>
      <c r="AF1528" s="2">
        <f t="shared" si="12"/>
        <v>0</v>
      </c>
      <c r="AG1528" s="2">
        <f t="shared" si="13"/>
        <v>0</v>
      </c>
      <c r="AH1528" s="2">
        <f t="shared" si="14"/>
        <v>0</v>
      </c>
      <c r="AI1528" s="2">
        <f t="shared" si="15"/>
        <v>0</v>
      </c>
      <c r="AJ1528" s="2">
        <f t="shared" si="16"/>
        <v>1</v>
      </c>
      <c r="AK1528" s="2">
        <f t="shared" si="17"/>
        <v>0</v>
      </c>
      <c r="AL1528" s="2">
        <f t="shared" si="18"/>
        <v>1</v>
      </c>
    </row>
    <row r="1529" ht="13.5" customHeight="1">
      <c r="A1529" s="3">
        <v>40087.0</v>
      </c>
      <c r="B1529" s="2">
        <v>1362.0</v>
      </c>
      <c r="C1529" s="2">
        <f t="shared" si="3"/>
        <v>1362</v>
      </c>
      <c r="D1529" s="2">
        <f t="shared" si="26"/>
        <v>1704.617596</v>
      </c>
      <c r="E1529" s="2">
        <f t="shared" si="20"/>
        <v>1655.735961</v>
      </c>
      <c r="F1529" s="2">
        <v>1.64</v>
      </c>
      <c r="G1529" s="2">
        <f t="shared" si="4"/>
        <v>0.0164</v>
      </c>
      <c r="H1529" s="2">
        <f t="shared" si="21"/>
        <v>0.9681</v>
      </c>
      <c r="I1529" s="2">
        <f t="shared" si="27"/>
        <v>0.6060900917</v>
      </c>
      <c r="J1529" s="2">
        <f t="shared" si="5"/>
        <v>188.8560979</v>
      </c>
      <c r="K1529" s="2">
        <f t="shared" si="6"/>
        <v>195.2425012</v>
      </c>
      <c r="L1529" s="2">
        <f t="shared" si="7"/>
        <v>0.00000005628152254</v>
      </c>
      <c r="M1529" s="2">
        <f t="shared" si="1"/>
        <v>195.2425012</v>
      </c>
      <c r="O1529" s="2">
        <v>1527.0</v>
      </c>
      <c r="P1529" s="2">
        <v>1379.0</v>
      </c>
      <c r="Q1529" s="2">
        <v>1340.0</v>
      </c>
      <c r="R1529" s="2">
        <v>1393.0</v>
      </c>
      <c r="S1529" s="2">
        <v>1350.0</v>
      </c>
      <c r="T1529" s="2">
        <v>1.318529835E9</v>
      </c>
      <c r="U1529" s="2">
        <v>1.7958376E7</v>
      </c>
      <c r="V1529" s="2">
        <v>1.16378355E8</v>
      </c>
      <c r="W1529" s="2">
        <v>8482400.0</v>
      </c>
      <c r="X1529" s="2">
        <v>3249.0</v>
      </c>
      <c r="Y1529" s="2">
        <f t="shared" si="8"/>
        <v>0.8621599675</v>
      </c>
      <c r="Z1529" s="2">
        <f t="shared" ref="Z1529:AC1529" si="1580">ROUNDDOWN($Y1529*Z$1,0)-IF(MOD($Y1529*Z$1,1)=0,1,0)+1</f>
        <v>2</v>
      </c>
      <c r="AA1529" s="2">
        <f t="shared" si="1580"/>
        <v>3</v>
      </c>
      <c r="AB1529" s="2">
        <f t="shared" si="1580"/>
        <v>4</v>
      </c>
      <c r="AC1529" s="2">
        <f t="shared" si="1580"/>
        <v>5</v>
      </c>
      <c r="AD1529" s="2">
        <f t="shared" si="10"/>
        <v>0</v>
      </c>
      <c r="AE1529" s="2">
        <f t="shared" si="11"/>
        <v>0</v>
      </c>
      <c r="AF1529" s="2">
        <f t="shared" si="12"/>
        <v>0</v>
      </c>
      <c r="AG1529" s="2">
        <f t="shared" si="13"/>
        <v>0</v>
      </c>
      <c r="AH1529" s="2">
        <f t="shared" si="14"/>
        <v>0</v>
      </c>
      <c r="AI1529" s="2">
        <f t="shared" si="15"/>
        <v>1</v>
      </c>
      <c r="AJ1529" s="2">
        <f t="shared" si="16"/>
        <v>0</v>
      </c>
      <c r="AK1529" s="2">
        <f t="shared" si="17"/>
        <v>0</v>
      </c>
      <c r="AL1529" s="2">
        <f t="shared" si="18"/>
        <v>1</v>
      </c>
    </row>
    <row r="1530" ht="13.5" customHeight="1">
      <c r="A1530" s="3">
        <v>40090.0</v>
      </c>
      <c r="B1530" s="2">
        <v>1362.0</v>
      </c>
      <c r="C1530" s="2">
        <f t="shared" si="3"/>
        <v>1362</v>
      </c>
      <c r="D1530" s="2">
        <f t="shared" si="26"/>
        <v>1705.302558</v>
      </c>
      <c r="E1530" s="2">
        <f t="shared" si="20"/>
        <v>1656.078529</v>
      </c>
      <c r="F1530" s="2">
        <v>0.0</v>
      </c>
      <c r="G1530" s="2">
        <f t="shared" si="4"/>
        <v>0</v>
      </c>
      <c r="H1530" s="2">
        <f t="shared" si="21"/>
        <v>0.9681</v>
      </c>
      <c r="I1530" s="2">
        <f t="shared" si="27"/>
        <v>0.6064919189</v>
      </c>
      <c r="J1530" s="2">
        <f t="shared" si="5"/>
        <v>188.8560979</v>
      </c>
      <c r="K1530" s="2">
        <f t="shared" si="6"/>
        <v>195.2425012</v>
      </c>
      <c r="L1530" s="2">
        <f t="shared" si="7"/>
        <v>0.00000005459307686</v>
      </c>
      <c r="M1530" s="2">
        <f t="shared" si="1"/>
        <v>195.2425012</v>
      </c>
      <c r="O1530" s="2">
        <v>1528.0</v>
      </c>
      <c r="P1530" s="2">
        <v>1350.0</v>
      </c>
      <c r="Q1530" s="2">
        <v>1362.0</v>
      </c>
      <c r="R1530" s="2">
        <v>1378.0</v>
      </c>
      <c r="S1530" s="2">
        <v>1339.0</v>
      </c>
      <c r="T1530" s="2">
        <v>1.318529835E9</v>
      </c>
      <c r="U1530" s="2">
        <v>1.7958376E7</v>
      </c>
      <c r="V1530" s="2">
        <v>3.7792043E7</v>
      </c>
      <c r="W1530" s="2">
        <v>2788728.0</v>
      </c>
      <c r="X1530" s="2">
        <v>1663.0</v>
      </c>
      <c r="Y1530" s="2">
        <f t="shared" si="8"/>
        <v>0.4880227365</v>
      </c>
      <c r="Z1530" s="2">
        <f t="shared" ref="Z1530:AC1530" si="1581">ROUNDDOWN($Y1530*Z$1,0)-IF(MOD($Y1530*Z$1,1)=0,1,0)+1</f>
        <v>1</v>
      </c>
      <c r="AA1530" s="2">
        <f t="shared" si="1581"/>
        <v>2</v>
      </c>
      <c r="AB1530" s="2">
        <f t="shared" si="1581"/>
        <v>2</v>
      </c>
      <c r="AC1530" s="2">
        <f t="shared" si="1581"/>
        <v>3</v>
      </c>
      <c r="AD1530" s="2">
        <f t="shared" si="10"/>
        <v>0</v>
      </c>
      <c r="AE1530" s="2">
        <f t="shared" si="11"/>
        <v>0</v>
      </c>
      <c r="AF1530" s="2">
        <f t="shared" si="12"/>
        <v>0</v>
      </c>
      <c r="AG1530" s="2">
        <f t="shared" si="13"/>
        <v>0</v>
      </c>
      <c r="AH1530" s="2">
        <f t="shared" si="14"/>
        <v>0</v>
      </c>
      <c r="AI1530" s="2">
        <f t="shared" si="15"/>
        <v>0</v>
      </c>
      <c r="AJ1530" s="2">
        <f t="shared" si="16"/>
        <v>0</v>
      </c>
      <c r="AK1530" s="2">
        <f t="shared" si="17"/>
        <v>1</v>
      </c>
      <c r="AL1530" s="2">
        <f t="shared" si="18"/>
        <v>1</v>
      </c>
    </row>
    <row r="1531" ht="13.5" customHeight="1">
      <c r="A1531" s="3">
        <v>40091.0</v>
      </c>
      <c r="B1531" s="2">
        <v>1385.0</v>
      </c>
      <c r="C1531" s="2">
        <f t="shared" si="3"/>
        <v>1385</v>
      </c>
      <c r="D1531" s="2">
        <f t="shared" si="26"/>
        <v>1705.987795</v>
      </c>
      <c r="E1531" s="2">
        <f t="shared" si="20"/>
        <v>1656.421096</v>
      </c>
      <c r="F1531" s="2">
        <v>1.69</v>
      </c>
      <c r="G1531" s="2">
        <f t="shared" si="4"/>
        <v>0.0169</v>
      </c>
      <c r="H1531" s="2">
        <f t="shared" si="21"/>
        <v>0.985</v>
      </c>
      <c r="I1531" s="2">
        <f t="shared" si="27"/>
        <v>0.6068937461</v>
      </c>
      <c r="J1531" s="2">
        <f t="shared" si="5"/>
        <v>192.0477659</v>
      </c>
      <c r="K1531" s="2">
        <f t="shared" si="6"/>
        <v>198.5420994</v>
      </c>
      <c r="L1531" s="2">
        <f t="shared" si="7"/>
        <v>0.00000005203266156</v>
      </c>
      <c r="M1531" s="2">
        <f t="shared" si="1"/>
        <v>198.5420995</v>
      </c>
      <c r="O1531" s="2">
        <v>1529.0</v>
      </c>
      <c r="P1531" s="2">
        <v>1388.0</v>
      </c>
      <c r="Q1531" s="2">
        <v>1362.0</v>
      </c>
      <c r="R1531" s="2">
        <v>1393.0</v>
      </c>
      <c r="S1531" s="2">
        <v>1380.0</v>
      </c>
      <c r="T1531" s="2">
        <v>1.318529835E9</v>
      </c>
      <c r="U1531" s="2">
        <v>1.8261638E7</v>
      </c>
      <c r="V1531" s="2">
        <v>6.6870149E7</v>
      </c>
      <c r="W1531" s="2">
        <v>4818986.0</v>
      </c>
      <c r="X1531" s="2">
        <v>2161.0</v>
      </c>
      <c r="Y1531" s="2">
        <f t="shared" si="8"/>
        <v>0.8666260658</v>
      </c>
      <c r="Z1531" s="2">
        <f t="shared" ref="Z1531:AC1531" si="1582">ROUNDDOWN($Y1531*Z$1,0)-IF(MOD($Y1531*Z$1,1)=0,1,0)+1</f>
        <v>2</v>
      </c>
      <c r="AA1531" s="2">
        <f t="shared" si="1582"/>
        <v>3</v>
      </c>
      <c r="AB1531" s="2">
        <f t="shared" si="1582"/>
        <v>4</v>
      </c>
      <c r="AC1531" s="2">
        <f t="shared" si="1582"/>
        <v>5</v>
      </c>
      <c r="AD1531" s="2">
        <f t="shared" si="10"/>
        <v>1</v>
      </c>
      <c r="AE1531" s="2">
        <f t="shared" si="11"/>
        <v>0</v>
      </c>
      <c r="AF1531" s="2">
        <f t="shared" si="12"/>
        <v>0</v>
      </c>
      <c r="AG1531" s="2">
        <f t="shared" si="13"/>
        <v>0</v>
      </c>
      <c r="AH1531" s="2">
        <f t="shared" si="14"/>
        <v>0</v>
      </c>
      <c r="AI1531" s="2">
        <f t="shared" si="15"/>
        <v>0</v>
      </c>
      <c r="AJ1531" s="2">
        <f t="shared" si="16"/>
        <v>0</v>
      </c>
      <c r="AK1531" s="2">
        <f t="shared" si="17"/>
        <v>0</v>
      </c>
      <c r="AL1531" s="2">
        <f t="shared" si="18"/>
        <v>1</v>
      </c>
    </row>
    <row r="1532" ht="13.5" customHeight="1">
      <c r="A1532" s="3">
        <v>40092.0</v>
      </c>
      <c r="B1532" s="2">
        <v>1416.0</v>
      </c>
      <c r="C1532" s="2">
        <f t="shared" si="3"/>
        <v>1416</v>
      </c>
      <c r="D1532" s="2">
        <f t="shared" si="26"/>
        <v>1706.673307</v>
      </c>
      <c r="E1532" s="2">
        <f t="shared" si="20"/>
        <v>1656.763664</v>
      </c>
      <c r="F1532" s="2">
        <v>2.24</v>
      </c>
      <c r="G1532" s="2">
        <f t="shared" si="4"/>
        <v>0.0224</v>
      </c>
      <c r="H1532" s="2">
        <f t="shared" si="21"/>
        <v>1.0074</v>
      </c>
      <c r="I1532" s="2">
        <f t="shared" si="27"/>
        <v>0.6072955733</v>
      </c>
      <c r="J1532" s="2">
        <f t="shared" si="5"/>
        <v>196.3496359</v>
      </c>
      <c r="K1532" s="2">
        <f t="shared" si="6"/>
        <v>202.9894425</v>
      </c>
      <c r="L1532" s="2">
        <f t="shared" si="7"/>
        <v>0.00000004930615009</v>
      </c>
      <c r="M1532" s="2">
        <f t="shared" si="1"/>
        <v>202.9894425</v>
      </c>
      <c r="O1532" s="2">
        <v>1530.0</v>
      </c>
      <c r="P1532" s="2">
        <v>1400.0</v>
      </c>
      <c r="Q1532" s="2">
        <v>1385.0</v>
      </c>
      <c r="R1532" s="2">
        <v>1422.0</v>
      </c>
      <c r="S1532" s="2">
        <v>1399.0</v>
      </c>
      <c r="T1532" s="2">
        <v>1.318529835E9</v>
      </c>
      <c r="U1532" s="2">
        <v>1.8670382E7</v>
      </c>
      <c r="V1532" s="2">
        <v>8.6184918E7</v>
      </c>
      <c r="W1532" s="2">
        <v>6105380.0</v>
      </c>
      <c r="X1532" s="2">
        <v>2587.0</v>
      </c>
      <c r="Y1532" s="2">
        <f t="shared" si="8"/>
        <v>0.9199147381</v>
      </c>
      <c r="Z1532" s="2">
        <f t="shared" ref="Z1532:AC1532" si="1583">ROUNDDOWN($Y1532*Z$1,0)-IF(MOD($Y1532*Z$1,1)=0,1,0)+1</f>
        <v>2</v>
      </c>
      <c r="AA1532" s="2">
        <f t="shared" si="1583"/>
        <v>3</v>
      </c>
      <c r="AB1532" s="2">
        <f t="shared" si="1583"/>
        <v>4</v>
      </c>
      <c r="AC1532" s="2">
        <f t="shared" si="1583"/>
        <v>5</v>
      </c>
      <c r="AD1532" s="2">
        <f t="shared" si="10"/>
        <v>0</v>
      </c>
      <c r="AE1532" s="2">
        <f t="shared" si="11"/>
        <v>0</v>
      </c>
      <c r="AF1532" s="2">
        <f t="shared" si="12"/>
        <v>0</v>
      </c>
      <c r="AG1532" s="2">
        <f t="shared" si="13"/>
        <v>0</v>
      </c>
      <c r="AH1532" s="2">
        <f t="shared" si="14"/>
        <v>0</v>
      </c>
      <c r="AI1532" s="2">
        <f t="shared" si="15"/>
        <v>1</v>
      </c>
      <c r="AJ1532" s="2">
        <f t="shared" si="16"/>
        <v>0</v>
      </c>
      <c r="AK1532" s="2">
        <f t="shared" si="17"/>
        <v>0</v>
      </c>
      <c r="AL1532" s="2">
        <f t="shared" si="18"/>
        <v>1</v>
      </c>
    </row>
    <row r="1533" ht="13.5" customHeight="1">
      <c r="A1533" s="3">
        <v>40093.0</v>
      </c>
      <c r="B1533" s="2">
        <v>1405.0</v>
      </c>
      <c r="C1533" s="2">
        <f t="shared" si="3"/>
        <v>1405</v>
      </c>
      <c r="D1533" s="2">
        <f t="shared" si="26"/>
        <v>1707.359095</v>
      </c>
      <c r="E1533" s="2">
        <f t="shared" si="20"/>
        <v>1657.106232</v>
      </c>
      <c r="F1533" s="2">
        <v>-0.78</v>
      </c>
      <c r="G1533" s="2">
        <f t="shared" si="4"/>
        <v>-0.0078</v>
      </c>
      <c r="H1533" s="2">
        <f t="shared" si="21"/>
        <v>0.9996</v>
      </c>
      <c r="I1533" s="2">
        <f t="shared" si="27"/>
        <v>0.6076974004</v>
      </c>
      <c r="J1533" s="2">
        <f t="shared" si="5"/>
        <v>194.8181087</v>
      </c>
      <c r="K1533" s="2">
        <f t="shared" si="6"/>
        <v>201.4061248</v>
      </c>
      <c r="L1533" s="2">
        <f t="shared" si="7"/>
        <v>0.00000004821155356</v>
      </c>
      <c r="M1533" s="2">
        <f t="shared" si="1"/>
        <v>201.4061249</v>
      </c>
      <c r="O1533" s="2">
        <v>1531.0</v>
      </c>
      <c r="P1533" s="2">
        <v>1425.0</v>
      </c>
      <c r="Q1533" s="2">
        <v>1416.0</v>
      </c>
      <c r="R1533" s="2">
        <v>1431.0</v>
      </c>
      <c r="S1533" s="2">
        <v>1390.0</v>
      </c>
      <c r="T1533" s="2">
        <v>1.318577908E9</v>
      </c>
      <c r="U1533" s="2">
        <v>1.852602E7</v>
      </c>
      <c r="V1533" s="2">
        <v>8.4368416E7</v>
      </c>
      <c r="W1533" s="2">
        <v>5981685.0</v>
      </c>
      <c r="X1533" s="2">
        <v>2848.0</v>
      </c>
      <c r="Y1533" s="2">
        <f t="shared" si="8"/>
        <v>0.2782176208</v>
      </c>
      <c r="Z1533" s="2">
        <f t="shared" ref="Z1533:AC1533" si="1584">ROUNDDOWN($Y1533*Z$1,0)-IF(MOD($Y1533*Z$1,1)=0,1,0)+1</f>
        <v>1</v>
      </c>
      <c r="AA1533" s="2">
        <f t="shared" si="1584"/>
        <v>1</v>
      </c>
      <c r="AB1533" s="2">
        <f t="shared" si="1584"/>
        <v>2</v>
      </c>
      <c r="AC1533" s="2">
        <f t="shared" si="1584"/>
        <v>2</v>
      </c>
      <c r="AD1533" s="2">
        <f t="shared" si="10"/>
        <v>0</v>
      </c>
      <c r="AE1533" s="2">
        <f t="shared" si="11"/>
        <v>0</v>
      </c>
      <c r="AF1533" s="2">
        <f t="shared" si="12"/>
        <v>0</v>
      </c>
      <c r="AG1533" s="2">
        <f t="shared" si="13"/>
        <v>0</v>
      </c>
      <c r="AH1533" s="2">
        <f t="shared" si="14"/>
        <v>0</v>
      </c>
      <c r="AI1533" s="2">
        <f t="shared" si="15"/>
        <v>0</v>
      </c>
      <c r="AJ1533" s="2">
        <f t="shared" si="16"/>
        <v>0</v>
      </c>
      <c r="AK1533" s="2">
        <f t="shared" si="17"/>
        <v>1</v>
      </c>
      <c r="AL1533" s="2">
        <f t="shared" si="18"/>
        <v>1</v>
      </c>
    </row>
    <row r="1534" ht="13.5" customHeight="1">
      <c r="A1534" s="3">
        <v>40094.0</v>
      </c>
      <c r="B1534" s="2">
        <v>1415.0</v>
      </c>
      <c r="C1534" s="2">
        <f t="shared" si="3"/>
        <v>1415</v>
      </c>
      <c r="D1534" s="2">
        <f t="shared" si="26"/>
        <v>1708.045158</v>
      </c>
      <c r="E1534" s="2">
        <f t="shared" si="20"/>
        <v>1657.4488</v>
      </c>
      <c r="F1534" s="2">
        <v>0.71</v>
      </c>
      <c r="G1534" s="2">
        <f t="shared" si="4"/>
        <v>0.0071</v>
      </c>
      <c r="H1534" s="2">
        <f t="shared" si="21"/>
        <v>1.0067</v>
      </c>
      <c r="I1534" s="2">
        <f t="shared" si="27"/>
        <v>0.6080992276</v>
      </c>
      <c r="J1534" s="2">
        <f t="shared" si="5"/>
        <v>196.2013173</v>
      </c>
      <c r="K1534" s="2">
        <f t="shared" si="6"/>
        <v>202.8361083</v>
      </c>
      <c r="L1534" s="2">
        <f t="shared" si="7"/>
        <v>0.00000004642290492</v>
      </c>
      <c r="M1534" s="2">
        <f t="shared" si="1"/>
        <v>202.8361084</v>
      </c>
      <c r="O1534" s="2">
        <v>1532.0</v>
      </c>
      <c r="P1534" s="2">
        <v>1425.0</v>
      </c>
      <c r="Q1534" s="2">
        <v>1405.0</v>
      </c>
      <c r="R1534" s="2">
        <v>1431.0</v>
      </c>
      <c r="S1534" s="2">
        <v>1414.0</v>
      </c>
      <c r="T1534" s="2">
        <v>1.318577908E9</v>
      </c>
      <c r="U1534" s="2">
        <v>1.8657877E7</v>
      </c>
      <c r="V1534" s="2">
        <v>6.8514364E7</v>
      </c>
      <c r="W1534" s="2">
        <v>4811740.0</v>
      </c>
      <c r="X1534" s="2">
        <v>1944.0</v>
      </c>
      <c r="Y1534" s="2">
        <f t="shared" si="8"/>
        <v>0.6816889972</v>
      </c>
      <c r="Z1534" s="2">
        <f t="shared" ref="Z1534:AC1534" si="1585">ROUNDDOWN($Y1534*Z$1,0)-IF(MOD($Y1534*Z$1,1)=0,1,0)+1</f>
        <v>2</v>
      </c>
      <c r="AA1534" s="2">
        <f t="shared" si="1585"/>
        <v>3</v>
      </c>
      <c r="AB1534" s="2">
        <f t="shared" si="1585"/>
        <v>3</v>
      </c>
      <c r="AC1534" s="2">
        <f t="shared" si="1585"/>
        <v>4</v>
      </c>
      <c r="AD1534" s="2">
        <f t="shared" si="10"/>
        <v>0</v>
      </c>
      <c r="AE1534" s="2">
        <f t="shared" si="11"/>
        <v>1</v>
      </c>
      <c r="AF1534" s="2">
        <f t="shared" si="12"/>
        <v>0</v>
      </c>
      <c r="AG1534" s="2">
        <f t="shared" si="13"/>
        <v>0</v>
      </c>
      <c r="AH1534" s="2">
        <f t="shared" si="14"/>
        <v>0</v>
      </c>
      <c r="AI1534" s="2">
        <f t="shared" si="15"/>
        <v>0</v>
      </c>
      <c r="AJ1534" s="2">
        <f t="shared" si="16"/>
        <v>0</v>
      </c>
      <c r="AK1534" s="2">
        <f t="shared" si="17"/>
        <v>0</v>
      </c>
      <c r="AL1534" s="2">
        <f t="shared" si="18"/>
        <v>1</v>
      </c>
    </row>
    <row r="1535" ht="13.5" customHeight="1">
      <c r="A1535" s="3">
        <v>40097.0</v>
      </c>
      <c r="B1535" s="2">
        <v>1430.0</v>
      </c>
      <c r="C1535" s="2">
        <f t="shared" si="3"/>
        <v>1430</v>
      </c>
      <c r="D1535" s="2">
        <f t="shared" si="26"/>
        <v>1708.731497</v>
      </c>
      <c r="E1535" s="2">
        <f t="shared" si="20"/>
        <v>1657.791367</v>
      </c>
      <c r="F1535" s="2">
        <v>1.06</v>
      </c>
      <c r="G1535" s="2">
        <f t="shared" si="4"/>
        <v>0.0106</v>
      </c>
      <c r="H1535" s="2">
        <f t="shared" si="21"/>
        <v>1.0173</v>
      </c>
      <c r="I1535" s="2">
        <f t="shared" si="27"/>
        <v>0.6085010548</v>
      </c>
      <c r="J1535" s="2">
        <f t="shared" si="5"/>
        <v>198.2810513</v>
      </c>
      <c r="K1535" s="2">
        <f t="shared" si="6"/>
        <v>204.9861711</v>
      </c>
      <c r="L1535" s="2">
        <f t="shared" si="7"/>
        <v>0.00000004453813498</v>
      </c>
      <c r="M1535" s="2">
        <f t="shared" si="1"/>
        <v>204.9861711</v>
      </c>
      <c r="O1535" s="2">
        <v>1533.0</v>
      </c>
      <c r="P1535" s="2">
        <v>1435.0</v>
      </c>
      <c r="Q1535" s="2">
        <v>1415.0</v>
      </c>
      <c r="R1535" s="2">
        <v>1443.0</v>
      </c>
      <c r="S1535" s="2">
        <v>1424.0</v>
      </c>
      <c r="T1535" s="2">
        <v>1.318577908E9</v>
      </c>
      <c r="U1535" s="2">
        <v>1.8855664E7</v>
      </c>
      <c r="V1535" s="2">
        <v>8.0068433E7</v>
      </c>
      <c r="W1535" s="2">
        <v>5590450.0</v>
      </c>
      <c r="X1535" s="2">
        <v>2344.0</v>
      </c>
      <c r="Y1535" s="2">
        <f t="shared" si="8"/>
        <v>0.7685749086</v>
      </c>
      <c r="Z1535" s="2">
        <f t="shared" ref="Z1535:AC1535" si="1586">ROUNDDOWN($Y1535*Z$1,0)-IF(MOD($Y1535*Z$1,1)=0,1,0)+1</f>
        <v>2</v>
      </c>
      <c r="AA1535" s="2">
        <f t="shared" si="1586"/>
        <v>3</v>
      </c>
      <c r="AB1535" s="2">
        <f t="shared" si="1586"/>
        <v>4</v>
      </c>
      <c r="AC1535" s="2">
        <f t="shared" si="1586"/>
        <v>4</v>
      </c>
      <c r="AD1535" s="2">
        <f t="shared" si="10"/>
        <v>1</v>
      </c>
      <c r="AE1535" s="2">
        <f t="shared" si="11"/>
        <v>0</v>
      </c>
      <c r="AF1535" s="2">
        <f t="shared" si="12"/>
        <v>0</v>
      </c>
      <c r="AG1535" s="2">
        <f t="shared" si="13"/>
        <v>0</v>
      </c>
      <c r="AH1535" s="2">
        <f t="shared" si="14"/>
        <v>0</v>
      </c>
      <c r="AI1535" s="2">
        <f t="shared" si="15"/>
        <v>0</v>
      </c>
      <c r="AJ1535" s="2">
        <f t="shared" si="16"/>
        <v>0</v>
      </c>
      <c r="AK1535" s="2">
        <f t="shared" si="17"/>
        <v>0</v>
      </c>
      <c r="AL1535" s="2">
        <f t="shared" si="18"/>
        <v>1</v>
      </c>
    </row>
    <row r="1536" ht="13.5" customHeight="1">
      <c r="A1536" s="3">
        <v>40098.0</v>
      </c>
      <c r="B1536" s="2">
        <v>1445.0</v>
      </c>
      <c r="C1536" s="2">
        <f t="shared" si="3"/>
        <v>1445</v>
      </c>
      <c r="D1536" s="2">
        <f t="shared" si="26"/>
        <v>1709.418111</v>
      </c>
      <c r="E1536" s="2">
        <f t="shared" si="20"/>
        <v>1658.133935</v>
      </c>
      <c r="F1536" s="2">
        <v>1.05</v>
      </c>
      <c r="G1536" s="2">
        <f t="shared" si="4"/>
        <v>0.0105</v>
      </c>
      <c r="H1536" s="2">
        <f t="shared" si="21"/>
        <v>1.0278</v>
      </c>
      <c r="I1536" s="2">
        <f t="shared" si="27"/>
        <v>0.608902882</v>
      </c>
      <c r="J1536" s="2">
        <f t="shared" si="5"/>
        <v>200.3630023</v>
      </c>
      <c r="K1536" s="2">
        <f t="shared" si="6"/>
        <v>207.1385259</v>
      </c>
      <c r="L1536" s="2">
        <f t="shared" si="7"/>
        <v>0.00000004273434052</v>
      </c>
      <c r="M1536" s="2">
        <f t="shared" si="1"/>
        <v>207.1385259</v>
      </c>
      <c r="O1536" s="2">
        <v>1534.0</v>
      </c>
      <c r="P1536" s="2">
        <v>1430.0</v>
      </c>
      <c r="Q1536" s="2">
        <v>1430.0</v>
      </c>
      <c r="R1536" s="2">
        <v>1453.0</v>
      </c>
      <c r="S1536" s="2">
        <v>1427.0</v>
      </c>
      <c r="T1536" s="2">
        <v>1.318577908E9</v>
      </c>
      <c r="U1536" s="2">
        <v>1.9053451E7</v>
      </c>
      <c r="V1536" s="2">
        <v>1.04072022E8</v>
      </c>
      <c r="W1536" s="2">
        <v>7225667.0</v>
      </c>
      <c r="X1536" s="2">
        <v>2901.0</v>
      </c>
      <c r="Y1536" s="2">
        <f t="shared" si="8"/>
        <v>0.7662403573</v>
      </c>
      <c r="Z1536" s="2">
        <f t="shared" ref="Z1536:AC1536" si="1587">ROUNDDOWN($Y1536*Z$1,0)-IF(MOD($Y1536*Z$1,1)=0,1,0)+1</f>
        <v>2</v>
      </c>
      <c r="AA1536" s="2">
        <f t="shared" si="1587"/>
        <v>3</v>
      </c>
      <c r="AB1536" s="2">
        <f t="shared" si="1587"/>
        <v>4</v>
      </c>
      <c r="AC1536" s="2">
        <f t="shared" si="1587"/>
        <v>4</v>
      </c>
      <c r="AD1536" s="2">
        <f t="shared" si="10"/>
        <v>0</v>
      </c>
      <c r="AE1536" s="2">
        <f t="shared" si="11"/>
        <v>0</v>
      </c>
      <c r="AF1536" s="2">
        <f t="shared" si="12"/>
        <v>0</v>
      </c>
      <c r="AG1536" s="2">
        <f t="shared" si="13"/>
        <v>0</v>
      </c>
      <c r="AH1536" s="2">
        <f t="shared" si="14"/>
        <v>0</v>
      </c>
      <c r="AI1536" s="2">
        <f t="shared" si="15"/>
        <v>1</v>
      </c>
      <c r="AJ1536" s="2">
        <f t="shared" si="16"/>
        <v>0</v>
      </c>
      <c r="AK1536" s="2">
        <f t="shared" si="17"/>
        <v>0</v>
      </c>
      <c r="AL1536" s="2">
        <f t="shared" si="18"/>
        <v>1</v>
      </c>
    </row>
    <row r="1537" ht="13.5" customHeight="1">
      <c r="A1537" s="3">
        <v>40099.0</v>
      </c>
      <c r="B1537" s="2">
        <v>1415.0</v>
      </c>
      <c r="C1537" s="2">
        <f t="shared" si="3"/>
        <v>1415</v>
      </c>
      <c r="D1537" s="2">
        <f t="shared" si="26"/>
        <v>1710.105002</v>
      </c>
      <c r="E1537" s="2">
        <f t="shared" si="20"/>
        <v>1658.476503</v>
      </c>
      <c r="F1537" s="2">
        <v>-2.08</v>
      </c>
      <c r="G1537" s="2">
        <f t="shared" si="4"/>
        <v>-0.0208</v>
      </c>
      <c r="H1537" s="2">
        <f t="shared" si="21"/>
        <v>1.007</v>
      </c>
      <c r="I1537" s="2">
        <f t="shared" si="27"/>
        <v>0.6093047091</v>
      </c>
      <c r="J1537" s="2">
        <f t="shared" si="5"/>
        <v>196.1954519</v>
      </c>
      <c r="K1537" s="2">
        <f t="shared" si="6"/>
        <v>202.8300445</v>
      </c>
      <c r="L1537" s="2">
        <f t="shared" si="7"/>
        <v>0.00000004234118458</v>
      </c>
      <c r="M1537" s="2">
        <f t="shared" si="1"/>
        <v>202.8300446</v>
      </c>
      <c r="O1537" s="2">
        <v>1535.0</v>
      </c>
      <c r="P1537" s="2">
        <v>1452.0</v>
      </c>
      <c r="Q1537" s="2">
        <v>1445.0</v>
      </c>
      <c r="R1537" s="2">
        <v>1453.0</v>
      </c>
      <c r="S1537" s="2">
        <v>1415.0</v>
      </c>
      <c r="T1537" s="2">
        <v>1.318577908E9</v>
      </c>
      <c r="U1537" s="2">
        <v>1.8657877E7</v>
      </c>
      <c r="V1537" s="2">
        <v>9.6911325E7</v>
      </c>
      <c r="W1537" s="2">
        <v>6760049.0</v>
      </c>
      <c r="X1537" s="2">
        <v>3204.0</v>
      </c>
      <c r="Y1537" s="2">
        <f t="shared" si="8"/>
        <v>0.08049127081</v>
      </c>
      <c r="Z1537" s="2">
        <f t="shared" ref="Z1537:AC1537" si="1588">ROUNDDOWN($Y1537*Z$1,0)-IF(MOD($Y1537*Z$1,1)=0,1,0)+1</f>
        <v>1</v>
      </c>
      <c r="AA1537" s="2">
        <f t="shared" si="1588"/>
        <v>1</v>
      </c>
      <c r="AB1537" s="2">
        <f t="shared" si="1588"/>
        <v>1</v>
      </c>
      <c r="AC1537" s="2">
        <f t="shared" si="1588"/>
        <v>1</v>
      </c>
      <c r="AD1537" s="2">
        <f t="shared" si="10"/>
        <v>0</v>
      </c>
      <c r="AE1537" s="2">
        <f t="shared" si="11"/>
        <v>0</v>
      </c>
      <c r="AF1537" s="2">
        <f t="shared" si="12"/>
        <v>0</v>
      </c>
      <c r="AG1537" s="2">
        <f t="shared" si="13"/>
        <v>0</v>
      </c>
      <c r="AH1537" s="2">
        <f t="shared" si="14"/>
        <v>0</v>
      </c>
      <c r="AI1537" s="2">
        <f t="shared" si="15"/>
        <v>0</v>
      </c>
      <c r="AJ1537" s="2">
        <f t="shared" si="16"/>
        <v>1</v>
      </c>
      <c r="AK1537" s="2">
        <f t="shared" si="17"/>
        <v>0</v>
      </c>
      <c r="AL1537" s="2">
        <f t="shared" si="18"/>
        <v>1</v>
      </c>
    </row>
    <row r="1538" ht="13.5" customHeight="1">
      <c r="A1538" s="3">
        <v>40100.0</v>
      </c>
      <c r="B1538" s="2">
        <v>1442.0</v>
      </c>
      <c r="C1538" s="2">
        <f t="shared" si="3"/>
        <v>1442</v>
      </c>
      <c r="D1538" s="2">
        <f t="shared" si="26"/>
        <v>1710.792169</v>
      </c>
      <c r="E1538" s="2">
        <f t="shared" si="20"/>
        <v>1658.81907</v>
      </c>
      <c r="F1538" s="2">
        <v>1.91</v>
      </c>
      <c r="G1538" s="2">
        <f t="shared" si="4"/>
        <v>0.0191</v>
      </c>
      <c r="H1538" s="2">
        <f t="shared" si="21"/>
        <v>1.0261</v>
      </c>
      <c r="I1538" s="2">
        <f t="shared" si="27"/>
        <v>0.6097065363</v>
      </c>
      <c r="J1538" s="2">
        <f t="shared" si="5"/>
        <v>199.942785</v>
      </c>
      <c r="K1538" s="2">
        <f t="shared" si="6"/>
        <v>206.7040984</v>
      </c>
      <c r="L1538" s="2">
        <f t="shared" si="7"/>
        <v>0.00000004026223242</v>
      </c>
      <c r="M1538" s="2">
        <f t="shared" si="1"/>
        <v>206.7040984</v>
      </c>
      <c r="O1538" s="2">
        <v>1536.0</v>
      </c>
      <c r="P1538" s="2">
        <v>1438.0</v>
      </c>
      <c r="Q1538" s="2">
        <v>1415.0</v>
      </c>
      <c r="R1538" s="2">
        <v>1452.0</v>
      </c>
      <c r="S1538" s="2">
        <v>1431.0</v>
      </c>
      <c r="T1538" s="2">
        <v>1.318577908E9</v>
      </c>
      <c r="U1538" s="2">
        <v>1.9013893E7</v>
      </c>
      <c r="V1538" s="2">
        <v>8.6854812E7</v>
      </c>
      <c r="W1538" s="2">
        <v>6022813.0</v>
      </c>
      <c r="X1538" s="2">
        <v>2422.0</v>
      </c>
      <c r="Y1538" s="2">
        <f t="shared" si="8"/>
        <v>0.8900730816</v>
      </c>
      <c r="Z1538" s="2">
        <f t="shared" ref="Z1538:AC1538" si="1589">ROUNDDOWN($Y1538*Z$1,0)-IF(MOD($Y1538*Z$1,1)=0,1,0)+1</f>
        <v>2</v>
      </c>
      <c r="AA1538" s="2">
        <f t="shared" si="1589"/>
        <v>3</v>
      </c>
      <c r="AB1538" s="2">
        <f t="shared" si="1589"/>
        <v>4</v>
      </c>
      <c r="AC1538" s="2">
        <f t="shared" si="1589"/>
        <v>5</v>
      </c>
      <c r="AD1538" s="2">
        <f t="shared" si="10"/>
        <v>0</v>
      </c>
      <c r="AE1538" s="2">
        <f t="shared" si="11"/>
        <v>0</v>
      </c>
      <c r="AF1538" s="2">
        <f t="shared" si="12"/>
        <v>0</v>
      </c>
      <c r="AG1538" s="2">
        <f t="shared" si="13"/>
        <v>0</v>
      </c>
      <c r="AH1538" s="2">
        <f t="shared" si="14"/>
        <v>0</v>
      </c>
      <c r="AI1538" s="2">
        <f t="shared" si="15"/>
        <v>1</v>
      </c>
      <c r="AJ1538" s="2">
        <f t="shared" si="16"/>
        <v>0</v>
      </c>
      <c r="AK1538" s="2">
        <f t="shared" si="17"/>
        <v>0</v>
      </c>
      <c r="AL1538" s="2">
        <f t="shared" si="18"/>
        <v>1</v>
      </c>
    </row>
    <row r="1539" ht="13.5" customHeight="1">
      <c r="A1539" s="3">
        <v>40101.0</v>
      </c>
      <c r="B1539" s="2">
        <v>1442.0</v>
      </c>
      <c r="C1539" s="2">
        <f t="shared" si="3"/>
        <v>1442</v>
      </c>
      <c r="D1539" s="2">
        <f t="shared" si="26"/>
        <v>1711.479612</v>
      </c>
      <c r="E1539" s="2">
        <f t="shared" si="20"/>
        <v>1659.161638</v>
      </c>
      <c r="F1539" s="2">
        <v>0.0</v>
      </c>
      <c r="G1539" s="2">
        <f t="shared" si="4"/>
        <v>0</v>
      </c>
      <c r="H1539" s="2">
        <f t="shared" si="21"/>
        <v>1.0261</v>
      </c>
      <c r="I1539" s="2">
        <f t="shared" si="27"/>
        <v>0.6101083635</v>
      </c>
      <c r="J1539" s="2">
        <f t="shared" si="5"/>
        <v>199.942785</v>
      </c>
      <c r="K1539" s="2">
        <f t="shared" si="6"/>
        <v>206.7040984</v>
      </c>
      <c r="L1539" s="2">
        <f t="shared" si="7"/>
        <v>0.00000003905436545</v>
      </c>
      <c r="M1539" s="2">
        <f t="shared" si="1"/>
        <v>206.7040984</v>
      </c>
      <c r="O1539" s="2">
        <v>1537.0</v>
      </c>
      <c r="P1539" s="2">
        <v>1453.0</v>
      </c>
      <c r="Q1539" s="2">
        <v>1442.0</v>
      </c>
      <c r="R1539" s="2">
        <v>1454.0</v>
      </c>
      <c r="S1539" s="2">
        <v>1427.0</v>
      </c>
      <c r="T1539" s="2">
        <v>1.318577908E9</v>
      </c>
      <c r="U1539" s="2">
        <v>1.9013893E7</v>
      </c>
      <c r="V1539" s="2">
        <v>6.2672185E7</v>
      </c>
      <c r="W1539" s="2">
        <v>4345400.0</v>
      </c>
      <c r="X1539" s="2">
        <v>2303.0</v>
      </c>
      <c r="Y1539" s="2">
        <f t="shared" si="8"/>
        <v>0.4880227365</v>
      </c>
      <c r="Z1539" s="2">
        <f t="shared" ref="Z1539:AC1539" si="1590">ROUNDDOWN($Y1539*Z$1,0)-IF(MOD($Y1539*Z$1,1)=0,1,0)+1</f>
        <v>1</v>
      </c>
      <c r="AA1539" s="2">
        <f t="shared" si="1590"/>
        <v>2</v>
      </c>
      <c r="AB1539" s="2">
        <f t="shared" si="1590"/>
        <v>2</v>
      </c>
      <c r="AC1539" s="2">
        <f t="shared" si="1590"/>
        <v>3</v>
      </c>
      <c r="AD1539" s="2">
        <f t="shared" si="10"/>
        <v>0</v>
      </c>
      <c r="AE1539" s="2">
        <f t="shared" si="11"/>
        <v>0</v>
      </c>
      <c r="AF1539" s="2">
        <f t="shared" si="12"/>
        <v>0</v>
      </c>
      <c r="AG1539" s="2">
        <f t="shared" si="13"/>
        <v>0</v>
      </c>
      <c r="AH1539" s="2">
        <f t="shared" si="14"/>
        <v>0</v>
      </c>
      <c r="AI1539" s="2">
        <f t="shared" si="15"/>
        <v>0</v>
      </c>
      <c r="AJ1539" s="2">
        <f t="shared" si="16"/>
        <v>1</v>
      </c>
      <c r="AK1539" s="2">
        <f t="shared" si="17"/>
        <v>0</v>
      </c>
      <c r="AL1539" s="2">
        <f t="shared" si="18"/>
        <v>1</v>
      </c>
    </row>
    <row r="1540" ht="13.5" customHeight="1">
      <c r="A1540" s="3">
        <v>40104.0</v>
      </c>
      <c r="B1540" s="2">
        <v>1445.0</v>
      </c>
      <c r="C1540" s="2">
        <f t="shared" si="3"/>
        <v>1445</v>
      </c>
      <c r="D1540" s="2">
        <f t="shared" si="26"/>
        <v>1712.167331</v>
      </c>
      <c r="E1540" s="2">
        <f t="shared" si="20"/>
        <v>1659.504206</v>
      </c>
      <c r="F1540" s="2">
        <v>0.21</v>
      </c>
      <c r="G1540" s="2">
        <f t="shared" si="4"/>
        <v>0.0021</v>
      </c>
      <c r="H1540" s="2">
        <f t="shared" si="21"/>
        <v>1.0282</v>
      </c>
      <c r="I1540" s="2">
        <f t="shared" si="27"/>
        <v>0.6105101906</v>
      </c>
      <c r="J1540" s="2">
        <f t="shared" si="5"/>
        <v>200.3626649</v>
      </c>
      <c r="K1540" s="2">
        <f t="shared" si="6"/>
        <v>207.138177</v>
      </c>
      <c r="L1540" s="2">
        <f t="shared" si="7"/>
        <v>0.00000003780072032</v>
      </c>
      <c r="M1540" s="2">
        <f t="shared" si="1"/>
        <v>207.138177</v>
      </c>
      <c r="O1540" s="2">
        <v>1538.0</v>
      </c>
      <c r="P1540" s="2">
        <v>1432.0</v>
      </c>
      <c r="Q1540" s="2">
        <v>1442.0</v>
      </c>
      <c r="R1540" s="2">
        <v>1445.0</v>
      </c>
      <c r="S1540" s="2">
        <v>1427.0</v>
      </c>
      <c r="T1540" s="2">
        <v>1.318577908E9</v>
      </c>
      <c r="U1540" s="2">
        <v>1.9053451E7</v>
      </c>
      <c r="V1540" s="2">
        <v>4.0887268E7</v>
      </c>
      <c r="W1540" s="2">
        <v>2851560.0</v>
      </c>
      <c r="X1540" s="2">
        <v>1592.0</v>
      </c>
      <c r="Y1540" s="2">
        <f t="shared" si="8"/>
        <v>0.5498375964</v>
      </c>
      <c r="Z1540" s="2">
        <f t="shared" ref="Z1540:AC1540" si="1591">ROUNDDOWN($Y1540*Z$1,0)-IF(MOD($Y1540*Z$1,1)=0,1,0)+1</f>
        <v>2</v>
      </c>
      <c r="AA1540" s="2">
        <f t="shared" si="1591"/>
        <v>2</v>
      </c>
      <c r="AB1540" s="2">
        <f t="shared" si="1591"/>
        <v>3</v>
      </c>
      <c r="AC1540" s="2">
        <f t="shared" si="1591"/>
        <v>3</v>
      </c>
      <c r="AD1540" s="2">
        <f t="shared" si="10"/>
        <v>0</v>
      </c>
      <c r="AE1540" s="2">
        <f t="shared" si="11"/>
        <v>0</v>
      </c>
      <c r="AF1540" s="2">
        <f t="shared" si="12"/>
        <v>0</v>
      </c>
      <c r="AG1540" s="2">
        <f t="shared" si="13"/>
        <v>0</v>
      </c>
      <c r="AH1540" s="2">
        <f t="shared" si="14"/>
        <v>1</v>
      </c>
      <c r="AI1540" s="2">
        <f t="shared" si="15"/>
        <v>0</v>
      </c>
      <c r="AJ1540" s="2">
        <f t="shared" si="16"/>
        <v>0</v>
      </c>
      <c r="AK1540" s="2">
        <f t="shared" si="17"/>
        <v>0</v>
      </c>
      <c r="AL1540" s="2">
        <f t="shared" si="18"/>
        <v>1</v>
      </c>
    </row>
    <row r="1541" ht="13.5" customHeight="1">
      <c r="A1541" s="3">
        <v>40105.0</v>
      </c>
      <c r="B1541" s="2">
        <v>1430.0</v>
      </c>
      <c r="C1541" s="2">
        <f t="shared" si="3"/>
        <v>1430</v>
      </c>
      <c r="D1541" s="2">
        <f t="shared" si="26"/>
        <v>1712.855326</v>
      </c>
      <c r="E1541" s="2">
        <f t="shared" si="20"/>
        <v>1659.846774</v>
      </c>
      <c r="F1541" s="2">
        <v>-1.04</v>
      </c>
      <c r="G1541" s="2">
        <f t="shared" si="4"/>
        <v>-0.0104</v>
      </c>
      <c r="H1541" s="2">
        <f t="shared" si="21"/>
        <v>1.0178</v>
      </c>
      <c r="I1541" s="2">
        <f t="shared" si="27"/>
        <v>0.6109120178</v>
      </c>
      <c r="J1541" s="2">
        <f t="shared" si="5"/>
        <v>198.2788931</v>
      </c>
      <c r="K1541" s="2">
        <f t="shared" si="6"/>
        <v>204.9839399</v>
      </c>
      <c r="L1541" s="2">
        <f t="shared" si="7"/>
        <v>0.0000000370598262</v>
      </c>
      <c r="M1541" s="2">
        <f t="shared" si="1"/>
        <v>204.98394</v>
      </c>
      <c r="O1541" s="2">
        <v>1539.0</v>
      </c>
      <c r="P1541" s="2">
        <v>1440.0</v>
      </c>
      <c r="Q1541" s="2">
        <v>1445.0</v>
      </c>
      <c r="R1541" s="2">
        <v>1440.0</v>
      </c>
      <c r="S1541" s="2">
        <v>1423.0</v>
      </c>
      <c r="T1541" s="2">
        <v>1.318577908E9</v>
      </c>
      <c r="U1541" s="2">
        <v>1.8855664E7</v>
      </c>
      <c r="V1541" s="2">
        <v>8.82048E7</v>
      </c>
      <c r="W1541" s="2">
        <v>6165631.0</v>
      </c>
      <c r="X1541" s="2">
        <v>2602.0</v>
      </c>
      <c r="Y1541" s="2">
        <f t="shared" si="8"/>
        <v>0.2210718636</v>
      </c>
      <c r="Z1541" s="2">
        <f t="shared" ref="Z1541:AC1541" si="1592">ROUNDDOWN($Y1541*Z$1,0)-IF(MOD($Y1541*Z$1,1)=0,1,0)+1</f>
        <v>1</v>
      </c>
      <c r="AA1541" s="2">
        <f t="shared" si="1592"/>
        <v>1</v>
      </c>
      <c r="AB1541" s="2">
        <f t="shared" si="1592"/>
        <v>1</v>
      </c>
      <c r="AC1541" s="2">
        <f t="shared" si="1592"/>
        <v>2</v>
      </c>
      <c r="AD1541" s="2">
        <f t="shared" si="10"/>
        <v>0</v>
      </c>
      <c r="AE1541" s="2">
        <f t="shared" si="11"/>
        <v>0</v>
      </c>
      <c r="AF1541" s="2">
        <f t="shared" si="12"/>
        <v>1</v>
      </c>
      <c r="AG1541" s="2">
        <f t="shared" si="13"/>
        <v>0</v>
      </c>
      <c r="AH1541" s="2">
        <f t="shared" si="14"/>
        <v>0</v>
      </c>
      <c r="AI1541" s="2">
        <f t="shared" si="15"/>
        <v>0</v>
      </c>
      <c r="AJ1541" s="2">
        <f t="shared" si="16"/>
        <v>0</v>
      </c>
      <c r="AK1541" s="2">
        <f t="shared" si="17"/>
        <v>0</v>
      </c>
      <c r="AL1541" s="2">
        <f t="shared" si="18"/>
        <v>1</v>
      </c>
    </row>
    <row r="1542" ht="13.5" customHeight="1">
      <c r="A1542" s="3">
        <v>40106.0</v>
      </c>
      <c r="B1542" s="2">
        <v>1397.0</v>
      </c>
      <c r="C1542" s="2">
        <f t="shared" si="3"/>
        <v>1397</v>
      </c>
      <c r="D1542" s="2">
        <f t="shared" si="26"/>
        <v>1713.543598</v>
      </c>
      <c r="E1542" s="2">
        <f t="shared" si="20"/>
        <v>1660.189341</v>
      </c>
      <c r="F1542" s="2">
        <v>-2.31</v>
      </c>
      <c r="G1542" s="2">
        <f t="shared" si="4"/>
        <v>-0.0231</v>
      </c>
      <c r="H1542" s="2">
        <f t="shared" si="21"/>
        <v>0.9947</v>
      </c>
      <c r="I1542" s="2">
        <f t="shared" si="27"/>
        <v>0.611313845</v>
      </c>
      <c r="J1542" s="2">
        <f t="shared" si="5"/>
        <v>193.6986507</v>
      </c>
      <c r="K1542" s="2">
        <f t="shared" si="6"/>
        <v>200.2488109</v>
      </c>
      <c r="L1542" s="2">
        <f t="shared" si="7"/>
        <v>0.0000000368041134</v>
      </c>
      <c r="M1542" s="2">
        <f t="shared" si="1"/>
        <v>200.248811</v>
      </c>
      <c r="O1542" s="2">
        <v>1540.0</v>
      </c>
      <c r="P1542" s="2">
        <v>1423.0</v>
      </c>
      <c r="Q1542" s="2">
        <v>1430.0</v>
      </c>
      <c r="R1542" s="2">
        <v>1424.0</v>
      </c>
      <c r="S1542" s="2">
        <v>1389.0</v>
      </c>
      <c r="T1542" s="2">
        <v>1.318577908E9</v>
      </c>
      <c r="U1542" s="2">
        <v>1.8420533E7</v>
      </c>
      <c r="V1542" s="2">
        <v>1.24153246E8</v>
      </c>
      <c r="W1542" s="2">
        <v>8856223.0</v>
      </c>
      <c r="X1542" s="2">
        <v>3795.0</v>
      </c>
      <c r="Y1542" s="2">
        <f t="shared" si="8"/>
        <v>0.06414941129</v>
      </c>
      <c r="Z1542" s="2">
        <f t="shared" ref="Z1542:AC1542" si="1593">ROUNDDOWN($Y1542*Z$1,0)-IF(MOD($Y1542*Z$1,1)=0,1,0)+1</f>
        <v>1</v>
      </c>
      <c r="AA1542" s="2">
        <f t="shared" si="1593"/>
        <v>1</v>
      </c>
      <c r="AB1542" s="2">
        <f t="shared" si="1593"/>
        <v>1</v>
      </c>
      <c r="AC1542" s="2">
        <f t="shared" si="1593"/>
        <v>1</v>
      </c>
      <c r="AD1542" s="2">
        <f t="shared" si="10"/>
        <v>0</v>
      </c>
      <c r="AE1542" s="2">
        <f t="shared" si="11"/>
        <v>0</v>
      </c>
      <c r="AF1542" s="2">
        <f t="shared" si="12"/>
        <v>1</v>
      </c>
      <c r="AG1542" s="2">
        <f t="shared" si="13"/>
        <v>0</v>
      </c>
      <c r="AH1542" s="2">
        <f t="shared" si="14"/>
        <v>0</v>
      </c>
      <c r="AI1542" s="2">
        <f t="shared" si="15"/>
        <v>0</v>
      </c>
      <c r="AJ1542" s="2">
        <f t="shared" si="16"/>
        <v>0</v>
      </c>
      <c r="AK1542" s="2">
        <f t="shared" si="17"/>
        <v>0</v>
      </c>
      <c r="AL1542" s="2">
        <f t="shared" si="18"/>
        <v>1</v>
      </c>
    </row>
    <row r="1543" ht="13.5" customHeight="1">
      <c r="A1543" s="3">
        <v>40107.0</v>
      </c>
      <c r="B1543" s="2">
        <v>1394.0</v>
      </c>
      <c r="C1543" s="2">
        <f t="shared" si="3"/>
        <v>1394</v>
      </c>
      <c r="D1543" s="2">
        <f t="shared" si="26"/>
        <v>1714.232146</v>
      </c>
      <c r="E1543" s="2">
        <f t="shared" si="20"/>
        <v>1660.531909</v>
      </c>
      <c r="F1543" s="2">
        <v>-0.21</v>
      </c>
      <c r="G1543" s="2">
        <f t="shared" si="4"/>
        <v>-0.0021</v>
      </c>
      <c r="H1543" s="2">
        <f t="shared" si="21"/>
        <v>0.9926</v>
      </c>
      <c r="I1543" s="2">
        <f t="shared" si="27"/>
        <v>0.6117156722</v>
      </c>
      <c r="J1543" s="2">
        <f t="shared" si="5"/>
        <v>193.2918835</v>
      </c>
      <c r="K1543" s="2">
        <f t="shared" si="6"/>
        <v>199.8282884</v>
      </c>
      <c r="L1543" s="2">
        <f t="shared" si="7"/>
        <v>0.00000003577727863</v>
      </c>
      <c r="M1543" s="2">
        <f t="shared" si="1"/>
        <v>199.8282885</v>
      </c>
      <c r="O1543" s="2">
        <v>1541.0</v>
      </c>
      <c r="P1543" s="2">
        <v>1388.0</v>
      </c>
      <c r="Q1543" s="2">
        <v>1397.0</v>
      </c>
      <c r="R1543" s="2">
        <v>1394.0</v>
      </c>
      <c r="S1543" s="2">
        <v>1360.0</v>
      </c>
      <c r="T1543" s="2">
        <v>1.318577908E9</v>
      </c>
      <c r="U1543" s="2">
        <v>1.8380976E7</v>
      </c>
      <c r="V1543" s="2">
        <v>9.8112818E7</v>
      </c>
      <c r="W1543" s="2">
        <v>7139887.0</v>
      </c>
      <c r="X1543" s="2">
        <v>2806.0</v>
      </c>
      <c r="Y1543" s="2">
        <f t="shared" si="8"/>
        <v>0.4290499391</v>
      </c>
      <c r="Z1543" s="2">
        <f t="shared" ref="Z1543:AC1543" si="1594">ROUNDDOWN($Y1543*Z$1,0)-IF(MOD($Y1543*Z$1,1)=0,1,0)+1</f>
        <v>1</v>
      </c>
      <c r="AA1543" s="2">
        <f t="shared" si="1594"/>
        <v>2</v>
      </c>
      <c r="AB1543" s="2">
        <f t="shared" si="1594"/>
        <v>2</v>
      </c>
      <c r="AC1543" s="2">
        <f t="shared" si="1594"/>
        <v>3</v>
      </c>
      <c r="AD1543" s="2">
        <f t="shared" si="10"/>
        <v>0</v>
      </c>
      <c r="AE1543" s="2">
        <f t="shared" si="11"/>
        <v>0</v>
      </c>
      <c r="AF1543" s="2">
        <f t="shared" si="12"/>
        <v>0</v>
      </c>
      <c r="AG1543" s="2">
        <f t="shared" si="13"/>
        <v>1</v>
      </c>
      <c r="AH1543" s="2">
        <f t="shared" si="14"/>
        <v>0</v>
      </c>
      <c r="AI1543" s="2">
        <f t="shared" si="15"/>
        <v>0</v>
      </c>
      <c r="AJ1543" s="2">
        <f t="shared" si="16"/>
        <v>0</v>
      </c>
      <c r="AK1543" s="2">
        <f t="shared" si="17"/>
        <v>0</v>
      </c>
      <c r="AL1543" s="2">
        <f t="shared" si="18"/>
        <v>1</v>
      </c>
    </row>
    <row r="1544" ht="13.5" customHeight="1">
      <c r="A1544" s="3">
        <v>40108.0</v>
      </c>
      <c r="B1544" s="2">
        <v>1388.0</v>
      </c>
      <c r="C1544" s="2">
        <f t="shared" si="3"/>
        <v>1388</v>
      </c>
      <c r="D1544" s="2">
        <f t="shared" si="26"/>
        <v>1714.920971</v>
      </c>
      <c r="E1544" s="2">
        <f t="shared" si="20"/>
        <v>1660.874477</v>
      </c>
      <c r="F1544" s="2">
        <v>-0.43</v>
      </c>
      <c r="G1544" s="2">
        <f t="shared" si="4"/>
        <v>-0.0043</v>
      </c>
      <c r="H1544" s="2">
        <f t="shared" si="21"/>
        <v>0.9883</v>
      </c>
      <c r="I1544" s="2">
        <f t="shared" si="27"/>
        <v>0.6121174993</v>
      </c>
      <c r="J1544" s="2">
        <f t="shared" si="5"/>
        <v>192.4607284</v>
      </c>
      <c r="K1544" s="2">
        <f t="shared" si="6"/>
        <v>198.9690268</v>
      </c>
      <c r="L1544" s="2">
        <f t="shared" si="7"/>
        <v>0.00000003485780257</v>
      </c>
      <c r="M1544" s="2">
        <f t="shared" si="1"/>
        <v>198.9690268</v>
      </c>
      <c r="O1544" s="2">
        <v>1542.0</v>
      </c>
      <c r="P1544" s="2">
        <v>1375.0</v>
      </c>
      <c r="Q1544" s="2">
        <v>1394.0</v>
      </c>
      <c r="R1544" s="2">
        <v>1392.0</v>
      </c>
      <c r="S1544" s="2">
        <v>1372.0</v>
      </c>
      <c r="T1544" s="2">
        <v>1.318577908E9</v>
      </c>
      <c r="U1544" s="2">
        <v>1.8301861E7</v>
      </c>
      <c r="V1544" s="2">
        <v>7.3035885E7</v>
      </c>
      <c r="W1544" s="2">
        <v>5289951.0</v>
      </c>
      <c r="X1544" s="2">
        <v>1832.0</v>
      </c>
      <c r="Y1544" s="2">
        <f t="shared" si="8"/>
        <v>0.3668290702</v>
      </c>
      <c r="Z1544" s="2">
        <f t="shared" ref="Z1544:AC1544" si="1595">ROUNDDOWN($Y1544*Z$1,0)-IF(MOD($Y1544*Z$1,1)=0,1,0)+1</f>
        <v>1</v>
      </c>
      <c r="AA1544" s="2">
        <f t="shared" si="1595"/>
        <v>2</v>
      </c>
      <c r="AB1544" s="2">
        <f t="shared" si="1595"/>
        <v>2</v>
      </c>
      <c r="AC1544" s="2">
        <f t="shared" si="1595"/>
        <v>2</v>
      </c>
      <c r="AD1544" s="2">
        <f t="shared" si="10"/>
        <v>0</v>
      </c>
      <c r="AE1544" s="2">
        <f t="shared" si="11"/>
        <v>0</v>
      </c>
      <c r="AF1544" s="2">
        <f t="shared" si="12"/>
        <v>0</v>
      </c>
      <c r="AG1544" s="2">
        <f t="shared" si="13"/>
        <v>0</v>
      </c>
      <c r="AH1544" s="2">
        <f t="shared" si="14"/>
        <v>0</v>
      </c>
      <c r="AI1544" s="2">
        <f t="shared" si="15"/>
        <v>0</v>
      </c>
      <c r="AJ1544" s="2">
        <f t="shared" si="16"/>
        <v>0</v>
      </c>
      <c r="AK1544" s="2">
        <f t="shared" si="17"/>
        <v>1</v>
      </c>
      <c r="AL1544" s="2">
        <f t="shared" si="18"/>
        <v>1</v>
      </c>
    </row>
    <row r="1545" ht="13.5" customHeight="1">
      <c r="A1545" s="3">
        <v>40111.0</v>
      </c>
      <c r="B1545" s="2">
        <v>1421.0</v>
      </c>
      <c r="C1545" s="2">
        <f t="shared" si="3"/>
        <v>1421</v>
      </c>
      <c r="D1545" s="2">
        <f t="shared" si="26"/>
        <v>1715.610073</v>
      </c>
      <c r="E1545" s="2">
        <f t="shared" si="20"/>
        <v>1661.217044</v>
      </c>
      <c r="F1545" s="2">
        <v>2.38</v>
      </c>
      <c r="G1545" s="2">
        <f t="shared" si="4"/>
        <v>0.0238</v>
      </c>
      <c r="H1545" s="2">
        <f t="shared" si="21"/>
        <v>1.0121</v>
      </c>
      <c r="I1545" s="2">
        <f t="shared" si="27"/>
        <v>0.6125193265</v>
      </c>
      <c r="J1545" s="2">
        <f t="shared" si="5"/>
        <v>197.0412938</v>
      </c>
      <c r="K1545" s="2">
        <f t="shared" si="6"/>
        <v>203.7044896</v>
      </c>
      <c r="L1545" s="2">
        <f t="shared" si="7"/>
        <v>0.0000000329824528</v>
      </c>
      <c r="M1545" s="2">
        <f t="shared" si="1"/>
        <v>203.7044897</v>
      </c>
      <c r="O1545" s="2">
        <v>1543.0</v>
      </c>
      <c r="P1545" s="2">
        <v>1390.0</v>
      </c>
      <c r="Q1545" s="2">
        <v>1388.0</v>
      </c>
      <c r="R1545" s="2">
        <v>1434.0</v>
      </c>
      <c r="S1545" s="2">
        <v>1385.0</v>
      </c>
      <c r="T1545" s="2">
        <v>1.318577908E9</v>
      </c>
      <c r="U1545" s="2">
        <v>1.8736992E7</v>
      </c>
      <c r="V1545" s="2">
        <v>6.575627E7</v>
      </c>
      <c r="W1545" s="2">
        <v>4650006.0</v>
      </c>
      <c r="X1545" s="2">
        <v>2078.0</v>
      </c>
      <c r="Y1545" s="2">
        <f t="shared" si="8"/>
        <v>0.9317904994</v>
      </c>
      <c r="Z1545" s="2">
        <f t="shared" ref="Z1545:AC1545" si="1596">ROUNDDOWN($Y1545*Z$1,0)-IF(MOD($Y1545*Z$1,1)=0,1,0)+1</f>
        <v>2</v>
      </c>
      <c r="AA1545" s="2">
        <f t="shared" si="1596"/>
        <v>3</v>
      </c>
      <c r="AB1545" s="2">
        <f t="shared" si="1596"/>
        <v>4</v>
      </c>
      <c r="AC1545" s="2">
        <f t="shared" si="1596"/>
        <v>5</v>
      </c>
      <c r="AD1545" s="2">
        <f t="shared" si="10"/>
        <v>1</v>
      </c>
      <c r="AE1545" s="2">
        <f t="shared" si="11"/>
        <v>0</v>
      </c>
      <c r="AF1545" s="2">
        <f t="shared" si="12"/>
        <v>0</v>
      </c>
      <c r="AG1545" s="2">
        <f t="shared" si="13"/>
        <v>0</v>
      </c>
      <c r="AH1545" s="2">
        <f t="shared" si="14"/>
        <v>0</v>
      </c>
      <c r="AI1545" s="2">
        <f t="shared" si="15"/>
        <v>0</v>
      </c>
      <c r="AJ1545" s="2">
        <f t="shared" si="16"/>
        <v>0</v>
      </c>
      <c r="AK1545" s="2">
        <f t="shared" si="17"/>
        <v>0</v>
      </c>
      <c r="AL1545" s="2">
        <f t="shared" si="18"/>
        <v>1</v>
      </c>
    </row>
    <row r="1546" ht="13.5" customHeight="1">
      <c r="A1546" s="3">
        <v>40112.0</v>
      </c>
      <c r="B1546" s="2">
        <v>1437.0</v>
      </c>
      <c r="C1546" s="2">
        <f t="shared" si="3"/>
        <v>1437</v>
      </c>
      <c r="D1546" s="2">
        <f t="shared" si="26"/>
        <v>1716.299452</v>
      </c>
      <c r="E1546" s="2">
        <f t="shared" si="20"/>
        <v>1661.559612</v>
      </c>
      <c r="F1546" s="2">
        <v>1.13</v>
      </c>
      <c r="G1546" s="2">
        <f t="shared" si="4"/>
        <v>0.0113</v>
      </c>
      <c r="H1546" s="2">
        <f t="shared" si="21"/>
        <v>1.0234</v>
      </c>
      <c r="I1546" s="2">
        <f t="shared" si="27"/>
        <v>0.6129211537</v>
      </c>
      <c r="J1546" s="2">
        <f t="shared" si="5"/>
        <v>199.2678604</v>
      </c>
      <c r="K1546" s="2">
        <f t="shared" si="6"/>
        <v>206.0063504</v>
      </c>
      <c r="L1546" s="2">
        <f t="shared" si="7"/>
        <v>0.0000000316202775</v>
      </c>
      <c r="M1546" s="2">
        <f t="shared" si="1"/>
        <v>206.0063504</v>
      </c>
      <c r="O1546" s="2">
        <v>1544.0</v>
      </c>
      <c r="P1546" s="2">
        <v>1435.0</v>
      </c>
      <c r="Q1546" s="2">
        <v>1421.0</v>
      </c>
      <c r="R1546" s="2">
        <v>1437.0</v>
      </c>
      <c r="S1546" s="2">
        <v>1416.0</v>
      </c>
      <c r="T1546" s="2">
        <v>1.318577908E9</v>
      </c>
      <c r="U1546" s="2">
        <v>1.8947965E7</v>
      </c>
      <c r="V1546" s="2">
        <v>1.00512047E8</v>
      </c>
      <c r="W1546" s="2">
        <v>7039172.0</v>
      </c>
      <c r="X1546" s="2">
        <v>2332.0</v>
      </c>
      <c r="Y1546" s="2">
        <f t="shared" si="8"/>
        <v>0.78136419</v>
      </c>
      <c r="Z1546" s="2">
        <f t="shared" ref="Z1546:AC1546" si="1597">ROUNDDOWN($Y1546*Z$1,0)-IF(MOD($Y1546*Z$1,1)=0,1,0)+1</f>
        <v>2</v>
      </c>
      <c r="AA1546" s="2">
        <f t="shared" si="1597"/>
        <v>3</v>
      </c>
      <c r="AB1546" s="2">
        <f t="shared" si="1597"/>
        <v>4</v>
      </c>
      <c r="AC1546" s="2">
        <f t="shared" si="1597"/>
        <v>4</v>
      </c>
      <c r="AD1546" s="2">
        <f t="shared" si="10"/>
        <v>0</v>
      </c>
      <c r="AE1546" s="2">
        <f t="shared" si="11"/>
        <v>0</v>
      </c>
      <c r="AF1546" s="2">
        <f t="shared" si="12"/>
        <v>0</v>
      </c>
      <c r="AG1546" s="2">
        <f t="shared" si="13"/>
        <v>0</v>
      </c>
      <c r="AH1546" s="2">
        <f t="shared" si="14"/>
        <v>1</v>
      </c>
      <c r="AI1546" s="2">
        <f t="shared" si="15"/>
        <v>0</v>
      </c>
      <c r="AJ1546" s="2">
        <f t="shared" si="16"/>
        <v>0</v>
      </c>
      <c r="AK1546" s="2">
        <f t="shared" si="17"/>
        <v>0</v>
      </c>
      <c r="AL1546" s="2">
        <f t="shared" si="18"/>
        <v>1</v>
      </c>
    </row>
    <row r="1547" ht="13.5" customHeight="1">
      <c r="A1547" s="3">
        <v>40113.0</v>
      </c>
      <c r="B1547" s="2">
        <v>1435.0</v>
      </c>
      <c r="C1547" s="2">
        <f t="shared" si="3"/>
        <v>1435</v>
      </c>
      <c r="D1547" s="2">
        <f t="shared" si="26"/>
        <v>1716.989108</v>
      </c>
      <c r="E1547" s="2">
        <f t="shared" si="20"/>
        <v>1661.90218</v>
      </c>
      <c r="F1547" s="2">
        <v>-0.14</v>
      </c>
      <c r="G1547" s="2">
        <f t="shared" si="4"/>
        <v>-0.0014</v>
      </c>
      <c r="H1547" s="2">
        <f t="shared" si="21"/>
        <v>1.022</v>
      </c>
      <c r="I1547" s="2">
        <f t="shared" si="27"/>
        <v>0.6133229808</v>
      </c>
      <c r="J1547" s="2">
        <f t="shared" si="5"/>
        <v>198.9888854</v>
      </c>
      <c r="K1547" s="2">
        <f t="shared" si="6"/>
        <v>205.7179415</v>
      </c>
      <c r="L1547" s="2">
        <f t="shared" si="7"/>
        <v>0.00000003071593756</v>
      </c>
      <c r="M1547" s="2">
        <f t="shared" si="1"/>
        <v>205.7179415</v>
      </c>
      <c r="O1547" s="2">
        <v>1545.0</v>
      </c>
      <c r="P1547" s="2">
        <v>1425.0</v>
      </c>
      <c r="Q1547" s="2">
        <v>1437.0</v>
      </c>
      <c r="R1547" s="2">
        <v>1438.0</v>
      </c>
      <c r="S1547" s="2">
        <v>1418.0</v>
      </c>
      <c r="T1547" s="2">
        <v>1.318577908E9</v>
      </c>
      <c r="U1547" s="2">
        <v>1.8921593E7</v>
      </c>
      <c r="V1547" s="2">
        <v>5.3252956E7</v>
      </c>
      <c r="W1547" s="2">
        <v>3724764.0</v>
      </c>
      <c r="X1547" s="2">
        <v>1604.0</v>
      </c>
      <c r="Y1547" s="2">
        <f t="shared" si="8"/>
        <v>0.4467113276</v>
      </c>
      <c r="Z1547" s="2">
        <f t="shared" ref="Z1547:AC1547" si="1598">ROUNDDOWN($Y1547*Z$1,0)-IF(MOD($Y1547*Z$1,1)=0,1,0)+1</f>
        <v>1</v>
      </c>
      <c r="AA1547" s="2">
        <f t="shared" si="1598"/>
        <v>2</v>
      </c>
      <c r="AB1547" s="2">
        <f t="shared" si="1598"/>
        <v>2</v>
      </c>
      <c r="AC1547" s="2">
        <f t="shared" si="1598"/>
        <v>3</v>
      </c>
      <c r="AD1547" s="2">
        <f t="shared" si="10"/>
        <v>0</v>
      </c>
      <c r="AE1547" s="2">
        <f t="shared" si="11"/>
        <v>0</v>
      </c>
      <c r="AF1547" s="2">
        <f t="shared" si="12"/>
        <v>1</v>
      </c>
      <c r="AG1547" s="2">
        <f t="shared" si="13"/>
        <v>0</v>
      </c>
      <c r="AH1547" s="2">
        <f t="shared" si="14"/>
        <v>0</v>
      </c>
      <c r="AI1547" s="2">
        <f t="shared" si="15"/>
        <v>0</v>
      </c>
      <c r="AJ1547" s="2">
        <f t="shared" si="16"/>
        <v>0</v>
      </c>
      <c r="AK1547" s="2">
        <f t="shared" si="17"/>
        <v>0</v>
      </c>
      <c r="AL1547" s="2">
        <f t="shared" si="18"/>
        <v>1</v>
      </c>
    </row>
    <row r="1548" ht="13.5" customHeight="1">
      <c r="A1548" s="3">
        <v>40114.0</v>
      </c>
      <c r="B1548" s="2">
        <v>1400.0</v>
      </c>
      <c r="C1548" s="2">
        <f t="shared" si="3"/>
        <v>1400</v>
      </c>
      <c r="D1548" s="2">
        <f t="shared" si="26"/>
        <v>1717.67904</v>
      </c>
      <c r="E1548" s="2">
        <f t="shared" si="20"/>
        <v>1662.244748</v>
      </c>
      <c r="F1548" s="2">
        <v>-2.44</v>
      </c>
      <c r="G1548" s="2">
        <f t="shared" si="4"/>
        <v>-0.0244</v>
      </c>
      <c r="H1548" s="2">
        <f t="shared" si="21"/>
        <v>0.9976</v>
      </c>
      <c r="I1548" s="2">
        <f t="shared" si="27"/>
        <v>0.613724808</v>
      </c>
      <c r="J1548" s="2">
        <f t="shared" si="5"/>
        <v>194.1335566</v>
      </c>
      <c r="K1548" s="2">
        <f t="shared" si="6"/>
        <v>200.6984237</v>
      </c>
      <c r="L1548" s="2">
        <f t="shared" si="7"/>
        <v>0.00000003054392831</v>
      </c>
      <c r="M1548" s="2">
        <f t="shared" si="1"/>
        <v>200.6984237</v>
      </c>
      <c r="O1548" s="2">
        <v>1546.0</v>
      </c>
      <c r="P1548" s="2">
        <v>1422.0</v>
      </c>
      <c r="Q1548" s="2">
        <v>1435.0</v>
      </c>
      <c r="R1548" s="2">
        <v>1428.0</v>
      </c>
      <c r="S1548" s="2">
        <v>1394.0</v>
      </c>
      <c r="T1548" s="2">
        <v>1.318577908E9</v>
      </c>
      <c r="U1548" s="2">
        <v>1.8460091E7</v>
      </c>
      <c r="V1548" s="2">
        <v>6.3918545E7</v>
      </c>
      <c r="W1548" s="2">
        <v>4544106.0</v>
      </c>
      <c r="X1548" s="2">
        <v>2091.0</v>
      </c>
      <c r="Y1548" s="2">
        <f t="shared" si="8"/>
        <v>0.05704425497</v>
      </c>
      <c r="Z1548" s="2">
        <f t="shared" ref="Z1548:AC1548" si="1599">ROUNDDOWN($Y1548*Z$1,0)-IF(MOD($Y1548*Z$1,1)=0,1,0)+1</f>
        <v>1</v>
      </c>
      <c r="AA1548" s="2">
        <f t="shared" si="1599"/>
        <v>1</v>
      </c>
      <c r="AB1548" s="2">
        <f t="shared" si="1599"/>
        <v>1</v>
      </c>
      <c r="AC1548" s="2">
        <f t="shared" si="1599"/>
        <v>1</v>
      </c>
      <c r="AD1548" s="2">
        <f t="shared" si="10"/>
        <v>0</v>
      </c>
      <c r="AE1548" s="2">
        <f t="shared" si="11"/>
        <v>0</v>
      </c>
      <c r="AF1548" s="2">
        <f t="shared" si="12"/>
        <v>1</v>
      </c>
      <c r="AG1548" s="2">
        <f t="shared" si="13"/>
        <v>0</v>
      </c>
      <c r="AH1548" s="2">
        <f t="shared" si="14"/>
        <v>0</v>
      </c>
      <c r="AI1548" s="2">
        <f t="shared" si="15"/>
        <v>0</v>
      </c>
      <c r="AJ1548" s="2">
        <f t="shared" si="16"/>
        <v>0</v>
      </c>
      <c r="AK1548" s="2">
        <f t="shared" si="17"/>
        <v>0</v>
      </c>
      <c r="AL1548" s="2">
        <f t="shared" si="18"/>
        <v>1</v>
      </c>
    </row>
    <row r="1549" ht="13.5" customHeight="1">
      <c r="A1549" s="3">
        <v>40115.0</v>
      </c>
      <c r="B1549" s="2">
        <v>1386.0</v>
      </c>
      <c r="C1549" s="2">
        <f t="shared" si="3"/>
        <v>1386</v>
      </c>
      <c r="D1549" s="2">
        <f t="shared" si="26"/>
        <v>1718.369251</v>
      </c>
      <c r="E1549" s="2">
        <f t="shared" si="20"/>
        <v>1662.587315</v>
      </c>
      <c r="F1549" s="2">
        <v>-1.0</v>
      </c>
      <c r="G1549" s="2">
        <f t="shared" si="4"/>
        <v>-0.01</v>
      </c>
      <c r="H1549" s="2">
        <f t="shared" si="21"/>
        <v>0.9876</v>
      </c>
      <c r="I1549" s="2">
        <f t="shared" si="27"/>
        <v>0.6141266352</v>
      </c>
      <c r="J1549" s="2">
        <f t="shared" si="5"/>
        <v>192.192221</v>
      </c>
      <c r="K1549" s="2">
        <f t="shared" si="6"/>
        <v>198.6914395</v>
      </c>
      <c r="L1549" s="2">
        <f t="shared" si="7"/>
        <v>0.00000002993304974</v>
      </c>
      <c r="M1549" s="2">
        <f t="shared" si="1"/>
        <v>198.6914395</v>
      </c>
      <c r="O1549" s="2">
        <v>1547.0</v>
      </c>
      <c r="P1549" s="2">
        <v>1355.0</v>
      </c>
      <c r="Q1549" s="2">
        <v>1400.0</v>
      </c>
      <c r="R1549" s="2">
        <v>1393.0</v>
      </c>
      <c r="S1549" s="2">
        <v>1351.0</v>
      </c>
      <c r="T1549" s="2">
        <v>1.318577908E9</v>
      </c>
      <c r="U1549" s="2">
        <v>1.827549E7</v>
      </c>
      <c r="V1549" s="2">
        <v>1.71055293E8</v>
      </c>
      <c r="W1549" s="2">
        <v>1.2548352E7</v>
      </c>
      <c r="X1549" s="2">
        <v>2743.0</v>
      </c>
      <c r="Y1549" s="2">
        <f t="shared" si="8"/>
        <v>0.2287860333</v>
      </c>
      <c r="Z1549" s="2">
        <f t="shared" ref="Z1549:AC1549" si="1600">ROUNDDOWN($Y1549*Z$1,0)-IF(MOD($Y1549*Z$1,1)=0,1,0)+1</f>
        <v>1</v>
      </c>
      <c r="AA1549" s="2">
        <f t="shared" si="1600"/>
        <v>1</v>
      </c>
      <c r="AB1549" s="2">
        <f t="shared" si="1600"/>
        <v>1</v>
      </c>
      <c r="AC1549" s="2">
        <f t="shared" si="1600"/>
        <v>2</v>
      </c>
      <c r="AD1549" s="2">
        <f t="shared" si="10"/>
        <v>0</v>
      </c>
      <c r="AE1549" s="2">
        <f t="shared" si="11"/>
        <v>0</v>
      </c>
      <c r="AF1549" s="2">
        <f t="shared" si="12"/>
        <v>1</v>
      </c>
      <c r="AG1549" s="2">
        <f t="shared" si="13"/>
        <v>0</v>
      </c>
      <c r="AH1549" s="2">
        <f t="shared" si="14"/>
        <v>0</v>
      </c>
      <c r="AI1549" s="2">
        <f t="shared" si="15"/>
        <v>0</v>
      </c>
      <c r="AJ1549" s="2">
        <f t="shared" si="16"/>
        <v>0</v>
      </c>
      <c r="AK1549" s="2">
        <f t="shared" si="17"/>
        <v>0</v>
      </c>
      <c r="AL1549" s="2">
        <f t="shared" si="18"/>
        <v>1</v>
      </c>
    </row>
    <row r="1550" ht="13.5" customHeight="1">
      <c r="A1550" s="3">
        <v>40118.0</v>
      </c>
      <c r="B1550" s="2">
        <v>1345.0</v>
      </c>
      <c r="C1550" s="2">
        <f t="shared" si="3"/>
        <v>1345</v>
      </c>
      <c r="D1550" s="2">
        <f t="shared" si="26"/>
        <v>1719.059738</v>
      </c>
      <c r="E1550" s="2">
        <f t="shared" si="20"/>
        <v>1662.929883</v>
      </c>
      <c r="F1550" s="2">
        <v>-2.96</v>
      </c>
      <c r="G1550" s="2">
        <f t="shared" si="4"/>
        <v>-0.0296</v>
      </c>
      <c r="H1550" s="2">
        <f t="shared" si="21"/>
        <v>0.958</v>
      </c>
      <c r="I1550" s="2">
        <f t="shared" si="27"/>
        <v>0.6145284624</v>
      </c>
      <c r="J1550" s="2">
        <f t="shared" si="5"/>
        <v>186.5033313</v>
      </c>
      <c r="K1550" s="2">
        <f t="shared" si="6"/>
        <v>192.8101729</v>
      </c>
      <c r="L1550" s="2">
        <f t="shared" si="7"/>
        <v>0.00000002992107652</v>
      </c>
      <c r="M1550" s="2">
        <f t="shared" si="1"/>
        <v>192.8101729</v>
      </c>
      <c r="O1550" s="2">
        <v>1548.0</v>
      </c>
      <c r="P1550" s="2">
        <v>1360.0</v>
      </c>
      <c r="Q1550" s="2">
        <v>1386.0</v>
      </c>
      <c r="R1550" s="2">
        <v>1365.0</v>
      </c>
      <c r="S1550" s="2">
        <v>1332.0</v>
      </c>
      <c r="T1550" s="2">
        <v>1.318577908E9</v>
      </c>
      <c r="U1550" s="2">
        <v>1.7734873E7</v>
      </c>
      <c r="V1550" s="2">
        <v>7.9891074E7</v>
      </c>
      <c r="W1550" s="2">
        <v>5944640.0</v>
      </c>
      <c r="X1550" s="2">
        <v>2519.0</v>
      </c>
      <c r="Y1550" s="2">
        <f t="shared" si="8"/>
        <v>0.03542427933</v>
      </c>
      <c r="Z1550" s="2">
        <f t="shared" ref="Z1550:AC1550" si="1601">ROUNDDOWN($Y1550*Z$1,0)-IF(MOD($Y1550*Z$1,1)=0,1,0)+1</f>
        <v>1</v>
      </c>
      <c r="AA1550" s="2">
        <f t="shared" si="1601"/>
        <v>1</v>
      </c>
      <c r="AB1550" s="2">
        <f t="shared" si="1601"/>
        <v>1</v>
      </c>
      <c r="AC1550" s="2">
        <f t="shared" si="1601"/>
        <v>1</v>
      </c>
      <c r="AD1550" s="2">
        <f t="shared" si="10"/>
        <v>0</v>
      </c>
      <c r="AE1550" s="2">
        <f t="shared" si="11"/>
        <v>0</v>
      </c>
      <c r="AF1550" s="2">
        <f t="shared" si="12"/>
        <v>1</v>
      </c>
      <c r="AG1550" s="2">
        <f t="shared" si="13"/>
        <v>0</v>
      </c>
      <c r="AH1550" s="2">
        <f t="shared" si="14"/>
        <v>0</v>
      </c>
      <c r="AI1550" s="2">
        <f t="shared" si="15"/>
        <v>0</v>
      </c>
      <c r="AJ1550" s="2">
        <f t="shared" si="16"/>
        <v>0</v>
      </c>
      <c r="AK1550" s="2">
        <f t="shared" si="17"/>
        <v>0</v>
      </c>
      <c r="AL1550" s="2">
        <f t="shared" si="18"/>
        <v>1</v>
      </c>
    </row>
    <row r="1551" ht="13.5" customHeight="1">
      <c r="A1551" s="3">
        <v>40119.0</v>
      </c>
      <c r="B1551" s="2">
        <v>1345.0</v>
      </c>
      <c r="C1551" s="2">
        <f t="shared" si="3"/>
        <v>1345</v>
      </c>
      <c r="D1551" s="2">
        <f t="shared" si="26"/>
        <v>1719.750503</v>
      </c>
      <c r="E1551" s="2">
        <f t="shared" si="20"/>
        <v>1663.272451</v>
      </c>
      <c r="F1551" s="2">
        <v>0.0</v>
      </c>
      <c r="G1551" s="2">
        <f t="shared" si="4"/>
        <v>0</v>
      </c>
      <c r="H1551" s="2">
        <f t="shared" si="21"/>
        <v>0.958</v>
      </c>
      <c r="I1551" s="2">
        <f t="shared" si="27"/>
        <v>0.6149302895</v>
      </c>
      <c r="J1551" s="2">
        <f t="shared" si="5"/>
        <v>186.5033313</v>
      </c>
      <c r="K1551" s="2">
        <f t="shared" si="6"/>
        <v>192.8101729</v>
      </c>
      <c r="L1551" s="2">
        <f t="shared" si="7"/>
        <v>0.00000002902344423</v>
      </c>
      <c r="M1551" s="2">
        <f t="shared" si="1"/>
        <v>192.8101729</v>
      </c>
      <c r="O1551" s="2">
        <v>1549.0</v>
      </c>
      <c r="P1551" s="2">
        <v>1350.0</v>
      </c>
      <c r="Q1551" s="2">
        <v>1345.0</v>
      </c>
      <c r="R1551" s="2">
        <v>1356.0</v>
      </c>
      <c r="S1551" s="2">
        <v>1331.0</v>
      </c>
      <c r="T1551" s="2">
        <v>1.318577908E9</v>
      </c>
      <c r="U1551" s="2">
        <v>1.7734873E7</v>
      </c>
      <c r="V1551" s="2">
        <v>6.089409E7</v>
      </c>
      <c r="W1551" s="2">
        <v>4536506.0</v>
      </c>
      <c r="X1551" s="2">
        <v>2051.0</v>
      </c>
      <c r="Y1551" s="2">
        <f t="shared" si="8"/>
        <v>0.4880227365</v>
      </c>
      <c r="Z1551" s="2">
        <f t="shared" ref="Z1551:AC1551" si="1602">ROUNDDOWN($Y1551*Z$1,0)-IF(MOD($Y1551*Z$1,1)=0,1,0)+1</f>
        <v>1</v>
      </c>
      <c r="AA1551" s="2">
        <f t="shared" si="1602"/>
        <v>2</v>
      </c>
      <c r="AB1551" s="2">
        <f t="shared" si="1602"/>
        <v>2</v>
      </c>
      <c r="AC1551" s="2">
        <f t="shared" si="1602"/>
        <v>3</v>
      </c>
      <c r="AD1551" s="2">
        <f t="shared" si="10"/>
        <v>0</v>
      </c>
      <c r="AE1551" s="2">
        <f t="shared" si="11"/>
        <v>0</v>
      </c>
      <c r="AF1551" s="2">
        <f t="shared" si="12"/>
        <v>0</v>
      </c>
      <c r="AG1551" s="2">
        <f t="shared" si="13"/>
        <v>1</v>
      </c>
      <c r="AH1551" s="2">
        <f t="shared" si="14"/>
        <v>0</v>
      </c>
      <c r="AI1551" s="2">
        <f t="shared" si="15"/>
        <v>0</v>
      </c>
      <c r="AJ1551" s="2">
        <f t="shared" si="16"/>
        <v>0</v>
      </c>
      <c r="AK1551" s="2">
        <f t="shared" si="17"/>
        <v>0</v>
      </c>
      <c r="AL1551" s="2">
        <f t="shared" si="18"/>
        <v>1</v>
      </c>
    </row>
    <row r="1552" ht="13.5" customHeight="1">
      <c r="A1552" s="3">
        <v>40120.0</v>
      </c>
      <c r="B1552" s="2">
        <v>1315.0</v>
      </c>
      <c r="C1552" s="2">
        <f t="shared" si="3"/>
        <v>1315</v>
      </c>
      <c r="D1552" s="2">
        <f t="shared" si="26"/>
        <v>1720.441545</v>
      </c>
      <c r="E1552" s="2">
        <f t="shared" si="20"/>
        <v>1663.615018</v>
      </c>
      <c r="F1552" s="2">
        <v>-2.23</v>
      </c>
      <c r="G1552" s="2">
        <f t="shared" si="4"/>
        <v>-0.0223</v>
      </c>
      <c r="H1552" s="2">
        <f t="shared" si="21"/>
        <v>0.9357</v>
      </c>
      <c r="I1552" s="2">
        <f t="shared" si="27"/>
        <v>0.6153321167</v>
      </c>
      <c r="J1552" s="2">
        <f t="shared" si="5"/>
        <v>182.344307</v>
      </c>
      <c r="K1552" s="2">
        <f t="shared" si="6"/>
        <v>188.510506</v>
      </c>
      <c r="L1552" s="2">
        <f t="shared" si="7"/>
        <v>0.00000002879996371</v>
      </c>
      <c r="M1552" s="2">
        <f t="shared" si="1"/>
        <v>188.510506</v>
      </c>
      <c r="O1552" s="2">
        <v>1550.0</v>
      </c>
      <c r="P1552" s="2">
        <v>1333.0</v>
      </c>
      <c r="Q1552" s="2">
        <v>1345.0</v>
      </c>
      <c r="R1552" s="2">
        <v>1341.0</v>
      </c>
      <c r="S1552" s="2">
        <v>1307.0</v>
      </c>
      <c r="T1552" s="2">
        <v>1.318577908E9</v>
      </c>
      <c r="U1552" s="2">
        <v>1.7339299E7</v>
      </c>
      <c r="V1552" s="2">
        <v>1.00650259E8</v>
      </c>
      <c r="W1552" s="2">
        <v>7640209.0</v>
      </c>
      <c r="X1552" s="2">
        <v>3041.0</v>
      </c>
      <c r="Y1552" s="2">
        <f t="shared" si="8"/>
        <v>0.06983353634</v>
      </c>
      <c r="Z1552" s="2">
        <f t="shared" ref="Z1552:AC1552" si="1603">ROUNDDOWN($Y1552*Z$1,0)-IF(MOD($Y1552*Z$1,1)=0,1,0)+1</f>
        <v>1</v>
      </c>
      <c r="AA1552" s="2">
        <f t="shared" si="1603"/>
        <v>1</v>
      </c>
      <c r="AB1552" s="2">
        <f t="shared" si="1603"/>
        <v>1</v>
      </c>
      <c r="AC1552" s="2">
        <f t="shared" si="1603"/>
        <v>1</v>
      </c>
      <c r="AD1552" s="2">
        <f t="shared" si="10"/>
        <v>0</v>
      </c>
      <c r="AE1552" s="2">
        <f t="shared" si="11"/>
        <v>0</v>
      </c>
      <c r="AF1552" s="2">
        <f t="shared" si="12"/>
        <v>0</v>
      </c>
      <c r="AG1552" s="2">
        <f t="shared" si="13"/>
        <v>0</v>
      </c>
      <c r="AH1552" s="2">
        <f t="shared" si="14"/>
        <v>0</v>
      </c>
      <c r="AI1552" s="2">
        <f t="shared" si="15"/>
        <v>0</v>
      </c>
      <c r="AJ1552" s="2">
        <f t="shared" si="16"/>
        <v>1</v>
      </c>
      <c r="AK1552" s="2">
        <f t="shared" si="17"/>
        <v>0</v>
      </c>
      <c r="AL1552" s="2">
        <f t="shared" si="18"/>
        <v>1</v>
      </c>
    </row>
    <row r="1553" ht="13.5" customHeight="1">
      <c r="A1553" s="3">
        <v>40121.0</v>
      </c>
      <c r="B1553" s="2">
        <v>1358.0</v>
      </c>
      <c r="C1553" s="2">
        <f t="shared" si="3"/>
        <v>1358</v>
      </c>
      <c r="D1553" s="2">
        <f t="shared" si="26"/>
        <v>1721.132866</v>
      </c>
      <c r="E1553" s="2">
        <f t="shared" si="20"/>
        <v>1663.957586</v>
      </c>
      <c r="F1553" s="2">
        <v>3.27</v>
      </c>
      <c r="G1553" s="2">
        <f t="shared" si="4"/>
        <v>0.0327</v>
      </c>
      <c r="H1553" s="2">
        <f t="shared" si="21"/>
        <v>0.9684</v>
      </c>
      <c r="I1553" s="2">
        <f t="shared" si="27"/>
        <v>0.6157339439</v>
      </c>
      <c r="J1553" s="2">
        <f t="shared" si="5"/>
        <v>188.3069658</v>
      </c>
      <c r="K1553" s="2">
        <f t="shared" si="6"/>
        <v>194.6747995</v>
      </c>
      <c r="L1553" s="2">
        <f t="shared" si="7"/>
        <v>0.00000002699420598</v>
      </c>
      <c r="M1553" s="2">
        <f t="shared" si="1"/>
        <v>194.6747996</v>
      </c>
      <c r="O1553" s="2">
        <v>1551.0</v>
      </c>
      <c r="P1553" s="2">
        <v>1335.0</v>
      </c>
      <c r="Q1553" s="2">
        <v>1315.0</v>
      </c>
      <c r="R1553" s="2">
        <v>1362.0</v>
      </c>
      <c r="S1553" s="2">
        <v>1334.0</v>
      </c>
      <c r="T1553" s="2">
        <v>1.318577908E9</v>
      </c>
      <c r="U1553" s="2">
        <v>1.7906288E7</v>
      </c>
      <c r="V1553" s="2">
        <v>1.09996694E8</v>
      </c>
      <c r="W1553" s="2">
        <v>8173504.0</v>
      </c>
      <c r="X1553" s="2">
        <v>2497.0</v>
      </c>
      <c r="Y1553" s="2">
        <f t="shared" si="8"/>
        <v>0.9732034105</v>
      </c>
      <c r="Z1553" s="2">
        <f t="shared" ref="Z1553:AC1553" si="1604">ROUNDDOWN($Y1553*Z$1,0)-IF(MOD($Y1553*Z$1,1)=0,1,0)+1</f>
        <v>2</v>
      </c>
      <c r="AA1553" s="2">
        <f t="shared" si="1604"/>
        <v>3</v>
      </c>
      <c r="AB1553" s="2">
        <f t="shared" si="1604"/>
        <v>4</v>
      </c>
      <c r="AC1553" s="2">
        <f t="shared" si="1604"/>
        <v>5</v>
      </c>
      <c r="AD1553" s="2">
        <f t="shared" si="10"/>
        <v>0</v>
      </c>
      <c r="AE1553" s="2">
        <f t="shared" si="11"/>
        <v>0</v>
      </c>
      <c r="AF1553" s="2">
        <f t="shared" si="12"/>
        <v>0</v>
      </c>
      <c r="AG1553" s="2">
        <f t="shared" si="13"/>
        <v>0</v>
      </c>
      <c r="AH1553" s="2">
        <f t="shared" si="14"/>
        <v>0</v>
      </c>
      <c r="AI1553" s="2">
        <f t="shared" si="15"/>
        <v>1</v>
      </c>
      <c r="AJ1553" s="2">
        <f t="shared" si="16"/>
        <v>0</v>
      </c>
      <c r="AK1553" s="2">
        <f t="shared" si="17"/>
        <v>0</v>
      </c>
      <c r="AL1553" s="2">
        <f t="shared" si="18"/>
        <v>1</v>
      </c>
    </row>
    <row r="1554" ht="13.5" customHeight="1">
      <c r="A1554" s="3">
        <v>40122.0</v>
      </c>
      <c r="B1554" s="2">
        <v>1350.0</v>
      </c>
      <c r="C1554" s="2">
        <f t="shared" si="3"/>
        <v>1350</v>
      </c>
      <c r="D1554" s="2">
        <f t="shared" si="26"/>
        <v>1721.824463</v>
      </c>
      <c r="E1554" s="2">
        <f t="shared" si="20"/>
        <v>1664.300154</v>
      </c>
      <c r="F1554" s="2">
        <v>-0.59</v>
      </c>
      <c r="G1554" s="2">
        <f t="shared" si="4"/>
        <v>-0.0059</v>
      </c>
      <c r="H1554" s="2">
        <f t="shared" si="21"/>
        <v>0.9625</v>
      </c>
      <c r="I1554" s="2">
        <f t="shared" si="27"/>
        <v>0.616135771</v>
      </c>
      <c r="J1554" s="2">
        <f t="shared" si="5"/>
        <v>187.1959547</v>
      </c>
      <c r="K1554" s="2">
        <f t="shared" si="6"/>
        <v>193.5262182</v>
      </c>
      <c r="L1554" s="2">
        <f t="shared" si="7"/>
        <v>0.00000002634364562</v>
      </c>
      <c r="M1554" s="2">
        <f t="shared" si="1"/>
        <v>193.5262183</v>
      </c>
      <c r="O1554" s="2">
        <v>1552.0</v>
      </c>
      <c r="P1554" s="2">
        <v>1341.0</v>
      </c>
      <c r="Q1554" s="2">
        <v>1358.0</v>
      </c>
      <c r="R1554" s="2">
        <v>1350.0</v>
      </c>
      <c r="S1554" s="2">
        <v>1323.0</v>
      </c>
      <c r="T1554" s="2">
        <v>1.318577908E9</v>
      </c>
      <c r="U1554" s="2">
        <v>1.7800802E7</v>
      </c>
      <c r="V1554" s="2">
        <v>9.7086958E7</v>
      </c>
      <c r="W1554" s="2">
        <v>7244957.0</v>
      </c>
      <c r="X1554" s="2">
        <v>2648.0</v>
      </c>
      <c r="Y1554" s="2">
        <f t="shared" si="8"/>
        <v>0.3242996346</v>
      </c>
      <c r="Z1554" s="2">
        <f t="shared" ref="Z1554:AC1554" si="1605">ROUNDDOWN($Y1554*Z$1,0)-IF(MOD($Y1554*Z$1,1)=0,1,0)+1</f>
        <v>1</v>
      </c>
      <c r="AA1554" s="2">
        <f t="shared" si="1605"/>
        <v>1</v>
      </c>
      <c r="AB1554" s="2">
        <f t="shared" si="1605"/>
        <v>2</v>
      </c>
      <c r="AC1554" s="2">
        <f t="shared" si="1605"/>
        <v>2</v>
      </c>
      <c r="AD1554" s="2">
        <f t="shared" si="10"/>
        <v>0</v>
      </c>
      <c r="AE1554" s="2">
        <f t="shared" si="11"/>
        <v>0</v>
      </c>
      <c r="AF1554" s="2">
        <f t="shared" si="12"/>
        <v>0</v>
      </c>
      <c r="AG1554" s="2">
        <f t="shared" si="13"/>
        <v>0</v>
      </c>
      <c r="AH1554" s="2">
        <f t="shared" si="14"/>
        <v>0</v>
      </c>
      <c r="AI1554" s="2">
        <f t="shared" si="15"/>
        <v>0</v>
      </c>
      <c r="AJ1554" s="2">
        <f t="shared" si="16"/>
        <v>0</v>
      </c>
      <c r="AK1554" s="2">
        <f t="shared" si="17"/>
        <v>1</v>
      </c>
      <c r="AL1554" s="2">
        <f t="shared" si="18"/>
        <v>1</v>
      </c>
    </row>
    <row r="1555" ht="13.5" customHeight="1">
      <c r="A1555" s="3">
        <v>40125.0</v>
      </c>
      <c r="B1555" s="2">
        <v>1382.0</v>
      </c>
      <c r="C1555" s="2">
        <f t="shared" si="3"/>
        <v>1382</v>
      </c>
      <c r="D1555" s="2">
        <f t="shared" si="26"/>
        <v>1722.516339</v>
      </c>
      <c r="E1555" s="2">
        <f t="shared" si="20"/>
        <v>1664.642722</v>
      </c>
      <c r="F1555" s="2">
        <v>2.37</v>
      </c>
      <c r="G1555" s="2">
        <f t="shared" si="4"/>
        <v>0.0237</v>
      </c>
      <c r="H1555" s="2">
        <f t="shared" si="21"/>
        <v>0.9862</v>
      </c>
      <c r="I1555" s="2">
        <f t="shared" si="27"/>
        <v>0.6165375982</v>
      </c>
      <c r="J1555" s="2">
        <f t="shared" si="5"/>
        <v>191.6324989</v>
      </c>
      <c r="K1555" s="2">
        <f t="shared" si="6"/>
        <v>198.1127896</v>
      </c>
      <c r="L1555" s="2">
        <f t="shared" si="7"/>
        <v>0.00000002492899185</v>
      </c>
      <c r="M1555" s="2">
        <f t="shared" si="1"/>
        <v>198.1127896</v>
      </c>
      <c r="O1555" s="2">
        <v>1553.0</v>
      </c>
      <c r="P1555" s="2">
        <v>1374.0</v>
      </c>
      <c r="Q1555" s="2">
        <v>1350.0</v>
      </c>
      <c r="R1555" s="2">
        <v>1394.0</v>
      </c>
      <c r="S1555" s="2">
        <v>1368.0</v>
      </c>
      <c r="T1555" s="2">
        <v>1.318577908E9</v>
      </c>
      <c r="U1555" s="2">
        <v>1.8222747E7</v>
      </c>
      <c r="V1555" s="2">
        <v>5.560442E7</v>
      </c>
      <c r="W1555" s="2">
        <v>4022960.0</v>
      </c>
      <c r="X1555" s="2">
        <v>1766.0</v>
      </c>
      <c r="Y1555" s="2">
        <f t="shared" si="8"/>
        <v>0.9310799838</v>
      </c>
      <c r="Z1555" s="2">
        <f t="shared" ref="Z1555:AC1555" si="1606">ROUNDDOWN($Y1555*Z$1,0)-IF(MOD($Y1555*Z$1,1)=0,1,0)+1</f>
        <v>2</v>
      </c>
      <c r="AA1555" s="2">
        <f t="shared" si="1606"/>
        <v>3</v>
      </c>
      <c r="AB1555" s="2">
        <f t="shared" si="1606"/>
        <v>4</v>
      </c>
      <c r="AC1555" s="2">
        <f t="shared" si="1606"/>
        <v>5</v>
      </c>
      <c r="AD1555" s="2">
        <f t="shared" si="10"/>
        <v>1</v>
      </c>
      <c r="AE1555" s="2">
        <f t="shared" si="11"/>
        <v>0</v>
      </c>
      <c r="AF1555" s="2">
        <f t="shared" si="12"/>
        <v>0</v>
      </c>
      <c r="AG1555" s="2">
        <f t="shared" si="13"/>
        <v>0</v>
      </c>
      <c r="AH1555" s="2">
        <f t="shared" si="14"/>
        <v>0</v>
      </c>
      <c r="AI1555" s="2">
        <f t="shared" si="15"/>
        <v>0</v>
      </c>
      <c r="AJ1555" s="2">
        <f t="shared" si="16"/>
        <v>0</v>
      </c>
      <c r="AK1555" s="2">
        <f t="shared" si="17"/>
        <v>0</v>
      </c>
      <c r="AL1555" s="2">
        <f t="shared" si="18"/>
        <v>1</v>
      </c>
    </row>
    <row r="1556" ht="13.5" customHeight="1">
      <c r="A1556" s="3">
        <v>40126.0</v>
      </c>
      <c r="B1556" s="2">
        <v>1404.0</v>
      </c>
      <c r="C1556" s="2">
        <f t="shared" si="3"/>
        <v>1404</v>
      </c>
      <c r="D1556" s="2">
        <f t="shared" si="26"/>
        <v>1723.208493</v>
      </c>
      <c r="E1556" s="2">
        <f t="shared" si="20"/>
        <v>1664.985289</v>
      </c>
      <c r="F1556" s="2">
        <v>1.59</v>
      </c>
      <c r="G1556" s="2">
        <f t="shared" si="4"/>
        <v>0.0159</v>
      </c>
      <c r="H1556" s="2">
        <f t="shared" si="21"/>
        <v>1.0021</v>
      </c>
      <c r="I1556" s="2">
        <f t="shared" si="27"/>
        <v>0.6169394254</v>
      </c>
      <c r="J1556" s="2">
        <f t="shared" si="5"/>
        <v>194.6794556</v>
      </c>
      <c r="K1556" s="2">
        <f t="shared" si="6"/>
        <v>201.262783</v>
      </c>
      <c r="L1556" s="2">
        <f t="shared" si="7"/>
        <v>0.00000002378475112</v>
      </c>
      <c r="M1556" s="2">
        <f t="shared" si="1"/>
        <v>201.262783</v>
      </c>
      <c r="O1556" s="2">
        <v>1554.0</v>
      </c>
      <c r="P1556" s="2">
        <v>1382.0</v>
      </c>
      <c r="Q1556" s="2">
        <v>1382.0</v>
      </c>
      <c r="R1556" s="2">
        <v>1418.0</v>
      </c>
      <c r="S1556" s="2">
        <v>1382.0</v>
      </c>
      <c r="T1556" s="2">
        <v>1.319723339E9</v>
      </c>
      <c r="U1556" s="2">
        <v>1.8528916E7</v>
      </c>
      <c r="V1556" s="2">
        <v>6.8611927E7</v>
      </c>
      <c r="W1556" s="2">
        <v>4900211.0</v>
      </c>
      <c r="X1556" s="2">
        <v>1900.0</v>
      </c>
      <c r="Y1556" s="2">
        <f t="shared" si="8"/>
        <v>0.8558668291</v>
      </c>
      <c r="Z1556" s="2">
        <f t="shared" ref="Z1556:AC1556" si="1607">ROUNDDOWN($Y1556*Z$1,0)-IF(MOD($Y1556*Z$1,1)=0,1,0)+1</f>
        <v>2</v>
      </c>
      <c r="AA1556" s="2">
        <f t="shared" si="1607"/>
        <v>3</v>
      </c>
      <c r="AB1556" s="2">
        <f t="shared" si="1607"/>
        <v>4</v>
      </c>
      <c r="AC1556" s="2">
        <f t="shared" si="1607"/>
        <v>5</v>
      </c>
      <c r="AD1556" s="2">
        <f t="shared" si="10"/>
        <v>0</v>
      </c>
      <c r="AE1556" s="2">
        <f t="shared" si="11"/>
        <v>0</v>
      </c>
      <c r="AF1556" s="2">
        <f t="shared" si="12"/>
        <v>0</v>
      </c>
      <c r="AG1556" s="2">
        <f t="shared" si="13"/>
        <v>0</v>
      </c>
      <c r="AH1556" s="2">
        <f t="shared" si="14"/>
        <v>0</v>
      </c>
      <c r="AI1556" s="2">
        <f t="shared" si="15"/>
        <v>1</v>
      </c>
      <c r="AJ1556" s="2">
        <f t="shared" si="16"/>
        <v>0</v>
      </c>
      <c r="AK1556" s="2">
        <f t="shared" si="17"/>
        <v>0</v>
      </c>
      <c r="AL1556" s="2">
        <f t="shared" si="18"/>
        <v>1</v>
      </c>
    </row>
    <row r="1557" ht="13.5" customHeight="1">
      <c r="A1557" s="3">
        <v>40127.0</v>
      </c>
      <c r="B1557" s="2">
        <v>1400.0</v>
      </c>
      <c r="C1557" s="2">
        <f t="shared" si="3"/>
        <v>1400</v>
      </c>
      <c r="D1557" s="2">
        <f t="shared" si="26"/>
        <v>1723.900925</v>
      </c>
      <c r="E1557" s="2">
        <f t="shared" si="20"/>
        <v>1665.327857</v>
      </c>
      <c r="F1557" s="2">
        <v>-0.28</v>
      </c>
      <c r="G1557" s="2">
        <f t="shared" si="4"/>
        <v>-0.0028</v>
      </c>
      <c r="H1557" s="2">
        <f t="shared" si="21"/>
        <v>0.9993</v>
      </c>
      <c r="I1557" s="2">
        <f t="shared" si="27"/>
        <v>0.6173412526</v>
      </c>
      <c r="J1557" s="2">
        <f t="shared" si="5"/>
        <v>194.1343531</v>
      </c>
      <c r="K1557" s="2">
        <f t="shared" si="6"/>
        <v>200.6992472</v>
      </c>
      <c r="L1557" s="2">
        <f t="shared" si="7"/>
        <v>0.00000002313780589</v>
      </c>
      <c r="M1557" s="2">
        <f t="shared" si="1"/>
        <v>200.6992472</v>
      </c>
      <c r="O1557" s="2">
        <v>1555.0</v>
      </c>
      <c r="P1557" s="2">
        <v>1405.0</v>
      </c>
      <c r="Q1557" s="2">
        <v>1404.0</v>
      </c>
      <c r="R1557" s="2">
        <v>1418.0</v>
      </c>
      <c r="S1557" s="2">
        <v>1397.0</v>
      </c>
      <c r="T1557" s="2">
        <v>1.319723339E9</v>
      </c>
      <c r="U1557" s="2">
        <v>1.8476127E7</v>
      </c>
      <c r="V1557" s="2">
        <v>7.7741896E7</v>
      </c>
      <c r="W1557" s="2">
        <v>5527374.0</v>
      </c>
      <c r="X1557" s="2">
        <v>2433.0</v>
      </c>
      <c r="Y1557" s="2">
        <f t="shared" si="8"/>
        <v>0.4069224523</v>
      </c>
      <c r="Z1557" s="2">
        <f t="shared" ref="Z1557:AC1557" si="1608">ROUNDDOWN($Y1557*Z$1,0)-IF(MOD($Y1557*Z$1,1)=0,1,0)+1</f>
        <v>1</v>
      </c>
      <c r="AA1557" s="2">
        <f t="shared" si="1608"/>
        <v>2</v>
      </c>
      <c r="AB1557" s="2">
        <f t="shared" si="1608"/>
        <v>2</v>
      </c>
      <c r="AC1557" s="2">
        <f t="shared" si="1608"/>
        <v>3</v>
      </c>
      <c r="AD1557" s="2">
        <f t="shared" si="10"/>
        <v>0</v>
      </c>
      <c r="AE1557" s="2">
        <f t="shared" si="11"/>
        <v>0</v>
      </c>
      <c r="AF1557" s="2">
        <f t="shared" si="12"/>
        <v>0</v>
      </c>
      <c r="AG1557" s="2">
        <f t="shared" si="13"/>
        <v>0</v>
      </c>
      <c r="AH1557" s="2">
        <f t="shared" si="14"/>
        <v>0</v>
      </c>
      <c r="AI1557" s="2">
        <f t="shared" si="15"/>
        <v>0</v>
      </c>
      <c r="AJ1557" s="2">
        <f t="shared" si="16"/>
        <v>1</v>
      </c>
      <c r="AK1557" s="2">
        <f t="shared" si="17"/>
        <v>0</v>
      </c>
      <c r="AL1557" s="2">
        <f t="shared" si="18"/>
        <v>1</v>
      </c>
    </row>
    <row r="1558" ht="13.5" customHeight="1">
      <c r="A1558" s="3">
        <v>40128.0</v>
      </c>
      <c r="B1558" s="2">
        <v>1418.0</v>
      </c>
      <c r="C1558" s="2">
        <f t="shared" si="3"/>
        <v>1418</v>
      </c>
      <c r="D1558" s="2">
        <f t="shared" si="26"/>
        <v>1724.593635</v>
      </c>
      <c r="E1558" s="2">
        <f t="shared" si="20"/>
        <v>1665.670425</v>
      </c>
      <c r="F1558" s="2">
        <v>1.29</v>
      </c>
      <c r="G1558" s="2">
        <f t="shared" si="4"/>
        <v>0.0129</v>
      </c>
      <c r="H1558" s="2">
        <f t="shared" si="21"/>
        <v>1.0122</v>
      </c>
      <c r="I1558" s="2">
        <f t="shared" si="27"/>
        <v>0.6177430797</v>
      </c>
      <c r="J1558" s="2">
        <f t="shared" si="5"/>
        <v>196.6386863</v>
      </c>
      <c r="K1558" s="2">
        <f t="shared" si="6"/>
        <v>203.2882675</v>
      </c>
      <c r="L1558" s="2">
        <f t="shared" si="7"/>
        <v>0.00000002214519402</v>
      </c>
      <c r="M1558" s="2">
        <f t="shared" si="1"/>
        <v>203.2882675</v>
      </c>
      <c r="O1558" s="2">
        <v>1556.0</v>
      </c>
      <c r="P1558" s="2">
        <v>1411.0</v>
      </c>
      <c r="Q1558" s="2">
        <v>1400.0</v>
      </c>
      <c r="R1558" s="2">
        <v>1429.0</v>
      </c>
      <c r="S1558" s="2">
        <v>1411.0</v>
      </c>
      <c r="T1558" s="2">
        <v>1.319723339E9</v>
      </c>
      <c r="U1558" s="2">
        <v>1.8713677E7</v>
      </c>
      <c r="V1558" s="2">
        <v>5.7843548E7</v>
      </c>
      <c r="W1558" s="2">
        <v>4069749.0</v>
      </c>
      <c r="X1558" s="2">
        <v>1803.0</v>
      </c>
      <c r="Y1558" s="2">
        <f t="shared" si="8"/>
        <v>0.8085667885</v>
      </c>
      <c r="Z1558" s="2">
        <f t="shared" ref="Z1558:AC1558" si="1609">ROUNDDOWN($Y1558*Z$1,0)-IF(MOD($Y1558*Z$1,1)=0,1,0)+1</f>
        <v>2</v>
      </c>
      <c r="AA1558" s="2">
        <f t="shared" si="1609"/>
        <v>3</v>
      </c>
      <c r="AB1558" s="2">
        <f t="shared" si="1609"/>
        <v>4</v>
      </c>
      <c r="AC1558" s="2">
        <f t="shared" si="1609"/>
        <v>5</v>
      </c>
      <c r="AD1558" s="2">
        <f t="shared" si="10"/>
        <v>0</v>
      </c>
      <c r="AE1558" s="2">
        <f t="shared" si="11"/>
        <v>0</v>
      </c>
      <c r="AF1558" s="2">
        <f t="shared" si="12"/>
        <v>0</v>
      </c>
      <c r="AG1558" s="2">
        <f t="shared" si="13"/>
        <v>0</v>
      </c>
      <c r="AH1558" s="2">
        <f t="shared" si="14"/>
        <v>0</v>
      </c>
      <c r="AI1558" s="2">
        <f t="shared" si="15"/>
        <v>1</v>
      </c>
      <c r="AJ1558" s="2">
        <f t="shared" si="16"/>
        <v>0</v>
      </c>
      <c r="AK1558" s="2">
        <f t="shared" si="17"/>
        <v>0</v>
      </c>
      <c r="AL1558" s="2">
        <f t="shared" si="18"/>
        <v>1</v>
      </c>
    </row>
    <row r="1559" ht="13.5" customHeight="1">
      <c r="A1559" s="3">
        <v>40129.0</v>
      </c>
      <c r="B1559" s="2">
        <v>1411.0</v>
      </c>
      <c r="C1559" s="2">
        <f t="shared" si="3"/>
        <v>1411</v>
      </c>
      <c r="D1559" s="2">
        <f t="shared" si="26"/>
        <v>1725.286624</v>
      </c>
      <c r="E1559" s="2">
        <f t="shared" si="20"/>
        <v>1666.012992</v>
      </c>
      <c r="F1559" s="2">
        <v>-0.49</v>
      </c>
      <c r="G1559" s="2">
        <f t="shared" si="4"/>
        <v>-0.0049</v>
      </c>
      <c r="H1559" s="2">
        <f t="shared" si="21"/>
        <v>1.0073</v>
      </c>
      <c r="I1559" s="2">
        <f t="shared" si="27"/>
        <v>0.6181449069</v>
      </c>
      <c r="J1559" s="2">
        <f t="shared" si="5"/>
        <v>195.6751567</v>
      </c>
      <c r="K1559" s="2">
        <f t="shared" si="6"/>
        <v>202.2921549</v>
      </c>
      <c r="L1559" s="2">
        <f t="shared" si="7"/>
        <v>0.00000002158934965</v>
      </c>
      <c r="M1559" s="2">
        <f t="shared" si="1"/>
        <v>202.292155</v>
      </c>
      <c r="O1559" s="2">
        <v>1557.0</v>
      </c>
      <c r="P1559" s="2">
        <v>1417.0</v>
      </c>
      <c r="Q1559" s="2">
        <v>1418.0</v>
      </c>
      <c r="R1559" s="2">
        <v>1420.0</v>
      </c>
      <c r="S1559" s="2">
        <v>1401.0</v>
      </c>
      <c r="T1559" s="2">
        <v>1.319723339E9</v>
      </c>
      <c r="U1559" s="2">
        <v>1.8621296E7</v>
      </c>
      <c r="V1559" s="2">
        <v>5.3624558E7</v>
      </c>
      <c r="W1559" s="2">
        <v>3803458.0</v>
      </c>
      <c r="X1559" s="2">
        <v>1783.0</v>
      </c>
      <c r="Y1559" s="2">
        <f t="shared" si="8"/>
        <v>0.3497766951</v>
      </c>
      <c r="Z1559" s="2">
        <f t="shared" ref="Z1559:AC1559" si="1610">ROUNDDOWN($Y1559*Z$1,0)-IF(MOD($Y1559*Z$1,1)=0,1,0)+1</f>
        <v>1</v>
      </c>
      <c r="AA1559" s="2">
        <f t="shared" si="1610"/>
        <v>2</v>
      </c>
      <c r="AB1559" s="2">
        <f t="shared" si="1610"/>
        <v>2</v>
      </c>
      <c r="AC1559" s="2">
        <f t="shared" si="1610"/>
        <v>2</v>
      </c>
      <c r="AD1559" s="2">
        <f t="shared" si="10"/>
        <v>0</v>
      </c>
      <c r="AE1559" s="2">
        <f t="shared" si="11"/>
        <v>0</v>
      </c>
      <c r="AF1559" s="2">
        <f t="shared" si="12"/>
        <v>0</v>
      </c>
      <c r="AG1559" s="2">
        <f t="shared" si="13"/>
        <v>0</v>
      </c>
      <c r="AH1559" s="2">
        <f t="shared" si="14"/>
        <v>0</v>
      </c>
      <c r="AI1559" s="2">
        <f t="shared" si="15"/>
        <v>0</v>
      </c>
      <c r="AJ1559" s="2">
        <f t="shared" si="16"/>
        <v>1</v>
      </c>
      <c r="AK1559" s="2">
        <f t="shared" si="17"/>
        <v>0</v>
      </c>
      <c r="AL1559" s="2">
        <f t="shared" si="18"/>
        <v>1</v>
      </c>
    </row>
    <row r="1560" ht="13.5" customHeight="1">
      <c r="A1560" s="3">
        <v>40132.0</v>
      </c>
      <c r="B1560" s="2">
        <v>1424.0</v>
      </c>
      <c r="C1560" s="2">
        <f t="shared" si="3"/>
        <v>1424</v>
      </c>
      <c r="D1560" s="2">
        <f t="shared" si="26"/>
        <v>1725.979891</v>
      </c>
      <c r="E1560" s="2">
        <f t="shared" si="20"/>
        <v>1666.35556</v>
      </c>
      <c r="F1560" s="2">
        <v>0.92</v>
      </c>
      <c r="G1560" s="2">
        <f t="shared" si="4"/>
        <v>0.0092</v>
      </c>
      <c r="H1560" s="2">
        <f t="shared" si="21"/>
        <v>1.0165</v>
      </c>
      <c r="I1560" s="2">
        <f t="shared" si="27"/>
        <v>0.6185467341</v>
      </c>
      <c r="J1560" s="2">
        <f t="shared" si="5"/>
        <v>197.4753682</v>
      </c>
      <c r="K1560" s="2">
        <f t="shared" si="6"/>
        <v>204.1532428</v>
      </c>
      <c r="L1560" s="2">
        <f t="shared" si="7"/>
        <v>0.00000002074304714</v>
      </c>
      <c r="M1560" s="2">
        <f t="shared" si="1"/>
        <v>204.1532428</v>
      </c>
      <c r="O1560" s="2">
        <v>1558.0</v>
      </c>
      <c r="P1560" s="2">
        <v>1421.0</v>
      </c>
      <c r="Q1560" s="2">
        <v>1411.0</v>
      </c>
      <c r="R1560" s="2">
        <v>1432.0</v>
      </c>
      <c r="S1560" s="2">
        <v>1415.0</v>
      </c>
      <c r="T1560" s="2">
        <v>1.319723339E9</v>
      </c>
      <c r="U1560" s="2">
        <v>1.879286E7</v>
      </c>
      <c r="V1560" s="2">
        <v>4.4360881E7</v>
      </c>
      <c r="W1560" s="2">
        <v>3113826.0</v>
      </c>
      <c r="X1560" s="2">
        <v>1391.0</v>
      </c>
      <c r="Y1560" s="2">
        <f t="shared" si="8"/>
        <v>0.7375152253</v>
      </c>
      <c r="Z1560" s="2">
        <f t="shared" ref="Z1560:AC1560" si="1611">ROUNDDOWN($Y1560*Z$1,0)-IF(MOD($Y1560*Z$1,1)=0,1,0)+1</f>
        <v>2</v>
      </c>
      <c r="AA1560" s="2">
        <f t="shared" si="1611"/>
        <v>3</v>
      </c>
      <c r="AB1560" s="2">
        <f t="shared" si="1611"/>
        <v>3</v>
      </c>
      <c r="AC1560" s="2">
        <f t="shared" si="1611"/>
        <v>4</v>
      </c>
      <c r="AD1560" s="2">
        <f t="shared" si="10"/>
        <v>0</v>
      </c>
      <c r="AE1560" s="2">
        <f t="shared" si="11"/>
        <v>0</v>
      </c>
      <c r="AF1560" s="2">
        <f t="shared" si="12"/>
        <v>0</v>
      </c>
      <c r="AG1560" s="2">
        <f t="shared" si="13"/>
        <v>0</v>
      </c>
      <c r="AH1560" s="2">
        <f t="shared" si="14"/>
        <v>1</v>
      </c>
      <c r="AI1560" s="2">
        <f t="shared" si="15"/>
        <v>0</v>
      </c>
      <c r="AJ1560" s="2">
        <f t="shared" si="16"/>
        <v>0</v>
      </c>
      <c r="AK1560" s="2">
        <f t="shared" si="17"/>
        <v>0</v>
      </c>
      <c r="AL1560" s="2">
        <f t="shared" si="18"/>
        <v>1</v>
      </c>
    </row>
    <row r="1561" ht="13.5" customHeight="1">
      <c r="A1561" s="3">
        <v>40133.0</v>
      </c>
      <c r="B1561" s="2">
        <v>1416.0</v>
      </c>
      <c r="C1561" s="2">
        <f t="shared" si="3"/>
        <v>1416</v>
      </c>
      <c r="D1561" s="2">
        <f t="shared" si="26"/>
        <v>1726.673437</v>
      </c>
      <c r="E1561" s="2">
        <f t="shared" si="20"/>
        <v>1666.698128</v>
      </c>
      <c r="F1561" s="2">
        <v>-0.56</v>
      </c>
      <c r="G1561" s="2">
        <f t="shared" si="4"/>
        <v>-0.0056</v>
      </c>
      <c r="H1561" s="2">
        <f t="shared" si="21"/>
        <v>1.0109</v>
      </c>
      <c r="I1561" s="2">
        <f t="shared" si="27"/>
        <v>0.6189485613</v>
      </c>
      <c r="J1561" s="2">
        <f t="shared" si="5"/>
        <v>196.3695061</v>
      </c>
      <c r="K1561" s="2">
        <f t="shared" si="6"/>
        <v>203.0099846</v>
      </c>
      <c r="L1561" s="2">
        <f t="shared" si="7"/>
        <v>0.00000002023691679</v>
      </c>
      <c r="M1561" s="2">
        <f t="shared" si="1"/>
        <v>203.0099846</v>
      </c>
      <c r="O1561" s="2">
        <v>1559.0</v>
      </c>
      <c r="P1561" s="2">
        <v>1432.0</v>
      </c>
      <c r="Q1561" s="2">
        <v>1424.0</v>
      </c>
      <c r="R1561" s="2">
        <v>1435.0</v>
      </c>
      <c r="S1561" s="2">
        <v>1414.0</v>
      </c>
      <c r="T1561" s="2">
        <v>1.319723339E9</v>
      </c>
      <c r="U1561" s="2">
        <v>1.8687282E7</v>
      </c>
      <c r="V1561" s="2">
        <v>7.7061451E7</v>
      </c>
      <c r="W1561" s="2">
        <v>5405758.0</v>
      </c>
      <c r="X1561" s="2">
        <v>2011.0</v>
      </c>
      <c r="Y1561" s="2">
        <f t="shared" si="8"/>
        <v>0.332318311</v>
      </c>
      <c r="Z1561" s="2">
        <f t="shared" ref="Z1561:AC1561" si="1612">ROUNDDOWN($Y1561*Z$1,0)-IF(MOD($Y1561*Z$1,1)=0,1,0)+1</f>
        <v>1</v>
      </c>
      <c r="AA1561" s="2">
        <f t="shared" si="1612"/>
        <v>1</v>
      </c>
      <c r="AB1561" s="2">
        <f t="shared" si="1612"/>
        <v>2</v>
      </c>
      <c r="AC1561" s="2">
        <f t="shared" si="1612"/>
        <v>2</v>
      </c>
      <c r="AD1561" s="2">
        <f t="shared" si="10"/>
        <v>0</v>
      </c>
      <c r="AE1561" s="2">
        <f t="shared" si="11"/>
        <v>0</v>
      </c>
      <c r="AF1561" s="2">
        <f t="shared" si="12"/>
        <v>1</v>
      </c>
      <c r="AG1561" s="2">
        <f t="shared" si="13"/>
        <v>0</v>
      </c>
      <c r="AH1561" s="2">
        <f t="shared" si="14"/>
        <v>0</v>
      </c>
      <c r="AI1561" s="2">
        <f t="shared" si="15"/>
        <v>0</v>
      </c>
      <c r="AJ1561" s="2">
        <f t="shared" si="16"/>
        <v>0</v>
      </c>
      <c r="AK1561" s="2">
        <f t="shared" si="17"/>
        <v>0</v>
      </c>
      <c r="AL1561" s="2">
        <f t="shared" si="18"/>
        <v>1</v>
      </c>
    </row>
    <row r="1562" ht="13.5" customHeight="1">
      <c r="A1562" s="3">
        <v>40134.0</v>
      </c>
      <c r="B1562" s="2">
        <v>1416.0</v>
      </c>
      <c r="C1562" s="2">
        <f t="shared" si="3"/>
        <v>1416</v>
      </c>
      <c r="D1562" s="2">
        <f t="shared" si="26"/>
        <v>1727.367261</v>
      </c>
      <c r="E1562" s="2">
        <f t="shared" si="20"/>
        <v>1667.040696</v>
      </c>
      <c r="F1562" s="2">
        <v>0.0</v>
      </c>
      <c r="G1562" s="2">
        <f t="shared" si="4"/>
        <v>0</v>
      </c>
      <c r="H1562" s="2">
        <f t="shared" si="21"/>
        <v>1.0109</v>
      </c>
      <c r="I1562" s="2">
        <f t="shared" si="27"/>
        <v>0.6193503884</v>
      </c>
      <c r="J1562" s="2">
        <f t="shared" si="5"/>
        <v>196.3695061</v>
      </c>
      <c r="K1562" s="2">
        <f t="shared" si="6"/>
        <v>203.0099846</v>
      </c>
      <c r="L1562" s="2">
        <f t="shared" si="7"/>
        <v>0.00000001962980929</v>
      </c>
      <c r="M1562" s="2">
        <f t="shared" si="1"/>
        <v>203.0099846</v>
      </c>
      <c r="O1562" s="2">
        <v>1560.0</v>
      </c>
      <c r="P1562" s="2">
        <v>1418.0</v>
      </c>
      <c r="Q1562" s="2">
        <v>1416.0</v>
      </c>
      <c r="R1562" s="2">
        <v>1432.0</v>
      </c>
      <c r="S1562" s="2">
        <v>1408.0</v>
      </c>
      <c r="T1562" s="2">
        <v>1.319723339E9</v>
      </c>
      <c r="U1562" s="2">
        <v>1.8687282E7</v>
      </c>
      <c r="V1562" s="2">
        <v>1.03318837E8</v>
      </c>
      <c r="W1562" s="2">
        <v>7279807.0</v>
      </c>
      <c r="X1562" s="2">
        <v>2923.0</v>
      </c>
      <c r="Y1562" s="2">
        <f t="shared" si="8"/>
        <v>0.4880227365</v>
      </c>
      <c r="Z1562" s="2">
        <f t="shared" ref="Z1562:AC1562" si="1613">ROUNDDOWN($Y1562*Z$1,0)-IF(MOD($Y1562*Z$1,1)=0,1,0)+1</f>
        <v>1</v>
      </c>
      <c r="AA1562" s="2">
        <f t="shared" si="1613"/>
        <v>2</v>
      </c>
      <c r="AB1562" s="2">
        <f t="shared" si="1613"/>
        <v>2</v>
      </c>
      <c r="AC1562" s="2">
        <f t="shared" si="1613"/>
        <v>3</v>
      </c>
      <c r="AD1562" s="2">
        <f t="shared" si="10"/>
        <v>0</v>
      </c>
      <c r="AE1562" s="2">
        <f t="shared" si="11"/>
        <v>0</v>
      </c>
      <c r="AF1562" s="2">
        <f t="shared" si="12"/>
        <v>1</v>
      </c>
      <c r="AG1562" s="2">
        <f t="shared" si="13"/>
        <v>0</v>
      </c>
      <c r="AH1562" s="2">
        <f t="shared" si="14"/>
        <v>0</v>
      </c>
      <c r="AI1562" s="2">
        <f t="shared" si="15"/>
        <v>0</v>
      </c>
      <c r="AJ1562" s="2">
        <f t="shared" si="16"/>
        <v>0</v>
      </c>
      <c r="AK1562" s="2">
        <f t="shared" si="17"/>
        <v>0</v>
      </c>
      <c r="AL1562" s="2">
        <f t="shared" si="18"/>
        <v>1</v>
      </c>
    </row>
    <row r="1563" ht="13.5" customHeight="1">
      <c r="A1563" s="3">
        <v>40135.0</v>
      </c>
      <c r="B1563" s="2">
        <v>1404.0</v>
      </c>
      <c r="C1563" s="2">
        <f t="shared" si="3"/>
        <v>1404</v>
      </c>
      <c r="D1563" s="2">
        <f t="shared" si="26"/>
        <v>1728.061364</v>
      </c>
      <c r="E1563" s="2">
        <f t="shared" si="20"/>
        <v>1667.383263</v>
      </c>
      <c r="F1563" s="2">
        <v>-0.85</v>
      </c>
      <c r="G1563" s="2">
        <f t="shared" si="4"/>
        <v>-0.0085</v>
      </c>
      <c r="H1563" s="2">
        <f t="shared" si="21"/>
        <v>1.0024</v>
      </c>
      <c r="I1563" s="2">
        <f t="shared" si="27"/>
        <v>0.6197522156</v>
      </c>
      <c r="J1563" s="2">
        <f t="shared" si="5"/>
        <v>194.7003653</v>
      </c>
      <c r="K1563" s="2">
        <f t="shared" si="6"/>
        <v>201.2843997</v>
      </c>
      <c r="L1563" s="2">
        <f t="shared" si="7"/>
        <v>0.00000001920776839</v>
      </c>
      <c r="M1563" s="2">
        <f t="shared" si="1"/>
        <v>201.2843998</v>
      </c>
      <c r="O1563" s="2">
        <v>1561.0</v>
      </c>
      <c r="P1563" s="2">
        <v>1416.0</v>
      </c>
      <c r="Q1563" s="2">
        <v>1416.0</v>
      </c>
      <c r="R1563" s="2">
        <v>1428.0</v>
      </c>
      <c r="S1563" s="2">
        <v>1401.0</v>
      </c>
      <c r="T1563" s="2">
        <v>1.319723339E9</v>
      </c>
      <c r="U1563" s="2">
        <v>1.8528916E7</v>
      </c>
      <c r="V1563" s="2">
        <v>4.9165264E7</v>
      </c>
      <c r="W1563" s="2">
        <v>3471819.0</v>
      </c>
      <c r="X1563" s="2">
        <v>1493.0</v>
      </c>
      <c r="Y1563" s="2">
        <f t="shared" si="8"/>
        <v>0.2627892814</v>
      </c>
      <c r="Z1563" s="2">
        <f t="shared" ref="Z1563:AC1563" si="1614">ROUNDDOWN($Y1563*Z$1,0)-IF(MOD($Y1563*Z$1,1)=0,1,0)+1</f>
        <v>1</v>
      </c>
      <c r="AA1563" s="2">
        <f t="shared" si="1614"/>
        <v>1</v>
      </c>
      <c r="AB1563" s="2">
        <f t="shared" si="1614"/>
        <v>2</v>
      </c>
      <c r="AC1563" s="2">
        <f t="shared" si="1614"/>
        <v>2</v>
      </c>
      <c r="AD1563" s="2">
        <f t="shared" si="10"/>
        <v>0</v>
      </c>
      <c r="AE1563" s="2">
        <f t="shared" si="11"/>
        <v>0</v>
      </c>
      <c r="AF1563" s="2">
        <f t="shared" si="12"/>
        <v>0</v>
      </c>
      <c r="AG1563" s="2">
        <f t="shared" si="13"/>
        <v>1</v>
      </c>
      <c r="AH1563" s="2">
        <f t="shared" si="14"/>
        <v>0</v>
      </c>
      <c r="AI1563" s="2">
        <f t="shared" si="15"/>
        <v>0</v>
      </c>
      <c r="AJ1563" s="2">
        <f t="shared" si="16"/>
        <v>0</v>
      </c>
      <c r="AK1563" s="2">
        <f t="shared" si="17"/>
        <v>0</v>
      </c>
      <c r="AL1563" s="2">
        <f t="shared" si="18"/>
        <v>1</v>
      </c>
    </row>
    <row r="1564" ht="13.5" customHeight="1">
      <c r="A1564" s="3">
        <v>40136.0</v>
      </c>
      <c r="B1564" s="2">
        <v>1399.0</v>
      </c>
      <c r="C1564" s="2">
        <f t="shared" si="3"/>
        <v>1399</v>
      </c>
      <c r="D1564" s="2">
        <f t="shared" si="26"/>
        <v>1728.755746</v>
      </c>
      <c r="E1564" s="2">
        <f t="shared" si="20"/>
        <v>1667.725831</v>
      </c>
      <c r="F1564" s="2">
        <v>-0.36</v>
      </c>
      <c r="G1564" s="2">
        <f t="shared" si="4"/>
        <v>-0.0036</v>
      </c>
      <c r="H1564" s="2">
        <f t="shared" si="21"/>
        <v>0.9988</v>
      </c>
      <c r="I1564" s="2">
        <f t="shared" si="27"/>
        <v>0.6201540428</v>
      </c>
      <c r="J1564" s="2">
        <f t="shared" si="5"/>
        <v>193.999444</v>
      </c>
      <c r="K1564" s="2">
        <f t="shared" si="6"/>
        <v>200.5597759</v>
      </c>
      <c r="L1564" s="2">
        <f t="shared" si="7"/>
        <v>0.0000000187006833</v>
      </c>
      <c r="M1564" s="2">
        <f t="shared" si="1"/>
        <v>200.5597759</v>
      </c>
      <c r="O1564" s="2">
        <v>1562.0</v>
      </c>
      <c r="P1564" s="2">
        <v>1400.0</v>
      </c>
      <c r="Q1564" s="2">
        <v>1404.0</v>
      </c>
      <c r="R1564" s="2">
        <v>1400.0</v>
      </c>
      <c r="S1564" s="2">
        <v>1380.0</v>
      </c>
      <c r="T1564" s="2">
        <v>1.319723339E9</v>
      </c>
      <c r="U1564" s="2">
        <v>1.846293E7</v>
      </c>
      <c r="V1564" s="2">
        <v>5.2289486E7</v>
      </c>
      <c r="W1564" s="2">
        <v>3767365.0</v>
      </c>
      <c r="X1564" s="2">
        <v>1653.0</v>
      </c>
      <c r="Y1564" s="2">
        <f t="shared" si="8"/>
        <v>0.3850994722</v>
      </c>
      <c r="Z1564" s="2">
        <f t="shared" ref="Z1564:AC1564" si="1615">ROUNDDOWN($Y1564*Z$1,0)-IF(MOD($Y1564*Z$1,1)=0,1,0)+1</f>
        <v>1</v>
      </c>
      <c r="AA1564" s="2">
        <f t="shared" si="1615"/>
        <v>2</v>
      </c>
      <c r="AB1564" s="2">
        <f t="shared" si="1615"/>
        <v>2</v>
      </c>
      <c r="AC1564" s="2">
        <f t="shared" si="1615"/>
        <v>2</v>
      </c>
      <c r="AD1564" s="2">
        <f t="shared" si="10"/>
        <v>0</v>
      </c>
      <c r="AE1564" s="2">
        <f t="shared" si="11"/>
        <v>0</v>
      </c>
      <c r="AF1564" s="2">
        <f t="shared" si="12"/>
        <v>0</v>
      </c>
      <c r="AG1564" s="2">
        <f t="shared" si="13"/>
        <v>0</v>
      </c>
      <c r="AH1564" s="2">
        <f t="shared" si="14"/>
        <v>0</v>
      </c>
      <c r="AI1564" s="2">
        <f t="shared" si="15"/>
        <v>0</v>
      </c>
      <c r="AJ1564" s="2">
        <f t="shared" si="16"/>
        <v>0</v>
      </c>
      <c r="AK1564" s="2">
        <f t="shared" si="17"/>
        <v>1</v>
      </c>
      <c r="AL1564" s="2">
        <f t="shared" si="18"/>
        <v>1</v>
      </c>
    </row>
    <row r="1565" ht="13.5" customHeight="1">
      <c r="A1565" s="3">
        <v>40139.0</v>
      </c>
      <c r="B1565" s="2">
        <v>1400.0</v>
      </c>
      <c r="C1565" s="2">
        <f t="shared" si="3"/>
        <v>1400</v>
      </c>
      <c r="D1565" s="2">
        <f t="shared" si="26"/>
        <v>1729.450407</v>
      </c>
      <c r="E1565" s="2">
        <f t="shared" si="20"/>
        <v>1668.068399</v>
      </c>
      <c r="F1565" s="2">
        <v>0.07</v>
      </c>
      <c r="G1565" s="2">
        <f t="shared" si="4"/>
        <v>0.0007</v>
      </c>
      <c r="H1565" s="2">
        <f t="shared" si="21"/>
        <v>0.9995</v>
      </c>
      <c r="I1565" s="2">
        <f t="shared" si="27"/>
        <v>0.6205558699</v>
      </c>
      <c r="J1565" s="2">
        <f t="shared" si="5"/>
        <v>194.1352436</v>
      </c>
      <c r="K1565" s="2">
        <f t="shared" si="6"/>
        <v>200.7001678</v>
      </c>
      <c r="L1565" s="2">
        <f t="shared" si="7"/>
        <v>0.00000001812657233</v>
      </c>
      <c r="M1565" s="2">
        <f t="shared" si="1"/>
        <v>200.7001678</v>
      </c>
      <c r="O1565" s="2">
        <v>1563.0</v>
      </c>
      <c r="P1565" s="2">
        <v>1390.0</v>
      </c>
      <c r="Q1565" s="2">
        <v>1399.0</v>
      </c>
      <c r="R1565" s="2">
        <v>1400.0</v>
      </c>
      <c r="S1565" s="2">
        <v>1383.0</v>
      </c>
      <c r="T1565" s="2">
        <v>1.319723339E9</v>
      </c>
      <c r="U1565" s="2">
        <v>1.8476127E7</v>
      </c>
      <c r="V1565" s="2">
        <v>3.2941674E7</v>
      </c>
      <c r="W1565" s="2">
        <v>2370668.0</v>
      </c>
      <c r="X1565" s="2">
        <v>1222.0</v>
      </c>
      <c r="Y1565" s="2">
        <f t="shared" si="8"/>
        <v>0.5119772635</v>
      </c>
      <c r="Z1565" s="2">
        <f t="shared" ref="Z1565:AC1565" si="1616">ROUNDDOWN($Y1565*Z$1,0)-IF(MOD($Y1565*Z$1,1)=0,1,0)+1</f>
        <v>2</v>
      </c>
      <c r="AA1565" s="2">
        <f t="shared" si="1616"/>
        <v>2</v>
      </c>
      <c r="AB1565" s="2">
        <f t="shared" si="1616"/>
        <v>3</v>
      </c>
      <c r="AC1565" s="2">
        <f t="shared" si="1616"/>
        <v>3</v>
      </c>
      <c r="AD1565" s="2">
        <f t="shared" si="10"/>
        <v>1</v>
      </c>
      <c r="AE1565" s="2">
        <f t="shared" si="11"/>
        <v>0</v>
      </c>
      <c r="AF1565" s="2">
        <f t="shared" si="12"/>
        <v>0</v>
      </c>
      <c r="AG1565" s="2">
        <f t="shared" si="13"/>
        <v>0</v>
      </c>
      <c r="AH1565" s="2">
        <f t="shared" si="14"/>
        <v>0</v>
      </c>
      <c r="AI1565" s="2">
        <f t="shared" si="15"/>
        <v>0</v>
      </c>
      <c r="AJ1565" s="2">
        <f t="shared" si="16"/>
        <v>0</v>
      </c>
      <c r="AK1565" s="2">
        <f t="shared" si="17"/>
        <v>0</v>
      </c>
      <c r="AL1565" s="2">
        <f t="shared" si="18"/>
        <v>1</v>
      </c>
    </row>
    <row r="1566" ht="13.5" customHeight="1">
      <c r="A1566" s="3">
        <v>40140.0</v>
      </c>
      <c r="B1566" s="2">
        <v>1448.0</v>
      </c>
      <c r="C1566" s="2">
        <f t="shared" si="3"/>
        <v>1448</v>
      </c>
      <c r="D1566" s="2">
        <f t="shared" si="26"/>
        <v>1730.145347</v>
      </c>
      <c r="E1566" s="2">
        <f t="shared" si="20"/>
        <v>1668.410966</v>
      </c>
      <c r="F1566" s="2">
        <v>3.43</v>
      </c>
      <c r="G1566" s="2">
        <f t="shared" si="4"/>
        <v>0.0343</v>
      </c>
      <c r="H1566" s="2">
        <f t="shared" si="21"/>
        <v>1.0338</v>
      </c>
      <c r="I1566" s="2">
        <f t="shared" si="27"/>
        <v>0.6209576971</v>
      </c>
      <c r="J1566" s="2">
        <f t="shared" si="5"/>
        <v>200.7940824</v>
      </c>
      <c r="K1566" s="2">
        <f t="shared" si="6"/>
        <v>207.5841835</v>
      </c>
      <c r="L1566" s="2">
        <f t="shared" si="7"/>
        <v>0.00000001696103373</v>
      </c>
      <c r="M1566" s="2">
        <f t="shared" si="1"/>
        <v>207.5841835</v>
      </c>
      <c r="O1566" s="2">
        <v>1564.0</v>
      </c>
      <c r="P1566" s="2">
        <v>1409.0</v>
      </c>
      <c r="Q1566" s="2">
        <v>1400.0</v>
      </c>
      <c r="R1566" s="2">
        <v>1448.0</v>
      </c>
      <c r="S1566" s="2">
        <v>1406.0</v>
      </c>
      <c r="T1566" s="2">
        <v>1.319723339E9</v>
      </c>
      <c r="U1566" s="2">
        <v>1.9109594E7</v>
      </c>
      <c r="V1566" s="2">
        <v>1.53890702E8</v>
      </c>
      <c r="W1566" s="2">
        <v>1.0749766E7</v>
      </c>
      <c r="X1566" s="2">
        <v>3158.0</v>
      </c>
      <c r="Y1566" s="2">
        <f t="shared" si="8"/>
        <v>0.9774665043</v>
      </c>
      <c r="Z1566" s="2">
        <f t="shared" ref="Z1566:AC1566" si="1617">ROUNDDOWN($Y1566*Z$1,0)-IF(MOD($Y1566*Z$1,1)=0,1,0)+1</f>
        <v>2</v>
      </c>
      <c r="AA1566" s="2">
        <f t="shared" si="1617"/>
        <v>3</v>
      </c>
      <c r="AB1566" s="2">
        <f t="shared" si="1617"/>
        <v>4</v>
      </c>
      <c r="AC1566" s="2">
        <f t="shared" si="1617"/>
        <v>5</v>
      </c>
      <c r="AD1566" s="2">
        <f t="shared" si="10"/>
        <v>0</v>
      </c>
      <c r="AE1566" s="2">
        <f t="shared" si="11"/>
        <v>0</v>
      </c>
      <c r="AF1566" s="2">
        <f t="shared" si="12"/>
        <v>0</v>
      </c>
      <c r="AG1566" s="2">
        <f t="shared" si="13"/>
        <v>0</v>
      </c>
      <c r="AH1566" s="2">
        <f t="shared" si="14"/>
        <v>0</v>
      </c>
      <c r="AI1566" s="2">
        <f t="shared" si="15"/>
        <v>1</v>
      </c>
      <c r="AJ1566" s="2">
        <f t="shared" si="16"/>
        <v>0</v>
      </c>
      <c r="AK1566" s="2">
        <f t="shared" si="17"/>
        <v>0</v>
      </c>
      <c r="AL1566" s="2">
        <f t="shared" si="18"/>
        <v>1</v>
      </c>
    </row>
    <row r="1567" ht="13.5" customHeight="1">
      <c r="A1567" s="3">
        <v>40141.0</v>
      </c>
      <c r="B1567" s="2">
        <v>1439.0</v>
      </c>
      <c r="C1567" s="2">
        <f t="shared" si="3"/>
        <v>1439</v>
      </c>
      <c r="D1567" s="2">
        <f t="shared" si="26"/>
        <v>1730.840567</v>
      </c>
      <c r="E1567" s="2">
        <f t="shared" si="20"/>
        <v>1668.753534</v>
      </c>
      <c r="F1567" s="2">
        <v>-0.62</v>
      </c>
      <c r="G1567" s="2">
        <f t="shared" si="4"/>
        <v>-0.0062</v>
      </c>
      <c r="H1567" s="2">
        <f t="shared" si="21"/>
        <v>1.0276</v>
      </c>
      <c r="I1567" s="2">
        <f t="shared" si="27"/>
        <v>0.6213595243</v>
      </c>
      <c r="J1567" s="2">
        <f t="shared" si="5"/>
        <v>199.5491591</v>
      </c>
      <c r="K1567" s="2">
        <f t="shared" si="6"/>
        <v>206.2971616</v>
      </c>
      <c r="L1567" s="2">
        <f t="shared" si="7"/>
        <v>0.00000001655736112</v>
      </c>
      <c r="M1567" s="2">
        <f t="shared" si="1"/>
        <v>206.2971616</v>
      </c>
      <c r="O1567" s="2">
        <v>1565.0</v>
      </c>
      <c r="P1567" s="2">
        <v>1440.0</v>
      </c>
      <c r="Q1567" s="2">
        <v>1448.0</v>
      </c>
      <c r="R1567" s="2">
        <v>1455.0</v>
      </c>
      <c r="S1567" s="2">
        <v>1425.0</v>
      </c>
      <c r="T1567" s="2">
        <v>1.319723339E9</v>
      </c>
      <c r="U1567" s="2">
        <v>1.8990819E7</v>
      </c>
      <c r="V1567" s="2">
        <v>9.9646479E7</v>
      </c>
      <c r="W1567" s="2">
        <v>6909785.0</v>
      </c>
      <c r="X1567" s="2">
        <v>2677.0</v>
      </c>
      <c r="Y1567" s="2">
        <f t="shared" si="8"/>
        <v>0.3177019894</v>
      </c>
      <c r="Z1567" s="2">
        <f t="shared" ref="Z1567:AC1567" si="1618">ROUNDDOWN($Y1567*Z$1,0)-IF(MOD($Y1567*Z$1,1)=0,1,0)+1</f>
        <v>1</v>
      </c>
      <c r="AA1567" s="2">
        <f t="shared" si="1618"/>
        <v>1</v>
      </c>
      <c r="AB1567" s="2">
        <f t="shared" si="1618"/>
        <v>2</v>
      </c>
      <c r="AC1567" s="2">
        <f t="shared" si="1618"/>
        <v>2</v>
      </c>
      <c r="AD1567" s="2">
        <f t="shared" si="10"/>
        <v>0</v>
      </c>
      <c r="AE1567" s="2">
        <f t="shared" si="11"/>
        <v>0</v>
      </c>
      <c r="AF1567" s="2">
        <f t="shared" si="12"/>
        <v>0</v>
      </c>
      <c r="AG1567" s="2">
        <f t="shared" si="13"/>
        <v>0</v>
      </c>
      <c r="AH1567" s="2">
        <f t="shared" si="14"/>
        <v>0</v>
      </c>
      <c r="AI1567" s="2">
        <f t="shared" si="15"/>
        <v>0</v>
      </c>
      <c r="AJ1567" s="2">
        <f t="shared" si="16"/>
        <v>1</v>
      </c>
      <c r="AK1567" s="2">
        <f t="shared" si="17"/>
        <v>0</v>
      </c>
      <c r="AL1567" s="2">
        <f t="shared" si="18"/>
        <v>1</v>
      </c>
    </row>
    <row r="1568" ht="13.5" customHeight="1">
      <c r="A1568" s="3">
        <v>40142.0</v>
      </c>
      <c r="B1568" s="2">
        <v>1465.0</v>
      </c>
      <c r="C1568" s="2">
        <f t="shared" si="3"/>
        <v>1465</v>
      </c>
      <c r="D1568" s="2">
        <f t="shared" si="26"/>
        <v>1731.536065</v>
      </c>
      <c r="E1568" s="2">
        <f t="shared" si="20"/>
        <v>1669.096102</v>
      </c>
      <c r="F1568" s="2">
        <v>1.81</v>
      </c>
      <c r="G1568" s="2">
        <f t="shared" si="4"/>
        <v>0.0181</v>
      </c>
      <c r="H1568" s="2">
        <f t="shared" si="21"/>
        <v>1.0457</v>
      </c>
      <c r="I1568" s="2">
        <f t="shared" si="27"/>
        <v>0.6217613515</v>
      </c>
      <c r="J1568" s="2">
        <f t="shared" si="5"/>
        <v>203.1609989</v>
      </c>
      <c r="K1568" s="2">
        <f t="shared" si="6"/>
        <v>210.0311402</v>
      </c>
      <c r="L1568" s="2">
        <f t="shared" si="7"/>
        <v>0.00000001576095205</v>
      </c>
      <c r="M1568" s="2">
        <f t="shared" si="1"/>
        <v>210.0311402</v>
      </c>
      <c r="O1568" s="2">
        <v>1566.0</v>
      </c>
      <c r="P1568" s="2">
        <v>1450.0</v>
      </c>
      <c r="Q1568" s="2">
        <v>1439.0</v>
      </c>
      <c r="R1568" s="2">
        <v>1484.0</v>
      </c>
      <c r="S1568" s="2">
        <v>1436.0</v>
      </c>
      <c r="T1568" s="2">
        <v>1.319723339E9</v>
      </c>
      <c r="U1568" s="2">
        <v>1.9333947E7</v>
      </c>
      <c r="V1568" s="2">
        <v>1.41864136E8</v>
      </c>
      <c r="W1568" s="2">
        <v>9662302.0</v>
      </c>
      <c r="X1568" s="2">
        <v>3539.0</v>
      </c>
      <c r="Y1568" s="2">
        <f t="shared" si="8"/>
        <v>0.8796183516</v>
      </c>
      <c r="Z1568" s="2">
        <f t="shared" ref="Z1568:AC1568" si="1619">ROUNDDOWN($Y1568*Z$1,0)-IF(MOD($Y1568*Z$1,1)=0,1,0)+1</f>
        <v>2</v>
      </c>
      <c r="AA1568" s="2">
        <f t="shared" si="1619"/>
        <v>3</v>
      </c>
      <c r="AB1568" s="2">
        <f t="shared" si="1619"/>
        <v>4</v>
      </c>
      <c r="AC1568" s="2">
        <f t="shared" si="1619"/>
        <v>5</v>
      </c>
      <c r="AD1568" s="2">
        <f t="shared" si="10"/>
        <v>0</v>
      </c>
      <c r="AE1568" s="2">
        <f t="shared" si="11"/>
        <v>0</v>
      </c>
      <c r="AF1568" s="2">
        <f t="shared" si="12"/>
        <v>0</v>
      </c>
      <c r="AG1568" s="2">
        <f t="shared" si="13"/>
        <v>0</v>
      </c>
      <c r="AH1568" s="2">
        <f t="shared" si="14"/>
        <v>1</v>
      </c>
      <c r="AI1568" s="2">
        <f t="shared" si="15"/>
        <v>0</v>
      </c>
      <c r="AJ1568" s="2">
        <f t="shared" si="16"/>
        <v>0</v>
      </c>
      <c r="AK1568" s="2">
        <f t="shared" si="17"/>
        <v>0</v>
      </c>
      <c r="AL1568" s="2">
        <f t="shared" si="18"/>
        <v>1</v>
      </c>
    </row>
    <row r="1569" ht="13.5" customHeight="1">
      <c r="A1569" s="3">
        <v>40143.0</v>
      </c>
      <c r="B1569" s="2">
        <v>1443.0</v>
      </c>
      <c r="C1569" s="2">
        <f t="shared" si="3"/>
        <v>1443</v>
      </c>
      <c r="D1569" s="2">
        <f t="shared" si="26"/>
        <v>1732.231844</v>
      </c>
      <c r="E1569" s="2">
        <f t="shared" si="20"/>
        <v>1669.438669</v>
      </c>
      <c r="F1569" s="2">
        <v>-1.5</v>
      </c>
      <c r="G1569" s="2">
        <f t="shared" si="4"/>
        <v>-0.015</v>
      </c>
      <c r="H1569" s="2">
        <f t="shared" si="21"/>
        <v>1.0307</v>
      </c>
      <c r="I1569" s="2">
        <f t="shared" si="27"/>
        <v>0.6221631786</v>
      </c>
      <c r="J1569" s="2">
        <f t="shared" si="5"/>
        <v>200.1135839</v>
      </c>
      <c r="K1569" s="2">
        <f t="shared" si="6"/>
        <v>206.8806731</v>
      </c>
      <c r="L1569" s="2">
        <f t="shared" si="7"/>
        <v>0.00000001552453777</v>
      </c>
      <c r="M1569" s="2">
        <f t="shared" si="1"/>
        <v>206.8806731</v>
      </c>
      <c r="O1569" s="2">
        <v>1567.0</v>
      </c>
      <c r="P1569" s="2">
        <v>1465.0</v>
      </c>
      <c r="Q1569" s="2">
        <v>1465.0</v>
      </c>
      <c r="R1569" s="2">
        <v>1470.0</v>
      </c>
      <c r="S1569" s="2">
        <v>1433.0</v>
      </c>
      <c r="T1569" s="2">
        <v>1.319723339E9</v>
      </c>
      <c r="U1569" s="2">
        <v>1.9043608E7</v>
      </c>
      <c r="V1569" s="2">
        <v>2.54633389E8</v>
      </c>
      <c r="W1569" s="2">
        <v>1.747627E7</v>
      </c>
      <c r="X1569" s="2">
        <v>3008.0</v>
      </c>
      <c r="Y1569" s="2">
        <f t="shared" si="8"/>
        <v>0.1451481933</v>
      </c>
      <c r="Z1569" s="2">
        <f t="shared" ref="Z1569:AC1569" si="1620">ROUNDDOWN($Y1569*Z$1,0)-IF(MOD($Y1569*Z$1,1)=0,1,0)+1</f>
        <v>1</v>
      </c>
      <c r="AA1569" s="2">
        <f t="shared" si="1620"/>
        <v>1</v>
      </c>
      <c r="AB1569" s="2">
        <f t="shared" si="1620"/>
        <v>1</v>
      </c>
      <c r="AC1569" s="2">
        <f t="shared" si="1620"/>
        <v>1</v>
      </c>
      <c r="AD1569" s="2">
        <f t="shared" si="10"/>
        <v>0</v>
      </c>
      <c r="AE1569" s="2">
        <f t="shared" si="11"/>
        <v>0</v>
      </c>
      <c r="AF1569" s="2">
        <f t="shared" si="12"/>
        <v>0</v>
      </c>
      <c r="AG1569" s="2">
        <f t="shared" si="13"/>
        <v>1</v>
      </c>
      <c r="AH1569" s="2">
        <f t="shared" si="14"/>
        <v>0</v>
      </c>
      <c r="AI1569" s="2">
        <f t="shared" si="15"/>
        <v>0</v>
      </c>
      <c r="AJ1569" s="2">
        <f t="shared" si="16"/>
        <v>0</v>
      </c>
      <c r="AK1569" s="2">
        <f t="shared" si="17"/>
        <v>0</v>
      </c>
      <c r="AL1569" s="2">
        <f t="shared" si="18"/>
        <v>1</v>
      </c>
    </row>
    <row r="1570" ht="13.5" customHeight="1">
      <c r="A1570" s="3">
        <v>40146.0</v>
      </c>
      <c r="B1570" s="2">
        <v>1433.0</v>
      </c>
      <c r="C1570" s="2">
        <f t="shared" si="3"/>
        <v>1433</v>
      </c>
      <c r="D1570" s="2">
        <f t="shared" si="26"/>
        <v>1732.927902</v>
      </c>
      <c r="E1570" s="2">
        <f t="shared" si="20"/>
        <v>1669.781237</v>
      </c>
      <c r="F1570" s="2">
        <v>-0.69</v>
      </c>
      <c r="G1570" s="2">
        <f t="shared" si="4"/>
        <v>-0.0069</v>
      </c>
      <c r="H1570" s="2">
        <f t="shared" si="21"/>
        <v>1.0238</v>
      </c>
      <c r="I1570" s="2">
        <f t="shared" si="27"/>
        <v>0.6225650058</v>
      </c>
      <c r="J1570" s="2">
        <f t="shared" si="5"/>
        <v>198.7328002</v>
      </c>
      <c r="K1570" s="2">
        <f t="shared" si="6"/>
        <v>205.4531964</v>
      </c>
      <c r="L1570" s="2">
        <f t="shared" si="7"/>
        <v>0.00000001516592095</v>
      </c>
      <c r="M1570" s="2">
        <f t="shared" si="1"/>
        <v>205.4531965</v>
      </c>
      <c r="O1570" s="2">
        <v>1568.0</v>
      </c>
      <c r="P1570" s="2">
        <v>1422.0</v>
      </c>
      <c r="Q1570" s="2">
        <v>1443.0</v>
      </c>
      <c r="R1570" s="2">
        <v>1434.0</v>
      </c>
      <c r="S1570" s="2">
        <v>1416.0</v>
      </c>
      <c r="T1570" s="2">
        <v>1.319723339E9</v>
      </c>
      <c r="U1570" s="2">
        <v>1.8911635E7</v>
      </c>
      <c r="V1570" s="2">
        <v>7.0397848E7</v>
      </c>
      <c r="W1570" s="2">
        <v>4944128.0</v>
      </c>
      <c r="X1570" s="2">
        <v>2269.0</v>
      </c>
      <c r="Y1570" s="2">
        <f t="shared" si="8"/>
        <v>0.2981120585</v>
      </c>
      <c r="Z1570" s="2">
        <f t="shared" ref="Z1570:AC1570" si="1621">ROUNDDOWN($Y1570*Z$1,0)-IF(MOD($Y1570*Z$1,1)=0,1,0)+1</f>
        <v>1</v>
      </c>
      <c r="AA1570" s="2">
        <f t="shared" si="1621"/>
        <v>1</v>
      </c>
      <c r="AB1570" s="2">
        <f t="shared" si="1621"/>
        <v>2</v>
      </c>
      <c r="AC1570" s="2">
        <f t="shared" si="1621"/>
        <v>2</v>
      </c>
      <c r="AD1570" s="2">
        <f t="shared" si="10"/>
        <v>0</v>
      </c>
      <c r="AE1570" s="2">
        <f t="shared" si="11"/>
        <v>0</v>
      </c>
      <c r="AF1570" s="2">
        <f t="shared" si="12"/>
        <v>0</v>
      </c>
      <c r="AG1570" s="2">
        <f t="shared" si="13"/>
        <v>0</v>
      </c>
      <c r="AH1570" s="2">
        <f t="shared" si="14"/>
        <v>0</v>
      </c>
      <c r="AI1570" s="2">
        <f t="shared" si="15"/>
        <v>0</v>
      </c>
      <c r="AJ1570" s="2">
        <f t="shared" si="16"/>
        <v>0</v>
      </c>
      <c r="AK1570" s="2">
        <f t="shared" si="17"/>
        <v>1</v>
      </c>
      <c r="AL1570" s="2">
        <f t="shared" si="18"/>
        <v>1</v>
      </c>
    </row>
    <row r="1571" ht="13.5" customHeight="1">
      <c r="A1571" s="3">
        <v>40147.0</v>
      </c>
      <c r="B1571" s="2">
        <v>1468.0</v>
      </c>
      <c r="C1571" s="2">
        <f t="shared" si="3"/>
        <v>1468</v>
      </c>
      <c r="D1571" s="2">
        <f t="shared" si="26"/>
        <v>1733.624239</v>
      </c>
      <c r="E1571" s="2">
        <f t="shared" si="20"/>
        <v>1670.123805</v>
      </c>
      <c r="F1571" s="2">
        <v>2.44</v>
      </c>
      <c r="G1571" s="2">
        <f t="shared" si="4"/>
        <v>0.0244</v>
      </c>
      <c r="H1571" s="2">
        <f t="shared" si="21"/>
        <v>1.0482</v>
      </c>
      <c r="I1571" s="2">
        <f t="shared" si="27"/>
        <v>0.622966833</v>
      </c>
      <c r="J1571" s="2">
        <f t="shared" si="5"/>
        <v>203.5818805</v>
      </c>
      <c r="K1571" s="2">
        <f t="shared" si="6"/>
        <v>210.4662544</v>
      </c>
      <c r="L1571" s="2">
        <f t="shared" si="7"/>
        <v>0.00000001434089485</v>
      </c>
      <c r="M1571" s="2">
        <f t="shared" si="1"/>
        <v>210.4662545</v>
      </c>
      <c r="O1571" s="2">
        <v>1569.0</v>
      </c>
      <c r="P1571" s="2">
        <v>1455.0</v>
      </c>
      <c r="Q1571" s="2">
        <v>1433.0</v>
      </c>
      <c r="R1571" s="2">
        <v>1472.0</v>
      </c>
      <c r="S1571" s="2">
        <v>1446.0</v>
      </c>
      <c r="T1571" s="2">
        <v>1.319723339E9</v>
      </c>
      <c r="U1571" s="2">
        <v>1.9373539E7</v>
      </c>
      <c r="V1571" s="2">
        <v>9.4294923E7</v>
      </c>
      <c r="W1571" s="2">
        <v>6458812.0</v>
      </c>
      <c r="X1571" s="2">
        <v>2417.0</v>
      </c>
      <c r="Y1571" s="2">
        <f t="shared" si="8"/>
        <v>0.936865611</v>
      </c>
      <c r="Z1571" s="2">
        <f t="shared" ref="Z1571:AC1571" si="1622">ROUNDDOWN($Y1571*Z$1,0)-IF(MOD($Y1571*Z$1,1)=0,1,0)+1</f>
        <v>2</v>
      </c>
      <c r="AA1571" s="2">
        <f t="shared" si="1622"/>
        <v>3</v>
      </c>
      <c r="AB1571" s="2">
        <f t="shared" si="1622"/>
        <v>4</v>
      </c>
      <c r="AC1571" s="2">
        <f t="shared" si="1622"/>
        <v>5</v>
      </c>
      <c r="AD1571" s="2">
        <f t="shared" si="10"/>
        <v>1</v>
      </c>
      <c r="AE1571" s="2">
        <f t="shared" si="11"/>
        <v>0</v>
      </c>
      <c r="AF1571" s="2">
        <f t="shared" si="12"/>
        <v>0</v>
      </c>
      <c r="AG1571" s="2">
        <f t="shared" si="13"/>
        <v>0</v>
      </c>
      <c r="AH1571" s="2">
        <f t="shared" si="14"/>
        <v>0</v>
      </c>
      <c r="AI1571" s="2">
        <f t="shared" si="15"/>
        <v>0</v>
      </c>
      <c r="AJ1571" s="2">
        <f t="shared" si="16"/>
        <v>0</v>
      </c>
      <c r="AK1571" s="2">
        <f t="shared" si="17"/>
        <v>0</v>
      </c>
      <c r="AL1571" s="2">
        <f t="shared" si="18"/>
        <v>1</v>
      </c>
    </row>
    <row r="1572" ht="13.5" customHeight="1">
      <c r="A1572" s="3">
        <v>40148.0</v>
      </c>
      <c r="B1572" s="2">
        <v>1507.0</v>
      </c>
      <c r="C1572" s="2">
        <f t="shared" si="3"/>
        <v>1507</v>
      </c>
      <c r="D1572" s="2">
        <f t="shared" si="26"/>
        <v>1734.320856</v>
      </c>
      <c r="E1572" s="2">
        <f t="shared" si="20"/>
        <v>1670.466373</v>
      </c>
      <c r="F1572" s="2">
        <v>2.66</v>
      </c>
      <c r="G1572" s="2">
        <f t="shared" si="4"/>
        <v>0.0266</v>
      </c>
      <c r="H1572" s="2">
        <f t="shared" si="21"/>
        <v>1.0748</v>
      </c>
      <c r="I1572" s="2">
        <f t="shared" si="27"/>
        <v>0.6233686601</v>
      </c>
      <c r="J1572" s="2">
        <f t="shared" si="5"/>
        <v>208.9971585</v>
      </c>
      <c r="K1572" s="2">
        <f t="shared" si="6"/>
        <v>216.0646568</v>
      </c>
      <c r="L1572" s="2">
        <f t="shared" si="7"/>
        <v>0.0000000135292002</v>
      </c>
      <c r="M1572" s="2">
        <f t="shared" si="1"/>
        <v>216.0646568</v>
      </c>
      <c r="O1572" s="2">
        <v>1570.0</v>
      </c>
      <c r="P1572" s="2">
        <v>1483.0</v>
      </c>
      <c r="Q1572" s="2">
        <v>1468.0</v>
      </c>
      <c r="R1572" s="2">
        <v>1516.0</v>
      </c>
      <c r="S1572" s="2">
        <v>1480.0</v>
      </c>
      <c r="T1572" s="2">
        <v>1.319023339E9</v>
      </c>
      <c r="U1572" s="2">
        <v>1.9877682E7</v>
      </c>
      <c r="V1572" s="2">
        <v>1.06051922E8</v>
      </c>
      <c r="W1572" s="2">
        <v>7065738.0</v>
      </c>
      <c r="X1572" s="2">
        <v>2567.0</v>
      </c>
      <c r="Y1572" s="2">
        <f t="shared" si="8"/>
        <v>0.94772635</v>
      </c>
      <c r="Z1572" s="2">
        <f t="shared" ref="Z1572:AC1572" si="1623">ROUNDDOWN($Y1572*Z$1,0)-IF(MOD($Y1572*Z$1,1)=0,1,0)+1</f>
        <v>2</v>
      </c>
      <c r="AA1572" s="2">
        <f t="shared" si="1623"/>
        <v>3</v>
      </c>
      <c r="AB1572" s="2">
        <f t="shared" si="1623"/>
        <v>4</v>
      </c>
      <c r="AC1572" s="2">
        <f t="shared" si="1623"/>
        <v>5</v>
      </c>
      <c r="AD1572" s="2">
        <f t="shared" si="10"/>
        <v>0</v>
      </c>
      <c r="AE1572" s="2">
        <f t="shared" si="11"/>
        <v>0</v>
      </c>
      <c r="AF1572" s="2">
        <f t="shared" si="12"/>
        <v>0</v>
      </c>
      <c r="AG1572" s="2">
        <f t="shared" si="13"/>
        <v>0</v>
      </c>
      <c r="AH1572" s="2">
        <f t="shared" si="14"/>
        <v>0</v>
      </c>
      <c r="AI1572" s="2">
        <f t="shared" si="15"/>
        <v>1</v>
      </c>
      <c r="AJ1572" s="2">
        <f t="shared" si="16"/>
        <v>0</v>
      </c>
      <c r="AK1572" s="2">
        <f t="shared" si="17"/>
        <v>0</v>
      </c>
      <c r="AL1572" s="2">
        <f t="shared" si="18"/>
        <v>1</v>
      </c>
    </row>
    <row r="1573" ht="13.5" customHeight="1">
      <c r="A1573" s="3">
        <v>40149.0</v>
      </c>
      <c r="B1573" s="2">
        <v>1501.0</v>
      </c>
      <c r="C1573" s="2">
        <f t="shared" si="3"/>
        <v>1501</v>
      </c>
      <c r="D1573" s="2">
        <f t="shared" si="26"/>
        <v>1735.017754</v>
      </c>
      <c r="E1573" s="2">
        <f t="shared" si="20"/>
        <v>1670.80894</v>
      </c>
      <c r="F1573" s="2">
        <v>-0.4</v>
      </c>
      <c r="G1573" s="2">
        <f t="shared" si="4"/>
        <v>-0.004</v>
      </c>
      <c r="H1573" s="2">
        <f t="shared" si="21"/>
        <v>1.0708</v>
      </c>
      <c r="I1573" s="2">
        <f t="shared" si="27"/>
        <v>0.6237704873</v>
      </c>
      <c r="J1573" s="2">
        <f t="shared" si="5"/>
        <v>208.1611699</v>
      </c>
      <c r="K1573" s="2">
        <f t="shared" si="6"/>
        <v>215.2003982</v>
      </c>
      <c r="L1573" s="2">
        <f t="shared" si="7"/>
        <v>0.000000013177441</v>
      </c>
      <c r="M1573" s="2">
        <f t="shared" si="1"/>
        <v>215.2003982</v>
      </c>
      <c r="O1573" s="2">
        <v>1571.0</v>
      </c>
      <c r="P1573" s="2">
        <v>1500.0</v>
      </c>
      <c r="Q1573" s="2">
        <v>1507.0</v>
      </c>
      <c r="R1573" s="2">
        <v>1508.0</v>
      </c>
      <c r="S1573" s="2">
        <v>1492.0</v>
      </c>
      <c r="T1573" s="2">
        <v>1.319023339E9</v>
      </c>
      <c r="U1573" s="2">
        <v>1.979854E7</v>
      </c>
      <c r="V1573" s="2">
        <v>5.7604643E7</v>
      </c>
      <c r="W1573" s="2">
        <v>3842213.0</v>
      </c>
      <c r="X1573" s="2">
        <v>2364.0</v>
      </c>
      <c r="Y1573" s="2">
        <f t="shared" si="8"/>
        <v>0.3735282176</v>
      </c>
      <c r="Z1573" s="2">
        <f t="shared" ref="Z1573:AC1573" si="1624">ROUNDDOWN($Y1573*Z$1,0)-IF(MOD($Y1573*Z$1,1)=0,1,0)+1</f>
        <v>1</v>
      </c>
      <c r="AA1573" s="2">
        <f t="shared" si="1624"/>
        <v>2</v>
      </c>
      <c r="AB1573" s="2">
        <f t="shared" si="1624"/>
        <v>2</v>
      </c>
      <c r="AC1573" s="2">
        <f t="shared" si="1624"/>
        <v>2</v>
      </c>
      <c r="AD1573" s="2">
        <f t="shared" si="10"/>
        <v>0</v>
      </c>
      <c r="AE1573" s="2">
        <f t="shared" si="11"/>
        <v>0</v>
      </c>
      <c r="AF1573" s="2">
        <f t="shared" si="12"/>
        <v>0</v>
      </c>
      <c r="AG1573" s="2">
        <f t="shared" si="13"/>
        <v>0</v>
      </c>
      <c r="AH1573" s="2">
        <f t="shared" si="14"/>
        <v>0</v>
      </c>
      <c r="AI1573" s="2">
        <f t="shared" si="15"/>
        <v>0</v>
      </c>
      <c r="AJ1573" s="2">
        <f t="shared" si="16"/>
        <v>0</v>
      </c>
      <c r="AK1573" s="2">
        <f t="shared" si="17"/>
        <v>1</v>
      </c>
      <c r="AL1573" s="2">
        <f t="shared" si="18"/>
        <v>1</v>
      </c>
    </row>
    <row r="1574" ht="13.5" customHeight="1">
      <c r="A1574" s="3">
        <v>40150.0</v>
      </c>
      <c r="B1574" s="2">
        <v>1529.0</v>
      </c>
      <c r="C1574" s="2">
        <f t="shared" si="3"/>
        <v>1529</v>
      </c>
      <c r="D1574" s="2">
        <f t="shared" si="26"/>
        <v>1735.714931</v>
      </c>
      <c r="E1574" s="2">
        <f t="shared" si="20"/>
        <v>1671.151508</v>
      </c>
      <c r="F1574" s="2">
        <v>1.87</v>
      </c>
      <c r="G1574" s="2">
        <f t="shared" si="4"/>
        <v>0.0187</v>
      </c>
      <c r="H1574" s="2">
        <f t="shared" si="21"/>
        <v>1.0895</v>
      </c>
      <c r="I1574" s="2">
        <f t="shared" si="27"/>
        <v>0.6241723145</v>
      </c>
      <c r="J1574" s="2">
        <f t="shared" si="5"/>
        <v>212.0537838</v>
      </c>
      <c r="K1574" s="2">
        <f t="shared" si="6"/>
        <v>219.2246456</v>
      </c>
      <c r="L1574" s="2">
        <f t="shared" si="7"/>
        <v>0.00000001253569962</v>
      </c>
      <c r="M1574" s="2">
        <f t="shared" si="1"/>
        <v>219.2246456</v>
      </c>
      <c r="O1574" s="2">
        <v>1572.0</v>
      </c>
      <c r="P1574" s="2">
        <v>1520.0</v>
      </c>
      <c r="Q1574" s="2">
        <v>1501.0</v>
      </c>
      <c r="R1574" s="2">
        <v>1540.0</v>
      </c>
      <c r="S1574" s="2">
        <v>1520.0</v>
      </c>
      <c r="T1574" s="2">
        <v>1.319023339E9</v>
      </c>
      <c r="U1574" s="2">
        <v>2.0167867E7</v>
      </c>
      <c r="V1574" s="2">
        <v>8.674599E7</v>
      </c>
      <c r="W1574" s="2">
        <v>5665329.0</v>
      </c>
      <c r="X1574" s="2">
        <v>2411.0</v>
      </c>
      <c r="Y1574" s="2">
        <f t="shared" si="8"/>
        <v>0.8870280146</v>
      </c>
      <c r="Z1574" s="2">
        <f t="shared" ref="Z1574:AC1574" si="1625">ROUNDDOWN($Y1574*Z$1,0)-IF(MOD($Y1574*Z$1,1)=0,1,0)+1</f>
        <v>2</v>
      </c>
      <c r="AA1574" s="2">
        <f t="shared" si="1625"/>
        <v>3</v>
      </c>
      <c r="AB1574" s="2">
        <f t="shared" si="1625"/>
        <v>4</v>
      </c>
      <c r="AC1574" s="2">
        <f t="shared" si="1625"/>
        <v>5</v>
      </c>
      <c r="AD1574" s="2">
        <f t="shared" si="10"/>
        <v>1</v>
      </c>
      <c r="AE1574" s="2">
        <f t="shared" si="11"/>
        <v>0</v>
      </c>
      <c r="AF1574" s="2">
        <f t="shared" si="12"/>
        <v>0</v>
      </c>
      <c r="AG1574" s="2">
        <f t="shared" si="13"/>
        <v>0</v>
      </c>
      <c r="AH1574" s="2">
        <f t="shared" si="14"/>
        <v>0</v>
      </c>
      <c r="AI1574" s="2">
        <f t="shared" si="15"/>
        <v>0</v>
      </c>
      <c r="AJ1574" s="2">
        <f t="shared" si="16"/>
        <v>0</v>
      </c>
      <c r="AK1574" s="2">
        <f t="shared" si="17"/>
        <v>0</v>
      </c>
      <c r="AL1574" s="2">
        <f t="shared" si="18"/>
        <v>1</v>
      </c>
    </row>
    <row r="1575" ht="13.5" customHeight="1">
      <c r="A1575" s="3">
        <v>40153.0</v>
      </c>
      <c r="B1575" s="2">
        <v>1573.0</v>
      </c>
      <c r="C1575" s="2">
        <f t="shared" si="3"/>
        <v>1573</v>
      </c>
      <c r="D1575" s="2">
        <f t="shared" si="26"/>
        <v>1736.412388</v>
      </c>
      <c r="E1575" s="2">
        <f t="shared" si="20"/>
        <v>1671.494076</v>
      </c>
      <c r="F1575" s="2">
        <v>2.88</v>
      </c>
      <c r="G1575" s="2">
        <f t="shared" si="4"/>
        <v>0.0288</v>
      </c>
      <c r="H1575" s="2">
        <f t="shared" si="21"/>
        <v>1.1183</v>
      </c>
      <c r="I1575" s="2">
        <f t="shared" si="27"/>
        <v>0.6245741417</v>
      </c>
      <c r="J1575" s="2">
        <f t="shared" si="5"/>
        <v>218.1609328</v>
      </c>
      <c r="K1575" s="2">
        <f t="shared" si="6"/>
        <v>225.5383154</v>
      </c>
      <c r="L1575" s="2">
        <f t="shared" si="7"/>
        <v>0.00000001179860048</v>
      </c>
      <c r="M1575" s="2">
        <f t="shared" si="1"/>
        <v>225.5383154</v>
      </c>
      <c r="O1575" s="2">
        <v>1573.0</v>
      </c>
      <c r="P1575" s="2">
        <v>1537.0</v>
      </c>
      <c r="Q1575" s="2">
        <v>1529.0</v>
      </c>
      <c r="R1575" s="2">
        <v>1573.0</v>
      </c>
      <c r="S1575" s="2">
        <v>1535.0</v>
      </c>
      <c r="T1575" s="2">
        <v>1.319403117E9</v>
      </c>
      <c r="U1575" s="2">
        <v>2.0754211E7</v>
      </c>
      <c r="V1575" s="2">
        <v>7.2899411E7</v>
      </c>
      <c r="W1575" s="2">
        <v>4684924.0</v>
      </c>
      <c r="X1575" s="2">
        <v>2175.0</v>
      </c>
      <c r="Y1575" s="2">
        <f t="shared" si="8"/>
        <v>0.9561510353</v>
      </c>
      <c r="Z1575" s="2">
        <f t="shared" ref="Z1575:AC1575" si="1626">ROUNDDOWN($Y1575*Z$1,0)-IF(MOD($Y1575*Z$1,1)=0,1,0)+1</f>
        <v>2</v>
      </c>
      <c r="AA1575" s="2">
        <f t="shared" si="1626"/>
        <v>3</v>
      </c>
      <c r="AB1575" s="2">
        <f t="shared" si="1626"/>
        <v>4</v>
      </c>
      <c r="AC1575" s="2">
        <f t="shared" si="1626"/>
        <v>5</v>
      </c>
      <c r="AD1575" s="2">
        <f t="shared" si="10"/>
        <v>0</v>
      </c>
      <c r="AE1575" s="2">
        <f t="shared" si="11"/>
        <v>0</v>
      </c>
      <c r="AF1575" s="2">
        <f t="shared" si="12"/>
        <v>0</v>
      </c>
      <c r="AG1575" s="2">
        <f t="shared" si="13"/>
        <v>0</v>
      </c>
      <c r="AH1575" s="2">
        <f t="shared" si="14"/>
        <v>1</v>
      </c>
      <c r="AI1575" s="2">
        <f t="shared" si="15"/>
        <v>0</v>
      </c>
      <c r="AJ1575" s="2">
        <f t="shared" si="16"/>
        <v>0</v>
      </c>
      <c r="AK1575" s="2">
        <f t="shared" si="17"/>
        <v>0</v>
      </c>
      <c r="AL1575" s="2">
        <f t="shared" si="18"/>
        <v>1</v>
      </c>
    </row>
    <row r="1576" ht="13.5" customHeight="1">
      <c r="A1576" s="3">
        <v>40154.0</v>
      </c>
      <c r="B1576" s="2">
        <v>1569.0</v>
      </c>
      <c r="C1576" s="2">
        <f t="shared" si="3"/>
        <v>1569</v>
      </c>
      <c r="D1576" s="2">
        <f t="shared" si="26"/>
        <v>1737.110126</v>
      </c>
      <c r="E1576" s="2">
        <f t="shared" si="20"/>
        <v>1671.836643</v>
      </c>
      <c r="F1576" s="2">
        <v>-0.25</v>
      </c>
      <c r="G1576" s="2">
        <f t="shared" si="4"/>
        <v>-0.0025</v>
      </c>
      <c r="H1576" s="2">
        <f t="shared" si="21"/>
        <v>1.1158</v>
      </c>
      <c r="I1576" s="2">
        <f t="shared" si="27"/>
        <v>0.6249759688</v>
      </c>
      <c r="J1576" s="2">
        <f t="shared" si="5"/>
        <v>217.6155304</v>
      </c>
      <c r="K1576" s="2">
        <f t="shared" si="6"/>
        <v>224.9744696</v>
      </c>
      <c r="L1576" s="2">
        <f t="shared" si="7"/>
        <v>0.00000001147413897</v>
      </c>
      <c r="M1576" s="2">
        <f t="shared" si="1"/>
        <v>224.9744696</v>
      </c>
      <c r="O1576" s="2">
        <v>1574.0</v>
      </c>
      <c r="P1576" s="2">
        <v>1562.0</v>
      </c>
      <c r="Q1576" s="2">
        <v>1573.0</v>
      </c>
      <c r="R1576" s="2">
        <v>1569.0</v>
      </c>
      <c r="S1576" s="2">
        <v>1549.0</v>
      </c>
      <c r="T1576" s="2">
        <v>1.319403117E9</v>
      </c>
      <c r="U1576" s="2">
        <v>2.0701435E7</v>
      </c>
      <c r="V1576" s="2">
        <v>8.2336354E7</v>
      </c>
      <c r="W1576" s="2">
        <v>5279703.0</v>
      </c>
      <c r="X1576" s="2">
        <v>2782.0</v>
      </c>
      <c r="Y1576" s="2">
        <f t="shared" si="8"/>
        <v>0.4164636622</v>
      </c>
      <c r="Z1576" s="2">
        <f t="shared" ref="Z1576:AC1576" si="1627">ROUNDDOWN($Y1576*Z$1,0)-IF(MOD($Y1576*Z$1,1)=0,1,0)+1</f>
        <v>1</v>
      </c>
      <c r="AA1576" s="2">
        <f t="shared" si="1627"/>
        <v>2</v>
      </c>
      <c r="AB1576" s="2">
        <f t="shared" si="1627"/>
        <v>2</v>
      </c>
      <c r="AC1576" s="2">
        <f t="shared" si="1627"/>
        <v>3</v>
      </c>
      <c r="AD1576" s="2">
        <f t="shared" si="10"/>
        <v>0</v>
      </c>
      <c r="AE1576" s="2">
        <f t="shared" si="11"/>
        <v>0</v>
      </c>
      <c r="AF1576" s="2">
        <f t="shared" si="12"/>
        <v>0</v>
      </c>
      <c r="AG1576" s="2">
        <f t="shared" si="13"/>
        <v>1</v>
      </c>
      <c r="AH1576" s="2">
        <f t="shared" si="14"/>
        <v>0</v>
      </c>
      <c r="AI1576" s="2">
        <f t="shared" si="15"/>
        <v>0</v>
      </c>
      <c r="AJ1576" s="2">
        <f t="shared" si="16"/>
        <v>0</v>
      </c>
      <c r="AK1576" s="2">
        <f t="shared" si="17"/>
        <v>0</v>
      </c>
      <c r="AL1576" s="2">
        <f t="shared" si="18"/>
        <v>1</v>
      </c>
    </row>
    <row r="1577" ht="13.5" customHeight="1">
      <c r="A1577" s="3">
        <v>40155.0</v>
      </c>
      <c r="B1577" s="2">
        <v>1535.0</v>
      </c>
      <c r="C1577" s="2">
        <f t="shared" si="3"/>
        <v>1535</v>
      </c>
      <c r="D1577" s="2">
        <f t="shared" si="26"/>
        <v>1737.808144</v>
      </c>
      <c r="E1577" s="2">
        <f t="shared" si="20"/>
        <v>1672.179211</v>
      </c>
      <c r="F1577" s="2">
        <v>-2.17</v>
      </c>
      <c r="G1577" s="2">
        <f t="shared" si="4"/>
        <v>-0.0217</v>
      </c>
      <c r="H1577" s="2">
        <f t="shared" si="21"/>
        <v>1.0941</v>
      </c>
      <c r="I1577" s="2">
        <f t="shared" si="27"/>
        <v>0.625377796</v>
      </c>
      <c r="J1577" s="2">
        <f t="shared" si="5"/>
        <v>212.8932734</v>
      </c>
      <c r="K1577" s="2">
        <f t="shared" si="6"/>
        <v>220.0925236</v>
      </c>
      <c r="L1577" s="2">
        <f t="shared" si="7"/>
        <v>0.00000001137890362</v>
      </c>
      <c r="M1577" s="2">
        <f t="shared" si="1"/>
        <v>220.0925237</v>
      </c>
      <c r="O1577" s="2">
        <v>1575.0</v>
      </c>
      <c r="P1577" s="2">
        <v>1558.0</v>
      </c>
      <c r="Q1577" s="2">
        <v>1569.0</v>
      </c>
      <c r="R1577" s="2">
        <v>1574.0</v>
      </c>
      <c r="S1577" s="2">
        <v>1522.0</v>
      </c>
      <c r="T1577" s="2">
        <v>1.319403117E9</v>
      </c>
      <c r="U1577" s="2">
        <v>2.0252838E7</v>
      </c>
      <c r="V1577" s="2">
        <v>1.34400468E8</v>
      </c>
      <c r="W1577" s="2">
        <v>8677794.0</v>
      </c>
      <c r="X1577" s="2">
        <v>3575.0</v>
      </c>
      <c r="Y1577" s="2">
        <f t="shared" si="8"/>
        <v>0.07369062119</v>
      </c>
      <c r="Z1577" s="2">
        <f t="shared" ref="Z1577:AC1577" si="1628">ROUNDDOWN($Y1577*Z$1,0)-IF(MOD($Y1577*Z$1,1)=0,1,0)+1</f>
        <v>1</v>
      </c>
      <c r="AA1577" s="2">
        <f t="shared" si="1628"/>
        <v>1</v>
      </c>
      <c r="AB1577" s="2">
        <f t="shared" si="1628"/>
        <v>1</v>
      </c>
      <c r="AC1577" s="2">
        <f t="shared" si="1628"/>
        <v>1</v>
      </c>
      <c r="AD1577" s="2">
        <f t="shared" si="10"/>
        <v>0</v>
      </c>
      <c r="AE1577" s="2">
        <f t="shared" si="11"/>
        <v>0</v>
      </c>
      <c r="AF1577" s="2">
        <f t="shared" si="12"/>
        <v>0</v>
      </c>
      <c r="AG1577" s="2">
        <f t="shared" si="13"/>
        <v>0</v>
      </c>
      <c r="AH1577" s="2">
        <f t="shared" si="14"/>
        <v>0</v>
      </c>
      <c r="AI1577" s="2">
        <f t="shared" si="15"/>
        <v>0</v>
      </c>
      <c r="AJ1577" s="2">
        <f t="shared" si="16"/>
        <v>0</v>
      </c>
      <c r="AK1577" s="2">
        <f t="shared" si="17"/>
        <v>1</v>
      </c>
      <c r="AL1577" s="2">
        <f t="shared" si="18"/>
        <v>1</v>
      </c>
    </row>
    <row r="1578" ht="13.5" customHeight="1">
      <c r="A1578" s="3">
        <v>40156.0</v>
      </c>
      <c r="B1578" s="2">
        <v>1536.0</v>
      </c>
      <c r="C1578" s="2">
        <f t="shared" si="3"/>
        <v>1536</v>
      </c>
      <c r="D1578" s="2">
        <f t="shared" si="26"/>
        <v>1738.506443</v>
      </c>
      <c r="E1578" s="2">
        <f t="shared" si="20"/>
        <v>1672.521779</v>
      </c>
      <c r="F1578" s="2">
        <v>0.07</v>
      </c>
      <c r="G1578" s="2">
        <f t="shared" si="4"/>
        <v>0.0007</v>
      </c>
      <c r="H1578" s="2">
        <f t="shared" si="21"/>
        <v>1.0948</v>
      </c>
      <c r="I1578" s="2">
        <f t="shared" si="27"/>
        <v>0.6257796232</v>
      </c>
      <c r="J1578" s="2">
        <f t="shared" si="5"/>
        <v>213.0422987</v>
      </c>
      <c r="K1578" s="2">
        <f t="shared" si="6"/>
        <v>220.2465884</v>
      </c>
      <c r="L1578" s="2">
        <f t="shared" si="7"/>
        <v>0.00000001102957127</v>
      </c>
      <c r="M1578" s="2">
        <f t="shared" si="1"/>
        <v>220.2465884</v>
      </c>
      <c r="O1578" s="2">
        <v>1576.0</v>
      </c>
      <c r="P1578" s="2">
        <v>1546.0</v>
      </c>
      <c r="Q1578" s="2">
        <v>1535.0</v>
      </c>
      <c r="R1578" s="2">
        <v>1553.0</v>
      </c>
      <c r="S1578" s="2">
        <v>1533.0</v>
      </c>
      <c r="T1578" s="2">
        <v>1.319403117E9</v>
      </c>
      <c r="U1578" s="2">
        <v>2.0266032E7</v>
      </c>
      <c r="V1578" s="2">
        <v>6.1270434E7</v>
      </c>
      <c r="W1578" s="2">
        <v>3969899.0</v>
      </c>
      <c r="X1578" s="2">
        <v>2216.0</v>
      </c>
      <c r="Y1578" s="2">
        <f t="shared" si="8"/>
        <v>0.5119772635</v>
      </c>
      <c r="Z1578" s="2">
        <f t="shared" ref="Z1578:AC1578" si="1629">ROUNDDOWN($Y1578*Z$1,0)-IF(MOD($Y1578*Z$1,1)=0,1,0)+1</f>
        <v>2</v>
      </c>
      <c r="AA1578" s="2">
        <f t="shared" si="1629"/>
        <v>2</v>
      </c>
      <c r="AB1578" s="2">
        <f t="shared" si="1629"/>
        <v>3</v>
      </c>
      <c r="AC1578" s="2">
        <f t="shared" si="1629"/>
        <v>3</v>
      </c>
      <c r="AD1578" s="2">
        <f t="shared" si="10"/>
        <v>1</v>
      </c>
      <c r="AE1578" s="2">
        <f t="shared" si="11"/>
        <v>0</v>
      </c>
      <c r="AF1578" s="2">
        <f t="shared" si="12"/>
        <v>0</v>
      </c>
      <c r="AG1578" s="2">
        <f t="shared" si="13"/>
        <v>0</v>
      </c>
      <c r="AH1578" s="2">
        <f t="shared" si="14"/>
        <v>0</v>
      </c>
      <c r="AI1578" s="2">
        <f t="shared" si="15"/>
        <v>0</v>
      </c>
      <c r="AJ1578" s="2">
        <f t="shared" si="16"/>
        <v>0</v>
      </c>
      <c r="AK1578" s="2">
        <f t="shared" si="17"/>
        <v>0</v>
      </c>
      <c r="AL1578" s="2">
        <f t="shared" si="18"/>
        <v>1</v>
      </c>
    </row>
    <row r="1579" ht="13.5" customHeight="1">
      <c r="A1579" s="3">
        <v>40157.0</v>
      </c>
      <c r="B1579" s="2">
        <v>1573.0</v>
      </c>
      <c r="C1579" s="2">
        <f t="shared" si="3"/>
        <v>1573</v>
      </c>
      <c r="D1579" s="2">
        <f t="shared" si="26"/>
        <v>1739.205022</v>
      </c>
      <c r="E1579" s="2">
        <f t="shared" si="20"/>
        <v>1672.864347</v>
      </c>
      <c r="F1579" s="2">
        <v>2.41</v>
      </c>
      <c r="G1579" s="2">
        <f t="shared" si="4"/>
        <v>0.0241</v>
      </c>
      <c r="H1579" s="2">
        <f t="shared" si="21"/>
        <v>1.1189</v>
      </c>
      <c r="I1579" s="2">
        <f t="shared" si="27"/>
        <v>0.6261814503</v>
      </c>
      <c r="J1579" s="2">
        <f t="shared" si="5"/>
        <v>218.1766181</v>
      </c>
      <c r="K1579" s="2">
        <f t="shared" si="6"/>
        <v>225.5545312</v>
      </c>
      <c r="L1579" s="2">
        <f t="shared" si="7"/>
        <v>0.00000001043287147</v>
      </c>
      <c r="M1579" s="2">
        <f t="shared" si="1"/>
        <v>225.5545312</v>
      </c>
      <c r="O1579" s="2">
        <v>1577.0</v>
      </c>
      <c r="P1579" s="2">
        <v>1540.0</v>
      </c>
      <c r="Q1579" s="2">
        <v>1536.0</v>
      </c>
      <c r="R1579" s="2">
        <v>1575.0</v>
      </c>
      <c r="S1579" s="2">
        <v>1535.0</v>
      </c>
      <c r="T1579" s="2">
        <v>1.319403117E9</v>
      </c>
      <c r="U1579" s="2">
        <v>2.0754211E7</v>
      </c>
      <c r="V1579" s="2">
        <v>6.5818224E7</v>
      </c>
      <c r="W1579" s="2">
        <v>4216886.0</v>
      </c>
      <c r="X1579" s="2">
        <v>2012.0</v>
      </c>
      <c r="Y1579" s="2">
        <f t="shared" si="8"/>
        <v>0.9346325619</v>
      </c>
      <c r="Z1579" s="2">
        <f t="shared" ref="Z1579:AC1579" si="1630">ROUNDDOWN($Y1579*Z$1,0)-IF(MOD($Y1579*Z$1,1)=0,1,0)+1</f>
        <v>2</v>
      </c>
      <c r="AA1579" s="2">
        <f t="shared" si="1630"/>
        <v>3</v>
      </c>
      <c r="AB1579" s="2">
        <f t="shared" si="1630"/>
        <v>4</v>
      </c>
      <c r="AC1579" s="2">
        <f t="shared" si="1630"/>
        <v>5</v>
      </c>
      <c r="AD1579" s="2">
        <f t="shared" si="10"/>
        <v>0</v>
      </c>
      <c r="AE1579" s="2">
        <f t="shared" si="11"/>
        <v>0</v>
      </c>
      <c r="AF1579" s="2">
        <f t="shared" si="12"/>
        <v>0</v>
      </c>
      <c r="AG1579" s="2">
        <f t="shared" si="13"/>
        <v>0</v>
      </c>
      <c r="AH1579" s="2">
        <f t="shared" si="14"/>
        <v>0</v>
      </c>
      <c r="AI1579" s="2">
        <f t="shared" si="15"/>
        <v>1</v>
      </c>
      <c r="AJ1579" s="2">
        <f t="shared" si="16"/>
        <v>0</v>
      </c>
      <c r="AK1579" s="2">
        <f t="shared" si="17"/>
        <v>0</v>
      </c>
      <c r="AL1579" s="2">
        <f t="shared" si="18"/>
        <v>1</v>
      </c>
    </row>
    <row r="1580" ht="13.5" customHeight="1">
      <c r="A1580" s="3">
        <v>40160.0</v>
      </c>
      <c r="B1580" s="2">
        <v>1571.0</v>
      </c>
      <c r="C1580" s="2">
        <f t="shared" si="3"/>
        <v>1571</v>
      </c>
      <c r="D1580" s="2">
        <f t="shared" si="26"/>
        <v>1739.903882</v>
      </c>
      <c r="E1580" s="2">
        <f t="shared" si="20"/>
        <v>1673.206914</v>
      </c>
      <c r="F1580" s="2">
        <v>-0.13</v>
      </c>
      <c r="G1580" s="2">
        <f t="shared" si="4"/>
        <v>-0.0013</v>
      </c>
      <c r="H1580" s="2">
        <f t="shared" si="21"/>
        <v>1.1176</v>
      </c>
      <c r="I1580" s="2">
        <f t="shared" si="27"/>
        <v>0.6265832775</v>
      </c>
      <c r="J1580" s="2">
        <f t="shared" si="5"/>
        <v>217.8929885</v>
      </c>
      <c r="K1580" s="2">
        <f t="shared" si="6"/>
        <v>225.2613103</v>
      </c>
      <c r="L1580" s="2">
        <f t="shared" si="7"/>
        <v>0.00000001013344806</v>
      </c>
      <c r="M1580" s="2">
        <f t="shared" si="1"/>
        <v>225.2613103</v>
      </c>
      <c r="O1580" s="2">
        <v>1578.0</v>
      </c>
      <c r="P1580" s="2">
        <v>1575.0</v>
      </c>
      <c r="Q1580" s="2">
        <v>1573.0</v>
      </c>
      <c r="R1580" s="2">
        <v>1586.0</v>
      </c>
      <c r="S1580" s="2">
        <v>1553.0</v>
      </c>
      <c r="T1580" s="2">
        <v>1.319403117E9</v>
      </c>
      <c r="U1580" s="2">
        <v>2.0727823E7</v>
      </c>
      <c r="V1580" s="2">
        <v>4.4432763E7</v>
      </c>
      <c r="W1580" s="2">
        <v>2832364.0</v>
      </c>
      <c r="X1580" s="2">
        <v>1683.0</v>
      </c>
      <c r="Y1580" s="2">
        <f t="shared" si="8"/>
        <v>0.4487413723</v>
      </c>
      <c r="Z1580" s="2">
        <f t="shared" ref="Z1580:AC1580" si="1631">ROUNDDOWN($Y1580*Z$1,0)-IF(MOD($Y1580*Z$1,1)=0,1,0)+1</f>
        <v>1</v>
      </c>
      <c r="AA1580" s="2">
        <f t="shared" si="1631"/>
        <v>2</v>
      </c>
      <c r="AB1580" s="2">
        <f t="shared" si="1631"/>
        <v>2</v>
      </c>
      <c r="AC1580" s="2">
        <f t="shared" si="1631"/>
        <v>3</v>
      </c>
      <c r="AD1580" s="2">
        <f t="shared" si="10"/>
        <v>0</v>
      </c>
      <c r="AE1580" s="2">
        <f t="shared" si="11"/>
        <v>0</v>
      </c>
      <c r="AF1580" s="2">
        <f t="shared" si="12"/>
        <v>0</v>
      </c>
      <c r="AG1580" s="2">
        <f t="shared" si="13"/>
        <v>0</v>
      </c>
      <c r="AH1580" s="2">
        <f t="shared" si="14"/>
        <v>0</v>
      </c>
      <c r="AI1580" s="2">
        <f t="shared" si="15"/>
        <v>0</v>
      </c>
      <c r="AJ1580" s="2">
        <f t="shared" si="16"/>
        <v>1</v>
      </c>
      <c r="AK1580" s="2">
        <f t="shared" si="17"/>
        <v>0</v>
      </c>
      <c r="AL1580" s="2">
        <f t="shared" si="18"/>
        <v>1</v>
      </c>
    </row>
    <row r="1581" ht="13.5" customHeight="1">
      <c r="A1581" s="3">
        <v>40161.0</v>
      </c>
      <c r="B1581" s="2">
        <v>1594.0</v>
      </c>
      <c r="C1581" s="2">
        <f t="shared" si="3"/>
        <v>1594</v>
      </c>
      <c r="D1581" s="2">
        <f t="shared" si="26"/>
        <v>1740.603022</v>
      </c>
      <c r="E1581" s="2">
        <f t="shared" si="20"/>
        <v>1673.549482</v>
      </c>
      <c r="F1581" s="2">
        <v>1.46</v>
      </c>
      <c r="G1581" s="2">
        <f t="shared" si="4"/>
        <v>0.0146</v>
      </c>
      <c r="H1581" s="2">
        <f t="shared" si="21"/>
        <v>1.1322</v>
      </c>
      <c r="I1581" s="2">
        <f t="shared" si="27"/>
        <v>0.6269851047</v>
      </c>
      <c r="J1581" s="2">
        <f t="shared" si="5"/>
        <v>221.0742261</v>
      </c>
      <c r="K1581" s="2">
        <f t="shared" si="6"/>
        <v>228.5501254</v>
      </c>
      <c r="L1581" s="2">
        <f t="shared" si="7"/>
        <v>0.000000009681496274</v>
      </c>
      <c r="M1581" s="2">
        <f t="shared" si="1"/>
        <v>228.5501254</v>
      </c>
      <c r="O1581" s="2">
        <v>1579.0</v>
      </c>
      <c r="P1581" s="2">
        <v>1592.0</v>
      </c>
      <c r="Q1581" s="2">
        <v>1571.0</v>
      </c>
      <c r="R1581" s="2">
        <v>1596.0</v>
      </c>
      <c r="S1581" s="2">
        <v>1574.0</v>
      </c>
      <c r="T1581" s="2">
        <v>1.319403117E9</v>
      </c>
      <c r="U1581" s="2">
        <v>2.1031286E7</v>
      </c>
      <c r="V1581" s="2">
        <v>5.7998821E7</v>
      </c>
      <c r="W1581" s="2">
        <v>3650735.0</v>
      </c>
      <c r="X1581" s="2">
        <v>1838.0</v>
      </c>
      <c r="Y1581" s="2">
        <f t="shared" si="8"/>
        <v>0.8367844093</v>
      </c>
      <c r="Z1581" s="2">
        <f t="shared" ref="Z1581:AC1581" si="1632">ROUNDDOWN($Y1581*Z$1,0)-IF(MOD($Y1581*Z$1,1)=0,1,0)+1</f>
        <v>2</v>
      </c>
      <c r="AA1581" s="2">
        <f t="shared" si="1632"/>
        <v>3</v>
      </c>
      <c r="AB1581" s="2">
        <f t="shared" si="1632"/>
        <v>4</v>
      </c>
      <c r="AC1581" s="2">
        <f t="shared" si="1632"/>
        <v>5</v>
      </c>
      <c r="AD1581" s="2">
        <f t="shared" si="10"/>
        <v>0</v>
      </c>
      <c r="AE1581" s="2">
        <f t="shared" si="11"/>
        <v>0</v>
      </c>
      <c r="AF1581" s="2">
        <f t="shared" si="12"/>
        <v>0</v>
      </c>
      <c r="AG1581" s="2">
        <f t="shared" si="13"/>
        <v>0</v>
      </c>
      <c r="AH1581" s="2">
        <f t="shared" si="14"/>
        <v>0</v>
      </c>
      <c r="AI1581" s="2">
        <f t="shared" si="15"/>
        <v>1</v>
      </c>
      <c r="AJ1581" s="2">
        <f t="shared" si="16"/>
        <v>0</v>
      </c>
      <c r="AK1581" s="2">
        <f t="shared" si="17"/>
        <v>0</v>
      </c>
      <c r="AL1581" s="2">
        <f t="shared" si="18"/>
        <v>1</v>
      </c>
    </row>
    <row r="1582" ht="13.5" customHeight="1">
      <c r="A1582" s="3">
        <v>40162.0</v>
      </c>
      <c r="B1582" s="2">
        <v>1561.0</v>
      </c>
      <c r="C1582" s="2">
        <f t="shared" si="3"/>
        <v>1561</v>
      </c>
      <c r="D1582" s="2">
        <f t="shared" si="26"/>
        <v>1741.302444</v>
      </c>
      <c r="E1582" s="2">
        <f t="shared" si="20"/>
        <v>1673.89205</v>
      </c>
      <c r="F1582" s="2">
        <v>-2.07</v>
      </c>
      <c r="G1582" s="2">
        <f t="shared" si="4"/>
        <v>-0.0207</v>
      </c>
      <c r="H1582" s="2">
        <f t="shared" si="21"/>
        <v>1.1115</v>
      </c>
      <c r="I1582" s="2">
        <f t="shared" si="27"/>
        <v>0.6273869319</v>
      </c>
      <c r="J1582" s="2">
        <f t="shared" si="5"/>
        <v>216.4979897</v>
      </c>
      <c r="K1582" s="2">
        <f t="shared" si="6"/>
        <v>223.8191378</v>
      </c>
      <c r="L1582" s="2">
        <f t="shared" si="7"/>
        <v>0.000000009591458358</v>
      </c>
      <c r="M1582" s="2">
        <f t="shared" si="1"/>
        <v>223.8191378</v>
      </c>
      <c r="O1582" s="2">
        <v>1580.0</v>
      </c>
      <c r="P1582" s="2">
        <v>1594.0</v>
      </c>
      <c r="Q1582" s="2">
        <v>1594.0</v>
      </c>
      <c r="R1582" s="2">
        <v>1597.0</v>
      </c>
      <c r="S1582" s="2">
        <v>1561.0</v>
      </c>
      <c r="T1582" s="2">
        <v>1.319403117E9</v>
      </c>
      <c r="U1582" s="2">
        <v>2.0595883E7</v>
      </c>
      <c r="V1582" s="2">
        <v>9.2608123E7</v>
      </c>
      <c r="W1582" s="2">
        <v>5858815.0</v>
      </c>
      <c r="X1582" s="2">
        <v>2506.0</v>
      </c>
      <c r="Y1582" s="2">
        <f t="shared" si="8"/>
        <v>0.08140479091</v>
      </c>
      <c r="Z1582" s="2">
        <f t="shared" ref="Z1582:AC1582" si="1633">ROUNDDOWN($Y1582*Z$1,0)-IF(MOD($Y1582*Z$1,1)=0,1,0)+1</f>
        <v>1</v>
      </c>
      <c r="AA1582" s="2">
        <f t="shared" si="1633"/>
        <v>1</v>
      </c>
      <c r="AB1582" s="2">
        <f t="shared" si="1633"/>
        <v>1</v>
      </c>
      <c r="AC1582" s="2">
        <f t="shared" si="1633"/>
        <v>1</v>
      </c>
      <c r="AD1582" s="2">
        <f t="shared" si="10"/>
        <v>0</v>
      </c>
      <c r="AE1582" s="2">
        <f t="shared" si="11"/>
        <v>0</v>
      </c>
      <c r="AF1582" s="2">
        <f t="shared" si="12"/>
        <v>0</v>
      </c>
      <c r="AG1582" s="2">
        <f t="shared" si="13"/>
        <v>0</v>
      </c>
      <c r="AH1582" s="2">
        <f t="shared" si="14"/>
        <v>0</v>
      </c>
      <c r="AI1582" s="2">
        <f t="shared" si="15"/>
        <v>0</v>
      </c>
      <c r="AJ1582" s="2">
        <f t="shared" si="16"/>
        <v>1</v>
      </c>
      <c r="AK1582" s="2">
        <f t="shared" si="17"/>
        <v>0</v>
      </c>
      <c r="AL1582" s="2">
        <f t="shared" si="18"/>
        <v>1</v>
      </c>
    </row>
    <row r="1583" ht="13.5" customHeight="1">
      <c r="A1583" s="3">
        <v>40163.0</v>
      </c>
      <c r="B1583" s="2">
        <v>1580.0</v>
      </c>
      <c r="C1583" s="2">
        <f t="shared" si="3"/>
        <v>1580</v>
      </c>
      <c r="D1583" s="2">
        <f t="shared" si="26"/>
        <v>1742.002146</v>
      </c>
      <c r="E1583" s="2">
        <f t="shared" si="20"/>
        <v>1674.234617</v>
      </c>
      <c r="F1583" s="2">
        <v>1.22</v>
      </c>
      <c r="G1583" s="2">
        <f t="shared" si="4"/>
        <v>0.0122</v>
      </c>
      <c r="H1583" s="2">
        <f t="shared" si="21"/>
        <v>1.1237</v>
      </c>
      <c r="I1583" s="2">
        <f t="shared" si="27"/>
        <v>0.627788759</v>
      </c>
      <c r="J1583" s="2">
        <f t="shared" si="5"/>
        <v>219.1392651</v>
      </c>
      <c r="K1583" s="2">
        <f t="shared" si="6"/>
        <v>226.5497313</v>
      </c>
      <c r="L1583" s="2">
        <f t="shared" si="7"/>
        <v>0.000000009186698816</v>
      </c>
      <c r="M1583" s="2">
        <f t="shared" si="1"/>
        <v>226.5497313</v>
      </c>
      <c r="O1583" s="2">
        <v>1581.0</v>
      </c>
      <c r="P1583" s="2">
        <v>1555.0</v>
      </c>
      <c r="Q1583" s="2">
        <v>1561.0</v>
      </c>
      <c r="R1583" s="2">
        <v>1580.0</v>
      </c>
      <c r="S1583" s="2">
        <v>1550.0</v>
      </c>
      <c r="T1583" s="2">
        <v>1.319403117E9</v>
      </c>
      <c r="U1583" s="2">
        <v>2.0846569E7</v>
      </c>
      <c r="V1583" s="2">
        <v>8.4887285E7</v>
      </c>
      <c r="W1583" s="2">
        <v>5421142.0</v>
      </c>
      <c r="X1583" s="2">
        <v>2271.0</v>
      </c>
      <c r="Y1583" s="2">
        <f t="shared" si="8"/>
        <v>0.7980105562</v>
      </c>
      <c r="Z1583" s="2">
        <f t="shared" ref="Z1583:AC1583" si="1634">ROUNDDOWN($Y1583*Z$1,0)-IF(MOD($Y1583*Z$1,1)=0,1,0)+1</f>
        <v>2</v>
      </c>
      <c r="AA1583" s="2">
        <f t="shared" si="1634"/>
        <v>3</v>
      </c>
      <c r="AB1583" s="2">
        <f t="shared" si="1634"/>
        <v>4</v>
      </c>
      <c r="AC1583" s="2">
        <f t="shared" si="1634"/>
        <v>4</v>
      </c>
      <c r="AD1583" s="2">
        <f t="shared" si="10"/>
        <v>0</v>
      </c>
      <c r="AE1583" s="2">
        <f t="shared" si="11"/>
        <v>0</v>
      </c>
      <c r="AF1583" s="2">
        <f t="shared" si="12"/>
        <v>0</v>
      </c>
      <c r="AG1583" s="2">
        <f t="shared" si="13"/>
        <v>0</v>
      </c>
      <c r="AH1583" s="2">
        <f t="shared" si="14"/>
        <v>0</v>
      </c>
      <c r="AI1583" s="2">
        <f t="shared" si="15"/>
        <v>1</v>
      </c>
      <c r="AJ1583" s="2">
        <f t="shared" si="16"/>
        <v>0</v>
      </c>
      <c r="AK1583" s="2">
        <f t="shared" si="17"/>
        <v>0</v>
      </c>
      <c r="AL1583" s="2">
        <f t="shared" si="18"/>
        <v>1</v>
      </c>
    </row>
    <row r="1584" ht="13.5" customHeight="1">
      <c r="A1584" s="3">
        <v>40164.0</v>
      </c>
      <c r="B1584" s="2">
        <v>1555.0</v>
      </c>
      <c r="C1584" s="2">
        <f t="shared" si="3"/>
        <v>1555</v>
      </c>
      <c r="D1584" s="2">
        <f t="shared" si="26"/>
        <v>1742.70213</v>
      </c>
      <c r="E1584" s="2">
        <f t="shared" si="20"/>
        <v>1674.577185</v>
      </c>
      <c r="F1584" s="2">
        <v>-1.58</v>
      </c>
      <c r="G1584" s="2">
        <f t="shared" si="4"/>
        <v>-0.0158</v>
      </c>
      <c r="H1584" s="2">
        <f t="shared" si="21"/>
        <v>1.1079</v>
      </c>
      <c r="I1584" s="2">
        <f t="shared" si="27"/>
        <v>0.6281905862</v>
      </c>
      <c r="J1584" s="2">
        <f t="shared" si="5"/>
        <v>215.6768647</v>
      </c>
      <c r="K1584" s="2">
        <f t="shared" si="6"/>
        <v>222.9702456</v>
      </c>
      <c r="L1584" s="2">
        <f t="shared" si="7"/>
        <v>0.000000009056247693</v>
      </c>
      <c r="M1584" s="2">
        <f t="shared" si="1"/>
        <v>222.9702456</v>
      </c>
      <c r="O1584" s="2">
        <v>1582.0</v>
      </c>
      <c r="P1584" s="2">
        <v>1555.0</v>
      </c>
      <c r="Q1584" s="2">
        <v>1580.0</v>
      </c>
      <c r="R1584" s="2">
        <v>1567.0</v>
      </c>
      <c r="S1584" s="2">
        <v>1550.0</v>
      </c>
      <c r="T1584" s="2">
        <v>1.319403117E9</v>
      </c>
      <c r="U1584" s="2">
        <v>2.0516718E7</v>
      </c>
      <c r="V1584" s="2">
        <v>5.208842E7</v>
      </c>
      <c r="W1584" s="2">
        <v>3344308.0</v>
      </c>
      <c r="X1584" s="2">
        <v>1683.0</v>
      </c>
      <c r="Y1584" s="2">
        <f t="shared" si="8"/>
        <v>0.1311408851</v>
      </c>
      <c r="Z1584" s="2">
        <f t="shared" ref="Z1584:AC1584" si="1635">ROUNDDOWN($Y1584*Z$1,0)-IF(MOD($Y1584*Z$1,1)=0,1,0)+1</f>
        <v>1</v>
      </c>
      <c r="AA1584" s="2">
        <f t="shared" si="1635"/>
        <v>1</v>
      </c>
      <c r="AB1584" s="2">
        <f t="shared" si="1635"/>
        <v>1</v>
      </c>
      <c r="AC1584" s="2">
        <f t="shared" si="1635"/>
        <v>1</v>
      </c>
      <c r="AD1584" s="2">
        <f t="shared" si="10"/>
        <v>0</v>
      </c>
      <c r="AE1584" s="2">
        <f t="shared" si="11"/>
        <v>0</v>
      </c>
      <c r="AF1584" s="2">
        <f t="shared" si="12"/>
        <v>0</v>
      </c>
      <c r="AG1584" s="2">
        <f t="shared" si="13"/>
        <v>0</v>
      </c>
      <c r="AH1584" s="2">
        <f t="shared" si="14"/>
        <v>0</v>
      </c>
      <c r="AI1584" s="2">
        <f t="shared" si="15"/>
        <v>0</v>
      </c>
      <c r="AJ1584" s="2">
        <f t="shared" si="16"/>
        <v>1</v>
      </c>
      <c r="AK1584" s="2">
        <f t="shared" si="17"/>
        <v>0</v>
      </c>
      <c r="AL1584" s="2">
        <f t="shared" si="18"/>
        <v>1</v>
      </c>
    </row>
    <row r="1585" ht="13.5" customHeight="1">
      <c r="A1585" s="3">
        <v>40167.0</v>
      </c>
      <c r="B1585" s="2">
        <v>1582.0</v>
      </c>
      <c r="C1585" s="2">
        <f t="shared" si="3"/>
        <v>1582</v>
      </c>
      <c r="D1585" s="2">
        <f t="shared" si="26"/>
        <v>1743.402395</v>
      </c>
      <c r="E1585" s="2">
        <f t="shared" si="20"/>
        <v>1674.919753</v>
      </c>
      <c r="F1585" s="2">
        <v>1.74</v>
      </c>
      <c r="G1585" s="2">
        <f t="shared" si="4"/>
        <v>0.0174</v>
      </c>
      <c r="H1585" s="2">
        <f t="shared" si="21"/>
        <v>1.1253</v>
      </c>
      <c r="I1585" s="2">
        <f t="shared" si="27"/>
        <v>0.6285924134</v>
      </c>
      <c r="J1585" s="2">
        <f t="shared" si="5"/>
        <v>219.4296422</v>
      </c>
      <c r="K1585" s="2">
        <f t="shared" si="6"/>
        <v>226.8499278</v>
      </c>
      <c r="L1585" s="2">
        <f t="shared" si="7"/>
        <v>0.000000008626981552</v>
      </c>
      <c r="M1585" s="2">
        <f t="shared" si="1"/>
        <v>226.8499278</v>
      </c>
      <c r="O1585" s="2">
        <v>1583.0</v>
      </c>
      <c r="P1585" s="2">
        <v>1579.0</v>
      </c>
      <c r="Q1585" s="2">
        <v>1555.0</v>
      </c>
      <c r="R1585" s="2">
        <v>1589.0</v>
      </c>
      <c r="S1585" s="2">
        <v>1576.0</v>
      </c>
      <c r="T1585" s="2">
        <v>1.319403117E9</v>
      </c>
      <c r="U1585" s="2">
        <v>2.0872957E7</v>
      </c>
      <c r="V1585" s="2">
        <v>4.175813E7</v>
      </c>
      <c r="W1585" s="2">
        <v>2640318.0</v>
      </c>
      <c r="X1585" s="2">
        <v>1407.0</v>
      </c>
      <c r="Y1585" s="2">
        <f t="shared" si="8"/>
        <v>0.8717011774</v>
      </c>
      <c r="Z1585" s="2">
        <f t="shared" ref="Z1585:AC1585" si="1636">ROUNDDOWN($Y1585*Z$1,0)-IF(MOD($Y1585*Z$1,1)=0,1,0)+1</f>
        <v>2</v>
      </c>
      <c r="AA1585" s="2">
        <f t="shared" si="1636"/>
        <v>3</v>
      </c>
      <c r="AB1585" s="2">
        <f t="shared" si="1636"/>
        <v>4</v>
      </c>
      <c r="AC1585" s="2">
        <f t="shared" si="1636"/>
        <v>5</v>
      </c>
      <c r="AD1585" s="2">
        <f t="shared" si="10"/>
        <v>0</v>
      </c>
      <c r="AE1585" s="2">
        <f t="shared" si="11"/>
        <v>0</v>
      </c>
      <c r="AF1585" s="2">
        <f t="shared" si="12"/>
        <v>0</v>
      </c>
      <c r="AG1585" s="2">
        <f t="shared" si="13"/>
        <v>0</v>
      </c>
      <c r="AH1585" s="2">
        <f t="shared" si="14"/>
        <v>0</v>
      </c>
      <c r="AI1585" s="2">
        <f t="shared" si="15"/>
        <v>1</v>
      </c>
      <c r="AJ1585" s="2">
        <f t="shared" si="16"/>
        <v>0</v>
      </c>
      <c r="AK1585" s="2">
        <f t="shared" si="17"/>
        <v>0</v>
      </c>
      <c r="AL1585" s="2">
        <f t="shared" si="18"/>
        <v>1</v>
      </c>
    </row>
    <row r="1586" ht="13.5" customHeight="1">
      <c r="A1586" s="3">
        <v>40168.0</v>
      </c>
      <c r="B1586" s="2">
        <v>1580.0</v>
      </c>
      <c r="C1586" s="2">
        <f t="shared" si="3"/>
        <v>1580</v>
      </c>
      <c r="D1586" s="2">
        <f t="shared" si="26"/>
        <v>1744.102942</v>
      </c>
      <c r="E1586" s="2">
        <f t="shared" si="20"/>
        <v>1675.262321</v>
      </c>
      <c r="F1586" s="2">
        <v>-0.13</v>
      </c>
      <c r="G1586" s="2">
        <f t="shared" si="4"/>
        <v>-0.0013</v>
      </c>
      <c r="H1586" s="2">
        <f t="shared" si="21"/>
        <v>1.124</v>
      </c>
      <c r="I1586" s="2">
        <f t="shared" si="27"/>
        <v>0.6289942406</v>
      </c>
      <c r="J1586" s="2">
        <f t="shared" si="5"/>
        <v>219.1443836</v>
      </c>
      <c r="K1586" s="2">
        <f t="shared" si="6"/>
        <v>226.5550229</v>
      </c>
      <c r="L1586" s="2">
        <f t="shared" si="7"/>
        <v>0.000000008379387181</v>
      </c>
      <c r="M1586" s="2">
        <f t="shared" si="1"/>
        <v>226.5550229</v>
      </c>
      <c r="O1586" s="2">
        <v>1584.0</v>
      </c>
      <c r="P1586" s="2">
        <v>1582.0</v>
      </c>
      <c r="Q1586" s="2">
        <v>1582.0</v>
      </c>
      <c r="R1586" s="2">
        <v>1583.0</v>
      </c>
      <c r="S1586" s="2">
        <v>1573.0</v>
      </c>
      <c r="T1586" s="2">
        <v>1.319403117E9</v>
      </c>
      <c r="U1586" s="2">
        <v>2.0846569E7</v>
      </c>
      <c r="V1586" s="2">
        <v>5.7447127E7</v>
      </c>
      <c r="W1586" s="2">
        <v>3639349.0</v>
      </c>
      <c r="X1586" s="2">
        <v>1588.0</v>
      </c>
      <c r="Y1586" s="2">
        <f t="shared" si="8"/>
        <v>0.4487413723</v>
      </c>
      <c r="Z1586" s="2">
        <f t="shared" ref="Z1586:AC1586" si="1637">ROUNDDOWN($Y1586*Z$1,0)-IF(MOD($Y1586*Z$1,1)=0,1,0)+1</f>
        <v>1</v>
      </c>
      <c r="AA1586" s="2">
        <f t="shared" si="1637"/>
        <v>2</v>
      </c>
      <c r="AB1586" s="2">
        <f t="shared" si="1637"/>
        <v>2</v>
      </c>
      <c r="AC1586" s="2">
        <f t="shared" si="1637"/>
        <v>3</v>
      </c>
      <c r="AD1586" s="2">
        <f t="shared" si="10"/>
        <v>0</v>
      </c>
      <c r="AE1586" s="2">
        <f t="shared" si="11"/>
        <v>0</v>
      </c>
      <c r="AF1586" s="2">
        <f t="shared" si="12"/>
        <v>0</v>
      </c>
      <c r="AG1586" s="2">
        <f t="shared" si="13"/>
        <v>0</v>
      </c>
      <c r="AH1586" s="2">
        <f t="shared" si="14"/>
        <v>0</v>
      </c>
      <c r="AI1586" s="2">
        <f t="shared" si="15"/>
        <v>0</v>
      </c>
      <c r="AJ1586" s="2">
        <f t="shared" si="16"/>
        <v>0</v>
      </c>
      <c r="AK1586" s="2">
        <f t="shared" si="17"/>
        <v>1</v>
      </c>
      <c r="AL1586" s="2">
        <f t="shared" si="18"/>
        <v>1</v>
      </c>
    </row>
    <row r="1587" ht="13.5" customHeight="1">
      <c r="A1587" s="3">
        <v>40169.0</v>
      </c>
      <c r="B1587" s="2">
        <v>1605.0</v>
      </c>
      <c r="C1587" s="2">
        <f t="shared" si="3"/>
        <v>1605</v>
      </c>
      <c r="D1587" s="2">
        <f t="shared" si="26"/>
        <v>1744.80377</v>
      </c>
      <c r="E1587" s="2">
        <f t="shared" si="20"/>
        <v>1675.604888</v>
      </c>
      <c r="F1587" s="2">
        <v>1.58</v>
      </c>
      <c r="G1587" s="2">
        <f t="shared" si="4"/>
        <v>0.0158</v>
      </c>
      <c r="H1587" s="2">
        <f t="shared" si="21"/>
        <v>1.1398</v>
      </c>
      <c r="I1587" s="2">
        <f t="shared" si="27"/>
        <v>0.6293960677</v>
      </c>
      <c r="J1587" s="2">
        <f t="shared" si="5"/>
        <v>222.6068649</v>
      </c>
      <c r="K1587" s="2">
        <f t="shared" si="6"/>
        <v>230.1345923</v>
      </c>
      <c r="L1587" s="2">
        <f t="shared" si="7"/>
        <v>0.000000007995611248</v>
      </c>
      <c r="M1587" s="2">
        <f t="shared" si="1"/>
        <v>230.1345923</v>
      </c>
      <c r="O1587" s="2">
        <v>1585.0</v>
      </c>
      <c r="P1587" s="2">
        <v>1579.0</v>
      </c>
      <c r="Q1587" s="2">
        <v>1580.0</v>
      </c>
      <c r="R1587" s="2">
        <v>1605.0</v>
      </c>
      <c r="S1587" s="2">
        <v>1579.0</v>
      </c>
      <c r="T1587" s="2">
        <v>1.319403117E9</v>
      </c>
      <c r="U1587" s="2">
        <v>2.117642E7</v>
      </c>
      <c r="V1587" s="2">
        <v>9.4717375E7</v>
      </c>
      <c r="W1587" s="2">
        <v>5955427.0</v>
      </c>
      <c r="X1587" s="2">
        <v>2508.0</v>
      </c>
      <c r="Y1587" s="2">
        <f t="shared" si="8"/>
        <v>0.8543442956</v>
      </c>
      <c r="Z1587" s="2">
        <f t="shared" ref="Z1587:AC1587" si="1638">ROUNDDOWN($Y1587*Z$1,0)-IF(MOD($Y1587*Z$1,1)=0,1,0)+1</f>
        <v>2</v>
      </c>
      <c r="AA1587" s="2">
        <f t="shared" si="1638"/>
        <v>3</v>
      </c>
      <c r="AB1587" s="2">
        <f t="shared" si="1638"/>
        <v>4</v>
      </c>
      <c r="AC1587" s="2">
        <f t="shared" si="1638"/>
        <v>5</v>
      </c>
      <c r="AD1587" s="2">
        <f t="shared" si="10"/>
        <v>0</v>
      </c>
      <c r="AE1587" s="2">
        <f t="shared" si="11"/>
        <v>1</v>
      </c>
      <c r="AF1587" s="2">
        <f t="shared" si="12"/>
        <v>0</v>
      </c>
      <c r="AG1587" s="2">
        <f t="shared" si="13"/>
        <v>0</v>
      </c>
      <c r="AH1587" s="2">
        <f t="shared" si="14"/>
        <v>0</v>
      </c>
      <c r="AI1587" s="2">
        <f t="shared" si="15"/>
        <v>0</v>
      </c>
      <c r="AJ1587" s="2">
        <f t="shared" si="16"/>
        <v>0</v>
      </c>
      <c r="AK1587" s="2">
        <f t="shared" si="17"/>
        <v>0</v>
      </c>
      <c r="AL1587" s="2">
        <f t="shared" si="18"/>
        <v>1</v>
      </c>
    </row>
    <row r="1588" ht="13.5" customHeight="1">
      <c r="A1588" s="3">
        <v>40170.0</v>
      </c>
      <c r="B1588" s="2">
        <v>1630.0</v>
      </c>
      <c r="C1588" s="2">
        <f t="shared" si="3"/>
        <v>1630</v>
      </c>
      <c r="D1588" s="2">
        <f t="shared" si="26"/>
        <v>1745.504879</v>
      </c>
      <c r="E1588" s="2">
        <f t="shared" si="20"/>
        <v>1675.947456</v>
      </c>
      <c r="F1588" s="2">
        <v>1.56</v>
      </c>
      <c r="G1588" s="2">
        <f t="shared" si="4"/>
        <v>0.0156</v>
      </c>
      <c r="H1588" s="2">
        <f t="shared" si="21"/>
        <v>1.1554</v>
      </c>
      <c r="I1588" s="2">
        <f t="shared" si="27"/>
        <v>0.6297978949</v>
      </c>
      <c r="J1588" s="2">
        <f t="shared" si="5"/>
        <v>226.079532</v>
      </c>
      <c r="K1588" s="2">
        <f t="shared" si="6"/>
        <v>233.7246919</v>
      </c>
      <c r="L1588" s="2">
        <f t="shared" si="7"/>
        <v>0.000000007631011376</v>
      </c>
      <c r="M1588" s="2">
        <f t="shared" si="1"/>
        <v>233.7246919</v>
      </c>
      <c r="O1588" s="2">
        <v>1586.0</v>
      </c>
      <c r="P1588" s="2">
        <v>1605.0</v>
      </c>
      <c r="Q1588" s="2">
        <v>1605.0</v>
      </c>
      <c r="R1588" s="2">
        <v>1636.0</v>
      </c>
      <c r="S1588" s="2">
        <v>1603.0</v>
      </c>
      <c r="T1588" s="2">
        <v>1.319403117E9</v>
      </c>
      <c r="U1588" s="2">
        <v>2.1506271E7</v>
      </c>
      <c r="V1588" s="2">
        <v>1.27711927E8</v>
      </c>
      <c r="W1588" s="2">
        <v>7863641.0</v>
      </c>
      <c r="X1588" s="2">
        <v>2559.0</v>
      </c>
      <c r="Y1588" s="2">
        <f t="shared" si="8"/>
        <v>0.8520097442</v>
      </c>
      <c r="Z1588" s="2">
        <f t="shared" ref="Z1588:AC1588" si="1639">ROUNDDOWN($Y1588*Z$1,0)-IF(MOD($Y1588*Z$1,1)=0,1,0)+1</f>
        <v>2</v>
      </c>
      <c r="AA1588" s="2">
        <f t="shared" si="1639"/>
        <v>3</v>
      </c>
      <c r="AB1588" s="2">
        <f t="shared" si="1639"/>
        <v>4</v>
      </c>
      <c r="AC1588" s="2">
        <f t="shared" si="1639"/>
        <v>5</v>
      </c>
      <c r="AD1588" s="2">
        <f t="shared" si="10"/>
        <v>1</v>
      </c>
      <c r="AE1588" s="2">
        <f t="shared" si="11"/>
        <v>0</v>
      </c>
      <c r="AF1588" s="2">
        <f t="shared" si="12"/>
        <v>0</v>
      </c>
      <c r="AG1588" s="2">
        <f t="shared" si="13"/>
        <v>0</v>
      </c>
      <c r="AH1588" s="2">
        <f t="shared" si="14"/>
        <v>0</v>
      </c>
      <c r="AI1588" s="2">
        <f t="shared" si="15"/>
        <v>0</v>
      </c>
      <c r="AJ1588" s="2">
        <f t="shared" si="16"/>
        <v>0</v>
      </c>
      <c r="AK1588" s="2">
        <f t="shared" si="17"/>
        <v>0</v>
      </c>
      <c r="AL1588" s="2">
        <f t="shared" si="18"/>
        <v>1</v>
      </c>
    </row>
    <row r="1589" ht="13.5" customHeight="1">
      <c r="A1589" s="3">
        <v>40171.0</v>
      </c>
      <c r="B1589" s="2">
        <v>1660.0</v>
      </c>
      <c r="C1589" s="2">
        <f t="shared" si="3"/>
        <v>1660</v>
      </c>
      <c r="D1589" s="2">
        <f t="shared" si="26"/>
        <v>1746.206271</v>
      </c>
      <c r="E1589" s="2">
        <f t="shared" si="20"/>
        <v>1676.290024</v>
      </c>
      <c r="F1589" s="2">
        <v>1.84</v>
      </c>
      <c r="G1589" s="2">
        <f t="shared" si="4"/>
        <v>0.0184</v>
      </c>
      <c r="H1589" s="2">
        <f t="shared" si="21"/>
        <v>1.1738</v>
      </c>
      <c r="I1589" s="2">
        <f t="shared" si="27"/>
        <v>0.6301997221</v>
      </c>
      <c r="J1589" s="2">
        <f t="shared" si="5"/>
        <v>230.2393954</v>
      </c>
      <c r="K1589" s="2">
        <f t="shared" si="6"/>
        <v>238.0252263</v>
      </c>
      <c r="L1589" s="2">
        <f t="shared" si="7"/>
        <v>0.000000007261670425</v>
      </c>
      <c r="M1589" s="2">
        <f t="shared" si="1"/>
        <v>238.0252263</v>
      </c>
      <c r="O1589" s="2">
        <v>1587.0</v>
      </c>
      <c r="P1589" s="2">
        <v>1663.0</v>
      </c>
      <c r="Q1589" s="2">
        <v>1630.0</v>
      </c>
      <c r="R1589" s="2">
        <v>1664.0</v>
      </c>
      <c r="S1589" s="2">
        <v>1634.0</v>
      </c>
      <c r="T1589" s="2">
        <v>1.319403117E9</v>
      </c>
      <c r="U1589" s="2">
        <v>2.1902092E7</v>
      </c>
      <c r="V1589" s="2">
        <v>1.71312043E8</v>
      </c>
      <c r="W1589" s="2">
        <v>1.0336049E7</v>
      </c>
      <c r="X1589" s="2">
        <v>2353.0</v>
      </c>
      <c r="Y1589" s="2">
        <f t="shared" si="8"/>
        <v>0.8829679253</v>
      </c>
      <c r="Z1589" s="2">
        <f t="shared" ref="Z1589:AC1589" si="1640">ROUNDDOWN($Y1589*Z$1,0)-IF(MOD($Y1589*Z$1,1)=0,1,0)+1</f>
        <v>2</v>
      </c>
      <c r="AA1589" s="2">
        <f t="shared" si="1640"/>
        <v>3</v>
      </c>
      <c r="AB1589" s="2">
        <f t="shared" si="1640"/>
        <v>4</v>
      </c>
      <c r="AC1589" s="2">
        <f t="shared" si="1640"/>
        <v>5</v>
      </c>
      <c r="AD1589" s="2">
        <f t="shared" si="10"/>
        <v>0</v>
      </c>
      <c r="AE1589" s="2">
        <f t="shared" si="11"/>
        <v>0</v>
      </c>
      <c r="AF1589" s="2">
        <f t="shared" si="12"/>
        <v>0</v>
      </c>
      <c r="AG1589" s="2">
        <f t="shared" si="13"/>
        <v>0</v>
      </c>
      <c r="AH1589" s="2">
        <f t="shared" si="14"/>
        <v>0</v>
      </c>
      <c r="AI1589" s="2">
        <f t="shared" si="15"/>
        <v>1</v>
      </c>
      <c r="AJ1589" s="2">
        <f t="shared" si="16"/>
        <v>0</v>
      </c>
      <c r="AK1589" s="2">
        <f t="shared" si="17"/>
        <v>0</v>
      </c>
      <c r="AL1589" s="2">
        <f t="shared" si="18"/>
        <v>1</v>
      </c>
    </row>
    <row r="1590" ht="13.5" customHeight="1">
      <c r="A1590" s="3">
        <v>40174.0</v>
      </c>
      <c r="B1590" s="2">
        <v>1630.0</v>
      </c>
      <c r="C1590" s="2">
        <f t="shared" si="3"/>
        <v>1630</v>
      </c>
      <c r="D1590" s="2">
        <f t="shared" si="26"/>
        <v>1746.907944</v>
      </c>
      <c r="E1590" s="2">
        <f t="shared" si="20"/>
        <v>1676.632591</v>
      </c>
      <c r="F1590" s="2">
        <v>-1.81</v>
      </c>
      <c r="G1590" s="2">
        <f t="shared" si="4"/>
        <v>-0.0181</v>
      </c>
      <c r="H1590" s="2">
        <f t="shared" si="21"/>
        <v>1.1557</v>
      </c>
      <c r="I1590" s="2">
        <f t="shared" si="27"/>
        <v>0.6306015492</v>
      </c>
      <c r="J1590" s="2">
        <f t="shared" si="5"/>
        <v>226.0720623</v>
      </c>
      <c r="K1590" s="2">
        <f t="shared" si="6"/>
        <v>233.7169697</v>
      </c>
      <c r="L1590" s="2">
        <f t="shared" si="7"/>
        <v>0.000000007175256547</v>
      </c>
      <c r="M1590" s="2">
        <f t="shared" si="1"/>
        <v>233.7169697</v>
      </c>
      <c r="O1590" s="2">
        <v>1588.0</v>
      </c>
      <c r="P1590" s="2">
        <v>1660.0</v>
      </c>
      <c r="Q1590" s="2">
        <v>1660.0</v>
      </c>
      <c r="R1590" s="2">
        <v>1672.0</v>
      </c>
      <c r="S1590" s="2">
        <v>1611.0</v>
      </c>
      <c r="T1590" s="2">
        <v>1.319403117E9</v>
      </c>
      <c r="U1590" s="2">
        <v>2.1506271E7</v>
      </c>
      <c r="V1590" s="2">
        <v>7.8837265E7</v>
      </c>
      <c r="W1590" s="2">
        <v>4813740.0</v>
      </c>
      <c r="X1590" s="2">
        <v>2389.0</v>
      </c>
      <c r="Y1590" s="2">
        <f t="shared" si="8"/>
        <v>0.1040397889</v>
      </c>
      <c r="Z1590" s="2">
        <f t="shared" ref="Z1590:AC1590" si="1641">ROUNDDOWN($Y1590*Z$1,0)-IF(MOD($Y1590*Z$1,1)=0,1,0)+1</f>
        <v>1</v>
      </c>
      <c r="AA1590" s="2">
        <f t="shared" si="1641"/>
        <v>1</v>
      </c>
      <c r="AB1590" s="2">
        <f t="shared" si="1641"/>
        <v>1</v>
      </c>
      <c r="AC1590" s="2">
        <f t="shared" si="1641"/>
        <v>1</v>
      </c>
      <c r="AD1590" s="2">
        <f t="shared" si="10"/>
        <v>0</v>
      </c>
      <c r="AE1590" s="2">
        <f t="shared" si="11"/>
        <v>0</v>
      </c>
      <c r="AF1590" s="2">
        <f t="shared" si="12"/>
        <v>0</v>
      </c>
      <c r="AG1590" s="2">
        <f t="shared" si="13"/>
        <v>0</v>
      </c>
      <c r="AH1590" s="2">
        <f t="shared" si="14"/>
        <v>0</v>
      </c>
      <c r="AI1590" s="2">
        <f t="shared" si="15"/>
        <v>0</v>
      </c>
      <c r="AJ1590" s="2">
        <f t="shared" si="16"/>
        <v>1</v>
      </c>
      <c r="AK1590" s="2">
        <f t="shared" si="17"/>
        <v>0</v>
      </c>
      <c r="AL1590" s="2">
        <f t="shared" si="18"/>
        <v>1</v>
      </c>
    </row>
    <row r="1591" ht="13.5" customHeight="1">
      <c r="A1591" s="3">
        <v>40175.0</v>
      </c>
      <c r="B1591" s="2">
        <v>1645.0</v>
      </c>
      <c r="C1591" s="2">
        <f t="shared" si="3"/>
        <v>1645</v>
      </c>
      <c r="D1591" s="2">
        <f t="shared" si="26"/>
        <v>1747.609899</v>
      </c>
      <c r="E1591" s="2">
        <f t="shared" si="20"/>
        <v>1676.975159</v>
      </c>
      <c r="F1591" s="2">
        <v>0.92</v>
      </c>
      <c r="G1591" s="2">
        <f t="shared" si="4"/>
        <v>0.0092</v>
      </c>
      <c r="H1591" s="2">
        <f t="shared" si="21"/>
        <v>1.1649</v>
      </c>
      <c r="I1591" s="2">
        <f t="shared" si="27"/>
        <v>0.6310033764</v>
      </c>
      <c r="J1591" s="2">
        <f t="shared" si="5"/>
        <v>228.1519253</v>
      </c>
      <c r="K1591" s="2">
        <f t="shared" si="6"/>
        <v>235.8671658</v>
      </c>
      <c r="L1591" s="2">
        <f t="shared" si="7"/>
        <v>0.00000000689398649</v>
      </c>
      <c r="M1591" s="2">
        <f t="shared" si="1"/>
        <v>235.8671658</v>
      </c>
      <c r="O1591" s="2">
        <v>1589.0</v>
      </c>
      <c r="P1591" s="2">
        <v>1650.0</v>
      </c>
      <c r="Q1591" s="2">
        <v>1630.0</v>
      </c>
      <c r="R1591" s="2">
        <v>1657.0</v>
      </c>
      <c r="S1591" s="2">
        <v>1631.0</v>
      </c>
      <c r="T1591" s="2">
        <v>1.319403117E9</v>
      </c>
      <c r="U1591" s="2">
        <v>2.1704181E7</v>
      </c>
      <c r="V1591" s="2">
        <v>6.1940553E7</v>
      </c>
      <c r="W1591" s="2">
        <v>3769555.0</v>
      </c>
      <c r="X1591" s="2">
        <v>1820.0</v>
      </c>
      <c r="Y1591" s="2">
        <f t="shared" si="8"/>
        <v>0.7375152253</v>
      </c>
      <c r="Z1591" s="2">
        <f t="shared" ref="Z1591:AC1591" si="1642">ROUNDDOWN($Y1591*Z$1,0)-IF(MOD($Y1591*Z$1,1)=0,1,0)+1</f>
        <v>2</v>
      </c>
      <c r="AA1591" s="2">
        <f t="shared" si="1642"/>
        <v>3</v>
      </c>
      <c r="AB1591" s="2">
        <f t="shared" si="1642"/>
        <v>3</v>
      </c>
      <c r="AC1591" s="2">
        <f t="shared" si="1642"/>
        <v>4</v>
      </c>
      <c r="AD1591" s="2">
        <f t="shared" si="10"/>
        <v>0</v>
      </c>
      <c r="AE1591" s="2">
        <f t="shared" si="11"/>
        <v>0</v>
      </c>
      <c r="AF1591" s="2">
        <f t="shared" si="12"/>
        <v>0</v>
      </c>
      <c r="AG1591" s="2">
        <f t="shared" si="13"/>
        <v>0</v>
      </c>
      <c r="AH1591" s="2">
        <f t="shared" si="14"/>
        <v>0</v>
      </c>
      <c r="AI1591" s="2">
        <f t="shared" si="15"/>
        <v>1</v>
      </c>
      <c r="AJ1591" s="2">
        <f t="shared" si="16"/>
        <v>0</v>
      </c>
      <c r="AK1591" s="2">
        <f t="shared" si="17"/>
        <v>0</v>
      </c>
      <c r="AL1591" s="2">
        <f t="shared" si="18"/>
        <v>1</v>
      </c>
    </row>
    <row r="1592" ht="13.5" customHeight="1">
      <c r="A1592" s="3">
        <v>40176.0</v>
      </c>
      <c r="B1592" s="2">
        <v>1639.0</v>
      </c>
      <c r="C1592" s="2">
        <f t="shared" si="3"/>
        <v>1639</v>
      </c>
      <c r="D1592" s="2">
        <f t="shared" si="26"/>
        <v>1748.312136</v>
      </c>
      <c r="E1592" s="2">
        <f t="shared" si="20"/>
        <v>1677.317727</v>
      </c>
      <c r="F1592" s="2">
        <v>-0.36</v>
      </c>
      <c r="G1592" s="2">
        <f t="shared" si="4"/>
        <v>-0.0036</v>
      </c>
      <c r="H1592" s="2">
        <f t="shared" si="21"/>
        <v>1.1613</v>
      </c>
      <c r="I1592" s="2">
        <f t="shared" si="27"/>
        <v>0.6314052036</v>
      </c>
      <c r="J1592" s="2">
        <f t="shared" si="5"/>
        <v>227.3305784</v>
      </c>
      <c r="K1592" s="2">
        <f t="shared" si="6"/>
        <v>235.018044</v>
      </c>
      <c r="L1592" s="2">
        <f t="shared" si="7"/>
        <v>0.000000006711985247</v>
      </c>
      <c r="M1592" s="2">
        <f t="shared" si="1"/>
        <v>235.018044</v>
      </c>
      <c r="O1592" s="2">
        <v>1590.0</v>
      </c>
      <c r="P1592" s="2">
        <v>1640.0</v>
      </c>
      <c r="Q1592" s="2">
        <v>1645.0</v>
      </c>
      <c r="R1592" s="2">
        <v>1645.0</v>
      </c>
      <c r="S1592" s="2">
        <v>1625.0</v>
      </c>
      <c r="T1592" s="2">
        <v>1.319403117E9</v>
      </c>
      <c r="U1592" s="2">
        <v>2.1625017E7</v>
      </c>
      <c r="V1592" s="2">
        <v>4.8942909E7</v>
      </c>
      <c r="W1592" s="2">
        <v>2993293.0</v>
      </c>
      <c r="X1592" s="2">
        <v>1609.0</v>
      </c>
      <c r="Y1592" s="2">
        <f t="shared" si="8"/>
        <v>0.3850994722</v>
      </c>
      <c r="Z1592" s="2">
        <f t="shared" ref="Z1592:AC1592" si="1643">ROUNDDOWN($Y1592*Z$1,0)-IF(MOD($Y1592*Z$1,1)=0,1,0)+1</f>
        <v>1</v>
      </c>
      <c r="AA1592" s="2">
        <f t="shared" si="1643"/>
        <v>2</v>
      </c>
      <c r="AB1592" s="2">
        <f t="shared" si="1643"/>
        <v>2</v>
      </c>
      <c r="AC1592" s="2">
        <f t="shared" si="1643"/>
        <v>2</v>
      </c>
      <c r="AD1592" s="2">
        <f t="shared" si="10"/>
        <v>0</v>
      </c>
      <c r="AE1592" s="2">
        <f t="shared" si="11"/>
        <v>0</v>
      </c>
      <c r="AF1592" s="2">
        <f t="shared" si="12"/>
        <v>0</v>
      </c>
      <c r="AG1592" s="2">
        <f t="shared" si="13"/>
        <v>0</v>
      </c>
      <c r="AH1592" s="2">
        <f t="shared" si="14"/>
        <v>0</v>
      </c>
      <c r="AI1592" s="2">
        <f t="shared" si="15"/>
        <v>0</v>
      </c>
      <c r="AJ1592" s="2">
        <f t="shared" si="16"/>
        <v>0</v>
      </c>
      <c r="AK1592" s="2">
        <f t="shared" si="17"/>
        <v>1</v>
      </c>
      <c r="AL1592" s="2">
        <f t="shared" si="18"/>
        <v>1</v>
      </c>
    </row>
    <row r="1593" ht="13.5" customHeight="1">
      <c r="A1593" s="3">
        <v>40177.0</v>
      </c>
      <c r="B1593" s="2">
        <v>1646.0</v>
      </c>
      <c r="C1593" s="2">
        <f t="shared" si="3"/>
        <v>1646</v>
      </c>
      <c r="D1593" s="2">
        <f t="shared" si="26"/>
        <v>1749.014655</v>
      </c>
      <c r="E1593" s="2">
        <f t="shared" si="20"/>
        <v>1677.660295</v>
      </c>
      <c r="F1593" s="2">
        <v>0.43</v>
      </c>
      <c r="G1593" s="2">
        <f t="shared" si="4"/>
        <v>0.0043</v>
      </c>
      <c r="H1593" s="2">
        <f t="shared" si="21"/>
        <v>1.1656</v>
      </c>
      <c r="I1593" s="2">
        <f t="shared" si="27"/>
        <v>0.6318070308</v>
      </c>
      <c r="J1593" s="2">
        <f t="shared" si="5"/>
        <v>228.3080999</v>
      </c>
      <c r="K1593" s="2">
        <f t="shared" si="6"/>
        <v>236.0286216</v>
      </c>
      <c r="L1593" s="2">
        <f t="shared" si="7"/>
        <v>0.000000006481764153</v>
      </c>
      <c r="M1593" s="2">
        <f t="shared" si="1"/>
        <v>236.0286216</v>
      </c>
      <c r="O1593" s="2">
        <v>1591.0</v>
      </c>
      <c r="P1593" s="2">
        <v>1621.0</v>
      </c>
      <c r="Q1593" s="2">
        <v>1639.0</v>
      </c>
      <c r="R1593" s="2">
        <v>1663.0</v>
      </c>
      <c r="S1593" s="2">
        <v>1621.0</v>
      </c>
      <c r="T1593" s="2">
        <v>1.319403117E9</v>
      </c>
      <c r="U1593" s="2">
        <v>2.1717375E7</v>
      </c>
      <c r="V1593" s="2">
        <v>8.4501735E7</v>
      </c>
      <c r="W1593" s="2">
        <v>5135853.0</v>
      </c>
      <c r="X1593" s="2">
        <v>2239.0</v>
      </c>
      <c r="Y1593" s="2">
        <f t="shared" si="8"/>
        <v>0.6086073894</v>
      </c>
      <c r="Z1593" s="2">
        <f t="shared" ref="Z1593:AC1593" si="1644">ROUNDDOWN($Y1593*Z$1,0)-IF(MOD($Y1593*Z$1,1)=0,1,0)+1</f>
        <v>2</v>
      </c>
      <c r="AA1593" s="2">
        <f t="shared" si="1644"/>
        <v>2</v>
      </c>
      <c r="AB1593" s="2">
        <f t="shared" si="1644"/>
        <v>3</v>
      </c>
      <c r="AC1593" s="2">
        <f t="shared" si="1644"/>
        <v>4</v>
      </c>
      <c r="AD1593" s="2">
        <f t="shared" si="10"/>
        <v>0</v>
      </c>
      <c r="AE1593" s="2">
        <f t="shared" si="11"/>
        <v>1</v>
      </c>
      <c r="AF1593" s="2">
        <f t="shared" si="12"/>
        <v>0</v>
      </c>
      <c r="AG1593" s="2">
        <f t="shared" si="13"/>
        <v>0</v>
      </c>
      <c r="AH1593" s="2">
        <f t="shared" si="14"/>
        <v>0</v>
      </c>
      <c r="AI1593" s="2">
        <f t="shared" si="15"/>
        <v>0</v>
      </c>
      <c r="AJ1593" s="2">
        <f t="shared" si="16"/>
        <v>0</v>
      </c>
      <c r="AK1593" s="2">
        <f t="shared" si="17"/>
        <v>0</v>
      </c>
      <c r="AL1593" s="2">
        <f t="shared" si="18"/>
        <v>1</v>
      </c>
    </row>
    <row r="1594" ht="13.5" customHeight="1">
      <c r="A1594" s="3">
        <v>40178.0</v>
      </c>
      <c r="B1594" s="2">
        <v>1660.0</v>
      </c>
      <c r="C1594" s="2">
        <f t="shared" si="3"/>
        <v>1660</v>
      </c>
      <c r="D1594" s="2">
        <f t="shared" si="26"/>
        <v>1749.717457</v>
      </c>
      <c r="E1594" s="2">
        <f t="shared" si="20"/>
        <v>1678.002862</v>
      </c>
      <c r="F1594" s="2">
        <v>0.85</v>
      </c>
      <c r="G1594" s="2">
        <f t="shared" si="4"/>
        <v>0.0085</v>
      </c>
      <c r="H1594" s="2">
        <f t="shared" si="21"/>
        <v>1.1741</v>
      </c>
      <c r="I1594" s="2">
        <f t="shared" si="27"/>
        <v>0.6322088579</v>
      </c>
      <c r="J1594" s="2">
        <f t="shared" si="5"/>
        <v>230.2487187</v>
      </c>
      <c r="K1594" s="2">
        <f t="shared" si="6"/>
        <v>238.0348649</v>
      </c>
      <c r="L1594" s="2">
        <f t="shared" si="7"/>
        <v>0.000000006232216233</v>
      </c>
      <c r="M1594" s="2">
        <f t="shared" si="1"/>
        <v>238.0348649</v>
      </c>
      <c r="O1594" s="2">
        <v>1592.0</v>
      </c>
      <c r="P1594" s="2">
        <v>1654.0</v>
      </c>
      <c r="Q1594" s="2">
        <v>1646.0</v>
      </c>
      <c r="R1594" s="2">
        <v>1668.0</v>
      </c>
      <c r="S1594" s="2">
        <v>1637.0</v>
      </c>
      <c r="T1594" s="2">
        <v>1.319403117E9</v>
      </c>
      <c r="U1594" s="2">
        <v>2.1902092E7</v>
      </c>
      <c r="V1594" s="2">
        <v>7.8665128E7</v>
      </c>
      <c r="W1594" s="2">
        <v>4747591.0</v>
      </c>
      <c r="X1594" s="2">
        <v>1813.0</v>
      </c>
      <c r="Y1594" s="2">
        <f t="shared" si="8"/>
        <v>0.7206658546</v>
      </c>
      <c r="Z1594" s="2">
        <f t="shared" ref="Z1594:AC1594" si="1645">ROUNDDOWN($Y1594*Z$1,0)-IF(MOD($Y1594*Z$1,1)=0,1,0)+1</f>
        <v>2</v>
      </c>
      <c r="AA1594" s="2">
        <f t="shared" si="1645"/>
        <v>3</v>
      </c>
      <c r="AB1594" s="2">
        <f t="shared" si="1645"/>
        <v>3</v>
      </c>
      <c r="AC1594" s="2">
        <f t="shared" si="1645"/>
        <v>4</v>
      </c>
      <c r="AD1594" s="2">
        <f t="shared" si="10"/>
        <v>0</v>
      </c>
      <c r="AE1594" s="2">
        <f t="shared" si="11"/>
        <v>1</v>
      </c>
      <c r="AF1594" s="2">
        <f t="shared" si="12"/>
        <v>0</v>
      </c>
      <c r="AG1594" s="2">
        <f t="shared" si="13"/>
        <v>0</v>
      </c>
      <c r="AH1594" s="2">
        <f t="shared" si="14"/>
        <v>0</v>
      </c>
      <c r="AI1594" s="2">
        <f t="shared" si="15"/>
        <v>0</v>
      </c>
      <c r="AJ1594" s="2">
        <f t="shared" si="16"/>
        <v>0</v>
      </c>
      <c r="AK1594" s="2">
        <f t="shared" si="17"/>
        <v>0</v>
      </c>
      <c r="AL1594" s="2">
        <f t="shared" si="18"/>
        <v>1</v>
      </c>
    </row>
    <row r="1595" ht="13.5" customHeight="1">
      <c r="A1595" s="3">
        <v>40181.0</v>
      </c>
      <c r="B1595" s="2">
        <v>1691.0</v>
      </c>
      <c r="C1595" s="2">
        <f t="shared" si="3"/>
        <v>1691</v>
      </c>
      <c r="D1595" s="2">
        <f t="shared" si="26"/>
        <v>1750.420541</v>
      </c>
      <c r="E1595" s="2">
        <f t="shared" si="20"/>
        <v>1678.34543</v>
      </c>
      <c r="F1595" s="2">
        <v>1.87</v>
      </c>
      <c r="G1595" s="2">
        <f t="shared" si="4"/>
        <v>0.0187</v>
      </c>
      <c r="H1595" s="2">
        <f t="shared" si="21"/>
        <v>1.1928</v>
      </c>
      <c r="I1595" s="2">
        <f t="shared" si="27"/>
        <v>0.6326106851</v>
      </c>
      <c r="J1595" s="2">
        <f t="shared" si="5"/>
        <v>234.5543698</v>
      </c>
      <c r="K1595" s="2">
        <f t="shared" si="6"/>
        <v>242.4861168</v>
      </c>
      <c r="L1595" s="2">
        <f t="shared" si="7"/>
        <v>0.00000000611567379</v>
      </c>
      <c r="M1595" s="2">
        <f t="shared" si="1"/>
        <v>242.4861168</v>
      </c>
      <c r="O1595" s="2">
        <v>1593.0</v>
      </c>
      <c r="P1595" s="2">
        <v>1655.0</v>
      </c>
      <c r="Q1595" s="2">
        <v>1660.0</v>
      </c>
      <c r="R1595" s="2">
        <v>1691.0</v>
      </c>
      <c r="S1595" s="2">
        <v>1650.0</v>
      </c>
      <c r="T1595" s="2">
        <v>1.319403117E9</v>
      </c>
      <c r="U1595" s="2">
        <v>2.2311107E7</v>
      </c>
      <c r="V1595" s="2">
        <v>5.8392191E7</v>
      </c>
      <c r="W1595" s="2">
        <v>3482560.0</v>
      </c>
      <c r="X1595" s="2">
        <v>1856.0</v>
      </c>
      <c r="Y1595" s="2">
        <f t="shared" si="8"/>
        <v>0.8870280146</v>
      </c>
      <c r="Z1595" s="2">
        <f t="shared" ref="Z1595:AC1595" si="1646">ROUNDDOWN($Y1595*Z$1,0)-IF(MOD($Y1595*Z$1,1)=0,1,0)+1</f>
        <v>2</v>
      </c>
      <c r="AA1595" s="2">
        <f t="shared" si="1646"/>
        <v>3</v>
      </c>
      <c r="AB1595" s="2">
        <f t="shared" si="1646"/>
        <v>4</v>
      </c>
      <c r="AC1595" s="2">
        <f t="shared" si="1646"/>
        <v>5</v>
      </c>
      <c r="AD1595" s="2">
        <f t="shared" si="10"/>
        <v>0</v>
      </c>
      <c r="AE1595" s="2">
        <f t="shared" si="11"/>
        <v>1</v>
      </c>
      <c r="AF1595" s="2">
        <f t="shared" si="12"/>
        <v>0</v>
      </c>
      <c r="AG1595" s="2">
        <f t="shared" si="13"/>
        <v>0</v>
      </c>
      <c r="AH1595" s="2">
        <f t="shared" si="14"/>
        <v>0</v>
      </c>
      <c r="AI1595" s="2">
        <f t="shared" si="15"/>
        <v>0</v>
      </c>
      <c r="AJ1595" s="2">
        <f t="shared" si="16"/>
        <v>0</v>
      </c>
      <c r="AK1595" s="2">
        <f t="shared" si="17"/>
        <v>0</v>
      </c>
      <c r="AL1595" s="2">
        <f t="shared" si="18"/>
        <v>1</v>
      </c>
    </row>
    <row r="1596" ht="13.5" customHeight="1">
      <c r="A1596" s="3">
        <v>40182.0</v>
      </c>
      <c r="B1596" s="2">
        <v>1703.0</v>
      </c>
      <c r="C1596" s="2">
        <f t="shared" si="3"/>
        <v>1703</v>
      </c>
      <c r="D1596" s="2">
        <f t="shared" si="26"/>
        <v>1751.123907</v>
      </c>
      <c r="E1596" s="2">
        <f t="shared" si="20"/>
        <v>1678.687998</v>
      </c>
      <c r="F1596" s="2">
        <v>0.71</v>
      </c>
      <c r="G1596" s="2">
        <f t="shared" si="4"/>
        <v>0.0071</v>
      </c>
      <c r="H1596" s="2">
        <f t="shared" si="21"/>
        <v>1.1999</v>
      </c>
      <c r="I1596" s="2">
        <f t="shared" si="27"/>
        <v>0.6330125123</v>
      </c>
      <c r="J1596" s="2">
        <f t="shared" si="5"/>
        <v>236.2197058</v>
      </c>
      <c r="K1596" s="2">
        <f t="shared" si="6"/>
        <v>244.2077683</v>
      </c>
      <c r="L1596" s="2">
        <f t="shared" si="7"/>
        <v>0.000000006072252506</v>
      </c>
      <c r="M1596" s="2">
        <f t="shared" si="1"/>
        <v>244.2077683</v>
      </c>
      <c r="O1596" s="2">
        <v>1594.0</v>
      </c>
      <c r="P1596" s="2">
        <v>1695.0</v>
      </c>
      <c r="Q1596" s="2">
        <v>1691.0</v>
      </c>
      <c r="R1596" s="2">
        <v>1719.0</v>
      </c>
      <c r="S1596" s="2">
        <v>1695.0</v>
      </c>
      <c r="T1596" s="2">
        <v>1.319403117E9</v>
      </c>
      <c r="U1596" s="2">
        <v>2.2469435E7</v>
      </c>
      <c r="V1596" s="2">
        <v>8.9233816E7</v>
      </c>
      <c r="W1596" s="2">
        <v>5231883.0</v>
      </c>
      <c r="X1596" s="2">
        <v>2745.0</v>
      </c>
      <c r="Y1596" s="2">
        <f t="shared" si="8"/>
        <v>0.6816889972</v>
      </c>
      <c r="Z1596" s="2">
        <f t="shared" ref="Z1596:AC1596" si="1647">ROUNDDOWN($Y1596*Z$1,0)-IF(MOD($Y1596*Z$1,1)=0,1,0)+1</f>
        <v>2</v>
      </c>
      <c r="AA1596" s="2">
        <f t="shared" si="1647"/>
        <v>3</v>
      </c>
      <c r="AB1596" s="2">
        <f t="shared" si="1647"/>
        <v>3</v>
      </c>
      <c r="AC1596" s="2">
        <f t="shared" si="1647"/>
        <v>4</v>
      </c>
      <c r="AD1596" s="2">
        <f t="shared" si="10"/>
        <v>1</v>
      </c>
      <c r="AE1596" s="2">
        <f t="shared" si="11"/>
        <v>0</v>
      </c>
      <c r="AF1596" s="2">
        <f t="shared" si="12"/>
        <v>0</v>
      </c>
      <c r="AG1596" s="2">
        <f t="shared" si="13"/>
        <v>0</v>
      </c>
      <c r="AH1596" s="2">
        <f t="shared" si="14"/>
        <v>0</v>
      </c>
      <c r="AI1596" s="2">
        <f t="shared" si="15"/>
        <v>0</v>
      </c>
      <c r="AJ1596" s="2">
        <f t="shared" si="16"/>
        <v>0</v>
      </c>
      <c r="AK1596" s="2">
        <f t="shared" si="17"/>
        <v>0</v>
      </c>
      <c r="AL1596" s="2">
        <f t="shared" si="18"/>
        <v>1</v>
      </c>
    </row>
    <row r="1597" ht="13.5" customHeight="1">
      <c r="A1597" s="3">
        <v>40183.0</v>
      </c>
      <c r="B1597" s="2">
        <v>1710.0</v>
      </c>
      <c r="C1597" s="2">
        <f t="shared" si="3"/>
        <v>1710</v>
      </c>
      <c r="D1597" s="2">
        <f t="shared" si="26"/>
        <v>1751.827557</v>
      </c>
      <c r="E1597" s="2">
        <f t="shared" si="20"/>
        <v>1679.030565</v>
      </c>
      <c r="F1597" s="2">
        <v>0.41</v>
      </c>
      <c r="G1597" s="2">
        <f t="shared" si="4"/>
        <v>0.0041</v>
      </c>
      <c r="H1597" s="2">
        <f t="shared" si="21"/>
        <v>1.204</v>
      </c>
      <c r="I1597" s="2">
        <f t="shared" si="27"/>
        <v>0.6334143394</v>
      </c>
      <c r="J1597" s="2">
        <f t="shared" si="5"/>
        <v>237.1882066</v>
      </c>
      <c r="K1597" s="2">
        <f t="shared" si="6"/>
        <v>245.2090201</v>
      </c>
      <c r="L1597" s="2">
        <f t="shared" si="7"/>
        <v>0.00000000604735627</v>
      </c>
      <c r="M1597" s="2">
        <f t="shared" si="1"/>
        <v>245.2090201</v>
      </c>
      <c r="O1597" s="2">
        <v>1595.0</v>
      </c>
      <c r="P1597" s="2">
        <v>1704.0</v>
      </c>
      <c r="Q1597" s="2">
        <v>1703.0</v>
      </c>
      <c r="R1597" s="2">
        <v>1719.0</v>
      </c>
      <c r="S1597" s="2">
        <v>1692.0</v>
      </c>
      <c r="T1597" s="2">
        <v>1.319403117E9</v>
      </c>
      <c r="U1597" s="2">
        <v>2.2561793E7</v>
      </c>
      <c r="V1597" s="2">
        <v>1.07420486E8</v>
      </c>
      <c r="W1597" s="2">
        <v>6286720.0</v>
      </c>
      <c r="X1597" s="2">
        <v>3234.0</v>
      </c>
      <c r="Y1597" s="2">
        <f t="shared" si="8"/>
        <v>0.6030247665</v>
      </c>
      <c r="Z1597" s="2">
        <f t="shared" ref="Z1597:AC1597" si="1648">ROUNDDOWN($Y1597*Z$1,0)-IF(MOD($Y1597*Z$1,1)=0,1,0)+1</f>
        <v>2</v>
      </c>
      <c r="AA1597" s="2">
        <f t="shared" si="1648"/>
        <v>2</v>
      </c>
      <c r="AB1597" s="2">
        <f t="shared" si="1648"/>
        <v>3</v>
      </c>
      <c r="AC1597" s="2">
        <f t="shared" si="1648"/>
        <v>4</v>
      </c>
      <c r="AD1597" s="2">
        <f t="shared" si="10"/>
        <v>0</v>
      </c>
      <c r="AE1597" s="2">
        <f t="shared" si="11"/>
        <v>0</v>
      </c>
      <c r="AF1597" s="2">
        <f t="shared" si="12"/>
        <v>0</v>
      </c>
      <c r="AG1597" s="2">
        <f t="shared" si="13"/>
        <v>0</v>
      </c>
      <c r="AH1597" s="2">
        <f t="shared" si="14"/>
        <v>1</v>
      </c>
      <c r="AI1597" s="2">
        <f t="shared" si="15"/>
        <v>0</v>
      </c>
      <c r="AJ1597" s="2">
        <f t="shared" si="16"/>
        <v>0</v>
      </c>
      <c r="AK1597" s="2">
        <f t="shared" si="17"/>
        <v>0</v>
      </c>
      <c r="AL1597" s="2">
        <f t="shared" si="18"/>
        <v>1</v>
      </c>
    </row>
    <row r="1598" ht="13.5" customHeight="1">
      <c r="A1598" s="3">
        <v>40184.0</v>
      </c>
      <c r="B1598" s="2">
        <v>1685.0</v>
      </c>
      <c r="C1598" s="2">
        <f t="shared" si="3"/>
        <v>1685</v>
      </c>
      <c r="D1598" s="2">
        <f t="shared" si="26"/>
        <v>1752.531488</v>
      </c>
      <c r="E1598" s="2">
        <f t="shared" si="20"/>
        <v>1679.373133</v>
      </c>
      <c r="F1598" s="2">
        <v>-1.46</v>
      </c>
      <c r="G1598" s="2">
        <f t="shared" si="4"/>
        <v>-0.0146</v>
      </c>
      <c r="H1598" s="2">
        <f t="shared" si="21"/>
        <v>1.1894</v>
      </c>
      <c r="I1598" s="2">
        <f t="shared" si="27"/>
        <v>0.6338161666</v>
      </c>
      <c r="J1598" s="2">
        <f t="shared" si="5"/>
        <v>233.7252588</v>
      </c>
      <c r="K1598" s="2">
        <f t="shared" si="6"/>
        <v>241.6289684</v>
      </c>
      <c r="L1598" s="2">
        <f t="shared" si="7"/>
        <v>0.000000006135647672</v>
      </c>
      <c r="M1598" s="2">
        <f t="shared" si="1"/>
        <v>241.6289684</v>
      </c>
      <c r="O1598" s="2">
        <v>1596.0</v>
      </c>
      <c r="P1598" s="2">
        <v>1710.0</v>
      </c>
      <c r="Q1598" s="2">
        <v>1710.0</v>
      </c>
      <c r="R1598" s="2">
        <v>1713.0</v>
      </c>
      <c r="S1598" s="2">
        <v>1668.0</v>
      </c>
      <c r="T1598" s="2">
        <v>1.320275318E9</v>
      </c>
      <c r="U1598" s="2">
        <v>2.2246639E7</v>
      </c>
      <c r="V1598" s="2">
        <v>1.44300685E8</v>
      </c>
      <c r="W1598" s="2">
        <v>8563890.0</v>
      </c>
      <c r="X1598" s="2">
        <v>3630.0</v>
      </c>
      <c r="Y1598" s="2">
        <f t="shared" si="8"/>
        <v>0.1514413317</v>
      </c>
      <c r="Z1598" s="2">
        <f t="shared" ref="Z1598:AC1598" si="1649">ROUNDDOWN($Y1598*Z$1,0)-IF(MOD($Y1598*Z$1,1)=0,1,0)+1</f>
        <v>1</v>
      </c>
      <c r="AA1598" s="2">
        <f t="shared" si="1649"/>
        <v>1</v>
      </c>
      <c r="AB1598" s="2">
        <f t="shared" si="1649"/>
        <v>1</v>
      </c>
      <c r="AC1598" s="2">
        <f t="shared" si="1649"/>
        <v>1</v>
      </c>
      <c r="AD1598" s="2">
        <f t="shared" si="10"/>
        <v>0</v>
      </c>
      <c r="AE1598" s="2">
        <f t="shared" si="11"/>
        <v>0</v>
      </c>
      <c r="AF1598" s="2">
        <f t="shared" si="12"/>
        <v>0</v>
      </c>
      <c r="AG1598" s="2">
        <f t="shared" si="13"/>
        <v>1</v>
      </c>
      <c r="AH1598" s="2">
        <f t="shared" si="14"/>
        <v>0</v>
      </c>
      <c r="AI1598" s="2">
        <f t="shared" si="15"/>
        <v>0</v>
      </c>
      <c r="AJ1598" s="2">
        <f t="shared" si="16"/>
        <v>0</v>
      </c>
      <c r="AK1598" s="2">
        <f t="shared" si="17"/>
        <v>0</v>
      </c>
      <c r="AL1598" s="2">
        <f t="shared" si="18"/>
        <v>1</v>
      </c>
    </row>
    <row r="1599" ht="13.5" customHeight="1">
      <c r="A1599" s="3">
        <v>40185.0</v>
      </c>
      <c r="B1599" s="2">
        <v>1674.0</v>
      </c>
      <c r="C1599" s="2">
        <f t="shared" si="3"/>
        <v>1674</v>
      </c>
      <c r="D1599" s="2">
        <f t="shared" si="26"/>
        <v>1753.235703</v>
      </c>
      <c r="E1599" s="2">
        <f t="shared" si="20"/>
        <v>1679.715701</v>
      </c>
      <c r="F1599" s="2">
        <v>-0.65</v>
      </c>
      <c r="G1599" s="2">
        <f t="shared" si="4"/>
        <v>-0.0065</v>
      </c>
      <c r="H1599" s="2">
        <f t="shared" si="21"/>
        <v>1.1829</v>
      </c>
      <c r="I1599" s="2">
        <f t="shared" si="27"/>
        <v>0.6342179938</v>
      </c>
      <c r="J1599" s="2">
        <f t="shared" si="5"/>
        <v>232.2060446</v>
      </c>
      <c r="K1599" s="2">
        <f t="shared" si="6"/>
        <v>240.0583801</v>
      </c>
      <c r="L1599" s="2">
        <f t="shared" si="7"/>
        <v>0.000000005991459952</v>
      </c>
      <c r="M1599" s="2">
        <f t="shared" si="1"/>
        <v>240.0583801</v>
      </c>
      <c r="O1599" s="2">
        <v>1597.0</v>
      </c>
      <c r="P1599" s="2">
        <v>1666.0</v>
      </c>
      <c r="Q1599" s="2">
        <v>1685.0</v>
      </c>
      <c r="R1599" s="2">
        <v>1674.0</v>
      </c>
      <c r="S1599" s="2">
        <v>1640.0</v>
      </c>
      <c r="T1599" s="2">
        <v>1.320275318E9</v>
      </c>
      <c r="U1599" s="2">
        <v>2.2101409E7</v>
      </c>
      <c r="V1599" s="2">
        <v>1.23470976E8</v>
      </c>
      <c r="W1599" s="2">
        <v>7454040.0</v>
      </c>
      <c r="X1599" s="2">
        <v>3383.0</v>
      </c>
      <c r="Y1599" s="2">
        <f t="shared" si="8"/>
        <v>0.3103938287</v>
      </c>
      <c r="Z1599" s="2">
        <f t="shared" ref="Z1599:AC1599" si="1650">ROUNDDOWN($Y1599*Z$1,0)-IF(MOD($Y1599*Z$1,1)=0,1,0)+1</f>
        <v>1</v>
      </c>
      <c r="AA1599" s="2">
        <f t="shared" si="1650"/>
        <v>1</v>
      </c>
      <c r="AB1599" s="2">
        <f t="shared" si="1650"/>
        <v>2</v>
      </c>
      <c r="AC1599" s="2">
        <f t="shared" si="1650"/>
        <v>2</v>
      </c>
      <c r="AD1599" s="2">
        <f t="shared" si="10"/>
        <v>0</v>
      </c>
      <c r="AE1599" s="2">
        <f t="shared" si="11"/>
        <v>0</v>
      </c>
      <c r="AF1599" s="2">
        <f t="shared" si="12"/>
        <v>0</v>
      </c>
      <c r="AG1599" s="2">
        <f t="shared" si="13"/>
        <v>0</v>
      </c>
      <c r="AH1599" s="2">
        <f t="shared" si="14"/>
        <v>0</v>
      </c>
      <c r="AI1599" s="2">
        <f t="shared" si="15"/>
        <v>0</v>
      </c>
      <c r="AJ1599" s="2">
        <f t="shared" si="16"/>
        <v>1</v>
      </c>
      <c r="AK1599" s="2">
        <f t="shared" si="17"/>
        <v>0</v>
      </c>
      <c r="AL1599" s="2">
        <f t="shared" si="18"/>
        <v>1</v>
      </c>
    </row>
    <row r="1600" ht="13.5" customHeight="1">
      <c r="A1600" s="3">
        <v>40188.0</v>
      </c>
      <c r="B1600" s="2">
        <v>1683.0</v>
      </c>
      <c r="C1600" s="2">
        <f t="shared" si="3"/>
        <v>1683</v>
      </c>
      <c r="D1600" s="2">
        <f t="shared" si="26"/>
        <v>1753.940201</v>
      </c>
      <c r="E1600" s="2">
        <f t="shared" si="20"/>
        <v>1680.058269</v>
      </c>
      <c r="F1600" s="2">
        <v>0.54</v>
      </c>
      <c r="G1600" s="2">
        <f t="shared" si="4"/>
        <v>0.0054</v>
      </c>
      <c r="H1600" s="2">
        <f t="shared" si="21"/>
        <v>1.1883</v>
      </c>
      <c r="I1600" s="2">
        <f t="shared" si="27"/>
        <v>0.634619821</v>
      </c>
      <c r="J1600" s="2">
        <f t="shared" si="5"/>
        <v>233.4599572</v>
      </c>
      <c r="K1600" s="2">
        <f t="shared" si="6"/>
        <v>241.3546954</v>
      </c>
      <c r="L1600" s="2">
        <f t="shared" si="7"/>
        <v>0.000000005959106068</v>
      </c>
      <c r="M1600" s="2">
        <f t="shared" si="1"/>
        <v>241.3546954</v>
      </c>
      <c r="O1600" s="2">
        <v>1598.0</v>
      </c>
      <c r="P1600" s="2">
        <v>1700.0</v>
      </c>
      <c r="Q1600" s="2">
        <v>1674.0</v>
      </c>
      <c r="R1600" s="2">
        <v>1700.0</v>
      </c>
      <c r="S1600" s="2">
        <v>1671.0</v>
      </c>
      <c r="T1600" s="2">
        <v>1.320275318E9</v>
      </c>
      <c r="U1600" s="2">
        <v>2.2220234E7</v>
      </c>
      <c r="V1600" s="2">
        <v>9.9313509E7</v>
      </c>
      <c r="W1600" s="2">
        <v>5892161.0</v>
      </c>
      <c r="X1600" s="2">
        <v>2473.0</v>
      </c>
      <c r="Y1600" s="2">
        <f t="shared" si="8"/>
        <v>0.6382460414</v>
      </c>
      <c r="Z1600" s="2">
        <f t="shared" ref="Z1600:AC1600" si="1651">ROUNDDOWN($Y1600*Z$1,0)-IF(MOD($Y1600*Z$1,1)=0,1,0)+1</f>
        <v>2</v>
      </c>
      <c r="AA1600" s="2">
        <f t="shared" si="1651"/>
        <v>2</v>
      </c>
      <c r="AB1600" s="2">
        <f t="shared" si="1651"/>
        <v>3</v>
      </c>
      <c r="AC1600" s="2">
        <f t="shared" si="1651"/>
        <v>4</v>
      </c>
      <c r="AD1600" s="2">
        <f t="shared" si="10"/>
        <v>0</v>
      </c>
      <c r="AE1600" s="2">
        <f t="shared" si="11"/>
        <v>0</v>
      </c>
      <c r="AF1600" s="2">
        <f t="shared" si="12"/>
        <v>0</v>
      </c>
      <c r="AG1600" s="2">
        <f t="shared" si="13"/>
        <v>0</v>
      </c>
      <c r="AH1600" s="2">
        <f t="shared" si="14"/>
        <v>1</v>
      </c>
      <c r="AI1600" s="2">
        <f t="shared" si="15"/>
        <v>0</v>
      </c>
      <c r="AJ1600" s="2">
        <f t="shared" si="16"/>
        <v>0</v>
      </c>
      <c r="AK1600" s="2">
        <f t="shared" si="17"/>
        <v>0</v>
      </c>
      <c r="AL1600" s="2">
        <f t="shared" si="18"/>
        <v>1</v>
      </c>
    </row>
    <row r="1601" ht="13.5" customHeight="1">
      <c r="A1601" s="3">
        <v>40189.0</v>
      </c>
      <c r="B1601" s="2">
        <v>1668.0</v>
      </c>
      <c r="C1601" s="2">
        <f t="shared" si="3"/>
        <v>1668</v>
      </c>
      <c r="D1601" s="2">
        <f t="shared" si="26"/>
        <v>1754.644982</v>
      </c>
      <c r="E1601" s="2">
        <f t="shared" si="20"/>
        <v>1680.400836</v>
      </c>
      <c r="F1601" s="2">
        <v>-0.89</v>
      </c>
      <c r="G1601" s="2">
        <f t="shared" si="4"/>
        <v>-0.0089</v>
      </c>
      <c r="H1601" s="2">
        <f t="shared" si="21"/>
        <v>1.1794</v>
      </c>
      <c r="I1601" s="2">
        <f t="shared" si="27"/>
        <v>0.6350216481</v>
      </c>
      <c r="J1601" s="2">
        <f t="shared" si="5"/>
        <v>231.3821636</v>
      </c>
      <c r="K1601" s="2">
        <f t="shared" si="6"/>
        <v>239.2066386</v>
      </c>
      <c r="L1601" s="2">
        <f t="shared" si="7"/>
        <v>0.00000000583336893</v>
      </c>
      <c r="M1601" s="2">
        <f t="shared" si="1"/>
        <v>239.2066386</v>
      </c>
      <c r="O1601" s="2">
        <v>1599.0</v>
      </c>
      <c r="P1601" s="2">
        <v>1683.0</v>
      </c>
      <c r="Q1601" s="2">
        <v>1683.0</v>
      </c>
      <c r="R1601" s="2">
        <v>1695.0</v>
      </c>
      <c r="S1601" s="2">
        <v>1650.0</v>
      </c>
      <c r="T1601" s="2">
        <v>1.320275318E9</v>
      </c>
      <c r="U1601" s="2">
        <v>2.2022192E7</v>
      </c>
      <c r="V1601" s="2">
        <v>2.41790548E8</v>
      </c>
      <c r="W1601" s="2">
        <v>1.4491849E7</v>
      </c>
      <c r="X1601" s="2">
        <v>5247.0</v>
      </c>
      <c r="Y1601" s="2">
        <f t="shared" si="8"/>
        <v>0.2532480715</v>
      </c>
      <c r="Z1601" s="2">
        <f t="shared" ref="Z1601:AC1601" si="1652">ROUNDDOWN($Y1601*Z$1,0)-IF(MOD($Y1601*Z$1,1)=0,1,0)+1</f>
        <v>1</v>
      </c>
      <c r="AA1601" s="2">
        <f t="shared" si="1652"/>
        <v>1</v>
      </c>
      <c r="AB1601" s="2">
        <f t="shared" si="1652"/>
        <v>2</v>
      </c>
      <c r="AC1601" s="2">
        <f t="shared" si="1652"/>
        <v>2</v>
      </c>
      <c r="AD1601" s="2">
        <f t="shared" si="10"/>
        <v>0</v>
      </c>
      <c r="AE1601" s="2">
        <f t="shared" si="11"/>
        <v>0</v>
      </c>
      <c r="AF1601" s="2">
        <f t="shared" si="12"/>
        <v>0</v>
      </c>
      <c r="AG1601" s="2">
        <f t="shared" si="13"/>
        <v>1</v>
      </c>
      <c r="AH1601" s="2">
        <f t="shared" si="14"/>
        <v>0</v>
      </c>
      <c r="AI1601" s="2">
        <f t="shared" si="15"/>
        <v>0</v>
      </c>
      <c r="AJ1601" s="2">
        <f t="shared" si="16"/>
        <v>0</v>
      </c>
      <c r="AK1601" s="2">
        <f t="shared" si="17"/>
        <v>0</v>
      </c>
      <c r="AL1601" s="2">
        <f t="shared" si="18"/>
        <v>1</v>
      </c>
    </row>
    <row r="1602" ht="13.5" customHeight="1">
      <c r="A1602" s="3">
        <v>40190.0</v>
      </c>
      <c r="B1602" s="2">
        <v>1621.0</v>
      </c>
      <c r="C1602" s="2">
        <f t="shared" si="3"/>
        <v>1621</v>
      </c>
      <c r="D1602" s="2">
        <f t="shared" si="26"/>
        <v>1755.350046</v>
      </c>
      <c r="E1602" s="2">
        <f t="shared" si="20"/>
        <v>1680.743404</v>
      </c>
      <c r="F1602" s="2">
        <v>-2.82</v>
      </c>
      <c r="G1602" s="2">
        <f t="shared" si="4"/>
        <v>-0.0282</v>
      </c>
      <c r="H1602" s="2">
        <f t="shared" si="21"/>
        <v>1.1512</v>
      </c>
      <c r="I1602" s="2">
        <f t="shared" si="27"/>
        <v>0.6354234753</v>
      </c>
      <c r="J1602" s="2">
        <f t="shared" si="5"/>
        <v>224.8571866</v>
      </c>
      <c r="K1602" s="2">
        <f t="shared" si="6"/>
        <v>232.4610114</v>
      </c>
      <c r="L1602" s="2">
        <f t="shared" si="7"/>
        <v>0.000000005822868866</v>
      </c>
      <c r="M1602" s="2">
        <f t="shared" si="1"/>
        <v>232.4610114</v>
      </c>
      <c r="O1602" s="2">
        <v>1600.0</v>
      </c>
      <c r="P1602" s="2">
        <v>1645.0</v>
      </c>
      <c r="Q1602" s="2">
        <v>1668.0</v>
      </c>
      <c r="R1602" s="2">
        <v>1665.0</v>
      </c>
      <c r="S1602" s="2">
        <v>1607.0</v>
      </c>
      <c r="T1602" s="2">
        <v>1.320275318E9</v>
      </c>
      <c r="U1602" s="2">
        <v>2.1401663E7</v>
      </c>
      <c r="V1602" s="2">
        <v>1.32100918E8</v>
      </c>
      <c r="W1602" s="2">
        <v>8101363.0</v>
      </c>
      <c r="X1602" s="2">
        <v>3996.0</v>
      </c>
      <c r="Y1602" s="2">
        <f t="shared" si="8"/>
        <v>0.04019488429</v>
      </c>
      <c r="Z1602" s="2">
        <f t="shared" ref="Z1602:AC1602" si="1653">ROUNDDOWN($Y1602*Z$1,0)-IF(MOD($Y1602*Z$1,1)=0,1,0)+1</f>
        <v>1</v>
      </c>
      <c r="AA1602" s="2">
        <f t="shared" si="1653"/>
        <v>1</v>
      </c>
      <c r="AB1602" s="2">
        <f t="shared" si="1653"/>
        <v>1</v>
      </c>
      <c r="AC1602" s="2">
        <f t="shared" si="1653"/>
        <v>1</v>
      </c>
      <c r="AD1602" s="2">
        <f t="shared" si="10"/>
        <v>0</v>
      </c>
      <c r="AE1602" s="2">
        <f t="shared" si="11"/>
        <v>0</v>
      </c>
      <c r="AF1602" s="2">
        <f t="shared" si="12"/>
        <v>0</v>
      </c>
      <c r="AG1602" s="2">
        <f t="shared" si="13"/>
        <v>0</v>
      </c>
      <c r="AH1602" s="2">
        <f t="shared" si="14"/>
        <v>0</v>
      </c>
      <c r="AI1602" s="2">
        <f t="shared" si="15"/>
        <v>0</v>
      </c>
      <c r="AJ1602" s="2">
        <f t="shared" si="16"/>
        <v>1</v>
      </c>
      <c r="AK1602" s="2">
        <f t="shared" si="17"/>
        <v>0</v>
      </c>
      <c r="AL1602" s="2">
        <f t="shared" si="18"/>
        <v>1</v>
      </c>
    </row>
    <row r="1603" ht="13.5" customHeight="1">
      <c r="A1603" s="3">
        <v>40191.0</v>
      </c>
      <c r="B1603" s="2">
        <v>1627.0</v>
      </c>
      <c r="C1603" s="2">
        <f t="shared" si="3"/>
        <v>1627</v>
      </c>
      <c r="D1603" s="2">
        <f t="shared" si="26"/>
        <v>1756.055393</v>
      </c>
      <c r="E1603" s="2">
        <f t="shared" si="20"/>
        <v>1681.085972</v>
      </c>
      <c r="F1603" s="2">
        <v>0.37</v>
      </c>
      <c r="G1603" s="2">
        <f t="shared" si="4"/>
        <v>0.0037</v>
      </c>
      <c r="H1603" s="2">
        <f t="shared" si="21"/>
        <v>1.1549</v>
      </c>
      <c r="I1603" s="2">
        <f t="shared" si="27"/>
        <v>0.6358253025</v>
      </c>
      <c r="J1603" s="2">
        <f t="shared" si="5"/>
        <v>225.6891582</v>
      </c>
      <c r="K1603" s="2">
        <f t="shared" si="6"/>
        <v>233.3211171</v>
      </c>
      <c r="L1603" s="2">
        <f t="shared" si="7"/>
        <v>0.000000005626638185</v>
      </c>
      <c r="M1603" s="2">
        <f t="shared" si="1"/>
        <v>233.3211171</v>
      </c>
      <c r="O1603" s="2">
        <v>1601.0</v>
      </c>
      <c r="P1603" s="2">
        <v>1620.0</v>
      </c>
      <c r="Q1603" s="2">
        <v>1621.0</v>
      </c>
      <c r="R1603" s="2">
        <v>1640.0</v>
      </c>
      <c r="S1603" s="2">
        <v>1611.0</v>
      </c>
      <c r="T1603" s="2">
        <v>1.320275318E9</v>
      </c>
      <c r="U1603" s="2">
        <v>2.1480879E7</v>
      </c>
      <c r="V1603" s="2">
        <v>9.3433559E7</v>
      </c>
      <c r="W1603" s="2">
        <v>5737365.0</v>
      </c>
      <c r="X1603" s="2">
        <v>2632.0</v>
      </c>
      <c r="Y1603" s="2">
        <f t="shared" si="8"/>
        <v>0.5939910678</v>
      </c>
      <c r="Z1603" s="2">
        <f t="shared" ref="Z1603:AC1603" si="1654">ROUNDDOWN($Y1603*Z$1,0)-IF(MOD($Y1603*Z$1,1)=0,1,0)+1</f>
        <v>2</v>
      </c>
      <c r="AA1603" s="2">
        <f t="shared" si="1654"/>
        <v>2</v>
      </c>
      <c r="AB1603" s="2">
        <f t="shared" si="1654"/>
        <v>3</v>
      </c>
      <c r="AC1603" s="2">
        <f t="shared" si="1654"/>
        <v>3</v>
      </c>
      <c r="AD1603" s="2">
        <f t="shared" si="10"/>
        <v>0</v>
      </c>
      <c r="AE1603" s="2">
        <f t="shared" si="11"/>
        <v>0</v>
      </c>
      <c r="AF1603" s="2">
        <f t="shared" si="12"/>
        <v>0</v>
      </c>
      <c r="AG1603" s="2">
        <f t="shared" si="13"/>
        <v>0</v>
      </c>
      <c r="AH1603" s="2">
        <f t="shared" si="14"/>
        <v>0</v>
      </c>
      <c r="AI1603" s="2">
        <f t="shared" si="15"/>
        <v>1</v>
      </c>
      <c r="AJ1603" s="2">
        <f t="shared" si="16"/>
        <v>0</v>
      </c>
      <c r="AK1603" s="2">
        <f t="shared" si="17"/>
        <v>0</v>
      </c>
      <c r="AL1603" s="2">
        <f t="shared" si="18"/>
        <v>1</v>
      </c>
    </row>
    <row r="1604" ht="13.5" customHeight="1">
      <c r="A1604" s="3">
        <v>40192.0</v>
      </c>
      <c r="B1604" s="2">
        <v>1612.0</v>
      </c>
      <c r="C1604" s="2">
        <f t="shared" si="3"/>
        <v>1612</v>
      </c>
      <c r="D1604" s="2">
        <f t="shared" si="26"/>
        <v>1756.761024</v>
      </c>
      <c r="E1604" s="2">
        <f t="shared" si="20"/>
        <v>1681.428539</v>
      </c>
      <c r="F1604" s="2">
        <v>-0.92</v>
      </c>
      <c r="G1604" s="2">
        <f t="shared" si="4"/>
        <v>-0.0092</v>
      </c>
      <c r="H1604" s="2">
        <f t="shared" si="21"/>
        <v>1.1457</v>
      </c>
      <c r="I1604" s="2">
        <f t="shared" si="27"/>
        <v>0.6362271297</v>
      </c>
      <c r="J1604" s="2">
        <f t="shared" si="5"/>
        <v>223.6128179</v>
      </c>
      <c r="K1604" s="2">
        <f t="shared" si="6"/>
        <v>231.1745629</v>
      </c>
      <c r="L1604" s="2">
        <f t="shared" si="7"/>
        <v>0.000000005509604111</v>
      </c>
      <c r="M1604" s="2">
        <f t="shared" si="1"/>
        <v>231.1745629</v>
      </c>
      <c r="O1604" s="2">
        <v>1602.0</v>
      </c>
      <c r="P1604" s="2">
        <v>1627.0</v>
      </c>
      <c r="Q1604" s="2">
        <v>1627.0</v>
      </c>
      <c r="R1604" s="2">
        <v>1631.0</v>
      </c>
      <c r="S1604" s="2">
        <v>1585.0</v>
      </c>
      <c r="T1604" s="2">
        <v>1.320275318E9</v>
      </c>
      <c r="U1604" s="2">
        <v>2.1282838E7</v>
      </c>
      <c r="V1604" s="2">
        <v>1.43403361E8</v>
      </c>
      <c r="W1604" s="2">
        <v>8940395.0</v>
      </c>
      <c r="X1604" s="2">
        <v>3938.0</v>
      </c>
      <c r="Y1604" s="2">
        <f t="shared" si="8"/>
        <v>0.2471579375</v>
      </c>
      <c r="Z1604" s="2">
        <f t="shared" ref="Z1604:AC1604" si="1655">ROUNDDOWN($Y1604*Z$1,0)-IF(MOD($Y1604*Z$1,1)=0,1,0)+1</f>
        <v>1</v>
      </c>
      <c r="AA1604" s="2">
        <f t="shared" si="1655"/>
        <v>1</v>
      </c>
      <c r="AB1604" s="2">
        <f t="shared" si="1655"/>
        <v>1</v>
      </c>
      <c r="AC1604" s="2">
        <f t="shared" si="1655"/>
        <v>2</v>
      </c>
      <c r="AD1604" s="2">
        <f t="shared" si="10"/>
        <v>0</v>
      </c>
      <c r="AE1604" s="2">
        <f t="shared" si="11"/>
        <v>0</v>
      </c>
      <c r="AF1604" s="2">
        <f t="shared" si="12"/>
        <v>0</v>
      </c>
      <c r="AG1604" s="2">
        <f t="shared" si="13"/>
        <v>0</v>
      </c>
      <c r="AH1604" s="2">
        <f t="shared" si="14"/>
        <v>0</v>
      </c>
      <c r="AI1604" s="2">
        <f t="shared" si="15"/>
        <v>0</v>
      </c>
      <c r="AJ1604" s="2">
        <f t="shared" si="16"/>
        <v>1</v>
      </c>
      <c r="AK1604" s="2">
        <f t="shared" si="17"/>
        <v>0</v>
      </c>
      <c r="AL1604" s="2">
        <f t="shared" si="18"/>
        <v>1</v>
      </c>
    </row>
    <row r="1605" ht="13.5" customHeight="1">
      <c r="A1605" s="3">
        <v>40195.0</v>
      </c>
      <c r="B1605" s="2">
        <v>1637.0</v>
      </c>
      <c r="C1605" s="2">
        <f t="shared" si="3"/>
        <v>1637</v>
      </c>
      <c r="D1605" s="2">
        <f t="shared" si="26"/>
        <v>1757.466938</v>
      </c>
      <c r="E1605" s="2">
        <f t="shared" si="20"/>
        <v>1681.771107</v>
      </c>
      <c r="F1605" s="2">
        <v>1.55</v>
      </c>
      <c r="G1605" s="2">
        <f t="shared" si="4"/>
        <v>0.0155</v>
      </c>
      <c r="H1605" s="2">
        <f t="shared" si="21"/>
        <v>1.1612</v>
      </c>
      <c r="I1605" s="2">
        <f t="shared" si="27"/>
        <v>0.6366289568</v>
      </c>
      <c r="J1605" s="2">
        <f t="shared" si="5"/>
        <v>227.0788166</v>
      </c>
      <c r="K1605" s="2">
        <f t="shared" si="6"/>
        <v>234.7577686</v>
      </c>
      <c r="L1605" s="2">
        <f t="shared" si="7"/>
        <v>0.000000005258917124</v>
      </c>
      <c r="M1605" s="2">
        <f t="shared" si="1"/>
        <v>234.7577686</v>
      </c>
      <c r="O1605" s="2">
        <v>1603.0</v>
      </c>
      <c r="P1605" s="2">
        <v>1590.0</v>
      </c>
      <c r="Q1605" s="2">
        <v>1612.0</v>
      </c>
      <c r="R1605" s="2">
        <v>1654.0</v>
      </c>
      <c r="S1605" s="2">
        <v>1578.0</v>
      </c>
      <c r="T1605" s="2">
        <v>1.320275318E9</v>
      </c>
      <c r="U1605" s="2">
        <v>2.1612907E7</v>
      </c>
      <c r="V1605" s="2">
        <v>1.18887475E8</v>
      </c>
      <c r="W1605" s="2">
        <v>7340932.0</v>
      </c>
      <c r="X1605" s="2">
        <v>3251.0</v>
      </c>
      <c r="Y1605" s="2">
        <f t="shared" si="8"/>
        <v>0.8507917174</v>
      </c>
      <c r="Z1605" s="2">
        <f t="shared" ref="Z1605:AC1605" si="1656">ROUNDDOWN($Y1605*Z$1,0)-IF(MOD($Y1605*Z$1,1)=0,1,0)+1</f>
        <v>2</v>
      </c>
      <c r="AA1605" s="2">
        <f t="shared" si="1656"/>
        <v>3</v>
      </c>
      <c r="AB1605" s="2">
        <f t="shared" si="1656"/>
        <v>4</v>
      </c>
      <c r="AC1605" s="2">
        <f t="shared" si="1656"/>
        <v>5</v>
      </c>
      <c r="AD1605" s="2">
        <f t="shared" si="10"/>
        <v>0</v>
      </c>
      <c r="AE1605" s="2">
        <f t="shared" si="11"/>
        <v>0</v>
      </c>
      <c r="AF1605" s="2">
        <f t="shared" si="12"/>
        <v>0</v>
      </c>
      <c r="AG1605" s="2">
        <f t="shared" si="13"/>
        <v>0</v>
      </c>
      <c r="AH1605" s="2">
        <f t="shared" si="14"/>
        <v>1</v>
      </c>
      <c r="AI1605" s="2">
        <f t="shared" si="15"/>
        <v>0</v>
      </c>
      <c r="AJ1605" s="2">
        <f t="shared" si="16"/>
        <v>0</v>
      </c>
      <c r="AK1605" s="2">
        <f t="shared" si="17"/>
        <v>0</v>
      </c>
      <c r="AL1605" s="2">
        <f t="shared" si="18"/>
        <v>1</v>
      </c>
    </row>
    <row r="1606" ht="13.5" customHeight="1">
      <c r="A1606" s="3">
        <v>40196.0</v>
      </c>
      <c r="B1606" s="2">
        <v>1629.0</v>
      </c>
      <c r="C1606" s="2">
        <f t="shared" si="3"/>
        <v>1629</v>
      </c>
      <c r="D1606" s="2">
        <f t="shared" si="26"/>
        <v>1758.173136</v>
      </c>
      <c r="E1606" s="2">
        <f t="shared" si="20"/>
        <v>1682.113675</v>
      </c>
      <c r="F1606" s="2">
        <v>-0.49</v>
      </c>
      <c r="G1606" s="2">
        <f t="shared" si="4"/>
        <v>-0.0049</v>
      </c>
      <c r="H1606" s="2">
        <f t="shared" si="21"/>
        <v>1.1563</v>
      </c>
      <c r="I1606" s="2">
        <f t="shared" si="27"/>
        <v>0.637030784</v>
      </c>
      <c r="J1606" s="2">
        <f t="shared" si="5"/>
        <v>225.9661304</v>
      </c>
      <c r="K1606" s="2">
        <f t="shared" si="6"/>
        <v>233.6074555</v>
      </c>
      <c r="L1606" s="2">
        <f t="shared" si="7"/>
        <v>0.000000005126918304</v>
      </c>
      <c r="M1606" s="2">
        <f t="shared" si="1"/>
        <v>233.6074555</v>
      </c>
      <c r="O1606" s="2">
        <v>1604.0</v>
      </c>
      <c r="P1606" s="2">
        <v>1626.0</v>
      </c>
      <c r="Q1606" s="2">
        <v>1637.0</v>
      </c>
      <c r="R1606" s="2">
        <v>1640.0</v>
      </c>
      <c r="S1606" s="2">
        <v>1615.0</v>
      </c>
      <c r="T1606" s="2">
        <v>1.320275318E9</v>
      </c>
      <c r="U1606" s="2">
        <v>2.1507285E7</v>
      </c>
      <c r="V1606" s="2">
        <v>5.1769405E7</v>
      </c>
      <c r="W1606" s="2">
        <v>3179911.0</v>
      </c>
      <c r="X1606" s="2">
        <v>1887.0</v>
      </c>
      <c r="Y1606" s="2">
        <f t="shared" si="8"/>
        <v>0.3497766951</v>
      </c>
      <c r="Z1606" s="2">
        <f t="shared" ref="Z1606:AC1606" si="1657">ROUNDDOWN($Y1606*Z$1,0)-IF(MOD($Y1606*Z$1,1)=0,1,0)+1</f>
        <v>1</v>
      </c>
      <c r="AA1606" s="2">
        <f t="shared" si="1657"/>
        <v>2</v>
      </c>
      <c r="AB1606" s="2">
        <f t="shared" si="1657"/>
        <v>2</v>
      </c>
      <c r="AC1606" s="2">
        <f t="shared" si="1657"/>
        <v>2</v>
      </c>
      <c r="AD1606" s="2">
        <f t="shared" si="10"/>
        <v>0</v>
      </c>
      <c r="AE1606" s="2">
        <f t="shared" si="11"/>
        <v>0</v>
      </c>
      <c r="AF1606" s="2">
        <f t="shared" si="12"/>
        <v>1</v>
      </c>
      <c r="AG1606" s="2">
        <f t="shared" si="13"/>
        <v>0</v>
      </c>
      <c r="AH1606" s="2">
        <f t="shared" si="14"/>
        <v>0</v>
      </c>
      <c r="AI1606" s="2">
        <f t="shared" si="15"/>
        <v>0</v>
      </c>
      <c r="AJ1606" s="2">
        <f t="shared" si="16"/>
        <v>0</v>
      </c>
      <c r="AK1606" s="2">
        <f t="shared" si="17"/>
        <v>0</v>
      </c>
      <c r="AL1606" s="2">
        <f t="shared" si="18"/>
        <v>1</v>
      </c>
    </row>
    <row r="1607" ht="13.5" customHeight="1">
      <c r="A1607" s="3">
        <v>40197.0</v>
      </c>
      <c r="B1607" s="2">
        <v>1613.0</v>
      </c>
      <c r="C1607" s="2">
        <f t="shared" si="3"/>
        <v>1613</v>
      </c>
      <c r="D1607" s="2">
        <f t="shared" si="26"/>
        <v>1758.879618</v>
      </c>
      <c r="E1607" s="2">
        <f t="shared" si="20"/>
        <v>1682.456243</v>
      </c>
      <c r="F1607" s="2">
        <v>-0.98</v>
      </c>
      <c r="G1607" s="2">
        <f t="shared" si="4"/>
        <v>-0.0098</v>
      </c>
      <c r="H1607" s="2">
        <f t="shared" si="21"/>
        <v>1.1465</v>
      </c>
      <c r="I1607" s="2">
        <f t="shared" si="27"/>
        <v>0.6374326112</v>
      </c>
      <c r="J1607" s="2">
        <f t="shared" si="5"/>
        <v>223.7516623</v>
      </c>
      <c r="K1607" s="2">
        <f t="shared" si="6"/>
        <v>231.3181024</v>
      </c>
      <c r="L1607" s="2">
        <f t="shared" si="7"/>
        <v>0.000000005023354554</v>
      </c>
      <c r="M1607" s="2">
        <f t="shared" si="1"/>
        <v>231.3181025</v>
      </c>
      <c r="O1607" s="2">
        <v>1605.0</v>
      </c>
      <c r="P1607" s="2">
        <v>1621.0</v>
      </c>
      <c r="Q1607" s="2">
        <v>1629.0</v>
      </c>
      <c r="R1607" s="2">
        <v>1635.0</v>
      </c>
      <c r="S1607" s="2">
        <v>1587.0</v>
      </c>
      <c r="T1607" s="2">
        <v>1.320275318E9</v>
      </c>
      <c r="U1607" s="2">
        <v>2.1296041E7</v>
      </c>
      <c r="V1607" s="2">
        <v>6.9846114E7</v>
      </c>
      <c r="W1607" s="2">
        <v>4334474.0</v>
      </c>
      <c r="X1607" s="2">
        <v>2627.0</v>
      </c>
      <c r="Y1607" s="2">
        <f t="shared" si="8"/>
        <v>0.2333536338</v>
      </c>
      <c r="Z1607" s="2">
        <f t="shared" ref="Z1607:AC1607" si="1658">ROUNDDOWN($Y1607*Z$1,0)-IF(MOD($Y1607*Z$1,1)=0,1,0)+1</f>
        <v>1</v>
      </c>
      <c r="AA1607" s="2">
        <f t="shared" si="1658"/>
        <v>1</v>
      </c>
      <c r="AB1607" s="2">
        <f t="shared" si="1658"/>
        <v>1</v>
      </c>
      <c r="AC1607" s="2">
        <f t="shared" si="1658"/>
        <v>2</v>
      </c>
      <c r="AD1607" s="2">
        <f t="shared" si="10"/>
        <v>0</v>
      </c>
      <c r="AE1607" s="2">
        <f t="shared" si="11"/>
        <v>0</v>
      </c>
      <c r="AF1607" s="2">
        <f t="shared" si="12"/>
        <v>0</v>
      </c>
      <c r="AG1607" s="2">
        <f t="shared" si="13"/>
        <v>1</v>
      </c>
      <c r="AH1607" s="2">
        <f t="shared" si="14"/>
        <v>0</v>
      </c>
      <c r="AI1607" s="2">
        <f t="shared" si="15"/>
        <v>0</v>
      </c>
      <c r="AJ1607" s="2">
        <f t="shared" si="16"/>
        <v>0</v>
      </c>
      <c r="AK1607" s="2">
        <f t="shared" si="17"/>
        <v>0</v>
      </c>
      <c r="AL1607" s="2">
        <f t="shared" si="18"/>
        <v>1</v>
      </c>
    </row>
    <row r="1608" ht="13.5" customHeight="1">
      <c r="A1608" s="3">
        <v>40198.0</v>
      </c>
      <c r="B1608" s="2">
        <v>1607.0</v>
      </c>
      <c r="C1608" s="2">
        <f t="shared" si="3"/>
        <v>1607</v>
      </c>
      <c r="D1608" s="2">
        <f t="shared" si="26"/>
        <v>1759.586384</v>
      </c>
      <c r="E1608" s="2">
        <f t="shared" si="20"/>
        <v>1682.79881</v>
      </c>
      <c r="F1608" s="2">
        <v>-0.37</v>
      </c>
      <c r="G1608" s="2">
        <f t="shared" si="4"/>
        <v>-0.0037</v>
      </c>
      <c r="H1608" s="2">
        <f t="shared" si="21"/>
        <v>1.1428</v>
      </c>
      <c r="I1608" s="2">
        <f t="shared" si="27"/>
        <v>0.6378344383</v>
      </c>
      <c r="J1608" s="2">
        <f t="shared" si="5"/>
        <v>222.9237812</v>
      </c>
      <c r="K1608" s="2">
        <f t="shared" si="6"/>
        <v>230.4622255</v>
      </c>
      <c r="L1608" s="2">
        <f t="shared" si="7"/>
        <v>0.000000004891240329</v>
      </c>
      <c r="M1608" s="2">
        <f t="shared" si="1"/>
        <v>230.4622255</v>
      </c>
      <c r="O1608" s="2">
        <v>1606.0</v>
      </c>
      <c r="P1608" s="2">
        <v>1613.0</v>
      </c>
      <c r="Q1608" s="2">
        <v>1613.0</v>
      </c>
      <c r="R1608" s="2">
        <v>1628.0</v>
      </c>
      <c r="S1608" s="2">
        <v>1600.0</v>
      </c>
      <c r="T1608" s="2">
        <v>1.320275318E9</v>
      </c>
      <c r="U1608" s="2">
        <v>2.1216824E7</v>
      </c>
      <c r="V1608" s="2">
        <v>7.1423828E7</v>
      </c>
      <c r="W1608" s="2">
        <v>4430188.0</v>
      </c>
      <c r="X1608" s="2">
        <v>2213.0</v>
      </c>
      <c r="Y1608" s="2">
        <f t="shared" si="8"/>
        <v>0.3811408851</v>
      </c>
      <c r="Z1608" s="2">
        <f t="shared" ref="Z1608:AC1608" si="1659">ROUNDDOWN($Y1608*Z$1,0)-IF(MOD($Y1608*Z$1,1)=0,1,0)+1</f>
        <v>1</v>
      </c>
      <c r="AA1608" s="2">
        <f t="shared" si="1659"/>
        <v>2</v>
      </c>
      <c r="AB1608" s="2">
        <f t="shared" si="1659"/>
        <v>2</v>
      </c>
      <c r="AC1608" s="2">
        <f t="shared" si="1659"/>
        <v>2</v>
      </c>
      <c r="AD1608" s="2">
        <f t="shared" si="10"/>
        <v>0</v>
      </c>
      <c r="AE1608" s="2">
        <f t="shared" si="11"/>
        <v>0</v>
      </c>
      <c r="AF1608" s="2">
        <f t="shared" si="12"/>
        <v>0</v>
      </c>
      <c r="AG1608" s="2">
        <f t="shared" si="13"/>
        <v>0</v>
      </c>
      <c r="AH1608" s="2">
        <f t="shared" si="14"/>
        <v>0</v>
      </c>
      <c r="AI1608" s="2">
        <f t="shared" si="15"/>
        <v>0</v>
      </c>
      <c r="AJ1608" s="2">
        <f t="shared" si="16"/>
        <v>1</v>
      </c>
      <c r="AK1608" s="2">
        <f t="shared" si="17"/>
        <v>0</v>
      </c>
      <c r="AL1608" s="2">
        <f t="shared" si="18"/>
        <v>1</v>
      </c>
    </row>
    <row r="1609" ht="13.5" customHeight="1">
      <c r="A1609" s="3">
        <v>40199.0</v>
      </c>
      <c r="B1609" s="2">
        <v>1621.0</v>
      </c>
      <c r="C1609" s="2">
        <f t="shared" si="3"/>
        <v>1621</v>
      </c>
      <c r="D1609" s="2">
        <f t="shared" si="26"/>
        <v>1760.293433</v>
      </c>
      <c r="E1609" s="2">
        <f t="shared" si="20"/>
        <v>1683.141378</v>
      </c>
      <c r="F1609" s="2">
        <v>0.87</v>
      </c>
      <c r="G1609" s="2">
        <f t="shared" si="4"/>
        <v>0.0087</v>
      </c>
      <c r="H1609" s="2">
        <f t="shared" si="21"/>
        <v>1.1515</v>
      </c>
      <c r="I1609" s="2">
        <f t="shared" si="27"/>
        <v>0.6382362655</v>
      </c>
      <c r="J1609" s="2">
        <f t="shared" si="5"/>
        <v>224.8632181</v>
      </c>
      <c r="K1609" s="2">
        <f t="shared" si="6"/>
        <v>232.4672468</v>
      </c>
      <c r="L1609" s="2">
        <f t="shared" si="7"/>
        <v>0.000000004701949329</v>
      </c>
      <c r="M1609" s="2">
        <f t="shared" si="1"/>
        <v>232.4672468</v>
      </c>
      <c r="O1609" s="2">
        <v>1607.0</v>
      </c>
      <c r="P1609" s="2">
        <v>1607.0</v>
      </c>
      <c r="Q1609" s="2">
        <v>1607.0</v>
      </c>
      <c r="R1609" s="2">
        <v>1632.0</v>
      </c>
      <c r="S1609" s="2">
        <v>1600.0</v>
      </c>
      <c r="T1609" s="2">
        <v>1.320275318E9</v>
      </c>
      <c r="U1609" s="2">
        <v>2.1401663E7</v>
      </c>
      <c r="V1609" s="2">
        <v>7.2560509E7</v>
      </c>
      <c r="W1609" s="2">
        <v>4488582.0</v>
      </c>
      <c r="X1609" s="2">
        <v>2179.0</v>
      </c>
      <c r="Y1609" s="2">
        <f t="shared" si="8"/>
        <v>0.7253349574</v>
      </c>
      <c r="Z1609" s="2">
        <f t="shared" ref="Z1609:AC1609" si="1660">ROUNDDOWN($Y1609*Z$1,0)-IF(MOD($Y1609*Z$1,1)=0,1,0)+1</f>
        <v>2</v>
      </c>
      <c r="AA1609" s="2">
        <f t="shared" si="1660"/>
        <v>3</v>
      </c>
      <c r="AB1609" s="2">
        <f t="shared" si="1660"/>
        <v>3</v>
      </c>
      <c r="AC1609" s="2">
        <f t="shared" si="1660"/>
        <v>4</v>
      </c>
      <c r="AD1609" s="2">
        <f t="shared" si="10"/>
        <v>0</v>
      </c>
      <c r="AE1609" s="2">
        <f t="shared" si="11"/>
        <v>0</v>
      </c>
      <c r="AF1609" s="2">
        <f t="shared" si="12"/>
        <v>0</v>
      </c>
      <c r="AG1609" s="2">
        <f t="shared" si="13"/>
        <v>0</v>
      </c>
      <c r="AH1609" s="2">
        <f t="shared" si="14"/>
        <v>0</v>
      </c>
      <c r="AI1609" s="2">
        <f t="shared" si="15"/>
        <v>1</v>
      </c>
      <c r="AJ1609" s="2">
        <f t="shared" si="16"/>
        <v>0</v>
      </c>
      <c r="AK1609" s="2">
        <f t="shared" si="17"/>
        <v>0</v>
      </c>
      <c r="AL1609" s="2">
        <f t="shared" si="18"/>
        <v>1</v>
      </c>
    </row>
    <row r="1610" ht="13.5" customHeight="1">
      <c r="A1610" s="3">
        <v>40202.0</v>
      </c>
      <c r="B1610" s="2">
        <v>1582.0</v>
      </c>
      <c r="C1610" s="2">
        <f t="shared" si="3"/>
        <v>1582</v>
      </c>
      <c r="D1610" s="2">
        <f t="shared" si="26"/>
        <v>1761.000767</v>
      </c>
      <c r="E1610" s="2">
        <f t="shared" si="20"/>
        <v>1683.483946</v>
      </c>
      <c r="F1610" s="2">
        <v>-2.41</v>
      </c>
      <c r="G1610" s="2">
        <f t="shared" si="4"/>
        <v>-0.0241</v>
      </c>
      <c r="H1610" s="2">
        <f t="shared" si="21"/>
        <v>1.1274</v>
      </c>
      <c r="I1610" s="2">
        <f t="shared" si="27"/>
        <v>0.6386380927</v>
      </c>
      <c r="J1610" s="2">
        <f t="shared" si="5"/>
        <v>219.4440145</v>
      </c>
      <c r="K1610" s="2">
        <f t="shared" si="6"/>
        <v>226.8647862</v>
      </c>
      <c r="L1610" s="2">
        <f t="shared" si="7"/>
        <v>0.000000004674207828</v>
      </c>
      <c r="M1610" s="2">
        <f t="shared" si="1"/>
        <v>226.8647862</v>
      </c>
      <c r="O1610" s="2">
        <v>1608.0</v>
      </c>
      <c r="P1610" s="2">
        <v>1575.0</v>
      </c>
      <c r="Q1610" s="2">
        <v>1621.0</v>
      </c>
      <c r="R1610" s="2">
        <v>1595.0</v>
      </c>
      <c r="S1610" s="2">
        <v>1565.0</v>
      </c>
      <c r="T1610" s="2">
        <v>1.320275318E9</v>
      </c>
      <c r="U1610" s="2">
        <v>2.0886756E7</v>
      </c>
      <c r="V1610" s="2">
        <v>9.1022839E7</v>
      </c>
      <c r="W1610" s="2">
        <v>5750170.0</v>
      </c>
      <c r="X1610" s="2">
        <v>2529.0</v>
      </c>
      <c r="Y1610" s="2">
        <f t="shared" si="8"/>
        <v>0.058363784</v>
      </c>
      <c r="Z1610" s="2">
        <f t="shared" ref="Z1610:AC1610" si="1661">ROUNDDOWN($Y1610*Z$1,0)-IF(MOD($Y1610*Z$1,1)=0,1,0)+1</f>
        <v>1</v>
      </c>
      <c r="AA1610" s="2">
        <f t="shared" si="1661"/>
        <v>1</v>
      </c>
      <c r="AB1610" s="2">
        <f t="shared" si="1661"/>
        <v>1</v>
      </c>
      <c r="AC1610" s="2">
        <f t="shared" si="1661"/>
        <v>1</v>
      </c>
      <c r="AD1610" s="2">
        <f t="shared" si="10"/>
        <v>0</v>
      </c>
      <c r="AE1610" s="2">
        <f t="shared" si="11"/>
        <v>0</v>
      </c>
      <c r="AF1610" s="2">
        <f t="shared" si="12"/>
        <v>0</v>
      </c>
      <c r="AG1610" s="2">
        <f t="shared" si="13"/>
        <v>0</v>
      </c>
      <c r="AH1610" s="2">
        <f t="shared" si="14"/>
        <v>0</v>
      </c>
      <c r="AI1610" s="2">
        <f t="shared" si="15"/>
        <v>0</v>
      </c>
      <c r="AJ1610" s="2">
        <f t="shared" si="16"/>
        <v>1</v>
      </c>
      <c r="AK1610" s="2">
        <f t="shared" si="17"/>
        <v>0</v>
      </c>
      <c r="AL1610" s="2">
        <f t="shared" si="18"/>
        <v>1</v>
      </c>
    </row>
    <row r="1611" ht="13.5" customHeight="1">
      <c r="A1611" s="3">
        <v>40203.0</v>
      </c>
      <c r="B1611" s="2">
        <v>1604.0</v>
      </c>
      <c r="C1611" s="2">
        <f t="shared" si="3"/>
        <v>1604</v>
      </c>
      <c r="D1611" s="2">
        <f t="shared" si="26"/>
        <v>1761.708385</v>
      </c>
      <c r="E1611" s="2">
        <f t="shared" si="20"/>
        <v>1683.826513</v>
      </c>
      <c r="F1611" s="2">
        <v>1.39</v>
      </c>
      <c r="G1611" s="2">
        <f t="shared" si="4"/>
        <v>0.0139</v>
      </c>
      <c r="H1611" s="2">
        <f t="shared" si="21"/>
        <v>1.1413</v>
      </c>
      <c r="I1611" s="2">
        <f t="shared" si="27"/>
        <v>0.6390399199</v>
      </c>
      <c r="J1611" s="2">
        <f t="shared" si="5"/>
        <v>222.4942863</v>
      </c>
      <c r="K1611" s="2">
        <f t="shared" si="6"/>
        <v>230.0182067</v>
      </c>
      <c r="L1611" s="2">
        <f t="shared" si="7"/>
        <v>0.000000004469010104</v>
      </c>
      <c r="M1611" s="2">
        <f t="shared" si="1"/>
        <v>230.0182067</v>
      </c>
      <c r="O1611" s="2">
        <v>1609.0</v>
      </c>
      <c r="P1611" s="2">
        <v>1592.0</v>
      </c>
      <c r="Q1611" s="2">
        <v>1582.0</v>
      </c>
      <c r="R1611" s="2">
        <v>1614.0</v>
      </c>
      <c r="S1611" s="2">
        <v>1588.0</v>
      </c>
      <c r="T1611" s="2">
        <v>1.320275318E9</v>
      </c>
      <c r="U1611" s="2">
        <v>2.1177216E7</v>
      </c>
      <c r="V1611" s="2">
        <v>8.4530289E7</v>
      </c>
      <c r="W1611" s="2">
        <v>5271946.0</v>
      </c>
      <c r="X1611" s="2">
        <v>2790.0</v>
      </c>
      <c r="Y1611" s="2">
        <f t="shared" si="8"/>
        <v>0.8258221681</v>
      </c>
      <c r="Z1611" s="2">
        <f t="shared" ref="Z1611:AC1611" si="1662">ROUNDDOWN($Y1611*Z$1,0)-IF(MOD($Y1611*Z$1,1)=0,1,0)+1</f>
        <v>2</v>
      </c>
      <c r="AA1611" s="2">
        <f t="shared" si="1662"/>
        <v>3</v>
      </c>
      <c r="AB1611" s="2">
        <f t="shared" si="1662"/>
        <v>4</v>
      </c>
      <c r="AC1611" s="2">
        <f t="shared" si="1662"/>
        <v>5</v>
      </c>
      <c r="AD1611" s="2">
        <f t="shared" si="10"/>
        <v>0</v>
      </c>
      <c r="AE1611" s="2">
        <f t="shared" si="11"/>
        <v>0</v>
      </c>
      <c r="AF1611" s="2">
        <f t="shared" si="12"/>
        <v>0</v>
      </c>
      <c r="AG1611" s="2">
        <f t="shared" si="13"/>
        <v>0</v>
      </c>
      <c r="AH1611" s="2">
        <f t="shared" si="14"/>
        <v>1</v>
      </c>
      <c r="AI1611" s="2">
        <f t="shared" si="15"/>
        <v>0</v>
      </c>
      <c r="AJ1611" s="2">
        <f t="shared" si="16"/>
        <v>0</v>
      </c>
      <c r="AK1611" s="2">
        <f t="shared" si="17"/>
        <v>0</v>
      </c>
      <c r="AL1611" s="2">
        <f t="shared" si="18"/>
        <v>1</v>
      </c>
    </row>
    <row r="1612" ht="13.5" customHeight="1">
      <c r="A1612" s="3">
        <v>40204.0</v>
      </c>
      <c r="B1612" s="2">
        <v>1600.0</v>
      </c>
      <c r="C1612" s="2">
        <f t="shared" si="3"/>
        <v>1600</v>
      </c>
      <c r="D1612" s="2">
        <f t="shared" si="26"/>
        <v>1762.416287</v>
      </c>
      <c r="E1612" s="2">
        <f t="shared" si="20"/>
        <v>1684.169081</v>
      </c>
      <c r="F1612" s="2">
        <v>-0.25</v>
      </c>
      <c r="G1612" s="2">
        <f t="shared" si="4"/>
        <v>-0.0025</v>
      </c>
      <c r="H1612" s="2">
        <f t="shared" si="21"/>
        <v>1.1388</v>
      </c>
      <c r="I1612" s="2">
        <f t="shared" si="27"/>
        <v>0.639441747</v>
      </c>
      <c r="J1612" s="2">
        <f t="shared" si="5"/>
        <v>221.9380506</v>
      </c>
      <c r="K1612" s="2">
        <f t="shared" si="6"/>
        <v>229.4431612</v>
      </c>
      <c r="L1612" s="2">
        <f t="shared" si="7"/>
        <v>0.000000004346112326</v>
      </c>
      <c r="M1612" s="2">
        <f t="shared" si="1"/>
        <v>229.4431612</v>
      </c>
      <c r="O1612" s="2">
        <v>1610.0</v>
      </c>
      <c r="P1612" s="2">
        <v>1582.0</v>
      </c>
      <c r="Q1612" s="2">
        <v>1604.0</v>
      </c>
      <c r="R1612" s="2">
        <v>1605.0</v>
      </c>
      <c r="S1612" s="2">
        <v>1576.0</v>
      </c>
      <c r="T1612" s="2">
        <v>1.320275318E9</v>
      </c>
      <c r="U1612" s="2">
        <v>2.1124405E7</v>
      </c>
      <c r="V1612" s="2">
        <v>7.056272E7</v>
      </c>
      <c r="W1612" s="2">
        <v>4439405.0</v>
      </c>
      <c r="X1612" s="2">
        <v>2168.0</v>
      </c>
      <c r="Y1612" s="2">
        <f t="shared" si="8"/>
        <v>0.4164636622</v>
      </c>
      <c r="Z1612" s="2">
        <f t="shared" ref="Z1612:AC1612" si="1663">ROUNDDOWN($Y1612*Z$1,0)-IF(MOD($Y1612*Z$1,1)=0,1,0)+1</f>
        <v>1</v>
      </c>
      <c r="AA1612" s="2">
        <f t="shared" si="1663"/>
        <v>2</v>
      </c>
      <c r="AB1612" s="2">
        <f t="shared" si="1663"/>
        <v>2</v>
      </c>
      <c r="AC1612" s="2">
        <f t="shared" si="1663"/>
        <v>3</v>
      </c>
      <c r="AD1612" s="2">
        <f t="shared" si="10"/>
        <v>0</v>
      </c>
      <c r="AE1612" s="2">
        <f t="shared" si="11"/>
        <v>0</v>
      </c>
      <c r="AF1612" s="2">
        <f t="shared" si="12"/>
        <v>0</v>
      </c>
      <c r="AG1612" s="2">
        <f t="shared" si="13"/>
        <v>1</v>
      </c>
      <c r="AH1612" s="2">
        <f t="shared" si="14"/>
        <v>0</v>
      </c>
      <c r="AI1612" s="2">
        <f t="shared" si="15"/>
        <v>0</v>
      </c>
      <c r="AJ1612" s="2">
        <f t="shared" si="16"/>
        <v>0</v>
      </c>
      <c r="AK1612" s="2">
        <f t="shared" si="17"/>
        <v>0</v>
      </c>
      <c r="AL1612" s="2">
        <f t="shared" si="18"/>
        <v>1</v>
      </c>
    </row>
    <row r="1613" ht="13.5" customHeight="1">
      <c r="A1613" s="3">
        <v>40205.0</v>
      </c>
      <c r="B1613" s="2">
        <v>1597.0</v>
      </c>
      <c r="C1613" s="2">
        <f t="shared" si="3"/>
        <v>1597</v>
      </c>
      <c r="D1613" s="2">
        <f t="shared" si="26"/>
        <v>1763.124474</v>
      </c>
      <c r="E1613" s="2">
        <f t="shared" si="20"/>
        <v>1684.511649</v>
      </c>
      <c r="F1613" s="2">
        <v>-0.19</v>
      </c>
      <c r="G1613" s="2">
        <f t="shared" si="4"/>
        <v>-0.0019</v>
      </c>
      <c r="H1613" s="2">
        <f t="shared" si="21"/>
        <v>1.1369</v>
      </c>
      <c r="I1613" s="2">
        <f t="shared" si="27"/>
        <v>0.6398435742</v>
      </c>
      <c r="J1613" s="2">
        <f t="shared" si="5"/>
        <v>221.5163683</v>
      </c>
      <c r="K1613" s="2">
        <f t="shared" si="6"/>
        <v>229.0072192</v>
      </c>
      <c r="L1613" s="2">
        <f t="shared" si="7"/>
        <v>0.00000000422398657</v>
      </c>
      <c r="M1613" s="2">
        <f t="shared" si="1"/>
        <v>229.0072192</v>
      </c>
      <c r="O1613" s="2">
        <v>1611.0</v>
      </c>
      <c r="P1613" s="2">
        <v>1594.0</v>
      </c>
      <c r="Q1613" s="2">
        <v>1600.0</v>
      </c>
      <c r="R1613" s="2">
        <v>1614.0</v>
      </c>
      <c r="S1613" s="2">
        <v>1571.0</v>
      </c>
      <c r="T1613" s="2">
        <v>1.320275318E9</v>
      </c>
      <c r="U1613" s="2">
        <v>2.1084797E7</v>
      </c>
      <c r="V1613" s="2">
        <v>7.2590881E7</v>
      </c>
      <c r="W1613" s="2">
        <v>4557770.0</v>
      </c>
      <c r="X1613" s="2">
        <v>2654.0</v>
      </c>
      <c r="Y1613" s="2">
        <f t="shared" si="8"/>
        <v>0.4336175396</v>
      </c>
      <c r="Z1613" s="2">
        <f t="shared" ref="Z1613:AC1613" si="1664">ROUNDDOWN($Y1613*Z$1,0)-IF(MOD($Y1613*Z$1,1)=0,1,0)+1</f>
        <v>1</v>
      </c>
      <c r="AA1613" s="2">
        <f t="shared" si="1664"/>
        <v>2</v>
      </c>
      <c r="AB1613" s="2">
        <f t="shared" si="1664"/>
        <v>2</v>
      </c>
      <c r="AC1613" s="2">
        <f t="shared" si="1664"/>
        <v>3</v>
      </c>
      <c r="AD1613" s="2">
        <f t="shared" si="10"/>
        <v>0</v>
      </c>
      <c r="AE1613" s="2">
        <f t="shared" si="11"/>
        <v>0</v>
      </c>
      <c r="AF1613" s="2">
        <f t="shared" si="12"/>
        <v>0</v>
      </c>
      <c r="AG1613" s="2">
        <f t="shared" si="13"/>
        <v>0</v>
      </c>
      <c r="AH1613" s="2">
        <f t="shared" si="14"/>
        <v>0</v>
      </c>
      <c r="AI1613" s="2">
        <f t="shared" si="15"/>
        <v>0</v>
      </c>
      <c r="AJ1613" s="2">
        <f t="shared" si="16"/>
        <v>1</v>
      </c>
      <c r="AK1613" s="2">
        <f t="shared" si="17"/>
        <v>0</v>
      </c>
      <c r="AL1613" s="2">
        <f t="shared" si="18"/>
        <v>1</v>
      </c>
    </row>
    <row r="1614" ht="13.5" customHeight="1">
      <c r="A1614" s="3">
        <v>40206.0</v>
      </c>
      <c r="B1614" s="2">
        <v>1624.0</v>
      </c>
      <c r="C1614" s="2">
        <f t="shared" si="3"/>
        <v>1624</v>
      </c>
      <c r="D1614" s="2">
        <f t="shared" si="26"/>
        <v>1763.832945</v>
      </c>
      <c r="E1614" s="2">
        <f t="shared" si="20"/>
        <v>1684.854217</v>
      </c>
      <c r="F1614" s="2">
        <v>1.69</v>
      </c>
      <c r="G1614" s="2">
        <f t="shared" si="4"/>
        <v>0.0169</v>
      </c>
      <c r="H1614" s="2">
        <f t="shared" si="21"/>
        <v>1.1538</v>
      </c>
      <c r="I1614" s="2">
        <f t="shared" si="27"/>
        <v>0.6402454014</v>
      </c>
      <c r="J1614" s="2">
        <f t="shared" si="5"/>
        <v>225.2599949</v>
      </c>
      <c r="K1614" s="2">
        <f t="shared" si="6"/>
        <v>232.8774412</v>
      </c>
      <c r="L1614" s="2">
        <f t="shared" si="7"/>
        <v>0.0000000040258816</v>
      </c>
      <c r="M1614" s="2">
        <f t="shared" si="1"/>
        <v>232.8774412</v>
      </c>
      <c r="O1614" s="2">
        <v>1612.0</v>
      </c>
      <c r="P1614" s="2">
        <v>1613.0</v>
      </c>
      <c r="Q1614" s="2">
        <v>1597.0</v>
      </c>
      <c r="R1614" s="2">
        <v>1624.0</v>
      </c>
      <c r="S1614" s="2">
        <v>1600.0</v>
      </c>
      <c r="T1614" s="2">
        <v>1.320275318E9</v>
      </c>
      <c r="U1614" s="2">
        <v>2.1441271E7</v>
      </c>
      <c r="V1614" s="2">
        <v>2.55198284E8</v>
      </c>
      <c r="W1614" s="2">
        <v>1.5825165E7</v>
      </c>
      <c r="X1614" s="2">
        <v>2915.0</v>
      </c>
      <c r="Y1614" s="2">
        <f t="shared" si="8"/>
        <v>0.8666260658</v>
      </c>
      <c r="Z1614" s="2">
        <f t="shared" ref="Z1614:AC1614" si="1665">ROUNDDOWN($Y1614*Z$1,0)-IF(MOD($Y1614*Z$1,1)=0,1,0)+1</f>
        <v>2</v>
      </c>
      <c r="AA1614" s="2">
        <f t="shared" si="1665"/>
        <v>3</v>
      </c>
      <c r="AB1614" s="2">
        <f t="shared" si="1665"/>
        <v>4</v>
      </c>
      <c r="AC1614" s="2">
        <f t="shared" si="1665"/>
        <v>5</v>
      </c>
      <c r="AD1614" s="2">
        <f t="shared" si="10"/>
        <v>0</v>
      </c>
      <c r="AE1614" s="2">
        <f t="shared" si="11"/>
        <v>0</v>
      </c>
      <c r="AF1614" s="2">
        <f t="shared" si="12"/>
        <v>0</v>
      </c>
      <c r="AG1614" s="2">
        <f t="shared" si="13"/>
        <v>0</v>
      </c>
      <c r="AH1614" s="2">
        <f t="shared" si="14"/>
        <v>1</v>
      </c>
      <c r="AI1614" s="2">
        <f t="shared" si="15"/>
        <v>0</v>
      </c>
      <c r="AJ1614" s="2">
        <f t="shared" si="16"/>
        <v>0</v>
      </c>
      <c r="AK1614" s="2">
        <f t="shared" si="17"/>
        <v>0</v>
      </c>
      <c r="AL1614" s="2">
        <f t="shared" si="18"/>
        <v>1</v>
      </c>
    </row>
    <row r="1615" ht="13.5" customHeight="1">
      <c r="A1615" s="3">
        <v>40209.0</v>
      </c>
      <c r="B1615" s="2">
        <v>1585.0</v>
      </c>
      <c r="C1615" s="2">
        <f t="shared" si="3"/>
        <v>1585</v>
      </c>
      <c r="D1615" s="2">
        <f t="shared" si="26"/>
        <v>1764.541701</v>
      </c>
      <c r="E1615" s="2">
        <f t="shared" si="20"/>
        <v>1685.196784</v>
      </c>
      <c r="F1615" s="2">
        <v>-2.4</v>
      </c>
      <c r="G1615" s="2">
        <f t="shared" si="4"/>
        <v>-0.024</v>
      </c>
      <c r="H1615" s="2">
        <f t="shared" si="21"/>
        <v>1.1298</v>
      </c>
      <c r="I1615" s="2">
        <f t="shared" si="27"/>
        <v>0.6406472285</v>
      </c>
      <c r="J1615" s="2">
        <f t="shared" si="5"/>
        <v>219.853755</v>
      </c>
      <c r="K1615" s="2">
        <f t="shared" si="6"/>
        <v>227.2883826</v>
      </c>
      <c r="L1615" s="2">
        <f t="shared" si="7"/>
        <v>0.00000000400172631</v>
      </c>
      <c r="M1615" s="2">
        <f t="shared" si="1"/>
        <v>227.2883826</v>
      </c>
      <c r="O1615" s="2">
        <v>1613.0</v>
      </c>
      <c r="P1615" s="2">
        <v>1585.0</v>
      </c>
      <c r="Q1615" s="2">
        <v>1624.0</v>
      </c>
      <c r="R1615" s="2">
        <v>1599.0</v>
      </c>
      <c r="S1615" s="2">
        <v>1582.0</v>
      </c>
      <c r="T1615" s="2">
        <v>1.320275318E9</v>
      </c>
      <c r="U1615" s="2">
        <v>2.0926364E7</v>
      </c>
      <c r="V1615" s="2">
        <v>5.596175E7</v>
      </c>
      <c r="W1615" s="2">
        <v>3523364.0</v>
      </c>
      <c r="X1615" s="2">
        <v>1871.0</v>
      </c>
      <c r="Y1615" s="2">
        <f t="shared" si="8"/>
        <v>0.0589727974</v>
      </c>
      <c r="Z1615" s="2">
        <f t="shared" ref="Z1615:AC1615" si="1666">ROUNDDOWN($Y1615*Z$1,0)-IF(MOD($Y1615*Z$1,1)=0,1,0)+1</f>
        <v>1</v>
      </c>
      <c r="AA1615" s="2">
        <f t="shared" si="1666"/>
        <v>1</v>
      </c>
      <c r="AB1615" s="2">
        <f t="shared" si="1666"/>
        <v>1</v>
      </c>
      <c r="AC1615" s="2">
        <f t="shared" si="1666"/>
        <v>1</v>
      </c>
      <c r="AD1615" s="2">
        <f t="shared" si="10"/>
        <v>0</v>
      </c>
      <c r="AE1615" s="2">
        <f t="shared" si="11"/>
        <v>0</v>
      </c>
      <c r="AF1615" s="2">
        <f t="shared" si="12"/>
        <v>0</v>
      </c>
      <c r="AG1615" s="2">
        <f t="shared" si="13"/>
        <v>1</v>
      </c>
      <c r="AH1615" s="2">
        <f t="shared" si="14"/>
        <v>0</v>
      </c>
      <c r="AI1615" s="2">
        <f t="shared" si="15"/>
        <v>0</v>
      </c>
      <c r="AJ1615" s="2">
        <f t="shared" si="16"/>
        <v>0</v>
      </c>
      <c r="AK1615" s="2">
        <f t="shared" si="17"/>
        <v>0</v>
      </c>
      <c r="AL1615" s="2">
        <f t="shared" si="18"/>
        <v>1</v>
      </c>
    </row>
    <row r="1616" ht="13.5" customHeight="1">
      <c r="A1616" s="3">
        <v>40210.0</v>
      </c>
      <c r="B1616" s="2">
        <v>1585.0</v>
      </c>
      <c r="C1616" s="2">
        <f t="shared" si="3"/>
        <v>1585</v>
      </c>
      <c r="D1616" s="2">
        <f t="shared" si="26"/>
        <v>1765.250742</v>
      </c>
      <c r="E1616" s="2">
        <f t="shared" si="20"/>
        <v>1685.539352</v>
      </c>
      <c r="F1616" s="2">
        <v>0.0</v>
      </c>
      <c r="G1616" s="2">
        <f t="shared" si="4"/>
        <v>0</v>
      </c>
      <c r="H1616" s="2">
        <f t="shared" si="21"/>
        <v>1.1298</v>
      </c>
      <c r="I1616" s="2">
        <f t="shared" si="27"/>
        <v>0.6410490557</v>
      </c>
      <c r="J1616" s="2">
        <f t="shared" si="5"/>
        <v>219.853755</v>
      </c>
      <c r="K1616" s="2">
        <f t="shared" si="6"/>
        <v>227.2883826</v>
      </c>
      <c r="L1616" s="2">
        <f t="shared" si="7"/>
        <v>0.000000003881674521</v>
      </c>
      <c r="M1616" s="2">
        <f t="shared" si="1"/>
        <v>227.2883826</v>
      </c>
      <c r="O1616" s="2">
        <v>1614.0</v>
      </c>
      <c r="P1616" s="2">
        <v>1585.0</v>
      </c>
      <c r="Q1616" s="2">
        <v>1585.0</v>
      </c>
      <c r="R1616" s="2">
        <v>1605.0</v>
      </c>
      <c r="S1616" s="2">
        <v>1569.0</v>
      </c>
      <c r="T1616" s="2">
        <v>1.320275318E9</v>
      </c>
      <c r="U1616" s="2">
        <v>2.0926364E7</v>
      </c>
      <c r="V1616" s="2">
        <v>1.07796022E8</v>
      </c>
      <c r="W1616" s="2">
        <v>6804753.0</v>
      </c>
      <c r="X1616" s="2">
        <v>3397.0</v>
      </c>
      <c r="Y1616" s="2">
        <f t="shared" si="8"/>
        <v>0.4880227365</v>
      </c>
      <c r="Z1616" s="2">
        <f t="shared" ref="Z1616:AC1616" si="1667">ROUNDDOWN($Y1616*Z$1,0)-IF(MOD($Y1616*Z$1,1)=0,1,0)+1</f>
        <v>1</v>
      </c>
      <c r="AA1616" s="2">
        <f t="shared" si="1667"/>
        <v>2</v>
      </c>
      <c r="AB1616" s="2">
        <f t="shared" si="1667"/>
        <v>2</v>
      </c>
      <c r="AC1616" s="2">
        <f t="shared" si="1667"/>
        <v>3</v>
      </c>
      <c r="AD1616" s="2">
        <f t="shared" si="10"/>
        <v>0</v>
      </c>
      <c r="AE1616" s="2">
        <f t="shared" si="11"/>
        <v>0</v>
      </c>
      <c r="AF1616" s="2">
        <f t="shared" si="12"/>
        <v>0</v>
      </c>
      <c r="AG1616" s="2">
        <f t="shared" si="13"/>
        <v>0</v>
      </c>
      <c r="AH1616" s="2">
        <f t="shared" si="14"/>
        <v>0</v>
      </c>
      <c r="AI1616" s="2">
        <f t="shared" si="15"/>
        <v>0</v>
      </c>
      <c r="AJ1616" s="2">
        <f t="shared" si="16"/>
        <v>0</v>
      </c>
      <c r="AK1616" s="2">
        <f t="shared" si="17"/>
        <v>1</v>
      </c>
      <c r="AL1616" s="2">
        <f t="shared" si="18"/>
        <v>1</v>
      </c>
    </row>
    <row r="1617" ht="13.5" customHeight="1">
      <c r="A1617" s="3">
        <v>40211.0</v>
      </c>
      <c r="B1617" s="2">
        <v>1592.0</v>
      </c>
      <c r="C1617" s="2">
        <f t="shared" si="3"/>
        <v>1592</v>
      </c>
      <c r="D1617" s="2">
        <f t="shared" si="26"/>
        <v>1765.960068</v>
      </c>
      <c r="E1617" s="2">
        <f t="shared" si="20"/>
        <v>1685.88192</v>
      </c>
      <c r="F1617" s="2">
        <v>0.44</v>
      </c>
      <c r="G1617" s="2">
        <f t="shared" si="4"/>
        <v>0.0044</v>
      </c>
      <c r="H1617" s="2">
        <f t="shared" si="21"/>
        <v>1.1342</v>
      </c>
      <c r="I1617" s="2">
        <f t="shared" si="27"/>
        <v>0.6414508829</v>
      </c>
      <c r="J1617" s="2">
        <f t="shared" si="5"/>
        <v>220.8211116</v>
      </c>
      <c r="K1617" s="2">
        <f t="shared" si="6"/>
        <v>228.2884515</v>
      </c>
      <c r="L1617" s="2">
        <f t="shared" si="7"/>
        <v>0.000000003748144917</v>
      </c>
      <c r="M1617" s="2">
        <f t="shared" si="1"/>
        <v>228.2884515</v>
      </c>
      <c r="O1617" s="2">
        <v>1615.0</v>
      </c>
      <c r="P1617" s="2">
        <v>1600.0</v>
      </c>
      <c r="Q1617" s="2">
        <v>1585.0</v>
      </c>
      <c r="R1617" s="2">
        <v>1605.0</v>
      </c>
      <c r="S1617" s="2">
        <v>1583.0</v>
      </c>
      <c r="T1617" s="2">
        <v>1.320275318E9</v>
      </c>
      <c r="U1617" s="2">
        <v>2.1018783E7</v>
      </c>
      <c r="V1617" s="2">
        <v>6.1271807E7</v>
      </c>
      <c r="W1617" s="2">
        <v>3835805.0</v>
      </c>
      <c r="X1617" s="2">
        <v>1977.0</v>
      </c>
      <c r="Y1617" s="2">
        <f t="shared" si="8"/>
        <v>0.6105359318</v>
      </c>
      <c r="Z1617" s="2">
        <f t="shared" ref="Z1617:AC1617" si="1668">ROUNDDOWN($Y1617*Z$1,0)-IF(MOD($Y1617*Z$1,1)=0,1,0)+1</f>
        <v>2</v>
      </c>
      <c r="AA1617" s="2">
        <f t="shared" si="1668"/>
        <v>2</v>
      </c>
      <c r="AB1617" s="2">
        <f t="shared" si="1668"/>
        <v>3</v>
      </c>
      <c r="AC1617" s="2">
        <f t="shared" si="1668"/>
        <v>4</v>
      </c>
      <c r="AD1617" s="2">
        <f t="shared" si="10"/>
        <v>1</v>
      </c>
      <c r="AE1617" s="2">
        <f t="shared" si="11"/>
        <v>0</v>
      </c>
      <c r="AF1617" s="2">
        <f t="shared" si="12"/>
        <v>0</v>
      </c>
      <c r="AG1617" s="2">
        <f t="shared" si="13"/>
        <v>0</v>
      </c>
      <c r="AH1617" s="2">
        <f t="shared" si="14"/>
        <v>0</v>
      </c>
      <c r="AI1617" s="2">
        <f t="shared" si="15"/>
        <v>0</v>
      </c>
      <c r="AJ1617" s="2">
        <f t="shared" si="16"/>
        <v>0</v>
      </c>
      <c r="AK1617" s="2">
        <f t="shared" si="17"/>
        <v>0</v>
      </c>
      <c r="AL1617" s="2">
        <f t="shared" si="18"/>
        <v>1</v>
      </c>
    </row>
    <row r="1618" ht="13.5" customHeight="1">
      <c r="A1618" s="3">
        <v>40212.0</v>
      </c>
      <c r="B1618" s="2">
        <v>1618.0</v>
      </c>
      <c r="C1618" s="2">
        <f t="shared" si="3"/>
        <v>1618</v>
      </c>
      <c r="D1618" s="2">
        <f t="shared" si="26"/>
        <v>1766.669679</v>
      </c>
      <c r="E1618" s="2">
        <f t="shared" si="20"/>
        <v>1686.224487</v>
      </c>
      <c r="F1618" s="2">
        <v>1.63</v>
      </c>
      <c r="G1618" s="2">
        <f t="shared" si="4"/>
        <v>0.0163</v>
      </c>
      <c r="H1618" s="2">
        <f t="shared" si="21"/>
        <v>1.1505</v>
      </c>
      <c r="I1618" s="2">
        <f t="shared" si="27"/>
        <v>0.6418527101</v>
      </c>
      <c r="J1618" s="2">
        <f t="shared" si="5"/>
        <v>224.4204957</v>
      </c>
      <c r="K1618" s="2">
        <f t="shared" si="6"/>
        <v>232.0095532</v>
      </c>
      <c r="L1618" s="2">
        <f t="shared" si="7"/>
        <v>0.000000003574605808</v>
      </c>
      <c r="M1618" s="2">
        <f t="shared" si="1"/>
        <v>232.0095532</v>
      </c>
      <c r="O1618" s="2">
        <v>1616.0</v>
      </c>
      <c r="P1618" s="2">
        <v>1601.0</v>
      </c>
      <c r="Q1618" s="2">
        <v>1592.0</v>
      </c>
      <c r="R1618" s="2">
        <v>1618.0</v>
      </c>
      <c r="S1618" s="2">
        <v>1593.0</v>
      </c>
      <c r="T1618" s="2">
        <v>1.320275318E9</v>
      </c>
      <c r="U1618" s="2">
        <v>2.1362055E7</v>
      </c>
      <c r="V1618" s="2">
        <v>8.2011323E7</v>
      </c>
      <c r="W1618" s="2">
        <v>5098535.0</v>
      </c>
      <c r="X1618" s="2">
        <v>2386.0</v>
      </c>
      <c r="Y1618" s="2">
        <f t="shared" si="8"/>
        <v>0.861043443</v>
      </c>
      <c r="Z1618" s="2">
        <f t="shared" ref="Z1618:AC1618" si="1669">ROUNDDOWN($Y1618*Z$1,0)-IF(MOD($Y1618*Z$1,1)=0,1,0)+1</f>
        <v>2</v>
      </c>
      <c r="AA1618" s="2">
        <f t="shared" si="1669"/>
        <v>3</v>
      </c>
      <c r="AB1618" s="2">
        <f t="shared" si="1669"/>
        <v>4</v>
      </c>
      <c r="AC1618" s="2">
        <f t="shared" si="1669"/>
        <v>5</v>
      </c>
      <c r="AD1618" s="2">
        <f t="shared" si="10"/>
        <v>0</v>
      </c>
      <c r="AE1618" s="2">
        <f t="shared" si="11"/>
        <v>0</v>
      </c>
      <c r="AF1618" s="2">
        <f t="shared" si="12"/>
        <v>0</v>
      </c>
      <c r="AG1618" s="2">
        <f t="shared" si="13"/>
        <v>0</v>
      </c>
      <c r="AH1618" s="2">
        <f t="shared" si="14"/>
        <v>1</v>
      </c>
      <c r="AI1618" s="2">
        <f t="shared" si="15"/>
        <v>0</v>
      </c>
      <c r="AJ1618" s="2">
        <f t="shared" si="16"/>
        <v>0</v>
      </c>
      <c r="AK1618" s="2">
        <f t="shared" si="17"/>
        <v>0</v>
      </c>
      <c r="AL1618" s="2">
        <f t="shared" si="18"/>
        <v>1</v>
      </c>
    </row>
    <row r="1619" ht="13.5" customHeight="1">
      <c r="A1619" s="3">
        <v>40213.0</v>
      </c>
      <c r="B1619" s="2">
        <v>1600.0</v>
      </c>
      <c r="C1619" s="2">
        <f t="shared" si="3"/>
        <v>1600</v>
      </c>
      <c r="D1619" s="2">
        <f t="shared" si="26"/>
        <v>1767.379574</v>
      </c>
      <c r="E1619" s="2">
        <f t="shared" si="20"/>
        <v>1686.567055</v>
      </c>
      <c r="F1619" s="2">
        <v>-1.11</v>
      </c>
      <c r="G1619" s="2">
        <f t="shared" si="4"/>
        <v>-0.0111</v>
      </c>
      <c r="H1619" s="2">
        <f t="shared" si="21"/>
        <v>1.1394</v>
      </c>
      <c r="I1619" s="2">
        <f t="shared" si="27"/>
        <v>0.6422545372</v>
      </c>
      <c r="J1619" s="2">
        <f t="shared" si="5"/>
        <v>221.9294282</v>
      </c>
      <c r="K1619" s="2">
        <f t="shared" si="6"/>
        <v>229.4342472</v>
      </c>
      <c r="L1619" s="2">
        <f t="shared" si="7"/>
        <v>0.000000003507045758</v>
      </c>
      <c r="M1619" s="2">
        <f t="shared" si="1"/>
        <v>229.4342472</v>
      </c>
      <c r="O1619" s="2">
        <v>1617.0</v>
      </c>
      <c r="P1619" s="2">
        <v>1609.0</v>
      </c>
      <c r="Q1619" s="2">
        <v>1618.0</v>
      </c>
      <c r="R1619" s="2">
        <v>1613.0</v>
      </c>
      <c r="S1619" s="2">
        <v>1593.0</v>
      </c>
      <c r="T1619" s="2">
        <v>1.321386922E9</v>
      </c>
      <c r="U1619" s="2">
        <v>2.1142191E7</v>
      </c>
      <c r="V1619" s="2">
        <v>4.3235849E7</v>
      </c>
      <c r="W1619" s="2">
        <v>2696881.0</v>
      </c>
      <c r="X1619" s="2">
        <v>1408.0</v>
      </c>
      <c r="Y1619" s="2">
        <f t="shared" si="8"/>
        <v>0.2085870889</v>
      </c>
      <c r="Z1619" s="2">
        <f t="shared" ref="Z1619:AC1619" si="1670">ROUNDDOWN($Y1619*Z$1,0)-IF(MOD($Y1619*Z$1,1)=0,1,0)+1</f>
        <v>1</v>
      </c>
      <c r="AA1619" s="2">
        <f t="shared" si="1670"/>
        <v>1</v>
      </c>
      <c r="AB1619" s="2">
        <f t="shared" si="1670"/>
        <v>1</v>
      </c>
      <c r="AC1619" s="2">
        <f t="shared" si="1670"/>
        <v>2</v>
      </c>
      <c r="AD1619" s="2">
        <f t="shared" si="10"/>
        <v>0</v>
      </c>
      <c r="AE1619" s="2">
        <f t="shared" si="11"/>
        <v>0</v>
      </c>
      <c r="AF1619" s="2">
        <f t="shared" si="12"/>
        <v>1</v>
      </c>
      <c r="AG1619" s="2">
        <f t="shared" si="13"/>
        <v>0</v>
      </c>
      <c r="AH1619" s="2">
        <f t="shared" si="14"/>
        <v>0</v>
      </c>
      <c r="AI1619" s="2">
        <f t="shared" si="15"/>
        <v>0</v>
      </c>
      <c r="AJ1619" s="2">
        <f t="shared" si="16"/>
        <v>0</v>
      </c>
      <c r="AK1619" s="2">
        <f t="shared" si="17"/>
        <v>0</v>
      </c>
      <c r="AL1619" s="2">
        <f t="shared" si="18"/>
        <v>1</v>
      </c>
    </row>
    <row r="1620" ht="13.5" customHeight="1">
      <c r="A1620" s="3">
        <v>40216.0</v>
      </c>
      <c r="B1620" s="2">
        <v>1579.0</v>
      </c>
      <c r="C1620" s="2">
        <f t="shared" si="3"/>
        <v>1579</v>
      </c>
      <c r="D1620" s="2">
        <f t="shared" si="26"/>
        <v>1768.089756</v>
      </c>
      <c r="E1620" s="2">
        <f t="shared" si="20"/>
        <v>1686.909623</v>
      </c>
      <c r="F1620" s="2">
        <v>-1.31</v>
      </c>
      <c r="G1620" s="2">
        <f t="shared" si="4"/>
        <v>-0.0131</v>
      </c>
      <c r="H1620" s="2">
        <f t="shared" si="21"/>
        <v>1.1263</v>
      </c>
      <c r="I1620" s="2">
        <f t="shared" si="27"/>
        <v>0.6426563644</v>
      </c>
      <c r="J1620" s="2">
        <f t="shared" si="5"/>
        <v>219.0221527</v>
      </c>
      <c r="K1620" s="2">
        <f t="shared" si="6"/>
        <v>226.4286586</v>
      </c>
      <c r="L1620" s="2">
        <f t="shared" si="7"/>
        <v>0.000000003447776684</v>
      </c>
      <c r="M1620" s="2">
        <f t="shared" si="1"/>
        <v>226.4286586</v>
      </c>
      <c r="O1620" s="2">
        <v>1618.0</v>
      </c>
      <c r="P1620" s="2">
        <v>1582.0</v>
      </c>
      <c r="Q1620" s="2">
        <v>1600.0</v>
      </c>
      <c r="R1620" s="2">
        <v>1587.0</v>
      </c>
      <c r="S1620" s="2">
        <v>1576.0</v>
      </c>
      <c r="T1620" s="2">
        <v>1.321386922E9</v>
      </c>
      <c r="U1620" s="2">
        <v>2.08647E7</v>
      </c>
      <c r="V1620" s="2">
        <v>3.3193382E7</v>
      </c>
      <c r="W1620" s="2">
        <v>2100750.0</v>
      </c>
      <c r="X1620" s="2">
        <v>1183.0</v>
      </c>
      <c r="Y1620" s="2">
        <f t="shared" si="8"/>
        <v>0.173771823</v>
      </c>
      <c r="Z1620" s="2">
        <f t="shared" ref="Z1620:AC1620" si="1671">ROUNDDOWN($Y1620*Z$1,0)-IF(MOD($Y1620*Z$1,1)=0,1,0)+1</f>
        <v>1</v>
      </c>
      <c r="AA1620" s="2">
        <f t="shared" si="1671"/>
        <v>1</v>
      </c>
      <c r="AB1620" s="2">
        <f t="shared" si="1671"/>
        <v>1</v>
      </c>
      <c r="AC1620" s="2">
        <f t="shared" si="1671"/>
        <v>1</v>
      </c>
      <c r="AD1620" s="2">
        <f t="shared" si="10"/>
        <v>0</v>
      </c>
      <c r="AE1620" s="2">
        <f t="shared" si="11"/>
        <v>0</v>
      </c>
      <c r="AF1620" s="2">
        <f t="shared" si="12"/>
        <v>0</v>
      </c>
      <c r="AG1620" s="2">
        <f t="shared" si="13"/>
        <v>1</v>
      </c>
      <c r="AH1620" s="2">
        <f t="shared" si="14"/>
        <v>0</v>
      </c>
      <c r="AI1620" s="2">
        <f t="shared" si="15"/>
        <v>0</v>
      </c>
      <c r="AJ1620" s="2">
        <f t="shared" si="16"/>
        <v>0</v>
      </c>
      <c r="AK1620" s="2">
        <f t="shared" si="17"/>
        <v>0</v>
      </c>
      <c r="AL1620" s="2">
        <f t="shared" si="18"/>
        <v>1</v>
      </c>
    </row>
    <row r="1621" ht="13.5" customHeight="1">
      <c r="A1621" s="3">
        <v>40217.0</v>
      </c>
      <c r="B1621" s="2">
        <v>1560.0</v>
      </c>
      <c r="C1621" s="2">
        <f t="shared" si="3"/>
        <v>1560</v>
      </c>
      <c r="D1621" s="2">
        <f t="shared" si="26"/>
        <v>1768.800222</v>
      </c>
      <c r="E1621" s="2">
        <f t="shared" si="20"/>
        <v>1687.252191</v>
      </c>
      <c r="F1621" s="2">
        <v>-1.2</v>
      </c>
      <c r="G1621" s="2">
        <f t="shared" si="4"/>
        <v>-0.012</v>
      </c>
      <c r="H1621" s="2">
        <f t="shared" si="21"/>
        <v>1.1143</v>
      </c>
      <c r="I1621" s="2">
        <f t="shared" si="27"/>
        <v>0.6430581916</v>
      </c>
      <c r="J1621" s="2">
        <f t="shared" si="5"/>
        <v>216.3938868</v>
      </c>
      <c r="K1621" s="2">
        <f t="shared" si="6"/>
        <v>223.7115147</v>
      </c>
      <c r="L1621" s="2">
        <f t="shared" si="7"/>
        <v>0.000000003385716704</v>
      </c>
      <c r="M1621" s="2">
        <f t="shared" si="1"/>
        <v>223.7115147</v>
      </c>
      <c r="O1621" s="2">
        <v>1619.0</v>
      </c>
      <c r="P1621" s="2">
        <v>1572.0</v>
      </c>
      <c r="Q1621" s="2">
        <v>1579.0</v>
      </c>
      <c r="R1621" s="2">
        <v>1591.0</v>
      </c>
      <c r="S1621" s="2">
        <v>1542.0</v>
      </c>
      <c r="T1621" s="2">
        <v>1.321386922E9</v>
      </c>
      <c r="U1621" s="2">
        <v>2.0613636E7</v>
      </c>
      <c r="V1621" s="2">
        <v>9.3941912E7</v>
      </c>
      <c r="W1621" s="2">
        <v>5999562.0</v>
      </c>
      <c r="X1621" s="2">
        <v>2904.0</v>
      </c>
      <c r="Y1621" s="2">
        <f t="shared" si="8"/>
        <v>0.1905196914</v>
      </c>
      <c r="Z1621" s="2">
        <f t="shared" ref="Z1621:AC1621" si="1672">ROUNDDOWN($Y1621*Z$1,0)-IF(MOD($Y1621*Z$1,1)=0,1,0)+1</f>
        <v>1</v>
      </c>
      <c r="AA1621" s="2">
        <f t="shared" si="1672"/>
        <v>1</v>
      </c>
      <c r="AB1621" s="2">
        <f t="shared" si="1672"/>
        <v>1</v>
      </c>
      <c r="AC1621" s="2">
        <f t="shared" si="1672"/>
        <v>1</v>
      </c>
      <c r="AD1621" s="2">
        <f t="shared" si="10"/>
        <v>0</v>
      </c>
      <c r="AE1621" s="2">
        <f t="shared" si="11"/>
        <v>0</v>
      </c>
      <c r="AF1621" s="2">
        <f t="shared" si="12"/>
        <v>0</v>
      </c>
      <c r="AG1621" s="2">
        <f t="shared" si="13"/>
        <v>0</v>
      </c>
      <c r="AH1621" s="2">
        <f t="shared" si="14"/>
        <v>0</v>
      </c>
      <c r="AI1621" s="2">
        <f t="shared" si="15"/>
        <v>0</v>
      </c>
      <c r="AJ1621" s="2">
        <f t="shared" si="16"/>
        <v>0</v>
      </c>
      <c r="AK1621" s="2">
        <f t="shared" si="17"/>
        <v>1</v>
      </c>
      <c r="AL1621" s="2">
        <f t="shared" si="18"/>
        <v>1</v>
      </c>
    </row>
    <row r="1622" ht="13.5" customHeight="1">
      <c r="A1622" s="3">
        <v>40218.0</v>
      </c>
      <c r="B1622" s="2">
        <v>1575.0</v>
      </c>
      <c r="C1622" s="2">
        <f t="shared" si="3"/>
        <v>1575</v>
      </c>
      <c r="D1622" s="2">
        <f t="shared" si="26"/>
        <v>1769.510974</v>
      </c>
      <c r="E1622" s="2">
        <f t="shared" si="20"/>
        <v>1687.594758</v>
      </c>
      <c r="F1622" s="2">
        <v>0.96</v>
      </c>
      <c r="G1622" s="2">
        <f t="shared" si="4"/>
        <v>0.0096</v>
      </c>
      <c r="H1622" s="2">
        <f t="shared" si="21"/>
        <v>1.1239</v>
      </c>
      <c r="I1622" s="2">
        <f t="shared" si="27"/>
        <v>0.6434600187</v>
      </c>
      <c r="J1622" s="2">
        <f t="shared" si="5"/>
        <v>218.4712682</v>
      </c>
      <c r="K1622" s="2">
        <f t="shared" si="6"/>
        <v>225.8591452</v>
      </c>
      <c r="L1622" s="2">
        <f t="shared" si="7"/>
        <v>0.000000003251642323</v>
      </c>
      <c r="M1622" s="2">
        <f t="shared" si="1"/>
        <v>225.8591452</v>
      </c>
      <c r="O1622" s="2">
        <v>1620.0</v>
      </c>
      <c r="P1622" s="2">
        <v>1563.0</v>
      </c>
      <c r="Q1622" s="2">
        <v>1560.0</v>
      </c>
      <c r="R1622" s="2">
        <v>1575.0</v>
      </c>
      <c r="S1622" s="2">
        <v>1542.0</v>
      </c>
      <c r="T1622" s="2">
        <v>1.321386922E9</v>
      </c>
      <c r="U1622" s="2">
        <v>2.0811844E7</v>
      </c>
      <c r="V1622" s="2">
        <v>7.3600876E7</v>
      </c>
      <c r="W1622" s="2">
        <v>4723016.0</v>
      </c>
      <c r="X1622" s="2">
        <v>2655.0</v>
      </c>
      <c r="Y1622" s="2">
        <f t="shared" si="8"/>
        <v>0.7457369062</v>
      </c>
      <c r="Z1622" s="2">
        <f t="shared" ref="Z1622:AC1622" si="1673">ROUNDDOWN($Y1622*Z$1,0)-IF(MOD($Y1622*Z$1,1)=0,1,0)+1</f>
        <v>2</v>
      </c>
      <c r="AA1622" s="2">
        <f t="shared" si="1673"/>
        <v>3</v>
      </c>
      <c r="AB1622" s="2">
        <f t="shared" si="1673"/>
        <v>3</v>
      </c>
      <c r="AC1622" s="2">
        <f t="shared" si="1673"/>
        <v>4</v>
      </c>
      <c r="AD1622" s="2">
        <f t="shared" si="10"/>
        <v>0</v>
      </c>
      <c r="AE1622" s="2">
        <f t="shared" si="11"/>
        <v>1</v>
      </c>
      <c r="AF1622" s="2">
        <f t="shared" si="12"/>
        <v>0</v>
      </c>
      <c r="AG1622" s="2">
        <f t="shared" si="13"/>
        <v>0</v>
      </c>
      <c r="AH1622" s="2">
        <f t="shared" si="14"/>
        <v>0</v>
      </c>
      <c r="AI1622" s="2">
        <f t="shared" si="15"/>
        <v>0</v>
      </c>
      <c r="AJ1622" s="2">
        <f t="shared" si="16"/>
        <v>0</v>
      </c>
      <c r="AK1622" s="2">
        <f t="shared" si="17"/>
        <v>0</v>
      </c>
      <c r="AL1622" s="2">
        <f t="shared" si="18"/>
        <v>1</v>
      </c>
    </row>
    <row r="1623" ht="13.5" customHeight="1">
      <c r="A1623" s="3">
        <v>40219.0</v>
      </c>
      <c r="B1623" s="2">
        <v>1585.0</v>
      </c>
      <c r="C1623" s="2">
        <f t="shared" si="3"/>
        <v>1585</v>
      </c>
      <c r="D1623" s="2">
        <f t="shared" si="26"/>
        <v>1770.222012</v>
      </c>
      <c r="E1623" s="2">
        <f t="shared" si="20"/>
        <v>1687.937326</v>
      </c>
      <c r="F1623" s="2">
        <v>0.63</v>
      </c>
      <c r="G1623" s="2">
        <f t="shared" si="4"/>
        <v>0.0063</v>
      </c>
      <c r="H1623" s="2">
        <f t="shared" si="21"/>
        <v>1.1302</v>
      </c>
      <c r="I1623" s="2">
        <f t="shared" si="27"/>
        <v>0.6438618459</v>
      </c>
      <c r="J1623" s="2">
        <f t="shared" si="5"/>
        <v>219.8476371</v>
      </c>
      <c r="K1623" s="2">
        <f t="shared" si="6"/>
        <v>227.2820578</v>
      </c>
      <c r="L1623" s="2">
        <f t="shared" si="7"/>
        <v>0.000000003133607706</v>
      </c>
      <c r="M1623" s="2">
        <f t="shared" si="1"/>
        <v>227.2820578</v>
      </c>
      <c r="O1623" s="2">
        <v>1621.0</v>
      </c>
      <c r="P1623" s="2">
        <v>1585.0</v>
      </c>
      <c r="Q1623" s="2">
        <v>1575.0</v>
      </c>
      <c r="R1623" s="2">
        <v>1593.0</v>
      </c>
      <c r="S1623" s="2">
        <v>1574.0</v>
      </c>
      <c r="T1623" s="2">
        <v>1.321386922E9</v>
      </c>
      <c r="U1623" s="2">
        <v>2.0943983E7</v>
      </c>
      <c r="V1623" s="2">
        <v>9.0524226E7</v>
      </c>
      <c r="W1623" s="2">
        <v>5717735.0</v>
      </c>
      <c r="X1623" s="2">
        <v>2524.0</v>
      </c>
      <c r="Y1623" s="2">
        <f t="shared" si="8"/>
        <v>0.6595615104</v>
      </c>
      <c r="Z1623" s="2">
        <f t="shared" ref="Z1623:AC1623" si="1674">ROUNDDOWN($Y1623*Z$1,0)-IF(MOD($Y1623*Z$1,1)=0,1,0)+1</f>
        <v>2</v>
      </c>
      <c r="AA1623" s="2">
        <f t="shared" si="1674"/>
        <v>2</v>
      </c>
      <c r="AB1623" s="2">
        <f t="shared" si="1674"/>
        <v>3</v>
      </c>
      <c r="AC1623" s="2">
        <f t="shared" si="1674"/>
        <v>4</v>
      </c>
      <c r="AD1623" s="2">
        <f t="shared" si="10"/>
        <v>0</v>
      </c>
      <c r="AE1623" s="2">
        <f t="shared" si="11"/>
        <v>1</v>
      </c>
      <c r="AF1623" s="2">
        <f t="shared" si="12"/>
        <v>0</v>
      </c>
      <c r="AG1623" s="2">
        <f t="shared" si="13"/>
        <v>0</v>
      </c>
      <c r="AH1623" s="2">
        <f t="shared" si="14"/>
        <v>0</v>
      </c>
      <c r="AI1623" s="2">
        <f t="shared" si="15"/>
        <v>0</v>
      </c>
      <c r="AJ1623" s="2">
        <f t="shared" si="16"/>
        <v>0</v>
      </c>
      <c r="AK1623" s="2">
        <f t="shared" si="17"/>
        <v>0</v>
      </c>
      <c r="AL1623" s="2">
        <f t="shared" si="18"/>
        <v>1</v>
      </c>
    </row>
    <row r="1624" ht="13.5" customHeight="1">
      <c r="A1624" s="3">
        <v>40220.0</v>
      </c>
      <c r="B1624" s="2">
        <v>1586.0</v>
      </c>
      <c r="C1624" s="2">
        <f t="shared" si="3"/>
        <v>1586</v>
      </c>
      <c r="D1624" s="2">
        <f t="shared" si="26"/>
        <v>1770.933335</v>
      </c>
      <c r="E1624" s="2">
        <f t="shared" si="20"/>
        <v>1688.279894</v>
      </c>
      <c r="F1624" s="2">
        <v>0.06</v>
      </c>
      <c r="G1624" s="2">
        <f t="shared" si="4"/>
        <v>0.0006</v>
      </c>
      <c r="H1624" s="2">
        <f t="shared" si="21"/>
        <v>1.1308</v>
      </c>
      <c r="I1624" s="2">
        <f t="shared" si="27"/>
        <v>0.6442636731</v>
      </c>
      <c r="J1624" s="2">
        <f t="shared" si="5"/>
        <v>219.9795457</v>
      </c>
      <c r="K1624" s="2">
        <f t="shared" si="6"/>
        <v>227.4184271</v>
      </c>
      <c r="L1624" s="2">
        <f t="shared" si="7"/>
        <v>0.000000003037719311</v>
      </c>
      <c r="M1624" s="2">
        <f t="shared" si="1"/>
        <v>227.4184271</v>
      </c>
      <c r="O1624" s="2">
        <v>1622.0</v>
      </c>
      <c r="P1624" s="2">
        <v>1594.0</v>
      </c>
      <c r="Q1624" s="2">
        <v>1585.0</v>
      </c>
      <c r="R1624" s="2">
        <v>1605.0</v>
      </c>
      <c r="S1624" s="2">
        <v>1586.0</v>
      </c>
      <c r="T1624" s="2">
        <v>1.321386922E9</v>
      </c>
      <c r="U1624" s="2">
        <v>2.0957197E7</v>
      </c>
      <c r="V1624" s="2">
        <v>5.4400963E7</v>
      </c>
      <c r="W1624" s="2">
        <v>3403989.0</v>
      </c>
      <c r="X1624" s="2">
        <v>1722.0</v>
      </c>
      <c r="Y1624" s="2">
        <f t="shared" si="8"/>
        <v>0.5095412099</v>
      </c>
      <c r="Z1624" s="2">
        <f t="shared" ref="Z1624:AC1624" si="1675">ROUNDDOWN($Y1624*Z$1,0)-IF(MOD($Y1624*Z$1,1)=0,1,0)+1</f>
        <v>2</v>
      </c>
      <c r="AA1624" s="2">
        <f t="shared" si="1675"/>
        <v>2</v>
      </c>
      <c r="AB1624" s="2">
        <f t="shared" si="1675"/>
        <v>3</v>
      </c>
      <c r="AC1624" s="2">
        <f t="shared" si="1675"/>
        <v>3</v>
      </c>
      <c r="AD1624" s="2">
        <f t="shared" si="10"/>
        <v>0</v>
      </c>
      <c r="AE1624" s="2">
        <f t="shared" si="11"/>
        <v>1</v>
      </c>
      <c r="AF1624" s="2">
        <f t="shared" si="12"/>
        <v>0</v>
      </c>
      <c r="AG1624" s="2">
        <f t="shared" si="13"/>
        <v>0</v>
      </c>
      <c r="AH1624" s="2">
        <f t="shared" si="14"/>
        <v>0</v>
      </c>
      <c r="AI1624" s="2">
        <f t="shared" si="15"/>
        <v>0</v>
      </c>
      <c r="AJ1624" s="2">
        <f t="shared" si="16"/>
        <v>0</v>
      </c>
      <c r="AK1624" s="2">
        <f t="shared" si="17"/>
        <v>0</v>
      </c>
      <c r="AL1624" s="2">
        <f t="shared" si="18"/>
        <v>1</v>
      </c>
    </row>
    <row r="1625" ht="13.5" customHeight="1">
      <c r="A1625" s="3">
        <v>40223.0</v>
      </c>
      <c r="B1625" s="2">
        <v>1592.0</v>
      </c>
      <c r="C1625" s="2">
        <f t="shared" si="3"/>
        <v>1592</v>
      </c>
      <c r="D1625" s="2">
        <f t="shared" si="26"/>
        <v>1771.644944</v>
      </c>
      <c r="E1625" s="2">
        <f t="shared" si="20"/>
        <v>1688.622461</v>
      </c>
      <c r="F1625" s="2">
        <v>0.38</v>
      </c>
      <c r="G1625" s="2">
        <f t="shared" si="4"/>
        <v>0.0038</v>
      </c>
      <c r="H1625" s="2">
        <f t="shared" si="21"/>
        <v>1.1346</v>
      </c>
      <c r="I1625" s="2">
        <f t="shared" si="27"/>
        <v>0.6446655003</v>
      </c>
      <c r="J1625" s="2">
        <f t="shared" si="5"/>
        <v>220.815468</v>
      </c>
      <c r="K1625" s="2">
        <f t="shared" si="6"/>
        <v>228.2826171</v>
      </c>
      <c r="L1625" s="2">
        <f t="shared" si="7"/>
        <v>0.000000002935044398</v>
      </c>
      <c r="M1625" s="2">
        <f t="shared" si="1"/>
        <v>228.2826171</v>
      </c>
      <c r="O1625" s="2">
        <v>1623.0</v>
      </c>
      <c r="P1625" s="2">
        <v>1588.0</v>
      </c>
      <c r="Q1625" s="2">
        <v>1586.0</v>
      </c>
      <c r="R1625" s="2">
        <v>1592.0</v>
      </c>
      <c r="S1625" s="2">
        <v>1576.0</v>
      </c>
      <c r="T1625" s="2">
        <v>1.321386922E9</v>
      </c>
      <c r="U1625" s="2">
        <v>2.103648E7</v>
      </c>
      <c r="V1625" s="2">
        <v>5.4869832E7</v>
      </c>
      <c r="W1625" s="2">
        <v>3459098.0</v>
      </c>
      <c r="X1625" s="2">
        <v>1711.0</v>
      </c>
      <c r="Y1625" s="2">
        <f t="shared" si="8"/>
        <v>0.5962241169</v>
      </c>
      <c r="Z1625" s="2">
        <f t="shared" ref="Z1625:AC1625" si="1676">ROUNDDOWN($Y1625*Z$1,0)-IF(MOD($Y1625*Z$1,1)=0,1,0)+1</f>
        <v>2</v>
      </c>
      <c r="AA1625" s="2">
        <f t="shared" si="1676"/>
        <v>2</v>
      </c>
      <c r="AB1625" s="2">
        <f t="shared" si="1676"/>
        <v>3</v>
      </c>
      <c r="AC1625" s="2">
        <f t="shared" si="1676"/>
        <v>3</v>
      </c>
      <c r="AD1625" s="2">
        <f t="shared" si="10"/>
        <v>0</v>
      </c>
      <c r="AE1625" s="2">
        <f t="shared" si="11"/>
        <v>1</v>
      </c>
      <c r="AF1625" s="2">
        <f t="shared" si="12"/>
        <v>0</v>
      </c>
      <c r="AG1625" s="2">
        <f t="shared" si="13"/>
        <v>0</v>
      </c>
      <c r="AH1625" s="2">
        <f t="shared" si="14"/>
        <v>0</v>
      </c>
      <c r="AI1625" s="2">
        <f t="shared" si="15"/>
        <v>0</v>
      </c>
      <c r="AJ1625" s="2">
        <f t="shared" si="16"/>
        <v>0</v>
      </c>
      <c r="AK1625" s="2">
        <f t="shared" si="17"/>
        <v>0</v>
      </c>
      <c r="AL1625" s="2">
        <f t="shared" si="18"/>
        <v>1</v>
      </c>
    </row>
    <row r="1626" ht="13.5" customHeight="1">
      <c r="A1626" s="3">
        <v>40224.0</v>
      </c>
      <c r="B1626" s="2">
        <v>1613.0</v>
      </c>
      <c r="C1626" s="2">
        <f t="shared" si="3"/>
        <v>1613</v>
      </c>
      <c r="D1626" s="2">
        <f t="shared" si="26"/>
        <v>1772.356839</v>
      </c>
      <c r="E1626" s="2">
        <f t="shared" si="20"/>
        <v>1688.965029</v>
      </c>
      <c r="F1626" s="2">
        <v>1.32</v>
      </c>
      <c r="G1626" s="2">
        <f t="shared" si="4"/>
        <v>0.0132</v>
      </c>
      <c r="H1626" s="2">
        <f t="shared" si="21"/>
        <v>1.1478</v>
      </c>
      <c r="I1626" s="2">
        <f t="shared" si="27"/>
        <v>0.6450673274</v>
      </c>
      <c r="J1626" s="2">
        <f t="shared" si="5"/>
        <v>223.7302322</v>
      </c>
      <c r="K1626" s="2">
        <f t="shared" si="6"/>
        <v>231.2959476</v>
      </c>
      <c r="L1626" s="2">
        <f t="shared" si="7"/>
        <v>0.00000000280825048</v>
      </c>
      <c r="M1626" s="2">
        <f t="shared" si="1"/>
        <v>231.2959476</v>
      </c>
      <c r="O1626" s="2">
        <v>1624.0</v>
      </c>
      <c r="P1626" s="2">
        <v>1590.0</v>
      </c>
      <c r="Q1626" s="2">
        <v>1592.0</v>
      </c>
      <c r="R1626" s="2">
        <v>1619.0</v>
      </c>
      <c r="S1626" s="2">
        <v>1582.0</v>
      </c>
      <c r="T1626" s="2">
        <v>1.321386922E9</v>
      </c>
      <c r="U1626" s="2">
        <v>2.1313971E7</v>
      </c>
      <c r="V1626" s="2">
        <v>6.4398482E7</v>
      </c>
      <c r="W1626" s="2">
        <v>4018598.0</v>
      </c>
      <c r="X1626" s="2">
        <v>1837.0</v>
      </c>
      <c r="Y1626" s="2">
        <f t="shared" si="8"/>
        <v>0.8136419001</v>
      </c>
      <c r="Z1626" s="2">
        <f t="shared" ref="Z1626:AC1626" si="1677">ROUNDDOWN($Y1626*Z$1,0)-IF(MOD($Y1626*Z$1,1)=0,1,0)+1</f>
        <v>2</v>
      </c>
      <c r="AA1626" s="2">
        <f t="shared" si="1677"/>
        <v>3</v>
      </c>
      <c r="AB1626" s="2">
        <f t="shared" si="1677"/>
        <v>4</v>
      </c>
      <c r="AC1626" s="2">
        <f t="shared" si="1677"/>
        <v>5</v>
      </c>
      <c r="AD1626" s="2">
        <f t="shared" si="10"/>
        <v>1</v>
      </c>
      <c r="AE1626" s="2">
        <f t="shared" si="11"/>
        <v>0</v>
      </c>
      <c r="AF1626" s="2">
        <f t="shared" si="12"/>
        <v>0</v>
      </c>
      <c r="AG1626" s="2">
        <f t="shared" si="13"/>
        <v>0</v>
      </c>
      <c r="AH1626" s="2">
        <f t="shared" si="14"/>
        <v>0</v>
      </c>
      <c r="AI1626" s="2">
        <f t="shared" si="15"/>
        <v>0</v>
      </c>
      <c r="AJ1626" s="2">
        <f t="shared" si="16"/>
        <v>0</v>
      </c>
      <c r="AK1626" s="2">
        <f t="shared" si="17"/>
        <v>0</v>
      </c>
      <c r="AL1626" s="2">
        <f t="shared" si="18"/>
        <v>1</v>
      </c>
    </row>
    <row r="1627" ht="13.5" customHeight="1">
      <c r="A1627" s="3">
        <v>40225.0</v>
      </c>
      <c r="B1627" s="2">
        <v>1630.0</v>
      </c>
      <c r="C1627" s="2">
        <f t="shared" si="3"/>
        <v>1630</v>
      </c>
      <c r="D1627" s="2">
        <f t="shared" si="26"/>
        <v>1773.06902</v>
      </c>
      <c r="E1627" s="2">
        <f t="shared" si="20"/>
        <v>1689.307597</v>
      </c>
      <c r="F1627" s="2">
        <v>1.05</v>
      </c>
      <c r="G1627" s="2">
        <f t="shared" si="4"/>
        <v>0.0105</v>
      </c>
      <c r="H1627" s="2">
        <f t="shared" si="21"/>
        <v>1.1583</v>
      </c>
      <c r="I1627" s="2">
        <f t="shared" si="27"/>
        <v>0.6454691546</v>
      </c>
      <c r="J1627" s="2">
        <f t="shared" si="5"/>
        <v>226.0793996</v>
      </c>
      <c r="K1627" s="2">
        <f t="shared" si="6"/>
        <v>233.7245551</v>
      </c>
      <c r="L1627" s="2">
        <f t="shared" si="7"/>
        <v>0.000000002694516335</v>
      </c>
      <c r="M1627" s="2">
        <f t="shared" si="1"/>
        <v>233.7245551</v>
      </c>
      <c r="O1627" s="2">
        <v>1625.0</v>
      </c>
      <c r="P1627" s="2">
        <v>1621.0</v>
      </c>
      <c r="Q1627" s="2">
        <v>1613.0</v>
      </c>
      <c r="R1627" s="2">
        <v>1642.0</v>
      </c>
      <c r="S1627" s="2">
        <v>1618.0</v>
      </c>
      <c r="T1627" s="2">
        <v>1.321386922E9</v>
      </c>
      <c r="U1627" s="2">
        <v>2.1538607E7</v>
      </c>
      <c r="V1627" s="2">
        <v>5.4650225E7</v>
      </c>
      <c r="W1627" s="2">
        <v>3349412.0</v>
      </c>
      <c r="X1627" s="2">
        <v>1706.0</v>
      </c>
      <c r="Y1627" s="2">
        <f t="shared" si="8"/>
        <v>0.7662403573</v>
      </c>
      <c r="Z1627" s="2">
        <f t="shared" ref="Z1627:AC1627" si="1678">ROUNDDOWN($Y1627*Z$1,0)-IF(MOD($Y1627*Z$1,1)=0,1,0)+1</f>
        <v>2</v>
      </c>
      <c r="AA1627" s="2">
        <f t="shared" si="1678"/>
        <v>3</v>
      </c>
      <c r="AB1627" s="2">
        <f t="shared" si="1678"/>
        <v>4</v>
      </c>
      <c r="AC1627" s="2">
        <f t="shared" si="1678"/>
        <v>4</v>
      </c>
      <c r="AD1627" s="2">
        <f t="shared" si="10"/>
        <v>0</v>
      </c>
      <c r="AE1627" s="2">
        <f t="shared" si="11"/>
        <v>0</v>
      </c>
      <c r="AF1627" s="2">
        <f t="shared" si="12"/>
        <v>0</v>
      </c>
      <c r="AG1627" s="2">
        <f t="shared" si="13"/>
        <v>0</v>
      </c>
      <c r="AH1627" s="2">
        <f t="shared" si="14"/>
        <v>1</v>
      </c>
      <c r="AI1627" s="2">
        <f t="shared" si="15"/>
        <v>0</v>
      </c>
      <c r="AJ1627" s="2">
        <f t="shared" si="16"/>
        <v>0</v>
      </c>
      <c r="AK1627" s="2">
        <f t="shared" si="17"/>
        <v>0</v>
      </c>
      <c r="AL1627" s="2">
        <f t="shared" si="18"/>
        <v>1</v>
      </c>
    </row>
    <row r="1628" ht="13.5" customHeight="1">
      <c r="A1628" s="3">
        <v>40226.0</v>
      </c>
      <c r="B1628" s="2">
        <v>1616.0</v>
      </c>
      <c r="C1628" s="2">
        <f t="shared" si="3"/>
        <v>1616</v>
      </c>
      <c r="D1628" s="2">
        <f t="shared" si="26"/>
        <v>1773.781488</v>
      </c>
      <c r="E1628" s="2">
        <f t="shared" si="20"/>
        <v>1689.650165</v>
      </c>
      <c r="F1628" s="2">
        <v>-0.86</v>
      </c>
      <c r="G1628" s="2">
        <f t="shared" si="4"/>
        <v>-0.0086</v>
      </c>
      <c r="H1628" s="2">
        <f t="shared" si="21"/>
        <v>1.1497</v>
      </c>
      <c r="I1628" s="2">
        <f t="shared" si="27"/>
        <v>0.6458709818</v>
      </c>
      <c r="J1628" s="2">
        <f t="shared" si="5"/>
        <v>224.1351168</v>
      </c>
      <c r="K1628" s="2">
        <f t="shared" si="6"/>
        <v>231.7145239</v>
      </c>
      <c r="L1628" s="2">
        <f t="shared" si="7"/>
        <v>0.000000002636853686</v>
      </c>
      <c r="M1628" s="2">
        <f t="shared" si="1"/>
        <v>231.7145239</v>
      </c>
      <c r="O1628" s="2">
        <v>1626.0</v>
      </c>
      <c r="P1628" s="2">
        <v>1649.0</v>
      </c>
      <c r="Q1628" s="2">
        <v>1630.0</v>
      </c>
      <c r="R1628" s="2">
        <v>1653.0</v>
      </c>
      <c r="S1628" s="2">
        <v>1613.0</v>
      </c>
      <c r="T1628" s="2">
        <v>1.321386922E9</v>
      </c>
      <c r="U1628" s="2">
        <v>2.1353613E7</v>
      </c>
      <c r="V1628" s="2">
        <v>1.24409417E8</v>
      </c>
      <c r="W1628" s="2">
        <v>7633941.0</v>
      </c>
      <c r="X1628" s="2">
        <v>2927.0</v>
      </c>
      <c r="Y1628" s="2">
        <f t="shared" si="8"/>
        <v>0.2596427121</v>
      </c>
      <c r="Z1628" s="2">
        <f t="shared" ref="Z1628:AC1628" si="1679">ROUNDDOWN($Y1628*Z$1,0)-IF(MOD($Y1628*Z$1,1)=0,1,0)+1</f>
        <v>1</v>
      </c>
      <c r="AA1628" s="2">
        <f t="shared" si="1679"/>
        <v>1</v>
      </c>
      <c r="AB1628" s="2">
        <f t="shared" si="1679"/>
        <v>2</v>
      </c>
      <c r="AC1628" s="2">
        <f t="shared" si="1679"/>
        <v>2</v>
      </c>
      <c r="AD1628" s="2">
        <f t="shared" si="10"/>
        <v>0</v>
      </c>
      <c r="AE1628" s="2">
        <f t="shared" si="11"/>
        <v>0</v>
      </c>
      <c r="AF1628" s="2">
        <f t="shared" si="12"/>
        <v>1</v>
      </c>
      <c r="AG1628" s="2">
        <f t="shared" si="13"/>
        <v>0</v>
      </c>
      <c r="AH1628" s="2">
        <f t="shared" si="14"/>
        <v>0</v>
      </c>
      <c r="AI1628" s="2">
        <f t="shared" si="15"/>
        <v>0</v>
      </c>
      <c r="AJ1628" s="2">
        <f t="shared" si="16"/>
        <v>0</v>
      </c>
      <c r="AK1628" s="2">
        <f t="shared" si="17"/>
        <v>0</v>
      </c>
      <c r="AL1628" s="2">
        <f t="shared" si="18"/>
        <v>1</v>
      </c>
    </row>
    <row r="1629" ht="13.5" customHeight="1">
      <c r="A1629" s="3">
        <v>40227.0</v>
      </c>
      <c r="B1629" s="2">
        <v>1613.0</v>
      </c>
      <c r="C1629" s="2">
        <f t="shared" si="3"/>
        <v>1613</v>
      </c>
      <c r="D1629" s="2">
        <f t="shared" si="26"/>
        <v>1774.494241</v>
      </c>
      <c r="E1629" s="2">
        <f t="shared" si="20"/>
        <v>1689.992732</v>
      </c>
      <c r="F1629" s="2">
        <v>-0.19</v>
      </c>
      <c r="G1629" s="2">
        <f t="shared" si="4"/>
        <v>-0.0019</v>
      </c>
      <c r="H1629" s="2">
        <f t="shared" si="21"/>
        <v>1.1478</v>
      </c>
      <c r="I1629" s="2">
        <f t="shared" si="27"/>
        <v>0.646272809</v>
      </c>
      <c r="J1629" s="2">
        <f t="shared" si="5"/>
        <v>223.7092601</v>
      </c>
      <c r="K1629" s="2">
        <f t="shared" si="6"/>
        <v>231.2742663</v>
      </c>
      <c r="L1629" s="2">
        <f t="shared" si="7"/>
        <v>0.000000002562758097</v>
      </c>
      <c r="M1629" s="2">
        <f t="shared" si="1"/>
        <v>231.2742663</v>
      </c>
      <c r="O1629" s="2">
        <v>1627.0</v>
      </c>
      <c r="P1629" s="2">
        <v>1606.0</v>
      </c>
      <c r="Q1629" s="2">
        <v>1616.0</v>
      </c>
      <c r="R1629" s="2">
        <v>1617.0</v>
      </c>
      <c r="S1629" s="2">
        <v>1596.0</v>
      </c>
      <c r="T1629" s="2">
        <v>1.321386922E9</v>
      </c>
      <c r="U1629" s="2">
        <v>2.1313971E7</v>
      </c>
      <c r="V1629" s="2">
        <v>4.6229634E7</v>
      </c>
      <c r="W1629" s="2">
        <v>2876102.0</v>
      </c>
      <c r="X1629" s="2">
        <v>1554.0</v>
      </c>
      <c r="Y1629" s="2">
        <f t="shared" si="8"/>
        <v>0.4336175396</v>
      </c>
      <c r="Z1629" s="2">
        <f t="shared" ref="Z1629:AC1629" si="1680">ROUNDDOWN($Y1629*Z$1,0)-IF(MOD($Y1629*Z$1,1)=0,1,0)+1</f>
        <v>1</v>
      </c>
      <c r="AA1629" s="2">
        <f t="shared" si="1680"/>
        <v>2</v>
      </c>
      <c r="AB1629" s="2">
        <f t="shared" si="1680"/>
        <v>2</v>
      </c>
      <c r="AC1629" s="2">
        <f t="shared" si="1680"/>
        <v>3</v>
      </c>
      <c r="AD1629" s="2">
        <f t="shared" si="10"/>
        <v>0</v>
      </c>
      <c r="AE1629" s="2">
        <f t="shared" si="11"/>
        <v>0</v>
      </c>
      <c r="AF1629" s="2">
        <f t="shared" si="12"/>
        <v>0</v>
      </c>
      <c r="AG1629" s="2">
        <f t="shared" si="13"/>
        <v>1</v>
      </c>
      <c r="AH1629" s="2">
        <f t="shared" si="14"/>
        <v>0</v>
      </c>
      <c r="AI1629" s="2">
        <f t="shared" si="15"/>
        <v>0</v>
      </c>
      <c r="AJ1629" s="2">
        <f t="shared" si="16"/>
        <v>0</v>
      </c>
      <c r="AK1629" s="2">
        <f t="shared" si="17"/>
        <v>0</v>
      </c>
      <c r="AL1629" s="2">
        <f t="shared" si="18"/>
        <v>1</v>
      </c>
    </row>
    <row r="1630" ht="13.5" customHeight="1">
      <c r="A1630" s="3">
        <v>40230.0</v>
      </c>
      <c r="B1630" s="2">
        <v>1609.0</v>
      </c>
      <c r="C1630" s="2">
        <f t="shared" si="3"/>
        <v>1609</v>
      </c>
      <c r="D1630" s="2">
        <f t="shared" si="26"/>
        <v>1775.207281</v>
      </c>
      <c r="E1630" s="2">
        <f t="shared" si="20"/>
        <v>1690.3353</v>
      </c>
      <c r="F1630" s="2">
        <v>-0.25</v>
      </c>
      <c r="G1630" s="2">
        <f t="shared" si="4"/>
        <v>-0.0025</v>
      </c>
      <c r="H1630" s="2">
        <f t="shared" si="21"/>
        <v>1.1453</v>
      </c>
      <c r="I1630" s="2">
        <f t="shared" si="27"/>
        <v>0.6466746361</v>
      </c>
      <c r="J1630" s="2">
        <f t="shared" si="5"/>
        <v>223.1499869</v>
      </c>
      <c r="K1630" s="2">
        <f t="shared" si="6"/>
        <v>230.6960806</v>
      </c>
      <c r="L1630" s="2">
        <f t="shared" si="7"/>
        <v>0.00000000249228225</v>
      </c>
      <c r="M1630" s="2">
        <f t="shared" si="1"/>
        <v>230.6960806</v>
      </c>
      <c r="O1630" s="2">
        <v>1628.0</v>
      </c>
      <c r="P1630" s="2">
        <v>1615.0</v>
      </c>
      <c r="Q1630" s="2">
        <v>1613.0</v>
      </c>
      <c r="R1630" s="2">
        <v>1620.0</v>
      </c>
      <c r="S1630" s="2">
        <v>1599.0</v>
      </c>
      <c r="T1630" s="2">
        <v>1.321386922E9</v>
      </c>
      <c r="U1630" s="2">
        <v>2.1261116E7</v>
      </c>
      <c r="V1630" s="2">
        <v>4.8958557E7</v>
      </c>
      <c r="W1630" s="2">
        <v>3037388.0</v>
      </c>
      <c r="X1630" s="2">
        <v>1164.0</v>
      </c>
      <c r="Y1630" s="2">
        <f t="shared" si="8"/>
        <v>0.4164636622</v>
      </c>
      <c r="Z1630" s="2">
        <f t="shared" ref="Z1630:AC1630" si="1681">ROUNDDOWN($Y1630*Z$1,0)-IF(MOD($Y1630*Z$1,1)=0,1,0)+1</f>
        <v>1</v>
      </c>
      <c r="AA1630" s="2">
        <f t="shared" si="1681"/>
        <v>2</v>
      </c>
      <c r="AB1630" s="2">
        <f t="shared" si="1681"/>
        <v>2</v>
      </c>
      <c r="AC1630" s="2">
        <f t="shared" si="1681"/>
        <v>3</v>
      </c>
      <c r="AD1630" s="2">
        <f t="shared" si="10"/>
        <v>0</v>
      </c>
      <c r="AE1630" s="2">
        <f t="shared" si="11"/>
        <v>0</v>
      </c>
      <c r="AF1630" s="2">
        <f t="shared" si="12"/>
        <v>0</v>
      </c>
      <c r="AG1630" s="2">
        <f t="shared" si="13"/>
        <v>0</v>
      </c>
      <c r="AH1630" s="2">
        <f t="shared" si="14"/>
        <v>0</v>
      </c>
      <c r="AI1630" s="2">
        <f t="shared" si="15"/>
        <v>0</v>
      </c>
      <c r="AJ1630" s="2">
        <f t="shared" si="16"/>
        <v>1</v>
      </c>
      <c r="AK1630" s="2">
        <f t="shared" si="17"/>
        <v>0</v>
      </c>
      <c r="AL1630" s="2">
        <f t="shared" si="18"/>
        <v>1</v>
      </c>
    </row>
    <row r="1631" ht="13.5" customHeight="1">
      <c r="A1631" s="3">
        <v>40231.0</v>
      </c>
      <c r="B1631" s="2">
        <v>1630.0</v>
      </c>
      <c r="C1631" s="2">
        <f t="shared" si="3"/>
        <v>1630</v>
      </c>
      <c r="D1631" s="2">
        <f t="shared" si="26"/>
        <v>1775.920608</v>
      </c>
      <c r="E1631" s="2">
        <f t="shared" si="20"/>
        <v>1690.677868</v>
      </c>
      <c r="F1631" s="2">
        <v>1.31</v>
      </c>
      <c r="G1631" s="2">
        <f t="shared" si="4"/>
        <v>0.0131</v>
      </c>
      <c r="H1631" s="2">
        <f t="shared" si="21"/>
        <v>1.1584</v>
      </c>
      <c r="I1631" s="2">
        <f t="shared" si="27"/>
        <v>0.6470764633</v>
      </c>
      <c r="J1631" s="2">
        <f t="shared" si="5"/>
        <v>226.0732517</v>
      </c>
      <c r="K1631" s="2">
        <f t="shared" si="6"/>
        <v>233.7181993</v>
      </c>
      <c r="L1631" s="2">
        <f t="shared" si="7"/>
        <v>0.000000002384864885</v>
      </c>
      <c r="M1631" s="2">
        <f t="shared" si="1"/>
        <v>233.7181993</v>
      </c>
      <c r="O1631" s="2">
        <v>1629.0</v>
      </c>
      <c r="P1631" s="2">
        <v>1609.0</v>
      </c>
      <c r="Q1631" s="2">
        <v>1609.0</v>
      </c>
      <c r="R1631" s="2">
        <v>1630.0</v>
      </c>
      <c r="S1631" s="2">
        <v>1605.0</v>
      </c>
      <c r="T1631" s="2">
        <v>1.321386922E9</v>
      </c>
      <c r="U1631" s="2">
        <v>2.1538607E7</v>
      </c>
      <c r="V1631" s="2">
        <v>6.6083361E7</v>
      </c>
      <c r="W1631" s="2">
        <v>4075002.0</v>
      </c>
      <c r="X1631" s="2">
        <v>1924.0</v>
      </c>
      <c r="Y1631" s="2">
        <f t="shared" si="8"/>
        <v>0.8117133577</v>
      </c>
      <c r="Z1631" s="2">
        <f t="shared" ref="Z1631:AC1631" si="1682">ROUNDDOWN($Y1631*Z$1,0)-IF(MOD($Y1631*Z$1,1)=0,1,0)+1</f>
        <v>2</v>
      </c>
      <c r="AA1631" s="2">
        <f t="shared" si="1682"/>
        <v>3</v>
      </c>
      <c r="AB1631" s="2">
        <f t="shared" si="1682"/>
        <v>4</v>
      </c>
      <c r="AC1631" s="2">
        <f t="shared" si="1682"/>
        <v>5</v>
      </c>
      <c r="AD1631" s="2">
        <f t="shared" si="10"/>
        <v>0</v>
      </c>
      <c r="AE1631" s="2">
        <f t="shared" si="11"/>
        <v>0</v>
      </c>
      <c r="AF1631" s="2">
        <f t="shared" si="12"/>
        <v>0</v>
      </c>
      <c r="AG1631" s="2">
        <f t="shared" si="13"/>
        <v>0</v>
      </c>
      <c r="AH1631" s="2">
        <f t="shared" si="14"/>
        <v>1</v>
      </c>
      <c r="AI1631" s="2">
        <f t="shared" si="15"/>
        <v>0</v>
      </c>
      <c r="AJ1631" s="2">
        <f t="shared" si="16"/>
        <v>0</v>
      </c>
      <c r="AK1631" s="2">
        <f t="shared" si="17"/>
        <v>0</v>
      </c>
      <c r="AL1631" s="2">
        <f t="shared" si="18"/>
        <v>1</v>
      </c>
    </row>
    <row r="1632" ht="13.5" customHeight="1">
      <c r="A1632" s="3">
        <v>40232.0</v>
      </c>
      <c r="B1632" s="2">
        <v>1614.0</v>
      </c>
      <c r="C1632" s="2">
        <f t="shared" si="3"/>
        <v>1614</v>
      </c>
      <c r="D1632" s="2">
        <f t="shared" si="26"/>
        <v>1776.634221</v>
      </c>
      <c r="E1632" s="2">
        <f t="shared" si="20"/>
        <v>1691.020435</v>
      </c>
      <c r="F1632" s="2">
        <v>-0.98</v>
      </c>
      <c r="G1632" s="2">
        <f t="shared" si="4"/>
        <v>-0.0098</v>
      </c>
      <c r="H1632" s="2">
        <f t="shared" si="21"/>
        <v>1.1486</v>
      </c>
      <c r="I1632" s="2">
        <f t="shared" si="27"/>
        <v>0.6474782905</v>
      </c>
      <c r="J1632" s="2">
        <f t="shared" si="5"/>
        <v>223.8577339</v>
      </c>
      <c r="K1632" s="2">
        <f t="shared" si="6"/>
        <v>231.4277609</v>
      </c>
      <c r="L1632" s="2">
        <f t="shared" si="7"/>
        <v>0.000000002336690614</v>
      </c>
      <c r="M1632" s="2">
        <f t="shared" si="1"/>
        <v>231.4277609</v>
      </c>
      <c r="O1632" s="2">
        <v>1630.0</v>
      </c>
      <c r="P1632" s="2">
        <v>1622.0</v>
      </c>
      <c r="Q1632" s="2">
        <v>1630.0</v>
      </c>
      <c r="R1632" s="2">
        <v>1627.0</v>
      </c>
      <c r="S1632" s="2">
        <v>1610.0</v>
      </c>
      <c r="T1632" s="2">
        <v>1.321386922E9</v>
      </c>
      <c r="U1632" s="2">
        <v>2.1327185E7</v>
      </c>
      <c r="V1632" s="2">
        <v>4.4757964E7</v>
      </c>
      <c r="W1632" s="2">
        <v>2765972.0</v>
      </c>
      <c r="X1632" s="2">
        <v>2118.0</v>
      </c>
      <c r="Y1632" s="2">
        <f t="shared" si="8"/>
        <v>0.2333536338</v>
      </c>
      <c r="Z1632" s="2">
        <f t="shared" ref="Z1632:AC1632" si="1683">ROUNDDOWN($Y1632*Z$1,0)-IF(MOD($Y1632*Z$1,1)=0,1,0)+1</f>
        <v>1</v>
      </c>
      <c r="AA1632" s="2">
        <f t="shared" si="1683"/>
        <v>1</v>
      </c>
      <c r="AB1632" s="2">
        <f t="shared" si="1683"/>
        <v>1</v>
      </c>
      <c r="AC1632" s="2">
        <f t="shared" si="1683"/>
        <v>2</v>
      </c>
      <c r="AD1632" s="2">
        <f t="shared" si="10"/>
        <v>0</v>
      </c>
      <c r="AE1632" s="2">
        <f t="shared" si="11"/>
        <v>0</v>
      </c>
      <c r="AF1632" s="2">
        <f t="shared" si="12"/>
        <v>1</v>
      </c>
      <c r="AG1632" s="2">
        <f t="shared" si="13"/>
        <v>0</v>
      </c>
      <c r="AH1632" s="2">
        <f t="shared" si="14"/>
        <v>0</v>
      </c>
      <c r="AI1632" s="2">
        <f t="shared" si="15"/>
        <v>0</v>
      </c>
      <c r="AJ1632" s="2">
        <f t="shared" si="16"/>
        <v>0</v>
      </c>
      <c r="AK1632" s="2">
        <f t="shared" si="17"/>
        <v>0</v>
      </c>
      <c r="AL1632" s="2">
        <f t="shared" si="18"/>
        <v>1</v>
      </c>
    </row>
    <row r="1633" ht="13.5" customHeight="1">
      <c r="A1633" s="3">
        <v>40233.0</v>
      </c>
      <c r="B1633" s="2">
        <v>1590.0</v>
      </c>
      <c r="C1633" s="2">
        <f t="shared" si="3"/>
        <v>1590</v>
      </c>
      <c r="D1633" s="2">
        <f t="shared" si="26"/>
        <v>1777.348121</v>
      </c>
      <c r="E1633" s="2">
        <f t="shared" si="20"/>
        <v>1691.363003</v>
      </c>
      <c r="F1633" s="2">
        <v>-1.49</v>
      </c>
      <c r="G1633" s="2">
        <f t="shared" si="4"/>
        <v>-0.0149</v>
      </c>
      <c r="H1633" s="2">
        <f t="shared" si="21"/>
        <v>1.1337</v>
      </c>
      <c r="I1633" s="2">
        <f t="shared" si="27"/>
        <v>0.6478801176</v>
      </c>
      <c r="J1633" s="2">
        <f t="shared" si="5"/>
        <v>220.5222536</v>
      </c>
      <c r="K1633" s="2">
        <f t="shared" si="6"/>
        <v>227.9794873</v>
      </c>
      <c r="L1633" s="2">
        <f t="shared" si="7"/>
        <v>0.000000002301406586</v>
      </c>
      <c r="M1633" s="2">
        <f t="shared" si="1"/>
        <v>227.9794873</v>
      </c>
      <c r="O1633" s="2">
        <v>1631.0</v>
      </c>
      <c r="P1633" s="2">
        <v>1605.0</v>
      </c>
      <c r="Q1633" s="2">
        <v>1614.0</v>
      </c>
      <c r="R1633" s="2">
        <v>1613.0</v>
      </c>
      <c r="S1633" s="2">
        <v>1586.0</v>
      </c>
      <c r="T1633" s="2">
        <v>1.321386922E9</v>
      </c>
      <c r="U1633" s="2">
        <v>2.1010052E7</v>
      </c>
      <c r="V1633" s="2">
        <v>9.0942168E7</v>
      </c>
      <c r="W1633" s="2">
        <v>5687481.0</v>
      </c>
      <c r="X1633" s="2">
        <v>3971.0</v>
      </c>
      <c r="Y1633" s="2">
        <f t="shared" si="8"/>
        <v>0.1465692245</v>
      </c>
      <c r="Z1633" s="2">
        <f t="shared" ref="Z1633:AC1633" si="1684">ROUNDDOWN($Y1633*Z$1,0)-IF(MOD($Y1633*Z$1,1)=0,1,0)+1</f>
        <v>1</v>
      </c>
      <c r="AA1633" s="2">
        <f t="shared" si="1684"/>
        <v>1</v>
      </c>
      <c r="AB1633" s="2">
        <f t="shared" si="1684"/>
        <v>1</v>
      </c>
      <c r="AC1633" s="2">
        <f t="shared" si="1684"/>
        <v>1</v>
      </c>
      <c r="AD1633" s="2">
        <f t="shared" si="10"/>
        <v>0</v>
      </c>
      <c r="AE1633" s="2">
        <f t="shared" si="11"/>
        <v>0</v>
      </c>
      <c r="AF1633" s="2">
        <f t="shared" si="12"/>
        <v>0</v>
      </c>
      <c r="AG1633" s="2">
        <f t="shared" si="13"/>
        <v>1</v>
      </c>
      <c r="AH1633" s="2">
        <f t="shared" si="14"/>
        <v>0</v>
      </c>
      <c r="AI1633" s="2">
        <f t="shared" si="15"/>
        <v>0</v>
      </c>
      <c r="AJ1633" s="2">
        <f t="shared" si="16"/>
        <v>0</v>
      </c>
      <c r="AK1633" s="2">
        <f t="shared" si="17"/>
        <v>0</v>
      </c>
      <c r="AL1633" s="2">
        <f t="shared" si="18"/>
        <v>1</v>
      </c>
    </row>
    <row r="1634" ht="13.5" customHeight="1">
      <c r="A1634" s="3">
        <v>40234.0</v>
      </c>
      <c r="B1634" s="2">
        <v>1569.0</v>
      </c>
      <c r="C1634" s="2">
        <f t="shared" si="3"/>
        <v>1569</v>
      </c>
      <c r="D1634" s="2">
        <f t="shared" si="26"/>
        <v>1778.062308</v>
      </c>
      <c r="E1634" s="2">
        <f t="shared" si="20"/>
        <v>1691.705571</v>
      </c>
      <c r="F1634" s="2">
        <v>-1.32</v>
      </c>
      <c r="G1634" s="2">
        <f t="shared" si="4"/>
        <v>-0.0132</v>
      </c>
      <c r="H1634" s="2">
        <f t="shared" si="21"/>
        <v>1.1205</v>
      </c>
      <c r="I1634" s="2">
        <f t="shared" si="27"/>
        <v>0.6482819448</v>
      </c>
      <c r="J1634" s="2">
        <f t="shared" si="5"/>
        <v>217.6113599</v>
      </c>
      <c r="K1634" s="2">
        <f t="shared" si="6"/>
        <v>224.9701581</v>
      </c>
      <c r="L1634" s="2">
        <f t="shared" si="7"/>
        <v>0.000000002262742955</v>
      </c>
      <c r="M1634" s="2">
        <f t="shared" si="1"/>
        <v>224.9701581</v>
      </c>
      <c r="O1634" s="2">
        <v>1632.0</v>
      </c>
      <c r="P1634" s="2">
        <v>1587.0</v>
      </c>
      <c r="Q1634" s="2">
        <v>1590.0</v>
      </c>
      <c r="R1634" s="2">
        <v>1589.0</v>
      </c>
      <c r="S1634" s="2">
        <v>1557.0</v>
      </c>
      <c r="T1634" s="2">
        <v>1.321386922E9</v>
      </c>
      <c r="U1634" s="2">
        <v>2.0732561E7</v>
      </c>
      <c r="V1634" s="2">
        <v>1.44193549E8</v>
      </c>
      <c r="W1634" s="2">
        <v>9126574.0</v>
      </c>
      <c r="X1634" s="2">
        <v>2679.0</v>
      </c>
      <c r="Y1634" s="2">
        <f t="shared" si="8"/>
        <v>0.1721477873</v>
      </c>
      <c r="Z1634" s="2">
        <f t="shared" ref="Z1634:AC1634" si="1685">ROUNDDOWN($Y1634*Z$1,0)-IF(MOD($Y1634*Z$1,1)=0,1,0)+1</f>
        <v>1</v>
      </c>
      <c r="AA1634" s="2">
        <f t="shared" si="1685"/>
        <v>1</v>
      </c>
      <c r="AB1634" s="2">
        <f t="shared" si="1685"/>
        <v>1</v>
      </c>
      <c r="AC1634" s="2">
        <f t="shared" si="1685"/>
        <v>1</v>
      </c>
      <c r="AD1634" s="2">
        <f t="shared" si="10"/>
        <v>0</v>
      </c>
      <c r="AE1634" s="2">
        <f t="shared" si="11"/>
        <v>0</v>
      </c>
      <c r="AF1634" s="2">
        <f t="shared" si="12"/>
        <v>0</v>
      </c>
      <c r="AG1634" s="2">
        <f t="shared" si="13"/>
        <v>0</v>
      </c>
      <c r="AH1634" s="2">
        <f t="shared" si="14"/>
        <v>0</v>
      </c>
      <c r="AI1634" s="2">
        <f t="shared" si="15"/>
        <v>0</v>
      </c>
      <c r="AJ1634" s="2">
        <f t="shared" si="16"/>
        <v>0</v>
      </c>
      <c r="AK1634" s="2">
        <f t="shared" si="17"/>
        <v>1</v>
      </c>
      <c r="AL1634" s="2">
        <f t="shared" si="18"/>
        <v>1</v>
      </c>
    </row>
    <row r="1635" ht="13.5" customHeight="1">
      <c r="A1635" s="3">
        <v>40238.0</v>
      </c>
      <c r="B1635" s="2">
        <v>1610.0</v>
      </c>
      <c r="C1635" s="2">
        <f t="shared" si="3"/>
        <v>1610</v>
      </c>
      <c r="D1635" s="2">
        <f t="shared" si="26"/>
        <v>1778.776781</v>
      </c>
      <c r="E1635" s="2">
        <f t="shared" si="20"/>
        <v>1692.048139</v>
      </c>
      <c r="F1635" s="2">
        <v>2.61</v>
      </c>
      <c r="G1635" s="2">
        <f t="shared" si="4"/>
        <v>0.0261</v>
      </c>
      <c r="H1635" s="2">
        <f t="shared" si="21"/>
        <v>1.1466</v>
      </c>
      <c r="I1635" s="2">
        <f t="shared" si="27"/>
        <v>0.648683772</v>
      </c>
      <c r="J1635" s="2">
        <f t="shared" si="5"/>
        <v>223.2910164</v>
      </c>
      <c r="K1635" s="2">
        <f t="shared" si="6"/>
        <v>230.8418792</v>
      </c>
      <c r="L1635" s="2">
        <f t="shared" si="7"/>
        <v>0.000000002135803075</v>
      </c>
      <c r="M1635" s="2">
        <f t="shared" si="1"/>
        <v>230.8418792</v>
      </c>
      <c r="O1635" s="2">
        <v>1633.0</v>
      </c>
      <c r="P1635" s="2">
        <v>1595.0</v>
      </c>
      <c r="Q1635" s="2">
        <v>1569.0</v>
      </c>
      <c r="R1635" s="2">
        <v>1610.0</v>
      </c>
      <c r="S1635" s="2">
        <v>1582.0</v>
      </c>
      <c r="T1635" s="2">
        <v>1.321386922E9</v>
      </c>
      <c r="U1635" s="2">
        <v>2.1274329E7</v>
      </c>
      <c r="V1635" s="2">
        <v>6.3993562E7</v>
      </c>
      <c r="W1635" s="2">
        <v>4014116.0</v>
      </c>
      <c r="X1635" s="2">
        <v>2507.0</v>
      </c>
      <c r="Y1635" s="2">
        <f t="shared" si="8"/>
        <v>0.9453917986</v>
      </c>
      <c r="Z1635" s="2">
        <f t="shared" ref="Z1635:AC1635" si="1686">ROUNDDOWN($Y1635*Z$1,0)-IF(MOD($Y1635*Z$1,1)=0,1,0)+1</f>
        <v>2</v>
      </c>
      <c r="AA1635" s="2">
        <f t="shared" si="1686"/>
        <v>3</v>
      </c>
      <c r="AB1635" s="2">
        <f t="shared" si="1686"/>
        <v>4</v>
      </c>
      <c r="AC1635" s="2">
        <f t="shared" si="1686"/>
        <v>5</v>
      </c>
      <c r="AD1635" s="2">
        <f t="shared" si="10"/>
        <v>1</v>
      </c>
      <c r="AE1635" s="2">
        <f t="shared" si="11"/>
        <v>0</v>
      </c>
      <c r="AF1635" s="2">
        <f t="shared" si="12"/>
        <v>0</v>
      </c>
      <c r="AG1635" s="2">
        <f t="shared" si="13"/>
        <v>0</v>
      </c>
      <c r="AH1635" s="2">
        <f t="shared" si="14"/>
        <v>0</v>
      </c>
      <c r="AI1635" s="2">
        <f t="shared" si="15"/>
        <v>0</v>
      </c>
      <c r="AJ1635" s="2">
        <f t="shared" si="16"/>
        <v>0</v>
      </c>
      <c r="AK1635" s="2">
        <f t="shared" si="17"/>
        <v>0</v>
      </c>
      <c r="AL1635" s="2">
        <f t="shared" si="18"/>
        <v>1</v>
      </c>
    </row>
    <row r="1636" ht="13.5" customHeight="1">
      <c r="A1636" s="3">
        <v>40239.0</v>
      </c>
      <c r="B1636" s="2">
        <v>1620.0</v>
      </c>
      <c r="C1636" s="2">
        <f t="shared" si="3"/>
        <v>1620</v>
      </c>
      <c r="D1636" s="2">
        <f t="shared" si="26"/>
        <v>1779.491542</v>
      </c>
      <c r="E1636" s="2">
        <f t="shared" si="20"/>
        <v>1692.390706</v>
      </c>
      <c r="F1636" s="2">
        <v>0.62</v>
      </c>
      <c r="G1636" s="2">
        <f t="shared" si="4"/>
        <v>0.0062</v>
      </c>
      <c r="H1636" s="2">
        <f t="shared" si="21"/>
        <v>1.1528</v>
      </c>
      <c r="I1636" s="2">
        <f t="shared" si="27"/>
        <v>0.6490855992</v>
      </c>
      <c r="J1636" s="2">
        <f t="shared" si="5"/>
        <v>224.6754207</v>
      </c>
      <c r="K1636" s="2">
        <f t="shared" si="6"/>
        <v>232.2730988</v>
      </c>
      <c r="L1636" s="2">
        <f t="shared" si="7"/>
        <v>0.000000002058487004</v>
      </c>
      <c r="M1636" s="2">
        <f t="shared" si="1"/>
        <v>232.2730989</v>
      </c>
      <c r="O1636" s="2">
        <v>1634.0</v>
      </c>
      <c r="P1636" s="2">
        <v>1618.0</v>
      </c>
      <c r="Q1636" s="2">
        <v>1610.0</v>
      </c>
      <c r="R1636" s="2">
        <v>1634.0</v>
      </c>
      <c r="S1636" s="2">
        <v>1608.0</v>
      </c>
      <c r="T1636" s="2">
        <v>1.321386922E9</v>
      </c>
      <c r="U1636" s="2">
        <v>2.1406468E7</v>
      </c>
      <c r="V1636" s="2">
        <v>1.00726215E8</v>
      </c>
      <c r="W1636" s="2">
        <v>6202967.0</v>
      </c>
      <c r="X1636" s="2">
        <v>2630.0</v>
      </c>
      <c r="Y1636" s="2">
        <f t="shared" si="8"/>
        <v>0.6573284612</v>
      </c>
      <c r="Z1636" s="2">
        <f t="shared" ref="Z1636:AC1636" si="1687">ROUNDDOWN($Y1636*Z$1,0)-IF(MOD($Y1636*Z$1,1)=0,1,0)+1</f>
        <v>2</v>
      </c>
      <c r="AA1636" s="2">
        <f t="shared" si="1687"/>
        <v>2</v>
      </c>
      <c r="AB1636" s="2">
        <f t="shared" si="1687"/>
        <v>3</v>
      </c>
      <c r="AC1636" s="2">
        <f t="shared" si="1687"/>
        <v>4</v>
      </c>
      <c r="AD1636" s="2">
        <f t="shared" si="10"/>
        <v>0</v>
      </c>
      <c r="AE1636" s="2">
        <f t="shared" si="11"/>
        <v>0</v>
      </c>
      <c r="AF1636" s="2">
        <f t="shared" si="12"/>
        <v>0</v>
      </c>
      <c r="AG1636" s="2">
        <f t="shared" si="13"/>
        <v>0</v>
      </c>
      <c r="AH1636" s="2">
        <f t="shared" si="14"/>
        <v>0</v>
      </c>
      <c r="AI1636" s="2">
        <f t="shared" si="15"/>
        <v>1</v>
      </c>
      <c r="AJ1636" s="2">
        <f t="shared" si="16"/>
        <v>0</v>
      </c>
      <c r="AK1636" s="2">
        <f t="shared" si="17"/>
        <v>0</v>
      </c>
      <c r="AL1636" s="2">
        <f t="shared" si="18"/>
        <v>1</v>
      </c>
    </row>
    <row r="1637" ht="13.5" customHeight="1">
      <c r="A1637" s="3">
        <v>40240.0</v>
      </c>
      <c r="B1637" s="2">
        <v>1613.0</v>
      </c>
      <c r="C1637" s="2">
        <f t="shared" si="3"/>
        <v>1613</v>
      </c>
      <c r="D1637" s="2">
        <f t="shared" si="26"/>
        <v>1780.20659</v>
      </c>
      <c r="E1637" s="2">
        <f t="shared" si="20"/>
        <v>1692.733274</v>
      </c>
      <c r="F1637" s="2">
        <v>-0.43</v>
      </c>
      <c r="G1637" s="2">
        <f t="shared" si="4"/>
        <v>-0.0043</v>
      </c>
      <c r="H1637" s="2">
        <f t="shared" si="21"/>
        <v>1.1485</v>
      </c>
      <c r="I1637" s="2">
        <f t="shared" si="27"/>
        <v>0.6494874263</v>
      </c>
      <c r="J1637" s="2">
        <f t="shared" si="5"/>
        <v>223.7093164</v>
      </c>
      <c r="K1637" s="2">
        <f t="shared" si="6"/>
        <v>231.2743245</v>
      </c>
      <c r="L1637" s="2">
        <f t="shared" si="7"/>
        <v>0.000000002005583888</v>
      </c>
      <c r="M1637" s="2">
        <f t="shared" si="1"/>
        <v>231.2743245</v>
      </c>
      <c r="O1637" s="2">
        <v>1635.0</v>
      </c>
      <c r="P1637" s="2">
        <v>1615.0</v>
      </c>
      <c r="Q1637" s="2">
        <v>1620.0</v>
      </c>
      <c r="R1637" s="2">
        <v>1628.0</v>
      </c>
      <c r="S1637" s="2">
        <v>1596.0</v>
      </c>
      <c r="T1637" s="2">
        <v>1.321386922E9</v>
      </c>
      <c r="U1637" s="2">
        <v>2.1313971E7</v>
      </c>
      <c r="V1637" s="2">
        <v>7.9294199E7</v>
      </c>
      <c r="W1637" s="2">
        <v>4924284.0</v>
      </c>
      <c r="X1637" s="2">
        <v>2410.0</v>
      </c>
      <c r="Y1637" s="2">
        <f t="shared" si="8"/>
        <v>0.3668290702</v>
      </c>
      <c r="Z1637" s="2">
        <f t="shared" ref="Z1637:AC1637" si="1688">ROUNDDOWN($Y1637*Z$1,0)-IF(MOD($Y1637*Z$1,1)=0,1,0)+1</f>
        <v>1</v>
      </c>
      <c r="AA1637" s="2">
        <f t="shared" si="1688"/>
        <v>2</v>
      </c>
      <c r="AB1637" s="2">
        <f t="shared" si="1688"/>
        <v>2</v>
      </c>
      <c r="AC1637" s="2">
        <f t="shared" si="1688"/>
        <v>2</v>
      </c>
      <c r="AD1637" s="2">
        <f t="shared" si="10"/>
        <v>0</v>
      </c>
      <c r="AE1637" s="2">
        <f t="shared" si="11"/>
        <v>0</v>
      </c>
      <c r="AF1637" s="2">
        <f t="shared" si="12"/>
        <v>0</v>
      </c>
      <c r="AG1637" s="2">
        <f t="shared" si="13"/>
        <v>0</v>
      </c>
      <c r="AH1637" s="2">
        <f t="shared" si="14"/>
        <v>0</v>
      </c>
      <c r="AI1637" s="2">
        <f t="shared" si="15"/>
        <v>0</v>
      </c>
      <c r="AJ1637" s="2">
        <f t="shared" si="16"/>
        <v>1</v>
      </c>
      <c r="AK1637" s="2">
        <f t="shared" si="17"/>
        <v>0</v>
      </c>
      <c r="AL1637" s="2">
        <f t="shared" si="18"/>
        <v>1</v>
      </c>
    </row>
    <row r="1638" ht="13.5" customHeight="1">
      <c r="A1638" s="3">
        <v>40241.0</v>
      </c>
      <c r="B1638" s="2">
        <v>1649.0</v>
      </c>
      <c r="C1638" s="2">
        <f t="shared" si="3"/>
        <v>1649</v>
      </c>
      <c r="D1638" s="2">
        <f t="shared" si="26"/>
        <v>1780.921926</v>
      </c>
      <c r="E1638" s="2">
        <f t="shared" si="20"/>
        <v>1693.075842</v>
      </c>
      <c r="F1638" s="2">
        <v>2.23</v>
      </c>
      <c r="G1638" s="2">
        <f t="shared" si="4"/>
        <v>0.0223</v>
      </c>
      <c r="H1638" s="2">
        <f t="shared" si="21"/>
        <v>1.1708</v>
      </c>
      <c r="I1638" s="2">
        <f t="shared" si="27"/>
        <v>0.6498892535</v>
      </c>
      <c r="J1638" s="2">
        <f t="shared" si="5"/>
        <v>228.6980341</v>
      </c>
      <c r="K1638" s="2">
        <f t="shared" si="6"/>
        <v>236.431742</v>
      </c>
      <c r="L1638" s="2">
        <f t="shared" si="7"/>
        <v>0.000000001900691851</v>
      </c>
      <c r="M1638" s="2">
        <f t="shared" si="1"/>
        <v>236.431742</v>
      </c>
      <c r="O1638" s="2">
        <v>1636.0</v>
      </c>
      <c r="P1638" s="2">
        <v>1597.0</v>
      </c>
      <c r="Q1638" s="2">
        <v>1613.0</v>
      </c>
      <c r="R1638" s="2">
        <v>1649.0</v>
      </c>
      <c r="S1638" s="2">
        <v>1590.0</v>
      </c>
      <c r="T1638" s="2">
        <v>1.321386922E9</v>
      </c>
      <c r="U1638" s="2">
        <v>2.178967E7</v>
      </c>
      <c r="V1638" s="2">
        <v>1.33475504E8</v>
      </c>
      <c r="W1638" s="2">
        <v>8267742.0</v>
      </c>
      <c r="X1638" s="2">
        <v>2953.0</v>
      </c>
      <c r="Y1638" s="2">
        <f t="shared" si="8"/>
        <v>0.919407227</v>
      </c>
      <c r="Z1638" s="2">
        <f t="shared" ref="Z1638:AC1638" si="1689">ROUNDDOWN($Y1638*Z$1,0)-IF(MOD($Y1638*Z$1,1)=0,1,0)+1</f>
        <v>2</v>
      </c>
      <c r="AA1638" s="2">
        <f t="shared" si="1689"/>
        <v>3</v>
      </c>
      <c r="AB1638" s="2">
        <f t="shared" si="1689"/>
        <v>4</v>
      </c>
      <c r="AC1638" s="2">
        <f t="shared" si="1689"/>
        <v>5</v>
      </c>
      <c r="AD1638" s="2">
        <f t="shared" si="10"/>
        <v>0</v>
      </c>
      <c r="AE1638" s="2">
        <f t="shared" si="11"/>
        <v>0</v>
      </c>
      <c r="AF1638" s="2">
        <f t="shared" si="12"/>
        <v>0</v>
      </c>
      <c r="AG1638" s="2">
        <f t="shared" si="13"/>
        <v>0</v>
      </c>
      <c r="AH1638" s="2">
        <f t="shared" si="14"/>
        <v>1</v>
      </c>
      <c r="AI1638" s="2">
        <f t="shared" si="15"/>
        <v>0</v>
      </c>
      <c r="AJ1638" s="2">
        <f t="shared" si="16"/>
        <v>0</v>
      </c>
      <c r="AK1638" s="2">
        <f t="shared" si="17"/>
        <v>0</v>
      </c>
      <c r="AL1638" s="2">
        <f t="shared" si="18"/>
        <v>1</v>
      </c>
    </row>
    <row r="1639" ht="13.5" customHeight="1">
      <c r="A1639" s="3">
        <v>40244.0</v>
      </c>
      <c r="B1639" s="2">
        <v>1643.0</v>
      </c>
      <c r="C1639" s="2">
        <f t="shared" si="3"/>
        <v>1643</v>
      </c>
      <c r="D1639" s="2">
        <f t="shared" si="26"/>
        <v>1781.637548</v>
      </c>
      <c r="E1639" s="2">
        <f t="shared" si="20"/>
        <v>1693.418409</v>
      </c>
      <c r="F1639" s="2">
        <v>-0.36</v>
      </c>
      <c r="G1639" s="2">
        <f t="shared" si="4"/>
        <v>-0.0036</v>
      </c>
      <c r="H1639" s="2">
        <f t="shared" si="21"/>
        <v>1.1672</v>
      </c>
      <c r="I1639" s="2">
        <f t="shared" si="27"/>
        <v>0.6502910807</v>
      </c>
      <c r="J1639" s="2">
        <f t="shared" si="5"/>
        <v>227.8747212</v>
      </c>
      <c r="K1639" s="2">
        <f t="shared" si="6"/>
        <v>235.5805877</v>
      </c>
      <c r="L1639" s="2">
        <f t="shared" si="7"/>
        <v>0.000000001850513586</v>
      </c>
      <c r="M1639" s="2">
        <f t="shared" si="1"/>
        <v>235.5805877</v>
      </c>
      <c r="O1639" s="2">
        <v>1637.0</v>
      </c>
      <c r="P1639" s="2">
        <v>1660.0</v>
      </c>
      <c r="Q1639" s="2">
        <v>1649.0</v>
      </c>
      <c r="R1639" s="2">
        <v>1660.0</v>
      </c>
      <c r="S1639" s="2">
        <v>1629.0</v>
      </c>
      <c r="T1639" s="2">
        <v>1.321557129E9</v>
      </c>
      <c r="U1639" s="2">
        <v>2.1713184E7</v>
      </c>
      <c r="V1639" s="2">
        <v>9.5690627E7</v>
      </c>
      <c r="W1639" s="2">
        <v>5813262.0</v>
      </c>
      <c r="X1639" s="2">
        <v>2708.0</v>
      </c>
      <c r="Y1639" s="2">
        <f t="shared" si="8"/>
        <v>0.3850994722</v>
      </c>
      <c r="Z1639" s="2">
        <f t="shared" ref="Z1639:AC1639" si="1690">ROUNDDOWN($Y1639*Z$1,0)-IF(MOD($Y1639*Z$1,1)=0,1,0)+1</f>
        <v>1</v>
      </c>
      <c r="AA1639" s="2">
        <f t="shared" si="1690"/>
        <v>2</v>
      </c>
      <c r="AB1639" s="2">
        <f t="shared" si="1690"/>
        <v>2</v>
      </c>
      <c r="AC1639" s="2">
        <f t="shared" si="1690"/>
        <v>2</v>
      </c>
      <c r="AD1639" s="2">
        <f t="shared" si="10"/>
        <v>0</v>
      </c>
      <c r="AE1639" s="2">
        <f t="shared" si="11"/>
        <v>0</v>
      </c>
      <c r="AF1639" s="2">
        <f t="shared" si="12"/>
        <v>1</v>
      </c>
      <c r="AG1639" s="2">
        <f t="shared" si="13"/>
        <v>0</v>
      </c>
      <c r="AH1639" s="2">
        <f t="shared" si="14"/>
        <v>0</v>
      </c>
      <c r="AI1639" s="2">
        <f t="shared" si="15"/>
        <v>0</v>
      </c>
      <c r="AJ1639" s="2">
        <f t="shared" si="16"/>
        <v>0</v>
      </c>
      <c r="AK1639" s="2">
        <f t="shared" si="17"/>
        <v>0</v>
      </c>
      <c r="AL1639" s="2">
        <f t="shared" si="18"/>
        <v>1</v>
      </c>
    </row>
    <row r="1640" ht="13.5" customHeight="1">
      <c r="A1640" s="3">
        <v>40245.0</v>
      </c>
      <c r="B1640" s="2">
        <v>1614.0</v>
      </c>
      <c r="C1640" s="2">
        <f t="shared" si="3"/>
        <v>1614</v>
      </c>
      <c r="D1640" s="2">
        <f t="shared" si="26"/>
        <v>1782.353459</v>
      </c>
      <c r="E1640" s="2">
        <f t="shared" si="20"/>
        <v>1693.760977</v>
      </c>
      <c r="F1640" s="2">
        <v>-1.77</v>
      </c>
      <c r="G1640" s="2">
        <f t="shared" si="4"/>
        <v>-0.0177</v>
      </c>
      <c r="H1640" s="2">
        <f t="shared" si="21"/>
        <v>1.1495</v>
      </c>
      <c r="I1640" s="2">
        <f t="shared" si="27"/>
        <v>0.6506929078</v>
      </c>
      <c r="J1640" s="2">
        <f t="shared" si="5"/>
        <v>223.8413386</v>
      </c>
      <c r="K1640" s="2">
        <f t="shared" si="6"/>
        <v>231.4108113</v>
      </c>
      <c r="L1640" s="2">
        <f t="shared" si="7"/>
        <v>0.000000001827752269</v>
      </c>
      <c r="M1640" s="2">
        <f t="shared" si="1"/>
        <v>231.4108113</v>
      </c>
      <c r="O1640" s="2">
        <v>1638.0</v>
      </c>
      <c r="P1640" s="2">
        <v>1645.0</v>
      </c>
      <c r="Q1640" s="2">
        <v>1643.0</v>
      </c>
      <c r="R1640" s="2">
        <v>1654.0</v>
      </c>
      <c r="S1640" s="2">
        <v>1613.0</v>
      </c>
      <c r="T1640" s="2">
        <v>1.321557129E9</v>
      </c>
      <c r="U1640" s="2">
        <v>2.1329932E7</v>
      </c>
      <c r="V1640" s="2">
        <v>1.05157314E8</v>
      </c>
      <c r="W1640" s="2">
        <v>6454293.0</v>
      </c>
      <c r="X1640" s="2">
        <v>3773.0</v>
      </c>
      <c r="Y1640" s="2">
        <f t="shared" si="8"/>
        <v>0.1080998782</v>
      </c>
      <c r="Z1640" s="2">
        <f t="shared" ref="Z1640:AC1640" si="1691">ROUNDDOWN($Y1640*Z$1,0)-IF(MOD($Y1640*Z$1,1)=0,1,0)+1</f>
        <v>1</v>
      </c>
      <c r="AA1640" s="2">
        <f t="shared" si="1691"/>
        <v>1</v>
      </c>
      <c r="AB1640" s="2">
        <f t="shared" si="1691"/>
        <v>1</v>
      </c>
      <c r="AC1640" s="2">
        <f t="shared" si="1691"/>
        <v>1</v>
      </c>
      <c r="AD1640" s="2">
        <f t="shared" si="10"/>
        <v>0</v>
      </c>
      <c r="AE1640" s="2">
        <f t="shared" si="11"/>
        <v>0</v>
      </c>
      <c r="AF1640" s="2">
        <f t="shared" si="12"/>
        <v>0</v>
      </c>
      <c r="AG1640" s="2">
        <f t="shared" si="13"/>
        <v>1</v>
      </c>
      <c r="AH1640" s="2">
        <f t="shared" si="14"/>
        <v>0</v>
      </c>
      <c r="AI1640" s="2">
        <f t="shared" si="15"/>
        <v>0</v>
      </c>
      <c r="AJ1640" s="2">
        <f t="shared" si="16"/>
        <v>0</v>
      </c>
      <c r="AK1640" s="2">
        <f t="shared" si="17"/>
        <v>0</v>
      </c>
      <c r="AL1640" s="2">
        <f t="shared" si="18"/>
        <v>1</v>
      </c>
    </row>
    <row r="1641" ht="13.5" customHeight="1">
      <c r="A1641" s="3">
        <v>40246.0</v>
      </c>
      <c r="B1641" s="2">
        <v>1614.0</v>
      </c>
      <c r="C1641" s="2">
        <f t="shared" si="3"/>
        <v>1614</v>
      </c>
      <c r="D1641" s="2">
        <f t="shared" si="26"/>
        <v>1783.069657</v>
      </c>
      <c r="E1641" s="2">
        <f t="shared" si="20"/>
        <v>1694.103545</v>
      </c>
      <c r="F1641" s="2">
        <v>0.0</v>
      </c>
      <c r="G1641" s="2">
        <f t="shared" si="4"/>
        <v>0</v>
      </c>
      <c r="H1641" s="2">
        <f t="shared" si="21"/>
        <v>1.1495</v>
      </c>
      <c r="I1641" s="2">
        <f t="shared" si="27"/>
        <v>0.651094735</v>
      </c>
      <c r="J1641" s="2">
        <f t="shared" si="5"/>
        <v>223.8413386</v>
      </c>
      <c r="K1641" s="2">
        <f t="shared" si="6"/>
        <v>231.4108113</v>
      </c>
      <c r="L1641" s="2">
        <f t="shared" si="7"/>
        <v>0.000000001772919701</v>
      </c>
      <c r="M1641" s="2">
        <f t="shared" si="1"/>
        <v>231.4108113</v>
      </c>
      <c r="O1641" s="2">
        <v>1639.0</v>
      </c>
      <c r="P1641" s="2">
        <v>1618.0</v>
      </c>
      <c r="Q1641" s="2">
        <v>1614.0</v>
      </c>
      <c r="R1641" s="2">
        <v>1623.0</v>
      </c>
      <c r="S1641" s="2">
        <v>1601.0</v>
      </c>
      <c r="T1641" s="2">
        <v>1.321557129E9</v>
      </c>
      <c r="U1641" s="2">
        <v>2.1329932E7</v>
      </c>
      <c r="V1641" s="2">
        <v>9.9131078E7</v>
      </c>
      <c r="W1641" s="2">
        <v>6148625.0</v>
      </c>
      <c r="X1641" s="2">
        <v>2931.0</v>
      </c>
      <c r="Y1641" s="2">
        <f t="shared" si="8"/>
        <v>0.4880227365</v>
      </c>
      <c r="Z1641" s="2">
        <f t="shared" ref="Z1641:AC1641" si="1692">ROUNDDOWN($Y1641*Z$1,0)-IF(MOD($Y1641*Z$1,1)=0,1,0)+1</f>
        <v>1</v>
      </c>
      <c r="AA1641" s="2">
        <f t="shared" si="1692"/>
        <v>2</v>
      </c>
      <c r="AB1641" s="2">
        <f t="shared" si="1692"/>
        <v>2</v>
      </c>
      <c r="AC1641" s="2">
        <f t="shared" si="1692"/>
        <v>3</v>
      </c>
      <c r="AD1641" s="2">
        <f t="shared" si="10"/>
        <v>0</v>
      </c>
      <c r="AE1641" s="2">
        <f t="shared" si="11"/>
        <v>0</v>
      </c>
      <c r="AF1641" s="2">
        <f t="shared" si="12"/>
        <v>0</v>
      </c>
      <c r="AG1641" s="2">
        <f t="shared" si="13"/>
        <v>0</v>
      </c>
      <c r="AH1641" s="2">
        <f t="shared" si="14"/>
        <v>0</v>
      </c>
      <c r="AI1641" s="2">
        <f t="shared" si="15"/>
        <v>0</v>
      </c>
      <c r="AJ1641" s="2">
        <f t="shared" si="16"/>
        <v>0</v>
      </c>
      <c r="AK1641" s="2">
        <f t="shared" si="17"/>
        <v>1</v>
      </c>
      <c r="AL1641" s="2">
        <f t="shared" si="18"/>
        <v>1</v>
      </c>
    </row>
    <row r="1642" ht="13.5" customHeight="1">
      <c r="A1642" s="3">
        <v>40247.0</v>
      </c>
      <c r="B1642" s="2">
        <v>1640.0</v>
      </c>
      <c r="C1642" s="2">
        <f t="shared" si="3"/>
        <v>1640</v>
      </c>
      <c r="D1642" s="2">
        <f t="shared" si="26"/>
        <v>1783.786143</v>
      </c>
      <c r="E1642" s="2">
        <f t="shared" si="20"/>
        <v>1694.446113</v>
      </c>
      <c r="F1642" s="2">
        <v>1.61</v>
      </c>
      <c r="G1642" s="2">
        <f t="shared" si="4"/>
        <v>0.0161</v>
      </c>
      <c r="H1642" s="2">
        <f t="shared" si="21"/>
        <v>1.1656</v>
      </c>
      <c r="I1642" s="2">
        <f t="shared" si="27"/>
        <v>0.6514965622</v>
      </c>
      <c r="J1642" s="2">
        <f t="shared" si="5"/>
        <v>227.4451842</v>
      </c>
      <c r="K1642" s="2">
        <f t="shared" si="6"/>
        <v>235.1365253</v>
      </c>
      <c r="L1642" s="2">
        <f t="shared" si="7"/>
        <v>0.000000001691188102</v>
      </c>
      <c r="M1642" s="2">
        <f t="shared" si="1"/>
        <v>235.1365254</v>
      </c>
      <c r="O1642" s="2">
        <v>1640.0</v>
      </c>
      <c r="P1642" s="2">
        <v>1620.0</v>
      </c>
      <c r="Q1642" s="2">
        <v>1614.0</v>
      </c>
      <c r="R1642" s="2">
        <v>1642.0</v>
      </c>
      <c r="S1642" s="2">
        <v>1608.0</v>
      </c>
      <c r="T1642" s="2">
        <v>1.321557129E9</v>
      </c>
      <c r="U1642" s="2">
        <v>2.1673537E7</v>
      </c>
      <c r="V1642" s="2">
        <v>8.6061643E7</v>
      </c>
      <c r="W1642" s="2">
        <v>5287780.0</v>
      </c>
      <c r="X1642" s="2">
        <v>2402.0</v>
      </c>
      <c r="Y1642" s="2">
        <f t="shared" si="8"/>
        <v>0.8589118961</v>
      </c>
      <c r="Z1642" s="2">
        <f t="shared" ref="Z1642:AC1642" si="1693">ROUNDDOWN($Y1642*Z$1,0)-IF(MOD($Y1642*Z$1,1)=0,1,0)+1</f>
        <v>2</v>
      </c>
      <c r="AA1642" s="2">
        <f t="shared" si="1693"/>
        <v>3</v>
      </c>
      <c r="AB1642" s="2">
        <f t="shared" si="1693"/>
        <v>4</v>
      </c>
      <c r="AC1642" s="2">
        <f t="shared" si="1693"/>
        <v>5</v>
      </c>
      <c r="AD1642" s="2">
        <f t="shared" si="10"/>
        <v>1</v>
      </c>
      <c r="AE1642" s="2">
        <f t="shared" si="11"/>
        <v>0</v>
      </c>
      <c r="AF1642" s="2">
        <f t="shared" si="12"/>
        <v>0</v>
      </c>
      <c r="AG1642" s="2">
        <f t="shared" si="13"/>
        <v>0</v>
      </c>
      <c r="AH1642" s="2">
        <f t="shared" si="14"/>
        <v>0</v>
      </c>
      <c r="AI1642" s="2">
        <f t="shared" si="15"/>
        <v>0</v>
      </c>
      <c r="AJ1642" s="2">
        <f t="shared" si="16"/>
        <v>0</v>
      </c>
      <c r="AK1642" s="2">
        <f t="shared" si="17"/>
        <v>0</v>
      </c>
      <c r="AL1642" s="2">
        <f t="shared" si="18"/>
        <v>1</v>
      </c>
    </row>
    <row r="1643" ht="13.5" customHeight="1">
      <c r="A1643" s="3">
        <v>40248.0</v>
      </c>
      <c r="B1643" s="2">
        <v>1647.0</v>
      </c>
      <c r="C1643" s="2">
        <f t="shared" si="3"/>
        <v>1647</v>
      </c>
      <c r="D1643" s="2">
        <f t="shared" si="26"/>
        <v>1784.502916</v>
      </c>
      <c r="E1643" s="2">
        <f t="shared" si="20"/>
        <v>1694.78868</v>
      </c>
      <c r="F1643" s="2">
        <v>0.43</v>
      </c>
      <c r="G1643" s="2">
        <f t="shared" si="4"/>
        <v>0.0043</v>
      </c>
      <c r="H1643" s="2">
        <f t="shared" si="21"/>
        <v>1.1699</v>
      </c>
      <c r="I1643" s="2">
        <f t="shared" si="27"/>
        <v>0.6518983894</v>
      </c>
      <c r="J1643" s="2">
        <f t="shared" si="5"/>
        <v>228.4231985</v>
      </c>
      <c r="K1643" s="2">
        <f t="shared" si="6"/>
        <v>236.1476124</v>
      </c>
      <c r="L1643" s="2">
        <f t="shared" si="7"/>
        <v>0.00000000163318035</v>
      </c>
      <c r="M1643" s="2">
        <f t="shared" si="1"/>
        <v>236.1476124</v>
      </c>
      <c r="O1643" s="2">
        <v>1641.0</v>
      </c>
      <c r="P1643" s="2">
        <v>1627.0</v>
      </c>
      <c r="Q1643" s="2">
        <v>1640.0</v>
      </c>
      <c r="R1643" s="2">
        <v>1650.0</v>
      </c>
      <c r="S1643" s="2">
        <v>1623.0</v>
      </c>
      <c r="T1643" s="2">
        <v>1.321557129E9</v>
      </c>
      <c r="U1643" s="2">
        <v>2.1766046E7</v>
      </c>
      <c r="V1643" s="2">
        <v>6.7539036E7</v>
      </c>
      <c r="W1643" s="2">
        <v>4115436.0</v>
      </c>
      <c r="X1643" s="2">
        <v>2615.0</v>
      </c>
      <c r="Y1643" s="2">
        <f t="shared" si="8"/>
        <v>0.6086073894</v>
      </c>
      <c r="Z1643" s="2">
        <f t="shared" ref="Z1643:AC1643" si="1694">ROUNDDOWN($Y1643*Z$1,0)-IF(MOD($Y1643*Z$1,1)=0,1,0)+1</f>
        <v>2</v>
      </c>
      <c r="AA1643" s="2">
        <f t="shared" si="1694"/>
        <v>2</v>
      </c>
      <c r="AB1643" s="2">
        <f t="shared" si="1694"/>
        <v>3</v>
      </c>
      <c r="AC1643" s="2">
        <f t="shared" si="1694"/>
        <v>4</v>
      </c>
      <c r="AD1643" s="2">
        <f t="shared" si="10"/>
        <v>0</v>
      </c>
      <c r="AE1643" s="2">
        <f t="shared" si="11"/>
        <v>0</v>
      </c>
      <c r="AF1643" s="2">
        <f t="shared" si="12"/>
        <v>0</v>
      </c>
      <c r="AG1643" s="2">
        <f t="shared" si="13"/>
        <v>0</v>
      </c>
      <c r="AH1643" s="2">
        <f t="shared" si="14"/>
        <v>1</v>
      </c>
      <c r="AI1643" s="2">
        <f t="shared" si="15"/>
        <v>0</v>
      </c>
      <c r="AJ1643" s="2">
        <f t="shared" si="16"/>
        <v>0</v>
      </c>
      <c r="AK1643" s="2">
        <f t="shared" si="17"/>
        <v>0</v>
      </c>
      <c r="AL1643" s="2">
        <f t="shared" si="18"/>
        <v>1</v>
      </c>
    </row>
    <row r="1644" ht="13.5" customHeight="1">
      <c r="A1644" s="3">
        <v>40251.0</v>
      </c>
      <c r="B1644" s="2">
        <v>1635.0</v>
      </c>
      <c r="C1644" s="2">
        <f t="shared" si="3"/>
        <v>1635</v>
      </c>
      <c r="D1644" s="2">
        <f t="shared" si="26"/>
        <v>1785.219978</v>
      </c>
      <c r="E1644" s="2">
        <f t="shared" si="20"/>
        <v>1695.131248</v>
      </c>
      <c r="F1644" s="2">
        <v>-0.73</v>
      </c>
      <c r="G1644" s="2">
        <f t="shared" si="4"/>
        <v>-0.0073</v>
      </c>
      <c r="H1644" s="2">
        <f t="shared" si="21"/>
        <v>1.1626</v>
      </c>
      <c r="I1644" s="2">
        <f t="shared" si="27"/>
        <v>0.6523002165</v>
      </c>
      <c r="J1644" s="2">
        <f t="shared" si="5"/>
        <v>226.7557091</v>
      </c>
      <c r="K1644" s="2">
        <f t="shared" si="6"/>
        <v>234.4237348</v>
      </c>
      <c r="L1644" s="2">
        <f t="shared" si="7"/>
        <v>0.000000001596107157</v>
      </c>
      <c r="M1644" s="2">
        <f t="shared" si="1"/>
        <v>234.4237348</v>
      </c>
      <c r="O1644" s="2">
        <v>1642.0</v>
      </c>
      <c r="P1644" s="2">
        <v>1640.0</v>
      </c>
      <c r="Q1644" s="2">
        <v>1647.0</v>
      </c>
      <c r="R1644" s="2">
        <v>1656.0</v>
      </c>
      <c r="S1644" s="2">
        <v>1635.0</v>
      </c>
      <c r="T1644" s="2">
        <v>1.321557129E9</v>
      </c>
      <c r="U1644" s="2">
        <v>2.1607459E7</v>
      </c>
      <c r="V1644" s="2">
        <v>4.3705169E7</v>
      </c>
      <c r="W1644" s="2">
        <v>2656525.0</v>
      </c>
      <c r="X1644" s="2">
        <v>1490.0</v>
      </c>
      <c r="Y1644" s="2">
        <f t="shared" si="8"/>
        <v>0.2897888754</v>
      </c>
      <c r="Z1644" s="2">
        <f t="shared" ref="Z1644:AC1644" si="1695">ROUNDDOWN($Y1644*Z$1,0)-IF(MOD($Y1644*Z$1,1)=0,1,0)+1</f>
        <v>1</v>
      </c>
      <c r="AA1644" s="2">
        <f t="shared" si="1695"/>
        <v>1</v>
      </c>
      <c r="AB1644" s="2">
        <f t="shared" si="1695"/>
        <v>2</v>
      </c>
      <c r="AC1644" s="2">
        <f t="shared" si="1695"/>
        <v>2</v>
      </c>
      <c r="AD1644" s="2">
        <f t="shared" si="10"/>
        <v>0</v>
      </c>
      <c r="AE1644" s="2">
        <f t="shared" si="11"/>
        <v>0</v>
      </c>
      <c r="AF1644" s="2">
        <f t="shared" si="12"/>
        <v>0</v>
      </c>
      <c r="AG1644" s="2">
        <f t="shared" si="13"/>
        <v>1</v>
      </c>
      <c r="AH1644" s="2">
        <f t="shared" si="14"/>
        <v>0</v>
      </c>
      <c r="AI1644" s="2">
        <f t="shared" si="15"/>
        <v>0</v>
      </c>
      <c r="AJ1644" s="2">
        <f t="shared" si="16"/>
        <v>0</v>
      </c>
      <c r="AK1644" s="2">
        <f t="shared" si="17"/>
        <v>0</v>
      </c>
      <c r="AL1644" s="2">
        <f t="shared" si="18"/>
        <v>1</v>
      </c>
    </row>
    <row r="1645" ht="13.5" customHeight="1">
      <c r="A1645" s="3">
        <v>40252.0</v>
      </c>
      <c r="B1645" s="2">
        <v>1612.0</v>
      </c>
      <c r="C1645" s="2">
        <f t="shared" si="3"/>
        <v>1612</v>
      </c>
      <c r="D1645" s="2">
        <f t="shared" si="26"/>
        <v>1785.937328</v>
      </c>
      <c r="E1645" s="2">
        <f t="shared" si="20"/>
        <v>1695.473816</v>
      </c>
      <c r="F1645" s="2">
        <v>-1.41</v>
      </c>
      <c r="G1645" s="2">
        <f t="shared" si="4"/>
        <v>-0.0141</v>
      </c>
      <c r="H1645" s="2">
        <f t="shared" si="21"/>
        <v>1.1485</v>
      </c>
      <c r="I1645" s="2">
        <f t="shared" si="27"/>
        <v>0.6527020437</v>
      </c>
      <c r="J1645" s="2">
        <f t="shared" si="5"/>
        <v>223.5584536</v>
      </c>
      <c r="K1645" s="2">
        <f t="shared" si="6"/>
        <v>231.1183602</v>
      </c>
      <c r="L1645" s="2">
        <f t="shared" si="7"/>
        <v>0.000000001570729053</v>
      </c>
      <c r="M1645" s="2">
        <f t="shared" si="1"/>
        <v>231.1183602</v>
      </c>
      <c r="O1645" s="2">
        <v>1643.0</v>
      </c>
      <c r="P1645" s="2">
        <v>1622.0</v>
      </c>
      <c r="Q1645" s="2">
        <v>1635.0</v>
      </c>
      <c r="R1645" s="2">
        <v>1627.0</v>
      </c>
      <c r="S1645" s="2">
        <v>1599.0</v>
      </c>
      <c r="T1645" s="2">
        <v>1.321557129E9</v>
      </c>
      <c r="U1645" s="2">
        <v>2.1303501E7</v>
      </c>
      <c r="V1645" s="2">
        <v>8.5404837E7</v>
      </c>
      <c r="W1645" s="2">
        <v>5298186.0</v>
      </c>
      <c r="X1645" s="2">
        <v>2447.0</v>
      </c>
      <c r="Y1645" s="2">
        <f t="shared" si="8"/>
        <v>0.1588509947</v>
      </c>
      <c r="Z1645" s="2">
        <f t="shared" ref="Z1645:AC1645" si="1696">ROUNDDOWN($Y1645*Z$1,0)-IF(MOD($Y1645*Z$1,1)=0,1,0)+1</f>
        <v>1</v>
      </c>
      <c r="AA1645" s="2">
        <f t="shared" si="1696"/>
        <v>1</v>
      </c>
      <c r="AB1645" s="2">
        <f t="shared" si="1696"/>
        <v>1</v>
      </c>
      <c r="AC1645" s="2">
        <f t="shared" si="1696"/>
        <v>1</v>
      </c>
      <c r="AD1645" s="2">
        <f t="shared" si="10"/>
        <v>0</v>
      </c>
      <c r="AE1645" s="2">
        <f t="shared" si="11"/>
        <v>0</v>
      </c>
      <c r="AF1645" s="2">
        <f t="shared" si="12"/>
        <v>0</v>
      </c>
      <c r="AG1645" s="2">
        <f t="shared" si="13"/>
        <v>0</v>
      </c>
      <c r="AH1645" s="2">
        <f t="shared" si="14"/>
        <v>0</v>
      </c>
      <c r="AI1645" s="2">
        <f t="shared" si="15"/>
        <v>0</v>
      </c>
      <c r="AJ1645" s="2">
        <f t="shared" si="16"/>
        <v>0</v>
      </c>
      <c r="AK1645" s="2">
        <f t="shared" si="17"/>
        <v>1</v>
      </c>
      <c r="AL1645" s="2">
        <f t="shared" si="18"/>
        <v>1</v>
      </c>
    </row>
    <row r="1646" ht="13.5" customHeight="1">
      <c r="A1646" s="3">
        <v>40253.0</v>
      </c>
      <c r="B1646" s="2">
        <v>1625.0</v>
      </c>
      <c r="C1646" s="2">
        <f t="shared" si="3"/>
        <v>1625</v>
      </c>
      <c r="D1646" s="2">
        <f t="shared" si="26"/>
        <v>1786.654966</v>
      </c>
      <c r="E1646" s="2">
        <f t="shared" si="20"/>
        <v>1695.816383</v>
      </c>
      <c r="F1646" s="2">
        <v>0.81</v>
      </c>
      <c r="G1646" s="2">
        <f t="shared" si="4"/>
        <v>0.0081</v>
      </c>
      <c r="H1646" s="2">
        <f t="shared" si="21"/>
        <v>1.1566</v>
      </c>
      <c r="I1646" s="2">
        <f t="shared" si="27"/>
        <v>0.6531038709</v>
      </c>
      <c r="J1646" s="2">
        <f t="shared" si="5"/>
        <v>225.3692771</v>
      </c>
      <c r="K1646" s="2">
        <f t="shared" si="6"/>
        <v>232.9904189</v>
      </c>
      <c r="L1646" s="2">
        <f t="shared" si="7"/>
        <v>0.000000001510884276</v>
      </c>
      <c r="M1646" s="2">
        <f t="shared" si="1"/>
        <v>232.9904189</v>
      </c>
      <c r="O1646" s="2">
        <v>1644.0</v>
      </c>
      <c r="P1646" s="2">
        <v>1612.0</v>
      </c>
      <c r="Q1646" s="2">
        <v>1612.0</v>
      </c>
      <c r="R1646" s="2">
        <v>1630.0</v>
      </c>
      <c r="S1646" s="2">
        <v>1605.0</v>
      </c>
      <c r="T1646" s="2">
        <v>1.321557129E9</v>
      </c>
      <c r="U1646" s="2">
        <v>2.1475303E7</v>
      </c>
      <c r="V1646" s="2">
        <v>6.7061141E7</v>
      </c>
      <c r="W1646" s="2">
        <v>4134983.0</v>
      </c>
      <c r="X1646" s="2">
        <v>1764.0</v>
      </c>
      <c r="Y1646" s="2">
        <f t="shared" si="8"/>
        <v>0.709500609</v>
      </c>
      <c r="Z1646" s="2">
        <f t="shared" ref="Z1646:AC1646" si="1697">ROUNDDOWN($Y1646*Z$1,0)-IF(MOD($Y1646*Z$1,1)=0,1,0)+1</f>
        <v>2</v>
      </c>
      <c r="AA1646" s="2">
        <f t="shared" si="1697"/>
        <v>3</v>
      </c>
      <c r="AB1646" s="2">
        <f t="shared" si="1697"/>
        <v>3</v>
      </c>
      <c r="AC1646" s="2">
        <f t="shared" si="1697"/>
        <v>4</v>
      </c>
      <c r="AD1646" s="2">
        <f t="shared" si="10"/>
        <v>1</v>
      </c>
      <c r="AE1646" s="2">
        <f t="shared" si="11"/>
        <v>0</v>
      </c>
      <c r="AF1646" s="2">
        <f t="shared" si="12"/>
        <v>0</v>
      </c>
      <c r="AG1646" s="2">
        <f t="shared" si="13"/>
        <v>0</v>
      </c>
      <c r="AH1646" s="2">
        <f t="shared" si="14"/>
        <v>0</v>
      </c>
      <c r="AI1646" s="2">
        <f t="shared" si="15"/>
        <v>0</v>
      </c>
      <c r="AJ1646" s="2">
        <f t="shared" si="16"/>
        <v>0</v>
      </c>
      <c r="AK1646" s="2">
        <f t="shared" si="17"/>
        <v>0</v>
      </c>
      <c r="AL1646" s="2">
        <f t="shared" si="18"/>
        <v>1</v>
      </c>
    </row>
    <row r="1647" ht="13.5" customHeight="1">
      <c r="A1647" s="3">
        <v>40254.0</v>
      </c>
      <c r="B1647" s="2">
        <v>1657.0</v>
      </c>
      <c r="C1647" s="2">
        <f t="shared" si="3"/>
        <v>1657</v>
      </c>
      <c r="D1647" s="2">
        <f t="shared" si="26"/>
        <v>1787.372893</v>
      </c>
      <c r="E1647" s="2">
        <f t="shared" si="20"/>
        <v>1696.158951</v>
      </c>
      <c r="F1647" s="2">
        <v>1.97</v>
      </c>
      <c r="G1647" s="2">
        <f t="shared" si="4"/>
        <v>0.0197</v>
      </c>
      <c r="H1647" s="2">
        <f t="shared" si="21"/>
        <v>1.1763</v>
      </c>
      <c r="I1647" s="2">
        <f t="shared" si="27"/>
        <v>0.6535056981</v>
      </c>
      <c r="J1647" s="2">
        <f t="shared" si="5"/>
        <v>229.8090519</v>
      </c>
      <c r="K1647" s="2">
        <f t="shared" si="6"/>
        <v>237.5803301</v>
      </c>
      <c r="L1647" s="2">
        <f t="shared" si="7"/>
        <v>0.000000001435793327</v>
      </c>
      <c r="M1647" s="2">
        <f t="shared" si="1"/>
        <v>237.5803301</v>
      </c>
      <c r="O1647" s="2">
        <v>1645.0</v>
      </c>
      <c r="P1647" s="2">
        <v>1632.0</v>
      </c>
      <c r="Q1647" s="2">
        <v>1625.0</v>
      </c>
      <c r="R1647" s="2">
        <v>1657.0</v>
      </c>
      <c r="S1647" s="2">
        <v>1630.0</v>
      </c>
      <c r="T1647" s="2">
        <v>1.321557129E9</v>
      </c>
      <c r="U1647" s="2">
        <v>2.1898202E7</v>
      </c>
      <c r="V1647" s="2">
        <v>9.1105082E7</v>
      </c>
      <c r="W1647" s="2">
        <v>5531094.0</v>
      </c>
      <c r="X1647" s="2">
        <v>2586.0</v>
      </c>
      <c r="Y1647" s="2">
        <f t="shared" si="8"/>
        <v>0.8953511977</v>
      </c>
      <c r="Z1647" s="2">
        <f t="shared" ref="Z1647:AC1647" si="1698">ROUNDDOWN($Y1647*Z$1,0)-IF(MOD($Y1647*Z$1,1)=0,1,0)+1</f>
        <v>2</v>
      </c>
      <c r="AA1647" s="2">
        <f t="shared" si="1698"/>
        <v>3</v>
      </c>
      <c r="AB1647" s="2">
        <f t="shared" si="1698"/>
        <v>4</v>
      </c>
      <c r="AC1647" s="2">
        <f t="shared" si="1698"/>
        <v>5</v>
      </c>
      <c r="AD1647" s="2">
        <f t="shared" si="10"/>
        <v>0</v>
      </c>
      <c r="AE1647" s="2">
        <f t="shared" si="11"/>
        <v>0</v>
      </c>
      <c r="AF1647" s="2">
        <f t="shared" si="12"/>
        <v>0</v>
      </c>
      <c r="AG1647" s="2">
        <f t="shared" si="13"/>
        <v>0</v>
      </c>
      <c r="AH1647" s="2">
        <f t="shared" si="14"/>
        <v>1</v>
      </c>
      <c r="AI1647" s="2">
        <f t="shared" si="15"/>
        <v>0</v>
      </c>
      <c r="AJ1647" s="2">
        <f t="shared" si="16"/>
        <v>0</v>
      </c>
      <c r="AK1647" s="2">
        <f t="shared" si="17"/>
        <v>0</v>
      </c>
      <c r="AL1647" s="2">
        <f t="shared" si="18"/>
        <v>1</v>
      </c>
    </row>
    <row r="1648" ht="13.5" customHeight="1">
      <c r="A1648" s="3">
        <v>40255.0</v>
      </c>
      <c r="B1648" s="2">
        <v>1624.0</v>
      </c>
      <c r="C1648" s="2">
        <f t="shared" si="3"/>
        <v>1624</v>
      </c>
      <c r="D1648" s="2">
        <f t="shared" si="26"/>
        <v>1788.091108</v>
      </c>
      <c r="E1648" s="2">
        <f t="shared" si="20"/>
        <v>1696.501519</v>
      </c>
      <c r="F1648" s="2">
        <v>-1.99</v>
      </c>
      <c r="G1648" s="2">
        <f t="shared" si="4"/>
        <v>-0.0199</v>
      </c>
      <c r="H1648" s="2">
        <f t="shared" si="21"/>
        <v>1.1564</v>
      </c>
      <c r="I1648" s="2">
        <f t="shared" si="27"/>
        <v>0.6539075252</v>
      </c>
      <c r="J1648" s="2">
        <f t="shared" si="5"/>
        <v>225.2358517</v>
      </c>
      <c r="K1648" s="2">
        <f t="shared" si="6"/>
        <v>232.8524816</v>
      </c>
      <c r="L1648" s="2">
        <f t="shared" si="7"/>
        <v>0.000000001421291815</v>
      </c>
      <c r="M1648" s="2">
        <f t="shared" si="1"/>
        <v>232.8524816</v>
      </c>
      <c r="O1648" s="2">
        <v>1646.0</v>
      </c>
      <c r="P1648" s="2">
        <v>1648.0</v>
      </c>
      <c r="Q1648" s="2">
        <v>1657.0</v>
      </c>
      <c r="R1648" s="2">
        <v>1650.0</v>
      </c>
      <c r="S1648" s="2">
        <v>1624.0</v>
      </c>
      <c r="T1648" s="2">
        <v>1.321557129E9</v>
      </c>
      <c r="U1648" s="2">
        <v>2.1462088E7</v>
      </c>
      <c r="V1648" s="2">
        <v>8.0386779E7</v>
      </c>
      <c r="W1648" s="2">
        <v>4913484.0</v>
      </c>
      <c r="X1648" s="2">
        <v>1852.0</v>
      </c>
      <c r="Y1648" s="2">
        <f t="shared" si="8"/>
        <v>0.08820544052</v>
      </c>
      <c r="Z1648" s="2">
        <f t="shared" ref="Z1648:AC1648" si="1699">ROUNDDOWN($Y1648*Z$1,0)-IF(MOD($Y1648*Z$1,1)=0,1,0)+1</f>
        <v>1</v>
      </c>
      <c r="AA1648" s="2">
        <f t="shared" si="1699"/>
        <v>1</v>
      </c>
      <c r="AB1648" s="2">
        <f t="shared" si="1699"/>
        <v>1</v>
      </c>
      <c r="AC1648" s="2">
        <f t="shared" si="1699"/>
        <v>1</v>
      </c>
      <c r="AD1648" s="2">
        <f t="shared" si="10"/>
        <v>0</v>
      </c>
      <c r="AE1648" s="2">
        <f t="shared" si="11"/>
        <v>0</v>
      </c>
      <c r="AF1648" s="2">
        <f t="shared" si="12"/>
        <v>1</v>
      </c>
      <c r="AG1648" s="2">
        <f t="shared" si="13"/>
        <v>0</v>
      </c>
      <c r="AH1648" s="2">
        <f t="shared" si="14"/>
        <v>0</v>
      </c>
      <c r="AI1648" s="2">
        <f t="shared" si="15"/>
        <v>0</v>
      </c>
      <c r="AJ1648" s="2">
        <f t="shared" si="16"/>
        <v>0</v>
      </c>
      <c r="AK1648" s="2">
        <f t="shared" si="17"/>
        <v>0</v>
      </c>
      <c r="AL1648" s="2">
        <f t="shared" si="18"/>
        <v>1</v>
      </c>
    </row>
    <row r="1649" ht="13.5" customHeight="1">
      <c r="A1649" s="3">
        <v>40258.0</v>
      </c>
      <c r="B1649" s="2">
        <v>1613.0</v>
      </c>
      <c r="C1649" s="2">
        <f t="shared" si="3"/>
        <v>1613</v>
      </c>
      <c r="D1649" s="2">
        <f t="shared" si="26"/>
        <v>1788.809611</v>
      </c>
      <c r="E1649" s="2">
        <f t="shared" si="20"/>
        <v>1696.844087</v>
      </c>
      <c r="F1649" s="2">
        <v>-0.68</v>
      </c>
      <c r="G1649" s="2">
        <f t="shared" si="4"/>
        <v>-0.0068</v>
      </c>
      <c r="H1649" s="2">
        <f t="shared" si="21"/>
        <v>1.1496</v>
      </c>
      <c r="I1649" s="2">
        <f t="shared" si="27"/>
        <v>0.6543093524</v>
      </c>
      <c r="J1649" s="2">
        <f t="shared" si="5"/>
        <v>223.7042479</v>
      </c>
      <c r="K1649" s="2">
        <f t="shared" si="6"/>
        <v>231.2690847</v>
      </c>
      <c r="L1649" s="2">
        <f t="shared" si="7"/>
        <v>0.000000001388317845</v>
      </c>
      <c r="M1649" s="2">
        <f t="shared" si="1"/>
        <v>231.2690847</v>
      </c>
      <c r="O1649" s="2">
        <v>1647.0</v>
      </c>
      <c r="P1649" s="2">
        <v>1624.0</v>
      </c>
      <c r="Q1649" s="2">
        <v>1624.0</v>
      </c>
      <c r="R1649" s="2">
        <v>1626.0</v>
      </c>
      <c r="S1649" s="2">
        <v>1602.0</v>
      </c>
      <c r="T1649" s="2">
        <v>1.321557129E9</v>
      </c>
      <c r="U1649" s="2">
        <v>2.1316716E7</v>
      </c>
      <c r="V1649" s="2">
        <v>3.9670888E7</v>
      </c>
      <c r="W1649" s="2">
        <v>2457294.0</v>
      </c>
      <c r="X1649" s="2">
        <v>1237.0</v>
      </c>
      <c r="Y1649" s="2">
        <f t="shared" si="8"/>
        <v>0.300954121</v>
      </c>
      <c r="Z1649" s="2">
        <f t="shared" ref="Z1649:AC1649" si="1700">ROUNDDOWN($Y1649*Z$1,0)-IF(MOD($Y1649*Z$1,1)=0,1,0)+1</f>
        <v>1</v>
      </c>
      <c r="AA1649" s="2">
        <f t="shared" si="1700"/>
        <v>1</v>
      </c>
      <c r="AB1649" s="2">
        <f t="shared" si="1700"/>
        <v>2</v>
      </c>
      <c r="AC1649" s="2">
        <f t="shared" si="1700"/>
        <v>2</v>
      </c>
      <c r="AD1649" s="2">
        <f t="shared" si="10"/>
        <v>0</v>
      </c>
      <c r="AE1649" s="2">
        <f t="shared" si="11"/>
        <v>0</v>
      </c>
      <c r="AF1649" s="2">
        <f t="shared" si="12"/>
        <v>0</v>
      </c>
      <c r="AG1649" s="2">
        <f t="shared" si="13"/>
        <v>1</v>
      </c>
      <c r="AH1649" s="2">
        <f t="shared" si="14"/>
        <v>0</v>
      </c>
      <c r="AI1649" s="2">
        <f t="shared" si="15"/>
        <v>0</v>
      </c>
      <c r="AJ1649" s="2">
        <f t="shared" si="16"/>
        <v>0</v>
      </c>
      <c r="AK1649" s="2">
        <f t="shared" si="17"/>
        <v>0</v>
      </c>
      <c r="AL1649" s="2">
        <f t="shared" si="18"/>
        <v>1</v>
      </c>
    </row>
    <row r="1650" ht="13.5" customHeight="1">
      <c r="A1650" s="3">
        <v>40259.0</v>
      </c>
      <c r="B1650" s="2">
        <v>1591.0</v>
      </c>
      <c r="C1650" s="2">
        <f t="shared" si="3"/>
        <v>1591</v>
      </c>
      <c r="D1650" s="2">
        <f t="shared" si="26"/>
        <v>1789.528404</v>
      </c>
      <c r="E1650" s="2">
        <f t="shared" si="20"/>
        <v>1697.186654</v>
      </c>
      <c r="F1650" s="2">
        <v>-1.36</v>
      </c>
      <c r="G1650" s="2">
        <f t="shared" si="4"/>
        <v>-0.0136</v>
      </c>
      <c r="H1650" s="2">
        <f t="shared" si="21"/>
        <v>1.136</v>
      </c>
      <c r="I1650" s="2">
        <f t="shared" si="27"/>
        <v>0.6547111796</v>
      </c>
      <c r="J1650" s="2">
        <f t="shared" si="5"/>
        <v>220.6618702</v>
      </c>
      <c r="K1650" s="2">
        <f t="shared" si="6"/>
        <v>228.1238252</v>
      </c>
      <c r="L1650" s="2">
        <f t="shared" si="7"/>
        <v>0.000000001365549432</v>
      </c>
      <c r="M1650" s="2">
        <f t="shared" si="1"/>
        <v>228.1238252</v>
      </c>
      <c r="O1650" s="2">
        <v>1648.0</v>
      </c>
      <c r="P1650" s="2">
        <v>1613.0</v>
      </c>
      <c r="Q1650" s="2">
        <v>1613.0</v>
      </c>
      <c r="R1650" s="2">
        <v>1622.0</v>
      </c>
      <c r="S1650" s="2">
        <v>1578.0</v>
      </c>
      <c r="T1650" s="2">
        <v>1.321557129E9</v>
      </c>
      <c r="U1650" s="2">
        <v>2.1025974E7</v>
      </c>
      <c r="V1650" s="2">
        <v>6.5587209E7</v>
      </c>
      <c r="W1650" s="2">
        <v>4109970.0</v>
      </c>
      <c r="X1650" s="2">
        <v>2652.0</v>
      </c>
      <c r="Y1650" s="2">
        <f t="shared" si="8"/>
        <v>0.1660576533</v>
      </c>
      <c r="Z1650" s="2">
        <f t="shared" ref="Z1650:AC1650" si="1701">ROUNDDOWN($Y1650*Z$1,0)-IF(MOD($Y1650*Z$1,1)=0,1,0)+1</f>
        <v>1</v>
      </c>
      <c r="AA1650" s="2">
        <f t="shared" si="1701"/>
        <v>1</v>
      </c>
      <c r="AB1650" s="2">
        <f t="shared" si="1701"/>
        <v>1</v>
      </c>
      <c r="AC1650" s="2">
        <f t="shared" si="1701"/>
        <v>1</v>
      </c>
      <c r="AD1650" s="2">
        <f t="shared" si="10"/>
        <v>0</v>
      </c>
      <c r="AE1650" s="2">
        <f t="shared" si="11"/>
        <v>0</v>
      </c>
      <c r="AF1650" s="2">
        <f t="shared" si="12"/>
        <v>0</v>
      </c>
      <c r="AG1650" s="2">
        <f t="shared" si="13"/>
        <v>0</v>
      </c>
      <c r="AH1650" s="2">
        <f t="shared" si="14"/>
        <v>0</v>
      </c>
      <c r="AI1650" s="2">
        <f t="shared" si="15"/>
        <v>0</v>
      </c>
      <c r="AJ1650" s="2">
        <f t="shared" si="16"/>
        <v>0</v>
      </c>
      <c r="AK1650" s="2">
        <f t="shared" si="17"/>
        <v>1</v>
      </c>
      <c r="AL1650" s="2">
        <f t="shared" si="18"/>
        <v>1</v>
      </c>
    </row>
    <row r="1651" ht="13.5" customHeight="1">
      <c r="A1651" s="3">
        <v>40260.0</v>
      </c>
      <c r="B1651" s="2">
        <v>1613.0</v>
      </c>
      <c r="C1651" s="2">
        <f t="shared" si="3"/>
        <v>1613</v>
      </c>
      <c r="D1651" s="2">
        <f t="shared" si="26"/>
        <v>1790.247485</v>
      </c>
      <c r="E1651" s="2">
        <f t="shared" si="20"/>
        <v>1697.529222</v>
      </c>
      <c r="F1651" s="2">
        <v>1.38</v>
      </c>
      <c r="G1651" s="2">
        <f t="shared" si="4"/>
        <v>0.0138</v>
      </c>
      <c r="H1651" s="2">
        <f t="shared" si="21"/>
        <v>1.1498</v>
      </c>
      <c r="I1651" s="2">
        <f t="shared" si="27"/>
        <v>0.6551130067</v>
      </c>
      <c r="J1651" s="2">
        <f t="shared" si="5"/>
        <v>223.707004</v>
      </c>
      <c r="K1651" s="2">
        <f t="shared" si="6"/>
        <v>231.2719339</v>
      </c>
      <c r="L1651" s="2">
        <f t="shared" si="7"/>
        <v>0.000000001305738367</v>
      </c>
      <c r="M1651" s="2">
        <f t="shared" si="1"/>
        <v>231.2719339</v>
      </c>
      <c r="O1651" s="2">
        <v>1649.0</v>
      </c>
      <c r="P1651" s="2">
        <v>1600.0</v>
      </c>
      <c r="Q1651" s="2">
        <v>1591.0</v>
      </c>
      <c r="R1651" s="2">
        <v>1619.0</v>
      </c>
      <c r="S1651" s="2">
        <v>1594.0</v>
      </c>
      <c r="T1651" s="2">
        <v>1.321557129E9</v>
      </c>
      <c r="U1651" s="2">
        <v>2.1316716E7</v>
      </c>
      <c r="V1651" s="2">
        <v>8.4379861E7</v>
      </c>
      <c r="W1651" s="2">
        <v>5255434.0</v>
      </c>
      <c r="X1651" s="2">
        <v>2070.0</v>
      </c>
      <c r="Y1651" s="2">
        <f t="shared" si="8"/>
        <v>0.8238936257</v>
      </c>
      <c r="Z1651" s="2">
        <f t="shared" ref="Z1651:AC1651" si="1702">ROUNDDOWN($Y1651*Z$1,0)-IF(MOD($Y1651*Z$1,1)=0,1,0)+1</f>
        <v>2</v>
      </c>
      <c r="AA1651" s="2">
        <f t="shared" si="1702"/>
        <v>3</v>
      </c>
      <c r="AB1651" s="2">
        <f t="shared" si="1702"/>
        <v>4</v>
      </c>
      <c r="AC1651" s="2">
        <f t="shared" si="1702"/>
        <v>5</v>
      </c>
      <c r="AD1651" s="2">
        <f t="shared" si="10"/>
        <v>0</v>
      </c>
      <c r="AE1651" s="2">
        <f t="shared" si="11"/>
        <v>1</v>
      </c>
      <c r="AF1651" s="2">
        <f t="shared" si="12"/>
        <v>0</v>
      </c>
      <c r="AG1651" s="2">
        <f t="shared" si="13"/>
        <v>0</v>
      </c>
      <c r="AH1651" s="2">
        <f t="shared" si="14"/>
        <v>0</v>
      </c>
      <c r="AI1651" s="2">
        <f t="shared" si="15"/>
        <v>0</v>
      </c>
      <c r="AJ1651" s="2">
        <f t="shared" si="16"/>
        <v>0</v>
      </c>
      <c r="AK1651" s="2">
        <f t="shared" si="17"/>
        <v>0</v>
      </c>
      <c r="AL1651" s="2">
        <f t="shared" si="18"/>
        <v>1</v>
      </c>
    </row>
    <row r="1652" ht="13.5" customHeight="1">
      <c r="A1652" s="3">
        <v>40261.0</v>
      </c>
      <c r="B1652" s="2">
        <v>1641.0</v>
      </c>
      <c r="C1652" s="2">
        <f t="shared" si="3"/>
        <v>1641</v>
      </c>
      <c r="D1652" s="2">
        <f t="shared" si="26"/>
        <v>1790.966855</v>
      </c>
      <c r="E1652" s="2">
        <f t="shared" si="20"/>
        <v>1697.87179</v>
      </c>
      <c r="F1652" s="2">
        <v>1.74</v>
      </c>
      <c r="G1652" s="2">
        <f t="shared" si="4"/>
        <v>0.0174</v>
      </c>
      <c r="H1652" s="2">
        <f t="shared" si="21"/>
        <v>1.1672</v>
      </c>
      <c r="I1652" s="2">
        <f t="shared" si="27"/>
        <v>0.6555148339</v>
      </c>
      <c r="J1652" s="2">
        <f t="shared" si="5"/>
        <v>227.5995058</v>
      </c>
      <c r="K1652" s="2">
        <f t="shared" si="6"/>
        <v>235.2960656</v>
      </c>
      <c r="L1652" s="2">
        <f t="shared" si="7"/>
        <v>0.000000001243846368</v>
      </c>
      <c r="M1652" s="2">
        <f t="shared" si="1"/>
        <v>235.2960656</v>
      </c>
      <c r="O1652" s="2">
        <v>1650.0</v>
      </c>
      <c r="P1652" s="2">
        <v>1625.0</v>
      </c>
      <c r="Q1652" s="2">
        <v>1613.0</v>
      </c>
      <c r="R1652" s="2">
        <v>1647.0</v>
      </c>
      <c r="S1652" s="2">
        <v>1621.0</v>
      </c>
      <c r="T1652" s="2">
        <v>1.321557129E9</v>
      </c>
      <c r="U1652" s="2">
        <v>2.1686752E7</v>
      </c>
      <c r="V1652" s="2">
        <v>1.27917665E8</v>
      </c>
      <c r="W1652" s="2">
        <v>7808074.0</v>
      </c>
      <c r="X1652" s="2">
        <v>3131.0</v>
      </c>
      <c r="Y1652" s="2">
        <f t="shared" si="8"/>
        <v>0.8717011774</v>
      </c>
      <c r="Z1652" s="2">
        <f t="shared" ref="Z1652:AC1652" si="1703">ROUNDDOWN($Y1652*Z$1,0)-IF(MOD($Y1652*Z$1,1)=0,1,0)+1</f>
        <v>2</v>
      </c>
      <c r="AA1652" s="2">
        <f t="shared" si="1703"/>
        <v>3</v>
      </c>
      <c r="AB1652" s="2">
        <f t="shared" si="1703"/>
        <v>4</v>
      </c>
      <c r="AC1652" s="2">
        <f t="shared" si="1703"/>
        <v>5</v>
      </c>
      <c r="AD1652" s="2">
        <f t="shared" si="10"/>
        <v>0</v>
      </c>
      <c r="AE1652" s="2">
        <f t="shared" si="11"/>
        <v>1</v>
      </c>
      <c r="AF1652" s="2">
        <f t="shared" si="12"/>
        <v>0</v>
      </c>
      <c r="AG1652" s="2">
        <f t="shared" si="13"/>
        <v>0</v>
      </c>
      <c r="AH1652" s="2">
        <f t="shared" si="14"/>
        <v>0</v>
      </c>
      <c r="AI1652" s="2">
        <f t="shared" si="15"/>
        <v>0</v>
      </c>
      <c r="AJ1652" s="2">
        <f t="shared" si="16"/>
        <v>0</v>
      </c>
      <c r="AK1652" s="2">
        <f t="shared" si="17"/>
        <v>0</v>
      </c>
      <c r="AL1652" s="2">
        <f t="shared" si="18"/>
        <v>1</v>
      </c>
    </row>
    <row r="1653" ht="13.5" customHeight="1">
      <c r="A1653" s="3">
        <v>40262.0</v>
      </c>
      <c r="B1653" s="2">
        <v>1646.0</v>
      </c>
      <c r="C1653" s="2">
        <f t="shared" si="3"/>
        <v>1646</v>
      </c>
      <c r="D1653" s="2">
        <f t="shared" si="26"/>
        <v>1791.686514</v>
      </c>
      <c r="E1653" s="2">
        <f t="shared" si="20"/>
        <v>1698.214357</v>
      </c>
      <c r="F1653" s="2">
        <v>0.3</v>
      </c>
      <c r="G1653" s="2">
        <f t="shared" si="4"/>
        <v>0.003</v>
      </c>
      <c r="H1653" s="2">
        <f t="shared" si="21"/>
        <v>1.1702</v>
      </c>
      <c r="I1653" s="2">
        <f t="shared" si="27"/>
        <v>0.6559166611</v>
      </c>
      <c r="J1653" s="2">
        <f t="shared" si="5"/>
        <v>228.2823044</v>
      </c>
      <c r="K1653" s="2">
        <f t="shared" si="6"/>
        <v>236.0019538</v>
      </c>
      <c r="L1653" s="2">
        <f t="shared" si="7"/>
        <v>0.000000001202799438</v>
      </c>
      <c r="M1653" s="2">
        <f t="shared" si="1"/>
        <v>236.0019538</v>
      </c>
      <c r="O1653" s="2">
        <v>1651.0</v>
      </c>
      <c r="P1653" s="2">
        <v>1646.0</v>
      </c>
      <c r="Q1653" s="2">
        <v>1641.0</v>
      </c>
      <c r="R1653" s="2">
        <v>1653.0</v>
      </c>
      <c r="S1653" s="2">
        <v>1637.0</v>
      </c>
      <c r="T1653" s="2">
        <v>1.321557129E9</v>
      </c>
      <c r="U1653" s="2">
        <v>2.175283E7</v>
      </c>
      <c r="V1653" s="2">
        <v>2.39690964E8</v>
      </c>
      <c r="W1653" s="2">
        <v>1.4560581E7</v>
      </c>
      <c r="X1653" s="2">
        <v>2055.0</v>
      </c>
      <c r="Y1653" s="2">
        <f t="shared" si="8"/>
        <v>0.5732846123</v>
      </c>
      <c r="Z1653" s="2">
        <f t="shared" ref="Z1653:AC1653" si="1704">ROUNDDOWN($Y1653*Z$1,0)-IF(MOD($Y1653*Z$1,1)=0,1,0)+1</f>
        <v>2</v>
      </c>
      <c r="AA1653" s="2">
        <f t="shared" si="1704"/>
        <v>2</v>
      </c>
      <c r="AB1653" s="2">
        <f t="shared" si="1704"/>
        <v>3</v>
      </c>
      <c r="AC1653" s="2">
        <f t="shared" si="1704"/>
        <v>3</v>
      </c>
      <c r="AD1653" s="2">
        <f t="shared" si="10"/>
        <v>1</v>
      </c>
      <c r="AE1653" s="2">
        <f t="shared" si="11"/>
        <v>0</v>
      </c>
      <c r="AF1653" s="2">
        <f t="shared" si="12"/>
        <v>0</v>
      </c>
      <c r="AG1653" s="2">
        <f t="shared" si="13"/>
        <v>0</v>
      </c>
      <c r="AH1653" s="2">
        <f t="shared" si="14"/>
        <v>0</v>
      </c>
      <c r="AI1653" s="2">
        <f t="shared" si="15"/>
        <v>0</v>
      </c>
      <c r="AJ1653" s="2">
        <f t="shared" si="16"/>
        <v>0</v>
      </c>
      <c r="AK1653" s="2">
        <f t="shared" si="17"/>
        <v>0</v>
      </c>
      <c r="AL1653" s="2">
        <f t="shared" si="18"/>
        <v>1</v>
      </c>
    </row>
    <row r="1654" ht="13.5" customHeight="1">
      <c r="A1654" s="3">
        <v>40265.0</v>
      </c>
      <c r="B1654" s="2">
        <v>1657.0</v>
      </c>
      <c r="C1654" s="2">
        <f t="shared" si="3"/>
        <v>1657</v>
      </c>
      <c r="D1654" s="2">
        <f t="shared" si="26"/>
        <v>1792.406462</v>
      </c>
      <c r="E1654" s="2">
        <f t="shared" si="20"/>
        <v>1698.556925</v>
      </c>
      <c r="F1654" s="2">
        <v>0.67</v>
      </c>
      <c r="G1654" s="2">
        <f t="shared" si="4"/>
        <v>0.0067</v>
      </c>
      <c r="H1654" s="2">
        <f t="shared" si="21"/>
        <v>1.1769</v>
      </c>
      <c r="I1654" s="2">
        <f t="shared" si="27"/>
        <v>0.6563184883</v>
      </c>
      <c r="J1654" s="2">
        <f t="shared" si="5"/>
        <v>229.8117958</v>
      </c>
      <c r="K1654" s="2">
        <f t="shared" si="6"/>
        <v>237.5831669</v>
      </c>
      <c r="L1654" s="2">
        <f t="shared" si="7"/>
        <v>0.000000001158656699</v>
      </c>
      <c r="M1654" s="2">
        <f t="shared" si="1"/>
        <v>237.5831669</v>
      </c>
      <c r="O1654" s="2">
        <v>1652.0</v>
      </c>
      <c r="P1654" s="2">
        <v>1649.0</v>
      </c>
      <c r="Q1654" s="2">
        <v>1646.0</v>
      </c>
      <c r="R1654" s="2">
        <v>1659.0</v>
      </c>
      <c r="S1654" s="2">
        <v>1646.0</v>
      </c>
      <c r="T1654" s="2">
        <v>1.321557129E9</v>
      </c>
      <c r="U1654" s="2">
        <v>2.1898202E7</v>
      </c>
      <c r="V1654" s="2">
        <v>6.0785469E7</v>
      </c>
      <c r="W1654" s="2">
        <v>3674350.0</v>
      </c>
      <c r="X1654" s="2">
        <v>1459.0</v>
      </c>
      <c r="Y1654" s="2">
        <f t="shared" si="8"/>
        <v>0.6709297605</v>
      </c>
      <c r="Z1654" s="2">
        <f t="shared" ref="Z1654:AC1654" si="1705">ROUNDDOWN($Y1654*Z$1,0)-IF(MOD($Y1654*Z$1,1)=0,1,0)+1</f>
        <v>2</v>
      </c>
      <c r="AA1654" s="2">
        <f t="shared" si="1705"/>
        <v>3</v>
      </c>
      <c r="AB1654" s="2">
        <f t="shared" si="1705"/>
        <v>3</v>
      </c>
      <c r="AC1654" s="2">
        <f t="shared" si="1705"/>
        <v>4</v>
      </c>
      <c r="AD1654" s="2">
        <f t="shared" si="10"/>
        <v>0</v>
      </c>
      <c r="AE1654" s="2">
        <f t="shared" si="11"/>
        <v>0</v>
      </c>
      <c r="AF1654" s="2">
        <f t="shared" si="12"/>
        <v>0</v>
      </c>
      <c r="AG1654" s="2">
        <f t="shared" si="13"/>
        <v>0</v>
      </c>
      <c r="AH1654" s="2">
        <f t="shared" si="14"/>
        <v>0</v>
      </c>
      <c r="AI1654" s="2">
        <f t="shared" si="15"/>
        <v>1</v>
      </c>
      <c r="AJ1654" s="2">
        <f t="shared" si="16"/>
        <v>0</v>
      </c>
      <c r="AK1654" s="2">
        <f t="shared" si="17"/>
        <v>0</v>
      </c>
      <c r="AL1654" s="2">
        <f t="shared" si="18"/>
        <v>1</v>
      </c>
    </row>
    <row r="1655" ht="13.5" customHeight="1">
      <c r="A1655" s="3">
        <v>40268.0</v>
      </c>
      <c r="B1655" s="2">
        <v>1640.0</v>
      </c>
      <c r="C1655" s="2">
        <f t="shared" si="3"/>
        <v>1640</v>
      </c>
      <c r="D1655" s="2">
        <f t="shared" si="26"/>
        <v>1793.1267</v>
      </c>
      <c r="E1655" s="2">
        <f t="shared" si="20"/>
        <v>1698.899493</v>
      </c>
      <c r="F1655" s="2">
        <v>-1.03</v>
      </c>
      <c r="G1655" s="2">
        <f t="shared" si="4"/>
        <v>-0.0103</v>
      </c>
      <c r="H1655" s="2">
        <f t="shared" si="21"/>
        <v>1.1666</v>
      </c>
      <c r="I1655" s="2">
        <f t="shared" si="27"/>
        <v>0.6567203154</v>
      </c>
      <c r="J1655" s="2">
        <f t="shared" si="5"/>
        <v>227.4447343</v>
      </c>
      <c r="K1655" s="2">
        <f t="shared" si="6"/>
        <v>235.1360603</v>
      </c>
      <c r="L1655" s="2">
        <f t="shared" si="7"/>
        <v>0.000000001135831162</v>
      </c>
      <c r="M1655" s="2">
        <f t="shared" si="1"/>
        <v>235.1360603</v>
      </c>
      <c r="O1655" s="2">
        <v>1653.0</v>
      </c>
      <c r="P1655" s="2">
        <v>1657.0</v>
      </c>
      <c r="Q1655" s="2">
        <v>1657.0</v>
      </c>
      <c r="R1655" s="2">
        <v>1662.0</v>
      </c>
      <c r="S1655" s="2">
        <v>1640.0</v>
      </c>
      <c r="T1655" s="2">
        <v>1.321557129E9</v>
      </c>
      <c r="U1655" s="2">
        <v>2.1673537E7</v>
      </c>
      <c r="V1655" s="2">
        <v>6.0168288E7</v>
      </c>
      <c r="W1655" s="2">
        <v>3650946.0</v>
      </c>
      <c r="X1655" s="2">
        <v>1221.0</v>
      </c>
      <c r="Y1655" s="2">
        <f t="shared" si="8"/>
        <v>0.2233049127</v>
      </c>
      <c r="Z1655" s="2">
        <f t="shared" ref="Z1655:AC1655" si="1706">ROUNDDOWN($Y1655*Z$1,0)-IF(MOD($Y1655*Z$1,1)=0,1,0)+1</f>
        <v>1</v>
      </c>
      <c r="AA1655" s="2">
        <f t="shared" si="1706"/>
        <v>1</v>
      </c>
      <c r="AB1655" s="2">
        <f t="shared" si="1706"/>
        <v>1</v>
      </c>
      <c r="AC1655" s="2">
        <f t="shared" si="1706"/>
        <v>2</v>
      </c>
      <c r="AD1655" s="2">
        <f t="shared" si="10"/>
        <v>0</v>
      </c>
      <c r="AE1655" s="2">
        <f t="shared" si="11"/>
        <v>0</v>
      </c>
      <c r="AF1655" s="2">
        <f t="shared" si="12"/>
        <v>0</v>
      </c>
      <c r="AG1655" s="2">
        <f t="shared" si="13"/>
        <v>0</v>
      </c>
      <c r="AH1655" s="2">
        <f t="shared" si="14"/>
        <v>0</v>
      </c>
      <c r="AI1655" s="2">
        <f t="shared" si="15"/>
        <v>0</v>
      </c>
      <c r="AJ1655" s="2">
        <f t="shared" si="16"/>
        <v>0</v>
      </c>
      <c r="AK1655" s="2">
        <f t="shared" si="17"/>
        <v>1</v>
      </c>
      <c r="AL1655" s="2">
        <f t="shared" si="18"/>
        <v>1</v>
      </c>
    </row>
    <row r="1656" ht="13.5" customHeight="1">
      <c r="A1656" s="3">
        <v>40269.0</v>
      </c>
      <c r="B1656" s="2">
        <v>1651.0</v>
      </c>
      <c r="C1656" s="2">
        <f t="shared" si="3"/>
        <v>1651</v>
      </c>
      <c r="D1656" s="2">
        <f t="shared" si="26"/>
        <v>1793.847227</v>
      </c>
      <c r="E1656" s="2">
        <f t="shared" si="20"/>
        <v>1699.24206</v>
      </c>
      <c r="F1656" s="2">
        <v>0.67</v>
      </c>
      <c r="G1656" s="2">
        <f t="shared" si="4"/>
        <v>0.0067</v>
      </c>
      <c r="H1656" s="2">
        <f t="shared" si="21"/>
        <v>1.1733</v>
      </c>
      <c r="I1656" s="2">
        <f t="shared" si="27"/>
        <v>0.6571221426</v>
      </c>
      <c r="J1656" s="2">
        <f t="shared" si="5"/>
        <v>228.968614</v>
      </c>
      <c r="K1656" s="2">
        <f t="shared" si="6"/>
        <v>236.7114719</v>
      </c>
      <c r="L1656" s="2">
        <f t="shared" si="7"/>
        <v>0.000000001094146158</v>
      </c>
      <c r="M1656" s="2">
        <f t="shared" si="1"/>
        <v>236.7114719</v>
      </c>
      <c r="O1656" s="2">
        <v>1654.0</v>
      </c>
      <c r="P1656" s="2">
        <v>1650.0</v>
      </c>
      <c r="Q1656" s="2">
        <v>1640.0</v>
      </c>
      <c r="R1656" s="2">
        <v>1658.0</v>
      </c>
      <c r="S1656" s="2">
        <v>1644.0</v>
      </c>
      <c r="T1656" s="2">
        <v>1.321557129E9</v>
      </c>
      <c r="U1656" s="2">
        <v>2.1818908E7</v>
      </c>
      <c r="V1656" s="2">
        <v>3.0820008E7</v>
      </c>
      <c r="W1656" s="2">
        <v>1865420.0</v>
      </c>
      <c r="X1656" s="2">
        <v>970.0</v>
      </c>
      <c r="Y1656" s="2">
        <f t="shared" si="8"/>
        <v>0.6709297605</v>
      </c>
      <c r="Z1656" s="2">
        <f t="shared" ref="Z1656:AC1656" si="1707">ROUNDDOWN($Y1656*Z$1,0)-IF(MOD($Y1656*Z$1,1)=0,1,0)+1</f>
        <v>2</v>
      </c>
      <c r="AA1656" s="2">
        <f t="shared" si="1707"/>
        <v>3</v>
      </c>
      <c r="AB1656" s="2">
        <f t="shared" si="1707"/>
        <v>3</v>
      </c>
      <c r="AC1656" s="2">
        <f t="shared" si="1707"/>
        <v>4</v>
      </c>
      <c r="AD1656" s="2">
        <f t="shared" si="10"/>
        <v>1</v>
      </c>
      <c r="AE1656" s="2">
        <f t="shared" si="11"/>
        <v>0</v>
      </c>
      <c r="AF1656" s="2">
        <f t="shared" si="12"/>
        <v>0</v>
      </c>
      <c r="AG1656" s="2">
        <f t="shared" si="13"/>
        <v>0</v>
      </c>
      <c r="AH1656" s="2">
        <f t="shared" si="14"/>
        <v>0</v>
      </c>
      <c r="AI1656" s="2">
        <f t="shared" si="15"/>
        <v>0</v>
      </c>
      <c r="AJ1656" s="2">
        <f t="shared" si="16"/>
        <v>0</v>
      </c>
      <c r="AK1656" s="2">
        <f t="shared" si="17"/>
        <v>0</v>
      </c>
      <c r="AL1656" s="2">
        <f t="shared" si="18"/>
        <v>1</v>
      </c>
    </row>
    <row r="1657" ht="13.5" customHeight="1">
      <c r="A1657" s="3">
        <v>40274.0</v>
      </c>
      <c r="B1657" s="2">
        <v>1665.0</v>
      </c>
      <c r="C1657" s="2">
        <f t="shared" si="3"/>
        <v>1665</v>
      </c>
      <c r="D1657" s="2">
        <f t="shared" si="26"/>
        <v>1794.568044</v>
      </c>
      <c r="E1657" s="2">
        <f t="shared" si="20"/>
        <v>1699.584628</v>
      </c>
      <c r="F1657" s="2">
        <v>0.85</v>
      </c>
      <c r="G1657" s="2">
        <f t="shared" si="4"/>
        <v>0.0085</v>
      </c>
      <c r="H1657" s="2">
        <f t="shared" si="21"/>
        <v>1.1818</v>
      </c>
      <c r="I1657" s="2">
        <f t="shared" si="27"/>
        <v>0.6575239698</v>
      </c>
      <c r="J1657" s="2">
        <f t="shared" si="5"/>
        <v>230.9148472</v>
      </c>
      <c r="K1657" s="2">
        <f t="shared" si="6"/>
        <v>238.7235194</v>
      </c>
      <c r="L1657" s="2">
        <f t="shared" si="7"/>
        <v>0.000000001052021531</v>
      </c>
      <c r="M1657" s="2">
        <f t="shared" si="1"/>
        <v>238.7235194</v>
      </c>
      <c r="O1657" s="2">
        <v>1655.0</v>
      </c>
      <c r="P1657" s="2">
        <v>1656.0</v>
      </c>
      <c r="Q1657" s="2">
        <v>1651.0</v>
      </c>
      <c r="R1657" s="2">
        <v>1666.0</v>
      </c>
      <c r="S1657" s="2">
        <v>1652.0</v>
      </c>
      <c r="T1657" s="2">
        <v>1.321557129E9</v>
      </c>
      <c r="U1657" s="2">
        <v>2.2003926E7</v>
      </c>
      <c r="V1657" s="2">
        <v>7.3500106E7</v>
      </c>
      <c r="W1657" s="2">
        <v>4423622.0</v>
      </c>
      <c r="X1657" s="2">
        <v>2361.0</v>
      </c>
      <c r="Y1657" s="2">
        <f t="shared" si="8"/>
        <v>0.7206658546</v>
      </c>
      <c r="Z1657" s="2">
        <f t="shared" ref="Z1657:AC1657" si="1708">ROUNDDOWN($Y1657*Z$1,0)-IF(MOD($Y1657*Z$1,1)=0,1,0)+1</f>
        <v>2</v>
      </c>
      <c r="AA1657" s="2">
        <f t="shared" si="1708"/>
        <v>3</v>
      </c>
      <c r="AB1657" s="2">
        <f t="shared" si="1708"/>
        <v>3</v>
      </c>
      <c r="AC1657" s="2">
        <f t="shared" si="1708"/>
        <v>4</v>
      </c>
      <c r="AD1657" s="2">
        <f t="shared" si="10"/>
        <v>0</v>
      </c>
      <c r="AE1657" s="2">
        <f t="shared" si="11"/>
        <v>0</v>
      </c>
      <c r="AF1657" s="2">
        <f t="shared" si="12"/>
        <v>0</v>
      </c>
      <c r="AG1657" s="2">
        <f t="shared" si="13"/>
        <v>0</v>
      </c>
      <c r="AH1657" s="2">
        <f t="shared" si="14"/>
        <v>1</v>
      </c>
      <c r="AI1657" s="2">
        <f t="shared" si="15"/>
        <v>0</v>
      </c>
      <c r="AJ1657" s="2">
        <f t="shared" si="16"/>
        <v>0</v>
      </c>
      <c r="AK1657" s="2">
        <f t="shared" si="17"/>
        <v>0</v>
      </c>
      <c r="AL1657" s="2">
        <f t="shared" si="18"/>
        <v>1</v>
      </c>
    </row>
    <row r="1658" ht="13.5" customHeight="1">
      <c r="A1658" s="3">
        <v>40275.0</v>
      </c>
      <c r="B1658" s="2">
        <v>1659.0</v>
      </c>
      <c r="C1658" s="2">
        <f t="shared" si="3"/>
        <v>1659</v>
      </c>
      <c r="D1658" s="2">
        <f t="shared" si="26"/>
        <v>1795.28915</v>
      </c>
      <c r="E1658" s="2">
        <f t="shared" si="20"/>
        <v>1699.927196</v>
      </c>
      <c r="F1658" s="2">
        <v>-0.36</v>
      </c>
      <c r="G1658" s="2">
        <f t="shared" si="4"/>
        <v>-0.0036</v>
      </c>
      <c r="H1658" s="2">
        <f t="shared" si="21"/>
        <v>1.1782</v>
      </c>
      <c r="I1658" s="2">
        <f t="shared" si="27"/>
        <v>0.6579257969</v>
      </c>
      <c r="J1658" s="2">
        <f t="shared" si="5"/>
        <v>230.0835538</v>
      </c>
      <c r="K1658" s="2">
        <f t="shared" si="6"/>
        <v>237.8641147</v>
      </c>
      <c r="L1658" s="2">
        <f t="shared" si="7"/>
        <v>0.000000001024248163</v>
      </c>
      <c r="M1658" s="2">
        <f t="shared" si="1"/>
        <v>237.8641147</v>
      </c>
      <c r="O1658" s="2">
        <v>1656.0</v>
      </c>
      <c r="P1658" s="2">
        <v>1659.0</v>
      </c>
      <c r="Q1658" s="2">
        <v>1665.0</v>
      </c>
      <c r="R1658" s="2">
        <v>1662.0</v>
      </c>
      <c r="S1658" s="2">
        <v>1644.0</v>
      </c>
      <c r="T1658" s="2">
        <v>1.321665533E9</v>
      </c>
      <c r="U1658" s="2">
        <v>2.1926431E7</v>
      </c>
      <c r="V1658" s="2">
        <v>6.0484628E7</v>
      </c>
      <c r="W1658" s="2">
        <v>3659408.0</v>
      </c>
      <c r="X1658" s="2">
        <v>2211.0</v>
      </c>
      <c r="Y1658" s="2">
        <f t="shared" si="8"/>
        <v>0.3850994722</v>
      </c>
      <c r="Z1658" s="2">
        <f t="shared" ref="Z1658:AC1658" si="1709">ROUNDDOWN($Y1658*Z$1,0)-IF(MOD($Y1658*Z$1,1)=0,1,0)+1</f>
        <v>1</v>
      </c>
      <c r="AA1658" s="2">
        <f t="shared" si="1709"/>
        <v>2</v>
      </c>
      <c r="AB1658" s="2">
        <f t="shared" si="1709"/>
        <v>2</v>
      </c>
      <c r="AC1658" s="2">
        <f t="shared" si="1709"/>
        <v>2</v>
      </c>
      <c r="AD1658" s="2">
        <f t="shared" si="10"/>
        <v>0</v>
      </c>
      <c r="AE1658" s="2">
        <f t="shared" si="11"/>
        <v>0</v>
      </c>
      <c r="AF1658" s="2">
        <f t="shared" si="12"/>
        <v>0</v>
      </c>
      <c r="AG1658" s="2">
        <f t="shared" si="13"/>
        <v>1</v>
      </c>
      <c r="AH1658" s="2">
        <f t="shared" si="14"/>
        <v>0</v>
      </c>
      <c r="AI1658" s="2">
        <f t="shared" si="15"/>
        <v>0</v>
      </c>
      <c r="AJ1658" s="2">
        <f t="shared" si="16"/>
        <v>0</v>
      </c>
      <c r="AK1658" s="2">
        <f t="shared" si="17"/>
        <v>0</v>
      </c>
      <c r="AL1658" s="2">
        <f t="shared" si="18"/>
        <v>1</v>
      </c>
    </row>
    <row r="1659" ht="13.5" customHeight="1">
      <c r="A1659" s="3">
        <v>40276.0</v>
      </c>
      <c r="B1659" s="2">
        <v>1630.0</v>
      </c>
      <c r="C1659" s="2">
        <f t="shared" si="3"/>
        <v>1630</v>
      </c>
      <c r="D1659" s="2">
        <f t="shared" si="26"/>
        <v>1796.010546</v>
      </c>
      <c r="E1659" s="2">
        <f t="shared" si="20"/>
        <v>1700.269764</v>
      </c>
      <c r="F1659" s="2">
        <v>-1.75</v>
      </c>
      <c r="G1659" s="2">
        <f t="shared" si="4"/>
        <v>-0.0175</v>
      </c>
      <c r="H1659" s="2">
        <f t="shared" si="21"/>
        <v>1.1607</v>
      </c>
      <c r="I1659" s="2">
        <f t="shared" si="27"/>
        <v>0.6583276241</v>
      </c>
      <c r="J1659" s="2">
        <f t="shared" si="5"/>
        <v>226.0570916</v>
      </c>
      <c r="K1659" s="2">
        <f t="shared" si="6"/>
        <v>233.7014927</v>
      </c>
      <c r="L1659" s="2">
        <f t="shared" si="7"/>
        <v>0.000000001011445061</v>
      </c>
      <c r="M1659" s="2">
        <f t="shared" si="1"/>
        <v>233.7014927</v>
      </c>
      <c r="O1659" s="2">
        <v>1657.0</v>
      </c>
      <c r="P1659" s="2">
        <v>1647.0</v>
      </c>
      <c r="Q1659" s="2">
        <v>1659.0</v>
      </c>
      <c r="R1659" s="2">
        <v>1651.0</v>
      </c>
      <c r="S1659" s="2">
        <v>1630.0</v>
      </c>
      <c r="T1659" s="2">
        <v>1.321665533E9</v>
      </c>
      <c r="U1659" s="2">
        <v>2.1543148E7</v>
      </c>
      <c r="V1659" s="2">
        <v>5.3206539E7</v>
      </c>
      <c r="W1659" s="2">
        <v>3239605.0</v>
      </c>
      <c r="X1659" s="2">
        <v>1679.0</v>
      </c>
      <c r="Y1659" s="2">
        <f t="shared" si="8"/>
        <v>0.1095209095</v>
      </c>
      <c r="Z1659" s="2">
        <f t="shared" ref="Z1659:AC1659" si="1710">ROUNDDOWN($Y1659*Z$1,0)-IF(MOD($Y1659*Z$1,1)=0,1,0)+1</f>
        <v>1</v>
      </c>
      <c r="AA1659" s="2">
        <f t="shared" si="1710"/>
        <v>1</v>
      </c>
      <c r="AB1659" s="2">
        <f t="shared" si="1710"/>
        <v>1</v>
      </c>
      <c r="AC1659" s="2">
        <f t="shared" si="1710"/>
        <v>1</v>
      </c>
      <c r="AD1659" s="2">
        <f t="shared" si="10"/>
        <v>0</v>
      </c>
      <c r="AE1659" s="2">
        <f t="shared" si="11"/>
        <v>0</v>
      </c>
      <c r="AF1659" s="2">
        <f t="shared" si="12"/>
        <v>0</v>
      </c>
      <c r="AG1659" s="2">
        <f t="shared" si="13"/>
        <v>0</v>
      </c>
      <c r="AH1659" s="2">
        <f t="shared" si="14"/>
        <v>0</v>
      </c>
      <c r="AI1659" s="2">
        <f t="shared" si="15"/>
        <v>0</v>
      </c>
      <c r="AJ1659" s="2">
        <f t="shared" si="16"/>
        <v>1</v>
      </c>
      <c r="AK1659" s="2">
        <f t="shared" si="17"/>
        <v>0</v>
      </c>
      <c r="AL1659" s="2">
        <f t="shared" si="18"/>
        <v>1</v>
      </c>
    </row>
    <row r="1660" ht="13.5" customHeight="1">
      <c r="A1660" s="3">
        <v>40279.0</v>
      </c>
      <c r="B1660" s="2">
        <v>1646.0</v>
      </c>
      <c r="C1660" s="2">
        <f t="shared" si="3"/>
        <v>1646</v>
      </c>
      <c r="D1660" s="2">
        <f t="shared" si="26"/>
        <v>1796.732232</v>
      </c>
      <c r="E1660" s="2">
        <f t="shared" si="20"/>
        <v>1700.612331</v>
      </c>
      <c r="F1660" s="2">
        <v>0.98</v>
      </c>
      <c r="G1660" s="2">
        <f t="shared" si="4"/>
        <v>0.0098</v>
      </c>
      <c r="H1660" s="2">
        <f t="shared" si="21"/>
        <v>1.1705</v>
      </c>
      <c r="I1660" s="2">
        <f t="shared" si="27"/>
        <v>0.6587294513</v>
      </c>
      <c r="J1660" s="2">
        <f t="shared" si="5"/>
        <v>228.2724511</v>
      </c>
      <c r="K1660" s="2">
        <f t="shared" si="6"/>
        <v>235.9917673</v>
      </c>
      <c r="L1660" s="2">
        <f t="shared" si="7"/>
        <v>0.0000000009711895472</v>
      </c>
      <c r="M1660" s="2">
        <f t="shared" si="1"/>
        <v>235.9917673</v>
      </c>
      <c r="O1660" s="2">
        <v>1658.0</v>
      </c>
      <c r="P1660" s="2">
        <v>1647.0</v>
      </c>
      <c r="Q1660" s="2">
        <v>1630.0</v>
      </c>
      <c r="R1660" s="2">
        <v>1653.0</v>
      </c>
      <c r="S1660" s="2">
        <v>1635.0</v>
      </c>
      <c r="T1660" s="2">
        <v>1.321665533E9</v>
      </c>
      <c r="U1660" s="2">
        <v>2.1754615E7</v>
      </c>
      <c r="V1660" s="2">
        <v>4.1301517E7</v>
      </c>
      <c r="W1660" s="2">
        <v>2514562.0</v>
      </c>
      <c r="X1660" s="2">
        <v>1254.0</v>
      </c>
      <c r="Y1660" s="2">
        <f t="shared" si="8"/>
        <v>0.7509135201</v>
      </c>
      <c r="Z1660" s="2">
        <f t="shared" ref="Z1660:AC1660" si="1711">ROUNDDOWN($Y1660*Z$1,0)-IF(MOD($Y1660*Z$1,1)=0,1,0)+1</f>
        <v>2</v>
      </c>
      <c r="AA1660" s="2">
        <f t="shared" si="1711"/>
        <v>3</v>
      </c>
      <c r="AB1660" s="2">
        <f t="shared" si="1711"/>
        <v>4</v>
      </c>
      <c r="AC1660" s="2">
        <f t="shared" si="1711"/>
        <v>4</v>
      </c>
      <c r="AD1660" s="2">
        <f t="shared" si="10"/>
        <v>0</v>
      </c>
      <c r="AE1660" s="2">
        <f t="shared" si="11"/>
        <v>0</v>
      </c>
      <c r="AF1660" s="2">
        <f t="shared" si="12"/>
        <v>0</v>
      </c>
      <c r="AG1660" s="2">
        <f t="shared" si="13"/>
        <v>0</v>
      </c>
      <c r="AH1660" s="2">
        <f t="shared" si="14"/>
        <v>1</v>
      </c>
      <c r="AI1660" s="2">
        <f t="shared" si="15"/>
        <v>0</v>
      </c>
      <c r="AJ1660" s="2">
        <f t="shared" si="16"/>
        <v>0</v>
      </c>
      <c r="AK1660" s="2">
        <f t="shared" si="17"/>
        <v>0</v>
      </c>
      <c r="AL1660" s="2">
        <f t="shared" si="18"/>
        <v>1</v>
      </c>
    </row>
    <row r="1661" ht="13.5" customHeight="1">
      <c r="A1661" s="3">
        <v>40280.0</v>
      </c>
      <c r="B1661" s="2">
        <v>1619.0</v>
      </c>
      <c r="C1661" s="2">
        <f t="shared" si="3"/>
        <v>1619</v>
      </c>
      <c r="D1661" s="2">
        <f t="shared" si="26"/>
        <v>1797.454207</v>
      </c>
      <c r="E1661" s="2">
        <f t="shared" si="20"/>
        <v>1700.954899</v>
      </c>
      <c r="F1661" s="2">
        <v>-1.64</v>
      </c>
      <c r="G1661" s="2">
        <f t="shared" si="4"/>
        <v>-0.0164</v>
      </c>
      <c r="H1661" s="2">
        <f t="shared" si="21"/>
        <v>1.1541</v>
      </c>
      <c r="I1661" s="2">
        <f t="shared" si="27"/>
        <v>0.6591312785</v>
      </c>
      <c r="J1661" s="2">
        <f t="shared" si="5"/>
        <v>224.5287829</v>
      </c>
      <c r="K1661" s="2">
        <f t="shared" si="6"/>
        <v>232.1215023</v>
      </c>
      <c r="L1661" s="2">
        <f t="shared" si="7"/>
        <v>0.0000000009579813693</v>
      </c>
      <c r="M1661" s="2">
        <f t="shared" si="1"/>
        <v>232.1215023</v>
      </c>
      <c r="O1661" s="2">
        <v>1659.0</v>
      </c>
      <c r="P1661" s="2">
        <v>1646.0</v>
      </c>
      <c r="Q1661" s="2">
        <v>1646.0</v>
      </c>
      <c r="R1661" s="2">
        <v>1647.0</v>
      </c>
      <c r="S1661" s="2">
        <v>1613.0</v>
      </c>
      <c r="T1661" s="2">
        <v>1.321665533E9</v>
      </c>
      <c r="U1661" s="2">
        <v>2.1397765E7</v>
      </c>
      <c r="V1661" s="2">
        <v>8.0382091E7</v>
      </c>
      <c r="W1661" s="2">
        <v>4939228.0</v>
      </c>
      <c r="X1661" s="2">
        <v>2250.0</v>
      </c>
      <c r="Y1661" s="2">
        <f t="shared" si="8"/>
        <v>0.1231222087</v>
      </c>
      <c r="Z1661" s="2">
        <f t="shared" ref="Z1661:AC1661" si="1712">ROUNDDOWN($Y1661*Z$1,0)-IF(MOD($Y1661*Z$1,1)=0,1,0)+1</f>
        <v>1</v>
      </c>
      <c r="AA1661" s="2">
        <f t="shared" si="1712"/>
        <v>1</v>
      </c>
      <c r="AB1661" s="2">
        <f t="shared" si="1712"/>
        <v>1</v>
      </c>
      <c r="AC1661" s="2">
        <f t="shared" si="1712"/>
        <v>1</v>
      </c>
      <c r="AD1661" s="2">
        <f t="shared" si="10"/>
        <v>0</v>
      </c>
      <c r="AE1661" s="2">
        <f t="shared" si="11"/>
        <v>0</v>
      </c>
      <c r="AF1661" s="2">
        <f t="shared" si="12"/>
        <v>0</v>
      </c>
      <c r="AG1661" s="2">
        <f t="shared" si="13"/>
        <v>1</v>
      </c>
      <c r="AH1661" s="2">
        <f t="shared" si="14"/>
        <v>0</v>
      </c>
      <c r="AI1661" s="2">
        <f t="shared" si="15"/>
        <v>0</v>
      </c>
      <c r="AJ1661" s="2">
        <f t="shared" si="16"/>
        <v>0</v>
      </c>
      <c r="AK1661" s="2">
        <f t="shared" si="17"/>
        <v>0</v>
      </c>
      <c r="AL1661" s="2">
        <f t="shared" si="18"/>
        <v>1</v>
      </c>
    </row>
    <row r="1662" ht="13.5" customHeight="1">
      <c r="A1662" s="3">
        <v>40281.0</v>
      </c>
      <c r="B1662" s="2">
        <v>1610.0</v>
      </c>
      <c r="C1662" s="2">
        <f t="shared" si="3"/>
        <v>1610</v>
      </c>
      <c r="D1662" s="2">
        <f t="shared" si="26"/>
        <v>1798.176473</v>
      </c>
      <c r="E1662" s="2">
        <f t="shared" si="20"/>
        <v>1701.297467</v>
      </c>
      <c r="F1662" s="2">
        <v>-0.56</v>
      </c>
      <c r="G1662" s="2">
        <f t="shared" si="4"/>
        <v>-0.0056</v>
      </c>
      <c r="H1662" s="2">
        <f t="shared" si="21"/>
        <v>1.1485</v>
      </c>
      <c r="I1662" s="2">
        <f t="shared" si="27"/>
        <v>0.6595331056</v>
      </c>
      <c r="J1662" s="2">
        <f t="shared" si="5"/>
        <v>223.2714217</v>
      </c>
      <c r="K1662" s="2">
        <f t="shared" si="6"/>
        <v>230.8216219</v>
      </c>
      <c r="L1662" s="2">
        <f t="shared" si="7"/>
        <v>0.0000000009346066239</v>
      </c>
      <c r="M1662" s="2">
        <f t="shared" si="1"/>
        <v>230.8216219</v>
      </c>
      <c r="O1662" s="2">
        <v>1660.0</v>
      </c>
      <c r="P1662" s="2">
        <v>1608.0</v>
      </c>
      <c r="Q1662" s="2">
        <v>1619.0</v>
      </c>
      <c r="R1662" s="2">
        <v>1611.0</v>
      </c>
      <c r="S1662" s="2">
        <v>1600.0</v>
      </c>
      <c r="T1662" s="2">
        <v>1.321665533E9</v>
      </c>
      <c r="U1662" s="2">
        <v>2.1278815E7</v>
      </c>
      <c r="V1662" s="2">
        <v>7.5542243E7</v>
      </c>
      <c r="W1662" s="2">
        <v>4701830.0</v>
      </c>
      <c r="X1662" s="2">
        <v>2171.0</v>
      </c>
      <c r="Y1662" s="2">
        <f t="shared" si="8"/>
        <v>0.332318311</v>
      </c>
      <c r="Z1662" s="2">
        <f t="shared" ref="Z1662:AC1662" si="1713">ROUNDDOWN($Y1662*Z$1,0)-IF(MOD($Y1662*Z$1,1)=0,1,0)+1</f>
        <v>1</v>
      </c>
      <c r="AA1662" s="2">
        <f t="shared" si="1713"/>
        <v>1</v>
      </c>
      <c r="AB1662" s="2">
        <f t="shared" si="1713"/>
        <v>2</v>
      </c>
      <c r="AC1662" s="2">
        <f t="shared" si="1713"/>
        <v>2</v>
      </c>
      <c r="AD1662" s="2">
        <f t="shared" si="10"/>
        <v>0</v>
      </c>
      <c r="AE1662" s="2">
        <f t="shared" si="11"/>
        <v>0</v>
      </c>
      <c r="AF1662" s="2">
        <f t="shared" si="12"/>
        <v>0</v>
      </c>
      <c r="AG1662" s="2">
        <f t="shared" si="13"/>
        <v>0</v>
      </c>
      <c r="AH1662" s="2">
        <f t="shared" si="14"/>
        <v>0</v>
      </c>
      <c r="AI1662" s="2">
        <f t="shared" si="15"/>
        <v>0</v>
      </c>
      <c r="AJ1662" s="2">
        <f t="shared" si="16"/>
        <v>1</v>
      </c>
      <c r="AK1662" s="2">
        <f t="shared" si="17"/>
        <v>0</v>
      </c>
      <c r="AL1662" s="2">
        <f t="shared" si="18"/>
        <v>1</v>
      </c>
    </row>
    <row r="1663" ht="13.5" customHeight="1">
      <c r="A1663" s="3">
        <v>40282.0</v>
      </c>
      <c r="B1663" s="2">
        <v>1613.0</v>
      </c>
      <c r="C1663" s="2">
        <f t="shared" si="3"/>
        <v>1613</v>
      </c>
      <c r="D1663" s="2">
        <f t="shared" si="26"/>
        <v>1798.899029</v>
      </c>
      <c r="E1663" s="2">
        <f t="shared" si="20"/>
        <v>1701.640034</v>
      </c>
      <c r="F1663" s="2">
        <v>0.19</v>
      </c>
      <c r="G1663" s="2">
        <f t="shared" si="4"/>
        <v>0.0019</v>
      </c>
      <c r="H1663" s="2">
        <f t="shared" si="21"/>
        <v>1.1504</v>
      </c>
      <c r="I1663" s="2">
        <f t="shared" si="27"/>
        <v>0.6599349328</v>
      </c>
      <c r="J1663" s="2">
        <f t="shared" si="5"/>
        <v>223.6956374</v>
      </c>
      <c r="K1663" s="2">
        <f t="shared" si="6"/>
        <v>231.260183</v>
      </c>
      <c r="L1663" s="2">
        <f t="shared" si="7"/>
        <v>0.0000000009047926726</v>
      </c>
      <c r="M1663" s="2">
        <f t="shared" si="1"/>
        <v>231.260183</v>
      </c>
      <c r="O1663" s="2">
        <v>1661.0</v>
      </c>
      <c r="P1663" s="2">
        <v>1612.0</v>
      </c>
      <c r="Q1663" s="2">
        <v>1610.0</v>
      </c>
      <c r="R1663" s="2">
        <v>1622.0</v>
      </c>
      <c r="S1663" s="2">
        <v>1601.0</v>
      </c>
      <c r="T1663" s="2">
        <v>1.321665533E9</v>
      </c>
      <c r="U1663" s="2">
        <v>2.1318465E7</v>
      </c>
      <c r="V1663" s="2">
        <v>6.420304E7</v>
      </c>
      <c r="W1663" s="2">
        <v>3985780.0</v>
      </c>
      <c r="X1663" s="2">
        <v>2307.0</v>
      </c>
      <c r="Y1663" s="2">
        <f t="shared" si="8"/>
        <v>0.5426309379</v>
      </c>
      <c r="Z1663" s="2">
        <f t="shared" ref="Z1663:AC1663" si="1714">ROUNDDOWN($Y1663*Z$1,0)-IF(MOD($Y1663*Z$1,1)=0,1,0)+1</f>
        <v>2</v>
      </c>
      <c r="AA1663" s="2">
        <f t="shared" si="1714"/>
        <v>2</v>
      </c>
      <c r="AB1663" s="2">
        <f t="shared" si="1714"/>
        <v>3</v>
      </c>
      <c r="AC1663" s="2">
        <f t="shared" si="1714"/>
        <v>3</v>
      </c>
      <c r="AD1663" s="2">
        <f t="shared" si="10"/>
        <v>0</v>
      </c>
      <c r="AE1663" s="2">
        <f t="shared" si="11"/>
        <v>0</v>
      </c>
      <c r="AF1663" s="2">
        <f t="shared" si="12"/>
        <v>0</v>
      </c>
      <c r="AG1663" s="2">
        <f t="shared" si="13"/>
        <v>0</v>
      </c>
      <c r="AH1663" s="2">
        <f t="shared" si="14"/>
        <v>1</v>
      </c>
      <c r="AI1663" s="2">
        <f t="shared" si="15"/>
        <v>0</v>
      </c>
      <c r="AJ1663" s="2">
        <f t="shared" si="16"/>
        <v>0</v>
      </c>
      <c r="AK1663" s="2">
        <f t="shared" si="17"/>
        <v>0</v>
      </c>
      <c r="AL1663" s="2">
        <f t="shared" si="18"/>
        <v>1</v>
      </c>
    </row>
    <row r="1664" ht="13.5" customHeight="1">
      <c r="A1664" s="3">
        <v>40283.0</v>
      </c>
      <c r="B1664" s="2">
        <v>1590.0</v>
      </c>
      <c r="C1664" s="2">
        <f t="shared" si="3"/>
        <v>1590</v>
      </c>
      <c r="D1664" s="2">
        <f t="shared" si="26"/>
        <v>1799.621876</v>
      </c>
      <c r="E1664" s="2">
        <f t="shared" si="20"/>
        <v>1701.982602</v>
      </c>
      <c r="F1664" s="2">
        <v>-1.43</v>
      </c>
      <c r="G1664" s="2">
        <f t="shared" si="4"/>
        <v>-0.0143</v>
      </c>
      <c r="H1664" s="2">
        <f t="shared" si="21"/>
        <v>1.1361</v>
      </c>
      <c r="I1664" s="2">
        <f t="shared" si="27"/>
        <v>0.66033676</v>
      </c>
      <c r="J1664" s="2">
        <f t="shared" si="5"/>
        <v>220.4967898</v>
      </c>
      <c r="K1664" s="2">
        <f t="shared" si="6"/>
        <v>227.9531624</v>
      </c>
      <c r="L1664" s="2">
        <f t="shared" si="7"/>
        <v>0.0000000008905874277</v>
      </c>
      <c r="M1664" s="2">
        <f t="shared" si="1"/>
        <v>227.9531624</v>
      </c>
      <c r="O1664" s="2">
        <v>1662.0</v>
      </c>
      <c r="P1664" s="2">
        <v>1619.0</v>
      </c>
      <c r="Q1664" s="2">
        <v>1613.0</v>
      </c>
      <c r="R1664" s="2">
        <v>1621.0</v>
      </c>
      <c r="S1664" s="2">
        <v>1586.0</v>
      </c>
      <c r="T1664" s="2">
        <v>1.321665533E9</v>
      </c>
      <c r="U1664" s="2">
        <v>2.1014482E7</v>
      </c>
      <c r="V1664" s="2">
        <v>8.9184797E7</v>
      </c>
      <c r="W1664" s="2">
        <v>5566547.0</v>
      </c>
      <c r="X1664" s="2">
        <v>2498.0</v>
      </c>
      <c r="Y1664" s="2">
        <f t="shared" si="8"/>
        <v>0.1562119367</v>
      </c>
      <c r="Z1664" s="2">
        <f t="shared" ref="Z1664:AC1664" si="1715">ROUNDDOWN($Y1664*Z$1,0)-IF(MOD($Y1664*Z$1,1)=0,1,0)+1</f>
        <v>1</v>
      </c>
      <c r="AA1664" s="2">
        <f t="shared" si="1715"/>
        <v>1</v>
      </c>
      <c r="AB1664" s="2">
        <f t="shared" si="1715"/>
        <v>1</v>
      </c>
      <c r="AC1664" s="2">
        <f t="shared" si="1715"/>
        <v>1</v>
      </c>
      <c r="AD1664" s="2">
        <f t="shared" si="10"/>
        <v>0</v>
      </c>
      <c r="AE1664" s="2">
        <f t="shared" si="11"/>
        <v>0</v>
      </c>
      <c r="AF1664" s="2">
        <f t="shared" si="12"/>
        <v>1</v>
      </c>
      <c r="AG1664" s="2">
        <f t="shared" si="13"/>
        <v>0</v>
      </c>
      <c r="AH1664" s="2">
        <f t="shared" si="14"/>
        <v>0</v>
      </c>
      <c r="AI1664" s="2">
        <f t="shared" si="15"/>
        <v>0</v>
      </c>
      <c r="AJ1664" s="2">
        <f t="shared" si="16"/>
        <v>0</v>
      </c>
      <c r="AK1664" s="2">
        <f t="shared" si="17"/>
        <v>0</v>
      </c>
      <c r="AL1664" s="2">
        <f t="shared" si="18"/>
        <v>1</v>
      </c>
    </row>
    <row r="1665" ht="13.5" customHeight="1">
      <c r="A1665" s="3">
        <v>40286.0</v>
      </c>
      <c r="B1665" s="2">
        <v>1570.0</v>
      </c>
      <c r="C1665" s="2">
        <f t="shared" si="3"/>
        <v>1570</v>
      </c>
      <c r="D1665" s="2">
        <f t="shared" si="26"/>
        <v>1800.345013</v>
      </c>
      <c r="E1665" s="2">
        <f t="shared" si="20"/>
        <v>1702.32517</v>
      </c>
      <c r="F1665" s="2">
        <v>-1.26</v>
      </c>
      <c r="G1665" s="2">
        <f t="shared" si="4"/>
        <v>-0.0126</v>
      </c>
      <c r="H1665" s="2">
        <f t="shared" si="21"/>
        <v>1.1235</v>
      </c>
      <c r="I1665" s="2">
        <f t="shared" si="27"/>
        <v>0.6607385871</v>
      </c>
      <c r="J1665" s="2">
        <f t="shared" si="5"/>
        <v>217.7185303</v>
      </c>
      <c r="K1665" s="2">
        <f t="shared" si="6"/>
        <v>225.0809525</v>
      </c>
      <c r="L1665" s="2">
        <f t="shared" si="7"/>
        <v>0.0000000008750912064</v>
      </c>
      <c r="M1665" s="2">
        <f t="shared" si="1"/>
        <v>225.0809525</v>
      </c>
      <c r="O1665" s="2">
        <v>1663.0</v>
      </c>
      <c r="P1665" s="2">
        <v>1569.0</v>
      </c>
      <c r="Q1665" s="2">
        <v>1590.0</v>
      </c>
      <c r="R1665" s="2">
        <v>1574.0</v>
      </c>
      <c r="S1665" s="2">
        <v>1559.0</v>
      </c>
      <c r="T1665" s="2">
        <v>1.32173632E9</v>
      </c>
      <c r="U1665" s="2">
        <v>2.075126E7</v>
      </c>
      <c r="V1665" s="2">
        <v>7.2191912E7</v>
      </c>
      <c r="W1665" s="2">
        <v>4610561.0</v>
      </c>
      <c r="X1665" s="2">
        <v>2125.0</v>
      </c>
      <c r="Y1665" s="2">
        <f t="shared" si="8"/>
        <v>0.1822980106</v>
      </c>
      <c r="Z1665" s="2">
        <f t="shared" ref="Z1665:AC1665" si="1716">ROUNDDOWN($Y1665*Z$1,0)-IF(MOD($Y1665*Z$1,1)=0,1,0)+1</f>
        <v>1</v>
      </c>
      <c r="AA1665" s="2">
        <f t="shared" si="1716"/>
        <v>1</v>
      </c>
      <c r="AB1665" s="2">
        <f t="shared" si="1716"/>
        <v>1</v>
      </c>
      <c r="AC1665" s="2">
        <f t="shared" si="1716"/>
        <v>1</v>
      </c>
      <c r="AD1665" s="2">
        <f t="shared" si="10"/>
        <v>0</v>
      </c>
      <c r="AE1665" s="2">
        <f t="shared" si="11"/>
        <v>0</v>
      </c>
      <c r="AF1665" s="2">
        <f t="shared" si="12"/>
        <v>0</v>
      </c>
      <c r="AG1665" s="2">
        <f t="shared" si="13"/>
        <v>1</v>
      </c>
      <c r="AH1665" s="2">
        <f t="shared" si="14"/>
        <v>0</v>
      </c>
      <c r="AI1665" s="2">
        <f t="shared" si="15"/>
        <v>0</v>
      </c>
      <c r="AJ1665" s="2">
        <f t="shared" si="16"/>
        <v>0</v>
      </c>
      <c r="AK1665" s="2">
        <f t="shared" si="17"/>
        <v>0</v>
      </c>
      <c r="AL1665" s="2">
        <f t="shared" si="18"/>
        <v>1</v>
      </c>
    </row>
    <row r="1666" ht="13.5" customHeight="1">
      <c r="A1666" s="3">
        <v>40289.0</v>
      </c>
      <c r="B1666" s="2">
        <v>1570.0</v>
      </c>
      <c r="C1666" s="2">
        <f t="shared" si="3"/>
        <v>1570</v>
      </c>
      <c r="D1666" s="2">
        <f t="shared" si="26"/>
        <v>1801.068441</v>
      </c>
      <c r="E1666" s="2">
        <f t="shared" si="20"/>
        <v>1702.667738</v>
      </c>
      <c r="F1666" s="2">
        <v>0.0</v>
      </c>
      <c r="G1666" s="2">
        <f t="shared" si="4"/>
        <v>0</v>
      </c>
      <c r="H1666" s="2">
        <f t="shared" si="21"/>
        <v>1.1235</v>
      </c>
      <c r="I1666" s="2">
        <f t="shared" si="27"/>
        <v>0.6611404143</v>
      </c>
      <c r="J1666" s="2">
        <f t="shared" si="5"/>
        <v>217.7185303</v>
      </c>
      <c r="K1666" s="2">
        <f t="shared" si="6"/>
        <v>225.0809525</v>
      </c>
      <c r="L1666" s="2">
        <f t="shared" si="7"/>
        <v>0.0000000008488384702</v>
      </c>
      <c r="M1666" s="2">
        <f t="shared" si="1"/>
        <v>225.0809525</v>
      </c>
      <c r="O1666" s="2">
        <v>1664.0</v>
      </c>
      <c r="P1666" s="2">
        <v>1590.0</v>
      </c>
      <c r="Q1666" s="2">
        <v>1570.0</v>
      </c>
      <c r="R1666" s="2">
        <v>1598.0</v>
      </c>
      <c r="S1666" s="2">
        <v>1565.0</v>
      </c>
      <c r="T1666" s="2">
        <v>1.32173632E9</v>
      </c>
      <c r="U1666" s="2">
        <v>2.075126E7</v>
      </c>
      <c r="V1666" s="2">
        <v>8.0089614E7</v>
      </c>
      <c r="W1666" s="2">
        <v>5072699.0</v>
      </c>
      <c r="X1666" s="2">
        <v>2334.0</v>
      </c>
      <c r="Y1666" s="2">
        <f t="shared" si="8"/>
        <v>0.4880227365</v>
      </c>
      <c r="Z1666" s="2">
        <f t="shared" ref="Z1666:AC1666" si="1717">ROUNDDOWN($Y1666*Z$1,0)-IF(MOD($Y1666*Z$1,1)=0,1,0)+1</f>
        <v>1</v>
      </c>
      <c r="AA1666" s="2">
        <f t="shared" si="1717"/>
        <v>2</v>
      </c>
      <c r="AB1666" s="2">
        <f t="shared" si="1717"/>
        <v>2</v>
      </c>
      <c r="AC1666" s="2">
        <f t="shared" si="1717"/>
        <v>3</v>
      </c>
      <c r="AD1666" s="2">
        <f t="shared" si="10"/>
        <v>0</v>
      </c>
      <c r="AE1666" s="2">
        <f t="shared" si="11"/>
        <v>0</v>
      </c>
      <c r="AF1666" s="2">
        <f t="shared" si="12"/>
        <v>0</v>
      </c>
      <c r="AG1666" s="2">
        <f t="shared" si="13"/>
        <v>0</v>
      </c>
      <c r="AH1666" s="2">
        <f t="shared" si="14"/>
        <v>0</v>
      </c>
      <c r="AI1666" s="2">
        <f t="shared" si="15"/>
        <v>0</v>
      </c>
      <c r="AJ1666" s="2">
        <f t="shared" si="16"/>
        <v>0</v>
      </c>
      <c r="AK1666" s="2">
        <f t="shared" si="17"/>
        <v>1</v>
      </c>
      <c r="AL1666" s="2">
        <f t="shared" si="18"/>
        <v>1</v>
      </c>
    </row>
    <row r="1667" ht="13.5" customHeight="1">
      <c r="A1667" s="3">
        <v>40290.0</v>
      </c>
      <c r="B1667" s="2">
        <v>1575.0</v>
      </c>
      <c r="C1667" s="2">
        <f t="shared" si="3"/>
        <v>1575</v>
      </c>
      <c r="D1667" s="2">
        <f t="shared" si="26"/>
        <v>1801.792159</v>
      </c>
      <c r="E1667" s="2">
        <f t="shared" si="20"/>
        <v>1703.010305</v>
      </c>
      <c r="F1667" s="2">
        <v>0.32</v>
      </c>
      <c r="G1667" s="2">
        <f t="shared" si="4"/>
        <v>0.0032</v>
      </c>
      <c r="H1667" s="2">
        <f t="shared" si="21"/>
        <v>1.1267</v>
      </c>
      <c r="I1667" s="2">
        <f t="shared" si="27"/>
        <v>0.6615422415</v>
      </c>
      <c r="J1667" s="2">
        <f t="shared" si="5"/>
        <v>218.4152296</v>
      </c>
      <c r="K1667" s="2">
        <f t="shared" si="6"/>
        <v>225.8012116</v>
      </c>
      <c r="L1667" s="2">
        <f t="shared" si="7"/>
        <v>0.000000000820657033</v>
      </c>
      <c r="M1667" s="2">
        <f t="shared" si="1"/>
        <v>225.8012116</v>
      </c>
      <c r="O1667" s="2">
        <v>1665.0</v>
      </c>
      <c r="P1667" s="2">
        <v>1565.0</v>
      </c>
      <c r="Q1667" s="2">
        <v>1570.0</v>
      </c>
      <c r="R1667" s="2">
        <v>1583.0</v>
      </c>
      <c r="S1667" s="2">
        <v>1563.0</v>
      </c>
      <c r="T1667" s="2">
        <v>1.32173632E9</v>
      </c>
      <c r="U1667" s="2">
        <v>2.0817347E7</v>
      </c>
      <c r="V1667" s="2">
        <v>8.0084753E7</v>
      </c>
      <c r="W1667" s="2">
        <v>5093181.0</v>
      </c>
      <c r="X1667" s="2">
        <v>2329.0</v>
      </c>
      <c r="Y1667" s="2">
        <f t="shared" si="8"/>
        <v>0.5790702395</v>
      </c>
      <c r="Z1667" s="2">
        <f t="shared" ref="Z1667:AC1667" si="1718">ROUNDDOWN($Y1667*Z$1,0)-IF(MOD($Y1667*Z$1,1)=0,1,0)+1</f>
        <v>2</v>
      </c>
      <c r="AA1667" s="2">
        <f t="shared" si="1718"/>
        <v>2</v>
      </c>
      <c r="AB1667" s="2">
        <f t="shared" si="1718"/>
        <v>3</v>
      </c>
      <c r="AC1667" s="2">
        <f t="shared" si="1718"/>
        <v>3</v>
      </c>
      <c r="AD1667" s="2">
        <f t="shared" si="10"/>
        <v>1</v>
      </c>
      <c r="AE1667" s="2">
        <f t="shared" si="11"/>
        <v>0</v>
      </c>
      <c r="AF1667" s="2">
        <f t="shared" si="12"/>
        <v>0</v>
      </c>
      <c r="AG1667" s="2">
        <f t="shared" si="13"/>
        <v>0</v>
      </c>
      <c r="AH1667" s="2">
        <f t="shared" si="14"/>
        <v>0</v>
      </c>
      <c r="AI1667" s="2">
        <f t="shared" si="15"/>
        <v>0</v>
      </c>
      <c r="AJ1667" s="2">
        <f t="shared" si="16"/>
        <v>0</v>
      </c>
      <c r="AK1667" s="2">
        <f t="shared" si="17"/>
        <v>0</v>
      </c>
      <c r="AL1667" s="2">
        <f t="shared" si="18"/>
        <v>1</v>
      </c>
    </row>
    <row r="1668" ht="13.5" customHeight="1">
      <c r="A1668" s="3">
        <v>40293.0</v>
      </c>
      <c r="B1668" s="2">
        <v>1601.0</v>
      </c>
      <c r="C1668" s="2">
        <f t="shared" si="3"/>
        <v>1601</v>
      </c>
      <c r="D1668" s="2">
        <f t="shared" si="26"/>
        <v>1802.516168</v>
      </c>
      <c r="E1668" s="2">
        <f t="shared" si="20"/>
        <v>1703.352873</v>
      </c>
      <c r="F1668" s="2">
        <v>1.65</v>
      </c>
      <c r="G1668" s="2">
        <f t="shared" si="4"/>
        <v>0.0165</v>
      </c>
      <c r="H1668" s="2">
        <f t="shared" si="21"/>
        <v>1.1432</v>
      </c>
      <c r="I1668" s="2">
        <f t="shared" si="27"/>
        <v>0.6619440687</v>
      </c>
      <c r="J1668" s="2">
        <f t="shared" si="5"/>
        <v>222.0190808</v>
      </c>
      <c r="K1668" s="2">
        <f t="shared" si="6"/>
        <v>229.5269316</v>
      </c>
      <c r="L1668" s="2">
        <f t="shared" si="7"/>
        <v>0.000000000782496481</v>
      </c>
      <c r="M1668" s="2">
        <f t="shared" si="1"/>
        <v>229.5269316</v>
      </c>
      <c r="O1668" s="2">
        <v>1666.0</v>
      </c>
      <c r="P1668" s="2">
        <v>1590.0</v>
      </c>
      <c r="Q1668" s="2">
        <v>1575.0</v>
      </c>
      <c r="R1668" s="2">
        <v>1618.0</v>
      </c>
      <c r="S1668" s="2">
        <v>1583.0</v>
      </c>
      <c r="T1668" s="2">
        <v>1.32173632E9</v>
      </c>
      <c r="U1668" s="2">
        <v>2.1160998E7</v>
      </c>
      <c r="V1668" s="2">
        <v>8.2334751E7</v>
      </c>
      <c r="W1668" s="2">
        <v>5133631.0</v>
      </c>
      <c r="X1668" s="2">
        <v>2214.0</v>
      </c>
      <c r="Y1668" s="2">
        <f t="shared" si="8"/>
        <v>0.8629719854</v>
      </c>
      <c r="Z1668" s="2">
        <f t="shared" ref="Z1668:AC1668" si="1719">ROUNDDOWN($Y1668*Z$1,0)-IF(MOD($Y1668*Z$1,1)=0,1,0)+1</f>
        <v>2</v>
      </c>
      <c r="AA1668" s="2">
        <f t="shared" si="1719"/>
        <v>3</v>
      </c>
      <c r="AB1668" s="2">
        <f t="shared" si="1719"/>
        <v>4</v>
      </c>
      <c r="AC1668" s="2">
        <f t="shared" si="1719"/>
        <v>5</v>
      </c>
      <c r="AD1668" s="2">
        <f t="shared" si="10"/>
        <v>0</v>
      </c>
      <c r="AE1668" s="2">
        <f t="shared" si="11"/>
        <v>0</v>
      </c>
      <c r="AF1668" s="2">
        <f t="shared" si="12"/>
        <v>0</v>
      </c>
      <c r="AG1668" s="2">
        <f t="shared" si="13"/>
        <v>0</v>
      </c>
      <c r="AH1668" s="2">
        <f t="shared" si="14"/>
        <v>1</v>
      </c>
      <c r="AI1668" s="2">
        <f t="shared" si="15"/>
        <v>0</v>
      </c>
      <c r="AJ1668" s="2">
        <f t="shared" si="16"/>
        <v>0</v>
      </c>
      <c r="AK1668" s="2">
        <f t="shared" si="17"/>
        <v>0</v>
      </c>
      <c r="AL1668" s="2">
        <f t="shared" si="18"/>
        <v>1</v>
      </c>
    </row>
    <row r="1669" ht="13.5" customHeight="1">
      <c r="A1669" s="3">
        <v>40294.0</v>
      </c>
      <c r="B1669" s="2">
        <v>1594.0</v>
      </c>
      <c r="C1669" s="2">
        <f t="shared" si="3"/>
        <v>1594</v>
      </c>
      <c r="D1669" s="2">
        <f t="shared" si="26"/>
        <v>1803.240468</v>
      </c>
      <c r="E1669" s="2">
        <f t="shared" si="20"/>
        <v>1703.695441</v>
      </c>
      <c r="F1669" s="2">
        <v>-0.44</v>
      </c>
      <c r="G1669" s="2">
        <f t="shared" si="4"/>
        <v>-0.0044</v>
      </c>
      <c r="H1669" s="2">
        <f t="shared" si="21"/>
        <v>1.1388</v>
      </c>
      <c r="I1669" s="2">
        <f t="shared" si="27"/>
        <v>0.6623458958</v>
      </c>
      <c r="J1669" s="2">
        <f t="shared" si="5"/>
        <v>221.0421969</v>
      </c>
      <c r="K1669" s="2">
        <f t="shared" si="6"/>
        <v>228.5170131</v>
      </c>
      <c r="L1669" s="2">
        <f t="shared" si="7"/>
        <v>0.0000000007624645711</v>
      </c>
      <c r="M1669" s="2">
        <f t="shared" si="1"/>
        <v>228.5170131</v>
      </c>
      <c r="O1669" s="2">
        <v>1667.0</v>
      </c>
      <c r="P1669" s="2">
        <v>1601.0</v>
      </c>
      <c r="Q1669" s="2">
        <v>1601.0</v>
      </c>
      <c r="R1669" s="2">
        <v>1606.0</v>
      </c>
      <c r="S1669" s="2">
        <v>1585.0</v>
      </c>
      <c r="T1669" s="2">
        <v>1.32173632E9</v>
      </c>
      <c r="U1669" s="2">
        <v>2.1068477E7</v>
      </c>
      <c r="V1669" s="2">
        <v>5.8066881E7</v>
      </c>
      <c r="W1669" s="2">
        <v>3638611.0</v>
      </c>
      <c r="X1669" s="2">
        <v>1933.0</v>
      </c>
      <c r="Y1669" s="2">
        <f t="shared" si="8"/>
        <v>0.3641900122</v>
      </c>
      <c r="Z1669" s="2">
        <f t="shared" ref="Z1669:AC1669" si="1720">ROUNDDOWN($Y1669*Z$1,0)-IF(MOD($Y1669*Z$1,1)=0,1,0)+1</f>
        <v>1</v>
      </c>
      <c r="AA1669" s="2">
        <f t="shared" si="1720"/>
        <v>2</v>
      </c>
      <c r="AB1669" s="2">
        <f t="shared" si="1720"/>
        <v>2</v>
      </c>
      <c r="AC1669" s="2">
        <f t="shared" si="1720"/>
        <v>2</v>
      </c>
      <c r="AD1669" s="2">
        <f t="shared" si="10"/>
        <v>0</v>
      </c>
      <c r="AE1669" s="2">
        <f t="shared" si="11"/>
        <v>0</v>
      </c>
      <c r="AF1669" s="2">
        <f t="shared" si="12"/>
        <v>1</v>
      </c>
      <c r="AG1669" s="2">
        <f t="shared" si="13"/>
        <v>0</v>
      </c>
      <c r="AH1669" s="2">
        <f t="shared" si="14"/>
        <v>0</v>
      </c>
      <c r="AI1669" s="2">
        <f t="shared" si="15"/>
        <v>0</v>
      </c>
      <c r="AJ1669" s="2">
        <f t="shared" si="16"/>
        <v>0</v>
      </c>
      <c r="AK1669" s="2">
        <f t="shared" si="17"/>
        <v>0</v>
      </c>
      <c r="AL1669" s="2">
        <f t="shared" si="18"/>
        <v>1</v>
      </c>
    </row>
    <row r="1670" ht="13.5" customHeight="1">
      <c r="A1670" s="3">
        <v>40295.0</v>
      </c>
      <c r="B1670" s="2">
        <v>1570.0</v>
      </c>
      <c r="C1670" s="2">
        <f t="shared" si="3"/>
        <v>1570</v>
      </c>
      <c r="D1670" s="2">
        <f t="shared" si="26"/>
        <v>1803.965059</v>
      </c>
      <c r="E1670" s="2">
        <f t="shared" si="20"/>
        <v>1704.038008</v>
      </c>
      <c r="F1670" s="2">
        <v>-1.51</v>
      </c>
      <c r="G1670" s="2">
        <f t="shared" si="4"/>
        <v>-0.0151</v>
      </c>
      <c r="H1670" s="2">
        <f t="shared" si="21"/>
        <v>1.1237</v>
      </c>
      <c r="I1670" s="2">
        <f t="shared" si="27"/>
        <v>0.662747723</v>
      </c>
      <c r="J1670" s="2">
        <f t="shared" si="5"/>
        <v>217.7044597</v>
      </c>
      <c r="K1670" s="2">
        <f t="shared" si="6"/>
        <v>225.0664062</v>
      </c>
      <c r="L1670" s="2">
        <f t="shared" si="7"/>
        <v>0.000000000751103849</v>
      </c>
      <c r="M1670" s="2">
        <f t="shared" si="1"/>
        <v>225.0664062</v>
      </c>
      <c r="O1670" s="2">
        <v>1668.0</v>
      </c>
      <c r="P1670" s="2">
        <v>1585.0</v>
      </c>
      <c r="Q1670" s="2">
        <v>1594.0</v>
      </c>
      <c r="R1670" s="2">
        <v>1594.0</v>
      </c>
      <c r="S1670" s="2">
        <v>1569.0</v>
      </c>
      <c r="T1670" s="2">
        <v>1.32173632E9</v>
      </c>
      <c r="U1670" s="2">
        <v>2.075126E7</v>
      </c>
      <c r="V1670" s="2">
        <v>7.5734364E7</v>
      </c>
      <c r="W1670" s="2">
        <v>4805680.0</v>
      </c>
      <c r="X1670" s="2">
        <v>2551.0</v>
      </c>
      <c r="Y1670" s="2">
        <f t="shared" si="8"/>
        <v>0.1436256598</v>
      </c>
      <c r="Z1670" s="2">
        <f t="shared" ref="Z1670:AC1670" si="1721">ROUNDDOWN($Y1670*Z$1,0)-IF(MOD($Y1670*Z$1,1)=0,1,0)+1</f>
        <v>1</v>
      </c>
      <c r="AA1670" s="2">
        <f t="shared" si="1721"/>
        <v>1</v>
      </c>
      <c r="AB1670" s="2">
        <f t="shared" si="1721"/>
        <v>1</v>
      </c>
      <c r="AC1670" s="2">
        <f t="shared" si="1721"/>
        <v>1</v>
      </c>
      <c r="AD1670" s="2">
        <f t="shared" si="10"/>
        <v>0</v>
      </c>
      <c r="AE1670" s="2">
        <f t="shared" si="11"/>
        <v>0</v>
      </c>
      <c r="AF1670" s="2">
        <f t="shared" si="12"/>
        <v>1</v>
      </c>
      <c r="AG1670" s="2">
        <f t="shared" si="13"/>
        <v>0</v>
      </c>
      <c r="AH1670" s="2">
        <f t="shared" si="14"/>
        <v>0</v>
      </c>
      <c r="AI1670" s="2">
        <f t="shared" si="15"/>
        <v>0</v>
      </c>
      <c r="AJ1670" s="2">
        <f t="shared" si="16"/>
        <v>0</v>
      </c>
      <c r="AK1670" s="2">
        <f t="shared" si="17"/>
        <v>0</v>
      </c>
      <c r="AL1670" s="2">
        <f t="shared" si="18"/>
        <v>1</v>
      </c>
    </row>
    <row r="1671" ht="13.5" customHeight="1">
      <c r="A1671" s="3">
        <v>40296.0</v>
      </c>
      <c r="B1671" s="2">
        <v>1546.0</v>
      </c>
      <c r="C1671" s="2">
        <f t="shared" si="3"/>
        <v>1546</v>
      </c>
      <c r="D1671" s="2">
        <f t="shared" si="26"/>
        <v>1804.689941</v>
      </c>
      <c r="E1671" s="2">
        <f t="shared" si="20"/>
        <v>1704.380576</v>
      </c>
      <c r="F1671" s="2">
        <v>-1.53</v>
      </c>
      <c r="G1671" s="2">
        <f t="shared" si="4"/>
        <v>-0.0153</v>
      </c>
      <c r="H1671" s="2">
        <f t="shared" si="21"/>
        <v>1.1084</v>
      </c>
      <c r="I1671" s="2">
        <f t="shared" si="27"/>
        <v>0.6631495502</v>
      </c>
      <c r="J1671" s="2">
        <f t="shared" si="5"/>
        <v>214.3735815</v>
      </c>
      <c r="K1671" s="2">
        <f t="shared" si="6"/>
        <v>221.6228902</v>
      </c>
      <c r="L1671" s="2">
        <f t="shared" si="7"/>
        <v>0.0000000007400626224</v>
      </c>
      <c r="M1671" s="2">
        <f t="shared" si="1"/>
        <v>221.6228902</v>
      </c>
      <c r="O1671" s="2">
        <v>1669.0</v>
      </c>
      <c r="P1671" s="2">
        <v>1550.0</v>
      </c>
      <c r="Q1671" s="2">
        <v>1570.0</v>
      </c>
      <c r="R1671" s="2">
        <v>1562.0</v>
      </c>
      <c r="S1671" s="2">
        <v>1535.0</v>
      </c>
      <c r="T1671" s="2">
        <v>1.32173632E9</v>
      </c>
      <c r="U1671" s="2">
        <v>2.0434044E7</v>
      </c>
      <c r="V1671" s="2">
        <v>8.8974067E7</v>
      </c>
      <c r="W1671" s="2">
        <v>5749263.0</v>
      </c>
      <c r="X1671" s="2">
        <v>2568.0</v>
      </c>
      <c r="Y1671" s="2">
        <f t="shared" si="8"/>
        <v>0.1395655704</v>
      </c>
      <c r="Z1671" s="2">
        <f t="shared" ref="Z1671:AC1671" si="1722">ROUNDDOWN($Y1671*Z$1,0)-IF(MOD($Y1671*Z$1,1)=0,1,0)+1</f>
        <v>1</v>
      </c>
      <c r="AA1671" s="2">
        <f t="shared" si="1722"/>
        <v>1</v>
      </c>
      <c r="AB1671" s="2">
        <f t="shared" si="1722"/>
        <v>1</v>
      </c>
      <c r="AC1671" s="2">
        <f t="shared" si="1722"/>
        <v>1</v>
      </c>
      <c r="AD1671" s="2">
        <f t="shared" si="10"/>
        <v>0</v>
      </c>
      <c r="AE1671" s="2">
        <f t="shared" si="11"/>
        <v>0</v>
      </c>
      <c r="AF1671" s="2">
        <f t="shared" si="12"/>
        <v>0</v>
      </c>
      <c r="AG1671" s="2">
        <f t="shared" si="13"/>
        <v>1</v>
      </c>
      <c r="AH1671" s="2">
        <f t="shared" si="14"/>
        <v>0</v>
      </c>
      <c r="AI1671" s="2">
        <f t="shared" si="15"/>
        <v>0</v>
      </c>
      <c r="AJ1671" s="2">
        <f t="shared" si="16"/>
        <v>0</v>
      </c>
      <c r="AK1671" s="2">
        <f t="shared" si="17"/>
        <v>0</v>
      </c>
      <c r="AL1671" s="2">
        <f t="shared" si="18"/>
        <v>1</v>
      </c>
    </row>
    <row r="1672" ht="13.5" customHeight="1">
      <c r="A1672" s="3">
        <v>40297.0</v>
      </c>
      <c r="B1672" s="2">
        <v>1505.0</v>
      </c>
      <c r="C1672" s="2">
        <f t="shared" si="3"/>
        <v>1505</v>
      </c>
      <c r="D1672" s="2">
        <f t="shared" si="26"/>
        <v>1805.415114</v>
      </c>
      <c r="E1672" s="2">
        <f t="shared" si="20"/>
        <v>1704.723144</v>
      </c>
      <c r="F1672" s="2">
        <v>-2.65</v>
      </c>
      <c r="G1672" s="2">
        <f t="shared" si="4"/>
        <v>-0.0265</v>
      </c>
      <c r="H1672" s="2">
        <f t="shared" si="21"/>
        <v>1.0819</v>
      </c>
      <c r="I1672" s="2">
        <f t="shared" si="27"/>
        <v>0.6635513774</v>
      </c>
      <c r="J1672" s="2">
        <f t="shared" si="5"/>
        <v>208.6926816</v>
      </c>
      <c r="K1672" s="2">
        <f t="shared" si="6"/>
        <v>215.7498836</v>
      </c>
      <c r="L1672" s="2">
        <f t="shared" si="7"/>
        <v>0.0000000007374724032</v>
      </c>
      <c r="M1672" s="2">
        <f t="shared" si="1"/>
        <v>215.7498836</v>
      </c>
      <c r="O1672" s="2">
        <v>1670.0</v>
      </c>
      <c r="P1672" s="2">
        <v>1520.0</v>
      </c>
      <c r="Q1672" s="2">
        <v>1546.0</v>
      </c>
      <c r="R1672" s="2">
        <v>1533.0</v>
      </c>
      <c r="S1672" s="2">
        <v>1505.0</v>
      </c>
      <c r="T1672" s="2">
        <v>1.32173632E9</v>
      </c>
      <c r="U1672" s="2">
        <v>1.9892132E7</v>
      </c>
      <c r="V1672" s="2">
        <v>2.7369643E8</v>
      </c>
      <c r="W1672" s="2">
        <v>1.8030492E7</v>
      </c>
      <c r="X1672" s="2">
        <v>3938.0</v>
      </c>
      <c r="Y1672" s="2">
        <f t="shared" si="8"/>
        <v>0.04658952497</v>
      </c>
      <c r="Z1672" s="2">
        <f t="shared" ref="Z1672:AC1672" si="1723">ROUNDDOWN($Y1672*Z$1,0)-IF(MOD($Y1672*Z$1,1)=0,1,0)+1</f>
        <v>1</v>
      </c>
      <c r="AA1672" s="2">
        <f t="shared" si="1723"/>
        <v>1</v>
      </c>
      <c r="AB1672" s="2">
        <f t="shared" si="1723"/>
        <v>1</v>
      </c>
      <c r="AC1672" s="2">
        <f t="shared" si="1723"/>
        <v>1</v>
      </c>
      <c r="AD1672" s="2">
        <f t="shared" si="10"/>
        <v>0</v>
      </c>
      <c r="AE1672" s="2">
        <f t="shared" si="11"/>
        <v>0</v>
      </c>
      <c r="AF1672" s="2">
        <f t="shared" si="12"/>
        <v>0</v>
      </c>
      <c r="AG1672" s="2">
        <f t="shared" si="13"/>
        <v>0</v>
      </c>
      <c r="AH1672" s="2">
        <f t="shared" si="14"/>
        <v>0</v>
      </c>
      <c r="AI1672" s="2">
        <f t="shared" si="15"/>
        <v>0</v>
      </c>
      <c r="AJ1672" s="2">
        <f t="shared" si="16"/>
        <v>0</v>
      </c>
      <c r="AK1672" s="2">
        <f t="shared" si="17"/>
        <v>1</v>
      </c>
      <c r="AL1672" s="2">
        <f t="shared" si="18"/>
        <v>1</v>
      </c>
    </row>
    <row r="1673" ht="13.5" customHeight="1">
      <c r="A1673" s="3">
        <v>40300.0</v>
      </c>
      <c r="B1673" s="2">
        <v>1510.0</v>
      </c>
      <c r="C1673" s="2">
        <f t="shared" si="3"/>
        <v>1510</v>
      </c>
      <c r="D1673" s="2">
        <f t="shared" si="26"/>
        <v>1806.140579</v>
      </c>
      <c r="E1673" s="2">
        <f t="shared" si="20"/>
        <v>1705.065712</v>
      </c>
      <c r="F1673" s="2">
        <v>0.33</v>
      </c>
      <c r="G1673" s="2">
        <f t="shared" si="4"/>
        <v>0.0033</v>
      </c>
      <c r="H1673" s="2">
        <f t="shared" si="21"/>
        <v>1.0852</v>
      </c>
      <c r="I1673" s="2">
        <f t="shared" si="27"/>
        <v>0.6639532045</v>
      </c>
      <c r="J1673" s="2">
        <f t="shared" si="5"/>
        <v>209.3813674</v>
      </c>
      <c r="K1673" s="2">
        <f t="shared" si="6"/>
        <v>216.4618582</v>
      </c>
      <c r="L1673" s="2">
        <f t="shared" si="7"/>
        <v>0.0000000007129145722</v>
      </c>
      <c r="M1673" s="2">
        <f t="shared" si="1"/>
        <v>216.4618582</v>
      </c>
      <c r="O1673" s="2">
        <v>1671.0</v>
      </c>
      <c r="P1673" s="2">
        <v>1480.0</v>
      </c>
      <c r="Q1673" s="2">
        <v>1505.0</v>
      </c>
      <c r="R1673" s="2">
        <v>1510.0</v>
      </c>
      <c r="S1673" s="2">
        <v>1459.0</v>
      </c>
      <c r="T1673" s="2">
        <v>1.32173632E9</v>
      </c>
      <c r="U1673" s="2">
        <v>1.9958218E7</v>
      </c>
      <c r="V1673" s="2">
        <v>1.02576699E8</v>
      </c>
      <c r="W1673" s="2">
        <v>6903899.0</v>
      </c>
      <c r="X1673" s="2">
        <v>3058.0</v>
      </c>
      <c r="Y1673" s="2">
        <f t="shared" si="8"/>
        <v>0.5820138043</v>
      </c>
      <c r="Z1673" s="2">
        <f t="shared" ref="Z1673:AC1673" si="1724">ROUNDDOWN($Y1673*Z$1,0)-IF(MOD($Y1673*Z$1,1)=0,1,0)+1</f>
        <v>2</v>
      </c>
      <c r="AA1673" s="2">
        <f t="shared" si="1724"/>
        <v>2</v>
      </c>
      <c r="AB1673" s="2">
        <f t="shared" si="1724"/>
        <v>3</v>
      </c>
      <c r="AC1673" s="2">
        <f t="shared" si="1724"/>
        <v>3</v>
      </c>
      <c r="AD1673" s="2">
        <f t="shared" si="10"/>
        <v>1</v>
      </c>
      <c r="AE1673" s="2">
        <f t="shared" si="11"/>
        <v>0</v>
      </c>
      <c r="AF1673" s="2">
        <f t="shared" si="12"/>
        <v>0</v>
      </c>
      <c r="AG1673" s="2">
        <f t="shared" si="13"/>
        <v>0</v>
      </c>
      <c r="AH1673" s="2">
        <f t="shared" si="14"/>
        <v>0</v>
      </c>
      <c r="AI1673" s="2">
        <f t="shared" si="15"/>
        <v>0</v>
      </c>
      <c r="AJ1673" s="2">
        <f t="shared" si="16"/>
        <v>0</v>
      </c>
      <c r="AK1673" s="2">
        <f t="shared" si="17"/>
        <v>0</v>
      </c>
      <c r="AL1673" s="2">
        <f t="shared" si="18"/>
        <v>1</v>
      </c>
    </row>
    <row r="1674" ht="13.5" customHeight="1">
      <c r="A1674" s="3">
        <v>40301.0</v>
      </c>
      <c r="B1674" s="2">
        <v>1515.0</v>
      </c>
      <c r="C1674" s="2">
        <f t="shared" si="3"/>
        <v>1515</v>
      </c>
      <c r="D1674" s="2">
        <f t="shared" si="26"/>
        <v>1806.866336</v>
      </c>
      <c r="E1674" s="2">
        <f t="shared" si="20"/>
        <v>1705.408279</v>
      </c>
      <c r="F1674" s="2">
        <v>0.33</v>
      </c>
      <c r="G1674" s="2">
        <f t="shared" si="4"/>
        <v>0.0033</v>
      </c>
      <c r="H1674" s="2">
        <f t="shared" si="21"/>
        <v>1.0885</v>
      </c>
      <c r="I1674" s="2">
        <f t="shared" si="27"/>
        <v>0.6643550317</v>
      </c>
      <c r="J1674" s="2">
        <f t="shared" si="5"/>
        <v>210.0723259</v>
      </c>
      <c r="K1674" s="2">
        <f t="shared" si="6"/>
        <v>217.1761823</v>
      </c>
      <c r="L1674" s="2">
        <f t="shared" si="7"/>
        <v>0.0000000006891745169</v>
      </c>
      <c r="M1674" s="2">
        <f t="shared" si="1"/>
        <v>217.1761823</v>
      </c>
      <c r="O1674" s="2">
        <v>1672.0</v>
      </c>
      <c r="P1674" s="2">
        <v>1512.0</v>
      </c>
      <c r="Q1674" s="2">
        <v>1510.0</v>
      </c>
      <c r="R1674" s="2">
        <v>1525.0</v>
      </c>
      <c r="S1674" s="2">
        <v>1491.0</v>
      </c>
      <c r="T1674" s="2">
        <v>1.32173632E9</v>
      </c>
      <c r="U1674" s="2">
        <v>2.0024305E7</v>
      </c>
      <c r="V1674" s="2">
        <v>1.04807254E8</v>
      </c>
      <c r="W1674" s="2">
        <v>6942513.0</v>
      </c>
      <c r="X1674" s="2">
        <v>2897.0</v>
      </c>
      <c r="Y1674" s="2">
        <f t="shared" si="8"/>
        <v>0.5820138043</v>
      </c>
      <c r="Z1674" s="2">
        <f t="shared" ref="Z1674:AC1674" si="1725">ROUNDDOWN($Y1674*Z$1,0)-IF(MOD($Y1674*Z$1,1)=0,1,0)+1</f>
        <v>2</v>
      </c>
      <c r="AA1674" s="2">
        <f t="shared" si="1725"/>
        <v>2</v>
      </c>
      <c r="AB1674" s="2">
        <f t="shared" si="1725"/>
        <v>3</v>
      </c>
      <c r="AC1674" s="2">
        <f t="shared" si="1725"/>
        <v>3</v>
      </c>
      <c r="AD1674" s="2">
        <f t="shared" si="10"/>
        <v>0</v>
      </c>
      <c r="AE1674" s="2">
        <f t="shared" si="11"/>
        <v>0</v>
      </c>
      <c r="AF1674" s="2">
        <f t="shared" si="12"/>
        <v>0</v>
      </c>
      <c r="AG1674" s="2">
        <f t="shared" si="13"/>
        <v>0</v>
      </c>
      <c r="AH1674" s="2">
        <f t="shared" si="14"/>
        <v>1</v>
      </c>
      <c r="AI1674" s="2">
        <f t="shared" si="15"/>
        <v>0</v>
      </c>
      <c r="AJ1674" s="2">
        <f t="shared" si="16"/>
        <v>0</v>
      </c>
      <c r="AK1674" s="2">
        <f t="shared" si="17"/>
        <v>0</v>
      </c>
      <c r="AL1674" s="2">
        <f t="shared" si="18"/>
        <v>1</v>
      </c>
    </row>
    <row r="1675" ht="13.5" customHeight="1">
      <c r="A1675" s="3">
        <v>40302.0</v>
      </c>
      <c r="B1675" s="2">
        <v>1482.0</v>
      </c>
      <c r="C1675" s="2">
        <f t="shared" si="3"/>
        <v>1482</v>
      </c>
      <c r="D1675" s="2">
        <f t="shared" si="26"/>
        <v>1807.592384</v>
      </c>
      <c r="E1675" s="2">
        <f t="shared" si="20"/>
        <v>1705.750847</v>
      </c>
      <c r="F1675" s="2">
        <v>-2.18</v>
      </c>
      <c r="G1675" s="2">
        <f t="shared" si="4"/>
        <v>-0.0218</v>
      </c>
      <c r="H1675" s="2">
        <f t="shared" si="21"/>
        <v>1.0667</v>
      </c>
      <c r="I1675" s="2">
        <f t="shared" si="27"/>
        <v>0.6647568589</v>
      </c>
      <c r="J1675" s="2">
        <f t="shared" si="5"/>
        <v>205.4927492</v>
      </c>
      <c r="K1675" s="2">
        <f t="shared" si="6"/>
        <v>212.4417416</v>
      </c>
      <c r="L1675" s="2">
        <f t="shared" si="7"/>
        <v>0.0000000006835232859</v>
      </c>
      <c r="M1675" s="2">
        <f t="shared" si="1"/>
        <v>212.4417416</v>
      </c>
      <c r="O1675" s="2">
        <v>1673.0</v>
      </c>
      <c r="P1675" s="2">
        <v>1515.0</v>
      </c>
      <c r="Q1675" s="2">
        <v>1515.0</v>
      </c>
      <c r="R1675" s="2">
        <v>1534.0</v>
      </c>
      <c r="S1675" s="2">
        <v>1482.0</v>
      </c>
      <c r="T1675" s="2">
        <v>1.321790611E9</v>
      </c>
      <c r="U1675" s="2">
        <v>1.9588937E7</v>
      </c>
      <c r="V1675" s="2">
        <v>1.38763798E8</v>
      </c>
      <c r="W1675" s="2">
        <v>9171731.0</v>
      </c>
      <c r="X1675" s="2">
        <v>3404.0</v>
      </c>
      <c r="Y1675" s="2">
        <f t="shared" si="8"/>
        <v>0.0727771011</v>
      </c>
      <c r="Z1675" s="2">
        <f t="shared" ref="Z1675:AC1675" si="1726">ROUNDDOWN($Y1675*Z$1,0)-IF(MOD($Y1675*Z$1,1)=0,1,0)+1</f>
        <v>1</v>
      </c>
      <c r="AA1675" s="2">
        <f t="shared" si="1726"/>
        <v>1</v>
      </c>
      <c r="AB1675" s="2">
        <f t="shared" si="1726"/>
        <v>1</v>
      </c>
      <c r="AC1675" s="2">
        <f t="shared" si="1726"/>
        <v>1</v>
      </c>
      <c r="AD1675" s="2">
        <f t="shared" si="10"/>
        <v>0</v>
      </c>
      <c r="AE1675" s="2">
        <f t="shared" si="11"/>
        <v>0</v>
      </c>
      <c r="AF1675" s="2">
        <f t="shared" si="12"/>
        <v>0</v>
      </c>
      <c r="AG1675" s="2">
        <f t="shared" si="13"/>
        <v>1</v>
      </c>
      <c r="AH1675" s="2">
        <f t="shared" si="14"/>
        <v>0</v>
      </c>
      <c r="AI1675" s="2">
        <f t="shared" si="15"/>
        <v>0</v>
      </c>
      <c r="AJ1675" s="2">
        <f t="shared" si="16"/>
        <v>0</v>
      </c>
      <c r="AK1675" s="2">
        <f t="shared" si="17"/>
        <v>0</v>
      </c>
      <c r="AL1675" s="2">
        <f t="shared" si="18"/>
        <v>1</v>
      </c>
    </row>
    <row r="1676" ht="13.5" customHeight="1">
      <c r="A1676" s="3">
        <v>40303.0</v>
      </c>
      <c r="B1676" s="2">
        <v>1470.0</v>
      </c>
      <c r="C1676" s="2">
        <f t="shared" si="3"/>
        <v>1470</v>
      </c>
      <c r="D1676" s="2">
        <f t="shared" si="26"/>
        <v>1808.318723</v>
      </c>
      <c r="E1676" s="2">
        <f t="shared" si="20"/>
        <v>1706.093415</v>
      </c>
      <c r="F1676" s="2">
        <v>-0.81</v>
      </c>
      <c r="G1676" s="2">
        <f t="shared" si="4"/>
        <v>-0.0081</v>
      </c>
      <c r="H1676" s="2">
        <f t="shared" si="21"/>
        <v>1.0586</v>
      </c>
      <c r="I1676" s="2">
        <f t="shared" si="27"/>
        <v>0.665158686</v>
      </c>
      <c r="J1676" s="2">
        <f t="shared" si="5"/>
        <v>203.828258</v>
      </c>
      <c r="K1676" s="2">
        <f t="shared" si="6"/>
        <v>210.7209634</v>
      </c>
      <c r="L1676" s="2">
        <f t="shared" si="7"/>
        <v>0.0000000006685541259</v>
      </c>
      <c r="M1676" s="2">
        <f t="shared" si="1"/>
        <v>210.7209634</v>
      </c>
      <c r="O1676" s="2">
        <v>1674.0</v>
      </c>
      <c r="P1676" s="2">
        <v>1470.0</v>
      </c>
      <c r="Q1676" s="2">
        <v>1482.0</v>
      </c>
      <c r="R1676" s="2">
        <v>1510.0</v>
      </c>
      <c r="S1676" s="2">
        <v>1465.0</v>
      </c>
      <c r="T1676" s="2">
        <v>1.321790611E9</v>
      </c>
      <c r="U1676" s="2">
        <v>1.9430322E7</v>
      </c>
      <c r="V1676" s="2">
        <v>1.41297904E8</v>
      </c>
      <c r="W1676" s="2">
        <v>9516818.0</v>
      </c>
      <c r="X1676" s="2">
        <v>4085.0</v>
      </c>
      <c r="Y1676" s="2">
        <f t="shared" si="8"/>
        <v>0.272634998</v>
      </c>
      <c r="Z1676" s="2">
        <f t="shared" ref="Z1676:AC1676" si="1727">ROUNDDOWN($Y1676*Z$1,0)-IF(MOD($Y1676*Z$1,1)=0,1,0)+1</f>
        <v>1</v>
      </c>
      <c r="AA1676" s="2">
        <f t="shared" si="1727"/>
        <v>1</v>
      </c>
      <c r="AB1676" s="2">
        <f t="shared" si="1727"/>
        <v>2</v>
      </c>
      <c r="AC1676" s="2">
        <f t="shared" si="1727"/>
        <v>2</v>
      </c>
      <c r="AD1676" s="2">
        <f t="shared" si="10"/>
        <v>0</v>
      </c>
      <c r="AE1676" s="2">
        <f t="shared" si="11"/>
        <v>0</v>
      </c>
      <c r="AF1676" s="2">
        <f t="shared" si="12"/>
        <v>0</v>
      </c>
      <c r="AG1676" s="2">
        <f t="shared" si="13"/>
        <v>0</v>
      </c>
      <c r="AH1676" s="2">
        <f t="shared" si="14"/>
        <v>0</v>
      </c>
      <c r="AI1676" s="2">
        <f t="shared" si="15"/>
        <v>0</v>
      </c>
      <c r="AJ1676" s="2">
        <f t="shared" si="16"/>
        <v>1</v>
      </c>
      <c r="AK1676" s="2">
        <f t="shared" si="17"/>
        <v>0</v>
      </c>
      <c r="AL1676" s="2">
        <f t="shared" si="18"/>
        <v>1</v>
      </c>
    </row>
    <row r="1677" ht="13.5" customHeight="1">
      <c r="A1677" s="3">
        <v>40304.0</v>
      </c>
      <c r="B1677" s="2">
        <v>1483.0</v>
      </c>
      <c r="C1677" s="2">
        <f t="shared" si="3"/>
        <v>1483</v>
      </c>
      <c r="D1677" s="2">
        <f t="shared" si="26"/>
        <v>1809.045355</v>
      </c>
      <c r="E1677" s="2">
        <f t="shared" si="20"/>
        <v>1706.435982</v>
      </c>
      <c r="F1677" s="2">
        <v>0.88</v>
      </c>
      <c r="G1677" s="2">
        <f t="shared" si="4"/>
        <v>0.0088</v>
      </c>
      <c r="H1677" s="2">
        <f t="shared" si="21"/>
        <v>1.0674</v>
      </c>
      <c r="I1677" s="2">
        <f t="shared" si="27"/>
        <v>0.6655605132</v>
      </c>
      <c r="J1677" s="2">
        <f t="shared" si="5"/>
        <v>205.6219466</v>
      </c>
      <c r="K1677" s="2">
        <f t="shared" si="6"/>
        <v>212.5753079</v>
      </c>
      <c r="L1677" s="2">
        <f t="shared" si="7"/>
        <v>0.0000000006426142258</v>
      </c>
      <c r="M1677" s="2">
        <f t="shared" si="1"/>
        <v>212.5753079</v>
      </c>
      <c r="O1677" s="2">
        <v>1675.0</v>
      </c>
      <c r="P1677" s="2">
        <v>1470.0</v>
      </c>
      <c r="Q1677" s="2">
        <v>1470.0</v>
      </c>
      <c r="R1677" s="2">
        <v>1500.0</v>
      </c>
      <c r="S1677" s="2">
        <v>1460.0</v>
      </c>
      <c r="T1677" s="2">
        <v>1.321790611E9</v>
      </c>
      <c r="U1677" s="2">
        <v>1.9602155E7</v>
      </c>
      <c r="V1677" s="2">
        <v>1.10347286E8</v>
      </c>
      <c r="W1677" s="2">
        <v>7462663.0</v>
      </c>
      <c r="X1677" s="2">
        <v>3320.0</v>
      </c>
      <c r="Y1677" s="2">
        <f t="shared" si="8"/>
        <v>0.7274665043</v>
      </c>
      <c r="Z1677" s="2">
        <f t="shared" ref="Z1677:AC1677" si="1728">ROUNDDOWN($Y1677*Z$1,0)-IF(MOD($Y1677*Z$1,1)=0,1,0)+1</f>
        <v>2</v>
      </c>
      <c r="AA1677" s="2">
        <f t="shared" si="1728"/>
        <v>3</v>
      </c>
      <c r="AB1677" s="2">
        <f t="shared" si="1728"/>
        <v>3</v>
      </c>
      <c r="AC1677" s="2">
        <f t="shared" si="1728"/>
        <v>4</v>
      </c>
      <c r="AD1677" s="2">
        <f t="shared" si="10"/>
        <v>0</v>
      </c>
      <c r="AE1677" s="2">
        <f t="shared" si="11"/>
        <v>0</v>
      </c>
      <c r="AF1677" s="2">
        <f t="shared" si="12"/>
        <v>0</v>
      </c>
      <c r="AG1677" s="2">
        <f t="shared" si="13"/>
        <v>0</v>
      </c>
      <c r="AH1677" s="2">
        <f t="shared" si="14"/>
        <v>0</v>
      </c>
      <c r="AI1677" s="2">
        <f t="shared" si="15"/>
        <v>1</v>
      </c>
      <c r="AJ1677" s="2">
        <f t="shared" si="16"/>
        <v>0</v>
      </c>
      <c r="AK1677" s="2">
        <f t="shared" si="17"/>
        <v>0</v>
      </c>
      <c r="AL1677" s="2">
        <f t="shared" si="18"/>
        <v>1</v>
      </c>
    </row>
    <row r="1678" ht="13.5" customHeight="1">
      <c r="A1678" s="3">
        <v>40307.0</v>
      </c>
      <c r="B1678" s="2">
        <v>1478.0</v>
      </c>
      <c r="C1678" s="2">
        <f t="shared" si="3"/>
        <v>1478</v>
      </c>
      <c r="D1678" s="2">
        <f t="shared" si="26"/>
        <v>1809.772279</v>
      </c>
      <c r="E1678" s="2">
        <f t="shared" si="20"/>
        <v>1706.77855</v>
      </c>
      <c r="F1678" s="2">
        <v>-0.34</v>
      </c>
      <c r="G1678" s="2">
        <f t="shared" si="4"/>
        <v>-0.0034</v>
      </c>
      <c r="H1678" s="2">
        <f t="shared" si="21"/>
        <v>1.064</v>
      </c>
      <c r="I1678" s="2">
        <f t="shared" si="27"/>
        <v>0.6659623404</v>
      </c>
      <c r="J1678" s="2">
        <f t="shared" si="5"/>
        <v>204.922832</v>
      </c>
      <c r="K1678" s="2">
        <f t="shared" si="6"/>
        <v>211.8525519</v>
      </c>
      <c r="L1678" s="2">
        <f t="shared" si="7"/>
        <v>0.0000000006255206874</v>
      </c>
      <c r="M1678" s="2">
        <f t="shared" si="1"/>
        <v>211.8525519</v>
      </c>
      <c r="O1678" s="2">
        <v>1676.0</v>
      </c>
      <c r="P1678" s="2">
        <v>1450.0</v>
      </c>
      <c r="Q1678" s="2">
        <v>1483.0</v>
      </c>
      <c r="R1678" s="2">
        <v>1490.0</v>
      </c>
      <c r="S1678" s="2">
        <v>1432.0</v>
      </c>
      <c r="T1678" s="2">
        <v>1.321790611E9</v>
      </c>
      <c r="U1678" s="2">
        <v>1.9536065E7</v>
      </c>
      <c r="V1678" s="2">
        <v>1.20787525E8</v>
      </c>
      <c r="W1678" s="2">
        <v>8267779.0</v>
      </c>
      <c r="X1678" s="2">
        <v>2996.0</v>
      </c>
      <c r="Y1678" s="2">
        <f t="shared" si="8"/>
        <v>0.3907835972</v>
      </c>
      <c r="Z1678" s="2">
        <f t="shared" ref="Z1678:AC1678" si="1729">ROUNDDOWN($Y1678*Z$1,0)-IF(MOD($Y1678*Z$1,1)=0,1,0)+1</f>
        <v>1</v>
      </c>
      <c r="AA1678" s="2">
        <f t="shared" si="1729"/>
        <v>2</v>
      </c>
      <c r="AB1678" s="2">
        <f t="shared" si="1729"/>
        <v>2</v>
      </c>
      <c r="AC1678" s="2">
        <f t="shared" si="1729"/>
        <v>2</v>
      </c>
      <c r="AD1678" s="2">
        <f t="shared" si="10"/>
        <v>0</v>
      </c>
      <c r="AE1678" s="2">
        <f t="shared" si="11"/>
        <v>0</v>
      </c>
      <c r="AF1678" s="2">
        <f t="shared" si="12"/>
        <v>0</v>
      </c>
      <c r="AG1678" s="2">
        <f t="shared" si="13"/>
        <v>0</v>
      </c>
      <c r="AH1678" s="2">
        <f t="shared" si="14"/>
        <v>0</v>
      </c>
      <c r="AI1678" s="2">
        <f t="shared" si="15"/>
        <v>0</v>
      </c>
      <c r="AJ1678" s="2">
        <f t="shared" si="16"/>
        <v>1</v>
      </c>
      <c r="AK1678" s="2">
        <f t="shared" si="17"/>
        <v>0</v>
      </c>
      <c r="AL1678" s="2">
        <f t="shared" si="18"/>
        <v>1</v>
      </c>
    </row>
    <row r="1679" ht="13.5" customHeight="1">
      <c r="A1679" s="3">
        <v>40308.0</v>
      </c>
      <c r="B1679" s="2">
        <v>1539.0</v>
      </c>
      <c r="C1679" s="2">
        <f t="shared" si="3"/>
        <v>1539</v>
      </c>
      <c r="D1679" s="2">
        <f t="shared" si="26"/>
        <v>1810.499494</v>
      </c>
      <c r="E1679" s="2">
        <f t="shared" si="20"/>
        <v>1707.121118</v>
      </c>
      <c r="F1679" s="2">
        <v>4.13</v>
      </c>
      <c r="G1679" s="2">
        <f t="shared" si="4"/>
        <v>0.0413</v>
      </c>
      <c r="H1679" s="2">
        <f t="shared" si="21"/>
        <v>1.1053</v>
      </c>
      <c r="I1679" s="2">
        <f t="shared" si="27"/>
        <v>0.6663641676</v>
      </c>
      <c r="J1679" s="2">
        <f t="shared" si="5"/>
        <v>213.386145</v>
      </c>
      <c r="K1679" s="2">
        <f t="shared" si="6"/>
        <v>220.6020623</v>
      </c>
      <c r="L1679" s="2">
        <f t="shared" si="7"/>
        <v>0.0000000005809210624</v>
      </c>
      <c r="M1679" s="2">
        <f t="shared" si="1"/>
        <v>220.6020623</v>
      </c>
      <c r="O1679" s="2">
        <v>1677.0</v>
      </c>
      <c r="P1679" s="2">
        <v>1505.0</v>
      </c>
      <c r="Q1679" s="2">
        <v>1478.0</v>
      </c>
      <c r="R1679" s="2">
        <v>1539.0</v>
      </c>
      <c r="S1679" s="2">
        <v>1504.0</v>
      </c>
      <c r="T1679" s="2">
        <v>1.321790611E9</v>
      </c>
      <c r="U1679" s="2">
        <v>2.0342358E7</v>
      </c>
      <c r="V1679" s="2">
        <v>1.14033639E8</v>
      </c>
      <c r="W1679" s="2">
        <v>7496188.0</v>
      </c>
      <c r="X1679" s="2">
        <v>3159.0</v>
      </c>
      <c r="Y1679" s="2">
        <f t="shared" si="8"/>
        <v>0.9874137231</v>
      </c>
      <c r="Z1679" s="2">
        <f t="shared" ref="Z1679:AC1679" si="1730">ROUNDDOWN($Y1679*Z$1,0)-IF(MOD($Y1679*Z$1,1)=0,1,0)+1</f>
        <v>2</v>
      </c>
      <c r="AA1679" s="2">
        <f t="shared" si="1730"/>
        <v>3</v>
      </c>
      <c r="AB1679" s="2">
        <f t="shared" si="1730"/>
        <v>4</v>
      </c>
      <c r="AC1679" s="2">
        <f t="shared" si="1730"/>
        <v>5</v>
      </c>
      <c r="AD1679" s="2">
        <f t="shared" si="10"/>
        <v>0</v>
      </c>
      <c r="AE1679" s="2">
        <f t="shared" si="11"/>
        <v>0</v>
      </c>
      <c r="AF1679" s="2">
        <f t="shared" si="12"/>
        <v>0</v>
      </c>
      <c r="AG1679" s="2">
        <f t="shared" si="13"/>
        <v>0</v>
      </c>
      <c r="AH1679" s="2">
        <f t="shared" si="14"/>
        <v>0</v>
      </c>
      <c r="AI1679" s="2">
        <f t="shared" si="15"/>
        <v>1</v>
      </c>
      <c r="AJ1679" s="2">
        <f t="shared" si="16"/>
        <v>0</v>
      </c>
      <c r="AK1679" s="2">
        <f t="shared" si="17"/>
        <v>0</v>
      </c>
      <c r="AL1679" s="2">
        <f t="shared" si="18"/>
        <v>1</v>
      </c>
    </row>
    <row r="1680" ht="13.5" customHeight="1">
      <c r="A1680" s="3">
        <v>40309.0</v>
      </c>
      <c r="B1680" s="2">
        <v>1495.0</v>
      </c>
      <c r="C1680" s="2">
        <f t="shared" si="3"/>
        <v>1495</v>
      </c>
      <c r="D1680" s="2">
        <f t="shared" si="26"/>
        <v>1811.227002</v>
      </c>
      <c r="E1680" s="2">
        <f t="shared" si="20"/>
        <v>1707.463686</v>
      </c>
      <c r="F1680" s="2">
        <v>-2.86</v>
      </c>
      <c r="G1680" s="2">
        <f t="shared" si="4"/>
        <v>-0.0286</v>
      </c>
      <c r="H1680" s="2">
        <f t="shared" si="21"/>
        <v>1.0767</v>
      </c>
      <c r="I1680" s="2">
        <f t="shared" si="27"/>
        <v>0.6667659947</v>
      </c>
      <c r="J1680" s="2">
        <f t="shared" si="5"/>
        <v>207.2833012</v>
      </c>
      <c r="K1680" s="2">
        <f t="shared" si="6"/>
        <v>214.2928433</v>
      </c>
      <c r="L1680" s="2">
        <f t="shared" si="7"/>
        <v>0.0000000005801077729</v>
      </c>
      <c r="M1680" s="2">
        <f t="shared" si="1"/>
        <v>214.2928433</v>
      </c>
      <c r="O1680" s="2">
        <v>1678.0</v>
      </c>
      <c r="P1680" s="2">
        <v>1514.0</v>
      </c>
      <c r="Q1680" s="2">
        <v>1539.0</v>
      </c>
      <c r="R1680" s="2">
        <v>1522.0</v>
      </c>
      <c r="S1680" s="2">
        <v>1495.0</v>
      </c>
      <c r="T1680" s="2">
        <v>1.321790611E9</v>
      </c>
      <c r="U1680" s="2">
        <v>1.976077E7</v>
      </c>
      <c r="V1680" s="2">
        <v>9.6446628E7</v>
      </c>
      <c r="W1680" s="2">
        <v>6391956.0</v>
      </c>
      <c r="X1680" s="2">
        <v>3022.0</v>
      </c>
      <c r="Y1680" s="2">
        <f t="shared" si="8"/>
        <v>0.03907835972</v>
      </c>
      <c r="Z1680" s="2">
        <f t="shared" ref="Z1680:AC1680" si="1731">ROUNDDOWN($Y1680*Z$1,0)-IF(MOD($Y1680*Z$1,1)=0,1,0)+1</f>
        <v>1</v>
      </c>
      <c r="AA1680" s="2">
        <f t="shared" si="1731"/>
        <v>1</v>
      </c>
      <c r="AB1680" s="2">
        <f t="shared" si="1731"/>
        <v>1</v>
      </c>
      <c r="AC1680" s="2">
        <f t="shared" si="1731"/>
        <v>1</v>
      </c>
      <c r="AD1680" s="2">
        <f t="shared" si="10"/>
        <v>0</v>
      </c>
      <c r="AE1680" s="2">
        <f t="shared" si="11"/>
        <v>0</v>
      </c>
      <c r="AF1680" s="2">
        <f t="shared" si="12"/>
        <v>0</v>
      </c>
      <c r="AG1680" s="2">
        <f t="shared" si="13"/>
        <v>0</v>
      </c>
      <c r="AH1680" s="2">
        <f t="shared" si="14"/>
        <v>0</v>
      </c>
      <c r="AI1680" s="2">
        <f t="shared" si="15"/>
        <v>0</v>
      </c>
      <c r="AJ1680" s="2">
        <f t="shared" si="16"/>
        <v>1</v>
      </c>
      <c r="AK1680" s="2">
        <f t="shared" si="17"/>
        <v>0</v>
      </c>
      <c r="AL1680" s="2">
        <f t="shared" si="18"/>
        <v>1</v>
      </c>
    </row>
    <row r="1681" ht="13.5" customHeight="1">
      <c r="A1681" s="3">
        <v>40310.0</v>
      </c>
      <c r="B1681" s="2">
        <v>1539.0</v>
      </c>
      <c r="C1681" s="2">
        <f t="shared" si="3"/>
        <v>1539</v>
      </c>
      <c r="D1681" s="2">
        <f t="shared" si="26"/>
        <v>1811.954802</v>
      </c>
      <c r="E1681" s="2">
        <f t="shared" si="20"/>
        <v>1707.806253</v>
      </c>
      <c r="F1681" s="2">
        <v>2.94</v>
      </c>
      <c r="G1681" s="2">
        <f t="shared" si="4"/>
        <v>0.0294</v>
      </c>
      <c r="H1681" s="2">
        <f t="shared" si="21"/>
        <v>1.1061</v>
      </c>
      <c r="I1681" s="2">
        <f t="shared" si="27"/>
        <v>0.6671678219</v>
      </c>
      <c r="J1681" s="2">
        <f t="shared" si="5"/>
        <v>213.3774303</v>
      </c>
      <c r="K1681" s="2">
        <f t="shared" si="6"/>
        <v>220.5930529</v>
      </c>
      <c r="L1681" s="2">
        <f t="shared" si="7"/>
        <v>0.0000000005456493712</v>
      </c>
      <c r="M1681" s="2">
        <f t="shared" si="1"/>
        <v>220.5930529</v>
      </c>
      <c r="O1681" s="2">
        <v>1679.0</v>
      </c>
      <c r="P1681" s="2">
        <v>1496.0</v>
      </c>
      <c r="Q1681" s="2">
        <v>1495.0</v>
      </c>
      <c r="R1681" s="2">
        <v>1554.0</v>
      </c>
      <c r="S1681" s="2">
        <v>1493.0</v>
      </c>
      <c r="T1681" s="2">
        <v>1.321790611E9</v>
      </c>
      <c r="U1681" s="2">
        <v>2.0342358E7</v>
      </c>
      <c r="V1681" s="2">
        <v>1.03519293E8</v>
      </c>
      <c r="W1681" s="2">
        <v>6777602.0</v>
      </c>
      <c r="X1681" s="2">
        <v>2698.0</v>
      </c>
      <c r="Y1681" s="2">
        <f t="shared" si="8"/>
        <v>0.9589930978</v>
      </c>
      <c r="Z1681" s="2">
        <f t="shared" ref="Z1681:AC1681" si="1732">ROUNDDOWN($Y1681*Z$1,0)-IF(MOD($Y1681*Z$1,1)=0,1,0)+1</f>
        <v>2</v>
      </c>
      <c r="AA1681" s="2">
        <f t="shared" si="1732"/>
        <v>3</v>
      </c>
      <c r="AB1681" s="2">
        <f t="shared" si="1732"/>
        <v>4</v>
      </c>
      <c r="AC1681" s="2">
        <f t="shared" si="1732"/>
        <v>5</v>
      </c>
      <c r="AD1681" s="2">
        <f t="shared" si="10"/>
        <v>0</v>
      </c>
      <c r="AE1681" s="2">
        <f t="shared" si="11"/>
        <v>0</v>
      </c>
      <c r="AF1681" s="2">
        <f t="shared" si="12"/>
        <v>0</v>
      </c>
      <c r="AG1681" s="2">
        <f t="shared" si="13"/>
        <v>0</v>
      </c>
      <c r="AH1681" s="2">
        <f t="shared" si="14"/>
        <v>1</v>
      </c>
      <c r="AI1681" s="2">
        <f t="shared" si="15"/>
        <v>0</v>
      </c>
      <c r="AJ1681" s="2">
        <f t="shared" si="16"/>
        <v>0</v>
      </c>
      <c r="AK1681" s="2">
        <f t="shared" si="17"/>
        <v>0</v>
      </c>
      <c r="AL1681" s="2">
        <f t="shared" si="18"/>
        <v>1</v>
      </c>
    </row>
    <row r="1682" ht="13.5" customHeight="1">
      <c r="A1682" s="3">
        <v>40311.0</v>
      </c>
      <c r="B1682" s="2">
        <v>1520.0</v>
      </c>
      <c r="C1682" s="2">
        <f t="shared" si="3"/>
        <v>1520</v>
      </c>
      <c r="D1682" s="2">
        <f t="shared" si="26"/>
        <v>1812.682895</v>
      </c>
      <c r="E1682" s="2">
        <f t="shared" si="20"/>
        <v>1708.148821</v>
      </c>
      <c r="F1682" s="2">
        <v>-1.23</v>
      </c>
      <c r="G1682" s="2">
        <f t="shared" si="4"/>
        <v>-0.0123</v>
      </c>
      <c r="H1682" s="2">
        <f t="shared" si="21"/>
        <v>1.0938</v>
      </c>
      <c r="I1682" s="2">
        <f t="shared" si="27"/>
        <v>0.6675696491</v>
      </c>
      <c r="J1682" s="2">
        <f t="shared" si="5"/>
        <v>210.7528879</v>
      </c>
      <c r="K1682" s="2">
        <f t="shared" si="6"/>
        <v>217.8797583</v>
      </c>
      <c r="L1682" s="2">
        <f t="shared" si="7"/>
        <v>0.0000000005359913773</v>
      </c>
      <c r="M1682" s="2">
        <f t="shared" si="1"/>
        <v>217.8797583</v>
      </c>
      <c r="O1682" s="2">
        <v>1680.0</v>
      </c>
      <c r="P1682" s="2">
        <v>1558.0</v>
      </c>
      <c r="Q1682" s="2">
        <v>1539.0</v>
      </c>
      <c r="R1682" s="2">
        <v>1560.0</v>
      </c>
      <c r="S1682" s="2">
        <v>1502.0</v>
      </c>
      <c r="T1682" s="2">
        <v>1.321790611E9</v>
      </c>
      <c r="U1682" s="2">
        <v>2.0091217E7</v>
      </c>
      <c r="V1682" s="2">
        <v>1.01576545E8</v>
      </c>
      <c r="W1682" s="2">
        <v>6613307.0</v>
      </c>
      <c r="X1682" s="2">
        <v>2559.0</v>
      </c>
      <c r="Y1682" s="2">
        <f t="shared" si="8"/>
        <v>0.1865611043</v>
      </c>
      <c r="Z1682" s="2">
        <f t="shared" ref="Z1682:AC1682" si="1733">ROUNDDOWN($Y1682*Z$1,0)-IF(MOD($Y1682*Z$1,1)=0,1,0)+1</f>
        <v>1</v>
      </c>
      <c r="AA1682" s="2">
        <f t="shared" si="1733"/>
        <v>1</v>
      </c>
      <c r="AB1682" s="2">
        <f t="shared" si="1733"/>
        <v>1</v>
      </c>
      <c r="AC1682" s="2">
        <f t="shared" si="1733"/>
        <v>1</v>
      </c>
      <c r="AD1682" s="2">
        <f t="shared" si="10"/>
        <v>0</v>
      </c>
      <c r="AE1682" s="2">
        <f t="shared" si="11"/>
        <v>0</v>
      </c>
      <c r="AF1682" s="2">
        <f t="shared" si="12"/>
        <v>1</v>
      </c>
      <c r="AG1682" s="2">
        <f t="shared" si="13"/>
        <v>0</v>
      </c>
      <c r="AH1682" s="2">
        <f t="shared" si="14"/>
        <v>0</v>
      </c>
      <c r="AI1682" s="2">
        <f t="shared" si="15"/>
        <v>0</v>
      </c>
      <c r="AJ1682" s="2">
        <f t="shared" si="16"/>
        <v>0</v>
      </c>
      <c r="AK1682" s="2">
        <f t="shared" si="17"/>
        <v>0</v>
      </c>
      <c r="AL1682" s="2">
        <f t="shared" si="18"/>
        <v>1</v>
      </c>
    </row>
    <row r="1683" ht="13.5" customHeight="1">
      <c r="A1683" s="3">
        <v>40314.0</v>
      </c>
      <c r="B1683" s="2">
        <v>1482.0</v>
      </c>
      <c r="C1683" s="2">
        <f t="shared" si="3"/>
        <v>1482</v>
      </c>
      <c r="D1683" s="2">
        <f t="shared" si="26"/>
        <v>1813.41128</v>
      </c>
      <c r="E1683" s="2">
        <f t="shared" si="20"/>
        <v>1708.491389</v>
      </c>
      <c r="F1683" s="2">
        <v>-2.5</v>
      </c>
      <c r="G1683" s="2">
        <f t="shared" si="4"/>
        <v>-0.025</v>
      </c>
      <c r="H1683" s="2">
        <f t="shared" si="21"/>
        <v>1.0688</v>
      </c>
      <c r="I1683" s="2">
        <f t="shared" si="27"/>
        <v>0.6679714762</v>
      </c>
      <c r="J1683" s="2">
        <f t="shared" si="5"/>
        <v>205.4840657</v>
      </c>
      <c r="K1683" s="2">
        <f t="shared" si="6"/>
        <v>212.4327644</v>
      </c>
      <c r="L1683" s="2">
        <f t="shared" si="7"/>
        <v>0.0000000005333114205</v>
      </c>
      <c r="M1683" s="2">
        <f t="shared" si="1"/>
        <v>212.4327644</v>
      </c>
      <c r="O1683" s="2">
        <v>1681.0</v>
      </c>
      <c r="P1683" s="2">
        <v>1499.0</v>
      </c>
      <c r="Q1683" s="2">
        <v>1520.0</v>
      </c>
      <c r="R1683" s="2">
        <v>1501.0</v>
      </c>
      <c r="S1683" s="2">
        <v>1471.0</v>
      </c>
      <c r="T1683" s="2">
        <v>1.321790611E9</v>
      </c>
      <c r="U1683" s="2">
        <v>1.9588937E7</v>
      </c>
      <c r="V1683" s="2">
        <v>8.058496E7</v>
      </c>
      <c r="W1683" s="2">
        <v>5429523.0</v>
      </c>
      <c r="X1683" s="2">
        <v>2347.0</v>
      </c>
      <c r="Y1683" s="2">
        <f t="shared" si="8"/>
        <v>0.05389768575</v>
      </c>
      <c r="Z1683" s="2">
        <f t="shared" ref="Z1683:AC1683" si="1734">ROUNDDOWN($Y1683*Z$1,0)-IF(MOD($Y1683*Z$1,1)=0,1,0)+1</f>
        <v>1</v>
      </c>
      <c r="AA1683" s="2">
        <f t="shared" si="1734"/>
        <v>1</v>
      </c>
      <c r="AB1683" s="2">
        <f t="shared" si="1734"/>
        <v>1</v>
      </c>
      <c r="AC1683" s="2">
        <f t="shared" si="1734"/>
        <v>1</v>
      </c>
      <c r="AD1683" s="2">
        <f t="shared" si="10"/>
        <v>0</v>
      </c>
      <c r="AE1683" s="2">
        <f t="shared" si="11"/>
        <v>0</v>
      </c>
      <c r="AF1683" s="2">
        <f t="shared" si="12"/>
        <v>1</v>
      </c>
      <c r="AG1683" s="2">
        <f t="shared" si="13"/>
        <v>0</v>
      </c>
      <c r="AH1683" s="2">
        <f t="shared" si="14"/>
        <v>0</v>
      </c>
      <c r="AI1683" s="2">
        <f t="shared" si="15"/>
        <v>0</v>
      </c>
      <c r="AJ1683" s="2">
        <f t="shared" si="16"/>
        <v>0</v>
      </c>
      <c r="AK1683" s="2">
        <f t="shared" si="17"/>
        <v>0</v>
      </c>
      <c r="AL1683" s="2">
        <f t="shared" si="18"/>
        <v>1</v>
      </c>
    </row>
    <row r="1684" ht="13.5" customHeight="1">
      <c r="A1684" s="3">
        <v>40315.0</v>
      </c>
      <c r="B1684" s="2">
        <v>1478.0</v>
      </c>
      <c r="C1684" s="2">
        <f t="shared" si="3"/>
        <v>1478</v>
      </c>
      <c r="D1684" s="2">
        <f t="shared" si="26"/>
        <v>1814.139958</v>
      </c>
      <c r="E1684" s="2">
        <f t="shared" si="20"/>
        <v>1708.833956</v>
      </c>
      <c r="F1684" s="2">
        <v>-0.27</v>
      </c>
      <c r="G1684" s="2">
        <f t="shared" si="4"/>
        <v>-0.0027</v>
      </c>
      <c r="H1684" s="2">
        <f t="shared" si="21"/>
        <v>1.0661</v>
      </c>
      <c r="I1684" s="2">
        <f t="shared" si="27"/>
        <v>0.6683733034</v>
      </c>
      <c r="J1684" s="2">
        <f t="shared" si="5"/>
        <v>204.9292587</v>
      </c>
      <c r="K1684" s="2">
        <f t="shared" si="6"/>
        <v>211.8591959</v>
      </c>
      <c r="L1684" s="2">
        <f t="shared" si="7"/>
        <v>0.0000000005187520187</v>
      </c>
      <c r="M1684" s="2">
        <f t="shared" si="1"/>
        <v>211.8591959</v>
      </c>
      <c r="O1684" s="2">
        <v>1682.0</v>
      </c>
      <c r="P1684" s="2">
        <v>1470.0</v>
      </c>
      <c r="Q1684" s="2">
        <v>1482.0</v>
      </c>
      <c r="R1684" s="2">
        <v>1495.0</v>
      </c>
      <c r="S1684" s="2">
        <v>1460.0</v>
      </c>
      <c r="T1684" s="2">
        <v>1.321790611E9</v>
      </c>
      <c r="U1684" s="2">
        <v>1.9536065E7</v>
      </c>
      <c r="V1684" s="2">
        <v>1.14174585E8</v>
      </c>
      <c r="W1684" s="2">
        <v>7720784.0</v>
      </c>
      <c r="X1684" s="2">
        <v>3114.0</v>
      </c>
      <c r="Y1684" s="2">
        <f t="shared" si="8"/>
        <v>0.4093585059</v>
      </c>
      <c r="Z1684" s="2">
        <f t="shared" ref="Z1684:AC1684" si="1735">ROUNDDOWN($Y1684*Z$1,0)-IF(MOD($Y1684*Z$1,1)=0,1,0)+1</f>
        <v>1</v>
      </c>
      <c r="AA1684" s="2">
        <f t="shared" si="1735"/>
        <v>2</v>
      </c>
      <c r="AB1684" s="2">
        <f t="shared" si="1735"/>
        <v>2</v>
      </c>
      <c r="AC1684" s="2">
        <f t="shared" si="1735"/>
        <v>3</v>
      </c>
      <c r="AD1684" s="2">
        <f t="shared" si="10"/>
        <v>0</v>
      </c>
      <c r="AE1684" s="2">
        <f t="shared" si="11"/>
        <v>0</v>
      </c>
      <c r="AF1684" s="2">
        <f t="shared" si="12"/>
        <v>0</v>
      </c>
      <c r="AG1684" s="2">
        <f t="shared" si="13"/>
        <v>1</v>
      </c>
      <c r="AH1684" s="2">
        <f t="shared" si="14"/>
        <v>0</v>
      </c>
      <c r="AI1684" s="2">
        <f t="shared" si="15"/>
        <v>0</v>
      </c>
      <c r="AJ1684" s="2">
        <f t="shared" si="16"/>
        <v>0</v>
      </c>
      <c r="AK1684" s="2">
        <f t="shared" si="17"/>
        <v>0</v>
      </c>
      <c r="AL1684" s="2">
        <f t="shared" si="18"/>
        <v>1</v>
      </c>
    </row>
    <row r="1685" ht="13.5" customHeight="1">
      <c r="A1685" s="3">
        <v>40318.0</v>
      </c>
      <c r="B1685" s="2">
        <v>1430.0</v>
      </c>
      <c r="C1685" s="2">
        <f t="shared" si="3"/>
        <v>1430</v>
      </c>
      <c r="D1685" s="2">
        <f t="shared" si="26"/>
        <v>1814.868929</v>
      </c>
      <c r="E1685" s="2">
        <f t="shared" si="20"/>
        <v>1709.176524</v>
      </c>
      <c r="F1685" s="2">
        <v>-3.25</v>
      </c>
      <c r="G1685" s="2">
        <f t="shared" si="4"/>
        <v>-0.0325</v>
      </c>
      <c r="H1685" s="2">
        <f t="shared" si="21"/>
        <v>1.0336</v>
      </c>
      <c r="I1685" s="2">
        <f t="shared" si="27"/>
        <v>0.6687751306</v>
      </c>
      <c r="J1685" s="2">
        <f t="shared" si="5"/>
        <v>198.2690578</v>
      </c>
      <c r="K1685" s="2">
        <f t="shared" si="6"/>
        <v>204.973772</v>
      </c>
      <c r="L1685" s="2">
        <f t="shared" si="7"/>
        <v>0.0000000005200488987</v>
      </c>
      <c r="M1685" s="2">
        <f t="shared" si="1"/>
        <v>204.973772</v>
      </c>
      <c r="O1685" s="2">
        <v>1683.0</v>
      </c>
      <c r="P1685" s="2">
        <v>1464.0</v>
      </c>
      <c r="Q1685" s="2">
        <v>1478.0</v>
      </c>
      <c r="R1685" s="2">
        <v>1485.0</v>
      </c>
      <c r="S1685" s="2">
        <v>1430.0</v>
      </c>
      <c r="T1685" s="2">
        <v>1.321790611E9</v>
      </c>
      <c r="U1685" s="2">
        <v>1.8901606E7</v>
      </c>
      <c r="V1685" s="2">
        <v>1.3160336E8</v>
      </c>
      <c r="W1685" s="2">
        <v>8994100.0</v>
      </c>
      <c r="X1685" s="2">
        <v>3673.0</v>
      </c>
      <c r="Y1685" s="2">
        <f t="shared" si="8"/>
        <v>0.02578156719</v>
      </c>
      <c r="Z1685" s="2">
        <f t="shared" ref="Z1685:AC1685" si="1736">ROUNDDOWN($Y1685*Z$1,0)-IF(MOD($Y1685*Z$1,1)=0,1,0)+1</f>
        <v>1</v>
      </c>
      <c r="AA1685" s="2">
        <f t="shared" si="1736"/>
        <v>1</v>
      </c>
      <c r="AB1685" s="2">
        <f t="shared" si="1736"/>
        <v>1</v>
      </c>
      <c r="AC1685" s="2">
        <f t="shared" si="1736"/>
        <v>1</v>
      </c>
      <c r="AD1685" s="2">
        <f t="shared" si="10"/>
        <v>0</v>
      </c>
      <c r="AE1685" s="2">
        <f t="shared" si="11"/>
        <v>0</v>
      </c>
      <c r="AF1685" s="2">
        <f t="shared" si="12"/>
        <v>0</v>
      </c>
      <c r="AG1685" s="2">
        <f t="shared" si="13"/>
        <v>0</v>
      </c>
      <c r="AH1685" s="2">
        <f t="shared" si="14"/>
        <v>0</v>
      </c>
      <c r="AI1685" s="2">
        <f t="shared" si="15"/>
        <v>0</v>
      </c>
      <c r="AJ1685" s="2">
        <f t="shared" si="16"/>
        <v>1</v>
      </c>
      <c r="AK1685" s="2">
        <f t="shared" si="17"/>
        <v>0</v>
      </c>
      <c r="AL1685" s="2">
        <f t="shared" si="18"/>
        <v>1</v>
      </c>
    </row>
    <row r="1686" ht="13.5" customHeight="1">
      <c r="A1686" s="3">
        <v>40321.0</v>
      </c>
      <c r="B1686" s="2">
        <v>1485.0</v>
      </c>
      <c r="C1686" s="2">
        <f t="shared" si="3"/>
        <v>1485</v>
      </c>
      <c r="D1686" s="2">
        <f t="shared" si="26"/>
        <v>1815.598193</v>
      </c>
      <c r="E1686" s="2">
        <f t="shared" si="20"/>
        <v>1709.519092</v>
      </c>
      <c r="F1686" s="2">
        <v>3.85</v>
      </c>
      <c r="G1686" s="2">
        <f t="shared" si="4"/>
        <v>0.0385</v>
      </c>
      <c r="H1686" s="2">
        <f t="shared" si="21"/>
        <v>1.0721</v>
      </c>
      <c r="I1686" s="2">
        <f t="shared" si="27"/>
        <v>0.6691769578</v>
      </c>
      <c r="J1686" s="2">
        <f t="shared" si="5"/>
        <v>205.9024165</v>
      </c>
      <c r="K1686" s="2">
        <f t="shared" si="6"/>
        <v>212.8652623</v>
      </c>
      <c r="L1686" s="2">
        <f t="shared" si="7"/>
        <v>0.0000000004844255492</v>
      </c>
      <c r="M1686" s="2">
        <f t="shared" si="1"/>
        <v>212.8652623</v>
      </c>
      <c r="O1686" s="2">
        <v>1684.0</v>
      </c>
      <c r="P1686" s="2">
        <v>1452.0</v>
      </c>
      <c r="Q1686" s="2">
        <v>1430.0</v>
      </c>
      <c r="R1686" s="2">
        <v>1485.0</v>
      </c>
      <c r="S1686" s="2">
        <v>1426.0</v>
      </c>
      <c r="T1686" s="2">
        <v>1.321790611E9</v>
      </c>
      <c r="U1686" s="2">
        <v>1.9628591E7</v>
      </c>
      <c r="V1686" s="2">
        <v>1.21594436E8</v>
      </c>
      <c r="W1686" s="2">
        <v>8390669.0</v>
      </c>
      <c r="X1686" s="2">
        <v>3192.0</v>
      </c>
      <c r="Y1686" s="2">
        <f t="shared" si="8"/>
        <v>0.9844701583</v>
      </c>
      <c r="Z1686" s="2">
        <f t="shared" ref="Z1686:AC1686" si="1737">ROUNDDOWN($Y1686*Z$1,0)-IF(MOD($Y1686*Z$1,1)=0,1,0)+1</f>
        <v>2</v>
      </c>
      <c r="AA1686" s="2">
        <f t="shared" si="1737"/>
        <v>3</v>
      </c>
      <c r="AB1686" s="2">
        <f t="shared" si="1737"/>
        <v>4</v>
      </c>
      <c r="AC1686" s="2">
        <f t="shared" si="1737"/>
        <v>5</v>
      </c>
      <c r="AD1686" s="2">
        <f t="shared" si="10"/>
        <v>0</v>
      </c>
      <c r="AE1686" s="2">
        <f t="shared" si="11"/>
        <v>0</v>
      </c>
      <c r="AF1686" s="2">
        <f t="shared" si="12"/>
        <v>0</v>
      </c>
      <c r="AG1686" s="2">
        <f t="shared" si="13"/>
        <v>0</v>
      </c>
      <c r="AH1686" s="2">
        <f t="shared" si="14"/>
        <v>1</v>
      </c>
      <c r="AI1686" s="2">
        <f t="shared" si="15"/>
        <v>0</v>
      </c>
      <c r="AJ1686" s="2">
        <f t="shared" si="16"/>
        <v>0</v>
      </c>
      <c r="AK1686" s="2">
        <f t="shared" si="17"/>
        <v>0</v>
      </c>
      <c r="AL1686" s="2">
        <f t="shared" si="18"/>
        <v>1</v>
      </c>
    </row>
    <row r="1687" ht="13.5" customHeight="1">
      <c r="A1687" s="3">
        <v>40322.0</v>
      </c>
      <c r="B1687" s="2">
        <v>1460.0</v>
      </c>
      <c r="C1687" s="2">
        <f t="shared" si="3"/>
        <v>1460</v>
      </c>
      <c r="D1687" s="2">
        <f t="shared" si="26"/>
        <v>1816.327749</v>
      </c>
      <c r="E1687" s="2">
        <f t="shared" si="20"/>
        <v>1709.86166</v>
      </c>
      <c r="F1687" s="2">
        <v>-1.68</v>
      </c>
      <c r="G1687" s="2">
        <f t="shared" si="4"/>
        <v>-0.0168</v>
      </c>
      <c r="H1687" s="2">
        <f t="shared" si="21"/>
        <v>1.0553</v>
      </c>
      <c r="I1687" s="2">
        <f t="shared" si="27"/>
        <v>0.6695787849</v>
      </c>
      <c r="J1687" s="2">
        <f t="shared" si="5"/>
        <v>202.4432559</v>
      </c>
      <c r="K1687" s="2">
        <f t="shared" si="6"/>
        <v>209.2891259</v>
      </c>
      <c r="L1687" s="2">
        <f t="shared" si="7"/>
        <v>0.0000000004780311319</v>
      </c>
      <c r="M1687" s="2">
        <f t="shared" si="1"/>
        <v>209.2891259</v>
      </c>
      <c r="O1687" s="2">
        <v>1685.0</v>
      </c>
      <c r="P1687" s="2">
        <v>1485.0</v>
      </c>
      <c r="Q1687" s="2">
        <v>1485.0</v>
      </c>
      <c r="R1687" s="2">
        <v>1490.0</v>
      </c>
      <c r="S1687" s="2">
        <v>1424.0</v>
      </c>
      <c r="T1687" s="2">
        <v>1.321790611E9</v>
      </c>
      <c r="U1687" s="2">
        <v>1.9298143E7</v>
      </c>
      <c r="V1687" s="2">
        <v>1.71973152E8</v>
      </c>
      <c r="W1687" s="2">
        <v>1.1828969E7</v>
      </c>
      <c r="X1687" s="2">
        <v>4747.0</v>
      </c>
      <c r="Y1687" s="2">
        <f t="shared" si="8"/>
        <v>0.1187576127</v>
      </c>
      <c r="Z1687" s="2">
        <f t="shared" ref="Z1687:AC1687" si="1738">ROUNDDOWN($Y1687*Z$1,0)-IF(MOD($Y1687*Z$1,1)=0,1,0)+1</f>
        <v>1</v>
      </c>
      <c r="AA1687" s="2">
        <f t="shared" si="1738"/>
        <v>1</v>
      </c>
      <c r="AB1687" s="2">
        <f t="shared" si="1738"/>
        <v>1</v>
      </c>
      <c r="AC1687" s="2">
        <f t="shared" si="1738"/>
        <v>1</v>
      </c>
      <c r="AD1687" s="2">
        <f t="shared" si="10"/>
        <v>0</v>
      </c>
      <c r="AE1687" s="2">
        <f t="shared" si="11"/>
        <v>0</v>
      </c>
      <c r="AF1687" s="2">
        <f t="shared" si="12"/>
        <v>0</v>
      </c>
      <c r="AG1687" s="2">
        <f t="shared" si="13"/>
        <v>1</v>
      </c>
      <c r="AH1687" s="2">
        <f t="shared" si="14"/>
        <v>0</v>
      </c>
      <c r="AI1687" s="2">
        <f t="shared" si="15"/>
        <v>0</v>
      </c>
      <c r="AJ1687" s="2">
        <f t="shared" si="16"/>
        <v>0</v>
      </c>
      <c r="AK1687" s="2">
        <f t="shared" si="17"/>
        <v>0</v>
      </c>
      <c r="AL1687" s="2">
        <f t="shared" si="18"/>
        <v>1</v>
      </c>
    </row>
    <row r="1688" ht="13.5" customHeight="1">
      <c r="A1688" s="3">
        <v>40323.0</v>
      </c>
      <c r="B1688" s="2">
        <v>1420.0</v>
      </c>
      <c r="C1688" s="2">
        <f t="shared" si="3"/>
        <v>1420</v>
      </c>
      <c r="D1688" s="2">
        <f t="shared" si="26"/>
        <v>1817.057599</v>
      </c>
      <c r="E1688" s="2">
        <f t="shared" si="20"/>
        <v>1710.204227</v>
      </c>
      <c r="F1688" s="2">
        <v>-2.74</v>
      </c>
      <c r="G1688" s="2">
        <f t="shared" si="4"/>
        <v>-0.0274</v>
      </c>
      <c r="H1688" s="2">
        <f t="shared" si="21"/>
        <v>1.0279</v>
      </c>
      <c r="I1688" s="2">
        <f t="shared" si="27"/>
        <v>0.6699806121</v>
      </c>
      <c r="J1688" s="2">
        <f t="shared" si="5"/>
        <v>196.8963107</v>
      </c>
      <c r="K1688" s="2">
        <f t="shared" si="6"/>
        <v>203.5546038</v>
      </c>
      <c r="L1688" s="2">
        <f t="shared" si="7"/>
        <v>0.000000000476788251</v>
      </c>
      <c r="M1688" s="2">
        <f t="shared" si="1"/>
        <v>203.5546038</v>
      </c>
      <c r="O1688" s="2">
        <v>1686.0</v>
      </c>
      <c r="P1688" s="2">
        <v>1417.0</v>
      </c>
      <c r="Q1688" s="2">
        <v>1460.0</v>
      </c>
      <c r="R1688" s="2">
        <v>1425.0</v>
      </c>
      <c r="S1688" s="2">
        <v>1395.0</v>
      </c>
      <c r="T1688" s="2">
        <v>1.321790611E9</v>
      </c>
      <c r="U1688" s="2">
        <v>1.8769427E7</v>
      </c>
      <c r="V1688" s="2">
        <v>2.38823651E8</v>
      </c>
      <c r="W1688" s="2">
        <v>1.6956946E7</v>
      </c>
      <c r="X1688" s="2">
        <v>4471.0</v>
      </c>
      <c r="Y1688" s="2">
        <f t="shared" si="8"/>
        <v>0.04283394235</v>
      </c>
      <c r="Z1688" s="2">
        <f t="shared" ref="Z1688:AC1688" si="1739">ROUNDDOWN($Y1688*Z$1,0)-IF(MOD($Y1688*Z$1,1)=0,1,0)+1</f>
        <v>1</v>
      </c>
      <c r="AA1688" s="2">
        <f t="shared" si="1739"/>
        <v>1</v>
      </c>
      <c r="AB1688" s="2">
        <f t="shared" si="1739"/>
        <v>1</v>
      </c>
      <c r="AC1688" s="2">
        <f t="shared" si="1739"/>
        <v>1</v>
      </c>
      <c r="AD1688" s="2">
        <f t="shared" si="10"/>
        <v>0</v>
      </c>
      <c r="AE1688" s="2">
        <f t="shared" si="11"/>
        <v>0</v>
      </c>
      <c r="AF1688" s="2">
        <f t="shared" si="12"/>
        <v>0</v>
      </c>
      <c r="AG1688" s="2">
        <f t="shared" si="13"/>
        <v>0</v>
      </c>
      <c r="AH1688" s="2">
        <f t="shared" si="14"/>
        <v>0</v>
      </c>
      <c r="AI1688" s="2">
        <f t="shared" si="15"/>
        <v>0</v>
      </c>
      <c r="AJ1688" s="2">
        <f t="shared" si="16"/>
        <v>0</v>
      </c>
      <c r="AK1688" s="2">
        <f t="shared" si="17"/>
        <v>1</v>
      </c>
      <c r="AL1688" s="2">
        <f t="shared" si="18"/>
        <v>1</v>
      </c>
    </row>
    <row r="1689" ht="13.5" customHeight="1">
      <c r="A1689" s="3">
        <v>40324.0</v>
      </c>
      <c r="B1689" s="2">
        <v>1421.0</v>
      </c>
      <c r="C1689" s="2">
        <f t="shared" si="3"/>
        <v>1421</v>
      </c>
      <c r="D1689" s="2">
        <f t="shared" si="26"/>
        <v>1817.787742</v>
      </c>
      <c r="E1689" s="2">
        <f t="shared" si="20"/>
        <v>1710.546795</v>
      </c>
      <c r="F1689" s="2">
        <v>0.07</v>
      </c>
      <c r="G1689" s="2">
        <f t="shared" si="4"/>
        <v>0.0007</v>
      </c>
      <c r="H1689" s="2">
        <f t="shared" si="21"/>
        <v>1.0286</v>
      </c>
      <c r="I1689" s="2">
        <f t="shared" si="27"/>
        <v>0.6703824393</v>
      </c>
      <c r="J1689" s="2">
        <f t="shared" si="5"/>
        <v>197.0341381</v>
      </c>
      <c r="K1689" s="2">
        <f t="shared" si="6"/>
        <v>203.697092</v>
      </c>
      <c r="L1689" s="2">
        <f t="shared" si="7"/>
        <v>0.0000000004621508517</v>
      </c>
      <c r="M1689" s="2">
        <f t="shared" si="1"/>
        <v>203.697092</v>
      </c>
      <c r="O1689" s="2">
        <v>1687.0</v>
      </c>
      <c r="P1689" s="2">
        <v>1451.0</v>
      </c>
      <c r="Q1689" s="2">
        <v>1420.0</v>
      </c>
      <c r="R1689" s="2">
        <v>1476.0</v>
      </c>
      <c r="S1689" s="2">
        <v>1377.0</v>
      </c>
      <c r="T1689" s="2">
        <v>1.321790611E9</v>
      </c>
      <c r="U1689" s="2">
        <v>1.8782645E7</v>
      </c>
      <c r="V1689" s="2">
        <v>8.70532309E8</v>
      </c>
      <c r="W1689" s="2">
        <v>6.0968437E7</v>
      </c>
      <c r="X1689" s="2">
        <v>7038.0</v>
      </c>
      <c r="Y1689" s="2">
        <f t="shared" si="8"/>
        <v>0.5119772635</v>
      </c>
      <c r="Z1689" s="2">
        <f t="shared" ref="Z1689:AC1689" si="1740">ROUNDDOWN($Y1689*Z$1,0)-IF(MOD($Y1689*Z$1,1)=0,1,0)+1</f>
        <v>2</v>
      </c>
      <c r="AA1689" s="2">
        <f t="shared" si="1740"/>
        <v>2</v>
      </c>
      <c r="AB1689" s="2">
        <f t="shared" si="1740"/>
        <v>3</v>
      </c>
      <c r="AC1689" s="2">
        <f t="shared" si="1740"/>
        <v>3</v>
      </c>
      <c r="AD1689" s="2">
        <f t="shared" si="10"/>
        <v>0</v>
      </c>
      <c r="AE1689" s="2">
        <f t="shared" si="11"/>
        <v>1</v>
      </c>
      <c r="AF1689" s="2">
        <f t="shared" si="12"/>
        <v>0</v>
      </c>
      <c r="AG1689" s="2">
        <f t="shared" si="13"/>
        <v>0</v>
      </c>
      <c r="AH1689" s="2">
        <f t="shared" si="14"/>
        <v>0</v>
      </c>
      <c r="AI1689" s="2">
        <f t="shared" si="15"/>
        <v>0</v>
      </c>
      <c r="AJ1689" s="2">
        <f t="shared" si="16"/>
        <v>0</v>
      </c>
      <c r="AK1689" s="2">
        <f t="shared" si="17"/>
        <v>0</v>
      </c>
      <c r="AL1689" s="2">
        <f t="shared" si="18"/>
        <v>1</v>
      </c>
    </row>
    <row r="1690" ht="13.5" customHeight="1">
      <c r="A1690" s="3">
        <v>40325.0</v>
      </c>
      <c r="B1690" s="2">
        <v>1458.0</v>
      </c>
      <c r="C1690" s="2">
        <f t="shared" si="3"/>
        <v>1458</v>
      </c>
      <c r="D1690" s="2">
        <f t="shared" si="26"/>
        <v>1818.518179</v>
      </c>
      <c r="E1690" s="2">
        <f t="shared" si="20"/>
        <v>1710.889363</v>
      </c>
      <c r="F1690" s="2">
        <v>2.6</v>
      </c>
      <c r="G1690" s="2">
        <f t="shared" si="4"/>
        <v>0.026</v>
      </c>
      <c r="H1690" s="2">
        <f t="shared" si="21"/>
        <v>1.0546</v>
      </c>
      <c r="I1690" s="2">
        <f t="shared" si="27"/>
        <v>0.6707842664</v>
      </c>
      <c r="J1690" s="2">
        <f t="shared" si="5"/>
        <v>202.1570257</v>
      </c>
      <c r="K1690" s="2">
        <f t="shared" si="6"/>
        <v>208.9932164</v>
      </c>
      <c r="L1690" s="2">
        <f t="shared" si="7"/>
        <v>0.000000000436270404</v>
      </c>
      <c r="M1690" s="2">
        <f t="shared" si="1"/>
        <v>208.9932164</v>
      </c>
      <c r="O1690" s="2">
        <v>1688.0</v>
      </c>
      <c r="P1690" s="2">
        <v>1460.0</v>
      </c>
      <c r="Q1690" s="2">
        <v>1421.0</v>
      </c>
      <c r="R1690" s="2">
        <v>1492.0</v>
      </c>
      <c r="S1690" s="2">
        <v>1430.0</v>
      </c>
      <c r="T1690" s="2">
        <v>1.321790611E9</v>
      </c>
      <c r="U1690" s="2">
        <v>1.9271707E7</v>
      </c>
      <c r="V1690" s="2">
        <v>2.80080513E8</v>
      </c>
      <c r="W1690" s="2">
        <v>1.912766E7</v>
      </c>
      <c r="X1690" s="2">
        <v>4381.0</v>
      </c>
      <c r="Y1690" s="2">
        <f t="shared" si="8"/>
        <v>0.9443767763</v>
      </c>
      <c r="Z1690" s="2">
        <f t="shared" ref="Z1690:AC1690" si="1741">ROUNDDOWN($Y1690*Z$1,0)-IF(MOD($Y1690*Z$1,1)=0,1,0)+1</f>
        <v>2</v>
      </c>
      <c r="AA1690" s="2">
        <f t="shared" si="1741"/>
        <v>3</v>
      </c>
      <c r="AB1690" s="2">
        <f t="shared" si="1741"/>
        <v>4</v>
      </c>
      <c r="AC1690" s="2">
        <f t="shared" si="1741"/>
        <v>5</v>
      </c>
      <c r="AD1690" s="2">
        <f t="shared" si="10"/>
        <v>1</v>
      </c>
      <c r="AE1690" s="2">
        <f t="shared" si="11"/>
        <v>0</v>
      </c>
      <c r="AF1690" s="2">
        <f t="shared" si="12"/>
        <v>0</v>
      </c>
      <c r="AG1690" s="2">
        <f t="shared" si="13"/>
        <v>0</v>
      </c>
      <c r="AH1690" s="2">
        <f t="shared" si="14"/>
        <v>0</v>
      </c>
      <c r="AI1690" s="2">
        <f t="shared" si="15"/>
        <v>0</v>
      </c>
      <c r="AJ1690" s="2">
        <f t="shared" si="16"/>
        <v>0</v>
      </c>
      <c r="AK1690" s="2">
        <f t="shared" si="17"/>
        <v>0</v>
      </c>
      <c r="AL1690" s="2">
        <f t="shared" si="18"/>
        <v>1</v>
      </c>
    </row>
    <row r="1691" ht="13.5" customHeight="1">
      <c r="A1691" s="3">
        <v>40328.0</v>
      </c>
      <c r="B1691" s="2">
        <v>1466.0</v>
      </c>
      <c r="C1691" s="2">
        <f t="shared" si="3"/>
        <v>1466</v>
      </c>
      <c r="D1691" s="2">
        <f t="shared" si="26"/>
        <v>1819.248909</v>
      </c>
      <c r="E1691" s="2">
        <f t="shared" si="20"/>
        <v>1711.23193</v>
      </c>
      <c r="F1691" s="2">
        <v>0.55</v>
      </c>
      <c r="G1691" s="2">
        <f t="shared" si="4"/>
        <v>0.0055</v>
      </c>
      <c r="H1691" s="2">
        <f t="shared" si="21"/>
        <v>1.0601</v>
      </c>
      <c r="I1691" s="2">
        <f t="shared" si="27"/>
        <v>0.6711860936</v>
      </c>
      <c r="J1691" s="2">
        <f t="shared" si="5"/>
        <v>203.2688894</v>
      </c>
      <c r="K1691" s="2">
        <f t="shared" si="6"/>
        <v>210.1426791</v>
      </c>
      <c r="L1691" s="2">
        <f t="shared" si="7"/>
        <v>0.0000000004207828046</v>
      </c>
      <c r="M1691" s="2">
        <f t="shared" si="1"/>
        <v>210.1426791</v>
      </c>
      <c r="O1691" s="2">
        <v>1689.0</v>
      </c>
      <c r="P1691" s="2">
        <v>1450.0</v>
      </c>
      <c r="Q1691" s="2">
        <v>1458.0</v>
      </c>
      <c r="R1691" s="2">
        <v>1480.0</v>
      </c>
      <c r="S1691" s="2">
        <v>1444.0</v>
      </c>
      <c r="T1691" s="2">
        <v>1.321870078E9</v>
      </c>
      <c r="U1691" s="2">
        <v>1.9378615E7</v>
      </c>
      <c r="V1691" s="2">
        <v>6.4092662E7</v>
      </c>
      <c r="W1691" s="2">
        <v>4376099.0</v>
      </c>
      <c r="X1691" s="2">
        <v>1796.0</v>
      </c>
      <c r="Y1691" s="2">
        <f t="shared" si="8"/>
        <v>0.6405805928</v>
      </c>
      <c r="Z1691" s="2">
        <f t="shared" ref="Z1691:AC1691" si="1742">ROUNDDOWN($Y1691*Z$1,0)-IF(MOD($Y1691*Z$1,1)=0,1,0)+1</f>
        <v>2</v>
      </c>
      <c r="AA1691" s="2">
        <f t="shared" si="1742"/>
        <v>2</v>
      </c>
      <c r="AB1691" s="2">
        <f t="shared" si="1742"/>
        <v>3</v>
      </c>
      <c r="AC1691" s="2">
        <f t="shared" si="1742"/>
        <v>4</v>
      </c>
      <c r="AD1691" s="2">
        <f t="shared" si="10"/>
        <v>0</v>
      </c>
      <c r="AE1691" s="2">
        <f t="shared" si="11"/>
        <v>0</v>
      </c>
      <c r="AF1691" s="2">
        <f t="shared" si="12"/>
        <v>0</v>
      </c>
      <c r="AG1691" s="2">
        <f t="shared" si="13"/>
        <v>0</v>
      </c>
      <c r="AH1691" s="2">
        <f t="shared" si="14"/>
        <v>1</v>
      </c>
      <c r="AI1691" s="2">
        <f t="shared" si="15"/>
        <v>0</v>
      </c>
      <c r="AJ1691" s="2">
        <f t="shared" si="16"/>
        <v>0</v>
      </c>
      <c r="AK1691" s="2">
        <f t="shared" si="17"/>
        <v>0</v>
      </c>
      <c r="AL1691" s="2">
        <f t="shared" si="18"/>
        <v>1</v>
      </c>
    </row>
    <row r="1692" ht="13.5" customHeight="1">
      <c r="A1692" s="3">
        <v>40329.0</v>
      </c>
      <c r="B1692" s="2">
        <v>1455.0</v>
      </c>
      <c r="C1692" s="2">
        <f t="shared" si="3"/>
        <v>1455</v>
      </c>
      <c r="D1692" s="2">
        <f t="shared" si="26"/>
        <v>1819.979932</v>
      </c>
      <c r="E1692" s="2">
        <f t="shared" si="20"/>
        <v>1711.574498</v>
      </c>
      <c r="F1692" s="2">
        <v>-0.75</v>
      </c>
      <c r="G1692" s="2">
        <f t="shared" si="4"/>
        <v>-0.0075</v>
      </c>
      <c r="H1692" s="2">
        <f t="shared" si="21"/>
        <v>1.0526</v>
      </c>
      <c r="I1692" s="2">
        <f t="shared" si="27"/>
        <v>0.6715879208</v>
      </c>
      <c r="J1692" s="2">
        <f t="shared" si="5"/>
        <v>201.7443727</v>
      </c>
      <c r="K1692" s="2">
        <f t="shared" si="6"/>
        <v>208.566609</v>
      </c>
      <c r="L1692" s="2">
        <f t="shared" si="7"/>
        <v>0.0000000004113151915</v>
      </c>
      <c r="M1692" s="2">
        <f t="shared" si="1"/>
        <v>208.566609</v>
      </c>
      <c r="O1692" s="2">
        <v>1690.0</v>
      </c>
      <c r="P1692" s="2">
        <v>1450.0</v>
      </c>
      <c r="Q1692" s="2">
        <v>1466.0</v>
      </c>
      <c r="R1692" s="2">
        <v>1460.0</v>
      </c>
      <c r="S1692" s="2">
        <v>1439.0</v>
      </c>
      <c r="T1692" s="2">
        <v>1.321870078E9</v>
      </c>
      <c r="U1692" s="2">
        <v>1.923321E7</v>
      </c>
      <c r="V1692" s="2">
        <v>1.09933538E8</v>
      </c>
      <c r="W1692" s="2">
        <v>7579735.0</v>
      </c>
      <c r="X1692" s="2">
        <v>2508.0</v>
      </c>
      <c r="Y1692" s="2">
        <f t="shared" si="8"/>
        <v>0.2851197726</v>
      </c>
      <c r="Z1692" s="2">
        <f t="shared" ref="Z1692:AC1692" si="1743">ROUNDDOWN($Y1692*Z$1,0)-IF(MOD($Y1692*Z$1,1)=0,1,0)+1</f>
        <v>1</v>
      </c>
      <c r="AA1692" s="2">
        <f t="shared" si="1743"/>
        <v>1</v>
      </c>
      <c r="AB1692" s="2">
        <f t="shared" si="1743"/>
        <v>2</v>
      </c>
      <c r="AC1692" s="2">
        <f t="shared" si="1743"/>
        <v>2</v>
      </c>
      <c r="AD1692" s="2">
        <f t="shared" si="10"/>
        <v>0</v>
      </c>
      <c r="AE1692" s="2">
        <f t="shared" si="11"/>
        <v>0</v>
      </c>
      <c r="AF1692" s="2">
        <f t="shared" si="12"/>
        <v>1</v>
      </c>
      <c r="AG1692" s="2">
        <f t="shared" si="13"/>
        <v>0</v>
      </c>
      <c r="AH1692" s="2">
        <f t="shared" si="14"/>
        <v>0</v>
      </c>
      <c r="AI1692" s="2">
        <f t="shared" si="15"/>
        <v>0</v>
      </c>
      <c r="AJ1692" s="2">
        <f t="shared" si="16"/>
        <v>0</v>
      </c>
      <c r="AK1692" s="2">
        <f t="shared" si="17"/>
        <v>0</v>
      </c>
      <c r="AL1692" s="2">
        <f t="shared" si="18"/>
        <v>1</v>
      </c>
    </row>
    <row r="1693" ht="13.5" customHeight="1">
      <c r="A1693" s="3">
        <v>40330.0</v>
      </c>
      <c r="B1693" s="2">
        <v>1434.0</v>
      </c>
      <c r="C1693" s="2">
        <f t="shared" si="3"/>
        <v>1434</v>
      </c>
      <c r="D1693" s="2">
        <f t="shared" si="26"/>
        <v>1820.71125</v>
      </c>
      <c r="E1693" s="2">
        <f t="shared" si="20"/>
        <v>1711.917066</v>
      </c>
      <c r="F1693" s="2">
        <v>-1.44</v>
      </c>
      <c r="G1693" s="2">
        <f t="shared" si="4"/>
        <v>-0.0144</v>
      </c>
      <c r="H1693" s="2">
        <f t="shared" si="21"/>
        <v>1.0382</v>
      </c>
      <c r="I1693" s="2">
        <f t="shared" si="27"/>
        <v>0.671989748</v>
      </c>
      <c r="J1693" s="2">
        <f t="shared" si="5"/>
        <v>198.8392537</v>
      </c>
      <c r="K1693" s="2">
        <f t="shared" si="6"/>
        <v>205.5632499</v>
      </c>
      <c r="L1693" s="2">
        <f t="shared" si="7"/>
        <v>0.0000000004048986745</v>
      </c>
      <c r="M1693" s="2">
        <f t="shared" si="1"/>
        <v>205.5632499</v>
      </c>
      <c r="O1693" s="2">
        <v>1691.0</v>
      </c>
      <c r="P1693" s="2">
        <v>1446.0</v>
      </c>
      <c r="Q1693" s="2">
        <v>1455.0</v>
      </c>
      <c r="R1693" s="2">
        <v>1450.0</v>
      </c>
      <c r="S1693" s="2">
        <v>1408.0</v>
      </c>
      <c r="T1693" s="2">
        <v>1.321870078E9</v>
      </c>
      <c r="U1693" s="2">
        <v>1.8955617E7</v>
      </c>
      <c r="V1693" s="2">
        <v>1.05013265E8</v>
      </c>
      <c r="W1693" s="2">
        <v>7367760.0</v>
      </c>
      <c r="X1693" s="2">
        <v>3060.0</v>
      </c>
      <c r="Y1693" s="2">
        <f t="shared" si="8"/>
        <v>0.1547909054</v>
      </c>
      <c r="Z1693" s="2">
        <f t="shared" ref="Z1693:AC1693" si="1744">ROUNDDOWN($Y1693*Z$1,0)-IF(MOD($Y1693*Z$1,1)=0,1,0)+1</f>
        <v>1</v>
      </c>
      <c r="AA1693" s="2">
        <f t="shared" si="1744"/>
        <v>1</v>
      </c>
      <c r="AB1693" s="2">
        <f t="shared" si="1744"/>
        <v>1</v>
      </c>
      <c r="AC1693" s="2">
        <f t="shared" si="1744"/>
        <v>1</v>
      </c>
      <c r="AD1693" s="2">
        <f t="shared" si="10"/>
        <v>0</v>
      </c>
      <c r="AE1693" s="2">
        <f t="shared" si="11"/>
        <v>0</v>
      </c>
      <c r="AF1693" s="2">
        <f t="shared" si="12"/>
        <v>0</v>
      </c>
      <c r="AG1693" s="2">
        <f t="shared" si="13"/>
        <v>1</v>
      </c>
      <c r="AH1693" s="2">
        <f t="shared" si="14"/>
        <v>0</v>
      </c>
      <c r="AI1693" s="2">
        <f t="shared" si="15"/>
        <v>0</v>
      </c>
      <c r="AJ1693" s="2">
        <f t="shared" si="16"/>
        <v>0</v>
      </c>
      <c r="AK1693" s="2">
        <f t="shared" si="17"/>
        <v>0</v>
      </c>
      <c r="AL1693" s="2">
        <f t="shared" si="18"/>
        <v>1</v>
      </c>
    </row>
    <row r="1694" ht="13.5" customHeight="1">
      <c r="A1694" s="3">
        <v>40331.0</v>
      </c>
      <c r="B1694" s="2">
        <v>1430.0</v>
      </c>
      <c r="C1694" s="2">
        <f t="shared" si="3"/>
        <v>1430</v>
      </c>
      <c r="D1694" s="2">
        <f t="shared" si="26"/>
        <v>1821.442861</v>
      </c>
      <c r="E1694" s="2">
        <f t="shared" si="20"/>
        <v>1712.259634</v>
      </c>
      <c r="F1694" s="2">
        <v>-0.28</v>
      </c>
      <c r="G1694" s="2">
        <f t="shared" si="4"/>
        <v>-0.0028</v>
      </c>
      <c r="H1694" s="2">
        <f t="shared" si="21"/>
        <v>1.0354</v>
      </c>
      <c r="I1694" s="2">
        <f t="shared" si="27"/>
        <v>0.6723915751</v>
      </c>
      <c r="J1694" s="2">
        <f t="shared" si="5"/>
        <v>198.2825038</v>
      </c>
      <c r="K1694" s="2">
        <f t="shared" si="6"/>
        <v>204.9876728</v>
      </c>
      <c r="L1694" s="2">
        <f t="shared" si="7"/>
        <v>0.0000000003938854306</v>
      </c>
      <c r="M1694" s="2">
        <f t="shared" si="1"/>
        <v>204.9876728</v>
      </c>
      <c r="O1694" s="2">
        <v>1692.0</v>
      </c>
      <c r="P1694" s="2">
        <v>1410.0</v>
      </c>
      <c r="Q1694" s="2">
        <v>1434.0</v>
      </c>
      <c r="R1694" s="2">
        <v>1452.0</v>
      </c>
      <c r="S1694" s="2">
        <v>1410.0</v>
      </c>
      <c r="T1694" s="2">
        <v>1.321870078E9</v>
      </c>
      <c r="U1694" s="2">
        <v>1.8902742E7</v>
      </c>
      <c r="V1694" s="2">
        <v>8.8672301E7</v>
      </c>
      <c r="W1694" s="2">
        <v>6183155.0</v>
      </c>
      <c r="X1694" s="2">
        <v>2524.0</v>
      </c>
      <c r="Y1694" s="2">
        <f t="shared" si="8"/>
        <v>0.4069224523</v>
      </c>
      <c r="Z1694" s="2">
        <f t="shared" ref="Z1694:AC1694" si="1745">ROUNDDOWN($Y1694*Z$1,0)-IF(MOD($Y1694*Z$1,1)=0,1,0)+1</f>
        <v>1</v>
      </c>
      <c r="AA1694" s="2">
        <f t="shared" si="1745"/>
        <v>2</v>
      </c>
      <c r="AB1694" s="2">
        <f t="shared" si="1745"/>
        <v>2</v>
      </c>
      <c r="AC1694" s="2">
        <f t="shared" si="1745"/>
        <v>3</v>
      </c>
      <c r="AD1694" s="2">
        <f t="shared" si="10"/>
        <v>0</v>
      </c>
      <c r="AE1694" s="2">
        <f t="shared" si="11"/>
        <v>0</v>
      </c>
      <c r="AF1694" s="2">
        <f t="shared" si="12"/>
        <v>0</v>
      </c>
      <c r="AG1694" s="2">
        <f t="shared" si="13"/>
        <v>0</v>
      </c>
      <c r="AH1694" s="2">
        <f t="shared" si="14"/>
        <v>0</v>
      </c>
      <c r="AI1694" s="2">
        <f t="shared" si="15"/>
        <v>0</v>
      </c>
      <c r="AJ1694" s="2">
        <f t="shared" si="16"/>
        <v>1</v>
      </c>
      <c r="AK1694" s="2">
        <f t="shared" si="17"/>
        <v>0</v>
      </c>
      <c r="AL1694" s="2">
        <f t="shared" si="18"/>
        <v>1</v>
      </c>
    </row>
    <row r="1695" ht="13.5" customHeight="1">
      <c r="A1695" s="3">
        <v>40332.0</v>
      </c>
      <c r="B1695" s="2">
        <v>1481.0</v>
      </c>
      <c r="C1695" s="2">
        <f t="shared" si="3"/>
        <v>1481</v>
      </c>
      <c r="D1695" s="2">
        <f t="shared" si="26"/>
        <v>1822.174766</v>
      </c>
      <c r="E1695" s="2">
        <f t="shared" si="20"/>
        <v>1712.602201</v>
      </c>
      <c r="F1695" s="2">
        <v>3.57</v>
      </c>
      <c r="G1695" s="2">
        <f t="shared" si="4"/>
        <v>0.0357</v>
      </c>
      <c r="H1695" s="2">
        <f t="shared" si="21"/>
        <v>1.0711</v>
      </c>
      <c r="I1695" s="2">
        <f t="shared" si="27"/>
        <v>0.6727934023</v>
      </c>
      <c r="J1695" s="2">
        <f t="shared" si="5"/>
        <v>205.3611892</v>
      </c>
      <c r="K1695" s="2">
        <f t="shared" si="6"/>
        <v>212.3057327</v>
      </c>
      <c r="L1695" s="2">
        <f t="shared" si="7"/>
        <v>0.0000000003680071578</v>
      </c>
      <c r="M1695" s="2">
        <f t="shared" si="1"/>
        <v>212.3057327</v>
      </c>
      <c r="O1695" s="2">
        <v>1693.0</v>
      </c>
      <c r="P1695" s="2">
        <v>1470.0</v>
      </c>
      <c r="Q1695" s="2">
        <v>1430.0</v>
      </c>
      <c r="R1695" s="2">
        <v>1501.0</v>
      </c>
      <c r="S1695" s="2">
        <v>1461.0</v>
      </c>
      <c r="T1695" s="2">
        <v>1.321870078E9</v>
      </c>
      <c r="U1695" s="2">
        <v>1.9576896E7</v>
      </c>
      <c r="V1695" s="2">
        <v>1.34160651E8</v>
      </c>
      <c r="W1695" s="2">
        <v>9050139.0</v>
      </c>
      <c r="X1695" s="2">
        <v>3189.0</v>
      </c>
      <c r="Y1695" s="2">
        <f t="shared" si="8"/>
        <v>0.9799025579</v>
      </c>
      <c r="Z1695" s="2">
        <f t="shared" ref="Z1695:AC1695" si="1746">ROUNDDOWN($Y1695*Z$1,0)-IF(MOD($Y1695*Z$1,1)=0,1,0)+1</f>
        <v>2</v>
      </c>
      <c r="AA1695" s="2">
        <f t="shared" si="1746"/>
        <v>3</v>
      </c>
      <c r="AB1695" s="2">
        <f t="shared" si="1746"/>
        <v>4</v>
      </c>
      <c r="AC1695" s="2">
        <f t="shared" si="1746"/>
        <v>5</v>
      </c>
      <c r="AD1695" s="2">
        <f t="shared" si="10"/>
        <v>0</v>
      </c>
      <c r="AE1695" s="2">
        <f t="shared" si="11"/>
        <v>0</v>
      </c>
      <c r="AF1695" s="2">
        <f t="shared" si="12"/>
        <v>0</v>
      </c>
      <c r="AG1695" s="2">
        <f t="shared" si="13"/>
        <v>0</v>
      </c>
      <c r="AH1695" s="2">
        <f t="shared" si="14"/>
        <v>1</v>
      </c>
      <c r="AI1695" s="2">
        <f t="shared" si="15"/>
        <v>0</v>
      </c>
      <c r="AJ1695" s="2">
        <f t="shared" si="16"/>
        <v>0</v>
      </c>
      <c r="AK1695" s="2">
        <f t="shared" si="17"/>
        <v>0</v>
      </c>
      <c r="AL1695" s="2">
        <f t="shared" si="18"/>
        <v>1</v>
      </c>
    </row>
    <row r="1696" ht="13.5" customHeight="1">
      <c r="A1696" s="3">
        <v>40335.0</v>
      </c>
      <c r="B1696" s="2">
        <v>1459.0</v>
      </c>
      <c r="C1696" s="2">
        <f t="shared" si="3"/>
        <v>1459</v>
      </c>
      <c r="D1696" s="2">
        <f t="shared" si="26"/>
        <v>1822.906966</v>
      </c>
      <c r="E1696" s="2">
        <f t="shared" si="20"/>
        <v>1712.944769</v>
      </c>
      <c r="F1696" s="2">
        <v>-1.49</v>
      </c>
      <c r="G1696" s="2">
        <f t="shared" si="4"/>
        <v>-0.0149</v>
      </c>
      <c r="H1696" s="2">
        <f t="shared" si="21"/>
        <v>1.0562</v>
      </c>
      <c r="I1696" s="2">
        <f t="shared" si="27"/>
        <v>0.6731952295</v>
      </c>
      <c r="J1696" s="2">
        <f t="shared" si="5"/>
        <v>202.3013075</v>
      </c>
      <c r="K1696" s="2">
        <f t="shared" si="6"/>
        <v>209.1423773</v>
      </c>
      <c r="L1696" s="2">
        <f t="shared" si="7"/>
        <v>0.0000000003624502497</v>
      </c>
      <c r="M1696" s="2">
        <f t="shared" si="1"/>
        <v>209.1423773</v>
      </c>
      <c r="O1696" s="2">
        <v>1694.0</v>
      </c>
      <c r="P1696" s="2">
        <v>1441.0</v>
      </c>
      <c r="Q1696" s="2">
        <v>1481.0</v>
      </c>
      <c r="R1696" s="2">
        <v>1459.0</v>
      </c>
      <c r="S1696" s="2">
        <v>1433.0</v>
      </c>
      <c r="T1696" s="2">
        <v>1.321870078E9</v>
      </c>
      <c r="U1696" s="2">
        <v>1.9286084E7</v>
      </c>
      <c r="V1696" s="2">
        <v>6.7257559E7</v>
      </c>
      <c r="W1696" s="2">
        <v>4637404.0</v>
      </c>
      <c r="X1696" s="2">
        <v>1708.0</v>
      </c>
      <c r="Y1696" s="2">
        <f t="shared" si="8"/>
        <v>0.1465692245</v>
      </c>
      <c r="Z1696" s="2">
        <f t="shared" ref="Z1696:AC1696" si="1747">ROUNDDOWN($Y1696*Z$1,0)-IF(MOD($Y1696*Z$1,1)=0,1,0)+1</f>
        <v>1</v>
      </c>
      <c r="AA1696" s="2">
        <f t="shared" si="1747"/>
        <v>1</v>
      </c>
      <c r="AB1696" s="2">
        <f t="shared" si="1747"/>
        <v>1</v>
      </c>
      <c r="AC1696" s="2">
        <f t="shared" si="1747"/>
        <v>1</v>
      </c>
      <c r="AD1696" s="2">
        <f t="shared" si="10"/>
        <v>0</v>
      </c>
      <c r="AE1696" s="2">
        <f t="shared" si="11"/>
        <v>0</v>
      </c>
      <c r="AF1696" s="2">
        <f t="shared" si="12"/>
        <v>1</v>
      </c>
      <c r="AG1696" s="2">
        <f t="shared" si="13"/>
        <v>0</v>
      </c>
      <c r="AH1696" s="2">
        <f t="shared" si="14"/>
        <v>0</v>
      </c>
      <c r="AI1696" s="2">
        <f t="shared" si="15"/>
        <v>0</v>
      </c>
      <c r="AJ1696" s="2">
        <f t="shared" si="16"/>
        <v>0</v>
      </c>
      <c r="AK1696" s="2">
        <f t="shared" si="17"/>
        <v>0</v>
      </c>
      <c r="AL1696" s="2">
        <f t="shared" si="18"/>
        <v>1</v>
      </c>
    </row>
    <row r="1697" ht="13.5" customHeight="1">
      <c r="A1697" s="3">
        <v>40336.0</v>
      </c>
      <c r="B1697" s="2">
        <v>1450.0</v>
      </c>
      <c r="C1697" s="2">
        <f t="shared" si="3"/>
        <v>1450</v>
      </c>
      <c r="D1697" s="2">
        <f t="shared" si="26"/>
        <v>1823.639459</v>
      </c>
      <c r="E1697" s="2">
        <f t="shared" si="20"/>
        <v>1713.287337</v>
      </c>
      <c r="F1697" s="2">
        <v>-0.62</v>
      </c>
      <c r="G1697" s="2">
        <f t="shared" si="4"/>
        <v>-0.0062</v>
      </c>
      <c r="H1697" s="2">
        <f t="shared" si="21"/>
        <v>1.05</v>
      </c>
      <c r="I1697" s="2">
        <f t="shared" si="27"/>
        <v>0.6735970567</v>
      </c>
      <c r="J1697" s="2">
        <f t="shared" si="5"/>
        <v>201.0470394</v>
      </c>
      <c r="K1697" s="2">
        <f t="shared" si="6"/>
        <v>207.8456945</v>
      </c>
      <c r="L1697" s="2">
        <f t="shared" si="7"/>
        <v>0.0000000003538239338</v>
      </c>
      <c r="M1697" s="2">
        <f t="shared" si="1"/>
        <v>207.8456945</v>
      </c>
      <c r="O1697" s="2">
        <v>1695.0</v>
      </c>
      <c r="P1697" s="2">
        <v>1445.0</v>
      </c>
      <c r="Q1697" s="2">
        <v>1459.0</v>
      </c>
      <c r="R1697" s="2">
        <v>1468.0</v>
      </c>
      <c r="S1697" s="2">
        <v>1438.0</v>
      </c>
      <c r="T1697" s="2">
        <v>1.321886241E9</v>
      </c>
      <c r="U1697" s="2">
        <v>1.916735E7</v>
      </c>
      <c r="V1697" s="2">
        <v>1.01086339E8</v>
      </c>
      <c r="W1697" s="2">
        <v>6961619.0</v>
      </c>
      <c r="X1697" s="2">
        <v>2449.0</v>
      </c>
      <c r="Y1697" s="2">
        <f t="shared" si="8"/>
        <v>0.3177019894</v>
      </c>
      <c r="Z1697" s="2">
        <f t="shared" ref="Z1697:AC1697" si="1748">ROUNDDOWN($Y1697*Z$1,0)-IF(MOD($Y1697*Z$1,1)=0,1,0)+1</f>
        <v>1</v>
      </c>
      <c r="AA1697" s="2">
        <f t="shared" si="1748"/>
        <v>1</v>
      </c>
      <c r="AB1697" s="2">
        <f t="shared" si="1748"/>
        <v>2</v>
      </c>
      <c r="AC1697" s="2">
        <f t="shared" si="1748"/>
        <v>2</v>
      </c>
      <c r="AD1697" s="2">
        <f t="shared" si="10"/>
        <v>0</v>
      </c>
      <c r="AE1697" s="2">
        <f t="shared" si="11"/>
        <v>0</v>
      </c>
      <c r="AF1697" s="2">
        <f t="shared" si="12"/>
        <v>0</v>
      </c>
      <c r="AG1697" s="2">
        <f t="shared" si="13"/>
        <v>1</v>
      </c>
      <c r="AH1697" s="2">
        <f t="shared" si="14"/>
        <v>0</v>
      </c>
      <c r="AI1697" s="2">
        <f t="shared" si="15"/>
        <v>0</v>
      </c>
      <c r="AJ1697" s="2">
        <f t="shared" si="16"/>
        <v>0</v>
      </c>
      <c r="AK1697" s="2">
        <f t="shared" si="17"/>
        <v>0</v>
      </c>
      <c r="AL1697" s="2">
        <f t="shared" si="18"/>
        <v>1</v>
      </c>
    </row>
    <row r="1698" ht="13.5" customHeight="1">
      <c r="A1698" s="3">
        <v>40337.0</v>
      </c>
      <c r="B1698" s="2">
        <v>1434.0</v>
      </c>
      <c r="C1698" s="2">
        <f t="shared" si="3"/>
        <v>1434</v>
      </c>
      <c r="D1698" s="2">
        <f t="shared" si="26"/>
        <v>1824.372247</v>
      </c>
      <c r="E1698" s="2">
        <f t="shared" si="20"/>
        <v>1713.629904</v>
      </c>
      <c r="F1698" s="2">
        <v>-1.1</v>
      </c>
      <c r="G1698" s="2">
        <f t="shared" si="4"/>
        <v>-0.011</v>
      </c>
      <c r="H1698" s="2">
        <f t="shared" si="21"/>
        <v>1.039</v>
      </c>
      <c r="I1698" s="2">
        <f t="shared" si="27"/>
        <v>0.6739988838</v>
      </c>
      <c r="J1698" s="2">
        <f t="shared" si="5"/>
        <v>198.835522</v>
      </c>
      <c r="K1698" s="2">
        <f t="shared" si="6"/>
        <v>205.5593919</v>
      </c>
      <c r="L1698" s="2">
        <f t="shared" si="7"/>
        <v>0.000000000347101279</v>
      </c>
      <c r="M1698" s="2">
        <f t="shared" si="1"/>
        <v>205.5593919</v>
      </c>
      <c r="O1698" s="2">
        <v>1696.0</v>
      </c>
      <c r="P1698" s="2">
        <v>1460.0</v>
      </c>
      <c r="Q1698" s="2">
        <v>1450.0</v>
      </c>
      <c r="R1698" s="2">
        <v>1462.0</v>
      </c>
      <c r="S1698" s="2">
        <v>1429.0</v>
      </c>
      <c r="T1698" s="2">
        <v>1.321886241E9</v>
      </c>
      <c r="U1698" s="2">
        <v>1.8955849E7</v>
      </c>
      <c r="V1698" s="2">
        <v>6.5481697E7</v>
      </c>
      <c r="W1698" s="2">
        <v>4537609.0</v>
      </c>
      <c r="X1698" s="2">
        <v>1935.0</v>
      </c>
      <c r="Y1698" s="2">
        <f t="shared" si="8"/>
        <v>0.2105156313</v>
      </c>
      <c r="Z1698" s="2">
        <f t="shared" ref="Z1698:AC1698" si="1749">ROUNDDOWN($Y1698*Z$1,0)-IF(MOD($Y1698*Z$1,1)=0,1,0)+1</f>
        <v>1</v>
      </c>
      <c r="AA1698" s="2">
        <f t="shared" si="1749"/>
        <v>1</v>
      </c>
      <c r="AB1698" s="2">
        <f t="shared" si="1749"/>
        <v>1</v>
      </c>
      <c r="AC1698" s="2">
        <f t="shared" si="1749"/>
        <v>2</v>
      </c>
      <c r="AD1698" s="2">
        <f t="shared" si="10"/>
        <v>0</v>
      </c>
      <c r="AE1698" s="2">
        <f t="shared" si="11"/>
        <v>0</v>
      </c>
      <c r="AF1698" s="2">
        <f t="shared" si="12"/>
        <v>0</v>
      </c>
      <c r="AG1698" s="2">
        <f t="shared" si="13"/>
        <v>0</v>
      </c>
      <c r="AH1698" s="2">
        <f t="shared" si="14"/>
        <v>0</v>
      </c>
      <c r="AI1698" s="2">
        <f t="shared" si="15"/>
        <v>0</v>
      </c>
      <c r="AJ1698" s="2">
        <f t="shared" si="16"/>
        <v>1</v>
      </c>
      <c r="AK1698" s="2">
        <f t="shared" si="17"/>
        <v>0</v>
      </c>
      <c r="AL1698" s="2">
        <f t="shared" si="18"/>
        <v>1</v>
      </c>
    </row>
    <row r="1699" ht="13.5" customHeight="1">
      <c r="A1699" s="3">
        <v>40338.0</v>
      </c>
      <c r="B1699" s="2">
        <v>1450.0</v>
      </c>
      <c r="C1699" s="2">
        <f t="shared" si="3"/>
        <v>1450</v>
      </c>
      <c r="D1699" s="2">
        <f t="shared" si="26"/>
        <v>1825.105329</v>
      </c>
      <c r="E1699" s="2">
        <f t="shared" si="20"/>
        <v>1713.972472</v>
      </c>
      <c r="F1699" s="2">
        <v>1.12</v>
      </c>
      <c r="G1699" s="2">
        <f t="shared" si="4"/>
        <v>0.0112</v>
      </c>
      <c r="H1699" s="2">
        <f t="shared" si="21"/>
        <v>1.0502</v>
      </c>
      <c r="I1699" s="2">
        <f t="shared" si="27"/>
        <v>0.674400711</v>
      </c>
      <c r="J1699" s="2">
        <f t="shared" si="5"/>
        <v>201.0624798</v>
      </c>
      <c r="K1699" s="2">
        <f t="shared" si="6"/>
        <v>207.8616571</v>
      </c>
      <c r="L1699" s="2">
        <f t="shared" si="7"/>
        <v>0.0000000003328007063</v>
      </c>
      <c r="M1699" s="2">
        <f t="shared" si="1"/>
        <v>207.8616571</v>
      </c>
      <c r="O1699" s="2">
        <v>1697.0</v>
      </c>
      <c r="P1699" s="2">
        <v>1442.0</v>
      </c>
      <c r="Q1699" s="2">
        <v>1434.0</v>
      </c>
      <c r="R1699" s="2">
        <v>1450.0</v>
      </c>
      <c r="S1699" s="2">
        <v>1406.0</v>
      </c>
      <c r="T1699" s="2">
        <v>1.321886241E9</v>
      </c>
      <c r="U1699" s="2">
        <v>1.916735E7</v>
      </c>
      <c r="V1699" s="2">
        <v>9.3093725E7</v>
      </c>
      <c r="W1699" s="2">
        <v>6505103.0</v>
      </c>
      <c r="X1699" s="2">
        <v>2871.0</v>
      </c>
      <c r="Y1699" s="2">
        <f t="shared" si="8"/>
        <v>0.7796386521</v>
      </c>
      <c r="Z1699" s="2">
        <f t="shared" ref="Z1699:AC1699" si="1750">ROUNDDOWN($Y1699*Z$1,0)-IF(MOD($Y1699*Z$1,1)=0,1,0)+1</f>
        <v>2</v>
      </c>
      <c r="AA1699" s="2">
        <f t="shared" si="1750"/>
        <v>3</v>
      </c>
      <c r="AB1699" s="2">
        <f t="shared" si="1750"/>
        <v>4</v>
      </c>
      <c r="AC1699" s="2">
        <f t="shared" si="1750"/>
        <v>4</v>
      </c>
      <c r="AD1699" s="2">
        <f t="shared" si="10"/>
        <v>0</v>
      </c>
      <c r="AE1699" s="2">
        <f t="shared" si="11"/>
        <v>0</v>
      </c>
      <c r="AF1699" s="2">
        <f t="shared" si="12"/>
        <v>0</v>
      </c>
      <c r="AG1699" s="2">
        <f t="shared" si="13"/>
        <v>0</v>
      </c>
      <c r="AH1699" s="2">
        <f t="shared" si="14"/>
        <v>0</v>
      </c>
      <c r="AI1699" s="2">
        <f t="shared" si="15"/>
        <v>1</v>
      </c>
      <c r="AJ1699" s="2">
        <f t="shared" si="16"/>
        <v>0</v>
      </c>
      <c r="AK1699" s="2">
        <f t="shared" si="17"/>
        <v>0</v>
      </c>
      <c r="AL1699" s="2">
        <f t="shared" si="18"/>
        <v>1</v>
      </c>
    </row>
    <row r="1700" ht="13.5" customHeight="1">
      <c r="A1700" s="3">
        <v>40339.0</v>
      </c>
      <c r="B1700" s="2">
        <v>1426.0</v>
      </c>
      <c r="C1700" s="2">
        <f t="shared" si="3"/>
        <v>1426</v>
      </c>
      <c r="D1700" s="2">
        <f t="shared" si="26"/>
        <v>1825.838706</v>
      </c>
      <c r="E1700" s="2">
        <f t="shared" si="20"/>
        <v>1714.31504</v>
      </c>
      <c r="F1700" s="2">
        <v>-1.66</v>
      </c>
      <c r="G1700" s="2">
        <f t="shared" si="4"/>
        <v>-0.0166</v>
      </c>
      <c r="H1700" s="2">
        <f t="shared" si="21"/>
        <v>1.0336</v>
      </c>
      <c r="I1700" s="2">
        <f t="shared" si="27"/>
        <v>0.6748025382</v>
      </c>
      <c r="J1700" s="2">
        <f t="shared" si="5"/>
        <v>197.7248426</v>
      </c>
      <c r="K1700" s="2">
        <f t="shared" si="6"/>
        <v>204.4111536</v>
      </c>
      <c r="L1700" s="2">
        <f t="shared" si="7"/>
        <v>0.0000000003283411769</v>
      </c>
      <c r="M1700" s="2">
        <f t="shared" si="1"/>
        <v>204.4111536</v>
      </c>
      <c r="O1700" s="2">
        <v>1698.0</v>
      </c>
      <c r="P1700" s="2">
        <v>1433.0</v>
      </c>
      <c r="Q1700" s="2">
        <v>1450.0</v>
      </c>
      <c r="R1700" s="2">
        <v>1445.0</v>
      </c>
      <c r="S1700" s="2">
        <v>1417.0</v>
      </c>
      <c r="T1700" s="2">
        <v>1.321886241E9</v>
      </c>
      <c r="U1700" s="2">
        <v>1.8850098E7</v>
      </c>
      <c r="V1700" s="2">
        <v>1.09152141E8</v>
      </c>
      <c r="W1700" s="2">
        <v>7619067.0</v>
      </c>
      <c r="X1700" s="2">
        <v>2168.0</v>
      </c>
      <c r="Y1700" s="2">
        <f t="shared" si="8"/>
        <v>0.1203816484</v>
      </c>
      <c r="Z1700" s="2">
        <f t="shared" ref="Z1700:AC1700" si="1751">ROUNDDOWN($Y1700*Z$1,0)-IF(MOD($Y1700*Z$1,1)=0,1,0)+1</f>
        <v>1</v>
      </c>
      <c r="AA1700" s="2">
        <f t="shared" si="1751"/>
        <v>1</v>
      </c>
      <c r="AB1700" s="2">
        <f t="shared" si="1751"/>
        <v>1</v>
      </c>
      <c r="AC1700" s="2">
        <f t="shared" si="1751"/>
        <v>1</v>
      </c>
      <c r="AD1700" s="2">
        <f t="shared" si="10"/>
        <v>0</v>
      </c>
      <c r="AE1700" s="2">
        <f t="shared" si="11"/>
        <v>0</v>
      </c>
      <c r="AF1700" s="2">
        <f t="shared" si="12"/>
        <v>0</v>
      </c>
      <c r="AG1700" s="2">
        <f t="shared" si="13"/>
        <v>0</v>
      </c>
      <c r="AH1700" s="2">
        <f t="shared" si="14"/>
        <v>0</v>
      </c>
      <c r="AI1700" s="2">
        <f t="shared" si="15"/>
        <v>0</v>
      </c>
      <c r="AJ1700" s="2">
        <f t="shared" si="16"/>
        <v>0</v>
      </c>
      <c r="AK1700" s="2">
        <f t="shared" si="17"/>
        <v>1</v>
      </c>
      <c r="AL1700" s="2">
        <f t="shared" si="18"/>
        <v>1</v>
      </c>
    </row>
    <row r="1701" ht="13.5" customHeight="1">
      <c r="A1701" s="3">
        <v>40342.0</v>
      </c>
      <c r="B1701" s="2">
        <v>1450.0</v>
      </c>
      <c r="C1701" s="2">
        <f t="shared" si="3"/>
        <v>1450</v>
      </c>
      <c r="D1701" s="2">
        <f t="shared" si="26"/>
        <v>1826.572378</v>
      </c>
      <c r="E1701" s="2">
        <f t="shared" si="20"/>
        <v>1714.657608</v>
      </c>
      <c r="F1701" s="2">
        <v>1.68</v>
      </c>
      <c r="G1701" s="2">
        <f t="shared" si="4"/>
        <v>0.0168</v>
      </c>
      <c r="H1701" s="2">
        <f t="shared" si="21"/>
        <v>1.0504</v>
      </c>
      <c r="I1701" s="2">
        <f t="shared" si="27"/>
        <v>0.6752043653</v>
      </c>
      <c r="J1701" s="2">
        <f t="shared" si="5"/>
        <v>201.04662</v>
      </c>
      <c r="K1701" s="2">
        <f t="shared" si="6"/>
        <v>207.8452609</v>
      </c>
      <c r="L1701" s="2">
        <f t="shared" si="7"/>
        <v>0.0000000003129748098</v>
      </c>
      <c r="M1701" s="2">
        <f t="shared" si="1"/>
        <v>207.8452609</v>
      </c>
      <c r="O1701" s="2">
        <v>1699.0</v>
      </c>
      <c r="P1701" s="2">
        <v>1455.0</v>
      </c>
      <c r="Q1701" s="2">
        <v>1426.0</v>
      </c>
      <c r="R1701" s="2">
        <v>1455.0</v>
      </c>
      <c r="S1701" s="2">
        <v>1435.0</v>
      </c>
      <c r="T1701" s="2">
        <v>1.321886241E9</v>
      </c>
      <c r="U1701" s="2">
        <v>1.916735E7</v>
      </c>
      <c r="V1701" s="2">
        <v>5.5791499E7</v>
      </c>
      <c r="W1701" s="2">
        <v>3854900.0</v>
      </c>
      <c r="X1701" s="2">
        <v>1685.0</v>
      </c>
      <c r="Y1701" s="2">
        <f t="shared" si="8"/>
        <v>0.8657125457</v>
      </c>
      <c r="Z1701" s="2">
        <f t="shared" ref="Z1701:AC1701" si="1752">ROUNDDOWN($Y1701*Z$1,0)-IF(MOD($Y1701*Z$1,1)=0,1,0)+1</f>
        <v>2</v>
      </c>
      <c r="AA1701" s="2">
        <f t="shared" si="1752"/>
        <v>3</v>
      </c>
      <c r="AB1701" s="2">
        <f t="shared" si="1752"/>
        <v>4</v>
      </c>
      <c r="AC1701" s="2">
        <f t="shared" si="1752"/>
        <v>5</v>
      </c>
      <c r="AD1701" s="2">
        <f t="shared" si="10"/>
        <v>0</v>
      </c>
      <c r="AE1701" s="2">
        <f t="shared" si="11"/>
        <v>1</v>
      </c>
      <c r="AF1701" s="2">
        <f t="shared" si="12"/>
        <v>0</v>
      </c>
      <c r="AG1701" s="2">
        <f t="shared" si="13"/>
        <v>0</v>
      </c>
      <c r="AH1701" s="2">
        <f t="shared" si="14"/>
        <v>0</v>
      </c>
      <c r="AI1701" s="2">
        <f t="shared" si="15"/>
        <v>0</v>
      </c>
      <c r="AJ1701" s="2">
        <f t="shared" si="16"/>
        <v>0</v>
      </c>
      <c r="AK1701" s="2">
        <f t="shared" si="17"/>
        <v>0</v>
      </c>
      <c r="AL1701" s="2">
        <f t="shared" si="18"/>
        <v>1</v>
      </c>
    </row>
    <row r="1702" ht="13.5" customHeight="1">
      <c r="A1702" s="3">
        <v>40343.0</v>
      </c>
      <c r="B1702" s="2">
        <v>1455.0</v>
      </c>
      <c r="C1702" s="2">
        <f t="shared" si="3"/>
        <v>1455</v>
      </c>
      <c r="D1702" s="2">
        <f t="shared" si="26"/>
        <v>1827.306344</v>
      </c>
      <c r="E1702" s="2">
        <f t="shared" si="20"/>
        <v>1715.000175</v>
      </c>
      <c r="F1702" s="2">
        <v>0.34</v>
      </c>
      <c r="G1702" s="2">
        <f t="shared" si="4"/>
        <v>0.0034</v>
      </c>
      <c r="H1702" s="2">
        <f t="shared" si="21"/>
        <v>1.0538</v>
      </c>
      <c r="I1702" s="2">
        <f t="shared" si="27"/>
        <v>0.6756061925</v>
      </c>
      <c r="J1702" s="2">
        <f t="shared" si="5"/>
        <v>201.7301785</v>
      </c>
      <c r="K1702" s="2">
        <f t="shared" si="6"/>
        <v>208.5519348</v>
      </c>
      <c r="L1702" s="2">
        <f t="shared" si="7"/>
        <v>0.0000000003025214511</v>
      </c>
      <c r="M1702" s="2">
        <f t="shared" si="1"/>
        <v>208.5519348</v>
      </c>
      <c r="O1702" s="2">
        <v>1700.0</v>
      </c>
      <c r="P1702" s="2">
        <v>1455.0</v>
      </c>
      <c r="Q1702" s="2">
        <v>1450.0</v>
      </c>
      <c r="R1702" s="2">
        <v>1464.0</v>
      </c>
      <c r="S1702" s="2">
        <v>1445.0</v>
      </c>
      <c r="T1702" s="2">
        <v>1.321886241E9</v>
      </c>
      <c r="U1702" s="2">
        <v>1.9233445E7</v>
      </c>
      <c r="V1702" s="2">
        <v>6.9070476E7</v>
      </c>
      <c r="W1702" s="2">
        <v>4749288.0</v>
      </c>
      <c r="X1702" s="2">
        <v>1885.0</v>
      </c>
      <c r="Y1702" s="2">
        <f t="shared" si="8"/>
        <v>0.585363378</v>
      </c>
      <c r="Z1702" s="2">
        <f t="shared" ref="Z1702:AC1702" si="1753">ROUNDDOWN($Y1702*Z$1,0)-IF(MOD($Y1702*Z$1,1)=0,1,0)+1</f>
        <v>2</v>
      </c>
      <c r="AA1702" s="2">
        <f t="shared" si="1753"/>
        <v>2</v>
      </c>
      <c r="AB1702" s="2">
        <f t="shared" si="1753"/>
        <v>3</v>
      </c>
      <c r="AC1702" s="2">
        <f t="shared" si="1753"/>
        <v>3</v>
      </c>
      <c r="AD1702" s="2">
        <f t="shared" si="10"/>
        <v>0</v>
      </c>
      <c r="AE1702" s="2">
        <f t="shared" si="11"/>
        <v>1</v>
      </c>
      <c r="AF1702" s="2">
        <f t="shared" si="12"/>
        <v>0</v>
      </c>
      <c r="AG1702" s="2">
        <f t="shared" si="13"/>
        <v>0</v>
      </c>
      <c r="AH1702" s="2">
        <f t="shared" si="14"/>
        <v>0</v>
      </c>
      <c r="AI1702" s="2">
        <f t="shared" si="15"/>
        <v>0</v>
      </c>
      <c r="AJ1702" s="2">
        <f t="shared" si="16"/>
        <v>0</v>
      </c>
      <c r="AK1702" s="2">
        <f t="shared" si="17"/>
        <v>0</v>
      </c>
      <c r="AL1702" s="2">
        <f t="shared" si="18"/>
        <v>1</v>
      </c>
    </row>
    <row r="1703" ht="13.5" customHeight="1">
      <c r="A1703" s="3">
        <v>40344.0</v>
      </c>
      <c r="B1703" s="2">
        <v>1457.0</v>
      </c>
      <c r="C1703" s="2">
        <f t="shared" si="3"/>
        <v>1457</v>
      </c>
      <c r="D1703" s="2">
        <f t="shared" si="26"/>
        <v>1828.040606</v>
      </c>
      <c r="E1703" s="2">
        <f t="shared" si="20"/>
        <v>1715.342743</v>
      </c>
      <c r="F1703" s="2">
        <v>0.14</v>
      </c>
      <c r="G1703" s="2">
        <f t="shared" si="4"/>
        <v>0.0014</v>
      </c>
      <c r="H1703" s="2">
        <f t="shared" si="21"/>
        <v>1.0552</v>
      </c>
      <c r="I1703" s="2">
        <f t="shared" si="27"/>
        <v>0.6760080197</v>
      </c>
      <c r="J1703" s="2">
        <f t="shared" si="5"/>
        <v>202.0126007</v>
      </c>
      <c r="K1703" s="2">
        <f t="shared" si="6"/>
        <v>208.8439075</v>
      </c>
      <c r="L1703" s="2">
        <f t="shared" si="7"/>
        <v>0.0000000002930222776</v>
      </c>
      <c r="M1703" s="2">
        <f t="shared" si="1"/>
        <v>208.8439075</v>
      </c>
      <c r="O1703" s="2">
        <v>1701.0</v>
      </c>
      <c r="P1703" s="2">
        <v>1440.0</v>
      </c>
      <c r="Q1703" s="2">
        <v>1455.0</v>
      </c>
      <c r="R1703" s="2">
        <v>1462.0</v>
      </c>
      <c r="S1703" s="2">
        <v>1440.0</v>
      </c>
      <c r="T1703" s="2">
        <v>1.321886241E9</v>
      </c>
      <c r="U1703" s="2">
        <v>1.9259883E7</v>
      </c>
      <c r="V1703" s="2">
        <v>7.1993137E7</v>
      </c>
      <c r="W1703" s="2">
        <v>4956678.0</v>
      </c>
      <c r="X1703" s="2">
        <v>1898.0</v>
      </c>
      <c r="Y1703" s="2">
        <f t="shared" si="8"/>
        <v>0.5293341454</v>
      </c>
      <c r="Z1703" s="2">
        <f t="shared" ref="Z1703:AC1703" si="1754">ROUNDDOWN($Y1703*Z$1,0)-IF(MOD($Y1703*Z$1,1)=0,1,0)+1</f>
        <v>2</v>
      </c>
      <c r="AA1703" s="2">
        <f t="shared" si="1754"/>
        <v>2</v>
      </c>
      <c r="AB1703" s="2">
        <f t="shared" si="1754"/>
        <v>3</v>
      </c>
      <c r="AC1703" s="2">
        <f t="shared" si="1754"/>
        <v>3</v>
      </c>
      <c r="AD1703" s="2">
        <f t="shared" si="10"/>
        <v>0</v>
      </c>
      <c r="AE1703" s="2">
        <f t="shared" si="11"/>
        <v>1</v>
      </c>
      <c r="AF1703" s="2">
        <f t="shared" si="12"/>
        <v>0</v>
      </c>
      <c r="AG1703" s="2">
        <f t="shared" si="13"/>
        <v>0</v>
      </c>
      <c r="AH1703" s="2">
        <f t="shared" si="14"/>
        <v>0</v>
      </c>
      <c r="AI1703" s="2">
        <f t="shared" si="15"/>
        <v>0</v>
      </c>
      <c r="AJ1703" s="2">
        <f t="shared" si="16"/>
        <v>0</v>
      </c>
      <c r="AK1703" s="2">
        <f t="shared" si="17"/>
        <v>0</v>
      </c>
      <c r="AL1703" s="2">
        <f t="shared" si="18"/>
        <v>1</v>
      </c>
    </row>
    <row r="1704" ht="13.5" customHeight="1">
      <c r="A1704" s="3">
        <v>40345.0</v>
      </c>
      <c r="B1704" s="2">
        <v>1458.0</v>
      </c>
      <c r="C1704" s="2">
        <f t="shared" si="3"/>
        <v>1458</v>
      </c>
      <c r="D1704" s="2">
        <f t="shared" si="26"/>
        <v>1828.775162</v>
      </c>
      <c r="E1704" s="2">
        <f t="shared" si="20"/>
        <v>1715.685311</v>
      </c>
      <c r="F1704" s="2">
        <v>0.07</v>
      </c>
      <c r="G1704" s="2">
        <f t="shared" si="4"/>
        <v>0.0007</v>
      </c>
      <c r="H1704" s="2">
        <f t="shared" si="21"/>
        <v>1.0559</v>
      </c>
      <c r="I1704" s="2">
        <f t="shared" si="27"/>
        <v>0.6764098469</v>
      </c>
      <c r="J1704" s="2">
        <f t="shared" si="5"/>
        <v>202.1540096</v>
      </c>
      <c r="K1704" s="2">
        <f t="shared" si="6"/>
        <v>208.9900983</v>
      </c>
      <c r="L1704" s="2">
        <f t="shared" si="7"/>
        <v>0.0000000002840264937</v>
      </c>
      <c r="M1704" s="2">
        <f t="shared" si="1"/>
        <v>208.9900983</v>
      </c>
      <c r="O1704" s="2">
        <v>1702.0</v>
      </c>
      <c r="P1704" s="2">
        <v>1474.0</v>
      </c>
      <c r="Q1704" s="2">
        <v>1457.0</v>
      </c>
      <c r="R1704" s="2">
        <v>1485.0</v>
      </c>
      <c r="S1704" s="2">
        <v>1458.0</v>
      </c>
      <c r="T1704" s="2">
        <v>1.321886241E9</v>
      </c>
      <c r="U1704" s="2">
        <v>1.9273101E7</v>
      </c>
      <c r="V1704" s="2">
        <v>6.4828829E7</v>
      </c>
      <c r="W1704" s="2">
        <v>4398725.0</v>
      </c>
      <c r="X1704" s="2">
        <v>1531.0</v>
      </c>
      <c r="Y1704" s="2">
        <f t="shared" si="8"/>
        <v>0.5119772635</v>
      </c>
      <c r="Z1704" s="2">
        <f t="shared" ref="Z1704:AC1704" si="1755">ROUNDDOWN($Y1704*Z$1,0)-IF(MOD($Y1704*Z$1,1)=0,1,0)+1</f>
        <v>2</v>
      </c>
      <c r="AA1704" s="2">
        <f t="shared" si="1755"/>
        <v>2</v>
      </c>
      <c r="AB1704" s="2">
        <f t="shared" si="1755"/>
        <v>3</v>
      </c>
      <c r="AC1704" s="2">
        <f t="shared" si="1755"/>
        <v>3</v>
      </c>
      <c r="AD1704" s="2">
        <f t="shared" si="10"/>
        <v>0</v>
      </c>
      <c r="AE1704" s="2">
        <f t="shared" si="11"/>
        <v>1</v>
      </c>
      <c r="AF1704" s="2">
        <f t="shared" si="12"/>
        <v>0</v>
      </c>
      <c r="AG1704" s="2">
        <f t="shared" si="13"/>
        <v>0</v>
      </c>
      <c r="AH1704" s="2">
        <f t="shared" si="14"/>
        <v>0</v>
      </c>
      <c r="AI1704" s="2">
        <f t="shared" si="15"/>
        <v>0</v>
      </c>
      <c r="AJ1704" s="2">
        <f t="shared" si="16"/>
        <v>0</v>
      </c>
      <c r="AK1704" s="2">
        <f t="shared" si="17"/>
        <v>0</v>
      </c>
      <c r="AL1704" s="2">
        <f t="shared" si="18"/>
        <v>1</v>
      </c>
    </row>
    <row r="1705" ht="13.5" customHeight="1">
      <c r="A1705" s="3">
        <v>40346.0</v>
      </c>
      <c r="B1705" s="2">
        <v>1460.0</v>
      </c>
      <c r="C1705" s="2">
        <f t="shared" si="3"/>
        <v>1460</v>
      </c>
      <c r="D1705" s="2">
        <f t="shared" si="26"/>
        <v>1829.510014</v>
      </c>
      <c r="E1705" s="2">
        <f t="shared" si="20"/>
        <v>1716.027878</v>
      </c>
      <c r="F1705" s="2">
        <v>0.14</v>
      </c>
      <c r="G1705" s="2">
        <f t="shared" si="4"/>
        <v>0.0014</v>
      </c>
      <c r="H1705" s="2">
        <f t="shared" si="21"/>
        <v>1.0573</v>
      </c>
      <c r="I1705" s="2">
        <f t="shared" si="27"/>
        <v>0.676811674</v>
      </c>
      <c r="J1705" s="2">
        <f t="shared" si="5"/>
        <v>202.4370252</v>
      </c>
      <c r="K1705" s="2">
        <f t="shared" si="6"/>
        <v>209.2826844</v>
      </c>
      <c r="L1705" s="2">
        <f t="shared" si="7"/>
        <v>0.0000000002751080618</v>
      </c>
      <c r="M1705" s="2">
        <f t="shared" si="1"/>
        <v>209.2826844</v>
      </c>
      <c r="O1705" s="2">
        <v>1703.0</v>
      </c>
      <c r="P1705" s="2">
        <v>1465.0</v>
      </c>
      <c r="Q1705" s="2">
        <v>1458.0</v>
      </c>
      <c r="R1705" s="2">
        <v>1474.0</v>
      </c>
      <c r="S1705" s="2">
        <v>1451.0</v>
      </c>
      <c r="T1705" s="2">
        <v>1.321886241E9</v>
      </c>
      <c r="U1705" s="2">
        <v>1.9299539E7</v>
      </c>
      <c r="V1705" s="2">
        <v>3.2475292E7</v>
      </c>
      <c r="W1705" s="2">
        <v>2220181.0</v>
      </c>
      <c r="X1705" s="2">
        <v>1249.0</v>
      </c>
      <c r="Y1705" s="2">
        <f t="shared" si="8"/>
        <v>0.5293341454</v>
      </c>
      <c r="Z1705" s="2">
        <f t="shared" ref="Z1705:AC1705" si="1756">ROUNDDOWN($Y1705*Z$1,0)-IF(MOD($Y1705*Z$1,1)=0,1,0)+1</f>
        <v>2</v>
      </c>
      <c r="AA1705" s="2">
        <f t="shared" si="1756"/>
        <v>2</v>
      </c>
      <c r="AB1705" s="2">
        <f t="shared" si="1756"/>
        <v>3</v>
      </c>
      <c r="AC1705" s="2">
        <f t="shared" si="1756"/>
        <v>3</v>
      </c>
      <c r="AD1705" s="2">
        <f t="shared" si="10"/>
        <v>0</v>
      </c>
      <c r="AE1705" s="2">
        <f t="shared" si="11"/>
        <v>1</v>
      </c>
      <c r="AF1705" s="2">
        <f t="shared" si="12"/>
        <v>0</v>
      </c>
      <c r="AG1705" s="2">
        <f t="shared" si="13"/>
        <v>0</v>
      </c>
      <c r="AH1705" s="2">
        <f t="shared" si="14"/>
        <v>0</v>
      </c>
      <c r="AI1705" s="2">
        <f t="shared" si="15"/>
        <v>0</v>
      </c>
      <c r="AJ1705" s="2">
        <f t="shared" si="16"/>
        <v>0</v>
      </c>
      <c r="AK1705" s="2">
        <f t="shared" si="17"/>
        <v>0</v>
      </c>
      <c r="AL1705" s="2">
        <f t="shared" si="18"/>
        <v>1</v>
      </c>
    </row>
    <row r="1706" ht="13.5" customHeight="1">
      <c r="A1706" s="3">
        <v>40349.0</v>
      </c>
      <c r="B1706" s="2">
        <v>1490.0</v>
      </c>
      <c r="C1706" s="2">
        <f t="shared" si="3"/>
        <v>1490</v>
      </c>
      <c r="D1706" s="2">
        <f t="shared" si="26"/>
        <v>1830.24516</v>
      </c>
      <c r="E1706" s="2">
        <f t="shared" si="20"/>
        <v>1716.370446</v>
      </c>
      <c r="F1706" s="2">
        <v>2.05</v>
      </c>
      <c r="G1706" s="2">
        <f t="shared" si="4"/>
        <v>0.0205</v>
      </c>
      <c r="H1706" s="2">
        <f t="shared" si="21"/>
        <v>1.0778</v>
      </c>
      <c r="I1706" s="2">
        <f t="shared" si="27"/>
        <v>0.6772135012</v>
      </c>
      <c r="J1706" s="2">
        <f t="shared" si="5"/>
        <v>206.5869842</v>
      </c>
      <c r="K1706" s="2">
        <f t="shared" si="6"/>
        <v>213.5729794</v>
      </c>
      <c r="L1706" s="2">
        <f t="shared" si="7"/>
        <v>0.0000000002612151046</v>
      </c>
      <c r="M1706" s="2">
        <f t="shared" si="1"/>
        <v>213.5729794</v>
      </c>
      <c r="O1706" s="2">
        <v>1704.0</v>
      </c>
      <c r="P1706" s="2">
        <v>1461.0</v>
      </c>
      <c r="Q1706" s="2">
        <v>1460.0</v>
      </c>
      <c r="R1706" s="2">
        <v>1492.0</v>
      </c>
      <c r="S1706" s="2">
        <v>1461.0</v>
      </c>
      <c r="T1706" s="2">
        <v>1.321886241E9</v>
      </c>
      <c r="U1706" s="2">
        <v>1.9696105E7</v>
      </c>
      <c r="V1706" s="2">
        <v>4.1594675E7</v>
      </c>
      <c r="W1706" s="2">
        <v>2808341.0</v>
      </c>
      <c r="X1706" s="2">
        <v>1540.0</v>
      </c>
      <c r="Y1706" s="2">
        <f t="shared" si="8"/>
        <v>0.9026593585</v>
      </c>
      <c r="Z1706" s="2">
        <f t="shared" ref="Z1706:AC1706" si="1757">ROUNDDOWN($Y1706*Z$1,0)-IF(MOD($Y1706*Z$1,1)=0,1,0)+1</f>
        <v>2</v>
      </c>
      <c r="AA1706" s="2">
        <f t="shared" si="1757"/>
        <v>3</v>
      </c>
      <c r="AB1706" s="2">
        <f t="shared" si="1757"/>
        <v>4</v>
      </c>
      <c r="AC1706" s="2">
        <f t="shared" si="1757"/>
        <v>5</v>
      </c>
      <c r="AD1706" s="2">
        <f t="shared" si="10"/>
        <v>1</v>
      </c>
      <c r="AE1706" s="2">
        <f t="shared" si="11"/>
        <v>0</v>
      </c>
      <c r="AF1706" s="2">
        <f t="shared" si="12"/>
        <v>0</v>
      </c>
      <c r="AG1706" s="2">
        <f t="shared" si="13"/>
        <v>0</v>
      </c>
      <c r="AH1706" s="2">
        <f t="shared" si="14"/>
        <v>0</v>
      </c>
      <c r="AI1706" s="2">
        <f t="shared" si="15"/>
        <v>0</v>
      </c>
      <c r="AJ1706" s="2">
        <f t="shared" si="16"/>
        <v>0</v>
      </c>
      <c r="AK1706" s="2">
        <f t="shared" si="17"/>
        <v>0</v>
      </c>
      <c r="AL1706" s="2">
        <f t="shared" si="18"/>
        <v>1</v>
      </c>
    </row>
    <row r="1707" ht="13.5" customHeight="1">
      <c r="A1707" s="3">
        <v>40350.0</v>
      </c>
      <c r="B1707" s="2">
        <v>1499.0</v>
      </c>
      <c r="C1707" s="2">
        <f t="shared" si="3"/>
        <v>1499</v>
      </c>
      <c r="D1707" s="2">
        <f t="shared" si="26"/>
        <v>1830.980603</v>
      </c>
      <c r="E1707" s="2">
        <f t="shared" si="20"/>
        <v>1716.713014</v>
      </c>
      <c r="F1707" s="2">
        <v>0.6</v>
      </c>
      <c r="G1707" s="2">
        <f t="shared" si="4"/>
        <v>0.006</v>
      </c>
      <c r="H1707" s="2">
        <f t="shared" si="21"/>
        <v>1.0838</v>
      </c>
      <c r="I1707" s="2">
        <f t="shared" si="27"/>
        <v>0.6776153284</v>
      </c>
      <c r="J1707" s="2">
        <f t="shared" si="5"/>
        <v>207.8265061</v>
      </c>
      <c r="K1707" s="2">
        <f t="shared" si="6"/>
        <v>214.8544173</v>
      </c>
      <c r="L1707" s="2">
        <f t="shared" si="7"/>
        <v>0.0000000002518113609</v>
      </c>
      <c r="M1707" s="2">
        <f t="shared" si="1"/>
        <v>214.8544173</v>
      </c>
      <c r="O1707" s="2">
        <v>1705.0</v>
      </c>
      <c r="P1707" s="2">
        <v>1504.0</v>
      </c>
      <c r="Q1707" s="2">
        <v>1490.0</v>
      </c>
      <c r="R1707" s="2">
        <v>1517.0</v>
      </c>
      <c r="S1707" s="2">
        <v>1491.0</v>
      </c>
      <c r="T1707" s="2">
        <v>1.321886241E9</v>
      </c>
      <c r="U1707" s="2">
        <v>1.9815075E7</v>
      </c>
      <c r="V1707" s="2">
        <v>6.2229736E7</v>
      </c>
      <c r="W1707" s="2">
        <v>4137371.0</v>
      </c>
      <c r="X1707" s="2">
        <v>2438.0</v>
      </c>
      <c r="Y1707" s="2">
        <f t="shared" si="8"/>
        <v>0.6522533496</v>
      </c>
      <c r="Z1707" s="2">
        <f t="shared" ref="Z1707:AC1707" si="1758">ROUNDDOWN($Y1707*Z$1,0)-IF(MOD($Y1707*Z$1,1)=0,1,0)+1</f>
        <v>2</v>
      </c>
      <c r="AA1707" s="2">
        <f t="shared" si="1758"/>
        <v>2</v>
      </c>
      <c r="AB1707" s="2">
        <f t="shared" si="1758"/>
        <v>3</v>
      </c>
      <c r="AC1707" s="2">
        <f t="shared" si="1758"/>
        <v>4</v>
      </c>
      <c r="AD1707" s="2">
        <f t="shared" si="10"/>
        <v>0</v>
      </c>
      <c r="AE1707" s="2">
        <f t="shared" si="11"/>
        <v>0</v>
      </c>
      <c r="AF1707" s="2">
        <f t="shared" si="12"/>
        <v>0</v>
      </c>
      <c r="AG1707" s="2">
        <f t="shared" si="13"/>
        <v>0</v>
      </c>
      <c r="AH1707" s="2">
        <f t="shared" si="14"/>
        <v>1</v>
      </c>
      <c r="AI1707" s="2">
        <f t="shared" si="15"/>
        <v>0</v>
      </c>
      <c r="AJ1707" s="2">
        <f t="shared" si="16"/>
        <v>0</v>
      </c>
      <c r="AK1707" s="2">
        <f t="shared" si="17"/>
        <v>0</v>
      </c>
      <c r="AL1707" s="2">
        <f t="shared" si="18"/>
        <v>1</v>
      </c>
    </row>
    <row r="1708" ht="13.5" customHeight="1">
      <c r="A1708" s="3">
        <v>40351.0</v>
      </c>
      <c r="B1708" s="2">
        <v>1483.0</v>
      </c>
      <c r="C1708" s="2">
        <f t="shared" si="3"/>
        <v>1483</v>
      </c>
      <c r="D1708" s="2">
        <f t="shared" si="26"/>
        <v>1831.71634</v>
      </c>
      <c r="E1708" s="2">
        <f t="shared" si="20"/>
        <v>1717.055582</v>
      </c>
      <c r="F1708" s="2">
        <v>-1.07</v>
      </c>
      <c r="G1708" s="2">
        <f t="shared" si="4"/>
        <v>-0.0107</v>
      </c>
      <c r="H1708" s="2">
        <f t="shared" si="21"/>
        <v>1.0731</v>
      </c>
      <c r="I1708" s="2">
        <f t="shared" si="27"/>
        <v>0.6780171555</v>
      </c>
      <c r="J1708" s="2">
        <f t="shared" si="5"/>
        <v>205.6027625</v>
      </c>
      <c r="K1708" s="2">
        <f t="shared" si="6"/>
        <v>212.5554751</v>
      </c>
      <c r="L1708" s="2">
        <f t="shared" si="7"/>
        <v>0.0000000002469514016</v>
      </c>
      <c r="M1708" s="2">
        <f t="shared" si="1"/>
        <v>212.5554751</v>
      </c>
      <c r="O1708" s="2">
        <v>1706.0</v>
      </c>
      <c r="P1708" s="2">
        <v>1490.0</v>
      </c>
      <c r="Q1708" s="2">
        <v>1499.0</v>
      </c>
      <c r="R1708" s="2">
        <v>1498.0</v>
      </c>
      <c r="S1708" s="2">
        <v>1480.0</v>
      </c>
      <c r="T1708" s="2">
        <v>1.321886241E9</v>
      </c>
      <c r="U1708" s="2">
        <v>1.9603573E7</v>
      </c>
      <c r="V1708" s="2">
        <v>6.5396883E7</v>
      </c>
      <c r="W1708" s="2">
        <v>4396578.0</v>
      </c>
      <c r="X1708" s="2">
        <v>1853.0</v>
      </c>
      <c r="Y1708" s="2">
        <f t="shared" si="8"/>
        <v>0.2153877385</v>
      </c>
      <c r="Z1708" s="2">
        <f t="shared" ref="Z1708:AC1708" si="1759">ROUNDDOWN($Y1708*Z$1,0)-IF(MOD($Y1708*Z$1,1)=0,1,0)+1</f>
        <v>1</v>
      </c>
      <c r="AA1708" s="2">
        <f t="shared" si="1759"/>
        <v>1</v>
      </c>
      <c r="AB1708" s="2">
        <f t="shared" si="1759"/>
        <v>1</v>
      </c>
      <c r="AC1708" s="2">
        <f t="shared" si="1759"/>
        <v>2</v>
      </c>
      <c r="AD1708" s="2">
        <f t="shared" si="10"/>
        <v>0</v>
      </c>
      <c r="AE1708" s="2">
        <f t="shared" si="11"/>
        <v>0</v>
      </c>
      <c r="AF1708" s="2">
        <f t="shared" si="12"/>
        <v>1</v>
      </c>
      <c r="AG1708" s="2">
        <f t="shared" si="13"/>
        <v>0</v>
      </c>
      <c r="AH1708" s="2">
        <f t="shared" si="14"/>
        <v>0</v>
      </c>
      <c r="AI1708" s="2">
        <f t="shared" si="15"/>
        <v>0</v>
      </c>
      <c r="AJ1708" s="2">
        <f t="shared" si="16"/>
        <v>0</v>
      </c>
      <c r="AK1708" s="2">
        <f t="shared" si="17"/>
        <v>0</v>
      </c>
      <c r="AL1708" s="2">
        <f t="shared" si="18"/>
        <v>1</v>
      </c>
    </row>
    <row r="1709" ht="13.5" customHeight="1">
      <c r="A1709" s="3">
        <v>40352.0</v>
      </c>
      <c r="B1709" s="2">
        <v>1465.0</v>
      </c>
      <c r="C1709" s="2">
        <f t="shared" si="3"/>
        <v>1465</v>
      </c>
      <c r="D1709" s="2">
        <f t="shared" si="26"/>
        <v>1832.452374</v>
      </c>
      <c r="E1709" s="2">
        <f t="shared" si="20"/>
        <v>1717.398149</v>
      </c>
      <c r="F1709" s="2">
        <v>-1.21</v>
      </c>
      <c r="G1709" s="2">
        <f t="shared" si="4"/>
        <v>-0.0121</v>
      </c>
      <c r="H1709" s="2">
        <f t="shared" si="21"/>
        <v>1.061</v>
      </c>
      <c r="I1709" s="2">
        <f t="shared" si="27"/>
        <v>0.6784189827</v>
      </c>
      <c r="J1709" s="2">
        <f t="shared" si="5"/>
        <v>203.1149691</v>
      </c>
      <c r="K1709" s="2">
        <f t="shared" si="6"/>
        <v>209.9835538</v>
      </c>
      <c r="L1709" s="2">
        <f t="shared" si="7"/>
        <v>0.0000000002425309715</v>
      </c>
      <c r="M1709" s="2">
        <f t="shared" si="1"/>
        <v>209.9835538</v>
      </c>
      <c r="O1709" s="2">
        <v>1707.0</v>
      </c>
      <c r="P1709" s="2">
        <v>1475.0</v>
      </c>
      <c r="Q1709" s="2">
        <v>1483.0</v>
      </c>
      <c r="R1709" s="2">
        <v>1478.0</v>
      </c>
      <c r="S1709" s="2">
        <v>1455.0</v>
      </c>
      <c r="T1709" s="2">
        <v>1.321886241E9</v>
      </c>
      <c r="U1709" s="2">
        <v>1.9365633E7</v>
      </c>
      <c r="V1709" s="2">
        <v>1.02598811E8</v>
      </c>
      <c r="W1709" s="2">
        <v>6980904.0</v>
      </c>
      <c r="X1709" s="2">
        <v>2003.0</v>
      </c>
      <c r="Y1709" s="2">
        <f t="shared" si="8"/>
        <v>0.1890986602</v>
      </c>
      <c r="Z1709" s="2">
        <f t="shared" ref="Z1709:AC1709" si="1760">ROUNDDOWN($Y1709*Z$1,0)-IF(MOD($Y1709*Z$1,1)=0,1,0)+1</f>
        <v>1</v>
      </c>
      <c r="AA1709" s="2">
        <f t="shared" si="1760"/>
        <v>1</v>
      </c>
      <c r="AB1709" s="2">
        <f t="shared" si="1760"/>
        <v>1</v>
      </c>
      <c r="AC1709" s="2">
        <f t="shared" si="1760"/>
        <v>1</v>
      </c>
      <c r="AD1709" s="2">
        <f t="shared" si="10"/>
        <v>0</v>
      </c>
      <c r="AE1709" s="2">
        <f t="shared" si="11"/>
        <v>0</v>
      </c>
      <c r="AF1709" s="2">
        <f t="shared" si="12"/>
        <v>1</v>
      </c>
      <c r="AG1709" s="2">
        <f t="shared" si="13"/>
        <v>0</v>
      </c>
      <c r="AH1709" s="2">
        <f t="shared" si="14"/>
        <v>0</v>
      </c>
      <c r="AI1709" s="2">
        <f t="shared" si="15"/>
        <v>0</v>
      </c>
      <c r="AJ1709" s="2">
        <f t="shared" si="16"/>
        <v>0</v>
      </c>
      <c r="AK1709" s="2">
        <f t="shared" si="17"/>
        <v>0</v>
      </c>
      <c r="AL1709" s="2">
        <f t="shared" si="18"/>
        <v>1</v>
      </c>
    </row>
    <row r="1710" ht="13.5" customHeight="1">
      <c r="A1710" s="3">
        <v>40353.0</v>
      </c>
      <c r="B1710" s="2">
        <v>1431.0</v>
      </c>
      <c r="C1710" s="2">
        <f t="shared" si="3"/>
        <v>1431</v>
      </c>
      <c r="D1710" s="2">
        <f t="shared" si="26"/>
        <v>1833.188703</v>
      </c>
      <c r="E1710" s="2">
        <f t="shared" si="20"/>
        <v>1717.740717</v>
      </c>
      <c r="F1710" s="2">
        <v>-2.32</v>
      </c>
      <c r="G1710" s="2">
        <f t="shared" si="4"/>
        <v>-0.0232</v>
      </c>
      <c r="H1710" s="2">
        <f t="shared" si="21"/>
        <v>1.0378</v>
      </c>
      <c r="I1710" s="2">
        <f t="shared" si="27"/>
        <v>0.6788208099</v>
      </c>
      <c r="J1710" s="2">
        <f t="shared" si="5"/>
        <v>198.4027018</v>
      </c>
      <c r="K1710" s="2">
        <f t="shared" si="6"/>
        <v>205.1119354</v>
      </c>
      <c r="L1710" s="2">
        <f t="shared" si="7"/>
        <v>0.0000000002408817609</v>
      </c>
      <c r="M1710" s="2">
        <f t="shared" si="1"/>
        <v>205.1119354</v>
      </c>
      <c r="O1710" s="2">
        <v>1708.0</v>
      </c>
      <c r="P1710" s="2">
        <v>1479.0</v>
      </c>
      <c r="Q1710" s="2">
        <v>1465.0</v>
      </c>
      <c r="R1710" s="2">
        <v>1482.0</v>
      </c>
      <c r="S1710" s="2">
        <v>1431.0</v>
      </c>
      <c r="T1710" s="2">
        <v>1.321886241E9</v>
      </c>
      <c r="U1710" s="2">
        <v>1.8916192E7</v>
      </c>
      <c r="V1710" s="2">
        <v>1.6519241E8</v>
      </c>
      <c r="W1710" s="2">
        <v>1.1245153E7</v>
      </c>
      <c r="X1710" s="2">
        <v>2307.0</v>
      </c>
      <c r="Y1710" s="2">
        <f t="shared" si="8"/>
        <v>0.06354039789</v>
      </c>
      <c r="Z1710" s="2">
        <f t="shared" ref="Z1710:AC1710" si="1761">ROUNDDOWN($Y1710*Z$1,0)-IF(MOD($Y1710*Z$1,1)=0,1,0)+1</f>
        <v>1</v>
      </c>
      <c r="AA1710" s="2">
        <f t="shared" si="1761"/>
        <v>1</v>
      </c>
      <c r="AB1710" s="2">
        <f t="shared" si="1761"/>
        <v>1</v>
      </c>
      <c r="AC1710" s="2">
        <f t="shared" si="1761"/>
        <v>1</v>
      </c>
      <c r="AD1710" s="2">
        <f t="shared" si="10"/>
        <v>0</v>
      </c>
      <c r="AE1710" s="2">
        <f t="shared" si="11"/>
        <v>0</v>
      </c>
      <c r="AF1710" s="2">
        <f t="shared" si="12"/>
        <v>0</v>
      </c>
      <c r="AG1710" s="2">
        <f t="shared" si="13"/>
        <v>1</v>
      </c>
      <c r="AH1710" s="2">
        <f t="shared" si="14"/>
        <v>0</v>
      </c>
      <c r="AI1710" s="2">
        <f t="shared" si="15"/>
        <v>0</v>
      </c>
      <c r="AJ1710" s="2">
        <f t="shared" si="16"/>
        <v>0</v>
      </c>
      <c r="AK1710" s="2">
        <f t="shared" si="17"/>
        <v>0</v>
      </c>
      <c r="AL1710" s="2">
        <f t="shared" si="18"/>
        <v>1</v>
      </c>
    </row>
    <row r="1711" ht="13.5" customHeight="1">
      <c r="A1711" s="3">
        <v>40356.0</v>
      </c>
      <c r="B1711" s="2">
        <v>1425.0</v>
      </c>
      <c r="C1711" s="2">
        <f t="shared" si="3"/>
        <v>1425</v>
      </c>
      <c r="D1711" s="2">
        <f t="shared" si="26"/>
        <v>1833.925328</v>
      </c>
      <c r="E1711" s="2">
        <f t="shared" si="20"/>
        <v>1718.083285</v>
      </c>
      <c r="F1711" s="2">
        <v>-0.42</v>
      </c>
      <c r="G1711" s="2">
        <f t="shared" si="4"/>
        <v>-0.0042</v>
      </c>
      <c r="H1711" s="2">
        <f t="shared" si="21"/>
        <v>1.0336</v>
      </c>
      <c r="I1711" s="2">
        <f t="shared" si="27"/>
        <v>0.6792226371</v>
      </c>
      <c r="J1711" s="2">
        <f t="shared" si="5"/>
        <v>197.5694104</v>
      </c>
      <c r="K1711" s="2">
        <f t="shared" si="6"/>
        <v>204.2504652</v>
      </c>
      <c r="L1711" s="2">
        <f t="shared" si="7"/>
        <v>0.0000000002346670115</v>
      </c>
      <c r="M1711" s="2">
        <f t="shared" si="1"/>
        <v>204.2504652</v>
      </c>
      <c r="O1711" s="2">
        <v>1709.0</v>
      </c>
      <c r="P1711" s="2">
        <v>1437.0</v>
      </c>
      <c r="Q1711" s="2">
        <v>1431.0</v>
      </c>
      <c r="R1711" s="2">
        <v>1443.0</v>
      </c>
      <c r="S1711" s="2">
        <v>1408.0</v>
      </c>
      <c r="T1711" s="2">
        <v>1.321886241E9</v>
      </c>
      <c r="U1711" s="2">
        <v>1.8836879E7</v>
      </c>
      <c r="V1711" s="2">
        <v>5.6409781E7</v>
      </c>
      <c r="W1711" s="2">
        <v>3962733.0</v>
      </c>
      <c r="X1711" s="2">
        <v>1643.0</v>
      </c>
      <c r="Y1711" s="2">
        <f t="shared" si="8"/>
        <v>0.3693666261</v>
      </c>
      <c r="Z1711" s="2">
        <f t="shared" ref="Z1711:AC1711" si="1762">ROUNDDOWN($Y1711*Z$1,0)-IF(MOD($Y1711*Z$1,1)=0,1,0)+1</f>
        <v>1</v>
      </c>
      <c r="AA1711" s="2">
        <f t="shared" si="1762"/>
        <v>2</v>
      </c>
      <c r="AB1711" s="2">
        <f t="shared" si="1762"/>
        <v>2</v>
      </c>
      <c r="AC1711" s="2">
        <f t="shared" si="1762"/>
        <v>2</v>
      </c>
      <c r="AD1711" s="2">
        <f t="shared" si="10"/>
        <v>0</v>
      </c>
      <c r="AE1711" s="2">
        <f t="shared" si="11"/>
        <v>0</v>
      </c>
      <c r="AF1711" s="2">
        <f t="shared" si="12"/>
        <v>0</v>
      </c>
      <c r="AG1711" s="2">
        <f t="shared" si="13"/>
        <v>0</v>
      </c>
      <c r="AH1711" s="2">
        <f t="shared" si="14"/>
        <v>0</v>
      </c>
      <c r="AI1711" s="2">
        <f t="shared" si="15"/>
        <v>0</v>
      </c>
      <c r="AJ1711" s="2">
        <f t="shared" si="16"/>
        <v>1</v>
      </c>
      <c r="AK1711" s="2">
        <f t="shared" si="17"/>
        <v>0</v>
      </c>
      <c r="AL1711" s="2">
        <f t="shared" si="18"/>
        <v>1</v>
      </c>
    </row>
    <row r="1712" ht="13.5" customHeight="1">
      <c r="A1712" s="3">
        <v>40357.0</v>
      </c>
      <c r="B1712" s="2">
        <v>1429.0</v>
      </c>
      <c r="C1712" s="2">
        <f t="shared" si="3"/>
        <v>1429</v>
      </c>
      <c r="D1712" s="2">
        <f t="shared" si="26"/>
        <v>1834.662249</v>
      </c>
      <c r="E1712" s="2">
        <f t="shared" si="20"/>
        <v>1718.425852</v>
      </c>
      <c r="F1712" s="2">
        <v>0.28</v>
      </c>
      <c r="G1712" s="2">
        <f t="shared" si="4"/>
        <v>0.0028</v>
      </c>
      <c r="H1712" s="2">
        <f t="shared" si="21"/>
        <v>1.0364</v>
      </c>
      <c r="I1712" s="2">
        <f t="shared" si="27"/>
        <v>0.6796244642</v>
      </c>
      <c r="J1712" s="2">
        <f t="shared" si="5"/>
        <v>198.1226048</v>
      </c>
      <c r="K1712" s="2">
        <f t="shared" si="6"/>
        <v>204.8223665</v>
      </c>
      <c r="L1712" s="2">
        <f t="shared" si="7"/>
        <v>0.0000000002269699335</v>
      </c>
      <c r="M1712" s="2">
        <f t="shared" si="1"/>
        <v>204.8223665</v>
      </c>
      <c r="O1712" s="2">
        <v>1710.0</v>
      </c>
      <c r="P1712" s="2">
        <v>1429.0</v>
      </c>
      <c r="Q1712" s="2">
        <v>1425.0</v>
      </c>
      <c r="R1712" s="2">
        <v>1437.0</v>
      </c>
      <c r="S1712" s="2">
        <v>1422.0</v>
      </c>
      <c r="T1712" s="2">
        <v>1.321886241E9</v>
      </c>
      <c r="U1712" s="2">
        <v>1.8889754E7</v>
      </c>
      <c r="V1712" s="2">
        <v>4.0032793E7</v>
      </c>
      <c r="W1712" s="2">
        <v>2801060.0</v>
      </c>
      <c r="X1712" s="2">
        <v>1239.0</v>
      </c>
      <c r="Y1712" s="2">
        <f t="shared" si="8"/>
        <v>0.5683110028</v>
      </c>
      <c r="Z1712" s="2">
        <f t="shared" ref="Z1712:AC1712" si="1763">ROUNDDOWN($Y1712*Z$1,0)-IF(MOD($Y1712*Z$1,1)=0,1,0)+1</f>
        <v>2</v>
      </c>
      <c r="AA1712" s="2">
        <f t="shared" si="1763"/>
        <v>2</v>
      </c>
      <c r="AB1712" s="2">
        <f t="shared" si="1763"/>
        <v>3</v>
      </c>
      <c r="AC1712" s="2">
        <f t="shared" si="1763"/>
        <v>3</v>
      </c>
      <c r="AD1712" s="2">
        <f t="shared" si="10"/>
        <v>0</v>
      </c>
      <c r="AE1712" s="2">
        <f t="shared" si="11"/>
        <v>0</v>
      </c>
      <c r="AF1712" s="2">
        <f t="shared" si="12"/>
        <v>0</v>
      </c>
      <c r="AG1712" s="2">
        <f t="shared" si="13"/>
        <v>0</v>
      </c>
      <c r="AH1712" s="2">
        <f t="shared" si="14"/>
        <v>1</v>
      </c>
      <c r="AI1712" s="2">
        <f t="shared" si="15"/>
        <v>0</v>
      </c>
      <c r="AJ1712" s="2">
        <f t="shared" si="16"/>
        <v>0</v>
      </c>
      <c r="AK1712" s="2">
        <f t="shared" si="17"/>
        <v>0</v>
      </c>
      <c r="AL1712" s="2">
        <f t="shared" si="18"/>
        <v>1</v>
      </c>
    </row>
    <row r="1713" ht="13.5" customHeight="1">
      <c r="A1713" s="3">
        <v>40358.0</v>
      </c>
      <c r="B1713" s="2">
        <v>1407.0</v>
      </c>
      <c r="C1713" s="2">
        <f t="shared" si="3"/>
        <v>1407</v>
      </c>
      <c r="D1713" s="2">
        <f t="shared" si="26"/>
        <v>1835.399466</v>
      </c>
      <c r="E1713" s="2">
        <f t="shared" si="20"/>
        <v>1718.76842</v>
      </c>
      <c r="F1713" s="2">
        <v>-1.54</v>
      </c>
      <c r="G1713" s="2">
        <f t="shared" si="4"/>
        <v>-0.0154</v>
      </c>
      <c r="H1713" s="2">
        <f t="shared" si="21"/>
        <v>1.021</v>
      </c>
      <c r="I1713" s="2">
        <f t="shared" si="27"/>
        <v>0.6800262914</v>
      </c>
      <c r="J1713" s="2">
        <f t="shared" si="5"/>
        <v>195.0715167</v>
      </c>
      <c r="K1713" s="2">
        <f t="shared" si="6"/>
        <v>201.6681021</v>
      </c>
      <c r="L1713" s="2">
        <f t="shared" si="7"/>
        <v>0.0000000002236561725</v>
      </c>
      <c r="M1713" s="2">
        <f t="shared" si="1"/>
        <v>201.6681021</v>
      </c>
      <c r="O1713" s="2">
        <v>1711.0</v>
      </c>
      <c r="P1713" s="2">
        <v>1410.0</v>
      </c>
      <c r="Q1713" s="2">
        <v>1429.0</v>
      </c>
      <c r="R1713" s="2">
        <v>1412.0</v>
      </c>
      <c r="S1713" s="2">
        <v>1399.0</v>
      </c>
      <c r="T1713" s="2">
        <v>1.321886241E9</v>
      </c>
      <c r="U1713" s="2">
        <v>1.8598939E7</v>
      </c>
      <c r="V1713" s="2">
        <v>5.475117E7</v>
      </c>
      <c r="W1713" s="2">
        <v>3894940.0</v>
      </c>
      <c r="X1713" s="2">
        <v>1542.0</v>
      </c>
      <c r="Y1713" s="2">
        <f t="shared" si="8"/>
        <v>0.1383475436</v>
      </c>
      <c r="Z1713" s="2">
        <f t="shared" ref="Z1713:AC1713" si="1764">ROUNDDOWN($Y1713*Z$1,0)-IF(MOD($Y1713*Z$1,1)=0,1,0)+1</f>
        <v>1</v>
      </c>
      <c r="AA1713" s="2">
        <f t="shared" si="1764"/>
        <v>1</v>
      </c>
      <c r="AB1713" s="2">
        <f t="shared" si="1764"/>
        <v>1</v>
      </c>
      <c r="AC1713" s="2">
        <f t="shared" si="1764"/>
        <v>1</v>
      </c>
      <c r="AD1713" s="2">
        <f t="shared" si="10"/>
        <v>0</v>
      </c>
      <c r="AE1713" s="2">
        <f t="shared" si="11"/>
        <v>0</v>
      </c>
      <c r="AF1713" s="2">
        <f t="shared" si="12"/>
        <v>1</v>
      </c>
      <c r="AG1713" s="2">
        <f t="shared" si="13"/>
        <v>0</v>
      </c>
      <c r="AH1713" s="2">
        <f t="shared" si="14"/>
        <v>0</v>
      </c>
      <c r="AI1713" s="2">
        <f t="shared" si="15"/>
        <v>0</v>
      </c>
      <c r="AJ1713" s="2">
        <f t="shared" si="16"/>
        <v>0</v>
      </c>
      <c r="AK1713" s="2">
        <f t="shared" si="17"/>
        <v>0</v>
      </c>
      <c r="AL1713" s="2">
        <f t="shared" si="18"/>
        <v>1</v>
      </c>
    </row>
    <row r="1714" ht="13.5" customHeight="1">
      <c r="A1714" s="3">
        <v>40359.0</v>
      </c>
      <c r="B1714" s="2">
        <v>1407.0</v>
      </c>
      <c r="C1714" s="2">
        <f t="shared" si="3"/>
        <v>1407</v>
      </c>
      <c r="D1714" s="2">
        <f t="shared" si="26"/>
        <v>1836.13698</v>
      </c>
      <c r="E1714" s="2">
        <f t="shared" si="20"/>
        <v>1719.110988</v>
      </c>
      <c r="F1714" s="2">
        <v>0.0</v>
      </c>
      <c r="G1714" s="2">
        <f t="shared" si="4"/>
        <v>0</v>
      </c>
      <c r="H1714" s="2">
        <f t="shared" si="21"/>
        <v>1.021</v>
      </c>
      <c r="I1714" s="2">
        <f t="shared" si="27"/>
        <v>0.6804281186</v>
      </c>
      <c r="J1714" s="2">
        <f t="shared" si="5"/>
        <v>195.0715167</v>
      </c>
      <c r="K1714" s="2">
        <f t="shared" si="6"/>
        <v>201.6681021</v>
      </c>
      <c r="L1714" s="2">
        <f t="shared" si="7"/>
        <v>0.0000000002169464873</v>
      </c>
      <c r="M1714" s="2">
        <f t="shared" si="1"/>
        <v>201.6681021</v>
      </c>
      <c r="O1714" s="2">
        <v>1712.0</v>
      </c>
      <c r="P1714" s="2">
        <v>1405.0</v>
      </c>
      <c r="Q1714" s="2">
        <v>1407.0</v>
      </c>
      <c r="R1714" s="2">
        <v>1422.0</v>
      </c>
      <c r="S1714" s="2">
        <v>1393.0</v>
      </c>
      <c r="T1714" s="2">
        <v>1.321886241E9</v>
      </c>
      <c r="U1714" s="2">
        <v>1.8598939E7</v>
      </c>
      <c r="V1714" s="2">
        <v>1.35343244E8</v>
      </c>
      <c r="W1714" s="2">
        <v>9600156.0</v>
      </c>
      <c r="X1714" s="2">
        <v>2595.0</v>
      </c>
      <c r="Y1714" s="2">
        <f t="shared" si="8"/>
        <v>0.4880227365</v>
      </c>
      <c r="Z1714" s="2">
        <f t="shared" ref="Z1714:AC1714" si="1765">ROUNDDOWN($Y1714*Z$1,0)-IF(MOD($Y1714*Z$1,1)=0,1,0)+1</f>
        <v>1</v>
      </c>
      <c r="AA1714" s="2">
        <f t="shared" si="1765"/>
        <v>2</v>
      </c>
      <c r="AB1714" s="2">
        <f t="shared" si="1765"/>
        <v>2</v>
      </c>
      <c r="AC1714" s="2">
        <f t="shared" si="1765"/>
        <v>3</v>
      </c>
      <c r="AD1714" s="2">
        <f t="shared" si="10"/>
        <v>0</v>
      </c>
      <c r="AE1714" s="2">
        <f t="shared" si="11"/>
        <v>0</v>
      </c>
      <c r="AF1714" s="2">
        <f t="shared" si="12"/>
        <v>0</v>
      </c>
      <c r="AG1714" s="2">
        <f t="shared" si="13"/>
        <v>1</v>
      </c>
      <c r="AH1714" s="2">
        <f t="shared" si="14"/>
        <v>0</v>
      </c>
      <c r="AI1714" s="2">
        <f t="shared" si="15"/>
        <v>0</v>
      </c>
      <c r="AJ1714" s="2">
        <f t="shared" si="16"/>
        <v>0</v>
      </c>
      <c r="AK1714" s="2">
        <f t="shared" si="17"/>
        <v>0</v>
      </c>
      <c r="AL1714" s="2">
        <f t="shared" si="18"/>
        <v>1</v>
      </c>
    </row>
    <row r="1715" ht="13.5" customHeight="1">
      <c r="A1715" s="3">
        <v>40360.0</v>
      </c>
      <c r="B1715" s="2">
        <v>1404.0</v>
      </c>
      <c r="C1715" s="2">
        <f t="shared" si="3"/>
        <v>1404</v>
      </c>
      <c r="D1715" s="2">
        <f t="shared" si="26"/>
        <v>1836.874789</v>
      </c>
      <c r="E1715" s="2">
        <f t="shared" si="20"/>
        <v>1719.453556</v>
      </c>
      <c r="F1715" s="2">
        <v>-0.21</v>
      </c>
      <c r="G1715" s="2">
        <f t="shared" si="4"/>
        <v>-0.0021</v>
      </c>
      <c r="H1715" s="2">
        <f t="shared" si="21"/>
        <v>1.0189</v>
      </c>
      <c r="I1715" s="2">
        <f t="shared" si="27"/>
        <v>0.6808299458</v>
      </c>
      <c r="J1715" s="2">
        <f t="shared" si="5"/>
        <v>194.6618665</v>
      </c>
      <c r="K1715" s="2">
        <f t="shared" si="6"/>
        <v>201.2445991</v>
      </c>
      <c r="L1715" s="2">
        <f t="shared" si="7"/>
        <v>0.0000000002108936803</v>
      </c>
      <c r="M1715" s="2">
        <f t="shared" si="1"/>
        <v>201.2445991</v>
      </c>
      <c r="O1715" s="2">
        <v>1713.0</v>
      </c>
      <c r="P1715" s="2">
        <v>1386.0</v>
      </c>
      <c r="Q1715" s="2">
        <v>1407.0</v>
      </c>
      <c r="R1715" s="2">
        <v>1406.0</v>
      </c>
      <c r="S1715" s="2">
        <v>1374.0</v>
      </c>
      <c r="T1715" s="2">
        <v>1.321982059E9</v>
      </c>
      <c r="U1715" s="2">
        <v>1.8560628E7</v>
      </c>
      <c r="V1715" s="2">
        <v>7.2882131E7</v>
      </c>
      <c r="W1715" s="2">
        <v>5244553.0</v>
      </c>
      <c r="X1715" s="2">
        <v>2085.0</v>
      </c>
      <c r="Y1715" s="2">
        <f t="shared" si="8"/>
        <v>0.4290499391</v>
      </c>
      <c r="Z1715" s="2">
        <f t="shared" ref="Z1715:AC1715" si="1766">ROUNDDOWN($Y1715*Z$1,0)-IF(MOD($Y1715*Z$1,1)=0,1,0)+1</f>
        <v>1</v>
      </c>
      <c r="AA1715" s="2">
        <f t="shared" si="1766"/>
        <v>2</v>
      </c>
      <c r="AB1715" s="2">
        <f t="shared" si="1766"/>
        <v>2</v>
      </c>
      <c r="AC1715" s="2">
        <f t="shared" si="1766"/>
        <v>3</v>
      </c>
      <c r="AD1715" s="2">
        <f t="shared" si="10"/>
        <v>0</v>
      </c>
      <c r="AE1715" s="2">
        <f t="shared" si="11"/>
        <v>0</v>
      </c>
      <c r="AF1715" s="2">
        <f t="shared" si="12"/>
        <v>0</v>
      </c>
      <c r="AG1715" s="2">
        <f t="shared" si="13"/>
        <v>0</v>
      </c>
      <c r="AH1715" s="2">
        <f t="shared" si="14"/>
        <v>0</v>
      </c>
      <c r="AI1715" s="2">
        <f t="shared" si="15"/>
        <v>0</v>
      </c>
      <c r="AJ1715" s="2">
        <f t="shared" si="16"/>
        <v>0</v>
      </c>
      <c r="AK1715" s="2">
        <f t="shared" si="17"/>
        <v>1</v>
      </c>
      <c r="AL1715" s="2">
        <f t="shared" si="18"/>
        <v>1</v>
      </c>
    </row>
    <row r="1716" ht="13.5" customHeight="1">
      <c r="A1716" s="3">
        <v>40363.0</v>
      </c>
      <c r="B1716" s="2">
        <v>1414.0</v>
      </c>
      <c r="C1716" s="2">
        <f t="shared" si="3"/>
        <v>1414</v>
      </c>
      <c r="D1716" s="2">
        <f t="shared" si="26"/>
        <v>1837.612895</v>
      </c>
      <c r="E1716" s="2">
        <f t="shared" si="20"/>
        <v>1719.796123</v>
      </c>
      <c r="F1716" s="2">
        <v>0.71</v>
      </c>
      <c r="G1716" s="2">
        <f t="shared" si="4"/>
        <v>0.0071</v>
      </c>
      <c r="H1716" s="2">
        <f t="shared" si="21"/>
        <v>1.026</v>
      </c>
      <c r="I1716" s="2">
        <f t="shared" si="27"/>
        <v>0.6812317729</v>
      </c>
      <c r="J1716" s="2">
        <f t="shared" si="5"/>
        <v>196.0439657</v>
      </c>
      <c r="K1716" s="2">
        <f t="shared" si="6"/>
        <v>202.6734357</v>
      </c>
      <c r="L1716" s="2">
        <f t="shared" si="7"/>
        <v>0.0000000002030695248</v>
      </c>
      <c r="M1716" s="2">
        <f t="shared" si="1"/>
        <v>202.6734357</v>
      </c>
      <c r="O1716" s="2">
        <v>1714.0</v>
      </c>
      <c r="P1716" s="2">
        <v>1400.0</v>
      </c>
      <c r="Q1716" s="2">
        <v>1404.0</v>
      </c>
      <c r="R1716" s="2">
        <v>1424.0</v>
      </c>
      <c r="S1716" s="2">
        <v>1398.0</v>
      </c>
      <c r="T1716" s="2">
        <v>1.321982059E9</v>
      </c>
      <c r="U1716" s="2">
        <v>1.8692826E7</v>
      </c>
      <c r="V1716" s="2">
        <v>3.9849046E7</v>
      </c>
      <c r="W1716" s="2">
        <v>2826515.0</v>
      </c>
      <c r="X1716" s="2">
        <v>1463.0</v>
      </c>
      <c r="Y1716" s="2">
        <f t="shared" si="8"/>
        <v>0.6816889972</v>
      </c>
      <c r="Z1716" s="2">
        <f t="shared" ref="Z1716:AC1716" si="1767">ROUNDDOWN($Y1716*Z$1,0)-IF(MOD($Y1716*Z$1,1)=0,1,0)+1</f>
        <v>2</v>
      </c>
      <c r="AA1716" s="2">
        <f t="shared" si="1767"/>
        <v>3</v>
      </c>
      <c r="AB1716" s="2">
        <f t="shared" si="1767"/>
        <v>3</v>
      </c>
      <c r="AC1716" s="2">
        <f t="shared" si="1767"/>
        <v>4</v>
      </c>
      <c r="AD1716" s="2">
        <f t="shared" si="10"/>
        <v>0</v>
      </c>
      <c r="AE1716" s="2">
        <f t="shared" si="11"/>
        <v>1</v>
      </c>
      <c r="AF1716" s="2">
        <f t="shared" si="12"/>
        <v>0</v>
      </c>
      <c r="AG1716" s="2">
        <f t="shared" si="13"/>
        <v>0</v>
      </c>
      <c r="AH1716" s="2">
        <f t="shared" si="14"/>
        <v>0</v>
      </c>
      <c r="AI1716" s="2">
        <f t="shared" si="15"/>
        <v>0</v>
      </c>
      <c r="AJ1716" s="2">
        <f t="shared" si="16"/>
        <v>0</v>
      </c>
      <c r="AK1716" s="2">
        <f t="shared" si="17"/>
        <v>0</v>
      </c>
      <c r="AL1716" s="2">
        <f t="shared" si="18"/>
        <v>1</v>
      </c>
    </row>
    <row r="1717" ht="13.5" customHeight="1">
      <c r="A1717" s="3">
        <v>40364.0</v>
      </c>
      <c r="B1717" s="2">
        <v>1431.0</v>
      </c>
      <c r="C1717" s="2">
        <f t="shared" si="3"/>
        <v>1431</v>
      </c>
      <c r="D1717" s="2">
        <f t="shared" si="26"/>
        <v>1838.351298</v>
      </c>
      <c r="E1717" s="2">
        <f t="shared" si="20"/>
        <v>1720.138691</v>
      </c>
      <c r="F1717" s="2">
        <v>1.2</v>
      </c>
      <c r="G1717" s="2">
        <f t="shared" si="4"/>
        <v>0.012</v>
      </c>
      <c r="H1717" s="2">
        <f t="shared" si="21"/>
        <v>1.038</v>
      </c>
      <c r="I1717" s="2">
        <f t="shared" si="27"/>
        <v>0.6816336001</v>
      </c>
      <c r="J1717" s="2">
        <f t="shared" si="5"/>
        <v>198.3964933</v>
      </c>
      <c r="K1717" s="2">
        <f t="shared" si="6"/>
        <v>205.105517</v>
      </c>
      <c r="L1717" s="2">
        <f t="shared" si="7"/>
        <v>0.0000000001945406047</v>
      </c>
      <c r="M1717" s="2">
        <f t="shared" si="1"/>
        <v>205.105517</v>
      </c>
      <c r="O1717" s="2">
        <v>1715.0</v>
      </c>
      <c r="P1717" s="2">
        <v>1420.0</v>
      </c>
      <c r="Q1717" s="2">
        <v>1414.0</v>
      </c>
      <c r="R1717" s="2">
        <v>1431.0</v>
      </c>
      <c r="S1717" s="2">
        <v>1416.0</v>
      </c>
      <c r="T1717" s="2">
        <v>1.321982059E9</v>
      </c>
      <c r="U1717" s="2">
        <v>1.8917563E7</v>
      </c>
      <c r="V1717" s="2">
        <v>3.9427457E7</v>
      </c>
      <c r="W1717" s="2">
        <v>2770795.0</v>
      </c>
      <c r="X1717" s="2">
        <v>1483.0</v>
      </c>
      <c r="Y1717" s="2">
        <f t="shared" si="8"/>
        <v>0.7943564758</v>
      </c>
      <c r="Z1717" s="2">
        <f t="shared" ref="Z1717:AC1717" si="1768">ROUNDDOWN($Y1717*Z$1,0)-IF(MOD($Y1717*Z$1,1)=0,1,0)+1</f>
        <v>2</v>
      </c>
      <c r="AA1717" s="2">
        <f t="shared" si="1768"/>
        <v>3</v>
      </c>
      <c r="AB1717" s="2">
        <f t="shared" si="1768"/>
        <v>4</v>
      </c>
      <c r="AC1717" s="2">
        <f t="shared" si="1768"/>
        <v>4</v>
      </c>
      <c r="AD1717" s="2">
        <f t="shared" si="10"/>
        <v>1</v>
      </c>
      <c r="AE1717" s="2">
        <f t="shared" si="11"/>
        <v>0</v>
      </c>
      <c r="AF1717" s="2">
        <f t="shared" si="12"/>
        <v>0</v>
      </c>
      <c r="AG1717" s="2">
        <f t="shared" si="13"/>
        <v>0</v>
      </c>
      <c r="AH1717" s="2">
        <f t="shared" si="14"/>
        <v>0</v>
      </c>
      <c r="AI1717" s="2">
        <f t="shared" si="15"/>
        <v>0</v>
      </c>
      <c r="AJ1717" s="2">
        <f t="shared" si="16"/>
        <v>0</v>
      </c>
      <c r="AK1717" s="2">
        <f t="shared" si="17"/>
        <v>0</v>
      </c>
      <c r="AL1717" s="2">
        <f t="shared" si="18"/>
        <v>1</v>
      </c>
    </row>
    <row r="1718" ht="13.5" customHeight="1">
      <c r="A1718" s="3">
        <v>40365.0</v>
      </c>
      <c r="B1718" s="2">
        <v>1465.0</v>
      </c>
      <c r="C1718" s="2">
        <f t="shared" si="3"/>
        <v>1465</v>
      </c>
      <c r="D1718" s="2">
        <f t="shared" si="26"/>
        <v>1839.089998</v>
      </c>
      <c r="E1718" s="2">
        <f t="shared" si="20"/>
        <v>1720.481259</v>
      </c>
      <c r="F1718" s="2">
        <v>2.38</v>
      </c>
      <c r="G1718" s="2">
        <f t="shared" si="4"/>
        <v>0.0238</v>
      </c>
      <c r="H1718" s="2">
        <f t="shared" si="21"/>
        <v>1.0618</v>
      </c>
      <c r="I1718" s="2">
        <f t="shared" si="27"/>
        <v>0.6820354273</v>
      </c>
      <c r="J1718" s="2">
        <f t="shared" si="5"/>
        <v>203.1183299</v>
      </c>
      <c r="K1718" s="2">
        <f t="shared" si="6"/>
        <v>209.9870283</v>
      </c>
      <c r="L1718" s="2">
        <f t="shared" si="7"/>
        <v>0.0000000001840743202</v>
      </c>
      <c r="M1718" s="2">
        <f t="shared" si="1"/>
        <v>209.9870283</v>
      </c>
      <c r="O1718" s="2">
        <v>1716.0</v>
      </c>
      <c r="P1718" s="2">
        <v>1432.0</v>
      </c>
      <c r="Q1718" s="2">
        <v>1431.0</v>
      </c>
      <c r="R1718" s="2">
        <v>1465.0</v>
      </c>
      <c r="S1718" s="2">
        <v>1430.0</v>
      </c>
      <c r="T1718" s="2">
        <v>1.32198878E9</v>
      </c>
      <c r="U1718" s="2">
        <v>1.9367136E7</v>
      </c>
      <c r="V1718" s="2">
        <v>5.5529881E7</v>
      </c>
      <c r="W1718" s="2">
        <v>3822399.0</v>
      </c>
      <c r="X1718" s="2">
        <v>1698.0</v>
      </c>
      <c r="Y1718" s="2">
        <f t="shared" si="8"/>
        <v>0.9317904994</v>
      </c>
      <c r="Z1718" s="2">
        <f t="shared" ref="Z1718:AC1718" si="1769">ROUNDDOWN($Y1718*Z$1,0)-IF(MOD($Y1718*Z$1,1)=0,1,0)+1</f>
        <v>2</v>
      </c>
      <c r="AA1718" s="2">
        <f t="shared" si="1769"/>
        <v>3</v>
      </c>
      <c r="AB1718" s="2">
        <f t="shared" si="1769"/>
        <v>4</v>
      </c>
      <c r="AC1718" s="2">
        <f t="shared" si="1769"/>
        <v>5</v>
      </c>
      <c r="AD1718" s="2">
        <f t="shared" si="10"/>
        <v>0</v>
      </c>
      <c r="AE1718" s="2">
        <f t="shared" si="11"/>
        <v>0</v>
      </c>
      <c r="AF1718" s="2">
        <f t="shared" si="12"/>
        <v>0</v>
      </c>
      <c r="AG1718" s="2">
        <f t="shared" si="13"/>
        <v>0</v>
      </c>
      <c r="AH1718" s="2">
        <f t="shared" si="14"/>
        <v>0</v>
      </c>
      <c r="AI1718" s="2">
        <f t="shared" si="15"/>
        <v>1</v>
      </c>
      <c r="AJ1718" s="2">
        <f t="shared" si="16"/>
        <v>0</v>
      </c>
      <c r="AK1718" s="2">
        <f t="shared" si="17"/>
        <v>0</v>
      </c>
      <c r="AL1718" s="2">
        <f t="shared" si="18"/>
        <v>1</v>
      </c>
    </row>
    <row r="1719" ht="13.5" customHeight="1">
      <c r="A1719" s="3">
        <v>40366.0</v>
      </c>
      <c r="B1719" s="2">
        <v>1458.0</v>
      </c>
      <c r="C1719" s="2">
        <f t="shared" si="3"/>
        <v>1458</v>
      </c>
      <c r="D1719" s="2">
        <f t="shared" si="26"/>
        <v>1839.828994</v>
      </c>
      <c r="E1719" s="2">
        <f t="shared" si="20"/>
        <v>1720.823826</v>
      </c>
      <c r="F1719" s="2">
        <v>-0.48</v>
      </c>
      <c r="G1719" s="2">
        <f t="shared" si="4"/>
        <v>-0.0048</v>
      </c>
      <c r="H1719" s="2">
        <f t="shared" si="21"/>
        <v>1.057</v>
      </c>
      <c r="I1719" s="2">
        <f t="shared" si="27"/>
        <v>0.6824372544</v>
      </c>
      <c r="J1719" s="2">
        <f t="shared" si="5"/>
        <v>202.1433619</v>
      </c>
      <c r="K1719" s="2">
        <f t="shared" si="6"/>
        <v>208.9790905</v>
      </c>
      <c r="L1719" s="2">
        <f t="shared" si="7"/>
        <v>0.0000000001794356473</v>
      </c>
      <c r="M1719" s="2">
        <f t="shared" si="1"/>
        <v>208.9790905</v>
      </c>
      <c r="O1719" s="2">
        <v>1717.0</v>
      </c>
      <c r="P1719" s="2">
        <v>1451.0</v>
      </c>
      <c r="Q1719" s="2">
        <v>1465.0</v>
      </c>
      <c r="R1719" s="2">
        <v>1458.0</v>
      </c>
      <c r="S1719" s="2">
        <v>1438.0</v>
      </c>
      <c r="T1719" s="2">
        <v>1.32198878E9</v>
      </c>
      <c r="U1719" s="2">
        <v>1.9274596E7</v>
      </c>
      <c r="V1719" s="2">
        <v>5.3445644E7</v>
      </c>
      <c r="W1719" s="2">
        <v>3687304.0</v>
      </c>
      <c r="X1719" s="2">
        <v>1828.0</v>
      </c>
      <c r="Y1719" s="2">
        <f t="shared" si="8"/>
        <v>0.3529232643</v>
      </c>
      <c r="Z1719" s="2">
        <f t="shared" ref="Z1719:AC1719" si="1770">ROUNDDOWN($Y1719*Z$1,0)-IF(MOD($Y1719*Z$1,1)=0,1,0)+1</f>
        <v>1</v>
      </c>
      <c r="AA1719" s="2">
        <f t="shared" si="1770"/>
        <v>2</v>
      </c>
      <c r="AB1719" s="2">
        <f t="shared" si="1770"/>
        <v>2</v>
      </c>
      <c r="AC1719" s="2">
        <f t="shared" si="1770"/>
        <v>2</v>
      </c>
      <c r="AD1719" s="2">
        <f t="shared" si="10"/>
        <v>0</v>
      </c>
      <c r="AE1719" s="2">
        <f t="shared" si="11"/>
        <v>0</v>
      </c>
      <c r="AF1719" s="2">
        <f t="shared" si="12"/>
        <v>0</v>
      </c>
      <c r="AG1719" s="2">
        <f t="shared" si="13"/>
        <v>0</v>
      </c>
      <c r="AH1719" s="2">
        <f t="shared" si="14"/>
        <v>0</v>
      </c>
      <c r="AI1719" s="2">
        <f t="shared" si="15"/>
        <v>0</v>
      </c>
      <c r="AJ1719" s="2">
        <f t="shared" si="16"/>
        <v>0</v>
      </c>
      <c r="AK1719" s="2">
        <f t="shared" si="17"/>
        <v>1</v>
      </c>
      <c r="AL1719" s="2">
        <f t="shared" si="18"/>
        <v>1</v>
      </c>
    </row>
    <row r="1720" ht="13.5" customHeight="1">
      <c r="A1720" s="3">
        <v>40367.0</v>
      </c>
      <c r="B1720" s="2">
        <v>1485.0</v>
      </c>
      <c r="C1720" s="2">
        <f t="shared" si="3"/>
        <v>1485</v>
      </c>
      <c r="D1720" s="2">
        <f t="shared" si="26"/>
        <v>1840.568287</v>
      </c>
      <c r="E1720" s="2">
        <f t="shared" si="20"/>
        <v>1721.166394</v>
      </c>
      <c r="F1720" s="2">
        <v>1.85</v>
      </c>
      <c r="G1720" s="2">
        <f t="shared" si="4"/>
        <v>0.0185</v>
      </c>
      <c r="H1720" s="2">
        <f t="shared" si="21"/>
        <v>1.0755</v>
      </c>
      <c r="I1720" s="2">
        <f t="shared" si="27"/>
        <v>0.6828390816</v>
      </c>
      <c r="J1720" s="2">
        <f t="shared" si="5"/>
        <v>205.8830141</v>
      </c>
      <c r="K1720" s="2">
        <f t="shared" si="6"/>
        <v>212.8452037</v>
      </c>
      <c r="L1720" s="2">
        <f t="shared" si="7"/>
        <v>0.0000000001707330184</v>
      </c>
      <c r="M1720" s="2">
        <f t="shared" si="1"/>
        <v>212.8452037</v>
      </c>
      <c r="O1720" s="2">
        <v>1718.0</v>
      </c>
      <c r="P1720" s="2">
        <v>1485.0</v>
      </c>
      <c r="Q1720" s="2">
        <v>1458.0</v>
      </c>
      <c r="R1720" s="2">
        <v>1492.0</v>
      </c>
      <c r="S1720" s="2">
        <v>1472.0</v>
      </c>
      <c r="T1720" s="2">
        <v>1.32198878E9</v>
      </c>
      <c r="U1720" s="2">
        <v>1.9631533E7</v>
      </c>
      <c r="V1720" s="2">
        <v>5.5111924E7</v>
      </c>
      <c r="W1720" s="2">
        <v>3714858.0</v>
      </c>
      <c r="X1720" s="2">
        <v>1742.0</v>
      </c>
      <c r="Y1720" s="2">
        <f t="shared" si="8"/>
        <v>0.884591961</v>
      </c>
      <c r="Z1720" s="2">
        <f t="shared" ref="Z1720:AC1720" si="1771">ROUNDDOWN($Y1720*Z$1,0)-IF(MOD($Y1720*Z$1,1)=0,1,0)+1</f>
        <v>2</v>
      </c>
      <c r="AA1720" s="2">
        <f t="shared" si="1771"/>
        <v>3</v>
      </c>
      <c r="AB1720" s="2">
        <f t="shared" si="1771"/>
        <v>4</v>
      </c>
      <c r="AC1720" s="2">
        <f t="shared" si="1771"/>
        <v>5</v>
      </c>
      <c r="AD1720" s="2">
        <f t="shared" si="10"/>
        <v>1</v>
      </c>
      <c r="AE1720" s="2">
        <f t="shared" si="11"/>
        <v>0</v>
      </c>
      <c r="AF1720" s="2">
        <f t="shared" si="12"/>
        <v>0</v>
      </c>
      <c r="AG1720" s="2">
        <f t="shared" si="13"/>
        <v>0</v>
      </c>
      <c r="AH1720" s="2">
        <f t="shared" si="14"/>
        <v>0</v>
      </c>
      <c r="AI1720" s="2">
        <f t="shared" si="15"/>
        <v>0</v>
      </c>
      <c r="AJ1720" s="2">
        <f t="shared" si="16"/>
        <v>0</v>
      </c>
      <c r="AK1720" s="2">
        <f t="shared" si="17"/>
        <v>0</v>
      </c>
      <c r="AL1720" s="2">
        <f t="shared" si="18"/>
        <v>1</v>
      </c>
    </row>
    <row r="1721" ht="13.5" customHeight="1">
      <c r="A1721" s="3">
        <v>40370.0</v>
      </c>
      <c r="B1721" s="2">
        <v>1529.0</v>
      </c>
      <c r="C1721" s="2">
        <f t="shared" si="3"/>
        <v>1529</v>
      </c>
      <c r="D1721" s="2">
        <f t="shared" si="26"/>
        <v>1841.307878</v>
      </c>
      <c r="E1721" s="2">
        <f t="shared" si="20"/>
        <v>1721.508962</v>
      </c>
      <c r="F1721" s="2">
        <v>2.96</v>
      </c>
      <c r="G1721" s="2">
        <f t="shared" si="4"/>
        <v>0.0296</v>
      </c>
      <c r="H1721" s="2">
        <f t="shared" si="21"/>
        <v>1.1051</v>
      </c>
      <c r="I1721" s="2">
        <f t="shared" si="27"/>
        <v>0.6832409088</v>
      </c>
      <c r="J1721" s="2">
        <f t="shared" si="5"/>
        <v>211.9771513</v>
      </c>
      <c r="K1721" s="2">
        <f t="shared" si="6"/>
        <v>219.1454217</v>
      </c>
      <c r="L1721" s="2">
        <f t="shared" si="7"/>
        <v>0.0000000001605573305</v>
      </c>
      <c r="M1721" s="2">
        <f t="shared" si="1"/>
        <v>219.1454217</v>
      </c>
      <c r="O1721" s="2">
        <v>1719.0</v>
      </c>
      <c r="P1721" s="2">
        <v>1492.0</v>
      </c>
      <c r="Q1721" s="2">
        <v>1485.0</v>
      </c>
      <c r="R1721" s="2">
        <v>1529.0</v>
      </c>
      <c r="S1721" s="2">
        <v>1492.0</v>
      </c>
      <c r="T1721" s="2">
        <v>1.32198878E9</v>
      </c>
      <c r="U1721" s="2">
        <v>2.0213208E7</v>
      </c>
      <c r="V1721" s="2">
        <v>4.6829586E7</v>
      </c>
      <c r="W1721" s="2">
        <v>3090804.0</v>
      </c>
      <c r="X1721" s="2">
        <v>1781.0</v>
      </c>
      <c r="Y1721" s="2">
        <f t="shared" si="8"/>
        <v>0.9598051157</v>
      </c>
      <c r="Z1721" s="2">
        <f t="shared" ref="Z1721:AC1721" si="1772">ROUNDDOWN($Y1721*Z$1,0)-IF(MOD($Y1721*Z$1,1)=0,1,0)+1</f>
        <v>2</v>
      </c>
      <c r="AA1721" s="2">
        <f t="shared" si="1772"/>
        <v>3</v>
      </c>
      <c r="AB1721" s="2">
        <f t="shared" si="1772"/>
        <v>4</v>
      </c>
      <c r="AC1721" s="2">
        <f t="shared" si="1772"/>
        <v>5</v>
      </c>
      <c r="AD1721" s="2">
        <f t="shared" si="10"/>
        <v>0</v>
      </c>
      <c r="AE1721" s="2">
        <f t="shared" si="11"/>
        <v>0</v>
      </c>
      <c r="AF1721" s="2">
        <f t="shared" si="12"/>
        <v>0</v>
      </c>
      <c r="AG1721" s="2">
        <f t="shared" si="13"/>
        <v>0</v>
      </c>
      <c r="AH1721" s="2">
        <f t="shared" si="14"/>
        <v>0</v>
      </c>
      <c r="AI1721" s="2">
        <f t="shared" si="15"/>
        <v>1</v>
      </c>
      <c r="AJ1721" s="2">
        <f t="shared" si="16"/>
        <v>0</v>
      </c>
      <c r="AK1721" s="2">
        <f t="shared" si="17"/>
        <v>0</v>
      </c>
      <c r="AL1721" s="2">
        <f t="shared" si="18"/>
        <v>1</v>
      </c>
    </row>
    <row r="1722" ht="13.5" customHeight="1">
      <c r="A1722" s="3">
        <v>40371.0</v>
      </c>
      <c r="B1722" s="2">
        <v>1515.0</v>
      </c>
      <c r="C1722" s="2">
        <f t="shared" si="3"/>
        <v>1515</v>
      </c>
      <c r="D1722" s="2">
        <f t="shared" si="26"/>
        <v>1842.047765</v>
      </c>
      <c r="E1722" s="2">
        <f t="shared" si="20"/>
        <v>1721.85153</v>
      </c>
      <c r="F1722" s="2">
        <v>-0.92</v>
      </c>
      <c r="G1722" s="2">
        <f t="shared" si="4"/>
        <v>-0.0092</v>
      </c>
      <c r="H1722" s="2">
        <f t="shared" si="21"/>
        <v>1.0959</v>
      </c>
      <c r="I1722" s="2">
        <f t="shared" si="27"/>
        <v>0.683642736</v>
      </c>
      <c r="J1722" s="2">
        <f t="shared" si="5"/>
        <v>210.0269615</v>
      </c>
      <c r="K1722" s="2">
        <f t="shared" si="6"/>
        <v>217.1292838</v>
      </c>
      <c r="L1722" s="2">
        <f t="shared" si="7"/>
        <v>0.0000000001572177381</v>
      </c>
      <c r="M1722" s="2">
        <f t="shared" si="1"/>
        <v>217.1292838</v>
      </c>
      <c r="O1722" s="2">
        <v>1720.0</v>
      </c>
      <c r="P1722" s="2">
        <v>1525.0</v>
      </c>
      <c r="Q1722" s="2">
        <v>1529.0</v>
      </c>
      <c r="R1722" s="2">
        <v>1529.0</v>
      </c>
      <c r="S1722" s="2">
        <v>1506.0</v>
      </c>
      <c r="T1722" s="2">
        <v>1.32198878E9</v>
      </c>
      <c r="U1722" s="2">
        <v>2.002813E7</v>
      </c>
      <c r="V1722" s="2">
        <v>6.7559972E7</v>
      </c>
      <c r="W1722" s="2">
        <v>4457684.0</v>
      </c>
      <c r="X1722" s="2">
        <v>1999.0</v>
      </c>
      <c r="Y1722" s="2">
        <f t="shared" si="8"/>
        <v>0.2471579375</v>
      </c>
      <c r="Z1722" s="2">
        <f t="shared" ref="Z1722:AC1722" si="1773">ROUNDDOWN($Y1722*Z$1,0)-IF(MOD($Y1722*Z$1,1)=0,1,0)+1</f>
        <v>1</v>
      </c>
      <c r="AA1722" s="2">
        <f t="shared" si="1773"/>
        <v>1</v>
      </c>
      <c r="AB1722" s="2">
        <f t="shared" si="1773"/>
        <v>1</v>
      </c>
      <c r="AC1722" s="2">
        <f t="shared" si="1773"/>
        <v>2</v>
      </c>
      <c r="AD1722" s="2">
        <f t="shared" si="10"/>
        <v>0</v>
      </c>
      <c r="AE1722" s="2">
        <f t="shared" si="11"/>
        <v>0</v>
      </c>
      <c r="AF1722" s="2">
        <f t="shared" si="12"/>
        <v>0</v>
      </c>
      <c r="AG1722" s="2">
        <f t="shared" si="13"/>
        <v>0</v>
      </c>
      <c r="AH1722" s="2">
        <f t="shared" si="14"/>
        <v>0</v>
      </c>
      <c r="AI1722" s="2">
        <f t="shared" si="15"/>
        <v>0</v>
      </c>
      <c r="AJ1722" s="2">
        <f t="shared" si="16"/>
        <v>1</v>
      </c>
      <c r="AK1722" s="2">
        <f t="shared" si="17"/>
        <v>0</v>
      </c>
      <c r="AL1722" s="2">
        <f t="shared" si="18"/>
        <v>1</v>
      </c>
    </row>
    <row r="1723" ht="13.5" customHeight="1">
      <c r="A1723" s="3">
        <v>40372.0</v>
      </c>
      <c r="B1723" s="2">
        <v>1528.0</v>
      </c>
      <c r="C1723" s="2">
        <f t="shared" si="3"/>
        <v>1528</v>
      </c>
      <c r="D1723" s="2">
        <f t="shared" si="26"/>
        <v>1842.78795</v>
      </c>
      <c r="E1723" s="2">
        <f t="shared" si="20"/>
        <v>1722.194097</v>
      </c>
      <c r="F1723" s="2">
        <v>0.86</v>
      </c>
      <c r="G1723" s="2">
        <f t="shared" si="4"/>
        <v>0.0086</v>
      </c>
      <c r="H1723" s="2">
        <f t="shared" si="21"/>
        <v>1.1045</v>
      </c>
      <c r="I1723" s="2">
        <f t="shared" si="27"/>
        <v>0.6840445631</v>
      </c>
      <c r="J1723" s="2">
        <f t="shared" si="5"/>
        <v>211.8331934</v>
      </c>
      <c r="K1723" s="2">
        <f t="shared" si="6"/>
        <v>218.9965957</v>
      </c>
      <c r="L1723" s="2">
        <f t="shared" si="7"/>
        <v>0.0000000001511491334</v>
      </c>
      <c r="M1723" s="2">
        <f t="shared" si="1"/>
        <v>218.9965957</v>
      </c>
      <c r="O1723" s="2">
        <v>1721.0</v>
      </c>
      <c r="P1723" s="2">
        <v>1511.0</v>
      </c>
      <c r="Q1723" s="2">
        <v>1515.0</v>
      </c>
      <c r="R1723" s="2">
        <v>1547.0</v>
      </c>
      <c r="S1723" s="2">
        <v>1511.0</v>
      </c>
      <c r="T1723" s="2">
        <v>1.32198878E9</v>
      </c>
      <c r="U1723" s="2">
        <v>2.0199989E7</v>
      </c>
      <c r="V1723" s="2">
        <v>6.7843151E7</v>
      </c>
      <c r="W1723" s="2">
        <v>4422023.0</v>
      </c>
      <c r="X1723" s="2">
        <v>2004.0</v>
      </c>
      <c r="Y1723" s="2">
        <f t="shared" si="8"/>
        <v>0.7235079172</v>
      </c>
      <c r="Z1723" s="2">
        <f t="shared" ref="Z1723:AC1723" si="1774">ROUNDDOWN($Y1723*Z$1,0)-IF(MOD($Y1723*Z$1,1)=0,1,0)+1</f>
        <v>2</v>
      </c>
      <c r="AA1723" s="2">
        <f t="shared" si="1774"/>
        <v>3</v>
      </c>
      <c r="AB1723" s="2">
        <f t="shared" si="1774"/>
        <v>3</v>
      </c>
      <c r="AC1723" s="2">
        <f t="shared" si="1774"/>
        <v>4</v>
      </c>
      <c r="AD1723" s="2">
        <f t="shared" si="10"/>
        <v>0</v>
      </c>
      <c r="AE1723" s="2">
        <f t="shared" si="11"/>
        <v>0</v>
      </c>
      <c r="AF1723" s="2">
        <f t="shared" si="12"/>
        <v>0</v>
      </c>
      <c r="AG1723" s="2">
        <f t="shared" si="13"/>
        <v>0</v>
      </c>
      <c r="AH1723" s="2">
        <f t="shared" si="14"/>
        <v>1</v>
      </c>
      <c r="AI1723" s="2">
        <f t="shared" si="15"/>
        <v>0</v>
      </c>
      <c r="AJ1723" s="2">
        <f t="shared" si="16"/>
        <v>0</v>
      </c>
      <c r="AK1723" s="2">
        <f t="shared" si="17"/>
        <v>0</v>
      </c>
      <c r="AL1723" s="2">
        <f t="shared" si="18"/>
        <v>1</v>
      </c>
    </row>
    <row r="1724" ht="13.5" customHeight="1">
      <c r="A1724" s="3">
        <v>40373.0</v>
      </c>
      <c r="B1724" s="2">
        <v>1500.0</v>
      </c>
      <c r="C1724" s="2">
        <f t="shared" si="3"/>
        <v>1500</v>
      </c>
      <c r="D1724" s="2">
        <f t="shared" si="26"/>
        <v>1843.528432</v>
      </c>
      <c r="E1724" s="2">
        <f t="shared" si="20"/>
        <v>1722.536665</v>
      </c>
      <c r="F1724" s="2">
        <v>-1.83</v>
      </c>
      <c r="G1724" s="2">
        <f t="shared" si="4"/>
        <v>-0.0183</v>
      </c>
      <c r="H1724" s="2">
        <f t="shared" si="21"/>
        <v>1.0862</v>
      </c>
      <c r="I1724" s="2">
        <f t="shared" si="27"/>
        <v>0.6844463903</v>
      </c>
      <c r="J1724" s="2">
        <f t="shared" si="5"/>
        <v>207.9566459</v>
      </c>
      <c r="K1724" s="2">
        <f t="shared" si="6"/>
        <v>214.988958</v>
      </c>
      <c r="L1724" s="2">
        <f t="shared" si="7"/>
        <v>0.0000000001493806885</v>
      </c>
      <c r="M1724" s="2">
        <f t="shared" si="1"/>
        <v>214.988958</v>
      </c>
      <c r="O1724" s="2">
        <v>1722.0</v>
      </c>
      <c r="P1724" s="2">
        <v>1543.0</v>
      </c>
      <c r="Q1724" s="2">
        <v>1528.0</v>
      </c>
      <c r="R1724" s="2">
        <v>1545.0</v>
      </c>
      <c r="S1724" s="2">
        <v>1500.0</v>
      </c>
      <c r="T1724" s="2">
        <v>1.32198878E9</v>
      </c>
      <c r="U1724" s="2">
        <v>1.9829832E7</v>
      </c>
      <c r="V1724" s="2">
        <v>7.8495172E7</v>
      </c>
      <c r="W1724" s="2">
        <v>5149630.0</v>
      </c>
      <c r="X1724" s="2">
        <v>2019.0</v>
      </c>
      <c r="Y1724" s="2">
        <f t="shared" si="8"/>
        <v>0.101908242</v>
      </c>
      <c r="Z1724" s="2">
        <f t="shared" ref="Z1724:AC1724" si="1775">ROUNDDOWN($Y1724*Z$1,0)-IF(MOD($Y1724*Z$1,1)=0,1,0)+1</f>
        <v>1</v>
      </c>
      <c r="AA1724" s="2">
        <f t="shared" si="1775"/>
        <v>1</v>
      </c>
      <c r="AB1724" s="2">
        <f t="shared" si="1775"/>
        <v>1</v>
      </c>
      <c r="AC1724" s="2">
        <f t="shared" si="1775"/>
        <v>1</v>
      </c>
      <c r="AD1724" s="2">
        <f t="shared" si="10"/>
        <v>0</v>
      </c>
      <c r="AE1724" s="2">
        <f t="shared" si="11"/>
        <v>0</v>
      </c>
      <c r="AF1724" s="2">
        <f t="shared" si="12"/>
        <v>1</v>
      </c>
      <c r="AG1724" s="2">
        <f t="shared" si="13"/>
        <v>0</v>
      </c>
      <c r="AH1724" s="2">
        <f t="shared" si="14"/>
        <v>0</v>
      </c>
      <c r="AI1724" s="2">
        <f t="shared" si="15"/>
        <v>0</v>
      </c>
      <c r="AJ1724" s="2">
        <f t="shared" si="16"/>
        <v>0</v>
      </c>
      <c r="AK1724" s="2">
        <f t="shared" si="17"/>
        <v>0</v>
      </c>
      <c r="AL1724" s="2">
        <f t="shared" si="18"/>
        <v>1</v>
      </c>
    </row>
    <row r="1725" ht="13.5" customHeight="1">
      <c r="A1725" s="3">
        <v>40374.0</v>
      </c>
      <c r="B1725" s="2">
        <v>1499.0</v>
      </c>
      <c r="C1725" s="2">
        <f t="shared" si="3"/>
        <v>1499</v>
      </c>
      <c r="D1725" s="2">
        <f t="shared" si="26"/>
        <v>1844.269212</v>
      </c>
      <c r="E1725" s="2">
        <f t="shared" si="20"/>
        <v>1722.879233</v>
      </c>
      <c r="F1725" s="2">
        <v>-0.07</v>
      </c>
      <c r="G1725" s="2">
        <f t="shared" si="4"/>
        <v>-0.0007</v>
      </c>
      <c r="H1725" s="2">
        <f t="shared" si="21"/>
        <v>1.0855</v>
      </c>
      <c r="I1725" s="2">
        <f t="shared" si="27"/>
        <v>0.6848482175</v>
      </c>
      <c r="J1725" s="2">
        <f t="shared" si="5"/>
        <v>207.8110763</v>
      </c>
      <c r="K1725" s="2">
        <f t="shared" si="6"/>
        <v>214.8384657</v>
      </c>
      <c r="L1725" s="2">
        <f t="shared" si="7"/>
        <v>0.0000000001450038343</v>
      </c>
      <c r="M1725" s="2">
        <f t="shared" si="1"/>
        <v>214.8384657</v>
      </c>
      <c r="O1725" s="2">
        <v>1723.0</v>
      </c>
      <c r="P1725" s="2">
        <v>1500.0</v>
      </c>
      <c r="Q1725" s="2">
        <v>1500.0</v>
      </c>
      <c r="R1725" s="2">
        <v>1514.0</v>
      </c>
      <c r="S1725" s="2">
        <v>1489.0</v>
      </c>
      <c r="T1725" s="2">
        <v>1.32198878E9</v>
      </c>
      <c r="U1725" s="2">
        <v>1.9816612E7</v>
      </c>
      <c r="V1725" s="2">
        <v>6.2422101E7</v>
      </c>
      <c r="W1725" s="2">
        <v>4153760.0</v>
      </c>
      <c r="X1725" s="2">
        <v>1889.0</v>
      </c>
      <c r="Y1725" s="2">
        <f t="shared" si="8"/>
        <v>0.4635606983</v>
      </c>
      <c r="Z1725" s="2">
        <f t="shared" ref="Z1725:AC1725" si="1776">ROUNDDOWN($Y1725*Z$1,0)-IF(MOD($Y1725*Z$1,1)=0,1,0)+1</f>
        <v>1</v>
      </c>
      <c r="AA1725" s="2">
        <f t="shared" si="1776"/>
        <v>2</v>
      </c>
      <c r="AB1725" s="2">
        <f t="shared" si="1776"/>
        <v>2</v>
      </c>
      <c r="AC1725" s="2">
        <f t="shared" si="1776"/>
        <v>3</v>
      </c>
      <c r="AD1725" s="2">
        <f t="shared" si="10"/>
        <v>0</v>
      </c>
      <c r="AE1725" s="2">
        <f t="shared" si="11"/>
        <v>0</v>
      </c>
      <c r="AF1725" s="2">
        <f t="shared" si="12"/>
        <v>0</v>
      </c>
      <c r="AG1725" s="2">
        <f t="shared" si="13"/>
        <v>1</v>
      </c>
      <c r="AH1725" s="2">
        <f t="shared" si="14"/>
        <v>0</v>
      </c>
      <c r="AI1725" s="2">
        <f t="shared" si="15"/>
        <v>0</v>
      </c>
      <c r="AJ1725" s="2">
        <f t="shared" si="16"/>
        <v>0</v>
      </c>
      <c r="AK1725" s="2">
        <f t="shared" si="17"/>
        <v>0</v>
      </c>
      <c r="AL1725" s="2">
        <f t="shared" si="18"/>
        <v>1</v>
      </c>
    </row>
    <row r="1726" ht="13.5" customHeight="1">
      <c r="A1726" s="3">
        <v>40377.0</v>
      </c>
      <c r="B1726" s="2">
        <v>1461.0</v>
      </c>
      <c r="C1726" s="2">
        <f t="shared" si="3"/>
        <v>1461</v>
      </c>
      <c r="D1726" s="2">
        <f t="shared" si="26"/>
        <v>1845.01029</v>
      </c>
      <c r="E1726" s="2">
        <f t="shared" si="20"/>
        <v>1723.2218</v>
      </c>
      <c r="F1726" s="2">
        <v>-2.54</v>
      </c>
      <c r="G1726" s="2">
        <f t="shared" si="4"/>
        <v>-0.0254</v>
      </c>
      <c r="H1726" s="2">
        <f t="shared" si="21"/>
        <v>1.0601</v>
      </c>
      <c r="I1726" s="2">
        <f t="shared" si="27"/>
        <v>0.6852500446</v>
      </c>
      <c r="J1726" s="2">
        <f t="shared" si="5"/>
        <v>202.5326749</v>
      </c>
      <c r="K1726" s="2">
        <f t="shared" si="6"/>
        <v>209.3815687</v>
      </c>
      <c r="L1726" s="2">
        <f t="shared" si="7"/>
        <v>0.0000000001443368167</v>
      </c>
      <c r="M1726" s="2">
        <f t="shared" si="1"/>
        <v>209.3815687</v>
      </c>
      <c r="O1726" s="2">
        <v>1724.0</v>
      </c>
      <c r="P1726" s="2">
        <v>1475.0</v>
      </c>
      <c r="Q1726" s="2">
        <v>1499.0</v>
      </c>
      <c r="R1726" s="2">
        <v>1476.0</v>
      </c>
      <c r="S1726" s="2">
        <v>1461.0</v>
      </c>
      <c r="T1726" s="2">
        <v>1.32198878E9</v>
      </c>
      <c r="U1726" s="2">
        <v>1.9314256E7</v>
      </c>
      <c r="V1726" s="2">
        <v>2.9496356E7</v>
      </c>
      <c r="W1726" s="2">
        <v>2009321.0</v>
      </c>
      <c r="X1726" s="2">
        <v>1088.0</v>
      </c>
      <c r="Y1726" s="2">
        <f t="shared" si="8"/>
        <v>0.05196914332</v>
      </c>
      <c r="Z1726" s="2">
        <f t="shared" ref="Z1726:AC1726" si="1777">ROUNDDOWN($Y1726*Z$1,0)-IF(MOD($Y1726*Z$1,1)=0,1,0)+1</f>
        <v>1</v>
      </c>
      <c r="AA1726" s="2">
        <f t="shared" si="1777"/>
        <v>1</v>
      </c>
      <c r="AB1726" s="2">
        <f t="shared" si="1777"/>
        <v>1</v>
      </c>
      <c r="AC1726" s="2">
        <f t="shared" si="1777"/>
        <v>1</v>
      </c>
      <c r="AD1726" s="2">
        <f t="shared" si="10"/>
        <v>0</v>
      </c>
      <c r="AE1726" s="2">
        <f t="shared" si="11"/>
        <v>0</v>
      </c>
      <c r="AF1726" s="2">
        <f t="shared" si="12"/>
        <v>0</v>
      </c>
      <c r="AG1726" s="2">
        <f t="shared" si="13"/>
        <v>0</v>
      </c>
      <c r="AH1726" s="2">
        <f t="shared" si="14"/>
        <v>0</v>
      </c>
      <c r="AI1726" s="2">
        <f t="shared" si="15"/>
        <v>0</v>
      </c>
      <c r="AJ1726" s="2">
        <f t="shared" si="16"/>
        <v>0</v>
      </c>
      <c r="AK1726" s="2">
        <f t="shared" si="17"/>
        <v>1</v>
      </c>
      <c r="AL1726" s="2">
        <f t="shared" si="18"/>
        <v>1</v>
      </c>
    </row>
    <row r="1727" ht="13.5" customHeight="1">
      <c r="A1727" s="3">
        <v>40378.0</v>
      </c>
      <c r="B1727" s="2">
        <v>1468.0</v>
      </c>
      <c r="C1727" s="2">
        <f t="shared" si="3"/>
        <v>1468</v>
      </c>
      <c r="D1727" s="2">
        <f t="shared" si="26"/>
        <v>1845.751665</v>
      </c>
      <c r="E1727" s="2">
        <f t="shared" si="20"/>
        <v>1723.564368</v>
      </c>
      <c r="F1727" s="2">
        <v>0.48</v>
      </c>
      <c r="G1727" s="2">
        <f t="shared" si="4"/>
        <v>0.0048</v>
      </c>
      <c r="H1727" s="2">
        <f t="shared" si="21"/>
        <v>1.0649</v>
      </c>
      <c r="I1727" s="2">
        <f t="shared" si="27"/>
        <v>0.6856518718</v>
      </c>
      <c r="J1727" s="2">
        <f t="shared" si="5"/>
        <v>203.5048318</v>
      </c>
      <c r="K1727" s="2">
        <f t="shared" si="6"/>
        <v>210.3866002</v>
      </c>
      <c r="L1727" s="2">
        <f t="shared" si="7"/>
        <v>0.0000000001393138955</v>
      </c>
      <c r="M1727" s="2">
        <f t="shared" si="1"/>
        <v>210.3866002</v>
      </c>
      <c r="O1727" s="2">
        <v>1725.0</v>
      </c>
      <c r="P1727" s="2">
        <v>1467.0</v>
      </c>
      <c r="Q1727" s="2">
        <v>1461.0</v>
      </c>
      <c r="R1727" s="2">
        <v>1474.0</v>
      </c>
      <c r="S1727" s="2">
        <v>1453.0</v>
      </c>
      <c r="T1727" s="2">
        <v>1.32198878E9</v>
      </c>
      <c r="U1727" s="2">
        <v>1.9406795E7</v>
      </c>
      <c r="V1727" s="2">
        <v>4.854731E7</v>
      </c>
      <c r="W1727" s="2">
        <v>3311126.0</v>
      </c>
      <c r="X1727" s="2">
        <v>1471.0</v>
      </c>
      <c r="Y1727" s="2">
        <f t="shared" si="8"/>
        <v>0.6206861551</v>
      </c>
      <c r="Z1727" s="2">
        <f t="shared" ref="Z1727:AC1727" si="1778">ROUNDDOWN($Y1727*Z$1,0)-IF(MOD($Y1727*Z$1,1)=0,1,0)+1</f>
        <v>2</v>
      </c>
      <c r="AA1727" s="2">
        <f t="shared" si="1778"/>
        <v>2</v>
      </c>
      <c r="AB1727" s="2">
        <f t="shared" si="1778"/>
        <v>3</v>
      </c>
      <c r="AC1727" s="2">
        <f t="shared" si="1778"/>
        <v>4</v>
      </c>
      <c r="AD1727" s="2">
        <f t="shared" si="10"/>
        <v>0</v>
      </c>
      <c r="AE1727" s="2">
        <f t="shared" si="11"/>
        <v>1</v>
      </c>
      <c r="AF1727" s="2">
        <f t="shared" si="12"/>
        <v>0</v>
      </c>
      <c r="AG1727" s="2">
        <f t="shared" si="13"/>
        <v>0</v>
      </c>
      <c r="AH1727" s="2">
        <f t="shared" si="14"/>
        <v>0</v>
      </c>
      <c r="AI1727" s="2">
        <f t="shared" si="15"/>
        <v>0</v>
      </c>
      <c r="AJ1727" s="2">
        <f t="shared" si="16"/>
        <v>0</v>
      </c>
      <c r="AK1727" s="2">
        <f t="shared" si="17"/>
        <v>0</v>
      </c>
      <c r="AL1727" s="2">
        <f t="shared" si="18"/>
        <v>1</v>
      </c>
    </row>
    <row r="1728" ht="13.5" customHeight="1">
      <c r="A1728" s="3">
        <v>40380.0</v>
      </c>
      <c r="B1728" s="2">
        <v>1495.0</v>
      </c>
      <c r="C1728" s="2">
        <f t="shared" si="3"/>
        <v>1495</v>
      </c>
      <c r="D1728" s="2">
        <f t="shared" si="26"/>
        <v>1846.493338</v>
      </c>
      <c r="E1728" s="2">
        <f t="shared" si="20"/>
        <v>1723.906936</v>
      </c>
      <c r="F1728" s="2">
        <v>1.84</v>
      </c>
      <c r="G1728" s="2">
        <f t="shared" si="4"/>
        <v>0.0184</v>
      </c>
      <c r="H1728" s="2">
        <f t="shared" si="21"/>
        <v>1.0833</v>
      </c>
      <c r="I1728" s="2">
        <f t="shared" si="27"/>
        <v>0.686053699</v>
      </c>
      <c r="J1728" s="2">
        <f t="shared" si="5"/>
        <v>207.2493207</v>
      </c>
      <c r="K1728" s="2">
        <f t="shared" si="6"/>
        <v>214.2577137</v>
      </c>
      <c r="L1728" s="2">
        <f t="shared" si="7"/>
        <v>0.0000000001325711029</v>
      </c>
      <c r="M1728" s="2">
        <f t="shared" si="1"/>
        <v>214.2577137</v>
      </c>
      <c r="O1728" s="2">
        <v>1726.0</v>
      </c>
      <c r="P1728" s="2">
        <v>1480.0</v>
      </c>
      <c r="Q1728" s="2">
        <v>1468.0</v>
      </c>
      <c r="R1728" s="2">
        <v>1495.0</v>
      </c>
      <c r="S1728" s="2">
        <v>1474.0</v>
      </c>
      <c r="T1728" s="2">
        <v>1.32198878E9</v>
      </c>
      <c r="U1728" s="2">
        <v>1.9763732E7</v>
      </c>
      <c r="V1728" s="2">
        <v>7.0663771E7</v>
      </c>
      <c r="W1728" s="2">
        <v>4757042.0</v>
      </c>
      <c r="X1728" s="2">
        <v>1683.0</v>
      </c>
      <c r="Y1728" s="2">
        <f t="shared" si="8"/>
        <v>0.8829679253</v>
      </c>
      <c r="Z1728" s="2">
        <f t="shared" ref="Z1728:AC1728" si="1779">ROUNDDOWN($Y1728*Z$1,0)-IF(MOD($Y1728*Z$1,1)=0,1,0)+1</f>
        <v>2</v>
      </c>
      <c r="AA1728" s="2">
        <f t="shared" si="1779"/>
        <v>3</v>
      </c>
      <c r="AB1728" s="2">
        <f t="shared" si="1779"/>
        <v>4</v>
      </c>
      <c r="AC1728" s="2">
        <f t="shared" si="1779"/>
        <v>5</v>
      </c>
      <c r="AD1728" s="2">
        <f t="shared" si="10"/>
        <v>0</v>
      </c>
      <c r="AE1728" s="2">
        <f t="shared" si="11"/>
        <v>1</v>
      </c>
      <c r="AF1728" s="2">
        <f t="shared" si="12"/>
        <v>0</v>
      </c>
      <c r="AG1728" s="2">
        <f t="shared" si="13"/>
        <v>0</v>
      </c>
      <c r="AH1728" s="2">
        <f t="shared" si="14"/>
        <v>0</v>
      </c>
      <c r="AI1728" s="2">
        <f t="shared" si="15"/>
        <v>0</v>
      </c>
      <c r="AJ1728" s="2">
        <f t="shared" si="16"/>
        <v>0</v>
      </c>
      <c r="AK1728" s="2">
        <f t="shared" si="17"/>
        <v>0</v>
      </c>
      <c r="AL1728" s="2">
        <f t="shared" si="18"/>
        <v>1</v>
      </c>
    </row>
    <row r="1729" ht="13.5" customHeight="1">
      <c r="A1729" s="3">
        <v>40381.0</v>
      </c>
      <c r="B1729" s="2">
        <v>1506.0</v>
      </c>
      <c r="C1729" s="2">
        <f t="shared" si="3"/>
        <v>1506</v>
      </c>
      <c r="D1729" s="2">
        <f t="shared" si="26"/>
        <v>1847.235309</v>
      </c>
      <c r="E1729" s="2">
        <f t="shared" si="20"/>
        <v>1724.249504</v>
      </c>
      <c r="F1729" s="2">
        <v>0.74</v>
      </c>
      <c r="G1729" s="2">
        <f t="shared" si="4"/>
        <v>0.0074</v>
      </c>
      <c r="H1729" s="2">
        <f t="shared" si="21"/>
        <v>1.0907</v>
      </c>
      <c r="I1729" s="2">
        <f t="shared" si="27"/>
        <v>0.6864555262</v>
      </c>
      <c r="J1729" s="2">
        <f t="shared" si="5"/>
        <v>208.7829657</v>
      </c>
      <c r="K1729" s="2">
        <f t="shared" si="6"/>
        <v>215.8432207</v>
      </c>
      <c r="L1729" s="2">
        <f t="shared" si="7"/>
        <v>0.0000000001276129437</v>
      </c>
      <c r="M1729" s="2">
        <f t="shared" si="1"/>
        <v>215.8432207</v>
      </c>
      <c r="O1729" s="2">
        <v>1727.0</v>
      </c>
      <c r="P1729" s="2">
        <v>1480.0</v>
      </c>
      <c r="Q1729" s="2">
        <v>1495.0</v>
      </c>
      <c r="R1729" s="2">
        <v>1514.0</v>
      </c>
      <c r="S1729" s="2">
        <v>1478.0</v>
      </c>
      <c r="T1729" s="2">
        <v>1.32198878E9</v>
      </c>
      <c r="U1729" s="2">
        <v>1.9909151E7</v>
      </c>
      <c r="V1729" s="2">
        <v>5.3813301E7</v>
      </c>
      <c r="W1729" s="2">
        <v>3589073.0</v>
      </c>
      <c r="X1729" s="2">
        <v>1885.0</v>
      </c>
      <c r="Y1729" s="2">
        <f t="shared" si="8"/>
        <v>0.691636216</v>
      </c>
      <c r="Z1729" s="2">
        <f t="shared" ref="Z1729:AC1729" si="1780">ROUNDDOWN($Y1729*Z$1,0)-IF(MOD($Y1729*Z$1,1)=0,1,0)+1</f>
        <v>2</v>
      </c>
      <c r="AA1729" s="2">
        <f t="shared" si="1780"/>
        <v>3</v>
      </c>
      <c r="AB1729" s="2">
        <f t="shared" si="1780"/>
        <v>3</v>
      </c>
      <c r="AC1729" s="2">
        <f t="shared" si="1780"/>
        <v>4</v>
      </c>
      <c r="AD1729" s="2">
        <f t="shared" si="10"/>
        <v>1</v>
      </c>
      <c r="AE1729" s="2">
        <f t="shared" si="11"/>
        <v>0</v>
      </c>
      <c r="AF1729" s="2">
        <f t="shared" si="12"/>
        <v>0</v>
      </c>
      <c r="AG1729" s="2">
        <f t="shared" si="13"/>
        <v>0</v>
      </c>
      <c r="AH1729" s="2">
        <f t="shared" si="14"/>
        <v>0</v>
      </c>
      <c r="AI1729" s="2">
        <f t="shared" si="15"/>
        <v>0</v>
      </c>
      <c r="AJ1729" s="2">
        <f t="shared" si="16"/>
        <v>0</v>
      </c>
      <c r="AK1729" s="2">
        <f t="shared" si="17"/>
        <v>0</v>
      </c>
      <c r="AL1729" s="2">
        <f t="shared" si="18"/>
        <v>1</v>
      </c>
    </row>
    <row r="1730" ht="13.5" customHeight="1">
      <c r="A1730" s="3">
        <v>40384.0</v>
      </c>
      <c r="B1730" s="2">
        <v>1530.0</v>
      </c>
      <c r="C1730" s="2">
        <f t="shared" si="3"/>
        <v>1530</v>
      </c>
      <c r="D1730" s="2">
        <f t="shared" si="26"/>
        <v>1847.977579</v>
      </c>
      <c r="E1730" s="2">
        <f t="shared" si="20"/>
        <v>1724.592071</v>
      </c>
      <c r="F1730" s="2">
        <v>1.59</v>
      </c>
      <c r="G1730" s="2">
        <f t="shared" si="4"/>
        <v>0.0159</v>
      </c>
      <c r="H1730" s="2">
        <f t="shared" si="21"/>
        <v>1.1066</v>
      </c>
      <c r="I1730" s="2">
        <f t="shared" si="27"/>
        <v>0.6868573533</v>
      </c>
      <c r="J1730" s="2">
        <f t="shared" si="5"/>
        <v>212.1026148</v>
      </c>
      <c r="K1730" s="2">
        <f t="shared" si="6"/>
        <v>219.2751279</v>
      </c>
      <c r="L1730" s="2">
        <f t="shared" si="7"/>
        <v>0.0000000001217555096</v>
      </c>
      <c r="M1730" s="2">
        <f t="shared" si="1"/>
        <v>219.2751279</v>
      </c>
      <c r="O1730" s="2">
        <v>1728.0</v>
      </c>
      <c r="P1730" s="2">
        <v>1529.0</v>
      </c>
      <c r="Q1730" s="2">
        <v>1506.0</v>
      </c>
      <c r="R1730" s="2">
        <v>1538.0</v>
      </c>
      <c r="S1730" s="2">
        <v>1522.0</v>
      </c>
      <c r="T1730" s="2">
        <v>1.32198878E9</v>
      </c>
      <c r="U1730" s="2">
        <v>2.0226428E7</v>
      </c>
      <c r="V1730" s="2">
        <v>5.4285274E7</v>
      </c>
      <c r="W1730" s="2">
        <v>3543862.0</v>
      </c>
      <c r="X1730" s="2">
        <v>1455.0</v>
      </c>
      <c r="Y1730" s="2">
        <f t="shared" si="8"/>
        <v>0.8558668291</v>
      </c>
      <c r="Z1730" s="2">
        <f t="shared" ref="Z1730:AC1730" si="1781">ROUNDDOWN($Y1730*Z$1,0)-IF(MOD($Y1730*Z$1,1)=0,1,0)+1</f>
        <v>2</v>
      </c>
      <c r="AA1730" s="2">
        <f t="shared" si="1781"/>
        <v>3</v>
      </c>
      <c r="AB1730" s="2">
        <f t="shared" si="1781"/>
        <v>4</v>
      </c>
      <c r="AC1730" s="2">
        <f t="shared" si="1781"/>
        <v>5</v>
      </c>
      <c r="AD1730" s="2">
        <f t="shared" si="10"/>
        <v>0</v>
      </c>
      <c r="AE1730" s="2">
        <f t="shared" si="11"/>
        <v>0</v>
      </c>
      <c r="AF1730" s="2">
        <f t="shared" si="12"/>
        <v>0</v>
      </c>
      <c r="AG1730" s="2">
        <f t="shared" si="13"/>
        <v>0</v>
      </c>
      <c r="AH1730" s="2">
        <f t="shared" si="14"/>
        <v>0</v>
      </c>
      <c r="AI1730" s="2">
        <f t="shared" si="15"/>
        <v>1</v>
      </c>
      <c r="AJ1730" s="2">
        <f t="shared" si="16"/>
        <v>0</v>
      </c>
      <c r="AK1730" s="2">
        <f t="shared" si="17"/>
        <v>0</v>
      </c>
      <c r="AL1730" s="2">
        <f t="shared" si="18"/>
        <v>1</v>
      </c>
    </row>
    <row r="1731" ht="13.5" customHeight="1">
      <c r="A1731" s="3">
        <v>40385.0</v>
      </c>
      <c r="B1731" s="2">
        <v>1515.0</v>
      </c>
      <c r="C1731" s="2">
        <f t="shared" si="3"/>
        <v>1515</v>
      </c>
      <c r="D1731" s="2">
        <f t="shared" si="26"/>
        <v>1848.720146</v>
      </c>
      <c r="E1731" s="2">
        <f t="shared" si="20"/>
        <v>1724.934639</v>
      </c>
      <c r="F1731" s="2">
        <v>-0.98</v>
      </c>
      <c r="G1731" s="2">
        <f t="shared" si="4"/>
        <v>-0.0098</v>
      </c>
      <c r="H1731" s="2">
        <f t="shared" si="21"/>
        <v>1.0968</v>
      </c>
      <c r="I1731" s="2">
        <f t="shared" si="27"/>
        <v>0.6872591805</v>
      </c>
      <c r="J1731" s="2">
        <f t="shared" si="5"/>
        <v>210.0240092</v>
      </c>
      <c r="K1731" s="2">
        <f t="shared" si="6"/>
        <v>217.1262317</v>
      </c>
      <c r="L1731" s="2">
        <f t="shared" si="7"/>
        <v>0.0000000001192960483</v>
      </c>
      <c r="M1731" s="2">
        <f t="shared" si="1"/>
        <v>217.1262317</v>
      </c>
      <c r="O1731" s="2">
        <v>1729.0</v>
      </c>
      <c r="P1731" s="2">
        <v>1528.0</v>
      </c>
      <c r="Q1731" s="2">
        <v>1530.0</v>
      </c>
      <c r="R1731" s="2">
        <v>1530.0</v>
      </c>
      <c r="S1731" s="2">
        <v>1486.0</v>
      </c>
      <c r="T1731" s="2">
        <v>1.32198878E9</v>
      </c>
      <c r="U1731" s="2">
        <v>2.002813E7</v>
      </c>
      <c r="V1731" s="2">
        <v>8.540734E7</v>
      </c>
      <c r="W1731" s="2">
        <v>5668672.0</v>
      </c>
      <c r="X1731" s="2">
        <v>2517.0</v>
      </c>
      <c r="Y1731" s="2">
        <f t="shared" si="8"/>
        <v>0.2333536338</v>
      </c>
      <c r="Z1731" s="2">
        <f t="shared" ref="Z1731:AC1731" si="1782">ROUNDDOWN($Y1731*Z$1,0)-IF(MOD($Y1731*Z$1,1)=0,1,0)+1</f>
        <v>1</v>
      </c>
      <c r="AA1731" s="2">
        <f t="shared" si="1782"/>
        <v>1</v>
      </c>
      <c r="AB1731" s="2">
        <f t="shared" si="1782"/>
        <v>1</v>
      </c>
      <c r="AC1731" s="2">
        <f t="shared" si="1782"/>
        <v>2</v>
      </c>
      <c r="AD1731" s="2">
        <f t="shared" si="10"/>
        <v>0</v>
      </c>
      <c r="AE1731" s="2">
        <f t="shared" si="11"/>
        <v>0</v>
      </c>
      <c r="AF1731" s="2">
        <f t="shared" si="12"/>
        <v>0</v>
      </c>
      <c r="AG1731" s="2">
        <f t="shared" si="13"/>
        <v>0</v>
      </c>
      <c r="AH1731" s="2">
        <f t="shared" si="14"/>
        <v>0</v>
      </c>
      <c r="AI1731" s="2">
        <f t="shared" si="15"/>
        <v>0</v>
      </c>
      <c r="AJ1731" s="2">
        <f t="shared" si="16"/>
        <v>1</v>
      </c>
      <c r="AK1731" s="2">
        <f t="shared" si="17"/>
        <v>0</v>
      </c>
      <c r="AL1731" s="2">
        <f t="shared" si="18"/>
        <v>1</v>
      </c>
    </row>
    <row r="1732" ht="13.5" customHeight="1">
      <c r="A1732" s="3">
        <v>40386.0</v>
      </c>
      <c r="B1732" s="2">
        <v>1519.0</v>
      </c>
      <c r="C1732" s="2">
        <f t="shared" si="3"/>
        <v>1519</v>
      </c>
      <c r="D1732" s="2">
        <f t="shared" si="26"/>
        <v>1849.463012</v>
      </c>
      <c r="E1732" s="2">
        <f t="shared" si="20"/>
        <v>1725.277207</v>
      </c>
      <c r="F1732" s="2">
        <v>0.26</v>
      </c>
      <c r="G1732" s="2">
        <f t="shared" si="4"/>
        <v>0.0026</v>
      </c>
      <c r="H1732" s="2">
        <f t="shared" si="21"/>
        <v>1.0994</v>
      </c>
      <c r="I1732" s="2">
        <f t="shared" si="27"/>
        <v>0.6876610077</v>
      </c>
      <c r="J1732" s="2">
        <f t="shared" si="5"/>
        <v>210.5700716</v>
      </c>
      <c r="K1732" s="2">
        <f t="shared" si="6"/>
        <v>217.6907599</v>
      </c>
      <c r="L1732" s="2">
        <f t="shared" si="7"/>
        <v>0.0000000001154069971</v>
      </c>
      <c r="M1732" s="2">
        <f t="shared" si="1"/>
        <v>217.6907599</v>
      </c>
      <c r="O1732" s="2">
        <v>1730.0</v>
      </c>
      <c r="P1732" s="2">
        <v>1515.0</v>
      </c>
      <c r="Q1732" s="2">
        <v>1515.0</v>
      </c>
      <c r="R1732" s="2">
        <v>1523.0</v>
      </c>
      <c r="S1732" s="2">
        <v>1507.0</v>
      </c>
      <c r="T1732" s="2">
        <v>1.32198878E9</v>
      </c>
      <c r="U1732" s="2">
        <v>2.008101E7</v>
      </c>
      <c r="V1732" s="2">
        <v>1.04384373E8</v>
      </c>
      <c r="W1732" s="2">
        <v>6885877.0</v>
      </c>
      <c r="X1732" s="2">
        <v>2245.0</v>
      </c>
      <c r="Y1732" s="2">
        <f t="shared" si="8"/>
        <v>0.5626268778</v>
      </c>
      <c r="Z1732" s="2">
        <f t="shared" ref="Z1732:AC1732" si="1783">ROUNDDOWN($Y1732*Z$1,0)-IF(MOD($Y1732*Z$1,1)=0,1,0)+1</f>
        <v>2</v>
      </c>
      <c r="AA1732" s="2">
        <f t="shared" si="1783"/>
        <v>2</v>
      </c>
      <c r="AB1732" s="2">
        <f t="shared" si="1783"/>
        <v>3</v>
      </c>
      <c r="AC1732" s="2">
        <f t="shared" si="1783"/>
        <v>3</v>
      </c>
      <c r="AD1732" s="2">
        <f t="shared" si="10"/>
        <v>0</v>
      </c>
      <c r="AE1732" s="2">
        <f t="shared" si="11"/>
        <v>0</v>
      </c>
      <c r="AF1732" s="2">
        <f t="shared" si="12"/>
        <v>0</v>
      </c>
      <c r="AG1732" s="2">
        <f t="shared" si="13"/>
        <v>0</v>
      </c>
      <c r="AH1732" s="2">
        <f t="shared" si="14"/>
        <v>0</v>
      </c>
      <c r="AI1732" s="2">
        <f t="shared" si="15"/>
        <v>1</v>
      </c>
      <c r="AJ1732" s="2">
        <f t="shared" si="16"/>
        <v>0</v>
      </c>
      <c r="AK1732" s="2">
        <f t="shared" si="17"/>
        <v>0</v>
      </c>
      <c r="AL1732" s="2">
        <f t="shared" si="18"/>
        <v>1</v>
      </c>
    </row>
    <row r="1733" ht="13.5" customHeight="1">
      <c r="A1733" s="3">
        <v>40387.0</v>
      </c>
      <c r="B1733" s="2">
        <v>1506.0</v>
      </c>
      <c r="C1733" s="2">
        <f t="shared" si="3"/>
        <v>1506</v>
      </c>
      <c r="D1733" s="2">
        <f t="shared" si="26"/>
        <v>1850.206177</v>
      </c>
      <c r="E1733" s="2">
        <f t="shared" si="20"/>
        <v>1725.619774</v>
      </c>
      <c r="F1733" s="2">
        <v>-0.86</v>
      </c>
      <c r="G1733" s="2">
        <f t="shared" si="4"/>
        <v>-0.0086</v>
      </c>
      <c r="H1733" s="2">
        <f t="shared" si="21"/>
        <v>1.0908</v>
      </c>
      <c r="I1733" s="2">
        <f t="shared" si="27"/>
        <v>0.6880628348</v>
      </c>
      <c r="J1733" s="2">
        <f t="shared" si="5"/>
        <v>208.759169</v>
      </c>
      <c r="K1733" s="2">
        <f t="shared" si="6"/>
        <v>215.8186194</v>
      </c>
      <c r="L1733" s="2">
        <f t="shared" si="7"/>
        <v>0.0000000001129372874</v>
      </c>
      <c r="M1733" s="2">
        <f t="shared" si="1"/>
        <v>215.8186194</v>
      </c>
      <c r="O1733" s="2">
        <v>1731.0</v>
      </c>
      <c r="P1733" s="2">
        <v>1525.0</v>
      </c>
      <c r="Q1733" s="2">
        <v>1519.0</v>
      </c>
      <c r="R1733" s="2">
        <v>1529.0</v>
      </c>
      <c r="S1733" s="2">
        <v>1499.0</v>
      </c>
      <c r="T1733" s="2">
        <v>1.32198878E9</v>
      </c>
      <c r="U1733" s="2">
        <v>1.9909151E7</v>
      </c>
      <c r="V1733" s="2">
        <v>9.1640159E7</v>
      </c>
      <c r="W1733" s="2">
        <v>6064641.0</v>
      </c>
      <c r="X1733" s="2">
        <v>2173.0</v>
      </c>
      <c r="Y1733" s="2">
        <f t="shared" si="8"/>
        <v>0.2596427121</v>
      </c>
      <c r="Z1733" s="2">
        <f t="shared" ref="Z1733:AC1733" si="1784">ROUNDDOWN($Y1733*Z$1,0)-IF(MOD($Y1733*Z$1,1)=0,1,0)+1</f>
        <v>1</v>
      </c>
      <c r="AA1733" s="2">
        <f t="shared" si="1784"/>
        <v>1</v>
      </c>
      <c r="AB1733" s="2">
        <f t="shared" si="1784"/>
        <v>2</v>
      </c>
      <c r="AC1733" s="2">
        <f t="shared" si="1784"/>
        <v>2</v>
      </c>
      <c r="AD1733" s="2">
        <f t="shared" si="10"/>
        <v>0</v>
      </c>
      <c r="AE1733" s="2">
        <f t="shared" si="11"/>
        <v>0</v>
      </c>
      <c r="AF1733" s="2">
        <f t="shared" si="12"/>
        <v>0</v>
      </c>
      <c r="AG1733" s="2">
        <f t="shared" si="13"/>
        <v>0</v>
      </c>
      <c r="AH1733" s="2">
        <f t="shared" si="14"/>
        <v>0</v>
      </c>
      <c r="AI1733" s="2">
        <f t="shared" si="15"/>
        <v>0</v>
      </c>
      <c r="AJ1733" s="2">
        <f t="shared" si="16"/>
        <v>1</v>
      </c>
      <c r="AK1733" s="2">
        <f t="shared" si="17"/>
        <v>0</v>
      </c>
      <c r="AL1733" s="2">
        <f t="shared" si="18"/>
        <v>1</v>
      </c>
    </row>
    <row r="1734" ht="13.5" customHeight="1">
      <c r="A1734" s="3">
        <v>40388.0</v>
      </c>
      <c r="B1734" s="2">
        <v>1536.0</v>
      </c>
      <c r="C1734" s="2">
        <f t="shared" si="3"/>
        <v>1536</v>
      </c>
      <c r="D1734" s="2">
        <f t="shared" si="26"/>
        <v>1850.94964</v>
      </c>
      <c r="E1734" s="2">
        <f t="shared" si="20"/>
        <v>1725.962342</v>
      </c>
      <c r="F1734" s="2">
        <v>1.99</v>
      </c>
      <c r="G1734" s="2">
        <f t="shared" si="4"/>
        <v>0.0199</v>
      </c>
      <c r="H1734" s="2">
        <f t="shared" si="21"/>
        <v>1.1107</v>
      </c>
      <c r="I1734" s="2">
        <f t="shared" si="27"/>
        <v>0.688464662</v>
      </c>
      <c r="J1734" s="2">
        <f t="shared" si="5"/>
        <v>212.9134765</v>
      </c>
      <c r="K1734" s="2">
        <f t="shared" si="6"/>
        <v>220.1134099</v>
      </c>
      <c r="L1734" s="2">
        <f t="shared" si="7"/>
        <v>0.0000000001073017167</v>
      </c>
      <c r="M1734" s="2">
        <f t="shared" si="1"/>
        <v>220.1134099</v>
      </c>
      <c r="O1734" s="2">
        <v>1732.0</v>
      </c>
      <c r="P1734" s="2">
        <v>1510.0</v>
      </c>
      <c r="Q1734" s="2">
        <v>1506.0</v>
      </c>
      <c r="R1734" s="2">
        <v>1536.0</v>
      </c>
      <c r="S1734" s="2">
        <v>1509.0</v>
      </c>
      <c r="T1734" s="2">
        <v>1.32198878E9</v>
      </c>
      <c r="U1734" s="2">
        <v>2.0305748E7</v>
      </c>
      <c r="V1734" s="2">
        <v>1.59263028E8</v>
      </c>
      <c r="W1734" s="2">
        <v>1.0517101E7</v>
      </c>
      <c r="X1734" s="2">
        <v>1671.0</v>
      </c>
      <c r="Y1734" s="2">
        <f t="shared" si="8"/>
        <v>0.898091758</v>
      </c>
      <c r="Z1734" s="2">
        <f t="shared" ref="Z1734:AC1734" si="1785">ROUNDDOWN($Y1734*Z$1,0)-IF(MOD($Y1734*Z$1,1)=0,1,0)+1</f>
        <v>2</v>
      </c>
      <c r="AA1734" s="2">
        <f t="shared" si="1785"/>
        <v>3</v>
      </c>
      <c r="AB1734" s="2">
        <f t="shared" si="1785"/>
        <v>4</v>
      </c>
      <c r="AC1734" s="2">
        <f t="shared" si="1785"/>
        <v>5</v>
      </c>
      <c r="AD1734" s="2">
        <f t="shared" si="10"/>
        <v>0</v>
      </c>
      <c r="AE1734" s="2">
        <f t="shared" si="11"/>
        <v>0</v>
      </c>
      <c r="AF1734" s="2">
        <f t="shared" si="12"/>
        <v>0</v>
      </c>
      <c r="AG1734" s="2">
        <f t="shared" si="13"/>
        <v>0</v>
      </c>
      <c r="AH1734" s="2">
        <f t="shared" si="14"/>
        <v>0</v>
      </c>
      <c r="AI1734" s="2">
        <f t="shared" si="15"/>
        <v>1</v>
      </c>
      <c r="AJ1734" s="2">
        <f t="shared" si="16"/>
        <v>0</v>
      </c>
      <c r="AK1734" s="2">
        <f t="shared" si="17"/>
        <v>0</v>
      </c>
      <c r="AL1734" s="2">
        <f t="shared" si="18"/>
        <v>1</v>
      </c>
    </row>
    <row r="1735" ht="13.5" customHeight="1">
      <c r="A1735" s="3">
        <v>40391.0</v>
      </c>
      <c r="B1735" s="2">
        <v>1530.0</v>
      </c>
      <c r="C1735" s="2">
        <f t="shared" si="3"/>
        <v>1530</v>
      </c>
      <c r="D1735" s="2">
        <f t="shared" si="26"/>
        <v>1851.693402</v>
      </c>
      <c r="E1735" s="2">
        <f t="shared" si="20"/>
        <v>1726.30491</v>
      </c>
      <c r="F1735" s="2">
        <v>-0.39</v>
      </c>
      <c r="G1735" s="2">
        <f t="shared" si="4"/>
        <v>-0.0039</v>
      </c>
      <c r="H1735" s="2">
        <f t="shared" si="21"/>
        <v>1.1068</v>
      </c>
      <c r="I1735" s="2">
        <f t="shared" si="27"/>
        <v>0.6888664892</v>
      </c>
      <c r="J1735" s="2">
        <f t="shared" si="5"/>
        <v>212.0831139</v>
      </c>
      <c r="K1735" s="2">
        <f t="shared" si="6"/>
        <v>219.2549676</v>
      </c>
      <c r="L1735" s="2">
        <f t="shared" si="7"/>
        <v>0.0000000001045011419</v>
      </c>
      <c r="M1735" s="2">
        <f t="shared" si="1"/>
        <v>219.2549676</v>
      </c>
      <c r="O1735" s="2">
        <v>1733.0</v>
      </c>
      <c r="P1735" s="2">
        <v>1545.0</v>
      </c>
      <c r="Q1735" s="2">
        <v>1536.0</v>
      </c>
      <c r="R1735" s="2">
        <v>1545.0</v>
      </c>
      <c r="S1735" s="2">
        <v>1528.0</v>
      </c>
      <c r="T1735" s="2">
        <v>1.32198878E9</v>
      </c>
      <c r="U1735" s="2">
        <v>2.0226428E7</v>
      </c>
      <c r="V1735" s="2">
        <v>2.2926574E7</v>
      </c>
      <c r="W1735" s="2">
        <v>1493560.0</v>
      </c>
      <c r="X1735" s="2">
        <v>1116.0</v>
      </c>
      <c r="Y1735" s="2">
        <f t="shared" si="8"/>
        <v>0.3764717824</v>
      </c>
      <c r="Z1735" s="2">
        <f t="shared" ref="Z1735:AC1735" si="1786">ROUNDDOWN($Y1735*Z$1,0)-IF(MOD($Y1735*Z$1,1)=0,1,0)+1</f>
        <v>1</v>
      </c>
      <c r="AA1735" s="2">
        <f t="shared" si="1786"/>
        <v>2</v>
      </c>
      <c r="AB1735" s="2">
        <f t="shared" si="1786"/>
        <v>2</v>
      </c>
      <c r="AC1735" s="2">
        <f t="shared" si="1786"/>
        <v>2</v>
      </c>
      <c r="AD1735" s="2">
        <f t="shared" si="10"/>
        <v>0</v>
      </c>
      <c r="AE1735" s="2">
        <f t="shared" si="11"/>
        <v>0</v>
      </c>
      <c r="AF1735" s="2">
        <f t="shared" si="12"/>
        <v>0</v>
      </c>
      <c r="AG1735" s="2">
        <f t="shared" si="13"/>
        <v>0</v>
      </c>
      <c r="AH1735" s="2">
        <f t="shared" si="14"/>
        <v>0</v>
      </c>
      <c r="AI1735" s="2">
        <f t="shared" si="15"/>
        <v>0</v>
      </c>
      <c r="AJ1735" s="2">
        <f t="shared" si="16"/>
        <v>1</v>
      </c>
      <c r="AK1735" s="2">
        <f t="shared" si="17"/>
        <v>0</v>
      </c>
      <c r="AL1735" s="2">
        <f t="shared" si="18"/>
        <v>1</v>
      </c>
    </row>
    <row r="1736" ht="13.5" customHeight="1">
      <c r="A1736" s="3">
        <v>40392.0</v>
      </c>
      <c r="B1736" s="2">
        <v>1550.0</v>
      </c>
      <c r="C1736" s="2">
        <f t="shared" si="3"/>
        <v>1550</v>
      </c>
      <c r="D1736" s="2">
        <f t="shared" si="26"/>
        <v>1852.437462</v>
      </c>
      <c r="E1736" s="2">
        <f t="shared" si="20"/>
        <v>1726.647477</v>
      </c>
      <c r="F1736" s="2">
        <v>1.31</v>
      </c>
      <c r="G1736" s="2">
        <f t="shared" si="4"/>
        <v>0.0131</v>
      </c>
      <c r="H1736" s="2">
        <f t="shared" si="21"/>
        <v>1.1199</v>
      </c>
      <c r="I1736" s="2">
        <f t="shared" si="27"/>
        <v>0.6892683164</v>
      </c>
      <c r="J1736" s="2">
        <f t="shared" si="5"/>
        <v>214.8614027</v>
      </c>
      <c r="K1736" s="2">
        <f t="shared" si="6"/>
        <v>222.1272077</v>
      </c>
      <c r="L1736" s="2">
        <f t="shared" si="7"/>
        <v>0</v>
      </c>
      <c r="M1736" s="2">
        <f t="shared" si="1"/>
        <v>222.1272077</v>
      </c>
      <c r="O1736" s="2">
        <v>1734.0</v>
      </c>
      <c r="P1736" s="2">
        <v>1530.0</v>
      </c>
      <c r="Q1736" s="2">
        <v>1530.0</v>
      </c>
      <c r="R1736" s="2">
        <v>1550.0</v>
      </c>
      <c r="S1736" s="2">
        <v>1523.0</v>
      </c>
      <c r="T1736" s="2">
        <v>1.32198878E9</v>
      </c>
      <c r="U1736" s="2">
        <v>2.0490826E7</v>
      </c>
      <c r="V1736" s="2">
        <v>5.2487756E7</v>
      </c>
      <c r="W1736" s="2">
        <v>3408291.0</v>
      </c>
      <c r="X1736" s="2">
        <v>1647.0</v>
      </c>
      <c r="Y1736" s="2">
        <f t="shared" si="8"/>
        <v>0.8117133577</v>
      </c>
      <c r="Z1736" s="2">
        <f t="shared" ref="Z1736:AC1736" si="1787">ROUNDDOWN($Y1736*Z$1,0)-IF(MOD($Y1736*Z$1,1)=0,1,0)+1</f>
        <v>2</v>
      </c>
      <c r="AA1736" s="2">
        <f t="shared" si="1787"/>
        <v>3</v>
      </c>
      <c r="AB1736" s="2">
        <f t="shared" si="1787"/>
        <v>4</v>
      </c>
      <c r="AC1736" s="2">
        <f t="shared" si="1787"/>
        <v>5</v>
      </c>
      <c r="AD1736" s="2">
        <f t="shared" si="10"/>
        <v>0</v>
      </c>
      <c r="AE1736" s="2">
        <f t="shared" si="11"/>
        <v>0</v>
      </c>
      <c r="AF1736" s="2">
        <f t="shared" si="12"/>
        <v>0</v>
      </c>
      <c r="AG1736" s="2">
        <f t="shared" si="13"/>
        <v>0</v>
      </c>
      <c r="AH1736" s="2">
        <f t="shared" si="14"/>
        <v>1</v>
      </c>
      <c r="AI1736" s="2">
        <f t="shared" si="15"/>
        <v>0</v>
      </c>
      <c r="AJ1736" s="2">
        <f t="shared" si="16"/>
        <v>0</v>
      </c>
      <c r="AK1736" s="2">
        <f t="shared" si="17"/>
        <v>0</v>
      </c>
      <c r="AL1736" s="2">
        <f t="shared" si="18"/>
        <v>1</v>
      </c>
    </row>
    <row r="1737" ht="13.5" customHeight="1">
      <c r="A1737" s="3">
        <v>40393.0</v>
      </c>
      <c r="B1737" s="2">
        <v>1548.0</v>
      </c>
      <c r="C1737" s="2">
        <f t="shared" si="3"/>
        <v>1548</v>
      </c>
      <c r="D1737" s="2">
        <f t="shared" si="26"/>
        <v>1853.181822</v>
      </c>
      <c r="E1737" s="2">
        <f t="shared" si="20"/>
        <v>1726.990045</v>
      </c>
      <c r="F1737" s="2">
        <v>-0.13</v>
      </c>
      <c r="G1737" s="2">
        <f t="shared" si="4"/>
        <v>-0.0013</v>
      </c>
      <c r="H1737" s="2">
        <f t="shared" si="21"/>
        <v>1.1186</v>
      </c>
      <c r="I1737" s="2">
        <f t="shared" si="27"/>
        <v>0.6896701435</v>
      </c>
      <c r="J1737" s="2">
        <f t="shared" si="5"/>
        <v>214.5820829</v>
      </c>
      <c r="K1737" s="2">
        <f t="shared" si="6"/>
        <v>221.8384423</v>
      </c>
      <c r="L1737" s="2">
        <f t="shared" si="7"/>
        <v>0</v>
      </c>
      <c r="M1737" s="2">
        <f t="shared" si="1"/>
        <v>221.8384423</v>
      </c>
      <c r="O1737" s="2">
        <v>1735.0</v>
      </c>
      <c r="P1737" s="2">
        <v>1544.0</v>
      </c>
      <c r="Q1737" s="2">
        <v>1550.0</v>
      </c>
      <c r="R1737" s="2">
        <v>1566.0</v>
      </c>
      <c r="S1737" s="2">
        <v>1535.0</v>
      </c>
      <c r="T1737" s="2">
        <v>1.32198878E9</v>
      </c>
      <c r="U1737" s="2">
        <v>2.0464386E7</v>
      </c>
      <c r="V1737" s="2">
        <v>9.1981998E7</v>
      </c>
      <c r="W1737" s="2">
        <v>5930767.0</v>
      </c>
      <c r="X1737" s="2">
        <v>2829.0</v>
      </c>
      <c r="Y1737" s="2">
        <f t="shared" si="8"/>
        <v>0.4487413723</v>
      </c>
      <c r="Z1737" s="2">
        <f t="shared" ref="Z1737:AC1737" si="1788">ROUNDDOWN($Y1737*Z$1,0)-IF(MOD($Y1737*Z$1,1)=0,1,0)+1</f>
        <v>1</v>
      </c>
      <c r="AA1737" s="2">
        <f t="shared" si="1788"/>
        <v>2</v>
      </c>
      <c r="AB1737" s="2">
        <f t="shared" si="1788"/>
        <v>2</v>
      </c>
      <c r="AC1737" s="2">
        <f t="shared" si="1788"/>
        <v>3</v>
      </c>
      <c r="AD1737" s="2">
        <f t="shared" si="10"/>
        <v>0</v>
      </c>
      <c r="AE1737" s="2">
        <f t="shared" si="11"/>
        <v>0</v>
      </c>
      <c r="AF1737" s="2">
        <f t="shared" si="12"/>
        <v>1</v>
      </c>
      <c r="AG1737" s="2">
        <f t="shared" si="13"/>
        <v>0</v>
      </c>
      <c r="AH1737" s="2">
        <f t="shared" si="14"/>
        <v>0</v>
      </c>
      <c r="AI1737" s="2">
        <f t="shared" si="15"/>
        <v>0</v>
      </c>
      <c r="AJ1737" s="2">
        <f t="shared" si="16"/>
        <v>0</v>
      </c>
      <c r="AK1737" s="2">
        <f t="shared" si="17"/>
        <v>0</v>
      </c>
      <c r="AL1737" s="2">
        <f t="shared" si="18"/>
        <v>1</v>
      </c>
    </row>
    <row r="1738" ht="13.5" customHeight="1">
      <c r="A1738" s="3">
        <v>40394.0</v>
      </c>
      <c r="B1738" s="2">
        <v>1541.0</v>
      </c>
      <c r="C1738" s="2">
        <f t="shared" si="3"/>
        <v>1541</v>
      </c>
      <c r="D1738" s="2">
        <f t="shared" si="26"/>
        <v>1853.926481</v>
      </c>
      <c r="E1738" s="2">
        <f t="shared" si="20"/>
        <v>1727.332613</v>
      </c>
      <c r="F1738" s="2">
        <v>-0.45</v>
      </c>
      <c r="G1738" s="2">
        <f t="shared" si="4"/>
        <v>-0.0045</v>
      </c>
      <c r="H1738" s="2">
        <f t="shared" si="21"/>
        <v>1.1141</v>
      </c>
      <c r="I1738" s="2">
        <f t="shared" si="27"/>
        <v>0.6900719707</v>
      </c>
      <c r="J1738" s="2">
        <f t="shared" si="5"/>
        <v>213.6164635</v>
      </c>
      <c r="K1738" s="2">
        <f t="shared" si="6"/>
        <v>220.8401693</v>
      </c>
      <c r="L1738" s="2">
        <f t="shared" si="7"/>
        <v>0</v>
      </c>
      <c r="M1738" s="2">
        <f t="shared" si="1"/>
        <v>220.8401693</v>
      </c>
      <c r="O1738" s="2">
        <v>1736.0</v>
      </c>
      <c r="P1738" s="2">
        <v>1546.0</v>
      </c>
      <c r="Q1738" s="2">
        <v>1548.0</v>
      </c>
      <c r="R1738" s="2">
        <v>1554.0</v>
      </c>
      <c r="S1738" s="2">
        <v>1525.0</v>
      </c>
      <c r="T1738" s="2">
        <v>1.32198878E9</v>
      </c>
      <c r="U1738" s="2">
        <v>2.0371847E7</v>
      </c>
      <c r="V1738" s="2">
        <v>6.530337E7</v>
      </c>
      <c r="W1738" s="2">
        <v>4236967.0</v>
      </c>
      <c r="X1738" s="2">
        <v>1925.0</v>
      </c>
      <c r="Y1738" s="2">
        <f t="shared" si="8"/>
        <v>0.3618554608</v>
      </c>
      <c r="Z1738" s="2">
        <f t="shared" ref="Z1738:AC1738" si="1789">ROUNDDOWN($Y1738*Z$1,0)-IF(MOD($Y1738*Z$1,1)=0,1,0)+1</f>
        <v>1</v>
      </c>
      <c r="AA1738" s="2">
        <f t="shared" si="1789"/>
        <v>2</v>
      </c>
      <c r="AB1738" s="2">
        <f t="shared" si="1789"/>
        <v>2</v>
      </c>
      <c r="AC1738" s="2">
        <f t="shared" si="1789"/>
        <v>2</v>
      </c>
      <c r="AD1738" s="2">
        <f t="shared" si="10"/>
        <v>0</v>
      </c>
      <c r="AE1738" s="2">
        <f t="shared" si="11"/>
        <v>0</v>
      </c>
      <c r="AF1738" s="2">
        <f t="shared" si="12"/>
        <v>0</v>
      </c>
      <c r="AG1738" s="2">
        <f t="shared" si="13"/>
        <v>1</v>
      </c>
      <c r="AH1738" s="2">
        <f t="shared" si="14"/>
        <v>0</v>
      </c>
      <c r="AI1738" s="2">
        <f t="shared" si="15"/>
        <v>0</v>
      </c>
      <c r="AJ1738" s="2">
        <f t="shared" si="16"/>
        <v>0</v>
      </c>
      <c r="AK1738" s="2">
        <f t="shared" si="17"/>
        <v>0</v>
      </c>
      <c r="AL1738" s="2">
        <f t="shared" si="18"/>
        <v>1</v>
      </c>
    </row>
    <row r="1739" ht="13.5" customHeight="1">
      <c r="A1739" s="3">
        <v>40395.0</v>
      </c>
      <c r="B1739" s="2">
        <v>1515.0</v>
      </c>
      <c r="C1739" s="2">
        <f t="shared" si="3"/>
        <v>1515</v>
      </c>
      <c r="D1739" s="2">
        <f t="shared" si="26"/>
        <v>1854.671439</v>
      </c>
      <c r="E1739" s="2">
        <f t="shared" si="20"/>
        <v>1727.675181</v>
      </c>
      <c r="F1739" s="2">
        <v>-1.69</v>
      </c>
      <c r="G1739" s="2">
        <f t="shared" si="4"/>
        <v>-0.0169</v>
      </c>
      <c r="H1739" s="2">
        <f t="shared" si="21"/>
        <v>1.0972</v>
      </c>
      <c r="I1739" s="2">
        <f t="shared" si="27"/>
        <v>0.6904737979</v>
      </c>
      <c r="J1739" s="2">
        <f t="shared" si="5"/>
        <v>210.0063453</v>
      </c>
      <c r="K1739" s="2">
        <f t="shared" si="6"/>
        <v>217.1079704</v>
      </c>
      <c r="L1739" s="2">
        <f t="shared" si="7"/>
        <v>0</v>
      </c>
      <c r="M1739" s="2">
        <f t="shared" si="1"/>
        <v>217.1079704</v>
      </c>
      <c r="O1739" s="2">
        <v>1737.0</v>
      </c>
      <c r="P1739" s="2">
        <v>1541.0</v>
      </c>
      <c r="Q1739" s="2">
        <v>1541.0</v>
      </c>
      <c r="R1739" s="2">
        <v>1553.0</v>
      </c>
      <c r="S1739" s="2">
        <v>1515.0</v>
      </c>
      <c r="T1739" s="2">
        <v>1.32198878E9</v>
      </c>
      <c r="U1739" s="2">
        <v>2.002813E7</v>
      </c>
      <c r="V1739" s="2">
        <v>9.6263243E7</v>
      </c>
      <c r="W1739" s="2">
        <v>6258923.0</v>
      </c>
      <c r="X1739" s="2">
        <v>2861.0</v>
      </c>
      <c r="Y1739" s="2">
        <f t="shared" si="8"/>
        <v>0.1172350792</v>
      </c>
      <c r="Z1739" s="2">
        <f t="shared" ref="Z1739:AC1739" si="1790">ROUNDDOWN($Y1739*Z$1,0)-IF(MOD($Y1739*Z$1,1)=0,1,0)+1</f>
        <v>1</v>
      </c>
      <c r="AA1739" s="2">
        <f t="shared" si="1790"/>
        <v>1</v>
      </c>
      <c r="AB1739" s="2">
        <f t="shared" si="1790"/>
        <v>1</v>
      </c>
      <c r="AC1739" s="2">
        <f t="shared" si="1790"/>
        <v>1</v>
      </c>
      <c r="AD1739" s="2">
        <f t="shared" si="10"/>
        <v>0</v>
      </c>
      <c r="AE1739" s="2">
        <f t="shared" si="11"/>
        <v>0</v>
      </c>
      <c r="AF1739" s="2">
        <f t="shared" si="12"/>
        <v>0</v>
      </c>
      <c r="AG1739" s="2">
        <f t="shared" si="13"/>
        <v>0</v>
      </c>
      <c r="AH1739" s="2">
        <f t="shared" si="14"/>
        <v>0</v>
      </c>
      <c r="AI1739" s="2">
        <f t="shared" si="15"/>
        <v>0</v>
      </c>
      <c r="AJ1739" s="2">
        <f t="shared" si="16"/>
        <v>1</v>
      </c>
      <c r="AK1739" s="2">
        <f t="shared" si="17"/>
        <v>0</v>
      </c>
      <c r="AL1739" s="2">
        <f t="shared" si="18"/>
        <v>1</v>
      </c>
    </row>
    <row r="1740" ht="13.5" customHeight="1">
      <c r="A1740" s="3">
        <v>40398.0</v>
      </c>
      <c r="B1740" s="2">
        <v>1571.0</v>
      </c>
      <c r="C1740" s="2">
        <f t="shared" si="3"/>
        <v>1571</v>
      </c>
      <c r="D1740" s="2">
        <f t="shared" si="26"/>
        <v>1855.416696</v>
      </c>
      <c r="E1740" s="2">
        <f t="shared" si="20"/>
        <v>1728.017748</v>
      </c>
      <c r="F1740" s="2">
        <v>3.7</v>
      </c>
      <c r="G1740" s="2">
        <f t="shared" si="4"/>
        <v>0.037</v>
      </c>
      <c r="H1740" s="2">
        <f t="shared" si="21"/>
        <v>1.1342</v>
      </c>
      <c r="I1740" s="2">
        <f t="shared" si="27"/>
        <v>0.6908756251</v>
      </c>
      <c r="J1740" s="2">
        <f t="shared" si="5"/>
        <v>217.77658</v>
      </c>
      <c r="K1740" s="2">
        <f t="shared" si="6"/>
        <v>225.1409653</v>
      </c>
      <c r="L1740" s="2">
        <f t="shared" si="7"/>
        <v>0</v>
      </c>
      <c r="M1740" s="2">
        <f t="shared" si="1"/>
        <v>225.1409653</v>
      </c>
      <c r="O1740" s="2">
        <v>1738.0</v>
      </c>
      <c r="P1740" s="2">
        <v>1529.0</v>
      </c>
      <c r="Q1740" s="2">
        <v>1515.0</v>
      </c>
      <c r="R1740" s="2">
        <v>1571.0</v>
      </c>
      <c r="S1740" s="2">
        <v>1528.0</v>
      </c>
      <c r="T1740" s="2">
        <v>1.322056842E9</v>
      </c>
      <c r="U1740" s="2">
        <v>2.0769513E7</v>
      </c>
      <c r="V1740" s="2">
        <v>9.0302526E7</v>
      </c>
      <c r="W1740" s="2">
        <v>5831227.0</v>
      </c>
      <c r="X1740" s="2">
        <v>2127.0</v>
      </c>
      <c r="Y1740" s="2">
        <f t="shared" si="8"/>
        <v>0.982135607</v>
      </c>
      <c r="Z1740" s="2">
        <f t="shared" ref="Z1740:AC1740" si="1791">ROUNDDOWN($Y1740*Z$1,0)-IF(MOD($Y1740*Z$1,1)=0,1,0)+1</f>
        <v>2</v>
      </c>
      <c r="AA1740" s="2">
        <f t="shared" si="1791"/>
        <v>3</v>
      </c>
      <c r="AB1740" s="2">
        <f t="shared" si="1791"/>
        <v>4</v>
      </c>
      <c r="AC1740" s="2">
        <f t="shared" si="1791"/>
        <v>5</v>
      </c>
      <c r="AD1740" s="2">
        <f t="shared" si="10"/>
        <v>0</v>
      </c>
      <c r="AE1740" s="2">
        <f t="shared" si="11"/>
        <v>0</v>
      </c>
      <c r="AF1740" s="2">
        <f t="shared" si="12"/>
        <v>0</v>
      </c>
      <c r="AG1740" s="2">
        <f t="shared" si="13"/>
        <v>0</v>
      </c>
      <c r="AH1740" s="2">
        <f t="shared" si="14"/>
        <v>0</v>
      </c>
      <c r="AI1740" s="2">
        <f t="shared" si="15"/>
        <v>1</v>
      </c>
      <c r="AJ1740" s="2">
        <f t="shared" si="16"/>
        <v>0</v>
      </c>
      <c r="AK1740" s="2">
        <f t="shared" si="17"/>
        <v>0</v>
      </c>
      <c r="AL1740" s="2">
        <f t="shared" si="18"/>
        <v>1</v>
      </c>
    </row>
    <row r="1741" ht="13.5" customHeight="1">
      <c r="A1741" s="3">
        <v>40399.0</v>
      </c>
      <c r="B1741" s="2">
        <v>1571.0</v>
      </c>
      <c r="C1741" s="2">
        <f t="shared" si="3"/>
        <v>1571</v>
      </c>
      <c r="D1741" s="2">
        <f t="shared" si="26"/>
        <v>1856.162253</v>
      </c>
      <c r="E1741" s="2">
        <f t="shared" si="20"/>
        <v>1728.360316</v>
      </c>
      <c r="F1741" s="2">
        <v>0.0</v>
      </c>
      <c r="G1741" s="2">
        <f t="shared" si="4"/>
        <v>0</v>
      </c>
      <c r="H1741" s="2">
        <f t="shared" si="21"/>
        <v>1.1342</v>
      </c>
      <c r="I1741" s="2">
        <f t="shared" si="27"/>
        <v>0.6912774522</v>
      </c>
      <c r="J1741" s="2">
        <f t="shared" si="5"/>
        <v>217.77658</v>
      </c>
      <c r="K1741" s="2">
        <f t="shared" si="6"/>
        <v>225.1409653</v>
      </c>
      <c r="L1741" s="2">
        <f t="shared" si="7"/>
        <v>0</v>
      </c>
      <c r="M1741" s="2">
        <f t="shared" si="1"/>
        <v>225.1409653</v>
      </c>
      <c r="O1741" s="2">
        <v>1739.0</v>
      </c>
      <c r="P1741" s="2">
        <v>1557.0</v>
      </c>
      <c r="Q1741" s="2">
        <v>1571.0</v>
      </c>
      <c r="R1741" s="2">
        <v>1576.0</v>
      </c>
      <c r="S1741" s="2">
        <v>1544.0</v>
      </c>
      <c r="T1741" s="2">
        <v>1.322056842E9</v>
      </c>
      <c r="U1741" s="2">
        <v>2.0769513E7</v>
      </c>
      <c r="V1741" s="2">
        <v>1.27938692E8</v>
      </c>
      <c r="W1741" s="2">
        <v>8183438.0</v>
      </c>
      <c r="X1741" s="2">
        <v>2257.0</v>
      </c>
      <c r="Y1741" s="2">
        <f t="shared" si="8"/>
        <v>0.4880227365</v>
      </c>
      <c r="Z1741" s="2">
        <f t="shared" ref="Z1741:AC1741" si="1792">ROUNDDOWN($Y1741*Z$1,0)-IF(MOD($Y1741*Z$1,1)=0,1,0)+1</f>
        <v>1</v>
      </c>
      <c r="AA1741" s="2">
        <f t="shared" si="1792"/>
        <v>2</v>
      </c>
      <c r="AB1741" s="2">
        <f t="shared" si="1792"/>
        <v>2</v>
      </c>
      <c r="AC1741" s="2">
        <f t="shared" si="1792"/>
        <v>3</v>
      </c>
      <c r="AD1741" s="2">
        <f t="shared" si="10"/>
        <v>0</v>
      </c>
      <c r="AE1741" s="2">
        <f t="shared" si="11"/>
        <v>0</v>
      </c>
      <c r="AF1741" s="2">
        <f t="shared" si="12"/>
        <v>0</v>
      </c>
      <c r="AG1741" s="2">
        <f t="shared" si="13"/>
        <v>0</v>
      </c>
      <c r="AH1741" s="2">
        <f t="shared" si="14"/>
        <v>0</v>
      </c>
      <c r="AI1741" s="2">
        <f t="shared" si="15"/>
        <v>0</v>
      </c>
      <c r="AJ1741" s="2">
        <f t="shared" si="16"/>
        <v>1</v>
      </c>
      <c r="AK1741" s="2">
        <f t="shared" si="17"/>
        <v>0</v>
      </c>
      <c r="AL1741" s="2">
        <f t="shared" si="18"/>
        <v>1</v>
      </c>
    </row>
    <row r="1742" ht="13.5" customHeight="1">
      <c r="A1742" s="3">
        <v>40400.0</v>
      </c>
      <c r="B1742" s="2">
        <v>1576.0</v>
      </c>
      <c r="C1742" s="2">
        <f t="shared" si="3"/>
        <v>1576</v>
      </c>
      <c r="D1742" s="2">
        <f t="shared" si="26"/>
        <v>1856.90811</v>
      </c>
      <c r="E1742" s="2">
        <f t="shared" si="20"/>
        <v>1728.702884</v>
      </c>
      <c r="F1742" s="2">
        <v>0.32</v>
      </c>
      <c r="G1742" s="2">
        <f t="shared" si="4"/>
        <v>0.0032</v>
      </c>
      <c r="H1742" s="2">
        <f t="shared" si="21"/>
        <v>1.1374</v>
      </c>
      <c r="I1742" s="2">
        <f t="shared" si="27"/>
        <v>0.6916792794</v>
      </c>
      <c r="J1742" s="2">
        <f t="shared" si="5"/>
        <v>218.4734651</v>
      </c>
      <c r="K1742" s="2">
        <f t="shared" si="6"/>
        <v>225.8614164</v>
      </c>
      <c r="L1742" s="2">
        <f t="shared" si="7"/>
        <v>0</v>
      </c>
      <c r="M1742" s="2">
        <f t="shared" si="1"/>
        <v>225.8614164</v>
      </c>
      <c r="O1742" s="2">
        <v>1740.0</v>
      </c>
      <c r="P1742" s="2">
        <v>1557.0</v>
      </c>
      <c r="Q1742" s="2">
        <v>1571.0</v>
      </c>
      <c r="R1742" s="2">
        <v>1579.0</v>
      </c>
      <c r="S1742" s="2">
        <v>1553.0</v>
      </c>
      <c r="T1742" s="2">
        <v>1.322056842E9</v>
      </c>
      <c r="U1742" s="2">
        <v>2.0835616E7</v>
      </c>
      <c r="V1742" s="2">
        <v>7.8506851E7</v>
      </c>
      <c r="W1742" s="2">
        <v>4997294.0</v>
      </c>
      <c r="X1742" s="2">
        <v>2002.0</v>
      </c>
      <c r="Y1742" s="2">
        <f t="shared" si="8"/>
        <v>0.5790702395</v>
      </c>
      <c r="Z1742" s="2">
        <f t="shared" ref="Z1742:AC1742" si="1793">ROUNDDOWN($Y1742*Z$1,0)-IF(MOD($Y1742*Z$1,1)=0,1,0)+1</f>
        <v>2</v>
      </c>
      <c r="AA1742" s="2">
        <f t="shared" si="1793"/>
        <v>2</v>
      </c>
      <c r="AB1742" s="2">
        <f t="shared" si="1793"/>
        <v>3</v>
      </c>
      <c r="AC1742" s="2">
        <f t="shared" si="1793"/>
        <v>3</v>
      </c>
      <c r="AD1742" s="2">
        <f t="shared" si="10"/>
        <v>0</v>
      </c>
      <c r="AE1742" s="2">
        <f t="shared" si="11"/>
        <v>0</v>
      </c>
      <c r="AF1742" s="2">
        <f t="shared" si="12"/>
        <v>0</v>
      </c>
      <c r="AG1742" s="2">
        <f t="shared" si="13"/>
        <v>0</v>
      </c>
      <c r="AH1742" s="2">
        <f t="shared" si="14"/>
        <v>1</v>
      </c>
      <c r="AI1742" s="2">
        <f t="shared" si="15"/>
        <v>0</v>
      </c>
      <c r="AJ1742" s="2">
        <f t="shared" si="16"/>
        <v>0</v>
      </c>
      <c r="AK1742" s="2">
        <f t="shared" si="17"/>
        <v>0</v>
      </c>
      <c r="AL1742" s="2">
        <f t="shared" si="18"/>
        <v>1</v>
      </c>
    </row>
    <row r="1743" ht="13.5" customHeight="1">
      <c r="A1743" s="3">
        <v>40401.0</v>
      </c>
      <c r="B1743" s="2">
        <v>1564.0</v>
      </c>
      <c r="C1743" s="2">
        <f t="shared" si="3"/>
        <v>1564</v>
      </c>
      <c r="D1743" s="2">
        <f t="shared" si="26"/>
        <v>1857.654266</v>
      </c>
      <c r="E1743" s="2">
        <f t="shared" si="20"/>
        <v>1729.045451</v>
      </c>
      <c r="F1743" s="2">
        <v>-0.76</v>
      </c>
      <c r="G1743" s="2">
        <f t="shared" si="4"/>
        <v>-0.0076</v>
      </c>
      <c r="H1743" s="2">
        <f t="shared" si="21"/>
        <v>1.1298</v>
      </c>
      <c r="I1743" s="2">
        <f t="shared" si="27"/>
        <v>0.6920811066</v>
      </c>
      <c r="J1743" s="2">
        <f t="shared" si="5"/>
        <v>216.8130668</v>
      </c>
      <c r="K1743" s="2">
        <f t="shared" si="6"/>
        <v>224.1448697</v>
      </c>
      <c r="L1743" s="2">
        <f t="shared" si="7"/>
        <v>0</v>
      </c>
      <c r="M1743" s="2">
        <f t="shared" si="1"/>
        <v>224.1448697</v>
      </c>
      <c r="O1743" s="2">
        <v>1741.0</v>
      </c>
      <c r="P1743" s="2">
        <v>1560.0</v>
      </c>
      <c r="Q1743" s="2">
        <v>1576.0</v>
      </c>
      <c r="R1743" s="2">
        <v>1576.0</v>
      </c>
      <c r="S1743" s="2">
        <v>1555.0</v>
      </c>
      <c r="T1743" s="2">
        <v>1.322056842E9</v>
      </c>
      <c r="U1743" s="2">
        <v>2.0676969E7</v>
      </c>
      <c r="V1743" s="2">
        <v>5.2365398E7</v>
      </c>
      <c r="W1743" s="2">
        <v>3347111.0</v>
      </c>
      <c r="X1743" s="2">
        <v>1671.0</v>
      </c>
      <c r="Y1743" s="2">
        <f t="shared" si="8"/>
        <v>0.2827852213</v>
      </c>
      <c r="Z1743" s="2">
        <f t="shared" ref="Z1743:AC1743" si="1794">ROUNDDOWN($Y1743*Z$1,0)-IF(MOD($Y1743*Z$1,1)=0,1,0)+1</f>
        <v>1</v>
      </c>
      <c r="AA1743" s="2">
        <f t="shared" si="1794"/>
        <v>1</v>
      </c>
      <c r="AB1743" s="2">
        <f t="shared" si="1794"/>
        <v>2</v>
      </c>
      <c r="AC1743" s="2">
        <f t="shared" si="1794"/>
        <v>2</v>
      </c>
      <c r="AD1743" s="2">
        <f t="shared" si="10"/>
        <v>0</v>
      </c>
      <c r="AE1743" s="2">
        <f t="shared" si="11"/>
        <v>0</v>
      </c>
      <c r="AF1743" s="2">
        <f t="shared" si="12"/>
        <v>0</v>
      </c>
      <c r="AG1743" s="2">
        <f t="shared" si="13"/>
        <v>1</v>
      </c>
      <c r="AH1743" s="2">
        <f t="shared" si="14"/>
        <v>0</v>
      </c>
      <c r="AI1743" s="2">
        <f t="shared" si="15"/>
        <v>0</v>
      </c>
      <c r="AJ1743" s="2">
        <f t="shared" si="16"/>
        <v>0</v>
      </c>
      <c r="AK1743" s="2">
        <f t="shared" si="17"/>
        <v>0</v>
      </c>
      <c r="AL1743" s="2">
        <f t="shared" si="18"/>
        <v>1</v>
      </c>
    </row>
    <row r="1744" ht="13.5" customHeight="1">
      <c r="A1744" s="3">
        <v>40402.0</v>
      </c>
      <c r="B1744" s="2">
        <v>1555.0</v>
      </c>
      <c r="C1744" s="2">
        <f t="shared" si="3"/>
        <v>1555</v>
      </c>
      <c r="D1744" s="2">
        <f t="shared" si="26"/>
        <v>1858.400722</v>
      </c>
      <c r="E1744" s="2">
        <f t="shared" si="20"/>
        <v>1729.388019</v>
      </c>
      <c r="F1744" s="2">
        <v>-0.58</v>
      </c>
      <c r="G1744" s="2">
        <f t="shared" si="4"/>
        <v>-0.0058</v>
      </c>
      <c r="H1744" s="2">
        <f t="shared" si="21"/>
        <v>1.124</v>
      </c>
      <c r="I1744" s="2">
        <f t="shared" si="27"/>
        <v>0.6924829337</v>
      </c>
      <c r="J1744" s="2">
        <f t="shared" si="5"/>
        <v>215.555551</v>
      </c>
      <c r="K1744" s="2">
        <f t="shared" si="6"/>
        <v>222.8448294</v>
      </c>
      <c r="L1744" s="2">
        <f t="shared" si="7"/>
        <v>0</v>
      </c>
      <c r="M1744" s="2">
        <f t="shared" si="1"/>
        <v>222.8448294</v>
      </c>
      <c r="O1744" s="2">
        <v>1742.0</v>
      </c>
      <c r="P1744" s="2">
        <v>1562.0</v>
      </c>
      <c r="Q1744" s="2">
        <v>1564.0</v>
      </c>
      <c r="R1744" s="2">
        <v>1572.0</v>
      </c>
      <c r="S1744" s="2">
        <v>1549.0</v>
      </c>
      <c r="T1744" s="2">
        <v>1.322056842E9</v>
      </c>
      <c r="U1744" s="2">
        <v>2.0557984E7</v>
      </c>
      <c r="V1744" s="2">
        <v>7.0818353E7</v>
      </c>
      <c r="W1744" s="2">
        <v>4549699.0</v>
      </c>
      <c r="X1744" s="2">
        <v>1772.0</v>
      </c>
      <c r="Y1744" s="2">
        <f t="shared" si="8"/>
        <v>0.3268371904</v>
      </c>
      <c r="Z1744" s="2">
        <f t="shared" ref="Z1744:AC1744" si="1795">ROUNDDOWN($Y1744*Z$1,0)-IF(MOD($Y1744*Z$1,1)=0,1,0)+1</f>
        <v>1</v>
      </c>
      <c r="AA1744" s="2">
        <f t="shared" si="1795"/>
        <v>1</v>
      </c>
      <c r="AB1744" s="2">
        <f t="shared" si="1795"/>
        <v>2</v>
      </c>
      <c r="AC1744" s="2">
        <f t="shared" si="1795"/>
        <v>2</v>
      </c>
      <c r="AD1744" s="2">
        <f t="shared" si="10"/>
        <v>0</v>
      </c>
      <c r="AE1744" s="2">
        <f t="shared" si="11"/>
        <v>0</v>
      </c>
      <c r="AF1744" s="2">
        <f t="shared" si="12"/>
        <v>0</v>
      </c>
      <c r="AG1744" s="2">
        <f t="shared" si="13"/>
        <v>0</v>
      </c>
      <c r="AH1744" s="2">
        <f t="shared" si="14"/>
        <v>0</v>
      </c>
      <c r="AI1744" s="2">
        <f t="shared" si="15"/>
        <v>0</v>
      </c>
      <c r="AJ1744" s="2">
        <f t="shared" si="16"/>
        <v>1</v>
      </c>
      <c r="AK1744" s="2">
        <f t="shared" si="17"/>
        <v>0</v>
      </c>
      <c r="AL1744" s="2">
        <f t="shared" si="18"/>
        <v>1</v>
      </c>
    </row>
    <row r="1745" ht="13.5" customHeight="1">
      <c r="A1745" s="3">
        <v>40405.0</v>
      </c>
      <c r="B1745" s="2">
        <v>1558.0</v>
      </c>
      <c r="C1745" s="2">
        <f t="shared" si="3"/>
        <v>1558</v>
      </c>
      <c r="D1745" s="2">
        <f t="shared" si="26"/>
        <v>1859.147478</v>
      </c>
      <c r="E1745" s="2">
        <f t="shared" si="20"/>
        <v>1729.730587</v>
      </c>
      <c r="F1745" s="2">
        <v>0.19</v>
      </c>
      <c r="G1745" s="2">
        <f t="shared" si="4"/>
        <v>0.0019</v>
      </c>
      <c r="H1745" s="2">
        <f t="shared" si="21"/>
        <v>1.1259</v>
      </c>
      <c r="I1745" s="2">
        <f t="shared" si="27"/>
        <v>0.6928847609</v>
      </c>
      <c r="J1745" s="2">
        <f t="shared" si="5"/>
        <v>215.9651065</v>
      </c>
      <c r="K1745" s="2">
        <f t="shared" si="6"/>
        <v>223.2682346</v>
      </c>
      <c r="L1745" s="2">
        <f t="shared" si="7"/>
        <v>0</v>
      </c>
      <c r="M1745" s="2">
        <f t="shared" si="1"/>
        <v>223.2682346</v>
      </c>
      <c r="O1745" s="2">
        <v>1743.0</v>
      </c>
      <c r="P1745" s="2">
        <v>1555.0</v>
      </c>
      <c r="Q1745" s="2">
        <v>1555.0</v>
      </c>
      <c r="R1745" s="2">
        <v>1562.0</v>
      </c>
      <c r="S1745" s="2">
        <v>1549.0</v>
      </c>
      <c r="T1745" s="2">
        <v>1.322056842E9</v>
      </c>
      <c r="U1745" s="2">
        <v>2.0597646E7</v>
      </c>
      <c r="V1745" s="2">
        <v>2.8448426E7</v>
      </c>
      <c r="W1745" s="2">
        <v>1828931.0</v>
      </c>
      <c r="X1745" s="2">
        <v>822.0</v>
      </c>
      <c r="Y1745" s="2">
        <f t="shared" si="8"/>
        <v>0.5426309379</v>
      </c>
      <c r="Z1745" s="2">
        <f t="shared" ref="Z1745:AC1745" si="1796">ROUNDDOWN($Y1745*Z$1,0)-IF(MOD($Y1745*Z$1,1)=0,1,0)+1</f>
        <v>2</v>
      </c>
      <c r="AA1745" s="2">
        <f t="shared" si="1796"/>
        <v>2</v>
      </c>
      <c r="AB1745" s="2">
        <f t="shared" si="1796"/>
        <v>3</v>
      </c>
      <c r="AC1745" s="2">
        <f t="shared" si="1796"/>
        <v>3</v>
      </c>
      <c r="AD1745" s="2">
        <f t="shared" si="10"/>
        <v>0</v>
      </c>
      <c r="AE1745" s="2">
        <f t="shared" si="11"/>
        <v>0</v>
      </c>
      <c r="AF1745" s="2">
        <f t="shared" si="12"/>
        <v>0</v>
      </c>
      <c r="AG1745" s="2">
        <f t="shared" si="13"/>
        <v>0</v>
      </c>
      <c r="AH1745" s="2">
        <f t="shared" si="14"/>
        <v>0</v>
      </c>
      <c r="AI1745" s="2">
        <f t="shared" si="15"/>
        <v>1</v>
      </c>
      <c r="AJ1745" s="2">
        <f t="shared" si="16"/>
        <v>0</v>
      </c>
      <c r="AK1745" s="2">
        <f t="shared" si="17"/>
        <v>0</v>
      </c>
      <c r="AL1745" s="2">
        <f t="shared" si="18"/>
        <v>1</v>
      </c>
    </row>
    <row r="1746" ht="13.5" customHeight="1">
      <c r="A1746" s="3">
        <v>40406.0</v>
      </c>
      <c r="B1746" s="2">
        <v>1546.0</v>
      </c>
      <c r="C1746" s="2">
        <f t="shared" si="3"/>
        <v>1546</v>
      </c>
      <c r="D1746" s="2">
        <f t="shared" si="26"/>
        <v>1859.894534</v>
      </c>
      <c r="E1746" s="2">
        <f t="shared" si="20"/>
        <v>1730.073155</v>
      </c>
      <c r="F1746" s="2">
        <v>-0.77</v>
      </c>
      <c r="G1746" s="2">
        <f t="shared" si="4"/>
        <v>-0.0077</v>
      </c>
      <c r="H1746" s="2">
        <f t="shared" si="21"/>
        <v>1.1182</v>
      </c>
      <c r="I1746" s="2">
        <f t="shared" si="27"/>
        <v>0.6932865881</v>
      </c>
      <c r="J1746" s="2">
        <f t="shared" si="5"/>
        <v>214.3021752</v>
      </c>
      <c r="K1746" s="2">
        <f t="shared" si="6"/>
        <v>221.5490692</v>
      </c>
      <c r="L1746" s="2">
        <f t="shared" si="7"/>
        <v>0</v>
      </c>
      <c r="M1746" s="2">
        <f t="shared" si="1"/>
        <v>221.5490692</v>
      </c>
      <c r="O1746" s="2">
        <v>1744.0</v>
      </c>
      <c r="P1746" s="2">
        <v>1564.0</v>
      </c>
      <c r="Q1746" s="2">
        <v>1558.0</v>
      </c>
      <c r="R1746" s="2">
        <v>1571.0</v>
      </c>
      <c r="S1746" s="2">
        <v>1540.0</v>
      </c>
      <c r="T1746" s="2">
        <v>1.322056842E9</v>
      </c>
      <c r="U1746" s="2">
        <v>2.0438999E7</v>
      </c>
      <c r="V1746" s="2">
        <v>5.0086056E7</v>
      </c>
      <c r="W1746" s="2">
        <v>3229006.0</v>
      </c>
      <c r="X1746" s="2">
        <v>1677.0</v>
      </c>
      <c r="Y1746" s="2">
        <f t="shared" si="8"/>
        <v>0.2804506699</v>
      </c>
      <c r="Z1746" s="2">
        <f t="shared" ref="Z1746:AC1746" si="1797">ROUNDDOWN($Y1746*Z$1,0)-IF(MOD($Y1746*Z$1,1)=0,1,0)+1</f>
        <v>1</v>
      </c>
      <c r="AA1746" s="2">
        <f t="shared" si="1797"/>
        <v>1</v>
      </c>
      <c r="AB1746" s="2">
        <f t="shared" si="1797"/>
        <v>2</v>
      </c>
      <c r="AC1746" s="2">
        <f t="shared" si="1797"/>
        <v>2</v>
      </c>
      <c r="AD1746" s="2">
        <f t="shared" si="10"/>
        <v>0</v>
      </c>
      <c r="AE1746" s="2">
        <f t="shared" si="11"/>
        <v>0</v>
      </c>
      <c r="AF1746" s="2">
        <f t="shared" si="12"/>
        <v>0</v>
      </c>
      <c r="AG1746" s="2">
        <f t="shared" si="13"/>
        <v>0</v>
      </c>
      <c r="AH1746" s="2">
        <f t="shared" si="14"/>
        <v>0</v>
      </c>
      <c r="AI1746" s="2">
        <f t="shared" si="15"/>
        <v>0</v>
      </c>
      <c r="AJ1746" s="2">
        <f t="shared" si="16"/>
        <v>0</v>
      </c>
      <c r="AK1746" s="2">
        <f t="shared" si="17"/>
        <v>1</v>
      </c>
      <c r="AL1746" s="2">
        <f t="shared" si="18"/>
        <v>1</v>
      </c>
    </row>
    <row r="1747" ht="13.5" customHeight="1">
      <c r="A1747" s="3">
        <v>40407.0</v>
      </c>
      <c r="B1747" s="2">
        <v>1557.0</v>
      </c>
      <c r="C1747" s="2">
        <f t="shared" si="3"/>
        <v>1557</v>
      </c>
      <c r="D1747" s="2">
        <f t="shared" si="26"/>
        <v>1860.64189</v>
      </c>
      <c r="E1747" s="2">
        <f t="shared" si="20"/>
        <v>1730.415722</v>
      </c>
      <c r="F1747" s="2">
        <v>0.71</v>
      </c>
      <c r="G1747" s="2">
        <f t="shared" si="4"/>
        <v>0.0071</v>
      </c>
      <c r="H1747" s="2">
        <f t="shared" si="21"/>
        <v>1.1253</v>
      </c>
      <c r="I1747" s="2">
        <f t="shared" si="27"/>
        <v>0.6936884153</v>
      </c>
      <c r="J1747" s="2">
        <f t="shared" si="5"/>
        <v>215.8237206</v>
      </c>
      <c r="K1747" s="2">
        <f t="shared" si="6"/>
        <v>223.1220676</v>
      </c>
      <c r="L1747" s="2">
        <f t="shared" si="7"/>
        <v>0</v>
      </c>
      <c r="M1747" s="2">
        <f t="shared" si="1"/>
        <v>223.1220676</v>
      </c>
      <c r="O1747" s="2">
        <v>1745.0</v>
      </c>
      <c r="P1747" s="2">
        <v>1555.0</v>
      </c>
      <c r="Q1747" s="2">
        <v>1546.0</v>
      </c>
      <c r="R1747" s="2">
        <v>1565.0</v>
      </c>
      <c r="S1747" s="2">
        <v>1541.0</v>
      </c>
      <c r="T1747" s="2">
        <v>1.322056842E9</v>
      </c>
      <c r="U1747" s="2">
        <v>2.0584425E7</v>
      </c>
      <c r="V1747" s="2">
        <v>5.3645419E7</v>
      </c>
      <c r="W1747" s="2">
        <v>3451264.0</v>
      </c>
      <c r="X1747" s="2">
        <v>1667.0</v>
      </c>
      <c r="Y1747" s="2">
        <f t="shared" si="8"/>
        <v>0.6816889972</v>
      </c>
      <c r="Z1747" s="2">
        <f t="shared" ref="Z1747:AC1747" si="1798">ROUNDDOWN($Y1747*Z$1,0)-IF(MOD($Y1747*Z$1,1)=0,1,0)+1</f>
        <v>2</v>
      </c>
      <c r="AA1747" s="2">
        <f t="shared" si="1798"/>
        <v>3</v>
      </c>
      <c r="AB1747" s="2">
        <f t="shared" si="1798"/>
        <v>3</v>
      </c>
      <c r="AC1747" s="2">
        <f t="shared" si="1798"/>
        <v>4</v>
      </c>
      <c r="AD1747" s="2">
        <f t="shared" si="10"/>
        <v>1</v>
      </c>
      <c r="AE1747" s="2">
        <f t="shared" si="11"/>
        <v>0</v>
      </c>
      <c r="AF1747" s="2">
        <f t="shared" si="12"/>
        <v>0</v>
      </c>
      <c r="AG1747" s="2">
        <f t="shared" si="13"/>
        <v>0</v>
      </c>
      <c r="AH1747" s="2">
        <f t="shared" si="14"/>
        <v>0</v>
      </c>
      <c r="AI1747" s="2">
        <f t="shared" si="15"/>
        <v>0</v>
      </c>
      <c r="AJ1747" s="2">
        <f t="shared" si="16"/>
        <v>0</v>
      </c>
      <c r="AK1747" s="2">
        <f t="shared" si="17"/>
        <v>0</v>
      </c>
      <c r="AL1747" s="2">
        <f t="shared" si="18"/>
        <v>1</v>
      </c>
    </row>
    <row r="1748" ht="13.5" customHeight="1">
      <c r="A1748" s="3">
        <v>40408.0</v>
      </c>
      <c r="B1748" s="2">
        <v>1565.0</v>
      </c>
      <c r="C1748" s="2">
        <f t="shared" si="3"/>
        <v>1565</v>
      </c>
      <c r="D1748" s="2">
        <f t="shared" si="26"/>
        <v>1861.389546</v>
      </c>
      <c r="E1748" s="2">
        <f t="shared" si="20"/>
        <v>1730.75829</v>
      </c>
      <c r="F1748" s="2">
        <v>0.51</v>
      </c>
      <c r="G1748" s="2">
        <f t="shared" si="4"/>
        <v>0.0051</v>
      </c>
      <c r="H1748" s="2">
        <f t="shared" si="21"/>
        <v>1.1304</v>
      </c>
      <c r="I1748" s="2">
        <f t="shared" si="27"/>
        <v>0.6940902424</v>
      </c>
      <c r="J1748" s="2">
        <f t="shared" si="5"/>
        <v>216.9244216</v>
      </c>
      <c r="K1748" s="2">
        <f t="shared" si="6"/>
        <v>224.2599901</v>
      </c>
      <c r="L1748" s="2">
        <f t="shared" si="7"/>
        <v>0</v>
      </c>
      <c r="M1748" s="2">
        <f t="shared" si="1"/>
        <v>224.2599901</v>
      </c>
      <c r="O1748" s="2">
        <v>1746.0</v>
      </c>
      <c r="P1748" s="2">
        <v>1557.0</v>
      </c>
      <c r="Q1748" s="2">
        <v>1557.0</v>
      </c>
      <c r="R1748" s="2">
        <v>1579.0</v>
      </c>
      <c r="S1748" s="2">
        <v>1552.0</v>
      </c>
      <c r="T1748" s="2">
        <v>1.322056842E9</v>
      </c>
      <c r="U1748" s="2">
        <v>2.069019E7</v>
      </c>
      <c r="V1748" s="2">
        <v>4.6975017E7</v>
      </c>
      <c r="W1748" s="2">
        <v>2995894.0</v>
      </c>
      <c r="X1748" s="2">
        <v>1723.0</v>
      </c>
      <c r="Y1748" s="2">
        <f t="shared" si="8"/>
        <v>0.6303288672</v>
      </c>
      <c r="Z1748" s="2">
        <f t="shared" ref="Z1748:AC1748" si="1799">ROUNDDOWN($Y1748*Z$1,0)-IF(MOD($Y1748*Z$1,1)=0,1,0)+1</f>
        <v>2</v>
      </c>
      <c r="AA1748" s="2">
        <f t="shared" si="1799"/>
        <v>2</v>
      </c>
      <c r="AB1748" s="2">
        <f t="shared" si="1799"/>
        <v>3</v>
      </c>
      <c r="AC1748" s="2">
        <f t="shared" si="1799"/>
        <v>4</v>
      </c>
      <c r="AD1748" s="2">
        <f t="shared" si="10"/>
        <v>0</v>
      </c>
      <c r="AE1748" s="2">
        <f t="shared" si="11"/>
        <v>0</v>
      </c>
      <c r="AF1748" s="2">
        <f t="shared" si="12"/>
        <v>0</v>
      </c>
      <c r="AG1748" s="2">
        <f t="shared" si="13"/>
        <v>0</v>
      </c>
      <c r="AH1748" s="2">
        <f t="shared" si="14"/>
        <v>0</v>
      </c>
      <c r="AI1748" s="2">
        <f t="shared" si="15"/>
        <v>1</v>
      </c>
      <c r="AJ1748" s="2">
        <f t="shared" si="16"/>
        <v>0</v>
      </c>
      <c r="AK1748" s="2">
        <f t="shared" si="17"/>
        <v>0</v>
      </c>
      <c r="AL1748" s="2">
        <f t="shared" si="18"/>
        <v>1</v>
      </c>
    </row>
    <row r="1749" ht="13.5" customHeight="1">
      <c r="A1749" s="3">
        <v>40409.0</v>
      </c>
      <c r="B1749" s="2">
        <v>1562.0</v>
      </c>
      <c r="C1749" s="2">
        <f t="shared" si="3"/>
        <v>1562</v>
      </c>
      <c r="D1749" s="2">
        <f t="shared" si="26"/>
        <v>1862.137503</v>
      </c>
      <c r="E1749" s="2">
        <f t="shared" si="20"/>
        <v>1731.100858</v>
      </c>
      <c r="F1749" s="2">
        <v>-0.19</v>
      </c>
      <c r="G1749" s="2">
        <f t="shared" si="4"/>
        <v>-0.0019</v>
      </c>
      <c r="H1749" s="2">
        <f t="shared" si="21"/>
        <v>1.1285</v>
      </c>
      <c r="I1749" s="2">
        <f t="shared" si="27"/>
        <v>0.6944920696</v>
      </c>
      <c r="J1749" s="2">
        <f t="shared" si="5"/>
        <v>216.5122652</v>
      </c>
      <c r="K1749" s="2">
        <f t="shared" si="6"/>
        <v>223.8338962</v>
      </c>
      <c r="L1749" s="2">
        <f t="shared" si="7"/>
        <v>0</v>
      </c>
      <c r="M1749" s="2">
        <f t="shared" si="1"/>
        <v>223.8338962</v>
      </c>
      <c r="O1749" s="2">
        <v>1747.0</v>
      </c>
      <c r="P1749" s="2">
        <v>1565.0</v>
      </c>
      <c r="Q1749" s="2">
        <v>1565.0</v>
      </c>
      <c r="R1749" s="2">
        <v>1577.0</v>
      </c>
      <c r="S1749" s="2">
        <v>1557.0</v>
      </c>
      <c r="T1749" s="2">
        <v>1.322056842E9</v>
      </c>
      <c r="U1749" s="2">
        <v>2.0650528E7</v>
      </c>
      <c r="V1749" s="2">
        <v>6.6243129E7</v>
      </c>
      <c r="W1749" s="2">
        <v>4219638.0</v>
      </c>
      <c r="X1749" s="2">
        <v>1388.0</v>
      </c>
      <c r="Y1749" s="2">
        <f t="shared" si="8"/>
        <v>0.4336175396</v>
      </c>
      <c r="Z1749" s="2">
        <f t="shared" ref="Z1749:AC1749" si="1800">ROUNDDOWN($Y1749*Z$1,0)-IF(MOD($Y1749*Z$1,1)=0,1,0)+1</f>
        <v>1</v>
      </c>
      <c r="AA1749" s="2">
        <f t="shared" si="1800"/>
        <v>2</v>
      </c>
      <c r="AB1749" s="2">
        <f t="shared" si="1800"/>
        <v>2</v>
      </c>
      <c r="AC1749" s="2">
        <f t="shared" si="1800"/>
        <v>3</v>
      </c>
      <c r="AD1749" s="2">
        <f t="shared" si="10"/>
        <v>0</v>
      </c>
      <c r="AE1749" s="2">
        <f t="shared" si="11"/>
        <v>0</v>
      </c>
      <c r="AF1749" s="2">
        <f t="shared" si="12"/>
        <v>0</v>
      </c>
      <c r="AG1749" s="2">
        <f t="shared" si="13"/>
        <v>0</v>
      </c>
      <c r="AH1749" s="2">
        <f t="shared" si="14"/>
        <v>0</v>
      </c>
      <c r="AI1749" s="2">
        <f t="shared" si="15"/>
        <v>0</v>
      </c>
      <c r="AJ1749" s="2">
        <f t="shared" si="16"/>
        <v>1</v>
      </c>
      <c r="AK1749" s="2">
        <f t="shared" si="17"/>
        <v>0</v>
      </c>
      <c r="AL1749" s="2">
        <f t="shared" si="18"/>
        <v>1</v>
      </c>
    </row>
    <row r="1750" ht="13.5" customHeight="1">
      <c r="A1750" s="3">
        <v>40412.0</v>
      </c>
      <c r="B1750" s="2">
        <v>1578.0</v>
      </c>
      <c r="C1750" s="2">
        <f t="shared" si="3"/>
        <v>1578</v>
      </c>
      <c r="D1750" s="2">
        <f t="shared" si="26"/>
        <v>1862.885761</v>
      </c>
      <c r="E1750" s="2">
        <f t="shared" si="20"/>
        <v>1731.443425</v>
      </c>
      <c r="F1750" s="2">
        <v>1.02</v>
      </c>
      <c r="G1750" s="2">
        <f t="shared" si="4"/>
        <v>0.0102</v>
      </c>
      <c r="H1750" s="2">
        <f t="shared" si="21"/>
        <v>1.1387</v>
      </c>
      <c r="I1750" s="2">
        <f t="shared" si="27"/>
        <v>0.6948938968</v>
      </c>
      <c r="J1750" s="2">
        <f t="shared" si="5"/>
        <v>218.7206903</v>
      </c>
      <c r="K1750" s="2">
        <f t="shared" si="6"/>
        <v>226.1170019</v>
      </c>
      <c r="L1750" s="2">
        <f t="shared" si="7"/>
        <v>0</v>
      </c>
      <c r="M1750" s="2">
        <f t="shared" si="1"/>
        <v>226.1170019</v>
      </c>
      <c r="O1750" s="2">
        <v>1748.0</v>
      </c>
      <c r="P1750" s="2">
        <v>1550.0</v>
      </c>
      <c r="Q1750" s="2">
        <v>1562.0</v>
      </c>
      <c r="R1750" s="2">
        <v>1582.0</v>
      </c>
      <c r="S1750" s="2">
        <v>1547.0</v>
      </c>
      <c r="T1750" s="2">
        <v>1.322056842E9</v>
      </c>
      <c r="U1750" s="2">
        <v>2.0862057E7</v>
      </c>
      <c r="V1750" s="2">
        <v>3.4658079E7</v>
      </c>
      <c r="W1750" s="2">
        <v>2214640.0</v>
      </c>
      <c r="X1750" s="2">
        <v>1140.0</v>
      </c>
      <c r="Y1750" s="2">
        <f t="shared" si="8"/>
        <v>0.7590336987</v>
      </c>
      <c r="Z1750" s="2">
        <f t="shared" ref="Z1750:AC1750" si="1801">ROUNDDOWN($Y1750*Z$1,0)-IF(MOD($Y1750*Z$1,1)=0,1,0)+1</f>
        <v>2</v>
      </c>
      <c r="AA1750" s="2">
        <f t="shared" si="1801"/>
        <v>3</v>
      </c>
      <c r="AB1750" s="2">
        <f t="shared" si="1801"/>
        <v>4</v>
      </c>
      <c r="AC1750" s="2">
        <f t="shared" si="1801"/>
        <v>4</v>
      </c>
      <c r="AD1750" s="2">
        <f t="shared" si="10"/>
        <v>0</v>
      </c>
      <c r="AE1750" s="2">
        <f t="shared" si="11"/>
        <v>0</v>
      </c>
      <c r="AF1750" s="2">
        <f t="shared" si="12"/>
        <v>0</v>
      </c>
      <c r="AG1750" s="2">
        <f t="shared" si="13"/>
        <v>0</v>
      </c>
      <c r="AH1750" s="2">
        <f t="shared" si="14"/>
        <v>1</v>
      </c>
      <c r="AI1750" s="2">
        <f t="shared" si="15"/>
        <v>0</v>
      </c>
      <c r="AJ1750" s="2">
        <f t="shared" si="16"/>
        <v>0</v>
      </c>
      <c r="AK1750" s="2">
        <f t="shared" si="17"/>
        <v>0</v>
      </c>
      <c r="AL1750" s="2">
        <f t="shared" si="18"/>
        <v>1</v>
      </c>
    </row>
    <row r="1751" ht="13.5" customHeight="1">
      <c r="A1751" s="3">
        <v>40413.0</v>
      </c>
      <c r="B1751" s="2">
        <v>1565.0</v>
      </c>
      <c r="C1751" s="2">
        <f t="shared" si="3"/>
        <v>1565</v>
      </c>
      <c r="D1751" s="2">
        <f t="shared" si="26"/>
        <v>1863.634319</v>
      </c>
      <c r="E1751" s="2">
        <f t="shared" si="20"/>
        <v>1731.785993</v>
      </c>
      <c r="F1751" s="2">
        <v>-0.82</v>
      </c>
      <c r="G1751" s="2">
        <f t="shared" si="4"/>
        <v>-0.0082</v>
      </c>
      <c r="H1751" s="2">
        <f t="shared" si="21"/>
        <v>1.1305</v>
      </c>
      <c r="I1751" s="2">
        <f t="shared" si="27"/>
        <v>0.6952957239</v>
      </c>
      <c r="J1751" s="2">
        <f t="shared" si="5"/>
        <v>216.9271807</v>
      </c>
      <c r="K1751" s="2">
        <f t="shared" si="6"/>
        <v>224.2628425</v>
      </c>
      <c r="L1751" s="2">
        <f t="shared" si="7"/>
        <v>0</v>
      </c>
      <c r="M1751" s="2">
        <f t="shared" si="1"/>
        <v>224.2628425</v>
      </c>
      <c r="O1751" s="2">
        <v>1749.0</v>
      </c>
      <c r="P1751" s="2">
        <v>1581.0</v>
      </c>
      <c r="Q1751" s="2">
        <v>1578.0</v>
      </c>
      <c r="R1751" s="2">
        <v>1583.0</v>
      </c>
      <c r="S1751" s="2">
        <v>1559.0</v>
      </c>
      <c r="T1751" s="2">
        <v>1.322056842E9</v>
      </c>
      <c r="U1751" s="2">
        <v>2.069019E7</v>
      </c>
      <c r="V1751" s="2">
        <v>4.7591093E7</v>
      </c>
      <c r="W1751" s="2">
        <v>3022857.0</v>
      </c>
      <c r="X1751" s="2">
        <v>1262.0</v>
      </c>
      <c r="Y1751" s="2">
        <f t="shared" si="8"/>
        <v>0.2703004466</v>
      </c>
      <c r="Z1751" s="2">
        <f t="shared" ref="Z1751:AC1751" si="1802">ROUNDDOWN($Y1751*Z$1,0)-IF(MOD($Y1751*Z$1,1)=0,1,0)+1</f>
        <v>1</v>
      </c>
      <c r="AA1751" s="2">
        <f t="shared" si="1802"/>
        <v>1</v>
      </c>
      <c r="AB1751" s="2">
        <f t="shared" si="1802"/>
        <v>2</v>
      </c>
      <c r="AC1751" s="2">
        <f t="shared" si="1802"/>
        <v>2</v>
      </c>
      <c r="AD1751" s="2">
        <f t="shared" si="10"/>
        <v>0</v>
      </c>
      <c r="AE1751" s="2">
        <f t="shared" si="11"/>
        <v>0</v>
      </c>
      <c r="AF1751" s="2">
        <f t="shared" si="12"/>
        <v>0</v>
      </c>
      <c r="AG1751" s="2">
        <f t="shared" si="13"/>
        <v>1</v>
      </c>
      <c r="AH1751" s="2">
        <f t="shared" si="14"/>
        <v>0</v>
      </c>
      <c r="AI1751" s="2">
        <f t="shared" si="15"/>
        <v>0</v>
      </c>
      <c r="AJ1751" s="2">
        <f t="shared" si="16"/>
        <v>0</v>
      </c>
      <c r="AK1751" s="2">
        <f t="shared" si="17"/>
        <v>0</v>
      </c>
      <c r="AL1751" s="2">
        <f t="shared" si="18"/>
        <v>1</v>
      </c>
    </row>
    <row r="1752" ht="13.5" customHeight="1">
      <c r="A1752" s="3">
        <v>40414.0</v>
      </c>
      <c r="B1752" s="2">
        <v>1532.0</v>
      </c>
      <c r="C1752" s="2">
        <f t="shared" si="3"/>
        <v>1532</v>
      </c>
      <c r="D1752" s="2">
        <f t="shared" si="26"/>
        <v>1864.383178</v>
      </c>
      <c r="E1752" s="2">
        <f t="shared" si="20"/>
        <v>1732.128561</v>
      </c>
      <c r="F1752" s="2">
        <v>-2.11</v>
      </c>
      <c r="G1752" s="2">
        <f t="shared" si="4"/>
        <v>-0.0211</v>
      </c>
      <c r="H1752" s="2">
        <f t="shared" si="21"/>
        <v>1.1094</v>
      </c>
      <c r="I1752" s="2">
        <f t="shared" si="27"/>
        <v>0.6956975511</v>
      </c>
      <c r="J1752" s="2">
        <f t="shared" si="5"/>
        <v>212.3500171</v>
      </c>
      <c r="K1752" s="2">
        <f t="shared" si="6"/>
        <v>219.5308965</v>
      </c>
      <c r="L1752" s="2">
        <f t="shared" si="7"/>
        <v>0</v>
      </c>
      <c r="M1752" s="2">
        <f t="shared" si="1"/>
        <v>219.5308965</v>
      </c>
      <c r="O1752" s="2">
        <v>1750.0</v>
      </c>
      <c r="P1752" s="2">
        <v>1553.0</v>
      </c>
      <c r="Q1752" s="2">
        <v>1565.0</v>
      </c>
      <c r="R1752" s="2">
        <v>1556.0</v>
      </c>
      <c r="S1752" s="2">
        <v>1531.0</v>
      </c>
      <c r="T1752" s="2">
        <v>1.322056842E9</v>
      </c>
      <c r="U1752" s="2">
        <v>2.0253911E7</v>
      </c>
      <c r="V1752" s="2">
        <v>6.42634E7</v>
      </c>
      <c r="W1752" s="2">
        <v>4170354.0</v>
      </c>
      <c r="X1752" s="2">
        <v>1684.0</v>
      </c>
      <c r="Y1752" s="2">
        <f t="shared" si="8"/>
        <v>0.07886723508</v>
      </c>
      <c r="Z1752" s="2">
        <f t="shared" ref="Z1752:AC1752" si="1803">ROUNDDOWN($Y1752*Z$1,0)-IF(MOD($Y1752*Z$1,1)=0,1,0)+1</f>
        <v>1</v>
      </c>
      <c r="AA1752" s="2">
        <f t="shared" si="1803"/>
        <v>1</v>
      </c>
      <c r="AB1752" s="2">
        <f t="shared" si="1803"/>
        <v>1</v>
      </c>
      <c r="AC1752" s="2">
        <f t="shared" si="1803"/>
        <v>1</v>
      </c>
      <c r="AD1752" s="2">
        <f t="shared" si="10"/>
        <v>0</v>
      </c>
      <c r="AE1752" s="2">
        <f t="shared" si="11"/>
        <v>0</v>
      </c>
      <c r="AF1752" s="2">
        <f t="shared" si="12"/>
        <v>0</v>
      </c>
      <c r="AG1752" s="2">
        <f t="shared" si="13"/>
        <v>0</v>
      </c>
      <c r="AH1752" s="2">
        <f t="shared" si="14"/>
        <v>0</v>
      </c>
      <c r="AI1752" s="2">
        <f t="shared" si="15"/>
        <v>0</v>
      </c>
      <c r="AJ1752" s="2">
        <f t="shared" si="16"/>
        <v>0</v>
      </c>
      <c r="AK1752" s="2">
        <f t="shared" si="17"/>
        <v>1</v>
      </c>
      <c r="AL1752" s="2">
        <f t="shared" si="18"/>
        <v>1</v>
      </c>
    </row>
    <row r="1753" ht="13.5" customHeight="1">
      <c r="A1753" s="3">
        <v>40415.0</v>
      </c>
      <c r="B1753" s="2">
        <v>1539.0</v>
      </c>
      <c r="C1753" s="2">
        <f t="shared" si="3"/>
        <v>1539</v>
      </c>
      <c r="D1753" s="2">
        <f t="shared" si="26"/>
        <v>1865.132337</v>
      </c>
      <c r="E1753" s="2">
        <f t="shared" si="20"/>
        <v>1732.471129</v>
      </c>
      <c r="F1753" s="2">
        <v>0.46</v>
      </c>
      <c r="G1753" s="2">
        <f t="shared" si="4"/>
        <v>0.0046</v>
      </c>
      <c r="H1753" s="2">
        <f t="shared" si="21"/>
        <v>1.114</v>
      </c>
      <c r="I1753" s="2">
        <f t="shared" si="27"/>
        <v>0.6960993783</v>
      </c>
      <c r="J1753" s="2">
        <f t="shared" si="5"/>
        <v>213.3268272</v>
      </c>
      <c r="K1753" s="2">
        <f t="shared" si="6"/>
        <v>220.5407386</v>
      </c>
      <c r="L1753" s="2">
        <f t="shared" si="7"/>
        <v>0</v>
      </c>
      <c r="M1753" s="2">
        <f t="shared" si="1"/>
        <v>220.5407386</v>
      </c>
      <c r="O1753" s="2">
        <v>1751.0</v>
      </c>
      <c r="P1753" s="2">
        <v>1544.0</v>
      </c>
      <c r="Q1753" s="2">
        <v>1532.0</v>
      </c>
      <c r="R1753" s="2">
        <v>1558.0</v>
      </c>
      <c r="S1753" s="2">
        <v>1534.0</v>
      </c>
      <c r="T1753" s="2">
        <v>1.322056842E9</v>
      </c>
      <c r="U1753" s="2">
        <v>2.0346455E7</v>
      </c>
      <c r="V1753" s="2">
        <v>6.3067585E7</v>
      </c>
      <c r="W1753" s="2">
        <v>4079259.0</v>
      </c>
      <c r="X1753" s="2">
        <v>2089.0</v>
      </c>
      <c r="Y1753" s="2">
        <f t="shared" si="8"/>
        <v>0.6145960211</v>
      </c>
      <c r="Z1753" s="2">
        <f t="shared" ref="Z1753:AC1753" si="1804">ROUNDDOWN($Y1753*Z$1,0)-IF(MOD($Y1753*Z$1,1)=0,1,0)+1</f>
        <v>2</v>
      </c>
      <c r="AA1753" s="2">
        <f t="shared" si="1804"/>
        <v>2</v>
      </c>
      <c r="AB1753" s="2">
        <f t="shared" si="1804"/>
        <v>3</v>
      </c>
      <c r="AC1753" s="2">
        <f t="shared" si="1804"/>
        <v>4</v>
      </c>
      <c r="AD1753" s="2">
        <f t="shared" si="10"/>
        <v>1</v>
      </c>
      <c r="AE1753" s="2">
        <f t="shared" si="11"/>
        <v>0</v>
      </c>
      <c r="AF1753" s="2">
        <f t="shared" si="12"/>
        <v>0</v>
      </c>
      <c r="AG1753" s="2">
        <f t="shared" si="13"/>
        <v>0</v>
      </c>
      <c r="AH1753" s="2">
        <f t="shared" si="14"/>
        <v>0</v>
      </c>
      <c r="AI1753" s="2">
        <f t="shared" si="15"/>
        <v>0</v>
      </c>
      <c r="AJ1753" s="2">
        <f t="shared" si="16"/>
        <v>0</v>
      </c>
      <c r="AK1753" s="2">
        <f t="shared" si="17"/>
        <v>0</v>
      </c>
      <c r="AL1753" s="2">
        <f t="shared" si="18"/>
        <v>1</v>
      </c>
    </row>
    <row r="1754" ht="13.5" customHeight="1">
      <c r="A1754" s="3">
        <v>40416.0</v>
      </c>
      <c r="B1754" s="2">
        <v>1582.0</v>
      </c>
      <c r="C1754" s="2">
        <f t="shared" si="3"/>
        <v>1582</v>
      </c>
      <c r="D1754" s="2">
        <f t="shared" si="26"/>
        <v>1865.881798</v>
      </c>
      <c r="E1754" s="2">
        <f t="shared" si="20"/>
        <v>1732.813696</v>
      </c>
      <c r="F1754" s="2">
        <v>2.79</v>
      </c>
      <c r="G1754" s="2">
        <f t="shared" si="4"/>
        <v>0.0279</v>
      </c>
      <c r="H1754" s="2">
        <f t="shared" si="21"/>
        <v>1.1419</v>
      </c>
      <c r="I1754" s="2">
        <f t="shared" si="27"/>
        <v>0.6965012055</v>
      </c>
      <c r="J1754" s="2">
        <f t="shared" si="5"/>
        <v>219.2786457</v>
      </c>
      <c r="K1754" s="2">
        <f t="shared" si="6"/>
        <v>226.6938252</v>
      </c>
      <c r="L1754" s="2">
        <f t="shared" si="7"/>
        <v>0</v>
      </c>
      <c r="M1754" s="2">
        <f t="shared" si="1"/>
        <v>226.6938252</v>
      </c>
      <c r="O1754" s="2">
        <v>1752.0</v>
      </c>
      <c r="P1754" s="2">
        <v>1560.0</v>
      </c>
      <c r="Q1754" s="2">
        <v>1539.0</v>
      </c>
      <c r="R1754" s="2">
        <v>1582.0</v>
      </c>
      <c r="S1754" s="2">
        <v>1552.0</v>
      </c>
      <c r="T1754" s="2">
        <v>1.322056842E9</v>
      </c>
      <c r="U1754" s="2">
        <v>2.0914939E7</v>
      </c>
      <c r="V1754" s="2">
        <v>1.45686455E8</v>
      </c>
      <c r="W1754" s="2">
        <v>9305038.0</v>
      </c>
      <c r="X1754" s="2">
        <v>2422.0</v>
      </c>
      <c r="Y1754" s="2">
        <f t="shared" si="8"/>
        <v>0.9528014616</v>
      </c>
      <c r="Z1754" s="2">
        <f t="shared" ref="Z1754:AC1754" si="1805">ROUNDDOWN($Y1754*Z$1,0)-IF(MOD($Y1754*Z$1,1)=0,1,0)+1</f>
        <v>2</v>
      </c>
      <c r="AA1754" s="2">
        <f t="shared" si="1805"/>
        <v>3</v>
      </c>
      <c r="AB1754" s="2">
        <f t="shared" si="1805"/>
        <v>4</v>
      </c>
      <c r="AC1754" s="2">
        <f t="shared" si="1805"/>
        <v>5</v>
      </c>
      <c r="AD1754" s="2">
        <f t="shared" si="10"/>
        <v>0</v>
      </c>
      <c r="AE1754" s="2">
        <f t="shared" si="11"/>
        <v>0</v>
      </c>
      <c r="AF1754" s="2">
        <f t="shared" si="12"/>
        <v>0</v>
      </c>
      <c r="AG1754" s="2">
        <f t="shared" si="13"/>
        <v>0</v>
      </c>
      <c r="AH1754" s="2">
        <f t="shared" si="14"/>
        <v>1</v>
      </c>
      <c r="AI1754" s="2">
        <f t="shared" si="15"/>
        <v>0</v>
      </c>
      <c r="AJ1754" s="2">
        <f t="shared" si="16"/>
        <v>0</v>
      </c>
      <c r="AK1754" s="2">
        <f t="shared" si="17"/>
        <v>0</v>
      </c>
      <c r="AL1754" s="2">
        <f t="shared" si="18"/>
        <v>1</v>
      </c>
    </row>
    <row r="1755" ht="13.5" customHeight="1">
      <c r="A1755" s="3">
        <v>40419.0</v>
      </c>
      <c r="B1755" s="2">
        <v>1582.0</v>
      </c>
      <c r="C1755" s="2">
        <f t="shared" si="3"/>
        <v>1582</v>
      </c>
      <c r="D1755" s="2">
        <f t="shared" si="26"/>
        <v>1866.63156</v>
      </c>
      <c r="E1755" s="2">
        <f t="shared" si="20"/>
        <v>1733.156264</v>
      </c>
      <c r="F1755" s="2">
        <v>0.0</v>
      </c>
      <c r="G1755" s="2">
        <f t="shared" si="4"/>
        <v>0</v>
      </c>
      <c r="H1755" s="2">
        <f t="shared" si="21"/>
        <v>1.1419</v>
      </c>
      <c r="I1755" s="2">
        <f t="shared" si="27"/>
        <v>0.6969030326</v>
      </c>
      <c r="J1755" s="2">
        <f t="shared" si="5"/>
        <v>219.2786457</v>
      </c>
      <c r="K1755" s="2">
        <f t="shared" si="6"/>
        <v>226.6938252</v>
      </c>
      <c r="L1755" s="2">
        <f t="shared" si="7"/>
        <v>0</v>
      </c>
      <c r="M1755" s="2">
        <f t="shared" si="1"/>
        <v>226.6938252</v>
      </c>
      <c r="O1755" s="2">
        <v>1753.0</v>
      </c>
      <c r="P1755" s="2">
        <v>1587.0</v>
      </c>
      <c r="Q1755" s="2">
        <v>1582.0</v>
      </c>
      <c r="R1755" s="2">
        <v>1590.0</v>
      </c>
      <c r="S1755" s="2">
        <v>1571.0</v>
      </c>
      <c r="T1755" s="2">
        <v>1.322056842E9</v>
      </c>
      <c r="U1755" s="2">
        <v>2.0914939E7</v>
      </c>
      <c r="V1755" s="2">
        <v>3.4242254E7</v>
      </c>
      <c r="W1755" s="2">
        <v>2166225.0</v>
      </c>
      <c r="X1755" s="2">
        <v>1210.0</v>
      </c>
      <c r="Y1755" s="2">
        <f t="shared" si="8"/>
        <v>0.4880227365</v>
      </c>
      <c r="Z1755" s="2">
        <f t="shared" ref="Z1755:AC1755" si="1806">ROUNDDOWN($Y1755*Z$1,0)-IF(MOD($Y1755*Z$1,1)=0,1,0)+1</f>
        <v>1</v>
      </c>
      <c r="AA1755" s="2">
        <f t="shared" si="1806"/>
        <v>2</v>
      </c>
      <c r="AB1755" s="2">
        <f t="shared" si="1806"/>
        <v>2</v>
      </c>
      <c r="AC1755" s="2">
        <f t="shared" si="1806"/>
        <v>3</v>
      </c>
      <c r="AD1755" s="2">
        <f t="shared" si="10"/>
        <v>0</v>
      </c>
      <c r="AE1755" s="2">
        <f t="shared" si="11"/>
        <v>0</v>
      </c>
      <c r="AF1755" s="2">
        <f t="shared" si="12"/>
        <v>1</v>
      </c>
      <c r="AG1755" s="2">
        <f t="shared" si="13"/>
        <v>0</v>
      </c>
      <c r="AH1755" s="2">
        <f t="shared" si="14"/>
        <v>0</v>
      </c>
      <c r="AI1755" s="2">
        <f t="shared" si="15"/>
        <v>0</v>
      </c>
      <c r="AJ1755" s="2">
        <f t="shared" si="16"/>
        <v>0</v>
      </c>
      <c r="AK1755" s="2">
        <f t="shared" si="17"/>
        <v>0</v>
      </c>
      <c r="AL1755" s="2">
        <f t="shared" si="18"/>
        <v>1</v>
      </c>
    </row>
    <row r="1756" ht="13.5" customHeight="1">
      <c r="A1756" s="3">
        <v>40420.0</v>
      </c>
      <c r="B1756" s="2">
        <v>1560.0</v>
      </c>
      <c r="C1756" s="2">
        <f t="shared" si="3"/>
        <v>1560</v>
      </c>
      <c r="D1756" s="2">
        <f t="shared" si="26"/>
        <v>1867.381624</v>
      </c>
      <c r="E1756" s="2">
        <f t="shared" si="20"/>
        <v>1733.498832</v>
      </c>
      <c r="F1756" s="2">
        <v>-1.39</v>
      </c>
      <c r="G1756" s="2">
        <f t="shared" si="4"/>
        <v>-0.0139</v>
      </c>
      <c r="H1756" s="2">
        <f t="shared" si="21"/>
        <v>1.128</v>
      </c>
      <c r="I1756" s="2">
        <f t="shared" si="27"/>
        <v>0.6973048598</v>
      </c>
      <c r="J1756" s="2">
        <f t="shared" si="5"/>
        <v>216.2306725</v>
      </c>
      <c r="K1756" s="2">
        <f t="shared" si="6"/>
        <v>223.5427811</v>
      </c>
      <c r="L1756" s="2">
        <f t="shared" si="7"/>
        <v>0</v>
      </c>
      <c r="M1756" s="2">
        <f t="shared" si="1"/>
        <v>223.5427811</v>
      </c>
      <c r="O1756" s="2">
        <v>1754.0</v>
      </c>
      <c r="P1756" s="2">
        <v>1582.0</v>
      </c>
      <c r="Q1756" s="2">
        <v>1582.0</v>
      </c>
      <c r="R1756" s="2">
        <v>1588.0</v>
      </c>
      <c r="S1756" s="2">
        <v>1560.0</v>
      </c>
      <c r="T1756" s="2">
        <v>1.322056842E9</v>
      </c>
      <c r="U1756" s="2">
        <v>2.0624087E7</v>
      </c>
      <c r="V1756" s="2">
        <v>4.1730215E7</v>
      </c>
      <c r="W1756" s="2">
        <v>2655481.0</v>
      </c>
      <c r="X1756" s="2">
        <v>1511.0</v>
      </c>
      <c r="Y1756" s="2">
        <f t="shared" si="8"/>
        <v>0.1609825416</v>
      </c>
      <c r="Z1756" s="2">
        <f t="shared" ref="Z1756:AC1756" si="1807">ROUNDDOWN($Y1756*Z$1,0)-IF(MOD($Y1756*Z$1,1)=0,1,0)+1</f>
        <v>1</v>
      </c>
      <c r="AA1756" s="2">
        <f t="shared" si="1807"/>
        <v>1</v>
      </c>
      <c r="AB1756" s="2">
        <f t="shared" si="1807"/>
        <v>1</v>
      </c>
      <c r="AC1756" s="2">
        <f t="shared" si="1807"/>
        <v>1</v>
      </c>
      <c r="AD1756" s="2">
        <f t="shared" si="10"/>
        <v>0</v>
      </c>
      <c r="AE1756" s="2">
        <f t="shared" si="11"/>
        <v>0</v>
      </c>
      <c r="AF1756" s="2">
        <f t="shared" si="12"/>
        <v>0</v>
      </c>
      <c r="AG1756" s="2">
        <f t="shared" si="13"/>
        <v>1</v>
      </c>
      <c r="AH1756" s="2">
        <f t="shared" si="14"/>
        <v>0</v>
      </c>
      <c r="AI1756" s="2">
        <f t="shared" si="15"/>
        <v>0</v>
      </c>
      <c r="AJ1756" s="2">
        <f t="shared" si="16"/>
        <v>0</v>
      </c>
      <c r="AK1756" s="2">
        <f t="shared" si="17"/>
        <v>0</v>
      </c>
      <c r="AL1756" s="2">
        <f t="shared" si="18"/>
        <v>1</v>
      </c>
    </row>
    <row r="1757" ht="13.5" customHeight="1">
      <c r="A1757" s="3">
        <v>40421.0</v>
      </c>
      <c r="B1757" s="2">
        <v>1557.0</v>
      </c>
      <c r="C1757" s="2">
        <f t="shared" si="3"/>
        <v>1557</v>
      </c>
      <c r="D1757" s="2">
        <f t="shared" si="26"/>
        <v>1868.131988</v>
      </c>
      <c r="E1757" s="2">
        <f t="shared" si="20"/>
        <v>1733.841399</v>
      </c>
      <c r="F1757" s="2">
        <v>-0.19</v>
      </c>
      <c r="G1757" s="2">
        <f t="shared" si="4"/>
        <v>-0.0019</v>
      </c>
      <c r="H1757" s="2">
        <f t="shared" si="21"/>
        <v>1.1261</v>
      </c>
      <c r="I1757" s="2">
        <f t="shared" si="27"/>
        <v>0.697706687</v>
      </c>
      <c r="J1757" s="2">
        <f t="shared" si="5"/>
        <v>215.8198343</v>
      </c>
      <c r="K1757" s="2">
        <f t="shared" si="6"/>
        <v>223.1180498</v>
      </c>
      <c r="L1757" s="2">
        <f t="shared" si="7"/>
        <v>0</v>
      </c>
      <c r="M1757" s="2">
        <f t="shared" si="1"/>
        <v>223.1180498</v>
      </c>
      <c r="O1757" s="2">
        <v>1755.0</v>
      </c>
      <c r="P1757" s="2">
        <v>1536.0</v>
      </c>
      <c r="Q1757" s="2">
        <v>1560.0</v>
      </c>
      <c r="R1757" s="2">
        <v>1557.0</v>
      </c>
      <c r="S1757" s="2">
        <v>1530.0</v>
      </c>
      <c r="T1757" s="2">
        <v>1.322056842E9</v>
      </c>
      <c r="U1757" s="2">
        <v>2.0584425E7</v>
      </c>
      <c r="V1757" s="2">
        <v>7.6294714E7</v>
      </c>
      <c r="W1757" s="2">
        <v>4948377.0</v>
      </c>
      <c r="X1757" s="2">
        <v>1982.0</v>
      </c>
      <c r="Y1757" s="2">
        <f t="shared" si="8"/>
        <v>0.4336175396</v>
      </c>
      <c r="Z1757" s="2">
        <f t="shared" ref="Z1757:AC1757" si="1808">ROUNDDOWN($Y1757*Z$1,0)-IF(MOD($Y1757*Z$1,1)=0,1,0)+1</f>
        <v>1</v>
      </c>
      <c r="AA1757" s="2">
        <f t="shared" si="1808"/>
        <v>2</v>
      </c>
      <c r="AB1757" s="2">
        <f t="shared" si="1808"/>
        <v>2</v>
      </c>
      <c r="AC1757" s="2">
        <f t="shared" si="1808"/>
        <v>3</v>
      </c>
      <c r="AD1757" s="2">
        <f t="shared" si="10"/>
        <v>0</v>
      </c>
      <c r="AE1757" s="2">
        <f t="shared" si="11"/>
        <v>0</v>
      </c>
      <c r="AF1757" s="2">
        <f t="shared" si="12"/>
        <v>0</v>
      </c>
      <c r="AG1757" s="2">
        <f t="shared" si="13"/>
        <v>0</v>
      </c>
      <c r="AH1757" s="2">
        <f t="shared" si="14"/>
        <v>0</v>
      </c>
      <c r="AI1757" s="2">
        <f t="shared" si="15"/>
        <v>0</v>
      </c>
      <c r="AJ1757" s="2">
        <f t="shared" si="16"/>
        <v>1</v>
      </c>
      <c r="AK1757" s="2">
        <f t="shared" si="17"/>
        <v>0</v>
      </c>
      <c r="AL1757" s="2">
        <f t="shared" si="18"/>
        <v>1</v>
      </c>
    </row>
    <row r="1758" ht="13.5" customHeight="1">
      <c r="A1758" s="3">
        <v>40422.0</v>
      </c>
      <c r="B1758" s="2">
        <v>1581.0</v>
      </c>
      <c r="C1758" s="2">
        <f t="shared" si="3"/>
        <v>1581</v>
      </c>
      <c r="D1758" s="2">
        <f t="shared" si="26"/>
        <v>1868.882654</v>
      </c>
      <c r="E1758" s="2">
        <f t="shared" si="20"/>
        <v>1734.183967</v>
      </c>
      <c r="F1758" s="2">
        <v>1.54</v>
      </c>
      <c r="G1758" s="2">
        <f t="shared" si="4"/>
        <v>0.0154</v>
      </c>
      <c r="H1758" s="2">
        <f t="shared" si="21"/>
        <v>1.1415</v>
      </c>
      <c r="I1758" s="2">
        <f t="shared" si="27"/>
        <v>0.6981085141</v>
      </c>
      <c r="J1758" s="2">
        <f t="shared" si="5"/>
        <v>219.1434597</v>
      </c>
      <c r="K1758" s="2">
        <f t="shared" si="6"/>
        <v>226.5540677</v>
      </c>
      <c r="L1758" s="2">
        <f t="shared" si="7"/>
        <v>0</v>
      </c>
      <c r="M1758" s="2">
        <f t="shared" si="1"/>
        <v>226.5540677</v>
      </c>
      <c r="O1758" s="2">
        <v>1756.0</v>
      </c>
      <c r="P1758" s="2">
        <v>1560.0</v>
      </c>
      <c r="Q1758" s="2">
        <v>1557.0</v>
      </c>
      <c r="R1758" s="2">
        <v>1581.0</v>
      </c>
      <c r="S1758" s="2">
        <v>1553.0</v>
      </c>
      <c r="T1758" s="2">
        <v>1.322056842E9</v>
      </c>
      <c r="U1758" s="2">
        <v>2.0901719E7</v>
      </c>
      <c r="V1758" s="2">
        <v>7.0052055E7</v>
      </c>
      <c r="W1758" s="2">
        <v>4469815.0</v>
      </c>
      <c r="X1758" s="2">
        <v>1659.0</v>
      </c>
      <c r="Y1758" s="2">
        <f t="shared" si="8"/>
        <v>0.8495736906</v>
      </c>
      <c r="Z1758" s="2">
        <f t="shared" ref="Z1758:AC1758" si="1809">ROUNDDOWN($Y1758*Z$1,0)-IF(MOD($Y1758*Z$1,1)=0,1,0)+1</f>
        <v>2</v>
      </c>
      <c r="AA1758" s="2">
        <f t="shared" si="1809"/>
        <v>3</v>
      </c>
      <c r="AB1758" s="2">
        <f t="shared" si="1809"/>
        <v>4</v>
      </c>
      <c r="AC1758" s="2">
        <f t="shared" si="1809"/>
        <v>5</v>
      </c>
      <c r="AD1758" s="2">
        <f t="shared" si="10"/>
        <v>0</v>
      </c>
      <c r="AE1758" s="2">
        <f t="shared" si="11"/>
        <v>0</v>
      </c>
      <c r="AF1758" s="2">
        <f t="shared" si="12"/>
        <v>0</v>
      </c>
      <c r="AG1758" s="2">
        <f t="shared" si="13"/>
        <v>0</v>
      </c>
      <c r="AH1758" s="2">
        <f t="shared" si="14"/>
        <v>0</v>
      </c>
      <c r="AI1758" s="2">
        <f t="shared" si="15"/>
        <v>1</v>
      </c>
      <c r="AJ1758" s="2">
        <f t="shared" si="16"/>
        <v>0</v>
      </c>
      <c r="AK1758" s="2">
        <f t="shared" si="17"/>
        <v>0</v>
      </c>
      <c r="AL1758" s="2">
        <f t="shared" si="18"/>
        <v>1</v>
      </c>
    </row>
    <row r="1759" ht="13.5" customHeight="1">
      <c r="A1759" s="3">
        <v>40423.0</v>
      </c>
      <c r="B1759" s="2">
        <v>1580.0</v>
      </c>
      <c r="C1759" s="2">
        <f t="shared" si="3"/>
        <v>1580</v>
      </c>
      <c r="D1759" s="2">
        <f t="shared" si="26"/>
        <v>1869.633622</v>
      </c>
      <c r="E1759" s="2">
        <f t="shared" si="20"/>
        <v>1734.526535</v>
      </c>
      <c r="F1759" s="2">
        <v>-0.06</v>
      </c>
      <c r="G1759" s="2">
        <f t="shared" si="4"/>
        <v>-0.0006</v>
      </c>
      <c r="H1759" s="2">
        <f t="shared" si="21"/>
        <v>1.1409</v>
      </c>
      <c r="I1759" s="2">
        <f t="shared" si="27"/>
        <v>0.6985103413</v>
      </c>
      <c r="J1759" s="2">
        <f t="shared" si="5"/>
        <v>219.0119736</v>
      </c>
      <c r="K1759" s="2">
        <f t="shared" si="6"/>
        <v>226.4181353</v>
      </c>
      <c r="L1759" s="2">
        <f t="shared" si="7"/>
        <v>0</v>
      </c>
      <c r="M1759" s="2">
        <f t="shared" si="1"/>
        <v>226.4181353</v>
      </c>
      <c r="O1759" s="2">
        <v>1757.0</v>
      </c>
      <c r="P1759" s="2">
        <v>1571.0</v>
      </c>
      <c r="Q1759" s="2">
        <v>1581.0</v>
      </c>
      <c r="R1759" s="2">
        <v>1584.0</v>
      </c>
      <c r="S1759" s="2">
        <v>1564.0</v>
      </c>
      <c r="T1759" s="2">
        <v>1.322056842E9</v>
      </c>
      <c r="U1759" s="2">
        <v>2.0888498E7</v>
      </c>
      <c r="V1759" s="2">
        <v>9.1364279E7</v>
      </c>
      <c r="W1759" s="2">
        <v>5801570.0</v>
      </c>
      <c r="X1759" s="2">
        <v>1674.0</v>
      </c>
      <c r="Y1759" s="2">
        <f t="shared" si="8"/>
        <v>0.4654892408</v>
      </c>
      <c r="Z1759" s="2">
        <f t="shared" ref="Z1759:AC1759" si="1810">ROUNDDOWN($Y1759*Z$1,0)-IF(MOD($Y1759*Z$1,1)=0,1,0)+1</f>
        <v>1</v>
      </c>
      <c r="AA1759" s="2">
        <f t="shared" si="1810"/>
        <v>2</v>
      </c>
      <c r="AB1759" s="2">
        <f t="shared" si="1810"/>
        <v>2</v>
      </c>
      <c r="AC1759" s="2">
        <f t="shared" si="1810"/>
        <v>3</v>
      </c>
      <c r="AD1759" s="2">
        <f t="shared" si="10"/>
        <v>0</v>
      </c>
      <c r="AE1759" s="2">
        <f t="shared" si="11"/>
        <v>0</v>
      </c>
      <c r="AF1759" s="2">
        <f t="shared" si="12"/>
        <v>0</v>
      </c>
      <c r="AG1759" s="2">
        <f t="shared" si="13"/>
        <v>0</v>
      </c>
      <c r="AH1759" s="2">
        <f t="shared" si="14"/>
        <v>0</v>
      </c>
      <c r="AI1759" s="2">
        <f t="shared" si="15"/>
        <v>0</v>
      </c>
      <c r="AJ1759" s="2">
        <f t="shared" si="16"/>
        <v>0</v>
      </c>
      <c r="AK1759" s="2">
        <f t="shared" si="17"/>
        <v>1</v>
      </c>
      <c r="AL1759" s="2">
        <f t="shared" si="18"/>
        <v>1</v>
      </c>
    </row>
    <row r="1760" ht="13.5" customHeight="1">
      <c r="A1760" s="3">
        <v>40426.0</v>
      </c>
      <c r="B1760" s="2">
        <v>1603.0</v>
      </c>
      <c r="C1760" s="2">
        <f t="shared" si="3"/>
        <v>1603</v>
      </c>
      <c r="D1760" s="2">
        <f t="shared" si="26"/>
        <v>1870.384892</v>
      </c>
      <c r="E1760" s="2">
        <f t="shared" si="20"/>
        <v>1734.869103</v>
      </c>
      <c r="F1760" s="2">
        <v>1.46</v>
      </c>
      <c r="G1760" s="2">
        <f t="shared" si="4"/>
        <v>0.0146</v>
      </c>
      <c r="H1760" s="2">
        <f t="shared" si="21"/>
        <v>1.1555</v>
      </c>
      <c r="I1760" s="2">
        <f t="shared" si="27"/>
        <v>0.6989121685</v>
      </c>
      <c r="J1760" s="2">
        <f t="shared" si="5"/>
        <v>222.2095484</v>
      </c>
      <c r="K1760" s="2">
        <f t="shared" si="6"/>
        <v>229.7238401</v>
      </c>
      <c r="L1760" s="2">
        <f t="shared" si="7"/>
        <v>0</v>
      </c>
      <c r="M1760" s="2">
        <f t="shared" si="1"/>
        <v>229.7238401</v>
      </c>
      <c r="O1760" s="2">
        <v>1758.0</v>
      </c>
      <c r="P1760" s="2">
        <v>1595.0</v>
      </c>
      <c r="Q1760" s="2">
        <v>1580.0</v>
      </c>
      <c r="R1760" s="2">
        <v>1608.0</v>
      </c>
      <c r="S1760" s="2">
        <v>1592.0</v>
      </c>
      <c r="T1760" s="2">
        <v>1.322126915E9</v>
      </c>
      <c r="U1760" s="2">
        <v>2.1193694E7</v>
      </c>
      <c r="V1760" s="2">
        <v>6.4097827E7</v>
      </c>
      <c r="W1760" s="2">
        <v>4009280.0</v>
      </c>
      <c r="X1760" s="2">
        <v>1669.0</v>
      </c>
      <c r="Y1760" s="2">
        <f t="shared" si="8"/>
        <v>0.8367844093</v>
      </c>
      <c r="Z1760" s="2">
        <f t="shared" ref="Z1760:AC1760" si="1811">ROUNDDOWN($Y1760*Z$1,0)-IF(MOD($Y1760*Z$1,1)=0,1,0)+1</f>
        <v>2</v>
      </c>
      <c r="AA1760" s="2">
        <f t="shared" si="1811"/>
        <v>3</v>
      </c>
      <c r="AB1760" s="2">
        <f t="shared" si="1811"/>
        <v>4</v>
      </c>
      <c r="AC1760" s="2">
        <f t="shared" si="1811"/>
        <v>5</v>
      </c>
      <c r="AD1760" s="2">
        <f t="shared" si="10"/>
        <v>1</v>
      </c>
      <c r="AE1760" s="2">
        <f t="shared" si="11"/>
        <v>0</v>
      </c>
      <c r="AF1760" s="2">
        <f t="shared" si="12"/>
        <v>0</v>
      </c>
      <c r="AG1760" s="2">
        <f t="shared" si="13"/>
        <v>0</v>
      </c>
      <c r="AH1760" s="2">
        <f t="shared" si="14"/>
        <v>0</v>
      </c>
      <c r="AI1760" s="2">
        <f t="shared" si="15"/>
        <v>0</v>
      </c>
      <c r="AJ1760" s="2">
        <f t="shared" si="16"/>
        <v>0</v>
      </c>
      <c r="AK1760" s="2">
        <f t="shared" si="17"/>
        <v>0</v>
      </c>
      <c r="AL1760" s="2">
        <f t="shared" si="18"/>
        <v>1</v>
      </c>
    </row>
    <row r="1761" ht="13.5" customHeight="1">
      <c r="A1761" s="3">
        <v>40427.0</v>
      </c>
      <c r="B1761" s="2">
        <v>1611.0</v>
      </c>
      <c r="C1761" s="2">
        <f t="shared" si="3"/>
        <v>1611</v>
      </c>
      <c r="D1761" s="2">
        <f t="shared" si="26"/>
        <v>1871.136463</v>
      </c>
      <c r="E1761" s="2">
        <f t="shared" si="20"/>
        <v>1735.21167</v>
      </c>
      <c r="F1761" s="2">
        <v>0.5</v>
      </c>
      <c r="G1761" s="2">
        <f t="shared" si="4"/>
        <v>0.005</v>
      </c>
      <c r="H1761" s="2">
        <f t="shared" si="21"/>
        <v>1.1605</v>
      </c>
      <c r="I1761" s="2">
        <f t="shared" si="27"/>
        <v>0.6993139957</v>
      </c>
      <c r="J1761" s="2">
        <f t="shared" si="5"/>
        <v>223.3205962</v>
      </c>
      <c r="K1761" s="2">
        <f t="shared" si="6"/>
        <v>230.8724593</v>
      </c>
      <c r="L1761" s="2">
        <f t="shared" si="7"/>
        <v>0</v>
      </c>
      <c r="M1761" s="2">
        <f t="shared" si="1"/>
        <v>230.8724593</v>
      </c>
      <c r="O1761" s="2">
        <v>1759.0</v>
      </c>
      <c r="P1761" s="2">
        <v>1600.0</v>
      </c>
      <c r="Q1761" s="2">
        <v>1603.0</v>
      </c>
      <c r="R1761" s="2">
        <v>1627.0</v>
      </c>
      <c r="S1761" s="2">
        <v>1600.0</v>
      </c>
      <c r="T1761" s="2">
        <v>1.322126915E9</v>
      </c>
      <c r="U1761" s="2">
        <v>2.1299465E7</v>
      </c>
      <c r="V1761" s="2">
        <v>6.8031931E7</v>
      </c>
      <c r="W1761" s="2">
        <v>4214307.0</v>
      </c>
      <c r="X1761" s="2">
        <v>1718.0</v>
      </c>
      <c r="Y1761" s="2">
        <f t="shared" si="8"/>
        <v>0.6270807958</v>
      </c>
      <c r="Z1761" s="2">
        <f t="shared" ref="Z1761:AC1761" si="1812">ROUNDDOWN($Y1761*Z$1,0)-IF(MOD($Y1761*Z$1,1)=0,1,0)+1</f>
        <v>2</v>
      </c>
      <c r="AA1761" s="2">
        <f t="shared" si="1812"/>
        <v>2</v>
      </c>
      <c r="AB1761" s="2">
        <f t="shared" si="1812"/>
        <v>3</v>
      </c>
      <c r="AC1761" s="2">
        <f t="shared" si="1812"/>
        <v>4</v>
      </c>
      <c r="AD1761" s="2">
        <f t="shared" si="10"/>
        <v>0</v>
      </c>
      <c r="AE1761" s="2">
        <f t="shared" si="11"/>
        <v>0</v>
      </c>
      <c r="AF1761" s="2">
        <f t="shared" si="12"/>
        <v>0</v>
      </c>
      <c r="AG1761" s="2">
        <f t="shared" si="13"/>
        <v>0</v>
      </c>
      <c r="AH1761" s="2">
        <f t="shared" si="14"/>
        <v>1</v>
      </c>
      <c r="AI1761" s="2">
        <f t="shared" si="15"/>
        <v>0</v>
      </c>
      <c r="AJ1761" s="2">
        <f t="shared" si="16"/>
        <v>0</v>
      </c>
      <c r="AK1761" s="2">
        <f t="shared" si="17"/>
        <v>0</v>
      </c>
      <c r="AL1761" s="2">
        <f t="shared" si="18"/>
        <v>1</v>
      </c>
    </row>
    <row r="1762" ht="13.5" customHeight="1">
      <c r="A1762" s="3">
        <v>40428.0</v>
      </c>
      <c r="B1762" s="2">
        <v>1595.0</v>
      </c>
      <c r="C1762" s="2">
        <f t="shared" si="3"/>
        <v>1595</v>
      </c>
      <c r="D1762" s="2">
        <f t="shared" si="26"/>
        <v>1871.888337</v>
      </c>
      <c r="E1762" s="2">
        <f t="shared" si="20"/>
        <v>1735.554238</v>
      </c>
      <c r="F1762" s="2">
        <v>-0.99</v>
      </c>
      <c r="G1762" s="2">
        <f t="shared" si="4"/>
        <v>-0.0099</v>
      </c>
      <c r="H1762" s="2">
        <f t="shared" si="21"/>
        <v>1.1506</v>
      </c>
      <c r="I1762" s="2">
        <f t="shared" si="27"/>
        <v>0.6997158228</v>
      </c>
      <c r="J1762" s="2">
        <f t="shared" si="5"/>
        <v>221.1097223</v>
      </c>
      <c r="K1762" s="2">
        <f t="shared" si="6"/>
        <v>228.5868219</v>
      </c>
      <c r="L1762" s="2">
        <f t="shared" si="7"/>
        <v>0</v>
      </c>
      <c r="M1762" s="2">
        <f t="shared" si="1"/>
        <v>228.5868219</v>
      </c>
      <c r="O1762" s="2">
        <v>1760.0</v>
      </c>
      <c r="P1762" s="2">
        <v>1608.0</v>
      </c>
      <c r="Q1762" s="2">
        <v>1611.0</v>
      </c>
      <c r="R1762" s="2">
        <v>1617.0</v>
      </c>
      <c r="S1762" s="2">
        <v>1592.0</v>
      </c>
      <c r="T1762" s="2">
        <v>1.322126915E9</v>
      </c>
      <c r="U1762" s="2">
        <v>2.1087924E7</v>
      </c>
      <c r="V1762" s="2">
        <v>4.9029802E7</v>
      </c>
      <c r="W1762" s="2">
        <v>3057970.0</v>
      </c>
      <c r="X1762" s="2">
        <v>1394.0</v>
      </c>
      <c r="Y1762" s="2">
        <f t="shared" si="8"/>
        <v>0.2307145757</v>
      </c>
      <c r="Z1762" s="2">
        <f t="shared" ref="Z1762:AC1762" si="1813">ROUNDDOWN($Y1762*Z$1,0)-IF(MOD($Y1762*Z$1,1)=0,1,0)+1</f>
        <v>1</v>
      </c>
      <c r="AA1762" s="2">
        <f t="shared" si="1813"/>
        <v>1</v>
      </c>
      <c r="AB1762" s="2">
        <f t="shared" si="1813"/>
        <v>1</v>
      </c>
      <c r="AC1762" s="2">
        <f t="shared" si="1813"/>
        <v>2</v>
      </c>
      <c r="AD1762" s="2">
        <f t="shared" si="10"/>
        <v>0</v>
      </c>
      <c r="AE1762" s="2">
        <f t="shared" si="11"/>
        <v>0</v>
      </c>
      <c r="AF1762" s="2">
        <f t="shared" si="12"/>
        <v>1</v>
      </c>
      <c r="AG1762" s="2">
        <f t="shared" si="13"/>
        <v>0</v>
      </c>
      <c r="AH1762" s="2">
        <f t="shared" si="14"/>
        <v>0</v>
      </c>
      <c r="AI1762" s="2">
        <f t="shared" si="15"/>
        <v>0</v>
      </c>
      <c r="AJ1762" s="2">
        <f t="shared" si="16"/>
        <v>0</v>
      </c>
      <c r="AK1762" s="2">
        <f t="shared" si="17"/>
        <v>0</v>
      </c>
      <c r="AL1762" s="2">
        <f t="shared" si="18"/>
        <v>1</v>
      </c>
    </row>
    <row r="1763" ht="13.5" customHeight="1">
      <c r="A1763" s="3">
        <v>40433.0</v>
      </c>
      <c r="B1763" s="2">
        <v>1581.0</v>
      </c>
      <c r="C1763" s="2">
        <f t="shared" si="3"/>
        <v>1581</v>
      </c>
      <c r="D1763" s="2">
        <f t="shared" si="26"/>
        <v>1872.640512</v>
      </c>
      <c r="E1763" s="2">
        <f t="shared" si="20"/>
        <v>1735.896806</v>
      </c>
      <c r="F1763" s="2">
        <v>-0.88</v>
      </c>
      <c r="G1763" s="2">
        <f t="shared" si="4"/>
        <v>-0.0088</v>
      </c>
      <c r="H1763" s="2">
        <f t="shared" si="21"/>
        <v>1.1418</v>
      </c>
      <c r="I1763" s="2">
        <f t="shared" si="27"/>
        <v>0.70011765</v>
      </c>
      <c r="J1763" s="2">
        <f t="shared" si="5"/>
        <v>219.1639567</v>
      </c>
      <c r="K1763" s="2">
        <f t="shared" si="6"/>
        <v>226.5752579</v>
      </c>
      <c r="L1763" s="2">
        <f t="shared" si="7"/>
        <v>0</v>
      </c>
      <c r="M1763" s="2">
        <f t="shared" si="1"/>
        <v>226.5752579</v>
      </c>
      <c r="O1763" s="2">
        <v>1761.0</v>
      </c>
      <c r="P1763" s="2">
        <v>1602.0</v>
      </c>
      <c r="Q1763" s="2">
        <v>1595.0</v>
      </c>
      <c r="R1763" s="2">
        <v>1613.0</v>
      </c>
      <c r="S1763" s="2">
        <v>1581.0</v>
      </c>
      <c r="T1763" s="2">
        <v>1.322126915E9</v>
      </c>
      <c r="U1763" s="2">
        <v>2.0902827E7</v>
      </c>
      <c r="V1763" s="2">
        <v>3.3570102E7</v>
      </c>
      <c r="W1763" s="2">
        <v>2095321.0</v>
      </c>
      <c r="X1763" s="2">
        <v>1276.0</v>
      </c>
      <c r="Y1763" s="2">
        <f t="shared" si="8"/>
        <v>0.2549736094</v>
      </c>
      <c r="Z1763" s="2">
        <f t="shared" ref="Z1763:AC1763" si="1814">ROUNDDOWN($Y1763*Z$1,0)-IF(MOD($Y1763*Z$1,1)=0,1,0)+1</f>
        <v>1</v>
      </c>
      <c r="AA1763" s="2">
        <f t="shared" si="1814"/>
        <v>1</v>
      </c>
      <c r="AB1763" s="2">
        <f t="shared" si="1814"/>
        <v>2</v>
      </c>
      <c r="AC1763" s="2">
        <f t="shared" si="1814"/>
        <v>2</v>
      </c>
      <c r="AD1763" s="2">
        <f t="shared" si="10"/>
        <v>0</v>
      </c>
      <c r="AE1763" s="2">
        <f t="shared" si="11"/>
        <v>0</v>
      </c>
      <c r="AF1763" s="2">
        <f t="shared" si="12"/>
        <v>1</v>
      </c>
      <c r="AG1763" s="2">
        <f t="shared" si="13"/>
        <v>0</v>
      </c>
      <c r="AH1763" s="2">
        <f t="shared" si="14"/>
        <v>0</v>
      </c>
      <c r="AI1763" s="2">
        <f t="shared" si="15"/>
        <v>0</v>
      </c>
      <c r="AJ1763" s="2">
        <f t="shared" si="16"/>
        <v>0</v>
      </c>
      <c r="AK1763" s="2">
        <f t="shared" si="17"/>
        <v>0</v>
      </c>
      <c r="AL1763" s="2">
        <f t="shared" si="18"/>
        <v>1</v>
      </c>
    </row>
    <row r="1764" ht="13.5" customHeight="1">
      <c r="A1764" s="3">
        <v>40434.0</v>
      </c>
      <c r="B1764" s="2">
        <v>1577.0</v>
      </c>
      <c r="C1764" s="2">
        <f t="shared" si="3"/>
        <v>1577</v>
      </c>
      <c r="D1764" s="2">
        <f t="shared" si="26"/>
        <v>1873.39299</v>
      </c>
      <c r="E1764" s="2">
        <f t="shared" si="20"/>
        <v>1736.239373</v>
      </c>
      <c r="F1764" s="2">
        <v>-0.25</v>
      </c>
      <c r="G1764" s="2">
        <f t="shared" si="4"/>
        <v>-0.0025</v>
      </c>
      <c r="H1764" s="2">
        <f t="shared" si="21"/>
        <v>1.1393</v>
      </c>
      <c r="I1764" s="2">
        <f t="shared" si="27"/>
        <v>0.7005194772</v>
      </c>
      <c r="J1764" s="2">
        <f t="shared" si="5"/>
        <v>218.6160468</v>
      </c>
      <c r="K1764" s="2">
        <f t="shared" si="6"/>
        <v>226.0088198</v>
      </c>
      <c r="L1764" s="2">
        <f t="shared" si="7"/>
        <v>0</v>
      </c>
      <c r="M1764" s="2">
        <f t="shared" si="1"/>
        <v>226.0088198</v>
      </c>
      <c r="O1764" s="2">
        <v>1762.0</v>
      </c>
      <c r="P1764" s="2">
        <v>1582.0</v>
      </c>
      <c r="Q1764" s="2">
        <v>1581.0</v>
      </c>
      <c r="R1764" s="2">
        <v>1603.0</v>
      </c>
      <c r="S1764" s="2">
        <v>1572.0</v>
      </c>
      <c r="T1764" s="2">
        <v>1.322126915E9</v>
      </c>
      <c r="U1764" s="2">
        <v>2.0849941E7</v>
      </c>
      <c r="V1764" s="2">
        <v>6.6637173E7</v>
      </c>
      <c r="W1764" s="2">
        <v>4199418.0</v>
      </c>
      <c r="X1764" s="2">
        <v>2099.0</v>
      </c>
      <c r="Y1764" s="2">
        <f t="shared" si="8"/>
        <v>0.4164636622</v>
      </c>
      <c r="Z1764" s="2">
        <f t="shared" ref="Z1764:AC1764" si="1815">ROUNDDOWN($Y1764*Z$1,0)-IF(MOD($Y1764*Z$1,1)=0,1,0)+1</f>
        <v>1</v>
      </c>
      <c r="AA1764" s="2">
        <f t="shared" si="1815"/>
        <v>2</v>
      </c>
      <c r="AB1764" s="2">
        <f t="shared" si="1815"/>
        <v>2</v>
      </c>
      <c r="AC1764" s="2">
        <f t="shared" si="1815"/>
        <v>3</v>
      </c>
      <c r="AD1764" s="2">
        <f t="shared" si="10"/>
        <v>0</v>
      </c>
      <c r="AE1764" s="2">
        <f t="shared" si="11"/>
        <v>0</v>
      </c>
      <c r="AF1764" s="2">
        <f t="shared" si="12"/>
        <v>1</v>
      </c>
      <c r="AG1764" s="2">
        <f t="shared" si="13"/>
        <v>0</v>
      </c>
      <c r="AH1764" s="2">
        <f t="shared" si="14"/>
        <v>0</v>
      </c>
      <c r="AI1764" s="2">
        <f t="shared" si="15"/>
        <v>0</v>
      </c>
      <c r="AJ1764" s="2">
        <f t="shared" si="16"/>
        <v>0</v>
      </c>
      <c r="AK1764" s="2">
        <f t="shared" si="17"/>
        <v>0</v>
      </c>
      <c r="AL1764" s="2">
        <f t="shared" si="18"/>
        <v>1</v>
      </c>
    </row>
    <row r="1765" ht="13.5" customHeight="1">
      <c r="A1765" s="3">
        <v>40435.0</v>
      </c>
      <c r="B1765" s="2">
        <v>1577.0</v>
      </c>
      <c r="C1765" s="2">
        <f t="shared" si="3"/>
        <v>1577</v>
      </c>
      <c r="D1765" s="2">
        <f t="shared" si="26"/>
        <v>1874.14577</v>
      </c>
      <c r="E1765" s="2">
        <f t="shared" si="20"/>
        <v>1736.581941</v>
      </c>
      <c r="F1765" s="2">
        <v>0.0</v>
      </c>
      <c r="G1765" s="2">
        <f t="shared" si="4"/>
        <v>0</v>
      </c>
      <c r="H1765" s="2">
        <f t="shared" si="21"/>
        <v>1.1393</v>
      </c>
      <c r="I1765" s="2">
        <f t="shared" si="27"/>
        <v>0.7009213044</v>
      </c>
      <c r="J1765" s="2">
        <f t="shared" si="5"/>
        <v>218.6160468</v>
      </c>
      <c r="K1765" s="2">
        <f t="shared" si="6"/>
        <v>226.0088198</v>
      </c>
      <c r="L1765" s="2">
        <f t="shared" si="7"/>
        <v>0</v>
      </c>
      <c r="M1765" s="2">
        <f t="shared" si="1"/>
        <v>226.0088198</v>
      </c>
      <c r="O1765" s="2">
        <v>1763.0</v>
      </c>
      <c r="P1765" s="2">
        <v>1580.0</v>
      </c>
      <c r="Q1765" s="2">
        <v>1577.0</v>
      </c>
      <c r="R1765" s="2">
        <v>1585.0</v>
      </c>
      <c r="S1765" s="2">
        <v>1556.0</v>
      </c>
      <c r="T1765" s="2">
        <v>1.322126915E9</v>
      </c>
      <c r="U1765" s="2">
        <v>2.0849941E7</v>
      </c>
      <c r="V1765" s="2">
        <v>1.08399836E8</v>
      </c>
      <c r="W1765" s="2">
        <v>6882412.0</v>
      </c>
      <c r="X1765" s="2">
        <v>1763.0</v>
      </c>
      <c r="Y1765" s="2">
        <f t="shared" si="8"/>
        <v>0.4880227365</v>
      </c>
      <c r="Z1765" s="2">
        <f t="shared" ref="Z1765:AC1765" si="1816">ROUNDDOWN($Y1765*Z$1,0)-IF(MOD($Y1765*Z$1,1)=0,1,0)+1</f>
        <v>1</v>
      </c>
      <c r="AA1765" s="2">
        <f t="shared" si="1816"/>
        <v>2</v>
      </c>
      <c r="AB1765" s="2">
        <f t="shared" si="1816"/>
        <v>2</v>
      </c>
      <c r="AC1765" s="2">
        <f t="shared" si="1816"/>
        <v>3</v>
      </c>
      <c r="AD1765" s="2">
        <f t="shared" si="10"/>
        <v>0</v>
      </c>
      <c r="AE1765" s="2">
        <f t="shared" si="11"/>
        <v>0</v>
      </c>
      <c r="AF1765" s="2">
        <f t="shared" si="12"/>
        <v>1</v>
      </c>
      <c r="AG1765" s="2">
        <f t="shared" si="13"/>
        <v>0</v>
      </c>
      <c r="AH1765" s="2">
        <f t="shared" si="14"/>
        <v>0</v>
      </c>
      <c r="AI1765" s="2">
        <f t="shared" si="15"/>
        <v>0</v>
      </c>
      <c r="AJ1765" s="2">
        <f t="shared" si="16"/>
        <v>0</v>
      </c>
      <c r="AK1765" s="2">
        <f t="shared" si="17"/>
        <v>0</v>
      </c>
      <c r="AL1765" s="2">
        <f t="shared" si="18"/>
        <v>1</v>
      </c>
    </row>
    <row r="1766" ht="13.5" customHeight="1">
      <c r="A1766" s="3">
        <v>40436.0</v>
      </c>
      <c r="B1766" s="2">
        <v>1559.0</v>
      </c>
      <c r="C1766" s="2">
        <f t="shared" si="3"/>
        <v>1559</v>
      </c>
      <c r="D1766" s="2">
        <f t="shared" si="26"/>
        <v>1874.898853</v>
      </c>
      <c r="E1766" s="2">
        <f t="shared" si="20"/>
        <v>1736.924509</v>
      </c>
      <c r="F1766" s="2">
        <v>-1.14</v>
      </c>
      <c r="G1766" s="2">
        <f t="shared" si="4"/>
        <v>-0.0114</v>
      </c>
      <c r="H1766" s="2">
        <f t="shared" si="21"/>
        <v>1.1279</v>
      </c>
      <c r="I1766" s="2">
        <f t="shared" si="27"/>
        <v>0.7013231315</v>
      </c>
      <c r="J1766" s="2">
        <f t="shared" si="5"/>
        <v>216.1238239</v>
      </c>
      <c r="K1766" s="2">
        <f t="shared" si="6"/>
        <v>223.4323192</v>
      </c>
      <c r="L1766" s="2">
        <f t="shared" si="7"/>
        <v>0</v>
      </c>
      <c r="M1766" s="2">
        <f t="shared" si="1"/>
        <v>223.4323192</v>
      </c>
      <c r="O1766" s="2">
        <v>1764.0</v>
      </c>
      <c r="P1766" s="2">
        <v>1577.0</v>
      </c>
      <c r="Q1766" s="2">
        <v>1577.0</v>
      </c>
      <c r="R1766" s="2">
        <v>1577.0</v>
      </c>
      <c r="S1766" s="2">
        <v>1559.0</v>
      </c>
      <c r="T1766" s="2">
        <v>1.322126915E9</v>
      </c>
      <c r="U1766" s="2">
        <v>2.0611959E7</v>
      </c>
      <c r="V1766" s="2">
        <v>6.0543021E7</v>
      </c>
      <c r="W1766" s="2">
        <v>3858918.0</v>
      </c>
      <c r="X1766" s="2">
        <v>1684.0</v>
      </c>
      <c r="Y1766" s="2">
        <f t="shared" si="8"/>
        <v>0.2029029639</v>
      </c>
      <c r="Z1766" s="2">
        <f t="shared" ref="Z1766:AC1766" si="1817">ROUNDDOWN($Y1766*Z$1,0)-IF(MOD($Y1766*Z$1,1)=0,1,0)+1</f>
        <v>1</v>
      </c>
      <c r="AA1766" s="2">
        <f t="shared" si="1817"/>
        <v>1</v>
      </c>
      <c r="AB1766" s="2">
        <f t="shared" si="1817"/>
        <v>1</v>
      </c>
      <c r="AC1766" s="2">
        <f t="shared" si="1817"/>
        <v>2</v>
      </c>
      <c r="AD1766" s="2">
        <f t="shared" si="10"/>
        <v>0</v>
      </c>
      <c r="AE1766" s="2">
        <f t="shared" si="11"/>
        <v>0</v>
      </c>
      <c r="AF1766" s="2">
        <f t="shared" si="12"/>
        <v>0</v>
      </c>
      <c r="AG1766" s="2">
        <f t="shared" si="13"/>
        <v>1</v>
      </c>
      <c r="AH1766" s="2">
        <f t="shared" si="14"/>
        <v>0</v>
      </c>
      <c r="AI1766" s="2">
        <f t="shared" si="15"/>
        <v>0</v>
      </c>
      <c r="AJ1766" s="2">
        <f t="shared" si="16"/>
        <v>0</v>
      </c>
      <c r="AK1766" s="2">
        <f t="shared" si="17"/>
        <v>0</v>
      </c>
      <c r="AL1766" s="2">
        <f t="shared" si="18"/>
        <v>1</v>
      </c>
    </row>
    <row r="1767" ht="13.5" customHeight="1">
      <c r="A1767" s="3">
        <v>40437.0</v>
      </c>
      <c r="B1767" s="2">
        <v>1545.0</v>
      </c>
      <c r="C1767" s="2">
        <f t="shared" si="3"/>
        <v>1545</v>
      </c>
      <c r="D1767" s="2">
        <f t="shared" si="26"/>
        <v>1875.652238</v>
      </c>
      <c r="E1767" s="2">
        <f t="shared" si="20"/>
        <v>1737.267077</v>
      </c>
      <c r="F1767" s="2">
        <v>-0.9</v>
      </c>
      <c r="G1767" s="2">
        <f t="shared" si="4"/>
        <v>-0.009</v>
      </c>
      <c r="H1767" s="2">
        <f t="shared" si="21"/>
        <v>1.1189</v>
      </c>
      <c r="I1767" s="2">
        <f t="shared" si="27"/>
        <v>0.7017249587</v>
      </c>
      <c r="J1767" s="2">
        <f t="shared" si="5"/>
        <v>214.1787095</v>
      </c>
      <c r="K1767" s="2">
        <f t="shared" si="6"/>
        <v>221.4214283</v>
      </c>
      <c r="L1767" s="2">
        <f t="shared" si="7"/>
        <v>0</v>
      </c>
      <c r="M1767" s="2">
        <f t="shared" si="1"/>
        <v>221.4214283</v>
      </c>
      <c r="O1767" s="2">
        <v>1765.0</v>
      </c>
      <c r="P1767" s="2">
        <v>1559.0</v>
      </c>
      <c r="Q1767" s="2">
        <v>1559.0</v>
      </c>
      <c r="R1767" s="2">
        <v>1567.0</v>
      </c>
      <c r="S1767" s="2">
        <v>1545.0</v>
      </c>
      <c r="T1767" s="2">
        <v>1.322126915E9</v>
      </c>
      <c r="U1767" s="2">
        <v>2.0426861E7</v>
      </c>
      <c r="V1767" s="2">
        <v>7.9607554E7</v>
      </c>
      <c r="W1767" s="2">
        <v>5120720.0</v>
      </c>
      <c r="X1767" s="2">
        <v>1802.0</v>
      </c>
      <c r="Y1767" s="2">
        <f t="shared" si="8"/>
        <v>0.2514210313</v>
      </c>
      <c r="Z1767" s="2">
        <f t="shared" ref="Z1767:AC1767" si="1818">ROUNDDOWN($Y1767*Z$1,0)-IF(MOD($Y1767*Z$1,1)=0,1,0)+1</f>
        <v>1</v>
      </c>
      <c r="AA1767" s="2">
        <f t="shared" si="1818"/>
        <v>1</v>
      </c>
      <c r="AB1767" s="2">
        <f t="shared" si="1818"/>
        <v>2</v>
      </c>
      <c r="AC1767" s="2">
        <f t="shared" si="1818"/>
        <v>2</v>
      </c>
      <c r="AD1767" s="2">
        <f t="shared" si="10"/>
        <v>0</v>
      </c>
      <c r="AE1767" s="2">
        <f t="shared" si="11"/>
        <v>0</v>
      </c>
      <c r="AF1767" s="2">
        <f t="shared" si="12"/>
        <v>0</v>
      </c>
      <c r="AG1767" s="2">
        <f t="shared" si="13"/>
        <v>0</v>
      </c>
      <c r="AH1767" s="2">
        <f t="shared" si="14"/>
        <v>0</v>
      </c>
      <c r="AI1767" s="2">
        <f t="shared" si="15"/>
        <v>0</v>
      </c>
      <c r="AJ1767" s="2">
        <f t="shared" si="16"/>
        <v>0</v>
      </c>
      <c r="AK1767" s="2">
        <f t="shared" si="17"/>
        <v>1</v>
      </c>
      <c r="AL1767" s="2">
        <f t="shared" si="18"/>
        <v>1</v>
      </c>
    </row>
    <row r="1768" ht="13.5" customHeight="1">
      <c r="A1768" s="3">
        <v>40440.0</v>
      </c>
      <c r="B1768" s="2">
        <v>1609.0</v>
      </c>
      <c r="C1768" s="2">
        <f t="shared" si="3"/>
        <v>1609</v>
      </c>
      <c r="D1768" s="2">
        <f t="shared" si="26"/>
        <v>1876.405927</v>
      </c>
      <c r="E1768" s="2">
        <f t="shared" si="20"/>
        <v>1737.609644</v>
      </c>
      <c r="F1768" s="2">
        <v>4.14</v>
      </c>
      <c r="G1768" s="2">
        <f t="shared" si="4"/>
        <v>0.0414</v>
      </c>
      <c r="H1768" s="2">
        <f t="shared" si="21"/>
        <v>1.1603</v>
      </c>
      <c r="I1768" s="2">
        <f t="shared" si="27"/>
        <v>0.7021267859</v>
      </c>
      <c r="J1768" s="2">
        <f t="shared" si="5"/>
        <v>223.0457081</v>
      </c>
      <c r="K1768" s="2">
        <f t="shared" si="6"/>
        <v>230.5882755</v>
      </c>
      <c r="L1768" s="2">
        <f t="shared" si="7"/>
        <v>0</v>
      </c>
      <c r="M1768" s="2">
        <f t="shared" si="1"/>
        <v>230.5882755</v>
      </c>
      <c r="O1768" s="2">
        <v>1766.0</v>
      </c>
      <c r="P1768" s="2">
        <v>1560.0</v>
      </c>
      <c r="Q1768" s="2">
        <v>1545.0</v>
      </c>
      <c r="R1768" s="2">
        <v>1609.0</v>
      </c>
      <c r="S1768" s="2">
        <v>1558.0</v>
      </c>
      <c r="T1768" s="2">
        <v>1.322126915E9</v>
      </c>
      <c r="U1768" s="2">
        <v>2.1273022E7</v>
      </c>
      <c r="V1768" s="2">
        <v>4.327997E7</v>
      </c>
      <c r="W1768" s="2">
        <v>2722016.0</v>
      </c>
      <c r="X1768" s="2">
        <v>1419.0</v>
      </c>
      <c r="Y1768" s="2">
        <f t="shared" si="8"/>
        <v>0.9877182298</v>
      </c>
      <c r="Z1768" s="2">
        <f t="shared" ref="Z1768:AC1768" si="1819">ROUNDDOWN($Y1768*Z$1,0)-IF(MOD($Y1768*Z$1,1)=0,1,0)+1</f>
        <v>2</v>
      </c>
      <c r="AA1768" s="2">
        <f t="shared" si="1819"/>
        <v>3</v>
      </c>
      <c r="AB1768" s="2">
        <f t="shared" si="1819"/>
        <v>4</v>
      </c>
      <c r="AC1768" s="2">
        <f t="shared" si="1819"/>
        <v>5</v>
      </c>
      <c r="AD1768" s="2">
        <f t="shared" si="10"/>
        <v>0</v>
      </c>
      <c r="AE1768" s="2">
        <f t="shared" si="11"/>
        <v>1</v>
      </c>
      <c r="AF1768" s="2">
        <f t="shared" si="12"/>
        <v>0</v>
      </c>
      <c r="AG1768" s="2">
        <f t="shared" si="13"/>
        <v>0</v>
      </c>
      <c r="AH1768" s="2">
        <f t="shared" si="14"/>
        <v>0</v>
      </c>
      <c r="AI1768" s="2">
        <f t="shared" si="15"/>
        <v>0</v>
      </c>
      <c r="AJ1768" s="2">
        <f t="shared" si="16"/>
        <v>0</v>
      </c>
      <c r="AK1768" s="2">
        <f t="shared" si="17"/>
        <v>0</v>
      </c>
      <c r="AL1768" s="2">
        <f t="shared" si="18"/>
        <v>1</v>
      </c>
    </row>
    <row r="1769" ht="13.5" customHeight="1">
      <c r="A1769" s="3">
        <v>40441.0</v>
      </c>
      <c r="B1769" s="2">
        <v>1623.0</v>
      </c>
      <c r="C1769" s="2">
        <f t="shared" si="3"/>
        <v>1623</v>
      </c>
      <c r="D1769" s="2">
        <f t="shared" si="26"/>
        <v>1877.159917</v>
      </c>
      <c r="E1769" s="2">
        <f t="shared" si="20"/>
        <v>1737.952212</v>
      </c>
      <c r="F1769" s="2">
        <v>0.87</v>
      </c>
      <c r="G1769" s="2">
        <f t="shared" si="4"/>
        <v>0.0087</v>
      </c>
      <c r="H1769" s="2">
        <f t="shared" si="21"/>
        <v>1.169</v>
      </c>
      <c r="I1769" s="2">
        <f t="shared" si="27"/>
        <v>0.702528613</v>
      </c>
      <c r="J1769" s="2">
        <f t="shared" si="5"/>
        <v>224.9862057</v>
      </c>
      <c r="K1769" s="2">
        <f t="shared" si="6"/>
        <v>232.5943935</v>
      </c>
      <c r="L1769" s="2">
        <f t="shared" si="7"/>
        <v>0</v>
      </c>
      <c r="M1769" s="2">
        <f t="shared" si="1"/>
        <v>232.5943935</v>
      </c>
      <c r="O1769" s="2">
        <v>1767.0</v>
      </c>
      <c r="P1769" s="2">
        <v>1605.0</v>
      </c>
      <c r="Q1769" s="2">
        <v>1609.0</v>
      </c>
      <c r="R1769" s="2">
        <v>1623.0</v>
      </c>
      <c r="S1769" s="2">
        <v>1600.0</v>
      </c>
      <c r="T1769" s="2">
        <v>1.322180455E9</v>
      </c>
      <c r="U1769" s="2">
        <v>2.1458989E7</v>
      </c>
      <c r="V1769" s="2">
        <v>6.3453826E7</v>
      </c>
      <c r="W1769" s="2">
        <v>3930101.0</v>
      </c>
      <c r="X1769" s="2">
        <v>1885.0</v>
      </c>
      <c r="Y1769" s="2">
        <f t="shared" si="8"/>
        <v>0.7253349574</v>
      </c>
      <c r="Z1769" s="2">
        <f t="shared" ref="Z1769:AC1769" si="1820">ROUNDDOWN($Y1769*Z$1,0)-IF(MOD($Y1769*Z$1,1)=0,1,0)+1</f>
        <v>2</v>
      </c>
      <c r="AA1769" s="2">
        <f t="shared" si="1820"/>
        <v>3</v>
      </c>
      <c r="AB1769" s="2">
        <f t="shared" si="1820"/>
        <v>3</v>
      </c>
      <c r="AC1769" s="2">
        <f t="shared" si="1820"/>
        <v>4</v>
      </c>
      <c r="AD1769" s="2">
        <f t="shared" si="10"/>
        <v>0</v>
      </c>
      <c r="AE1769" s="2">
        <f t="shared" si="11"/>
        <v>1</v>
      </c>
      <c r="AF1769" s="2">
        <f t="shared" si="12"/>
        <v>0</v>
      </c>
      <c r="AG1769" s="2">
        <f t="shared" si="13"/>
        <v>0</v>
      </c>
      <c r="AH1769" s="2">
        <f t="shared" si="14"/>
        <v>0</v>
      </c>
      <c r="AI1769" s="2">
        <f t="shared" si="15"/>
        <v>0</v>
      </c>
      <c r="AJ1769" s="2">
        <f t="shared" si="16"/>
        <v>0</v>
      </c>
      <c r="AK1769" s="2">
        <f t="shared" si="17"/>
        <v>0</v>
      </c>
      <c r="AL1769" s="2">
        <f t="shared" si="18"/>
        <v>1</v>
      </c>
    </row>
    <row r="1770" ht="13.5" customHeight="1">
      <c r="A1770" s="3">
        <v>40442.0</v>
      </c>
      <c r="B1770" s="2">
        <v>1672.0</v>
      </c>
      <c r="C1770" s="2">
        <f t="shared" si="3"/>
        <v>1672</v>
      </c>
      <c r="D1770" s="2">
        <f t="shared" si="26"/>
        <v>1877.914211</v>
      </c>
      <c r="E1770" s="2">
        <f t="shared" si="20"/>
        <v>1738.29478</v>
      </c>
      <c r="F1770" s="2">
        <v>3.02</v>
      </c>
      <c r="G1770" s="2">
        <f t="shared" si="4"/>
        <v>0.0302</v>
      </c>
      <c r="H1770" s="2">
        <f t="shared" si="21"/>
        <v>1.1992</v>
      </c>
      <c r="I1770" s="2">
        <f t="shared" si="27"/>
        <v>0.7029304402</v>
      </c>
      <c r="J1770" s="2">
        <f t="shared" si="5"/>
        <v>231.7807891</v>
      </c>
      <c r="K1770" s="2">
        <f t="shared" si="6"/>
        <v>239.6187442</v>
      </c>
      <c r="L1770" s="2">
        <f t="shared" si="7"/>
        <v>0</v>
      </c>
      <c r="M1770" s="2">
        <f t="shared" si="1"/>
        <v>239.6187442</v>
      </c>
      <c r="O1770" s="2">
        <v>1768.0</v>
      </c>
      <c r="P1770" s="2">
        <v>1660.0</v>
      </c>
      <c r="Q1770" s="2">
        <v>1623.0</v>
      </c>
      <c r="R1770" s="2">
        <v>1679.0</v>
      </c>
      <c r="S1770" s="2">
        <v>1641.0</v>
      </c>
      <c r="T1770" s="2">
        <v>1.322180455E9</v>
      </c>
      <c r="U1770" s="2">
        <v>2.2106857E7</v>
      </c>
      <c r="V1770" s="2">
        <v>2.34054182E8</v>
      </c>
      <c r="W1770" s="2">
        <v>1.4109225E7</v>
      </c>
      <c r="X1770" s="2">
        <v>3077.0</v>
      </c>
      <c r="Y1770" s="2">
        <f t="shared" si="8"/>
        <v>0.9634591961</v>
      </c>
      <c r="Z1770" s="2">
        <f t="shared" ref="Z1770:AC1770" si="1821">ROUNDDOWN($Y1770*Z$1,0)-IF(MOD($Y1770*Z$1,1)=0,1,0)+1</f>
        <v>2</v>
      </c>
      <c r="AA1770" s="2">
        <f t="shared" si="1821"/>
        <v>3</v>
      </c>
      <c r="AB1770" s="2">
        <f t="shared" si="1821"/>
        <v>4</v>
      </c>
      <c r="AC1770" s="2">
        <f t="shared" si="1821"/>
        <v>5</v>
      </c>
      <c r="AD1770" s="2">
        <f t="shared" si="10"/>
        <v>1</v>
      </c>
      <c r="AE1770" s="2">
        <f t="shared" si="11"/>
        <v>0</v>
      </c>
      <c r="AF1770" s="2">
        <f t="shared" si="12"/>
        <v>0</v>
      </c>
      <c r="AG1770" s="2">
        <f t="shared" si="13"/>
        <v>0</v>
      </c>
      <c r="AH1770" s="2">
        <f t="shared" si="14"/>
        <v>0</v>
      </c>
      <c r="AI1770" s="2">
        <f t="shared" si="15"/>
        <v>0</v>
      </c>
      <c r="AJ1770" s="2">
        <f t="shared" si="16"/>
        <v>0</v>
      </c>
      <c r="AK1770" s="2">
        <f t="shared" si="17"/>
        <v>0</v>
      </c>
      <c r="AL1770" s="2">
        <f t="shared" si="18"/>
        <v>1</v>
      </c>
    </row>
    <row r="1771" ht="13.5" customHeight="1">
      <c r="A1771" s="3">
        <v>40447.0</v>
      </c>
      <c r="B1771" s="2">
        <v>1683.0</v>
      </c>
      <c r="C1771" s="2">
        <f t="shared" si="3"/>
        <v>1683</v>
      </c>
      <c r="D1771" s="2">
        <f t="shared" si="26"/>
        <v>1878.668808</v>
      </c>
      <c r="E1771" s="2">
        <f t="shared" si="20"/>
        <v>1738.637347</v>
      </c>
      <c r="F1771" s="2">
        <v>0.66</v>
      </c>
      <c r="G1771" s="2">
        <f t="shared" si="4"/>
        <v>0.0066</v>
      </c>
      <c r="H1771" s="2">
        <f t="shared" si="21"/>
        <v>1.2058</v>
      </c>
      <c r="I1771" s="2">
        <f t="shared" si="27"/>
        <v>0.7033322674</v>
      </c>
      <c r="J1771" s="2">
        <f t="shared" si="5"/>
        <v>233.3105423</v>
      </c>
      <c r="K1771" s="2">
        <f t="shared" si="6"/>
        <v>241.2002279</v>
      </c>
      <c r="L1771" s="2">
        <f t="shared" si="7"/>
        <v>0</v>
      </c>
      <c r="M1771" s="2">
        <f t="shared" si="1"/>
        <v>241.2002279</v>
      </c>
      <c r="O1771" s="2">
        <v>1769.0</v>
      </c>
      <c r="P1771" s="2">
        <v>1680.0</v>
      </c>
      <c r="Q1771" s="2">
        <v>1672.0</v>
      </c>
      <c r="R1771" s="2">
        <v>1689.0</v>
      </c>
      <c r="S1771" s="2">
        <v>1675.0</v>
      </c>
      <c r="T1771" s="2">
        <v>1.322180455E9</v>
      </c>
      <c r="U1771" s="2">
        <v>2.2252297E7</v>
      </c>
      <c r="V1771" s="2">
        <v>4.6333842E7</v>
      </c>
      <c r="W1771" s="2">
        <v>2753439.0</v>
      </c>
      <c r="X1771" s="2">
        <v>1447.0</v>
      </c>
      <c r="Y1771" s="2">
        <f t="shared" si="8"/>
        <v>0.6675801868</v>
      </c>
      <c r="Z1771" s="2">
        <f t="shared" ref="Z1771:AC1771" si="1822">ROUNDDOWN($Y1771*Z$1,0)-IF(MOD($Y1771*Z$1,1)=0,1,0)+1</f>
        <v>2</v>
      </c>
      <c r="AA1771" s="2">
        <f t="shared" si="1822"/>
        <v>3</v>
      </c>
      <c r="AB1771" s="2">
        <f t="shared" si="1822"/>
        <v>3</v>
      </c>
      <c r="AC1771" s="2">
        <f t="shared" si="1822"/>
        <v>4</v>
      </c>
      <c r="AD1771" s="2">
        <f t="shared" si="10"/>
        <v>0</v>
      </c>
      <c r="AE1771" s="2">
        <f t="shared" si="11"/>
        <v>0</v>
      </c>
      <c r="AF1771" s="2">
        <f t="shared" si="12"/>
        <v>0</v>
      </c>
      <c r="AG1771" s="2">
        <f t="shared" si="13"/>
        <v>0</v>
      </c>
      <c r="AH1771" s="2">
        <f t="shared" si="14"/>
        <v>0</v>
      </c>
      <c r="AI1771" s="2">
        <f t="shared" si="15"/>
        <v>1</v>
      </c>
      <c r="AJ1771" s="2">
        <f t="shared" si="16"/>
        <v>0</v>
      </c>
      <c r="AK1771" s="2">
        <f t="shared" si="17"/>
        <v>0</v>
      </c>
      <c r="AL1771" s="2">
        <f t="shared" si="18"/>
        <v>1</v>
      </c>
    </row>
    <row r="1772" ht="13.5" customHeight="1">
      <c r="A1772" s="3">
        <v>40448.0</v>
      </c>
      <c r="B1772" s="2">
        <v>1662.0</v>
      </c>
      <c r="C1772" s="2">
        <f t="shared" si="3"/>
        <v>1662</v>
      </c>
      <c r="D1772" s="2">
        <f t="shared" si="26"/>
        <v>1879.423708</v>
      </c>
      <c r="E1772" s="2">
        <f t="shared" si="20"/>
        <v>1738.979915</v>
      </c>
      <c r="F1772" s="2">
        <v>-1.25</v>
      </c>
      <c r="G1772" s="2">
        <f t="shared" si="4"/>
        <v>-0.0125</v>
      </c>
      <c r="H1772" s="2">
        <f t="shared" si="21"/>
        <v>1.1933</v>
      </c>
      <c r="I1772" s="2">
        <f t="shared" si="27"/>
        <v>0.7037340946</v>
      </c>
      <c r="J1772" s="2">
        <f t="shared" si="5"/>
        <v>230.3941606</v>
      </c>
      <c r="K1772" s="2">
        <f t="shared" si="6"/>
        <v>238.185225</v>
      </c>
      <c r="L1772" s="2">
        <f t="shared" si="7"/>
        <v>0</v>
      </c>
      <c r="M1772" s="2">
        <f t="shared" si="1"/>
        <v>238.185225</v>
      </c>
      <c r="O1772" s="2">
        <v>1770.0</v>
      </c>
      <c r="P1772" s="2">
        <v>1685.0</v>
      </c>
      <c r="Q1772" s="2">
        <v>1683.0</v>
      </c>
      <c r="R1772" s="2">
        <v>1687.0</v>
      </c>
      <c r="S1772" s="2">
        <v>1662.0</v>
      </c>
      <c r="T1772" s="2">
        <v>1.322180455E9</v>
      </c>
      <c r="U1772" s="2">
        <v>2.1974639E7</v>
      </c>
      <c r="V1772" s="2">
        <v>3.3849013E7</v>
      </c>
      <c r="W1772" s="2">
        <v>2019832.0</v>
      </c>
      <c r="X1772" s="2">
        <v>1475.0</v>
      </c>
      <c r="Y1772" s="2">
        <f t="shared" si="8"/>
        <v>0.1834145351</v>
      </c>
      <c r="Z1772" s="2">
        <f t="shared" ref="Z1772:AC1772" si="1823">ROUNDDOWN($Y1772*Z$1,0)-IF(MOD($Y1772*Z$1,1)=0,1,0)+1</f>
        <v>1</v>
      </c>
      <c r="AA1772" s="2">
        <f t="shared" si="1823"/>
        <v>1</v>
      </c>
      <c r="AB1772" s="2">
        <f t="shared" si="1823"/>
        <v>1</v>
      </c>
      <c r="AC1772" s="2">
        <f t="shared" si="1823"/>
        <v>1</v>
      </c>
      <c r="AD1772" s="2">
        <f t="shared" si="10"/>
        <v>0</v>
      </c>
      <c r="AE1772" s="2">
        <f t="shared" si="11"/>
        <v>0</v>
      </c>
      <c r="AF1772" s="2">
        <f t="shared" si="12"/>
        <v>0</v>
      </c>
      <c r="AG1772" s="2">
        <f t="shared" si="13"/>
        <v>0</v>
      </c>
      <c r="AH1772" s="2">
        <f t="shared" si="14"/>
        <v>0</v>
      </c>
      <c r="AI1772" s="2">
        <f t="shared" si="15"/>
        <v>0</v>
      </c>
      <c r="AJ1772" s="2">
        <f t="shared" si="16"/>
        <v>0</v>
      </c>
      <c r="AK1772" s="2">
        <f t="shared" si="17"/>
        <v>1</v>
      </c>
      <c r="AL1772" s="2">
        <f t="shared" si="18"/>
        <v>1</v>
      </c>
    </row>
    <row r="1773" ht="13.5" customHeight="1">
      <c r="A1773" s="3">
        <v>40449.0</v>
      </c>
      <c r="B1773" s="2">
        <v>1667.0</v>
      </c>
      <c r="C1773" s="2">
        <f t="shared" si="3"/>
        <v>1667</v>
      </c>
      <c r="D1773" s="2">
        <f t="shared" si="26"/>
        <v>1880.178912</v>
      </c>
      <c r="E1773" s="2">
        <f t="shared" si="20"/>
        <v>1739.322483</v>
      </c>
      <c r="F1773" s="2">
        <v>0.3</v>
      </c>
      <c r="G1773" s="2">
        <f t="shared" si="4"/>
        <v>0.003</v>
      </c>
      <c r="H1773" s="2">
        <f t="shared" si="21"/>
        <v>1.1963</v>
      </c>
      <c r="I1773" s="2">
        <f t="shared" si="27"/>
        <v>0.7041359217</v>
      </c>
      <c r="J1773" s="2">
        <f t="shared" si="5"/>
        <v>231.085343</v>
      </c>
      <c r="K1773" s="2">
        <f t="shared" si="6"/>
        <v>238.8997807</v>
      </c>
      <c r="L1773" s="2">
        <f t="shared" si="7"/>
        <v>0</v>
      </c>
      <c r="M1773" s="2">
        <f t="shared" si="1"/>
        <v>238.8997807</v>
      </c>
      <c r="O1773" s="2">
        <v>1771.0</v>
      </c>
      <c r="P1773" s="2">
        <v>1662.0</v>
      </c>
      <c r="Q1773" s="2">
        <v>1662.0</v>
      </c>
      <c r="R1773" s="2">
        <v>1691.0</v>
      </c>
      <c r="S1773" s="2">
        <v>1660.0</v>
      </c>
      <c r="T1773" s="2">
        <v>1.322180455E9</v>
      </c>
      <c r="U1773" s="2">
        <v>2.2040748E7</v>
      </c>
      <c r="V1773" s="2">
        <v>5.1245539E7</v>
      </c>
      <c r="W1773" s="2">
        <v>3059501.0</v>
      </c>
      <c r="X1773" s="2">
        <v>1561.0</v>
      </c>
      <c r="Y1773" s="2">
        <f t="shared" si="8"/>
        <v>0.5732846123</v>
      </c>
      <c r="Z1773" s="2">
        <f t="shared" ref="Z1773:AC1773" si="1824">ROUNDDOWN($Y1773*Z$1,0)-IF(MOD($Y1773*Z$1,1)=0,1,0)+1</f>
        <v>2</v>
      </c>
      <c r="AA1773" s="2">
        <f t="shared" si="1824"/>
        <v>2</v>
      </c>
      <c r="AB1773" s="2">
        <f t="shared" si="1824"/>
        <v>3</v>
      </c>
      <c r="AC1773" s="2">
        <f t="shared" si="1824"/>
        <v>3</v>
      </c>
      <c r="AD1773" s="2">
        <f t="shared" si="10"/>
        <v>1</v>
      </c>
      <c r="AE1773" s="2">
        <f t="shared" si="11"/>
        <v>0</v>
      </c>
      <c r="AF1773" s="2">
        <f t="shared" si="12"/>
        <v>0</v>
      </c>
      <c r="AG1773" s="2">
        <f t="shared" si="13"/>
        <v>0</v>
      </c>
      <c r="AH1773" s="2">
        <f t="shared" si="14"/>
        <v>0</v>
      </c>
      <c r="AI1773" s="2">
        <f t="shared" si="15"/>
        <v>0</v>
      </c>
      <c r="AJ1773" s="2">
        <f t="shared" si="16"/>
        <v>0</v>
      </c>
      <c r="AK1773" s="2">
        <f t="shared" si="17"/>
        <v>0</v>
      </c>
      <c r="AL1773" s="2">
        <f t="shared" si="18"/>
        <v>1</v>
      </c>
    </row>
    <row r="1774" ht="13.5" customHeight="1">
      <c r="A1774" s="3">
        <v>40454.0</v>
      </c>
      <c r="B1774" s="2">
        <v>1680.0</v>
      </c>
      <c r="C1774" s="2">
        <f t="shared" si="3"/>
        <v>1680</v>
      </c>
      <c r="D1774" s="2">
        <f t="shared" si="26"/>
        <v>1880.934419</v>
      </c>
      <c r="E1774" s="2">
        <f t="shared" si="20"/>
        <v>1739.665051</v>
      </c>
      <c r="F1774" s="2">
        <v>0.78</v>
      </c>
      <c r="G1774" s="2">
        <f t="shared" si="4"/>
        <v>0.0078</v>
      </c>
      <c r="H1774" s="2">
        <f t="shared" si="21"/>
        <v>1.2041</v>
      </c>
      <c r="I1774" s="2">
        <f t="shared" si="27"/>
        <v>0.7045377489</v>
      </c>
      <c r="J1774" s="2">
        <f t="shared" si="5"/>
        <v>232.8878087</v>
      </c>
      <c r="K1774" s="2">
        <f t="shared" si="6"/>
        <v>240.763199</v>
      </c>
      <c r="L1774" s="2">
        <f t="shared" si="7"/>
        <v>0</v>
      </c>
      <c r="M1774" s="2">
        <f t="shared" si="1"/>
        <v>240.763199</v>
      </c>
      <c r="O1774" s="2">
        <v>1772.0</v>
      </c>
      <c r="P1774" s="2">
        <v>1680.0</v>
      </c>
      <c r="Q1774" s="2">
        <v>1667.0</v>
      </c>
      <c r="R1774" s="2">
        <v>1703.0</v>
      </c>
      <c r="S1774" s="2">
        <v>1667.0</v>
      </c>
      <c r="T1774" s="2">
        <v>1.322180455E9</v>
      </c>
      <c r="U1774" s="2">
        <v>2.2212632E7</v>
      </c>
      <c r="V1774" s="2">
        <v>5.415092E7</v>
      </c>
      <c r="W1774" s="2">
        <v>3211384.0</v>
      </c>
      <c r="X1774" s="2">
        <v>1922.0</v>
      </c>
      <c r="Y1774" s="2">
        <f t="shared" si="8"/>
        <v>0.7012789281</v>
      </c>
      <c r="Z1774" s="2">
        <f t="shared" ref="Z1774:AC1774" si="1825">ROUNDDOWN($Y1774*Z$1,0)-IF(MOD($Y1774*Z$1,1)=0,1,0)+1</f>
        <v>2</v>
      </c>
      <c r="AA1774" s="2">
        <f t="shared" si="1825"/>
        <v>3</v>
      </c>
      <c r="AB1774" s="2">
        <f t="shared" si="1825"/>
        <v>3</v>
      </c>
      <c r="AC1774" s="2">
        <f t="shared" si="1825"/>
        <v>4</v>
      </c>
      <c r="AD1774" s="2">
        <f t="shared" si="10"/>
        <v>0</v>
      </c>
      <c r="AE1774" s="2">
        <f t="shared" si="11"/>
        <v>0</v>
      </c>
      <c r="AF1774" s="2">
        <f t="shared" si="12"/>
        <v>0</v>
      </c>
      <c r="AG1774" s="2">
        <f t="shared" si="13"/>
        <v>0</v>
      </c>
      <c r="AH1774" s="2">
        <f t="shared" si="14"/>
        <v>0</v>
      </c>
      <c r="AI1774" s="2">
        <f t="shared" si="15"/>
        <v>1</v>
      </c>
      <c r="AJ1774" s="2">
        <f t="shared" si="16"/>
        <v>0</v>
      </c>
      <c r="AK1774" s="2">
        <f t="shared" si="17"/>
        <v>0</v>
      </c>
      <c r="AL1774" s="2">
        <f t="shared" si="18"/>
        <v>1</v>
      </c>
    </row>
    <row r="1775" ht="13.5" customHeight="1">
      <c r="A1775" s="3">
        <v>40455.0</v>
      </c>
      <c r="B1775" s="2">
        <v>1670.0</v>
      </c>
      <c r="C1775" s="2">
        <f t="shared" si="3"/>
        <v>1670</v>
      </c>
      <c r="D1775" s="2">
        <f t="shared" si="26"/>
        <v>1881.690229</v>
      </c>
      <c r="E1775" s="2">
        <f t="shared" si="20"/>
        <v>1740.007618</v>
      </c>
      <c r="F1775" s="2">
        <v>-0.6</v>
      </c>
      <c r="G1775" s="2">
        <f t="shared" si="4"/>
        <v>-0.006</v>
      </c>
      <c r="H1775" s="2">
        <f t="shared" si="21"/>
        <v>1.1981</v>
      </c>
      <c r="I1775" s="2">
        <f t="shared" si="27"/>
        <v>0.7049395761</v>
      </c>
      <c r="J1775" s="2">
        <f t="shared" si="5"/>
        <v>231.4904819</v>
      </c>
      <c r="K1775" s="2">
        <f t="shared" si="6"/>
        <v>239.3186198</v>
      </c>
      <c r="L1775" s="2">
        <f t="shared" si="7"/>
        <v>0</v>
      </c>
      <c r="M1775" s="2">
        <f t="shared" si="1"/>
        <v>239.3186198</v>
      </c>
      <c r="O1775" s="2">
        <v>1773.0</v>
      </c>
      <c r="P1775" s="2">
        <v>1675.0</v>
      </c>
      <c r="Q1775" s="2">
        <v>1680.0</v>
      </c>
      <c r="R1775" s="2">
        <v>1680.0</v>
      </c>
      <c r="S1775" s="2">
        <v>1660.0</v>
      </c>
      <c r="T1775" s="2">
        <v>1.322180455E9</v>
      </c>
      <c r="U1775" s="2">
        <v>2.2080414E7</v>
      </c>
      <c r="V1775" s="2">
        <v>6.6300959E7</v>
      </c>
      <c r="W1775" s="2">
        <v>3969761.0</v>
      </c>
      <c r="X1775" s="2">
        <v>2187.0</v>
      </c>
      <c r="Y1775" s="2">
        <f t="shared" si="8"/>
        <v>0.3215590743</v>
      </c>
      <c r="Z1775" s="2">
        <f t="shared" ref="Z1775:AC1775" si="1826">ROUNDDOWN($Y1775*Z$1,0)-IF(MOD($Y1775*Z$1,1)=0,1,0)+1</f>
        <v>1</v>
      </c>
      <c r="AA1775" s="2">
        <f t="shared" si="1826"/>
        <v>1</v>
      </c>
      <c r="AB1775" s="2">
        <f t="shared" si="1826"/>
        <v>2</v>
      </c>
      <c r="AC1775" s="2">
        <f t="shared" si="1826"/>
        <v>2</v>
      </c>
      <c r="AD1775" s="2">
        <f t="shared" si="10"/>
        <v>0</v>
      </c>
      <c r="AE1775" s="2">
        <f t="shared" si="11"/>
        <v>0</v>
      </c>
      <c r="AF1775" s="2">
        <f t="shared" si="12"/>
        <v>0</v>
      </c>
      <c r="AG1775" s="2">
        <f t="shared" si="13"/>
        <v>0</v>
      </c>
      <c r="AH1775" s="2">
        <f t="shared" si="14"/>
        <v>0</v>
      </c>
      <c r="AI1775" s="2">
        <f t="shared" si="15"/>
        <v>0</v>
      </c>
      <c r="AJ1775" s="2">
        <f t="shared" si="16"/>
        <v>1</v>
      </c>
      <c r="AK1775" s="2">
        <f t="shared" si="17"/>
        <v>0</v>
      </c>
      <c r="AL1775" s="2">
        <f t="shared" si="18"/>
        <v>1</v>
      </c>
    </row>
    <row r="1776" ht="13.5" customHeight="1">
      <c r="A1776" s="3">
        <v>40456.0</v>
      </c>
      <c r="B1776" s="2">
        <v>1676.0</v>
      </c>
      <c r="C1776" s="2">
        <f t="shared" si="3"/>
        <v>1676</v>
      </c>
      <c r="D1776" s="2">
        <f t="shared" si="26"/>
        <v>1882.446344</v>
      </c>
      <c r="E1776" s="2">
        <f t="shared" si="20"/>
        <v>1740.350186</v>
      </c>
      <c r="F1776" s="2">
        <v>0.36</v>
      </c>
      <c r="G1776" s="2">
        <f t="shared" si="4"/>
        <v>0.0036</v>
      </c>
      <c r="H1776" s="2">
        <f t="shared" si="21"/>
        <v>1.2017</v>
      </c>
      <c r="I1776" s="2">
        <f t="shared" si="27"/>
        <v>0.7053414032</v>
      </c>
      <c r="J1776" s="2">
        <f t="shared" si="5"/>
        <v>232.3238476</v>
      </c>
      <c r="K1776" s="2">
        <f t="shared" si="6"/>
        <v>240.1801668</v>
      </c>
      <c r="L1776" s="2">
        <f t="shared" si="7"/>
        <v>0</v>
      </c>
      <c r="M1776" s="2">
        <f t="shared" si="1"/>
        <v>240.1801668</v>
      </c>
      <c r="O1776" s="2">
        <v>1774.0</v>
      </c>
      <c r="P1776" s="2">
        <v>1665.0</v>
      </c>
      <c r="Q1776" s="2">
        <v>1670.0</v>
      </c>
      <c r="R1776" s="2">
        <v>1689.0</v>
      </c>
      <c r="S1776" s="2">
        <v>1665.0</v>
      </c>
      <c r="T1776" s="2">
        <v>1.322180455E9</v>
      </c>
      <c r="U1776" s="2">
        <v>2.2159744E7</v>
      </c>
      <c r="V1776" s="2">
        <v>8.4100158E7</v>
      </c>
      <c r="W1776" s="2">
        <v>5010635.0</v>
      </c>
      <c r="X1776" s="2">
        <v>2150.0</v>
      </c>
      <c r="Y1776" s="2">
        <f t="shared" si="8"/>
        <v>0.591453512</v>
      </c>
      <c r="Z1776" s="2">
        <f t="shared" ref="Z1776:AC1776" si="1827">ROUNDDOWN($Y1776*Z$1,0)-IF(MOD($Y1776*Z$1,1)=0,1,0)+1</f>
        <v>2</v>
      </c>
      <c r="AA1776" s="2">
        <f t="shared" si="1827"/>
        <v>2</v>
      </c>
      <c r="AB1776" s="2">
        <f t="shared" si="1827"/>
        <v>3</v>
      </c>
      <c r="AC1776" s="2">
        <f t="shared" si="1827"/>
        <v>3</v>
      </c>
      <c r="AD1776" s="2">
        <f t="shared" si="10"/>
        <v>0</v>
      </c>
      <c r="AE1776" s="2">
        <f t="shared" si="11"/>
        <v>0</v>
      </c>
      <c r="AF1776" s="2">
        <f t="shared" si="12"/>
        <v>0</v>
      </c>
      <c r="AG1776" s="2">
        <f t="shared" si="13"/>
        <v>0</v>
      </c>
      <c r="AH1776" s="2">
        <f t="shared" si="14"/>
        <v>1</v>
      </c>
      <c r="AI1776" s="2">
        <f t="shared" si="15"/>
        <v>0</v>
      </c>
      <c r="AJ1776" s="2">
        <f t="shared" si="16"/>
        <v>0</v>
      </c>
      <c r="AK1776" s="2">
        <f t="shared" si="17"/>
        <v>0</v>
      </c>
      <c r="AL1776" s="2">
        <f t="shared" si="18"/>
        <v>1</v>
      </c>
    </row>
    <row r="1777" ht="13.5" customHeight="1">
      <c r="A1777" s="3">
        <v>40457.0</v>
      </c>
      <c r="B1777" s="2">
        <v>1625.0</v>
      </c>
      <c r="C1777" s="2">
        <f t="shared" si="3"/>
        <v>1625</v>
      </c>
      <c r="D1777" s="2">
        <f t="shared" si="26"/>
        <v>1883.202762</v>
      </c>
      <c r="E1777" s="2">
        <f t="shared" si="20"/>
        <v>1740.692754</v>
      </c>
      <c r="F1777" s="2">
        <v>-3.04</v>
      </c>
      <c r="G1777" s="2">
        <f t="shared" si="4"/>
        <v>-0.0304</v>
      </c>
      <c r="H1777" s="2">
        <f t="shared" si="21"/>
        <v>1.1713</v>
      </c>
      <c r="I1777" s="2">
        <f t="shared" si="27"/>
        <v>0.7057432304</v>
      </c>
      <c r="J1777" s="2">
        <f t="shared" si="5"/>
        <v>225.2612026</v>
      </c>
      <c r="K1777" s="2">
        <f t="shared" si="6"/>
        <v>232.8786897</v>
      </c>
      <c r="L1777" s="2">
        <f t="shared" si="7"/>
        <v>0</v>
      </c>
      <c r="M1777" s="2">
        <f t="shared" si="1"/>
        <v>232.8786897</v>
      </c>
      <c r="O1777" s="2">
        <v>1775.0</v>
      </c>
      <c r="P1777" s="2">
        <v>1645.0</v>
      </c>
      <c r="Q1777" s="2">
        <v>1676.0</v>
      </c>
      <c r="R1777" s="2">
        <v>1647.0</v>
      </c>
      <c r="S1777" s="2">
        <v>1625.0</v>
      </c>
      <c r="T1777" s="2">
        <v>1.322214194E9</v>
      </c>
      <c r="U1777" s="2">
        <v>2.1485981E7</v>
      </c>
      <c r="V1777" s="2">
        <v>3.48863224E8</v>
      </c>
      <c r="W1777" s="2">
        <v>2.1282657E7</v>
      </c>
      <c r="X1777" s="2">
        <v>4638.0</v>
      </c>
      <c r="Y1777" s="2">
        <f t="shared" si="8"/>
        <v>0.03248071458</v>
      </c>
      <c r="Z1777" s="2">
        <f t="shared" ref="Z1777:AC1777" si="1828">ROUNDDOWN($Y1777*Z$1,0)-IF(MOD($Y1777*Z$1,1)=0,1,0)+1</f>
        <v>1</v>
      </c>
      <c r="AA1777" s="2">
        <f t="shared" si="1828"/>
        <v>1</v>
      </c>
      <c r="AB1777" s="2">
        <f t="shared" si="1828"/>
        <v>1</v>
      </c>
      <c r="AC1777" s="2">
        <f t="shared" si="1828"/>
        <v>1</v>
      </c>
      <c r="AD1777" s="2">
        <f t="shared" si="10"/>
        <v>0</v>
      </c>
      <c r="AE1777" s="2">
        <f t="shared" si="11"/>
        <v>0</v>
      </c>
      <c r="AF1777" s="2">
        <f t="shared" si="12"/>
        <v>0</v>
      </c>
      <c r="AG1777" s="2">
        <f t="shared" si="13"/>
        <v>1</v>
      </c>
      <c r="AH1777" s="2">
        <f t="shared" si="14"/>
        <v>0</v>
      </c>
      <c r="AI1777" s="2">
        <f t="shared" si="15"/>
        <v>0</v>
      </c>
      <c r="AJ1777" s="2">
        <f t="shared" si="16"/>
        <v>0</v>
      </c>
      <c r="AK1777" s="2">
        <f t="shared" si="17"/>
        <v>0</v>
      </c>
      <c r="AL1777" s="2">
        <f t="shared" si="18"/>
        <v>1</v>
      </c>
    </row>
    <row r="1778" ht="13.5" customHeight="1">
      <c r="A1778" s="3">
        <v>40458.0</v>
      </c>
      <c r="B1778" s="2">
        <v>1599.0</v>
      </c>
      <c r="C1778" s="2">
        <f t="shared" si="3"/>
        <v>1599</v>
      </c>
      <c r="D1778" s="2">
        <f t="shared" si="26"/>
        <v>1883.959484</v>
      </c>
      <c r="E1778" s="2">
        <f t="shared" si="20"/>
        <v>1741.035321</v>
      </c>
      <c r="F1778" s="2">
        <v>-1.6</v>
      </c>
      <c r="G1778" s="2">
        <f t="shared" si="4"/>
        <v>-0.016</v>
      </c>
      <c r="H1778" s="2">
        <f t="shared" si="21"/>
        <v>1.1553</v>
      </c>
      <c r="I1778" s="2">
        <f t="shared" si="27"/>
        <v>0.7061450576</v>
      </c>
      <c r="J1778" s="2">
        <f t="shared" si="5"/>
        <v>221.6570234</v>
      </c>
      <c r="K1778" s="2">
        <f t="shared" si="6"/>
        <v>229.1526307</v>
      </c>
      <c r="L1778" s="2">
        <f t="shared" si="7"/>
        <v>0</v>
      </c>
      <c r="M1778" s="2">
        <f t="shared" si="1"/>
        <v>229.1526307</v>
      </c>
      <c r="O1778" s="2">
        <v>1776.0</v>
      </c>
      <c r="P1778" s="2">
        <v>1625.0</v>
      </c>
      <c r="Q1778" s="2">
        <v>1625.0</v>
      </c>
      <c r="R1778" s="2">
        <v>1635.0</v>
      </c>
      <c r="S1778" s="2">
        <v>1599.0</v>
      </c>
      <c r="T1778" s="2">
        <v>1.322214194E9</v>
      </c>
      <c r="U1778" s="2">
        <v>2.1142205E7</v>
      </c>
      <c r="V1778" s="2">
        <v>1.7337708E8</v>
      </c>
      <c r="W1778" s="2">
        <v>1.0709789E7</v>
      </c>
      <c r="X1778" s="2">
        <v>3751.0</v>
      </c>
      <c r="Y1778" s="2">
        <f t="shared" si="8"/>
        <v>0.1284003248</v>
      </c>
      <c r="Z1778" s="2">
        <f t="shared" ref="Z1778:AC1778" si="1829">ROUNDDOWN($Y1778*Z$1,0)-IF(MOD($Y1778*Z$1,1)=0,1,0)+1</f>
        <v>1</v>
      </c>
      <c r="AA1778" s="2">
        <f t="shared" si="1829"/>
        <v>1</v>
      </c>
      <c r="AB1778" s="2">
        <f t="shared" si="1829"/>
        <v>1</v>
      </c>
      <c r="AC1778" s="2">
        <f t="shared" si="1829"/>
        <v>1</v>
      </c>
      <c r="AD1778" s="2">
        <f t="shared" si="10"/>
        <v>0</v>
      </c>
      <c r="AE1778" s="2">
        <f t="shared" si="11"/>
        <v>0</v>
      </c>
      <c r="AF1778" s="2">
        <f t="shared" si="12"/>
        <v>0</v>
      </c>
      <c r="AG1778" s="2">
        <f t="shared" si="13"/>
        <v>0</v>
      </c>
      <c r="AH1778" s="2">
        <f t="shared" si="14"/>
        <v>0</v>
      </c>
      <c r="AI1778" s="2">
        <f t="shared" si="15"/>
        <v>0</v>
      </c>
      <c r="AJ1778" s="2">
        <f t="shared" si="16"/>
        <v>0</v>
      </c>
      <c r="AK1778" s="2">
        <f t="shared" si="17"/>
        <v>1</v>
      </c>
      <c r="AL1778" s="2">
        <f t="shared" si="18"/>
        <v>1</v>
      </c>
    </row>
    <row r="1779" ht="13.5" customHeight="1">
      <c r="A1779" s="3">
        <v>40461.0</v>
      </c>
      <c r="B1779" s="2">
        <v>1635.0</v>
      </c>
      <c r="C1779" s="2">
        <f t="shared" si="3"/>
        <v>1635</v>
      </c>
      <c r="D1779" s="2">
        <f t="shared" si="26"/>
        <v>1884.71651</v>
      </c>
      <c r="E1779" s="2">
        <f t="shared" si="20"/>
        <v>1741.377889</v>
      </c>
      <c r="F1779" s="2">
        <v>2.25</v>
      </c>
      <c r="G1779" s="2">
        <f t="shared" si="4"/>
        <v>0.0225</v>
      </c>
      <c r="H1779" s="2">
        <f t="shared" si="21"/>
        <v>1.1778</v>
      </c>
      <c r="I1779" s="2">
        <f t="shared" si="27"/>
        <v>0.7065468848</v>
      </c>
      <c r="J1779" s="2">
        <f t="shared" si="5"/>
        <v>226.6443064</v>
      </c>
      <c r="K1779" s="2">
        <f t="shared" si="6"/>
        <v>234.3085649</v>
      </c>
      <c r="L1779" s="2">
        <f t="shared" si="7"/>
        <v>0</v>
      </c>
      <c r="M1779" s="2">
        <f t="shared" si="1"/>
        <v>234.3085649</v>
      </c>
      <c r="O1779" s="2">
        <v>1777.0</v>
      </c>
      <c r="P1779" s="2">
        <v>1618.0</v>
      </c>
      <c r="Q1779" s="2">
        <v>1599.0</v>
      </c>
      <c r="R1779" s="2">
        <v>1640.0</v>
      </c>
      <c r="S1779" s="2">
        <v>1617.0</v>
      </c>
      <c r="T1779" s="2">
        <v>1.322214194E9</v>
      </c>
      <c r="U1779" s="2">
        <v>2.1618202E7</v>
      </c>
      <c r="V1779" s="2">
        <v>7.6278998E7</v>
      </c>
      <c r="W1779" s="2">
        <v>4670074.0</v>
      </c>
      <c r="X1779" s="2">
        <v>1761.0</v>
      </c>
      <c r="Y1779" s="2">
        <f t="shared" si="8"/>
        <v>0.9208282582</v>
      </c>
      <c r="Z1779" s="2">
        <f t="shared" ref="Z1779:AC1779" si="1830">ROUNDDOWN($Y1779*Z$1,0)-IF(MOD($Y1779*Z$1,1)=0,1,0)+1</f>
        <v>2</v>
      </c>
      <c r="AA1779" s="2">
        <f t="shared" si="1830"/>
        <v>3</v>
      </c>
      <c r="AB1779" s="2">
        <f t="shared" si="1830"/>
        <v>4</v>
      </c>
      <c r="AC1779" s="2">
        <f t="shared" si="1830"/>
        <v>5</v>
      </c>
      <c r="AD1779" s="2">
        <f t="shared" si="10"/>
        <v>1</v>
      </c>
      <c r="AE1779" s="2">
        <f t="shared" si="11"/>
        <v>0</v>
      </c>
      <c r="AF1779" s="2">
        <f t="shared" si="12"/>
        <v>0</v>
      </c>
      <c r="AG1779" s="2">
        <f t="shared" si="13"/>
        <v>0</v>
      </c>
      <c r="AH1779" s="2">
        <f t="shared" si="14"/>
        <v>0</v>
      </c>
      <c r="AI1779" s="2">
        <f t="shared" si="15"/>
        <v>0</v>
      </c>
      <c r="AJ1779" s="2">
        <f t="shared" si="16"/>
        <v>0</v>
      </c>
      <c r="AK1779" s="2">
        <f t="shared" si="17"/>
        <v>0</v>
      </c>
      <c r="AL1779" s="2">
        <f t="shared" si="18"/>
        <v>1</v>
      </c>
    </row>
    <row r="1780" ht="13.5" customHeight="1">
      <c r="A1780" s="3">
        <v>40462.0</v>
      </c>
      <c r="B1780" s="2">
        <v>1641.0</v>
      </c>
      <c r="C1780" s="2">
        <f t="shared" si="3"/>
        <v>1641</v>
      </c>
      <c r="D1780" s="2">
        <f t="shared" si="26"/>
        <v>1885.47384</v>
      </c>
      <c r="E1780" s="2">
        <f t="shared" si="20"/>
        <v>1741.720457</v>
      </c>
      <c r="F1780" s="2">
        <v>0.37</v>
      </c>
      <c r="G1780" s="2">
        <f t="shared" si="4"/>
        <v>0.0037</v>
      </c>
      <c r="H1780" s="2">
        <f t="shared" si="21"/>
        <v>1.1815</v>
      </c>
      <c r="I1780" s="2">
        <f t="shared" si="27"/>
        <v>0.7069487119</v>
      </c>
      <c r="J1780" s="2">
        <f t="shared" si="5"/>
        <v>227.4828903</v>
      </c>
      <c r="K1780" s="2">
        <f t="shared" si="6"/>
        <v>235.1755066</v>
      </c>
      <c r="L1780" s="2">
        <f t="shared" si="7"/>
        <v>0</v>
      </c>
      <c r="M1780" s="2">
        <f t="shared" si="1"/>
        <v>235.1755066</v>
      </c>
      <c r="O1780" s="2">
        <v>1778.0</v>
      </c>
      <c r="P1780" s="2">
        <v>1631.0</v>
      </c>
      <c r="Q1780" s="2">
        <v>1635.0</v>
      </c>
      <c r="R1780" s="2">
        <v>1645.0</v>
      </c>
      <c r="S1780" s="2">
        <v>1630.0</v>
      </c>
      <c r="T1780" s="2">
        <v>1.322214194E9</v>
      </c>
      <c r="U1780" s="2">
        <v>2.1697535E7</v>
      </c>
      <c r="V1780" s="2">
        <v>6.5089117E7</v>
      </c>
      <c r="W1780" s="2">
        <v>3970654.0</v>
      </c>
      <c r="X1780" s="2">
        <v>1888.0</v>
      </c>
      <c r="Y1780" s="2">
        <f t="shared" si="8"/>
        <v>0.5939910678</v>
      </c>
      <c r="Z1780" s="2">
        <f t="shared" ref="Z1780:AC1780" si="1831">ROUNDDOWN($Y1780*Z$1,0)-IF(MOD($Y1780*Z$1,1)=0,1,0)+1</f>
        <v>2</v>
      </c>
      <c r="AA1780" s="2">
        <f t="shared" si="1831"/>
        <v>2</v>
      </c>
      <c r="AB1780" s="2">
        <f t="shared" si="1831"/>
        <v>3</v>
      </c>
      <c r="AC1780" s="2">
        <f t="shared" si="1831"/>
        <v>3</v>
      </c>
      <c r="AD1780" s="2">
        <f t="shared" si="10"/>
        <v>0</v>
      </c>
      <c r="AE1780" s="2">
        <f t="shared" si="11"/>
        <v>0</v>
      </c>
      <c r="AF1780" s="2">
        <f t="shared" si="12"/>
        <v>0</v>
      </c>
      <c r="AG1780" s="2">
        <f t="shared" si="13"/>
        <v>0</v>
      </c>
      <c r="AH1780" s="2">
        <f t="shared" si="14"/>
        <v>0</v>
      </c>
      <c r="AI1780" s="2">
        <f t="shared" si="15"/>
        <v>1</v>
      </c>
      <c r="AJ1780" s="2">
        <f t="shared" si="16"/>
        <v>0</v>
      </c>
      <c r="AK1780" s="2">
        <f t="shared" si="17"/>
        <v>0</v>
      </c>
      <c r="AL1780" s="2">
        <f t="shared" si="18"/>
        <v>1</v>
      </c>
    </row>
    <row r="1781" ht="13.5" customHeight="1">
      <c r="A1781" s="3">
        <v>40463.0</v>
      </c>
      <c r="B1781" s="2">
        <v>1637.0</v>
      </c>
      <c r="C1781" s="2">
        <f t="shared" si="3"/>
        <v>1637</v>
      </c>
      <c r="D1781" s="2">
        <f t="shared" si="26"/>
        <v>1886.231475</v>
      </c>
      <c r="E1781" s="2">
        <f t="shared" si="20"/>
        <v>1742.063025</v>
      </c>
      <c r="F1781" s="2">
        <v>-0.24</v>
      </c>
      <c r="G1781" s="2">
        <f t="shared" si="4"/>
        <v>-0.0024</v>
      </c>
      <c r="H1781" s="2">
        <f t="shared" si="21"/>
        <v>1.1791</v>
      </c>
      <c r="I1781" s="2">
        <f t="shared" si="27"/>
        <v>0.7073505391</v>
      </c>
      <c r="J1781" s="2">
        <f t="shared" si="5"/>
        <v>226.9369314</v>
      </c>
      <c r="K1781" s="2">
        <f t="shared" si="6"/>
        <v>234.6110854</v>
      </c>
      <c r="L1781" s="2">
        <f t="shared" si="7"/>
        <v>0</v>
      </c>
      <c r="M1781" s="2">
        <f t="shared" si="1"/>
        <v>234.6110854</v>
      </c>
      <c r="O1781" s="2">
        <v>1779.0</v>
      </c>
      <c r="P1781" s="2">
        <v>1626.0</v>
      </c>
      <c r="Q1781" s="2">
        <v>1641.0</v>
      </c>
      <c r="R1781" s="2">
        <v>1645.0</v>
      </c>
      <c r="S1781" s="2">
        <v>1616.0</v>
      </c>
      <c r="T1781" s="2">
        <v>1.322214194E9</v>
      </c>
      <c r="U1781" s="2">
        <v>2.1644646E7</v>
      </c>
      <c r="V1781" s="2">
        <v>6.1162747E7</v>
      </c>
      <c r="W1781" s="2">
        <v>3751917.0</v>
      </c>
      <c r="X1781" s="2">
        <v>2175.0</v>
      </c>
      <c r="Y1781" s="2">
        <f t="shared" si="8"/>
        <v>0.4205237515</v>
      </c>
      <c r="Z1781" s="2">
        <f t="shared" ref="Z1781:AC1781" si="1832">ROUNDDOWN($Y1781*Z$1,0)-IF(MOD($Y1781*Z$1,1)=0,1,0)+1</f>
        <v>1</v>
      </c>
      <c r="AA1781" s="2">
        <f t="shared" si="1832"/>
        <v>2</v>
      </c>
      <c r="AB1781" s="2">
        <f t="shared" si="1832"/>
        <v>2</v>
      </c>
      <c r="AC1781" s="2">
        <f t="shared" si="1832"/>
        <v>3</v>
      </c>
      <c r="AD1781" s="2">
        <f t="shared" si="10"/>
        <v>0</v>
      </c>
      <c r="AE1781" s="2">
        <f t="shared" si="11"/>
        <v>0</v>
      </c>
      <c r="AF1781" s="2">
        <f t="shared" si="12"/>
        <v>0</v>
      </c>
      <c r="AG1781" s="2">
        <f t="shared" si="13"/>
        <v>0</v>
      </c>
      <c r="AH1781" s="2">
        <f t="shared" si="14"/>
        <v>0</v>
      </c>
      <c r="AI1781" s="2">
        <f t="shared" si="15"/>
        <v>0</v>
      </c>
      <c r="AJ1781" s="2">
        <f t="shared" si="16"/>
        <v>1</v>
      </c>
      <c r="AK1781" s="2">
        <f t="shared" si="17"/>
        <v>0</v>
      </c>
      <c r="AL1781" s="2">
        <f t="shared" si="18"/>
        <v>1</v>
      </c>
    </row>
    <row r="1782" ht="13.5" customHeight="1">
      <c r="A1782" s="3">
        <v>40464.0</v>
      </c>
      <c r="B1782" s="2">
        <v>1656.0</v>
      </c>
      <c r="C1782" s="2">
        <f t="shared" si="3"/>
        <v>1656</v>
      </c>
      <c r="D1782" s="2">
        <f t="shared" si="26"/>
        <v>1886.989414</v>
      </c>
      <c r="E1782" s="2">
        <f t="shared" si="20"/>
        <v>1742.405592</v>
      </c>
      <c r="F1782" s="2">
        <v>1.16</v>
      </c>
      <c r="G1782" s="2">
        <f t="shared" si="4"/>
        <v>0.0116</v>
      </c>
      <c r="H1782" s="2">
        <f t="shared" si="21"/>
        <v>1.1907</v>
      </c>
      <c r="I1782" s="2">
        <f t="shared" si="27"/>
        <v>0.7077523663</v>
      </c>
      <c r="J1782" s="2">
        <f t="shared" si="5"/>
        <v>229.5693998</v>
      </c>
      <c r="K1782" s="2">
        <f t="shared" si="6"/>
        <v>237.332574</v>
      </c>
      <c r="L1782" s="2">
        <f t="shared" si="7"/>
        <v>0</v>
      </c>
      <c r="M1782" s="2">
        <f t="shared" si="1"/>
        <v>237.332574</v>
      </c>
      <c r="O1782" s="2">
        <v>1780.0</v>
      </c>
      <c r="P1782" s="2">
        <v>1649.0</v>
      </c>
      <c r="Q1782" s="2">
        <v>1637.0</v>
      </c>
      <c r="R1782" s="2">
        <v>1669.0</v>
      </c>
      <c r="S1782" s="2">
        <v>1647.0</v>
      </c>
      <c r="T1782" s="2">
        <v>1.322214194E9</v>
      </c>
      <c r="U1782" s="2">
        <v>2.1895867E7</v>
      </c>
      <c r="V1782" s="2">
        <v>7.4289697E7</v>
      </c>
      <c r="W1782" s="2">
        <v>4471788.0</v>
      </c>
      <c r="X1782" s="2">
        <v>1952.0</v>
      </c>
      <c r="Y1782" s="2">
        <f t="shared" si="8"/>
        <v>0.7875558262</v>
      </c>
      <c r="Z1782" s="2">
        <f t="shared" ref="Z1782:AC1782" si="1833">ROUNDDOWN($Y1782*Z$1,0)-IF(MOD($Y1782*Z$1,1)=0,1,0)+1</f>
        <v>2</v>
      </c>
      <c r="AA1782" s="2">
        <f t="shared" si="1833"/>
        <v>3</v>
      </c>
      <c r="AB1782" s="2">
        <f t="shared" si="1833"/>
        <v>4</v>
      </c>
      <c r="AC1782" s="2">
        <f t="shared" si="1833"/>
        <v>4</v>
      </c>
      <c r="AD1782" s="2">
        <f t="shared" si="10"/>
        <v>0</v>
      </c>
      <c r="AE1782" s="2">
        <f t="shared" si="11"/>
        <v>0</v>
      </c>
      <c r="AF1782" s="2">
        <f t="shared" si="12"/>
        <v>0</v>
      </c>
      <c r="AG1782" s="2">
        <f t="shared" si="13"/>
        <v>0</v>
      </c>
      <c r="AH1782" s="2">
        <f t="shared" si="14"/>
        <v>0</v>
      </c>
      <c r="AI1782" s="2">
        <f t="shared" si="15"/>
        <v>1</v>
      </c>
      <c r="AJ1782" s="2">
        <f t="shared" si="16"/>
        <v>0</v>
      </c>
      <c r="AK1782" s="2">
        <f t="shared" si="17"/>
        <v>0</v>
      </c>
      <c r="AL1782" s="2">
        <f t="shared" si="18"/>
        <v>1</v>
      </c>
    </row>
    <row r="1783" ht="13.5" customHeight="1">
      <c r="A1783" s="3">
        <v>40465.0</v>
      </c>
      <c r="B1783" s="2">
        <v>1656.0</v>
      </c>
      <c r="C1783" s="2">
        <f t="shared" si="3"/>
        <v>1656</v>
      </c>
      <c r="D1783" s="2">
        <f t="shared" si="26"/>
        <v>1887.747658</v>
      </c>
      <c r="E1783" s="2">
        <f t="shared" si="20"/>
        <v>1742.74816</v>
      </c>
      <c r="F1783" s="2">
        <v>0.0</v>
      </c>
      <c r="G1783" s="2">
        <f t="shared" si="4"/>
        <v>0</v>
      </c>
      <c r="H1783" s="2">
        <f t="shared" si="21"/>
        <v>1.1907</v>
      </c>
      <c r="I1783" s="2">
        <f t="shared" si="27"/>
        <v>0.7081541935</v>
      </c>
      <c r="J1783" s="2">
        <f t="shared" si="5"/>
        <v>229.5693998</v>
      </c>
      <c r="K1783" s="2">
        <f t="shared" si="6"/>
        <v>237.332574</v>
      </c>
      <c r="L1783" s="2">
        <f t="shared" si="7"/>
        <v>0</v>
      </c>
      <c r="M1783" s="2">
        <f t="shared" si="1"/>
        <v>237.332574</v>
      </c>
      <c r="O1783" s="2">
        <v>1781.0</v>
      </c>
      <c r="P1783" s="2">
        <v>1663.0</v>
      </c>
      <c r="Q1783" s="2">
        <v>1656.0</v>
      </c>
      <c r="R1783" s="2">
        <v>1667.0</v>
      </c>
      <c r="S1783" s="2">
        <v>1644.0</v>
      </c>
      <c r="T1783" s="2">
        <v>1.322214194E9</v>
      </c>
      <c r="U1783" s="2">
        <v>2.1895867E7</v>
      </c>
      <c r="V1783" s="2">
        <v>5.5078682E7</v>
      </c>
      <c r="W1783" s="2">
        <v>3330735.0</v>
      </c>
      <c r="X1783" s="2">
        <v>1977.0</v>
      </c>
      <c r="Y1783" s="2">
        <f t="shared" si="8"/>
        <v>0.4880227365</v>
      </c>
      <c r="Z1783" s="2">
        <f t="shared" ref="Z1783:AC1783" si="1834">ROUNDDOWN($Y1783*Z$1,0)-IF(MOD($Y1783*Z$1,1)=0,1,0)+1</f>
        <v>1</v>
      </c>
      <c r="AA1783" s="2">
        <f t="shared" si="1834"/>
        <v>2</v>
      </c>
      <c r="AB1783" s="2">
        <f t="shared" si="1834"/>
        <v>2</v>
      </c>
      <c r="AC1783" s="2">
        <f t="shared" si="1834"/>
        <v>3</v>
      </c>
      <c r="AD1783" s="2">
        <f t="shared" si="10"/>
        <v>0</v>
      </c>
      <c r="AE1783" s="2">
        <f t="shared" si="11"/>
        <v>0</v>
      </c>
      <c r="AF1783" s="2">
        <f t="shared" si="12"/>
        <v>0</v>
      </c>
      <c r="AG1783" s="2">
        <f t="shared" si="13"/>
        <v>0</v>
      </c>
      <c r="AH1783" s="2">
        <f t="shared" si="14"/>
        <v>0</v>
      </c>
      <c r="AI1783" s="2">
        <f t="shared" si="15"/>
        <v>0</v>
      </c>
      <c r="AJ1783" s="2">
        <f t="shared" si="16"/>
        <v>0</v>
      </c>
      <c r="AK1783" s="2">
        <f t="shared" si="17"/>
        <v>1</v>
      </c>
      <c r="AL1783" s="2">
        <f t="shared" si="18"/>
        <v>1</v>
      </c>
    </row>
    <row r="1784" ht="13.5" customHeight="1">
      <c r="A1784" s="3">
        <v>40468.0</v>
      </c>
      <c r="B1784" s="2">
        <v>1660.0</v>
      </c>
      <c r="C1784" s="2">
        <f t="shared" si="3"/>
        <v>1660</v>
      </c>
      <c r="D1784" s="2">
        <f t="shared" si="26"/>
        <v>1888.506206</v>
      </c>
      <c r="E1784" s="2">
        <f t="shared" si="20"/>
        <v>1743.090728</v>
      </c>
      <c r="F1784" s="2">
        <v>0.24</v>
      </c>
      <c r="G1784" s="2">
        <f t="shared" si="4"/>
        <v>0.0024</v>
      </c>
      <c r="H1784" s="2">
        <f t="shared" si="21"/>
        <v>1.1931</v>
      </c>
      <c r="I1784" s="2">
        <f t="shared" si="27"/>
        <v>0.7085560206</v>
      </c>
      <c r="J1784" s="2">
        <f t="shared" si="5"/>
        <v>230.1203664</v>
      </c>
      <c r="K1784" s="2">
        <f t="shared" si="6"/>
        <v>237.9021721</v>
      </c>
      <c r="L1784" s="2">
        <f t="shared" si="7"/>
        <v>0</v>
      </c>
      <c r="M1784" s="2">
        <f t="shared" si="1"/>
        <v>237.9021721</v>
      </c>
      <c r="O1784" s="2">
        <v>1782.0</v>
      </c>
      <c r="P1784" s="2">
        <v>1654.0</v>
      </c>
      <c r="Q1784" s="2">
        <v>1656.0</v>
      </c>
      <c r="R1784" s="2">
        <v>1677.0</v>
      </c>
      <c r="S1784" s="2">
        <v>1642.0</v>
      </c>
      <c r="T1784" s="2">
        <v>1.322214194E9</v>
      </c>
      <c r="U1784" s="2">
        <v>2.1948756E7</v>
      </c>
      <c r="V1784" s="2">
        <v>8.5275826E7</v>
      </c>
      <c r="W1784" s="2">
        <v>5136735.0</v>
      </c>
      <c r="X1784" s="2">
        <v>2139.0</v>
      </c>
      <c r="Y1784" s="2">
        <f t="shared" si="8"/>
        <v>0.5560292326</v>
      </c>
      <c r="Z1784" s="2">
        <f t="shared" ref="Z1784:AC1784" si="1835">ROUNDDOWN($Y1784*Z$1,0)-IF(MOD($Y1784*Z$1,1)=0,1,0)+1</f>
        <v>2</v>
      </c>
      <c r="AA1784" s="2">
        <f t="shared" si="1835"/>
        <v>2</v>
      </c>
      <c r="AB1784" s="2">
        <f t="shared" si="1835"/>
        <v>3</v>
      </c>
      <c r="AC1784" s="2">
        <f t="shared" si="1835"/>
        <v>3</v>
      </c>
      <c r="AD1784" s="2">
        <f t="shared" si="10"/>
        <v>1</v>
      </c>
      <c r="AE1784" s="2">
        <f t="shared" si="11"/>
        <v>0</v>
      </c>
      <c r="AF1784" s="2">
        <f t="shared" si="12"/>
        <v>0</v>
      </c>
      <c r="AG1784" s="2">
        <f t="shared" si="13"/>
        <v>0</v>
      </c>
      <c r="AH1784" s="2">
        <f t="shared" si="14"/>
        <v>0</v>
      </c>
      <c r="AI1784" s="2">
        <f t="shared" si="15"/>
        <v>0</v>
      </c>
      <c r="AJ1784" s="2">
        <f t="shared" si="16"/>
        <v>0</v>
      </c>
      <c r="AK1784" s="2">
        <f t="shared" si="17"/>
        <v>0</v>
      </c>
      <c r="AL1784" s="2">
        <f t="shared" si="18"/>
        <v>1</v>
      </c>
    </row>
    <row r="1785" ht="13.5" customHeight="1">
      <c r="A1785" s="3">
        <v>40469.0</v>
      </c>
      <c r="B1785" s="2">
        <v>1665.0</v>
      </c>
      <c r="C1785" s="2">
        <f t="shared" si="3"/>
        <v>1665</v>
      </c>
      <c r="D1785" s="2">
        <f t="shared" si="26"/>
        <v>1889.265059</v>
      </c>
      <c r="E1785" s="2">
        <f t="shared" si="20"/>
        <v>1743.433295</v>
      </c>
      <c r="F1785" s="2">
        <v>0.3</v>
      </c>
      <c r="G1785" s="2">
        <f t="shared" si="4"/>
        <v>0.003</v>
      </c>
      <c r="H1785" s="2">
        <f t="shared" si="21"/>
        <v>1.1961</v>
      </c>
      <c r="I1785" s="2">
        <f t="shared" si="27"/>
        <v>0.7089578478</v>
      </c>
      <c r="J1785" s="2">
        <f t="shared" si="5"/>
        <v>230.8107275</v>
      </c>
      <c r="K1785" s="2">
        <f t="shared" si="6"/>
        <v>238.6158787</v>
      </c>
      <c r="L1785" s="2">
        <f t="shared" si="7"/>
        <v>0</v>
      </c>
      <c r="M1785" s="2">
        <f t="shared" si="1"/>
        <v>238.6158787</v>
      </c>
      <c r="O1785" s="2">
        <v>1783.0</v>
      </c>
      <c r="P1785" s="2">
        <v>1650.0</v>
      </c>
      <c r="Q1785" s="2">
        <v>1660.0</v>
      </c>
      <c r="R1785" s="2">
        <v>1666.0</v>
      </c>
      <c r="S1785" s="2">
        <v>1647.0</v>
      </c>
      <c r="T1785" s="2">
        <v>1.322214194E9</v>
      </c>
      <c r="U1785" s="2">
        <v>2.2014866E7</v>
      </c>
      <c r="V1785" s="2">
        <v>5.9349337E7</v>
      </c>
      <c r="W1785" s="2">
        <v>3587983.0</v>
      </c>
      <c r="X1785" s="2">
        <v>1776.0</v>
      </c>
      <c r="Y1785" s="2">
        <f t="shared" si="8"/>
        <v>0.5732846123</v>
      </c>
      <c r="Z1785" s="2">
        <f t="shared" ref="Z1785:AC1785" si="1836">ROUNDDOWN($Y1785*Z$1,0)-IF(MOD($Y1785*Z$1,1)=0,1,0)+1</f>
        <v>2</v>
      </c>
      <c r="AA1785" s="2">
        <f t="shared" si="1836"/>
        <v>2</v>
      </c>
      <c r="AB1785" s="2">
        <f t="shared" si="1836"/>
        <v>3</v>
      </c>
      <c r="AC1785" s="2">
        <f t="shared" si="1836"/>
        <v>3</v>
      </c>
      <c r="AD1785" s="2">
        <f t="shared" si="10"/>
        <v>0</v>
      </c>
      <c r="AE1785" s="2">
        <f t="shared" si="11"/>
        <v>0</v>
      </c>
      <c r="AF1785" s="2">
        <f t="shared" si="12"/>
        <v>0</v>
      </c>
      <c r="AG1785" s="2">
        <f t="shared" si="13"/>
        <v>0</v>
      </c>
      <c r="AH1785" s="2">
        <f t="shared" si="14"/>
        <v>1</v>
      </c>
      <c r="AI1785" s="2">
        <f t="shared" si="15"/>
        <v>0</v>
      </c>
      <c r="AJ1785" s="2">
        <f t="shared" si="16"/>
        <v>0</v>
      </c>
      <c r="AK1785" s="2">
        <f t="shared" si="17"/>
        <v>0</v>
      </c>
      <c r="AL1785" s="2">
        <f t="shared" si="18"/>
        <v>1</v>
      </c>
    </row>
    <row r="1786" ht="13.5" customHeight="1">
      <c r="A1786" s="3">
        <v>40470.0</v>
      </c>
      <c r="B1786" s="2">
        <v>1655.0</v>
      </c>
      <c r="C1786" s="2">
        <f t="shared" si="3"/>
        <v>1655</v>
      </c>
      <c r="D1786" s="2">
        <f t="shared" si="26"/>
        <v>1890.024217</v>
      </c>
      <c r="E1786" s="2">
        <f t="shared" si="20"/>
        <v>1743.775863</v>
      </c>
      <c r="F1786" s="2">
        <v>-0.6</v>
      </c>
      <c r="G1786" s="2">
        <f t="shared" si="4"/>
        <v>-0.006</v>
      </c>
      <c r="H1786" s="2">
        <f t="shared" si="21"/>
        <v>1.1901</v>
      </c>
      <c r="I1786" s="2">
        <f t="shared" si="27"/>
        <v>0.709359675</v>
      </c>
      <c r="J1786" s="2">
        <f t="shared" si="5"/>
        <v>229.4258631</v>
      </c>
      <c r="K1786" s="2">
        <f t="shared" si="6"/>
        <v>237.1841834</v>
      </c>
      <c r="L1786" s="2">
        <f t="shared" si="7"/>
        <v>0</v>
      </c>
      <c r="M1786" s="2">
        <f t="shared" si="1"/>
        <v>237.1841834</v>
      </c>
      <c r="O1786" s="2">
        <v>1784.0</v>
      </c>
      <c r="P1786" s="2">
        <v>1662.0</v>
      </c>
      <c r="Q1786" s="2">
        <v>1665.0</v>
      </c>
      <c r="R1786" s="2">
        <v>1675.0</v>
      </c>
      <c r="S1786" s="2">
        <v>1655.0</v>
      </c>
      <c r="T1786" s="2">
        <v>1.322214194E9</v>
      </c>
      <c r="U1786" s="2">
        <v>2.1882645E7</v>
      </c>
      <c r="V1786" s="2">
        <v>6.8618237E7</v>
      </c>
      <c r="W1786" s="2">
        <v>4119745.0</v>
      </c>
      <c r="X1786" s="2">
        <v>2170.0</v>
      </c>
      <c r="Y1786" s="2">
        <f t="shared" si="8"/>
        <v>0.3215590743</v>
      </c>
      <c r="Z1786" s="2">
        <f t="shared" ref="Z1786:AC1786" si="1837">ROUNDDOWN($Y1786*Z$1,0)-IF(MOD($Y1786*Z$1,1)=0,1,0)+1</f>
        <v>1</v>
      </c>
      <c r="AA1786" s="2">
        <f t="shared" si="1837"/>
        <v>1</v>
      </c>
      <c r="AB1786" s="2">
        <f t="shared" si="1837"/>
        <v>2</v>
      </c>
      <c r="AC1786" s="2">
        <f t="shared" si="1837"/>
        <v>2</v>
      </c>
      <c r="AD1786" s="2">
        <f t="shared" si="10"/>
        <v>0</v>
      </c>
      <c r="AE1786" s="2">
        <f t="shared" si="11"/>
        <v>0</v>
      </c>
      <c r="AF1786" s="2">
        <f t="shared" si="12"/>
        <v>0</v>
      </c>
      <c r="AG1786" s="2">
        <f t="shared" si="13"/>
        <v>1</v>
      </c>
      <c r="AH1786" s="2">
        <f t="shared" si="14"/>
        <v>0</v>
      </c>
      <c r="AI1786" s="2">
        <f t="shared" si="15"/>
        <v>0</v>
      </c>
      <c r="AJ1786" s="2">
        <f t="shared" si="16"/>
        <v>0</v>
      </c>
      <c r="AK1786" s="2">
        <f t="shared" si="17"/>
        <v>0</v>
      </c>
      <c r="AL1786" s="2">
        <f t="shared" si="18"/>
        <v>1</v>
      </c>
    </row>
    <row r="1787" ht="13.5" customHeight="1">
      <c r="A1787" s="3">
        <v>40471.0</v>
      </c>
      <c r="B1787" s="2">
        <v>1652.0</v>
      </c>
      <c r="C1787" s="2">
        <f t="shared" si="3"/>
        <v>1652</v>
      </c>
      <c r="D1787" s="2">
        <f t="shared" si="26"/>
        <v>1890.78368</v>
      </c>
      <c r="E1787" s="2">
        <f t="shared" si="20"/>
        <v>1744.118431</v>
      </c>
      <c r="F1787" s="2">
        <v>-0.18</v>
      </c>
      <c r="G1787" s="2">
        <f t="shared" si="4"/>
        <v>-0.0018</v>
      </c>
      <c r="H1787" s="2">
        <f t="shared" si="21"/>
        <v>1.1883</v>
      </c>
      <c r="I1787" s="2">
        <f t="shared" si="27"/>
        <v>0.7097615021</v>
      </c>
      <c r="J1787" s="2">
        <f t="shared" si="5"/>
        <v>229.0128966</v>
      </c>
      <c r="K1787" s="2">
        <f t="shared" si="6"/>
        <v>236.7572519</v>
      </c>
      <c r="L1787" s="2">
        <f t="shared" si="7"/>
        <v>0</v>
      </c>
      <c r="M1787" s="2">
        <f t="shared" si="1"/>
        <v>236.7572519</v>
      </c>
      <c r="O1787" s="2">
        <v>1785.0</v>
      </c>
      <c r="P1787" s="2">
        <v>1649.0</v>
      </c>
      <c r="Q1787" s="2">
        <v>1655.0</v>
      </c>
      <c r="R1787" s="2">
        <v>1667.0</v>
      </c>
      <c r="S1787" s="2">
        <v>1644.0</v>
      </c>
      <c r="T1787" s="2">
        <v>1.322214194E9</v>
      </c>
      <c r="U1787" s="2">
        <v>2.1842978E7</v>
      </c>
      <c r="V1787" s="2">
        <v>7.5928198E7</v>
      </c>
      <c r="W1787" s="2">
        <v>4583713.0</v>
      </c>
      <c r="X1787" s="2">
        <v>2433.0</v>
      </c>
      <c r="Y1787" s="2">
        <f t="shared" si="8"/>
        <v>0.4363580999</v>
      </c>
      <c r="Z1787" s="2">
        <f t="shared" ref="Z1787:AC1787" si="1838">ROUNDDOWN($Y1787*Z$1,0)-IF(MOD($Y1787*Z$1,1)=0,1,0)+1</f>
        <v>1</v>
      </c>
      <c r="AA1787" s="2">
        <f t="shared" si="1838"/>
        <v>2</v>
      </c>
      <c r="AB1787" s="2">
        <f t="shared" si="1838"/>
        <v>2</v>
      </c>
      <c r="AC1787" s="2">
        <f t="shared" si="1838"/>
        <v>3</v>
      </c>
      <c r="AD1787" s="2">
        <f t="shared" si="10"/>
        <v>0</v>
      </c>
      <c r="AE1787" s="2">
        <f t="shared" si="11"/>
        <v>0</v>
      </c>
      <c r="AF1787" s="2">
        <f t="shared" si="12"/>
        <v>0</v>
      </c>
      <c r="AG1787" s="2">
        <f t="shared" si="13"/>
        <v>0</v>
      </c>
      <c r="AH1787" s="2">
        <f t="shared" si="14"/>
        <v>0</v>
      </c>
      <c r="AI1787" s="2">
        <f t="shared" si="15"/>
        <v>0</v>
      </c>
      <c r="AJ1787" s="2">
        <f t="shared" si="16"/>
        <v>1</v>
      </c>
      <c r="AK1787" s="2">
        <f t="shared" si="17"/>
        <v>0</v>
      </c>
      <c r="AL1787" s="2">
        <f t="shared" si="18"/>
        <v>1</v>
      </c>
    </row>
    <row r="1788" ht="13.5" customHeight="1">
      <c r="A1788" s="3">
        <v>40472.0</v>
      </c>
      <c r="B1788" s="2">
        <v>1670.0</v>
      </c>
      <c r="C1788" s="2">
        <f t="shared" si="3"/>
        <v>1670</v>
      </c>
      <c r="D1788" s="2">
        <f t="shared" si="26"/>
        <v>1891.543448</v>
      </c>
      <c r="E1788" s="2">
        <f t="shared" si="20"/>
        <v>1744.460999</v>
      </c>
      <c r="F1788" s="2">
        <v>1.09</v>
      </c>
      <c r="G1788" s="2">
        <f t="shared" si="4"/>
        <v>0.0109</v>
      </c>
      <c r="H1788" s="2">
        <f t="shared" si="21"/>
        <v>1.1992</v>
      </c>
      <c r="I1788" s="2">
        <f t="shared" si="27"/>
        <v>0.7101633293</v>
      </c>
      <c r="J1788" s="2">
        <f t="shared" si="5"/>
        <v>231.5091371</v>
      </c>
      <c r="K1788" s="2">
        <f t="shared" si="6"/>
        <v>239.3379059</v>
      </c>
      <c r="L1788" s="2">
        <f t="shared" si="7"/>
        <v>0</v>
      </c>
      <c r="M1788" s="2">
        <f t="shared" si="1"/>
        <v>239.3379059</v>
      </c>
      <c r="O1788" s="2">
        <v>1786.0</v>
      </c>
      <c r="P1788" s="2">
        <v>1664.0</v>
      </c>
      <c r="Q1788" s="2">
        <v>1652.0</v>
      </c>
      <c r="R1788" s="2">
        <v>1670.0</v>
      </c>
      <c r="S1788" s="2">
        <v>1656.0</v>
      </c>
      <c r="T1788" s="2">
        <v>1.322214194E9</v>
      </c>
      <c r="U1788" s="2">
        <v>2.2080977E7</v>
      </c>
      <c r="V1788" s="2">
        <v>1.05335595E8</v>
      </c>
      <c r="W1788" s="2">
        <v>6339628.0</v>
      </c>
      <c r="X1788" s="2">
        <v>1716.0</v>
      </c>
      <c r="Y1788" s="2">
        <f t="shared" si="8"/>
        <v>0.7730410069</v>
      </c>
      <c r="Z1788" s="2">
        <f t="shared" ref="Z1788:AC1788" si="1839">ROUNDDOWN($Y1788*Z$1,0)-IF(MOD($Y1788*Z$1,1)=0,1,0)+1</f>
        <v>2</v>
      </c>
      <c r="AA1788" s="2">
        <f t="shared" si="1839"/>
        <v>3</v>
      </c>
      <c r="AB1788" s="2">
        <f t="shared" si="1839"/>
        <v>4</v>
      </c>
      <c r="AC1788" s="2">
        <f t="shared" si="1839"/>
        <v>4</v>
      </c>
      <c r="AD1788" s="2">
        <f t="shared" si="10"/>
        <v>0</v>
      </c>
      <c r="AE1788" s="2">
        <f t="shared" si="11"/>
        <v>0</v>
      </c>
      <c r="AF1788" s="2">
        <f t="shared" si="12"/>
        <v>0</v>
      </c>
      <c r="AG1788" s="2">
        <f t="shared" si="13"/>
        <v>0</v>
      </c>
      <c r="AH1788" s="2">
        <f t="shared" si="14"/>
        <v>0</v>
      </c>
      <c r="AI1788" s="2">
        <f t="shared" si="15"/>
        <v>1</v>
      </c>
      <c r="AJ1788" s="2">
        <f t="shared" si="16"/>
        <v>0</v>
      </c>
      <c r="AK1788" s="2">
        <f t="shared" si="17"/>
        <v>0</v>
      </c>
      <c r="AL1788" s="2">
        <f t="shared" si="18"/>
        <v>1</v>
      </c>
    </row>
    <row r="1789" ht="13.5" customHeight="1">
      <c r="A1789" s="3">
        <v>40475.0</v>
      </c>
      <c r="B1789" s="2">
        <v>1666.0</v>
      </c>
      <c r="C1789" s="2">
        <f t="shared" si="3"/>
        <v>1666</v>
      </c>
      <c r="D1789" s="2">
        <f t="shared" si="26"/>
        <v>1892.303522</v>
      </c>
      <c r="E1789" s="2">
        <f t="shared" si="20"/>
        <v>1744.803566</v>
      </c>
      <c r="F1789" s="2">
        <v>-0.24</v>
      </c>
      <c r="G1789" s="2">
        <f t="shared" si="4"/>
        <v>-0.0024</v>
      </c>
      <c r="H1789" s="2">
        <f t="shared" si="21"/>
        <v>1.1968</v>
      </c>
      <c r="I1789" s="2">
        <f t="shared" si="27"/>
        <v>0.7105651565</v>
      </c>
      <c r="J1789" s="2">
        <f t="shared" si="5"/>
        <v>230.9535152</v>
      </c>
      <c r="K1789" s="2">
        <f t="shared" si="6"/>
        <v>238.7634949</v>
      </c>
      <c r="L1789" s="2">
        <f t="shared" si="7"/>
        <v>0</v>
      </c>
      <c r="M1789" s="2">
        <f t="shared" si="1"/>
        <v>238.7634949</v>
      </c>
      <c r="O1789" s="2">
        <v>1787.0</v>
      </c>
      <c r="P1789" s="2">
        <v>1670.0</v>
      </c>
      <c r="Q1789" s="2">
        <v>1670.0</v>
      </c>
      <c r="R1789" s="2">
        <v>1675.0</v>
      </c>
      <c r="S1789" s="2">
        <v>1654.0</v>
      </c>
      <c r="T1789" s="2">
        <v>1.322214194E9</v>
      </c>
      <c r="U1789" s="2">
        <v>2.2028088E7</v>
      </c>
      <c r="V1789" s="2">
        <v>4.1478687E7</v>
      </c>
      <c r="W1789" s="2">
        <v>2492039.0</v>
      </c>
      <c r="X1789" s="2">
        <v>1218.0</v>
      </c>
      <c r="Y1789" s="2">
        <f t="shared" si="8"/>
        <v>0.4205237515</v>
      </c>
      <c r="Z1789" s="2">
        <f t="shared" ref="Z1789:AC1789" si="1840">ROUNDDOWN($Y1789*Z$1,0)-IF(MOD($Y1789*Z$1,1)=0,1,0)+1</f>
        <v>1</v>
      </c>
      <c r="AA1789" s="2">
        <f t="shared" si="1840"/>
        <v>2</v>
      </c>
      <c r="AB1789" s="2">
        <f t="shared" si="1840"/>
        <v>2</v>
      </c>
      <c r="AC1789" s="2">
        <f t="shared" si="1840"/>
        <v>3</v>
      </c>
      <c r="AD1789" s="2">
        <f t="shared" si="10"/>
        <v>0</v>
      </c>
      <c r="AE1789" s="2">
        <f t="shared" si="11"/>
        <v>0</v>
      </c>
      <c r="AF1789" s="2">
        <f t="shared" si="12"/>
        <v>0</v>
      </c>
      <c r="AG1789" s="2">
        <f t="shared" si="13"/>
        <v>0</v>
      </c>
      <c r="AH1789" s="2">
        <f t="shared" si="14"/>
        <v>0</v>
      </c>
      <c r="AI1789" s="2">
        <f t="shared" si="15"/>
        <v>0</v>
      </c>
      <c r="AJ1789" s="2">
        <f t="shared" si="16"/>
        <v>1</v>
      </c>
      <c r="AK1789" s="2">
        <f t="shared" si="17"/>
        <v>0</v>
      </c>
      <c r="AL1789" s="2">
        <f t="shared" si="18"/>
        <v>1</v>
      </c>
    </row>
    <row r="1790" ht="13.5" customHeight="1">
      <c r="A1790" s="3">
        <v>40476.0</v>
      </c>
      <c r="B1790" s="2">
        <v>1667.0</v>
      </c>
      <c r="C1790" s="2">
        <f t="shared" si="3"/>
        <v>1667</v>
      </c>
      <c r="D1790" s="2">
        <f t="shared" si="26"/>
        <v>1893.063901</v>
      </c>
      <c r="E1790" s="2">
        <f t="shared" si="20"/>
        <v>1745.146134</v>
      </c>
      <c r="F1790" s="2">
        <v>0.06</v>
      </c>
      <c r="G1790" s="2">
        <f t="shared" si="4"/>
        <v>0.0006</v>
      </c>
      <c r="H1790" s="2">
        <f t="shared" si="21"/>
        <v>1.1974</v>
      </c>
      <c r="I1790" s="2">
        <f t="shared" si="27"/>
        <v>0.7109669837</v>
      </c>
      <c r="J1790" s="2">
        <f t="shared" si="5"/>
        <v>231.0920873</v>
      </c>
      <c r="K1790" s="2">
        <f t="shared" si="6"/>
        <v>238.906753</v>
      </c>
      <c r="L1790" s="2">
        <f t="shared" si="7"/>
        <v>0</v>
      </c>
      <c r="M1790" s="2">
        <f t="shared" si="1"/>
        <v>238.906753</v>
      </c>
      <c r="O1790" s="2">
        <v>1788.0</v>
      </c>
      <c r="P1790" s="2">
        <v>1670.0</v>
      </c>
      <c r="Q1790" s="2">
        <v>1666.0</v>
      </c>
      <c r="R1790" s="2">
        <v>1676.0</v>
      </c>
      <c r="S1790" s="2">
        <v>1658.0</v>
      </c>
      <c r="T1790" s="2">
        <v>1.322214194E9</v>
      </c>
      <c r="U1790" s="2">
        <v>2.2041311E7</v>
      </c>
      <c r="V1790" s="2">
        <v>5.4444456E7</v>
      </c>
      <c r="W1790" s="2">
        <v>3266557.0</v>
      </c>
      <c r="X1790" s="2">
        <v>1700.0</v>
      </c>
      <c r="Y1790" s="2">
        <f t="shared" si="8"/>
        <v>0.5095412099</v>
      </c>
      <c r="Z1790" s="2">
        <f t="shared" ref="Z1790:AC1790" si="1841">ROUNDDOWN($Y1790*Z$1,0)-IF(MOD($Y1790*Z$1,1)=0,1,0)+1</f>
        <v>2</v>
      </c>
      <c r="AA1790" s="2">
        <f t="shared" si="1841"/>
        <v>2</v>
      </c>
      <c r="AB1790" s="2">
        <f t="shared" si="1841"/>
        <v>3</v>
      </c>
      <c r="AC1790" s="2">
        <f t="shared" si="1841"/>
        <v>3</v>
      </c>
      <c r="AD1790" s="2">
        <f t="shared" si="10"/>
        <v>0</v>
      </c>
      <c r="AE1790" s="2">
        <f t="shared" si="11"/>
        <v>0</v>
      </c>
      <c r="AF1790" s="2">
        <f t="shared" si="12"/>
        <v>0</v>
      </c>
      <c r="AG1790" s="2">
        <f t="shared" si="13"/>
        <v>0</v>
      </c>
      <c r="AH1790" s="2">
        <f t="shared" si="14"/>
        <v>1</v>
      </c>
      <c r="AI1790" s="2">
        <f t="shared" si="15"/>
        <v>0</v>
      </c>
      <c r="AJ1790" s="2">
        <f t="shared" si="16"/>
        <v>0</v>
      </c>
      <c r="AK1790" s="2">
        <f t="shared" si="17"/>
        <v>0</v>
      </c>
      <c r="AL1790" s="2">
        <f t="shared" si="18"/>
        <v>1</v>
      </c>
    </row>
    <row r="1791" ht="13.5" customHeight="1">
      <c r="A1791" s="3">
        <v>40477.0</v>
      </c>
      <c r="B1791" s="2">
        <v>1635.0</v>
      </c>
      <c r="C1791" s="2">
        <f t="shared" si="3"/>
        <v>1635</v>
      </c>
      <c r="D1791" s="2">
        <f t="shared" si="26"/>
        <v>1893.824585</v>
      </c>
      <c r="E1791" s="2">
        <f t="shared" si="20"/>
        <v>1745.488702</v>
      </c>
      <c r="F1791" s="2">
        <v>-1.92</v>
      </c>
      <c r="G1791" s="2">
        <f t="shared" si="4"/>
        <v>-0.0192</v>
      </c>
      <c r="H1791" s="2">
        <f t="shared" si="21"/>
        <v>1.1782</v>
      </c>
      <c r="I1791" s="2">
        <f t="shared" si="27"/>
        <v>0.7113688108</v>
      </c>
      <c r="J1791" s="2">
        <f t="shared" si="5"/>
        <v>226.6551192</v>
      </c>
      <c r="K1791" s="2">
        <f t="shared" si="6"/>
        <v>234.3197434</v>
      </c>
      <c r="L1791" s="2">
        <f t="shared" si="7"/>
        <v>0</v>
      </c>
      <c r="M1791" s="2">
        <f t="shared" si="1"/>
        <v>234.3197434</v>
      </c>
      <c r="O1791" s="2">
        <v>1789.0</v>
      </c>
      <c r="P1791" s="2">
        <v>1659.0</v>
      </c>
      <c r="Q1791" s="2">
        <v>1667.0</v>
      </c>
      <c r="R1791" s="2">
        <v>1660.0</v>
      </c>
      <c r="S1791" s="2">
        <v>1630.0</v>
      </c>
      <c r="T1791" s="2">
        <v>1.322214194E9</v>
      </c>
      <c r="U1791" s="2">
        <v>2.1618202E7</v>
      </c>
      <c r="V1791" s="2">
        <v>5.6874476E7</v>
      </c>
      <c r="W1791" s="2">
        <v>3467816.0</v>
      </c>
      <c r="X1791" s="2">
        <v>1919.0</v>
      </c>
      <c r="Y1791" s="2">
        <f t="shared" si="8"/>
        <v>0.09378806334</v>
      </c>
      <c r="Z1791" s="2">
        <f t="shared" ref="Z1791:AC1791" si="1842">ROUNDDOWN($Y1791*Z$1,0)-IF(MOD($Y1791*Z$1,1)=0,1,0)+1</f>
        <v>1</v>
      </c>
      <c r="AA1791" s="2">
        <f t="shared" si="1842"/>
        <v>1</v>
      </c>
      <c r="AB1791" s="2">
        <f t="shared" si="1842"/>
        <v>1</v>
      </c>
      <c r="AC1791" s="2">
        <f t="shared" si="1842"/>
        <v>1</v>
      </c>
      <c r="AD1791" s="2">
        <f t="shared" si="10"/>
        <v>0</v>
      </c>
      <c r="AE1791" s="2">
        <f t="shared" si="11"/>
        <v>0</v>
      </c>
      <c r="AF1791" s="2">
        <f t="shared" si="12"/>
        <v>0</v>
      </c>
      <c r="AG1791" s="2">
        <f t="shared" si="13"/>
        <v>1</v>
      </c>
      <c r="AH1791" s="2">
        <f t="shared" si="14"/>
        <v>0</v>
      </c>
      <c r="AI1791" s="2">
        <f t="shared" si="15"/>
        <v>0</v>
      </c>
      <c r="AJ1791" s="2">
        <f t="shared" si="16"/>
        <v>0</v>
      </c>
      <c r="AK1791" s="2">
        <f t="shared" si="17"/>
        <v>0</v>
      </c>
      <c r="AL1791" s="2">
        <f t="shared" si="18"/>
        <v>1</v>
      </c>
    </row>
    <row r="1792" ht="13.5" customHeight="1">
      <c r="A1792" s="3">
        <v>40478.0</v>
      </c>
      <c r="B1792" s="2">
        <v>1626.0</v>
      </c>
      <c r="C1792" s="2">
        <f t="shared" si="3"/>
        <v>1626</v>
      </c>
      <c r="D1792" s="2">
        <f t="shared" si="26"/>
        <v>1894.585576</v>
      </c>
      <c r="E1792" s="2">
        <f t="shared" si="20"/>
        <v>1745.831269</v>
      </c>
      <c r="F1792" s="2">
        <v>-0.55</v>
      </c>
      <c r="G1792" s="2">
        <f t="shared" si="4"/>
        <v>-0.0055</v>
      </c>
      <c r="H1792" s="2">
        <f t="shared" si="21"/>
        <v>1.1727</v>
      </c>
      <c r="I1792" s="2">
        <f t="shared" si="27"/>
        <v>0.711770638</v>
      </c>
      <c r="J1792" s="2">
        <f t="shared" si="5"/>
        <v>225.4085161</v>
      </c>
      <c r="K1792" s="2">
        <f t="shared" si="6"/>
        <v>233.0309848</v>
      </c>
      <c r="L1792" s="2">
        <f t="shared" si="7"/>
        <v>0</v>
      </c>
      <c r="M1792" s="2">
        <f t="shared" si="1"/>
        <v>233.0309848</v>
      </c>
      <c r="O1792" s="2">
        <v>1790.0</v>
      </c>
      <c r="P1792" s="2">
        <v>1634.0</v>
      </c>
      <c r="Q1792" s="2">
        <v>1635.0</v>
      </c>
      <c r="R1792" s="2">
        <v>1634.0</v>
      </c>
      <c r="S1792" s="2">
        <v>1623.0</v>
      </c>
      <c r="T1792" s="2">
        <v>1.322214194E9</v>
      </c>
      <c r="U1792" s="2">
        <v>2.1499203E7</v>
      </c>
      <c r="V1792" s="2">
        <v>5.6345086E7</v>
      </c>
      <c r="W1792" s="2">
        <v>3458663.0</v>
      </c>
      <c r="X1792" s="2">
        <v>2051.0</v>
      </c>
      <c r="Y1792" s="2">
        <f t="shared" si="8"/>
        <v>0.3341453512</v>
      </c>
      <c r="Z1792" s="2">
        <f t="shared" ref="Z1792:AC1792" si="1843">ROUNDDOWN($Y1792*Z$1,0)-IF(MOD($Y1792*Z$1,1)=0,1,0)+1</f>
        <v>1</v>
      </c>
      <c r="AA1792" s="2">
        <f t="shared" si="1843"/>
        <v>2</v>
      </c>
      <c r="AB1792" s="2">
        <f t="shared" si="1843"/>
        <v>2</v>
      </c>
      <c r="AC1792" s="2">
        <f t="shared" si="1843"/>
        <v>2</v>
      </c>
      <c r="AD1792" s="2">
        <f t="shared" si="10"/>
        <v>0</v>
      </c>
      <c r="AE1792" s="2">
        <f t="shared" si="11"/>
        <v>0</v>
      </c>
      <c r="AF1792" s="2">
        <f t="shared" si="12"/>
        <v>0</v>
      </c>
      <c r="AG1792" s="2">
        <f t="shared" si="13"/>
        <v>0</v>
      </c>
      <c r="AH1792" s="2">
        <f t="shared" si="14"/>
        <v>0</v>
      </c>
      <c r="AI1792" s="2">
        <f t="shared" si="15"/>
        <v>0</v>
      </c>
      <c r="AJ1792" s="2">
        <f t="shared" si="16"/>
        <v>0</v>
      </c>
      <c r="AK1792" s="2">
        <f t="shared" si="17"/>
        <v>1</v>
      </c>
      <c r="AL1792" s="2">
        <f t="shared" si="18"/>
        <v>1</v>
      </c>
    </row>
    <row r="1793" ht="13.5" customHeight="1">
      <c r="A1793" s="3">
        <v>40479.0</v>
      </c>
      <c r="B1793" s="2">
        <v>1649.0</v>
      </c>
      <c r="C1793" s="2">
        <f t="shared" si="3"/>
        <v>1649</v>
      </c>
      <c r="D1793" s="2">
        <f t="shared" si="26"/>
        <v>1895.346872</v>
      </c>
      <c r="E1793" s="2">
        <f t="shared" si="20"/>
        <v>1746.173837</v>
      </c>
      <c r="F1793" s="2">
        <v>1.41</v>
      </c>
      <c r="G1793" s="2">
        <f t="shared" si="4"/>
        <v>0.0141</v>
      </c>
      <c r="H1793" s="2">
        <f t="shared" si="21"/>
        <v>1.1868</v>
      </c>
      <c r="I1793" s="2">
        <f t="shared" si="27"/>
        <v>0.7121724652</v>
      </c>
      <c r="J1793" s="2">
        <f t="shared" si="5"/>
        <v>228.5867762</v>
      </c>
      <c r="K1793" s="2">
        <f t="shared" si="6"/>
        <v>236.3167217</v>
      </c>
      <c r="L1793" s="2">
        <f t="shared" si="7"/>
        <v>0</v>
      </c>
      <c r="M1793" s="2">
        <f t="shared" si="1"/>
        <v>236.3167217</v>
      </c>
      <c r="O1793" s="2">
        <v>1791.0</v>
      </c>
      <c r="P1793" s="2">
        <v>1630.0</v>
      </c>
      <c r="Q1793" s="2">
        <v>1626.0</v>
      </c>
      <c r="R1793" s="2">
        <v>1657.0</v>
      </c>
      <c r="S1793" s="2">
        <v>1630.0</v>
      </c>
      <c r="T1793" s="2">
        <v>1.322214194E9</v>
      </c>
      <c r="U1793" s="2">
        <v>2.1803312E7</v>
      </c>
      <c r="V1793" s="2">
        <v>1.40439871E8</v>
      </c>
      <c r="W1793" s="2">
        <v>8581828.0</v>
      </c>
      <c r="X1793" s="2">
        <v>1602.0</v>
      </c>
      <c r="Y1793" s="2">
        <f t="shared" si="8"/>
        <v>0.8296792529</v>
      </c>
      <c r="Z1793" s="2">
        <f t="shared" ref="Z1793:AC1793" si="1844">ROUNDDOWN($Y1793*Z$1,0)-IF(MOD($Y1793*Z$1,1)=0,1,0)+1</f>
        <v>2</v>
      </c>
      <c r="AA1793" s="2">
        <f t="shared" si="1844"/>
        <v>3</v>
      </c>
      <c r="AB1793" s="2">
        <f t="shared" si="1844"/>
        <v>4</v>
      </c>
      <c r="AC1793" s="2">
        <f t="shared" si="1844"/>
        <v>5</v>
      </c>
      <c r="AD1793" s="2">
        <f t="shared" si="10"/>
        <v>0</v>
      </c>
      <c r="AE1793" s="2">
        <f t="shared" si="11"/>
        <v>1</v>
      </c>
      <c r="AF1793" s="2">
        <f t="shared" si="12"/>
        <v>0</v>
      </c>
      <c r="AG1793" s="2">
        <f t="shared" si="13"/>
        <v>0</v>
      </c>
      <c r="AH1793" s="2">
        <f t="shared" si="14"/>
        <v>0</v>
      </c>
      <c r="AI1793" s="2">
        <f t="shared" si="15"/>
        <v>0</v>
      </c>
      <c r="AJ1793" s="2">
        <f t="shared" si="16"/>
        <v>0</v>
      </c>
      <c r="AK1793" s="2">
        <f t="shared" si="17"/>
        <v>0</v>
      </c>
      <c r="AL1793" s="2">
        <f t="shared" si="18"/>
        <v>1</v>
      </c>
    </row>
    <row r="1794" ht="13.5" customHeight="1">
      <c r="A1794" s="3">
        <v>40482.0</v>
      </c>
      <c r="B1794" s="2">
        <v>1660.0</v>
      </c>
      <c r="C1794" s="2">
        <f t="shared" si="3"/>
        <v>1660</v>
      </c>
      <c r="D1794" s="2">
        <f t="shared" si="26"/>
        <v>1896.108473</v>
      </c>
      <c r="E1794" s="2">
        <f t="shared" si="20"/>
        <v>1746.516405</v>
      </c>
      <c r="F1794" s="2">
        <v>0.67</v>
      </c>
      <c r="G1794" s="2">
        <f t="shared" si="4"/>
        <v>0.0067</v>
      </c>
      <c r="H1794" s="2">
        <f t="shared" si="21"/>
        <v>1.1935</v>
      </c>
      <c r="I1794" s="2">
        <f t="shared" si="27"/>
        <v>0.7125742923</v>
      </c>
      <c r="J1794" s="2">
        <f t="shared" si="5"/>
        <v>230.1183076</v>
      </c>
      <c r="K1794" s="2">
        <f t="shared" si="6"/>
        <v>237.9000437</v>
      </c>
      <c r="L1794" s="2">
        <f t="shared" si="7"/>
        <v>0</v>
      </c>
      <c r="M1794" s="2">
        <f t="shared" si="1"/>
        <v>237.9000437</v>
      </c>
      <c r="O1794" s="2">
        <v>1792.0</v>
      </c>
      <c r="P1794" s="2">
        <v>1645.0</v>
      </c>
      <c r="Q1794" s="2">
        <v>1649.0</v>
      </c>
      <c r="R1794" s="2">
        <v>1665.0</v>
      </c>
      <c r="S1794" s="2">
        <v>1637.0</v>
      </c>
      <c r="T1794" s="2">
        <v>1.322214194E9</v>
      </c>
      <c r="U1794" s="2">
        <v>2.1948756E7</v>
      </c>
      <c r="V1794" s="2">
        <v>4.173734E7</v>
      </c>
      <c r="W1794" s="2">
        <v>2529062.0</v>
      </c>
      <c r="X1794" s="2">
        <v>1353.0</v>
      </c>
      <c r="Y1794" s="2">
        <f t="shared" si="8"/>
        <v>0.6709297605</v>
      </c>
      <c r="Z1794" s="2">
        <f t="shared" ref="Z1794:AC1794" si="1845">ROUNDDOWN($Y1794*Z$1,0)-IF(MOD($Y1794*Z$1,1)=0,1,0)+1</f>
        <v>2</v>
      </c>
      <c r="AA1794" s="2">
        <f t="shared" si="1845"/>
        <v>3</v>
      </c>
      <c r="AB1794" s="2">
        <f t="shared" si="1845"/>
        <v>3</v>
      </c>
      <c r="AC1794" s="2">
        <f t="shared" si="1845"/>
        <v>4</v>
      </c>
      <c r="AD1794" s="2">
        <f t="shared" si="10"/>
        <v>0</v>
      </c>
      <c r="AE1794" s="2">
        <f t="shared" si="11"/>
        <v>1</v>
      </c>
      <c r="AF1794" s="2">
        <f t="shared" si="12"/>
        <v>0</v>
      </c>
      <c r="AG1794" s="2">
        <f t="shared" si="13"/>
        <v>0</v>
      </c>
      <c r="AH1794" s="2">
        <f t="shared" si="14"/>
        <v>0</v>
      </c>
      <c r="AI1794" s="2">
        <f t="shared" si="15"/>
        <v>0</v>
      </c>
      <c r="AJ1794" s="2">
        <f t="shared" si="16"/>
        <v>0</v>
      </c>
      <c r="AK1794" s="2">
        <f t="shared" si="17"/>
        <v>0</v>
      </c>
      <c r="AL1794" s="2">
        <f t="shared" si="18"/>
        <v>1</v>
      </c>
    </row>
    <row r="1795" ht="13.5" customHeight="1">
      <c r="A1795" s="3">
        <v>40483.0</v>
      </c>
      <c r="B1795" s="2">
        <v>1667.0</v>
      </c>
      <c r="C1795" s="2">
        <f t="shared" si="3"/>
        <v>1667</v>
      </c>
      <c r="D1795" s="2">
        <f t="shared" si="26"/>
        <v>1896.870381</v>
      </c>
      <c r="E1795" s="2">
        <f t="shared" si="20"/>
        <v>1746.858973</v>
      </c>
      <c r="F1795" s="2">
        <v>0.42</v>
      </c>
      <c r="G1795" s="2">
        <f t="shared" si="4"/>
        <v>0.0042</v>
      </c>
      <c r="H1795" s="2">
        <f t="shared" si="21"/>
        <v>1.1977</v>
      </c>
      <c r="I1795" s="2">
        <f t="shared" si="27"/>
        <v>0.7129761195</v>
      </c>
      <c r="J1795" s="2">
        <f t="shared" si="5"/>
        <v>231.0848044</v>
      </c>
      <c r="K1795" s="2">
        <f t="shared" si="6"/>
        <v>238.8992239</v>
      </c>
      <c r="L1795" s="2">
        <f t="shared" si="7"/>
        <v>0</v>
      </c>
      <c r="M1795" s="2">
        <f t="shared" si="1"/>
        <v>238.8992239</v>
      </c>
      <c r="O1795" s="2">
        <v>1793.0</v>
      </c>
      <c r="P1795" s="2">
        <v>1670.0</v>
      </c>
      <c r="Q1795" s="2">
        <v>1660.0</v>
      </c>
      <c r="R1795" s="2">
        <v>1673.0</v>
      </c>
      <c r="S1795" s="2">
        <v>1657.0</v>
      </c>
      <c r="T1795" s="2">
        <v>1.322214194E9</v>
      </c>
      <c r="U1795" s="2">
        <v>2.2041311E7</v>
      </c>
      <c r="V1795" s="2">
        <v>7.7370498E7</v>
      </c>
      <c r="W1795" s="2">
        <v>4643638.0</v>
      </c>
      <c r="X1795" s="2">
        <v>1948.0</v>
      </c>
      <c r="Y1795" s="2">
        <f t="shared" si="8"/>
        <v>0.6058668291</v>
      </c>
      <c r="Z1795" s="2">
        <f t="shared" ref="Z1795:AC1795" si="1846">ROUNDDOWN($Y1795*Z$1,0)-IF(MOD($Y1795*Z$1,1)=0,1,0)+1</f>
        <v>2</v>
      </c>
      <c r="AA1795" s="2">
        <f t="shared" si="1846"/>
        <v>2</v>
      </c>
      <c r="AB1795" s="2">
        <f t="shared" si="1846"/>
        <v>3</v>
      </c>
      <c r="AC1795" s="2">
        <f t="shared" si="1846"/>
        <v>4</v>
      </c>
      <c r="AD1795" s="2">
        <f t="shared" si="10"/>
        <v>1</v>
      </c>
      <c r="AE1795" s="2">
        <f t="shared" si="11"/>
        <v>0</v>
      </c>
      <c r="AF1795" s="2">
        <f t="shared" si="12"/>
        <v>0</v>
      </c>
      <c r="AG1795" s="2">
        <f t="shared" si="13"/>
        <v>0</v>
      </c>
      <c r="AH1795" s="2">
        <f t="shared" si="14"/>
        <v>0</v>
      </c>
      <c r="AI1795" s="2">
        <f t="shared" si="15"/>
        <v>0</v>
      </c>
      <c r="AJ1795" s="2">
        <f t="shared" si="16"/>
        <v>0</v>
      </c>
      <c r="AK1795" s="2">
        <f t="shared" si="17"/>
        <v>0</v>
      </c>
      <c r="AL1795" s="2">
        <f t="shared" si="18"/>
        <v>1</v>
      </c>
    </row>
    <row r="1796" ht="13.5" customHeight="1">
      <c r="A1796" s="3">
        <v>40484.0</v>
      </c>
      <c r="B1796" s="2">
        <v>1685.0</v>
      </c>
      <c r="C1796" s="2">
        <f t="shared" si="3"/>
        <v>1685</v>
      </c>
      <c r="D1796" s="2">
        <f t="shared" si="26"/>
        <v>1897.632595</v>
      </c>
      <c r="E1796" s="2">
        <f t="shared" si="20"/>
        <v>1747.20154</v>
      </c>
      <c r="F1796" s="2">
        <v>1.08</v>
      </c>
      <c r="G1796" s="2">
        <f t="shared" si="4"/>
        <v>0.0108</v>
      </c>
      <c r="H1796" s="2">
        <f t="shared" si="21"/>
        <v>1.2085</v>
      </c>
      <c r="I1796" s="2">
        <f t="shared" si="27"/>
        <v>0.7133779467</v>
      </c>
      <c r="J1796" s="2">
        <f t="shared" si="5"/>
        <v>233.5805203</v>
      </c>
      <c r="K1796" s="2">
        <f t="shared" si="6"/>
        <v>241.4793355</v>
      </c>
      <c r="L1796" s="2">
        <f t="shared" si="7"/>
        <v>0</v>
      </c>
      <c r="M1796" s="2">
        <f t="shared" si="1"/>
        <v>241.4793355</v>
      </c>
      <c r="O1796" s="2">
        <v>1794.0</v>
      </c>
      <c r="P1796" s="2">
        <v>1670.0</v>
      </c>
      <c r="Q1796" s="2">
        <v>1667.0</v>
      </c>
      <c r="R1796" s="2">
        <v>1688.0</v>
      </c>
      <c r="S1796" s="2">
        <v>1664.0</v>
      </c>
      <c r="T1796" s="2">
        <v>1.322214194E9</v>
      </c>
      <c r="U1796" s="2">
        <v>2.2279309E7</v>
      </c>
      <c r="V1796" s="2">
        <v>5.9691279E7</v>
      </c>
      <c r="W1796" s="2">
        <v>3555387.0</v>
      </c>
      <c r="X1796" s="2">
        <v>1664.0</v>
      </c>
      <c r="Y1796" s="2">
        <f t="shared" si="8"/>
        <v>0.7718229801</v>
      </c>
      <c r="Z1796" s="2">
        <f t="shared" ref="Z1796:AC1796" si="1847">ROUNDDOWN($Y1796*Z$1,0)-IF(MOD($Y1796*Z$1,1)=0,1,0)+1</f>
        <v>2</v>
      </c>
      <c r="AA1796" s="2">
        <f t="shared" si="1847"/>
        <v>3</v>
      </c>
      <c r="AB1796" s="2">
        <f t="shared" si="1847"/>
        <v>4</v>
      </c>
      <c r="AC1796" s="2">
        <f t="shared" si="1847"/>
        <v>4</v>
      </c>
      <c r="AD1796" s="2">
        <f t="shared" si="10"/>
        <v>0</v>
      </c>
      <c r="AE1796" s="2">
        <f t="shared" si="11"/>
        <v>0</v>
      </c>
      <c r="AF1796" s="2">
        <f t="shared" si="12"/>
        <v>0</v>
      </c>
      <c r="AG1796" s="2">
        <f t="shared" si="13"/>
        <v>0</v>
      </c>
      <c r="AH1796" s="2">
        <f t="shared" si="14"/>
        <v>0</v>
      </c>
      <c r="AI1796" s="2">
        <f t="shared" si="15"/>
        <v>1</v>
      </c>
      <c r="AJ1796" s="2">
        <f t="shared" si="16"/>
        <v>0</v>
      </c>
      <c r="AK1796" s="2">
        <f t="shared" si="17"/>
        <v>0</v>
      </c>
      <c r="AL1796" s="2">
        <f t="shared" si="18"/>
        <v>1</v>
      </c>
    </row>
    <row r="1797" ht="13.5" customHeight="1">
      <c r="A1797" s="3">
        <v>40485.0</v>
      </c>
      <c r="B1797" s="2">
        <v>1684.0</v>
      </c>
      <c r="C1797" s="2">
        <f t="shared" si="3"/>
        <v>1684</v>
      </c>
      <c r="D1797" s="2">
        <f t="shared" si="26"/>
        <v>1898.395116</v>
      </c>
      <c r="E1797" s="2">
        <f t="shared" si="20"/>
        <v>1747.544108</v>
      </c>
      <c r="F1797" s="2">
        <v>-0.06</v>
      </c>
      <c r="G1797" s="2">
        <f t="shared" si="4"/>
        <v>-0.0006</v>
      </c>
      <c r="H1797" s="2">
        <f t="shared" si="21"/>
        <v>1.2079</v>
      </c>
      <c r="I1797" s="2">
        <f t="shared" si="27"/>
        <v>0.7137797739</v>
      </c>
      <c r="J1797" s="2">
        <f t="shared" si="5"/>
        <v>233.440372</v>
      </c>
      <c r="K1797" s="2">
        <f t="shared" si="6"/>
        <v>241.3344479</v>
      </c>
      <c r="L1797" s="2">
        <f t="shared" si="7"/>
        <v>0</v>
      </c>
      <c r="M1797" s="2">
        <f t="shared" si="1"/>
        <v>241.3344479</v>
      </c>
      <c r="O1797" s="2">
        <v>1795.0</v>
      </c>
      <c r="P1797" s="2">
        <v>1690.0</v>
      </c>
      <c r="Q1797" s="2">
        <v>1685.0</v>
      </c>
      <c r="R1797" s="2">
        <v>1705.0</v>
      </c>
      <c r="S1797" s="2">
        <v>1668.0</v>
      </c>
      <c r="T1797" s="2">
        <v>1.322214194E9</v>
      </c>
      <c r="U1797" s="2">
        <v>2.2266087E7</v>
      </c>
      <c r="V1797" s="2">
        <v>9.5225684E7</v>
      </c>
      <c r="W1797" s="2">
        <v>5637805.0</v>
      </c>
      <c r="X1797" s="2">
        <v>2528.0</v>
      </c>
      <c r="Y1797" s="2">
        <f t="shared" si="8"/>
        <v>0.4654892408</v>
      </c>
      <c r="Z1797" s="2">
        <f t="shared" ref="Z1797:AC1797" si="1848">ROUNDDOWN($Y1797*Z$1,0)-IF(MOD($Y1797*Z$1,1)=0,1,0)+1</f>
        <v>1</v>
      </c>
      <c r="AA1797" s="2">
        <f t="shared" si="1848"/>
        <v>2</v>
      </c>
      <c r="AB1797" s="2">
        <f t="shared" si="1848"/>
        <v>2</v>
      </c>
      <c r="AC1797" s="2">
        <f t="shared" si="1848"/>
        <v>3</v>
      </c>
      <c r="AD1797" s="2">
        <f t="shared" si="10"/>
        <v>0</v>
      </c>
      <c r="AE1797" s="2">
        <f t="shared" si="11"/>
        <v>0</v>
      </c>
      <c r="AF1797" s="2">
        <f t="shared" si="12"/>
        <v>0</v>
      </c>
      <c r="AG1797" s="2">
        <f t="shared" si="13"/>
        <v>0</v>
      </c>
      <c r="AH1797" s="2">
        <f t="shared" si="14"/>
        <v>0</v>
      </c>
      <c r="AI1797" s="2">
        <f t="shared" si="15"/>
        <v>0</v>
      </c>
      <c r="AJ1797" s="2">
        <f t="shared" si="16"/>
        <v>0</v>
      </c>
      <c r="AK1797" s="2">
        <f t="shared" si="17"/>
        <v>1</v>
      </c>
      <c r="AL1797" s="2">
        <f t="shared" si="18"/>
        <v>1</v>
      </c>
    </row>
    <row r="1798" ht="13.5" customHeight="1">
      <c r="A1798" s="3">
        <v>40486.0</v>
      </c>
      <c r="B1798" s="2">
        <v>1727.0</v>
      </c>
      <c r="C1798" s="2">
        <f t="shared" si="3"/>
        <v>1727</v>
      </c>
      <c r="D1798" s="2">
        <f t="shared" si="26"/>
        <v>1899.157942</v>
      </c>
      <c r="E1798" s="2">
        <f t="shared" si="20"/>
        <v>1747.886676</v>
      </c>
      <c r="F1798" s="2">
        <v>2.55</v>
      </c>
      <c r="G1798" s="2">
        <f t="shared" si="4"/>
        <v>0.0255</v>
      </c>
      <c r="H1798" s="2">
        <f t="shared" si="21"/>
        <v>1.2334</v>
      </c>
      <c r="I1798" s="2">
        <f t="shared" si="27"/>
        <v>0.714181601</v>
      </c>
      <c r="J1798" s="2">
        <f t="shared" si="5"/>
        <v>239.3931015</v>
      </c>
      <c r="K1798" s="2">
        <f t="shared" si="6"/>
        <v>247.4884763</v>
      </c>
      <c r="L1798" s="2">
        <f t="shared" si="7"/>
        <v>0</v>
      </c>
      <c r="M1798" s="2">
        <f t="shared" si="1"/>
        <v>247.4884763</v>
      </c>
      <c r="O1798" s="2">
        <v>1796.0</v>
      </c>
      <c r="P1798" s="2">
        <v>1698.0</v>
      </c>
      <c r="Q1798" s="2">
        <v>1684.0</v>
      </c>
      <c r="R1798" s="2">
        <v>1739.0</v>
      </c>
      <c r="S1798" s="2">
        <v>1695.0</v>
      </c>
      <c r="T1798" s="2">
        <v>1.322306648E9</v>
      </c>
      <c r="U1798" s="2">
        <v>2.2836236E7</v>
      </c>
      <c r="V1798" s="2">
        <v>1.44666312E8</v>
      </c>
      <c r="W1798" s="2">
        <v>8408806.0</v>
      </c>
      <c r="X1798" s="2">
        <v>2912.0</v>
      </c>
      <c r="Y1798" s="2">
        <f t="shared" si="8"/>
        <v>0.9419407227</v>
      </c>
      <c r="Z1798" s="2">
        <f t="shared" ref="Z1798:AC1798" si="1849">ROUNDDOWN($Y1798*Z$1,0)-IF(MOD($Y1798*Z$1,1)=0,1,0)+1</f>
        <v>2</v>
      </c>
      <c r="AA1798" s="2">
        <f t="shared" si="1849"/>
        <v>3</v>
      </c>
      <c r="AB1798" s="2">
        <f t="shared" si="1849"/>
        <v>4</v>
      </c>
      <c r="AC1798" s="2">
        <f t="shared" si="1849"/>
        <v>5</v>
      </c>
      <c r="AD1798" s="2">
        <f t="shared" si="10"/>
        <v>1</v>
      </c>
      <c r="AE1798" s="2">
        <f t="shared" si="11"/>
        <v>0</v>
      </c>
      <c r="AF1798" s="2">
        <f t="shared" si="12"/>
        <v>0</v>
      </c>
      <c r="AG1798" s="2">
        <f t="shared" si="13"/>
        <v>0</v>
      </c>
      <c r="AH1798" s="2">
        <f t="shared" si="14"/>
        <v>0</v>
      </c>
      <c r="AI1798" s="2">
        <f t="shared" si="15"/>
        <v>0</v>
      </c>
      <c r="AJ1798" s="2">
        <f t="shared" si="16"/>
        <v>0</v>
      </c>
      <c r="AK1798" s="2">
        <f t="shared" si="17"/>
        <v>0</v>
      </c>
      <c r="AL1798" s="2">
        <f t="shared" si="18"/>
        <v>1</v>
      </c>
    </row>
    <row r="1799" ht="13.5" customHeight="1">
      <c r="A1799" s="3">
        <v>40489.0</v>
      </c>
      <c r="B1799" s="2">
        <v>1746.0</v>
      </c>
      <c r="C1799" s="2">
        <f t="shared" si="3"/>
        <v>1746</v>
      </c>
      <c r="D1799" s="2">
        <f t="shared" si="26"/>
        <v>1899.921076</v>
      </c>
      <c r="E1799" s="2">
        <f t="shared" si="20"/>
        <v>1748.229243</v>
      </c>
      <c r="F1799" s="2">
        <v>1.1</v>
      </c>
      <c r="G1799" s="2">
        <f t="shared" si="4"/>
        <v>0.011</v>
      </c>
      <c r="H1799" s="2">
        <f t="shared" si="21"/>
        <v>1.2444</v>
      </c>
      <c r="I1799" s="2">
        <f t="shared" si="27"/>
        <v>0.7145834282</v>
      </c>
      <c r="J1799" s="2">
        <f t="shared" si="5"/>
        <v>242.0264256</v>
      </c>
      <c r="K1799" s="2">
        <f t="shared" si="6"/>
        <v>250.2108496</v>
      </c>
      <c r="L1799" s="2">
        <f t="shared" si="7"/>
        <v>0</v>
      </c>
      <c r="M1799" s="2">
        <f t="shared" si="1"/>
        <v>250.2108496</v>
      </c>
      <c r="O1799" s="2">
        <v>1797.0</v>
      </c>
      <c r="P1799" s="2">
        <v>1745.0</v>
      </c>
      <c r="Q1799" s="2">
        <v>1727.0</v>
      </c>
      <c r="R1799" s="2">
        <v>1766.0</v>
      </c>
      <c r="S1799" s="2">
        <v>1744.0</v>
      </c>
      <c r="T1799" s="2">
        <v>1.322306648E9</v>
      </c>
      <c r="U1799" s="2">
        <v>2.3087474E7</v>
      </c>
      <c r="V1799" s="2">
        <v>7.0541896E7</v>
      </c>
      <c r="W1799" s="2">
        <v>4018221.0</v>
      </c>
      <c r="X1799" s="2">
        <v>2426.0</v>
      </c>
      <c r="Y1799" s="2">
        <f t="shared" si="8"/>
        <v>0.7745635404</v>
      </c>
      <c r="Z1799" s="2">
        <f t="shared" ref="Z1799:AC1799" si="1850">ROUNDDOWN($Y1799*Z$1,0)-IF(MOD($Y1799*Z$1,1)=0,1,0)+1</f>
        <v>2</v>
      </c>
      <c r="AA1799" s="2">
        <f t="shared" si="1850"/>
        <v>3</v>
      </c>
      <c r="AB1799" s="2">
        <f t="shared" si="1850"/>
        <v>4</v>
      </c>
      <c r="AC1799" s="2">
        <f t="shared" si="1850"/>
        <v>4</v>
      </c>
      <c r="AD1799" s="2">
        <f t="shared" si="10"/>
        <v>0</v>
      </c>
      <c r="AE1799" s="2">
        <f t="shared" si="11"/>
        <v>0</v>
      </c>
      <c r="AF1799" s="2">
        <f t="shared" si="12"/>
        <v>0</v>
      </c>
      <c r="AG1799" s="2">
        <f t="shared" si="13"/>
        <v>0</v>
      </c>
      <c r="AH1799" s="2">
        <f t="shared" si="14"/>
        <v>0</v>
      </c>
      <c r="AI1799" s="2">
        <f t="shared" si="15"/>
        <v>1</v>
      </c>
      <c r="AJ1799" s="2">
        <f t="shared" si="16"/>
        <v>0</v>
      </c>
      <c r="AK1799" s="2">
        <f t="shared" si="17"/>
        <v>0</v>
      </c>
      <c r="AL1799" s="2">
        <f t="shared" si="18"/>
        <v>1</v>
      </c>
    </row>
    <row r="1800" ht="13.5" customHeight="1">
      <c r="A1800" s="3">
        <v>40490.0</v>
      </c>
      <c r="B1800" s="2">
        <v>1705.0</v>
      </c>
      <c r="C1800" s="2">
        <f t="shared" si="3"/>
        <v>1705</v>
      </c>
      <c r="D1800" s="2">
        <f t="shared" si="26"/>
        <v>1900.684516</v>
      </c>
      <c r="E1800" s="2">
        <f t="shared" si="20"/>
        <v>1748.571811</v>
      </c>
      <c r="F1800" s="2">
        <v>-2.35</v>
      </c>
      <c r="G1800" s="2">
        <f t="shared" si="4"/>
        <v>-0.0235</v>
      </c>
      <c r="H1800" s="2">
        <f t="shared" si="21"/>
        <v>1.2209</v>
      </c>
      <c r="I1800" s="2">
        <f t="shared" si="27"/>
        <v>0.7149852554</v>
      </c>
      <c r="J1800" s="2">
        <f t="shared" si="5"/>
        <v>236.3388046</v>
      </c>
      <c r="K1800" s="2">
        <f t="shared" si="6"/>
        <v>244.3308946</v>
      </c>
      <c r="L1800" s="2">
        <f t="shared" si="7"/>
        <v>0</v>
      </c>
      <c r="M1800" s="2">
        <f t="shared" si="1"/>
        <v>244.3308946</v>
      </c>
      <c r="O1800" s="2">
        <v>1798.0</v>
      </c>
      <c r="P1800" s="2">
        <v>1733.0</v>
      </c>
      <c r="Q1800" s="2">
        <v>1746.0</v>
      </c>
      <c r="R1800" s="2">
        <v>1739.0</v>
      </c>
      <c r="S1800" s="2">
        <v>1700.0</v>
      </c>
      <c r="T1800" s="2">
        <v>1.322306648E9</v>
      </c>
      <c r="U1800" s="2">
        <v>2.2545328E7</v>
      </c>
      <c r="V1800" s="2">
        <v>7.7263134E7</v>
      </c>
      <c r="W1800" s="2">
        <v>4484359.0</v>
      </c>
      <c r="X1800" s="2">
        <v>2390.0</v>
      </c>
      <c r="Y1800" s="2">
        <f t="shared" si="8"/>
        <v>0.06211936663</v>
      </c>
      <c r="Z1800" s="2">
        <f t="shared" ref="Z1800:AC1800" si="1851">ROUNDDOWN($Y1800*Z$1,0)-IF(MOD($Y1800*Z$1,1)=0,1,0)+1</f>
        <v>1</v>
      </c>
      <c r="AA1800" s="2">
        <f t="shared" si="1851"/>
        <v>1</v>
      </c>
      <c r="AB1800" s="2">
        <f t="shared" si="1851"/>
        <v>1</v>
      </c>
      <c r="AC1800" s="2">
        <f t="shared" si="1851"/>
        <v>1</v>
      </c>
      <c r="AD1800" s="2">
        <f t="shared" si="10"/>
        <v>0</v>
      </c>
      <c r="AE1800" s="2">
        <f t="shared" si="11"/>
        <v>0</v>
      </c>
      <c r="AF1800" s="2">
        <f t="shared" si="12"/>
        <v>0</v>
      </c>
      <c r="AG1800" s="2">
        <f t="shared" si="13"/>
        <v>0</v>
      </c>
      <c r="AH1800" s="2">
        <f t="shared" si="14"/>
        <v>0</v>
      </c>
      <c r="AI1800" s="2">
        <f t="shared" si="15"/>
        <v>0</v>
      </c>
      <c r="AJ1800" s="2">
        <f t="shared" si="16"/>
        <v>1</v>
      </c>
      <c r="AK1800" s="2">
        <f t="shared" si="17"/>
        <v>0</v>
      </c>
      <c r="AL1800" s="2">
        <f t="shared" si="18"/>
        <v>1</v>
      </c>
    </row>
    <row r="1801" ht="13.5" customHeight="1">
      <c r="A1801" s="3">
        <v>40491.0</v>
      </c>
      <c r="B1801" s="2">
        <v>1731.0</v>
      </c>
      <c r="C1801" s="2">
        <f t="shared" si="3"/>
        <v>1731</v>
      </c>
      <c r="D1801" s="2">
        <f t="shared" si="26"/>
        <v>1901.448262</v>
      </c>
      <c r="E1801" s="2">
        <f t="shared" si="20"/>
        <v>1748.914379</v>
      </c>
      <c r="F1801" s="2">
        <v>1.52</v>
      </c>
      <c r="G1801" s="2">
        <f t="shared" si="4"/>
        <v>0.0152</v>
      </c>
      <c r="H1801" s="2">
        <f t="shared" si="21"/>
        <v>1.2361</v>
      </c>
      <c r="I1801" s="2">
        <f t="shared" si="27"/>
        <v>0.7153870825</v>
      </c>
      <c r="J1801" s="2">
        <f t="shared" si="5"/>
        <v>239.9311545</v>
      </c>
      <c r="K1801" s="2">
        <f t="shared" si="6"/>
        <v>248.0447242</v>
      </c>
      <c r="L1801" s="2">
        <f t="shared" si="7"/>
        <v>0</v>
      </c>
      <c r="M1801" s="2">
        <f t="shared" si="1"/>
        <v>248.0447242</v>
      </c>
      <c r="O1801" s="2">
        <v>1799.0</v>
      </c>
      <c r="P1801" s="2">
        <v>1706.0</v>
      </c>
      <c r="Q1801" s="2">
        <v>1705.0</v>
      </c>
      <c r="R1801" s="2">
        <v>1731.0</v>
      </c>
      <c r="S1801" s="2">
        <v>1704.0</v>
      </c>
      <c r="T1801" s="2">
        <v>1.322306648E9</v>
      </c>
      <c r="U1801" s="2">
        <v>2.2889128E7</v>
      </c>
      <c r="V1801" s="2">
        <v>6.5522932E7</v>
      </c>
      <c r="W1801" s="2">
        <v>3812251.0</v>
      </c>
      <c r="X1801" s="2">
        <v>1908.0</v>
      </c>
      <c r="Y1801" s="2">
        <f t="shared" si="8"/>
        <v>0.8461226147</v>
      </c>
      <c r="Z1801" s="2">
        <f t="shared" ref="Z1801:AC1801" si="1852">ROUNDDOWN($Y1801*Z$1,0)-IF(MOD($Y1801*Z$1,1)=0,1,0)+1</f>
        <v>2</v>
      </c>
      <c r="AA1801" s="2">
        <f t="shared" si="1852"/>
        <v>3</v>
      </c>
      <c r="AB1801" s="2">
        <f t="shared" si="1852"/>
        <v>4</v>
      </c>
      <c r="AC1801" s="2">
        <f t="shared" si="1852"/>
        <v>5</v>
      </c>
      <c r="AD1801" s="2">
        <f t="shared" si="10"/>
        <v>0</v>
      </c>
      <c r="AE1801" s="2">
        <f t="shared" si="11"/>
        <v>0</v>
      </c>
      <c r="AF1801" s="2">
        <f t="shared" si="12"/>
        <v>0</v>
      </c>
      <c r="AG1801" s="2">
        <f t="shared" si="13"/>
        <v>0</v>
      </c>
      <c r="AH1801" s="2">
        <f t="shared" si="14"/>
        <v>1</v>
      </c>
      <c r="AI1801" s="2">
        <f t="shared" si="15"/>
        <v>0</v>
      </c>
      <c r="AJ1801" s="2">
        <f t="shared" si="16"/>
        <v>0</v>
      </c>
      <c r="AK1801" s="2">
        <f t="shared" si="17"/>
        <v>0</v>
      </c>
      <c r="AL1801" s="2">
        <f t="shared" si="18"/>
        <v>1</v>
      </c>
    </row>
    <row r="1802" ht="13.5" customHeight="1">
      <c r="A1802" s="3">
        <v>40492.0</v>
      </c>
      <c r="B1802" s="2">
        <v>1713.0</v>
      </c>
      <c r="C1802" s="2">
        <f t="shared" si="3"/>
        <v>1713</v>
      </c>
      <c r="D1802" s="2">
        <f t="shared" si="26"/>
        <v>1902.212316</v>
      </c>
      <c r="E1802" s="2">
        <f t="shared" si="20"/>
        <v>1749.256947</v>
      </c>
      <c r="F1802" s="2">
        <v>-1.04</v>
      </c>
      <c r="G1802" s="2">
        <f t="shared" si="4"/>
        <v>-0.0104</v>
      </c>
      <c r="H1802" s="2">
        <f t="shared" si="21"/>
        <v>1.2257</v>
      </c>
      <c r="I1802" s="2">
        <f t="shared" si="27"/>
        <v>0.7157889097</v>
      </c>
      <c r="J1802" s="2">
        <f t="shared" si="5"/>
        <v>237.4358704</v>
      </c>
      <c r="K1802" s="2">
        <f t="shared" si="6"/>
        <v>245.4650591</v>
      </c>
      <c r="L1802" s="2">
        <f t="shared" si="7"/>
        <v>0</v>
      </c>
      <c r="M1802" s="2">
        <f t="shared" si="1"/>
        <v>245.4650591</v>
      </c>
      <c r="O1802" s="2">
        <v>1800.0</v>
      </c>
      <c r="P1802" s="2">
        <v>1731.0</v>
      </c>
      <c r="Q1802" s="2">
        <v>1731.0</v>
      </c>
      <c r="R1802" s="2">
        <v>1731.0</v>
      </c>
      <c r="S1802" s="2">
        <v>1705.0</v>
      </c>
      <c r="T1802" s="2">
        <v>1.322306648E9</v>
      </c>
      <c r="U1802" s="2">
        <v>2.2651113E7</v>
      </c>
      <c r="V1802" s="2">
        <v>7.0238525E7</v>
      </c>
      <c r="W1802" s="2">
        <v>4095065.0</v>
      </c>
      <c r="X1802" s="2">
        <v>1971.0</v>
      </c>
      <c r="Y1802" s="2">
        <f t="shared" si="8"/>
        <v>0.2210718636</v>
      </c>
      <c r="Z1802" s="2">
        <f t="shared" ref="Z1802:AC1802" si="1853">ROUNDDOWN($Y1802*Z$1,0)-IF(MOD($Y1802*Z$1,1)=0,1,0)+1</f>
        <v>1</v>
      </c>
      <c r="AA1802" s="2">
        <f t="shared" si="1853"/>
        <v>1</v>
      </c>
      <c r="AB1802" s="2">
        <f t="shared" si="1853"/>
        <v>1</v>
      </c>
      <c r="AC1802" s="2">
        <f t="shared" si="1853"/>
        <v>2</v>
      </c>
      <c r="AD1802" s="2">
        <f t="shared" si="10"/>
        <v>0</v>
      </c>
      <c r="AE1802" s="2">
        <f t="shared" si="11"/>
        <v>0</v>
      </c>
      <c r="AF1802" s="2">
        <f t="shared" si="12"/>
        <v>0</v>
      </c>
      <c r="AG1802" s="2">
        <f t="shared" si="13"/>
        <v>1</v>
      </c>
      <c r="AH1802" s="2">
        <f t="shared" si="14"/>
        <v>0</v>
      </c>
      <c r="AI1802" s="2">
        <f t="shared" si="15"/>
        <v>0</v>
      </c>
      <c r="AJ1802" s="2">
        <f t="shared" si="16"/>
        <v>0</v>
      </c>
      <c r="AK1802" s="2">
        <f t="shared" si="17"/>
        <v>0</v>
      </c>
      <c r="AL1802" s="2">
        <f t="shared" si="18"/>
        <v>1</v>
      </c>
    </row>
    <row r="1803" ht="13.5" customHeight="1">
      <c r="A1803" s="3">
        <v>40493.0</v>
      </c>
      <c r="B1803" s="2">
        <v>1685.0</v>
      </c>
      <c r="C1803" s="2">
        <f t="shared" si="3"/>
        <v>1685</v>
      </c>
      <c r="D1803" s="2">
        <f t="shared" si="26"/>
        <v>1902.976676</v>
      </c>
      <c r="E1803" s="2">
        <f t="shared" si="20"/>
        <v>1749.599514</v>
      </c>
      <c r="F1803" s="2">
        <v>-1.63</v>
      </c>
      <c r="G1803" s="2">
        <f t="shared" si="4"/>
        <v>-0.0163</v>
      </c>
      <c r="H1803" s="2">
        <f t="shared" si="21"/>
        <v>1.2094</v>
      </c>
      <c r="I1803" s="2">
        <f t="shared" si="27"/>
        <v>0.7161907369</v>
      </c>
      <c r="J1803" s="2">
        <f t="shared" si="5"/>
        <v>233.5656658</v>
      </c>
      <c r="K1803" s="2">
        <f t="shared" si="6"/>
        <v>241.4639786</v>
      </c>
      <c r="L1803" s="2">
        <f t="shared" si="7"/>
        <v>0</v>
      </c>
      <c r="M1803" s="2">
        <f t="shared" si="1"/>
        <v>241.4639786</v>
      </c>
      <c r="O1803" s="2">
        <v>1801.0</v>
      </c>
      <c r="P1803" s="2">
        <v>1716.0</v>
      </c>
      <c r="Q1803" s="2">
        <v>1713.0</v>
      </c>
      <c r="R1803" s="2">
        <v>1727.0</v>
      </c>
      <c r="S1803" s="2">
        <v>1685.0</v>
      </c>
      <c r="T1803" s="2">
        <v>1.322306648E9</v>
      </c>
      <c r="U1803" s="2">
        <v>2.2280867E7</v>
      </c>
      <c r="V1803" s="2">
        <v>9.036418E7</v>
      </c>
      <c r="W1803" s="2">
        <v>5308679.0</v>
      </c>
      <c r="X1803" s="2">
        <v>2664.0</v>
      </c>
      <c r="Y1803" s="2">
        <f t="shared" si="8"/>
        <v>0.1247462444</v>
      </c>
      <c r="Z1803" s="2">
        <f t="shared" ref="Z1803:AC1803" si="1854">ROUNDDOWN($Y1803*Z$1,0)-IF(MOD($Y1803*Z$1,1)=0,1,0)+1</f>
        <v>1</v>
      </c>
      <c r="AA1803" s="2">
        <f t="shared" si="1854"/>
        <v>1</v>
      </c>
      <c r="AB1803" s="2">
        <f t="shared" si="1854"/>
        <v>1</v>
      </c>
      <c r="AC1803" s="2">
        <f t="shared" si="1854"/>
        <v>1</v>
      </c>
      <c r="AD1803" s="2">
        <f t="shared" si="10"/>
        <v>0</v>
      </c>
      <c r="AE1803" s="2">
        <f t="shared" si="11"/>
        <v>0</v>
      </c>
      <c r="AF1803" s="2">
        <f t="shared" si="12"/>
        <v>0</v>
      </c>
      <c r="AG1803" s="2">
        <f t="shared" si="13"/>
        <v>0</v>
      </c>
      <c r="AH1803" s="2">
        <f t="shared" si="14"/>
        <v>0</v>
      </c>
      <c r="AI1803" s="2">
        <f t="shared" si="15"/>
        <v>0</v>
      </c>
      <c r="AJ1803" s="2">
        <f t="shared" si="16"/>
        <v>0</v>
      </c>
      <c r="AK1803" s="2">
        <f t="shared" si="17"/>
        <v>1</v>
      </c>
      <c r="AL1803" s="2">
        <f t="shared" si="18"/>
        <v>1</v>
      </c>
    </row>
    <row r="1804" ht="13.5" customHeight="1">
      <c r="A1804" s="3">
        <v>40496.0</v>
      </c>
      <c r="B1804" s="2">
        <v>1696.0</v>
      </c>
      <c r="C1804" s="2">
        <f t="shared" si="3"/>
        <v>1696</v>
      </c>
      <c r="D1804" s="2">
        <f t="shared" si="26"/>
        <v>1903.741344</v>
      </c>
      <c r="E1804" s="2">
        <f t="shared" si="20"/>
        <v>1749.942082</v>
      </c>
      <c r="F1804" s="2">
        <v>0.65</v>
      </c>
      <c r="G1804" s="2">
        <f t="shared" si="4"/>
        <v>0.0065</v>
      </c>
      <c r="H1804" s="2">
        <f t="shared" si="21"/>
        <v>1.2159</v>
      </c>
      <c r="I1804" s="2">
        <f t="shared" si="27"/>
        <v>0.7165925641</v>
      </c>
      <c r="J1804" s="2">
        <f t="shared" si="5"/>
        <v>235.0838426</v>
      </c>
      <c r="K1804" s="2">
        <f t="shared" si="6"/>
        <v>243.0334945</v>
      </c>
      <c r="L1804" s="2">
        <f t="shared" si="7"/>
        <v>0</v>
      </c>
      <c r="M1804" s="2">
        <f t="shared" si="1"/>
        <v>243.0334945</v>
      </c>
      <c r="O1804" s="2">
        <v>1802.0</v>
      </c>
      <c r="P1804" s="2">
        <v>1680.0</v>
      </c>
      <c r="Q1804" s="2">
        <v>1685.0</v>
      </c>
      <c r="R1804" s="2">
        <v>1696.0</v>
      </c>
      <c r="S1804" s="2">
        <v>1672.0</v>
      </c>
      <c r="T1804" s="2">
        <v>1.322306648E9</v>
      </c>
      <c r="U1804" s="2">
        <v>2.2426321E7</v>
      </c>
      <c r="V1804" s="2">
        <v>6.7925305E7</v>
      </c>
      <c r="W1804" s="2">
        <v>4038872.0</v>
      </c>
      <c r="X1804" s="2">
        <v>2335.0</v>
      </c>
      <c r="Y1804" s="2">
        <f t="shared" si="8"/>
        <v>0.6645351198</v>
      </c>
      <c r="Z1804" s="2">
        <f t="shared" ref="Z1804:AC1804" si="1855">ROUNDDOWN($Y1804*Z$1,0)-IF(MOD($Y1804*Z$1,1)=0,1,0)+1</f>
        <v>2</v>
      </c>
      <c r="AA1804" s="2">
        <f t="shared" si="1855"/>
        <v>2</v>
      </c>
      <c r="AB1804" s="2">
        <f t="shared" si="1855"/>
        <v>3</v>
      </c>
      <c r="AC1804" s="2">
        <f t="shared" si="1855"/>
        <v>4</v>
      </c>
      <c r="AD1804" s="2">
        <f t="shared" si="10"/>
        <v>1</v>
      </c>
      <c r="AE1804" s="2">
        <f t="shared" si="11"/>
        <v>0</v>
      </c>
      <c r="AF1804" s="2">
        <f t="shared" si="12"/>
        <v>0</v>
      </c>
      <c r="AG1804" s="2">
        <f t="shared" si="13"/>
        <v>0</v>
      </c>
      <c r="AH1804" s="2">
        <f t="shared" si="14"/>
        <v>0</v>
      </c>
      <c r="AI1804" s="2">
        <f t="shared" si="15"/>
        <v>0</v>
      </c>
      <c r="AJ1804" s="2">
        <f t="shared" si="16"/>
        <v>0</v>
      </c>
      <c r="AK1804" s="2">
        <f t="shared" si="17"/>
        <v>0</v>
      </c>
      <c r="AL1804" s="2">
        <f t="shared" si="18"/>
        <v>1</v>
      </c>
    </row>
    <row r="1805" ht="13.5" customHeight="1">
      <c r="A1805" s="3">
        <v>40497.0</v>
      </c>
      <c r="B1805" s="2">
        <v>1749.0</v>
      </c>
      <c r="C1805" s="2">
        <f t="shared" si="3"/>
        <v>1749</v>
      </c>
      <c r="D1805" s="2">
        <f t="shared" si="26"/>
        <v>1904.506319</v>
      </c>
      <c r="E1805" s="2">
        <f t="shared" si="20"/>
        <v>1750.28465</v>
      </c>
      <c r="F1805" s="2">
        <v>3.13</v>
      </c>
      <c r="G1805" s="2">
        <f t="shared" si="4"/>
        <v>0.0313</v>
      </c>
      <c r="H1805" s="2">
        <f t="shared" si="21"/>
        <v>1.2472</v>
      </c>
      <c r="I1805" s="2">
        <f t="shared" si="27"/>
        <v>0.7169943912</v>
      </c>
      <c r="J1805" s="2">
        <f t="shared" si="5"/>
        <v>242.4419669</v>
      </c>
      <c r="K1805" s="2">
        <f t="shared" si="6"/>
        <v>250.6404428</v>
      </c>
      <c r="L1805" s="2">
        <f t="shared" si="7"/>
        <v>0</v>
      </c>
      <c r="M1805" s="2">
        <f t="shared" si="1"/>
        <v>250.6404428</v>
      </c>
      <c r="O1805" s="2">
        <v>1803.0</v>
      </c>
      <c r="P1805" s="2">
        <v>1700.0</v>
      </c>
      <c r="Q1805" s="2">
        <v>1696.0</v>
      </c>
      <c r="R1805" s="2">
        <v>1749.0</v>
      </c>
      <c r="S1805" s="2">
        <v>1688.0</v>
      </c>
      <c r="T1805" s="2">
        <v>1.322306648E9</v>
      </c>
      <c r="U1805" s="2">
        <v>2.3127143E7</v>
      </c>
      <c r="V1805" s="2">
        <v>5.2576221E7</v>
      </c>
      <c r="W1805" s="2">
        <v>3054822.0</v>
      </c>
      <c r="X1805" s="2">
        <v>1912.0</v>
      </c>
      <c r="Y1805" s="2">
        <f t="shared" si="8"/>
        <v>0.9677222899</v>
      </c>
      <c r="Z1805" s="2">
        <f t="shared" ref="Z1805:AC1805" si="1856">ROUNDDOWN($Y1805*Z$1,0)-IF(MOD($Y1805*Z$1,1)=0,1,0)+1</f>
        <v>2</v>
      </c>
      <c r="AA1805" s="2">
        <f t="shared" si="1856"/>
        <v>3</v>
      </c>
      <c r="AB1805" s="2">
        <f t="shared" si="1856"/>
        <v>4</v>
      </c>
      <c r="AC1805" s="2">
        <f t="shared" si="1856"/>
        <v>5</v>
      </c>
      <c r="AD1805" s="2">
        <f t="shared" si="10"/>
        <v>0</v>
      </c>
      <c r="AE1805" s="2">
        <f t="shared" si="11"/>
        <v>0</v>
      </c>
      <c r="AF1805" s="2">
        <f t="shared" si="12"/>
        <v>0</v>
      </c>
      <c r="AG1805" s="2">
        <f t="shared" si="13"/>
        <v>0</v>
      </c>
      <c r="AH1805" s="2">
        <f t="shared" si="14"/>
        <v>0</v>
      </c>
      <c r="AI1805" s="2">
        <f t="shared" si="15"/>
        <v>1</v>
      </c>
      <c r="AJ1805" s="2">
        <f t="shared" si="16"/>
        <v>0</v>
      </c>
      <c r="AK1805" s="2">
        <f t="shared" si="17"/>
        <v>0</v>
      </c>
      <c r="AL1805" s="2">
        <f t="shared" si="18"/>
        <v>1</v>
      </c>
    </row>
    <row r="1806" ht="13.5" customHeight="1">
      <c r="A1806" s="3">
        <v>40498.0</v>
      </c>
      <c r="B1806" s="2">
        <v>1740.0</v>
      </c>
      <c r="C1806" s="2">
        <f t="shared" si="3"/>
        <v>1740</v>
      </c>
      <c r="D1806" s="2">
        <f t="shared" si="26"/>
        <v>1905.271602</v>
      </c>
      <c r="E1806" s="2">
        <f t="shared" si="20"/>
        <v>1750.627217</v>
      </c>
      <c r="F1806" s="2">
        <v>-0.51</v>
      </c>
      <c r="G1806" s="2">
        <f t="shared" si="4"/>
        <v>-0.0051</v>
      </c>
      <c r="H1806" s="2">
        <f t="shared" si="21"/>
        <v>1.2421</v>
      </c>
      <c r="I1806" s="2">
        <f t="shared" si="27"/>
        <v>0.7173962184</v>
      </c>
      <c r="J1806" s="2">
        <f t="shared" si="5"/>
        <v>241.2055128</v>
      </c>
      <c r="K1806" s="2">
        <f t="shared" si="6"/>
        <v>249.3621766</v>
      </c>
      <c r="L1806" s="2">
        <f t="shared" si="7"/>
        <v>0</v>
      </c>
      <c r="M1806" s="2">
        <f t="shared" si="1"/>
        <v>249.3621766</v>
      </c>
      <c r="O1806" s="2">
        <v>1804.0</v>
      </c>
      <c r="P1806" s="2">
        <v>1733.0</v>
      </c>
      <c r="Q1806" s="2">
        <v>1749.0</v>
      </c>
      <c r="R1806" s="2">
        <v>1762.0</v>
      </c>
      <c r="S1806" s="2">
        <v>1722.0</v>
      </c>
      <c r="T1806" s="2">
        <v>1.322306648E9</v>
      </c>
      <c r="U1806" s="2">
        <v>2.3008136E7</v>
      </c>
      <c r="V1806" s="2">
        <v>7.391323E7</v>
      </c>
      <c r="W1806" s="2">
        <v>4249643.0</v>
      </c>
      <c r="X1806" s="2">
        <v>1969.0</v>
      </c>
      <c r="Y1806" s="2">
        <f t="shared" si="8"/>
        <v>0.3431790499</v>
      </c>
      <c r="Z1806" s="2">
        <f t="shared" ref="Z1806:AC1806" si="1857">ROUNDDOWN($Y1806*Z$1,0)-IF(MOD($Y1806*Z$1,1)=0,1,0)+1</f>
        <v>1</v>
      </c>
      <c r="AA1806" s="2">
        <f t="shared" si="1857"/>
        <v>2</v>
      </c>
      <c r="AB1806" s="2">
        <f t="shared" si="1857"/>
        <v>2</v>
      </c>
      <c r="AC1806" s="2">
        <f t="shared" si="1857"/>
        <v>2</v>
      </c>
      <c r="AD1806" s="2">
        <f t="shared" si="10"/>
        <v>0</v>
      </c>
      <c r="AE1806" s="2">
        <f t="shared" si="11"/>
        <v>0</v>
      </c>
      <c r="AF1806" s="2">
        <f t="shared" si="12"/>
        <v>0</v>
      </c>
      <c r="AG1806" s="2">
        <f t="shared" si="13"/>
        <v>0</v>
      </c>
      <c r="AH1806" s="2">
        <f t="shared" si="14"/>
        <v>0</v>
      </c>
      <c r="AI1806" s="2">
        <f t="shared" si="15"/>
        <v>0</v>
      </c>
      <c r="AJ1806" s="2">
        <f t="shared" si="16"/>
        <v>0</v>
      </c>
      <c r="AK1806" s="2">
        <f t="shared" si="17"/>
        <v>1</v>
      </c>
      <c r="AL1806" s="2">
        <f t="shared" si="18"/>
        <v>1</v>
      </c>
    </row>
    <row r="1807" ht="13.5" customHeight="1">
      <c r="A1807" s="3">
        <v>40499.0</v>
      </c>
      <c r="B1807" s="2">
        <v>1746.0</v>
      </c>
      <c r="C1807" s="2">
        <f t="shared" si="3"/>
        <v>1746</v>
      </c>
      <c r="D1807" s="2">
        <f t="shared" si="26"/>
        <v>1906.037191</v>
      </c>
      <c r="E1807" s="2">
        <f t="shared" si="20"/>
        <v>1750.969785</v>
      </c>
      <c r="F1807" s="2">
        <v>0.34</v>
      </c>
      <c r="G1807" s="2">
        <f t="shared" si="4"/>
        <v>0.0034</v>
      </c>
      <c r="H1807" s="2">
        <f t="shared" si="21"/>
        <v>1.2455</v>
      </c>
      <c r="I1807" s="2">
        <f t="shared" si="27"/>
        <v>0.7177980456</v>
      </c>
      <c r="J1807" s="2">
        <f t="shared" si="5"/>
        <v>242.0256116</v>
      </c>
      <c r="K1807" s="2">
        <f t="shared" si="6"/>
        <v>250.210008</v>
      </c>
      <c r="L1807" s="2">
        <f t="shared" si="7"/>
        <v>0</v>
      </c>
      <c r="M1807" s="2">
        <f t="shared" si="1"/>
        <v>250.210008</v>
      </c>
      <c r="O1807" s="2">
        <v>1805.0</v>
      </c>
      <c r="P1807" s="2">
        <v>1730.0</v>
      </c>
      <c r="Q1807" s="2">
        <v>1740.0</v>
      </c>
      <c r="R1807" s="2">
        <v>1760.0</v>
      </c>
      <c r="S1807" s="2">
        <v>1725.0</v>
      </c>
      <c r="T1807" s="2">
        <v>1.322306648E9</v>
      </c>
      <c r="U1807" s="2">
        <v>2.3087474E7</v>
      </c>
      <c r="V1807" s="2">
        <v>8.4310795E7</v>
      </c>
      <c r="W1807" s="2">
        <v>4817791.0</v>
      </c>
      <c r="X1807" s="2">
        <v>2001.0</v>
      </c>
      <c r="Y1807" s="2">
        <f t="shared" si="8"/>
        <v>0.585363378</v>
      </c>
      <c r="Z1807" s="2">
        <f t="shared" ref="Z1807:AC1807" si="1858">ROUNDDOWN($Y1807*Z$1,0)-IF(MOD($Y1807*Z$1,1)=0,1,0)+1</f>
        <v>2</v>
      </c>
      <c r="AA1807" s="2">
        <f t="shared" si="1858"/>
        <v>2</v>
      </c>
      <c r="AB1807" s="2">
        <f t="shared" si="1858"/>
        <v>3</v>
      </c>
      <c r="AC1807" s="2">
        <f t="shared" si="1858"/>
        <v>3</v>
      </c>
      <c r="AD1807" s="2">
        <f t="shared" si="10"/>
        <v>0</v>
      </c>
      <c r="AE1807" s="2">
        <f t="shared" si="11"/>
        <v>1</v>
      </c>
      <c r="AF1807" s="2">
        <f t="shared" si="12"/>
        <v>0</v>
      </c>
      <c r="AG1807" s="2">
        <f t="shared" si="13"/>
        <v>0</v>
      </c>
      <c r="AH1807" s="2">
        <f t="shared" si="14"/>
        <v>0</v>
      </c>
      <c r="AI1807" s="2">
        <f t="shared" si="15"/>
        <v>0</v>
      </c>
      <c r="AJ1807" s="2">
        <f t="shared" si="16"/>
        <v>0</v>
      </c>
      <c r="AK1807" s="2">
        <f t="shared" si="17"/>
        <v>0</v>
      </c>
      <c r="AL1807" s="2">
        <f t="shared" si="18"/>
        <v>1</v>
      </c>
    </row>
    <row r="1808" ht="13.5" customHeight="1">
      <c r="A1808" s="3">
        <v>40500.0</v>
      </c>
      <c r="B1808" s="2">
        <v>1770.0</v>
      </c>
      <c r="C1808" s="2">
        <f t="shared" si="3"/>
        <v>1770</v>
      </c>
      <c r="D1808" s="2">
        <f t="shared" si="26"/>
        <v>1906.803089</v>
      </c>
      <c r="E1808" s="2">
        <f t="shared" si="20"/>
        <v>1751.312353</v>
      </c>
      <c r="F1808" s="2">
        <v>1.37</v>
      </c>
      <c r="G1808" s="2">
        <f t="shared" si="4"/>
        <v>0.0137</v>
      </c>
      <c r="H1808" s="2">
        <f t="shared" si="21"/>
        <v>1.2592</v>
      </c>
      <c r="I1808" s="2">
        <f t="shared" si="27"/>
        <v>0.7181998728</v>
      </c>
      <c r="J1808" s="2">
        <f t="shared" si="5"/>
        <v>245.3413624</v>
      </c>
      <c r="K1808" s="2">
        <f t="shared" si="6"/>
        <v>253.6378851</v>
      </c>
      <c r="L1808" s="2">
        <f t="shared" si="7"/>
        <v>0</v>
      </c>
      <c r="M1808" s="2">
        <f t="shared" si="1"/>
        <v>253.6378851</v>
      </c>
      <c r="O1808" s="2">
        <v>1806.0</v>
      </c>
      <c r="P1808" s="2">
        <v>1762.0</v>
      </c>
      <c r="Q1808" s="2">
        <v>1746.0</v>
      </c>
      <c r="R1808" s="2">
        <v>1770.0</v>
      </c>
      <c r="S1808" s="2">
        <v>1750.0</v>
      </c>
      <c r="T1808" s="2">
        <v>1.322306648E9</v>
      </c>
      <c r="U1808" s="2">
        <v>2.3404828E7</v>
      </c>
      <c r="V1808" s="2">
        <v>4.375014E7</v>
      </c>
      <c r="W1808" s="2">
        <v>2481375.0</v>
      </c>
      <c r="X1808" s="2">
        <v>1519.0</v>
      </c>
      <c r="Y1808" s="2">
        <f t="shared" si="8"/>
        <v>0.8222695899</v>
      </c>
      <c r="Z1808" s="2">
        <f t="shared" ref="Z1808:AC1808" si="1859">ROUNDDOWN($Y1808*Z$1,0)-IF(MOD($Y1808*Z$1,1)=0,1,0)+1</f>
        <v>2</v>
      </c>
      <c r="AA1808" s="2">
        <f t="shared" si="1859"/>
        <v>3</v>
      </c>
      <c r="AB1808" s="2">
        <f t="shared" si="1859"/>
        <v>4</v>
      </c>
      <c r="AC1808" s="2">
        <f t="shared" si="1859"/>
        <v>5</v>
      </c>
      <c r="AD1808" s="2">
        <f t="shared" si="10"/>
        <v>0</v>
      </c>
      <c r="AE1808" s="2">
        <f t="shared" si="11"/>
        <v>1</v>
      </c>
      <c r="AF1808" s="2">
        <f t="shared" si="12"/>
        <v>0</v>
      </c>
      <c r="AG1808" s="2">
        <f t="shared" si="13"/>
        <v>0</v>
      </c>
      <c r="AH1808" s="2">
        <f t="shared" si="14"/>
        <v>0</v>
      </c>
      <c r="AI1808" s="2">
        <f t="shared" si="15"/>
        <v>0</v>
      </c>
      <c r="AJ1808" s="2">
        <f t="shared" si="16"/>
        <v>0</v>
      </c>
      <c r="AK1808" s="2">
        <f t="shared" si="17"/>
        <v>0</v>
      </c>
      <c r="AL1808" s="2">
        <f t="shared" si="18"/>
        <v>1</v>
      </c>
    </row>
    <row r="1809" ht="13.5" customHeight="1">
      <c r="A1809" s="3">
        <v>40503.0</v>
      </c>
      <c r="B1809" s="2">
        <v>1779.0</v>
      </c>
      <c r="C1809" s="2">
        <f t="shared" si="3"/>
        <v>1779</v>
      </c>
      <c r="D1809" s="2">
        <f t="shared" si="26"/>
        <v>1907.569294</v>
      </c>
      <c r="E1809" s="2">
        <f t="shared" si="20"/>
        <v>1751.654921</v>
      </c>
      <c r="F1809" s="2">
        <v>0.51</v>
      </c>
      <c r="G1809" s="2">
        <f t="shared" si="4"/>
        <v>0.0051</v>
      </c>
      <c r="H1809" s="2">
        <f t="shared" si="21"/>
        <v>1.2643</v>
      </c>
      <c r="I1809" s="2">
        <f t="shared" si="27"/>
        <v>0.7186016999</v>
      </c>
      <c r="J1809" s="2">
        <f t="shared" si="5"/>
        <v>246.5926034</v>
      </c>
      <c r="K1809" s="2">
        <f t="shared" si="6"/>
        <v>254.9314383</v>
      </c>
      <c r="L1809" s="2">
        <f t="shared" si="7"/>
        <v>0</v>
      </c>
      <c r="M1809" s="2">
        <f t="shared" si="1"/>
        <v>254.9314383</v>
      </c>
      <c r="O1809" s="2">
        <v>1807.0</v>
      </c>
      <c r="P1809" s="2">
        <v>1770.0</v>
      </c>
      <c r="Q1809" s="2">
        <v>1770.0</v>
      </c>
      <c r="R1809" s="2">
        <v>1800.0</v>
      </c>
      <c r="S1809" s="2">
        <v>1766.0</v>
      </c>
      <c r="T1809" s="2">
        <v>1.322306648E9</v>
      </c>
      <c r="U1809" s="2">
        <v>2.3523835E7</v>
      </c>
      <c r="V1809" s="2">
        <v>5.2527561E7</v>
      </c>
      <c r="W1809" s="2">
        <v>2944471.0</v>
      </c>
      <c r="X1809" s="2">
        <v>1899.0</v>
      </c>
      <c r="Y1809" s="2">
        <f t="shared" si="8"/>
        <v>0.6303288672</v>
      </c>
      <c r="Z1809" s="2">
        <f t="shared" ref="Z1809:AC1809" si="1860">ROUNDDOWN($Y1809*Z$1,0)-IF(MOD($Y1809*Z$1,1)=0,1,0)+1</f>
        <v>2</v>
      </c>
      <c r="AA1809" s="2">
        <f t="shared" si="1860"/>
        <v>2</v>
      </c>
      <c r="AB1809" s="2">
        <f t="shared" si="1860"/>
        <v>3</v>
      </c>
      <c r="AC1809" s="2">
        <f t="shared" si="1860"/>
        <v>4</v>
      </c>
      <c r="AD1809" s="2">
        <f t="shared" si="10"/>
        <v>1</v>
      </c>
      <c r="AE1809" s="2">
        <f t="shared" si="11"/>
        <v>0</v>
      </c>
      <c r="AF1809" s="2">
        <f t="shared" si="12"/>
        <v>0</v>
      </c>
      <c r="AG1809" s="2">
        <f t="shared" si="13"/>
        <v>0</v>
      </c>
      <c r="AH1809" s="2">
        <f t="shared" si="14"/>
        <v>0</v>
      </c>
      <c r="AI1809" s="2">
        <f t="shared" si="15"/>
        <v>0</v>
      </c>
      <c r="AJ1809" s="2">
        <f t="shared" si="16"/>
        <v>0</v>
      </c>
      <c r="AK1809" s="2">
        <f t="shared" si="17"/>
        <v>0</v>
      </c>
      <c r="AL1809" s="2">
        <f t="shared" si="18"/>
        <v>1</v>
      </c>
    </row>
    <row r="1810" ht="13.5" customHeight="1">
      <c r="A1810" s="3">
        <v>40504.0</v>
      </c>
      <c r="B1810" s="2">
        <v>1781.0</v>
      </c>
      <c r="C1810" s="2">
        <f t="shared" si="3"/>
        <v>1781</v>
      </c>
      <c r="D1810" s="2">
        <f t="shared" si="26"/>
        <v>1908.335808</v>
      </c>
      <c r="E1810" s="2">
        <f t="shared" si="20"/>
        <v>1751.997488</v>
      </c>
      <c r="F1810" s="2">
        <v>0.11</v>
      </c>
      <c r="G1810" s="2">
        <f t="shared" si="4"/>
        <v>0.0011</v>
      </c>
      <c r="H1810" s="2">
        <f t="shared" si="21"/>
        <v>1.2654</v>
      </c>
      <c r="I1810" s="2">
        <f t="shared" si="27"/>
        <v>0.7190035271</v>
      </c>
      <c r="J1810" s="2">
        <f t="shared" si="5"/>
        <v>246.8638553</v>
      </c>
      <c r="K1810" s="2">
        <f t="shared" si="6"/>
        <v>255.2118629</v>
      </c>
      <c r="L1810" s="2">
        <f t="shared" si="7"/>
        <v>0</v>
      </c>
      <c r="M1810" s="2">
        <f t="shared" si="1"/>
        <v>255.2118629</v>
      </c>
      <c r="O1810" s="2">
        <v>1808.0</v>
      </c>
      <c r="P1810" s="2">
        <v>1780.0</v>
      </c>
      <c r="Q1810" s="2">
        <v>1779.0</v>
      </c>
      <c r="R1810" s="2">
        <v>1798.0</v>
      </c>
      <c r="S1810" s="2">
        <v>1770.0</v>
      </c>
      <c r="T1810" s="2">
        <v>1.322306648E9</v>
      </c>
      <c r="U1810" s="2">
        <v>2.3550281E7</v>
      </c>
      <c r="V1810" s="2">
        <v>6.9064624E7</v>
      </c>
      <c r="W1810" s="2">
        <v>3863808.0</v>
      </c>
      <c r="X1810" s="2">
        <v>2147.0</v>
      </c>
      <c r="Y1810" s="2">
        <f t="shared" si="8"/>
        <v>0.5233455136</v>
      </c>
      <c r="Z1810" s="2">
        <f t="shared" ref="Z1810:AC1810" si="1861">ROUNDDOWN($Y1810*Z$1,0)-IF(MOD($Y1810*Z$1,1)=0,1,0)+1</f>
        <v>2</v>
      </c>
      <c r="AA1810" s="2">
        <f t="shared" si="1861"/>
        <v>2</v>
      </c>
      <c r="AB1810" s="2">
        <f t="shared" si="1861"/>
        <v>3</v>
      </c>
      <c r="AC1810" s="2">
        <f t="shared" si="1861"/>
        <v>3</v>
      </c>
      <c r="AD1810" s="2">
        <f t="shared" si="10"/>
        <v>0</v>
      </c>
      <c r="AE1810" s="2">
        <f t="shared" si="11"/>
        <v>0</v>
      </c>
      <c r="AF1810" s="2">
        <f t="shared" si="12"/>
        <v>0</v>
      </c>
      <c r="AG1810" s="2">
        <f t="shared" si="13"/>
        <v>0</v>
      </c>
      <c r="AH1810" s="2">
        <f t="shared" si="14"/>
        <v>0</v>
      </c>
      <c r="AI1810" s="2">
        <f t="shared" si="15"/>
        <v>1</v>
      </c>
      <c r="AJ1810" s="2">
        <f t="shared" si="16"/>
        <v>0</v>
      </c>
      <c r="AK1810" s="2">
        <f t="shared" si="17"/>
        <v>0</v>
      </c>
      <c r="AL1810" s="2">
        <f t="shared" si="18"/>
        <v>1</v>
      </c>
    </row>
    <row r="1811" ht="13.5" customHeight="1">
      <c r="A1811" s="3">
        <v>40505.0</v>
      </c>
      <c r="B1811" s="2">
        <v>1750.0</v>
      </c>
      <c r="C1811" s="2">
        <f t="shared" si="3"/>
        <v>1750</v>
      </c>
      <c r="D1811" s="2">
        <f t="shared" si="26"/>
        <v>1909.102629</v>
      </c>
      <c r="E1811" s="2">
        <f t="shared" si="20"/>
        <v>1752.340056</v>
      </c>
      <c r="F1811" s="2">
        <v>-1.74</v>
      </c>
      <c r="G1811" s="2">
        <f t="shared" si="4"/>
        <v>-0.0174</v>
      </c>
      <c r="H1811" s="2">
        <f t="shared" si="21"/>
        <v>1.248</v>
      </c>
      <c r="I1811" s="2">
        <f t="shared" si="27"/>
        <v>0.7194053543</v>
      </c>
      <c r="J1811" s="2">
        <f t="shared" si="5"/>
        <v>242.5684242</v>
      </c>
      <c r="K1811" s="2">
        <f t="shared" si="6"/>
        <v>250.7711765</v>
      </c>
      <c r="L1811" s="2">
        <f t="shared" si="7"/>
        <v>0</v>
      </c>
      <c r="M1811" s="2">
        <f t="shared" si="1"/>
        <v>250.7711765</v>
      </c>
      <c r="O1811" s="2">
        <v>1809.0</v>
      </c>
      <c r="P1811" s="2">
        <v>1763.0</v>
      </c>
      <c r="Q1811" s="2">
        <v>1781.0</v>
      </c>
      <c r="R1811" s="2">
        <v>1786.0</v>
      </c>
      <c r="S1811" s="2">
        <v>1750.0</v>
      </c>
      <c r="T1811" s="2">
        <v>1.322306648E9</v>
      </c>
      <c r="U1811" s="2">
        <v>2.3140366E7</v>
      </c>
      <c r="V1811" s="2">
        <v>5.9658896E7</v>
      </c>
      <c r="W1811" s="2">
        <v>3375039.0</v>
      </c>
      <c r="X1811" s="2">
        <v>2080.0</v>
      </c>
      <c r="Y1811" s="2">
        <f t="shared" si="8"/>
        <v>0.111043443</v>
      </c>
      <c r="Z1811" s="2">
        <f t="shared" ref="Z1811:AC1811" si="1862">ROUNDDOWN($Y1811*Z$1,0)-IF(MOD($Y1811*Z$1,1)=0,1,0)+1</f>
        <v>1</v>
      </c>
      <c r="AA1811" s="2">
        <f t="shared" si="1862"/>
        <v>1</v>
      </c>
      <c r="AB1811" s="2">
        <f t="shared" si="1862"/>
        <v>1</v>
      </c>
      <c r="AC1811" s="2">
        <f t="shared" si="1862"/>
        <v>1</v>
      </c>
      <c r="AD1811" s="2">
        <f t="shared" si="10"/>
        <v>0</v>
      </c>
      <c r="AE1811" s="2">
        <f t="shared" si="11"/>
        <v>0</v>
      </c>
      <c r="AF1811" s="2">
        <f t="shared" si="12"/>
        <v>0</v>
      </c>
      <c r="AG1811" s="2">
        <f t="shared" si="13"/>
        <v>0</v>
      </c>
      <c r="AH1811" s="2">
        <f t="shared" si="14"/>
        <v>0</v>
      </c>
      <c r="AI1811" s="2">
        <f t="shared" si="15"/>
        <v>0</v>
      </c>
      <c r="AJ1811" s="2">
        <f t="shared" si="16"/>
        <v>0</v>
      </c>
      <c r="AK1811" s="2">
        <f t="shared" si="17"/>
        <v>1</v>
      </c>
      <c r="AL1811" s="2">
        <f t="shared" si="18"/>
        <v>1</v>
      </c>
    </row>
    <row r="1812" ht="13.5" customHeight="1">
      <c r="A1812" s="3">
        <v>40506.0</v>
      </c>
      <c r="B1812" s="2">
        <v>1760.0</v>
      </c>
      <c r="C1812" s="2">
        <f t="shared" si="3"/>
        <v>1760</v>
      </c>
      <c r="D1812" s="2">
        <f t="shared" si="26"/>
        <v>1909.869758</v>
      </c>
      <c r="E1812" s="2">
        <f t="shared" si="20"/>
        <v>1752.682624</v>
      </c>
      <c r="F1812" s="2">
        <v>0.57</v>
      </c>
      <c r="G1812" s="2">
        <f t="shared" si="4"/>
        <v>0.0057</v>
      </c>
      <c r="H1812" s="2">
        <f t="shared" si="21"/>
        <v>1.2537</v>
      </c>
      <c r="I1812" s="2">
        <f t="shared" si="27"/>
        <v>0.7198071814</v>
      </c>
      <c r="J1812" s="2">
        <f t="shared" si="5"/>
        <v>243.9510642</v>
      </c>
      <c r="K1812" s="2">
        <f t="shared" si="6"/>
        <v>252.2005722</v>
      </c>
      <c r="L1812" s="2">
        <f t="shared" si="7"/>
        <v>0</v>
      </c>
      <c r="M1812" s="2">
        <f t="shared" si="1"/>
        <v>252.2005722</v>
      </c>
      <c r="O1812" s="2">
        <v>1810.0</v>
      </c>
      <c r="P1812" s="2">
        <v>1750.0</v>
      </c>
      <c r="Q1812" s="2">
        <v>1750.0</v>
      </c>
      <c r="R1812" s="2">
        <v>1778.0</v>
      </c>
      <c r="S1812" s="2">
        <v>1746.0</v>
      </c>
      <c r="T1812" s="2">
        <v>1.322306648E9</v>
      </c>
      <c r="U1812" s="2">
        <v>2.3272597E7</v>
      </c>
      <c r="V1812" s="2">
        <v>1.0284453E8</v>
      </c>
      <c r="W1812" s="2">
        <v>5851791.0</v>
      </c>
      <c r="X1812" s="2">
        <v>2669.0</v>
      </c>
      <c r="Y1812" s="2">
        <f t="shared" si="8"/>
        <v>0.6446406821</v>
      </c>
      <c r="Z1812" s="2">
        <f t="shared" ref="Z1812:AC1812" si="1863">ROUNDDOWN($Y1812*Z$1,0)-IF(MOD($Y1812*Z$1,1)=0,1,0)+1</f>
        <v>2</v>
      </c>
      <c r="AA1812" s="2">
        <f t="shared" si="1863"/>
        <v>2</v>
      </c>
      <c r="AB1812" s="2">
        <f t="shared" si="1863"/>
        <v>3</v>
      </c>
      <c r="AC1812" s="2">
        <f t="shared" si="1863"/>
        <v>4</v>
      </c>
      <c r="AD1812" s="2">
        <f t="shared" si="10"/>
        <v>0</v>
      </c>
      <c r="AE1812" s="2">
        <f t="shared" si="11"/>
        <v>1</v>
      </c>
      <c r="AF1812" s="2">
        <f t="shared" si="12"/>
        <v>0</v>
      </c>
      <c r="AG1812" s="2">
        <f t="shared" si="13"/>
        <v>0</v>
      </c>
      <c r="AH1812" s="2">
        <f t="shared" si="14"/>
        <v>0</v>
      </c>
      <c r="AI1812" s="2">
        <f t="shared" si="15"/>
        <v>0</v>
      </c>
      <c r="AJ1812" s="2">
        <f t="shared" si="16"/>
        <v>0</v>
      </c>
      <c r="AK1812" s="2">
        <f t="shared" si="17"/>
        <v>0</v>
      </c>
      <c r="AL1812" s="2">
        <f t="shared" si="18"/>
        <v>1</v>
      </c>
    </row>
    <row r="1813" ht="13.5" customHeight="1">
      <c r="A1813" s="3">
        <v>40507.0</v>
      </c>
      <c r="B1813" s="2">
        <v>1761.0</v>
      </c>
      <c r="C1813" s="2">
        <f t="shared" si="3"/>
        <v>1761</v>
      </c>
      <c r="D1813" s="2">
        <f t="shared" si="26"/>
        <v>1910.637196</v>
      </c>
      <c r="E1813" s="2">
        <f t="shared" si="20"/>
        <v>1753.025191</v>
      </c>
      <c r="F1813" s="2">
        <v>0.06</v>
      </c>
      <c r="G1813" s="2">
        <f t="shared" si="4"/>
        <v>0.0006</v>
      </c>
      <c r="H1813" s="2">
        <f t="shared" si="21"/>
        <v>1.2543</v>
      </c>
      <c r="I1813" s="2">
        <f t="shared" si="27"/>
        <v>0.7202090086</v>
      </c>
      <c r="J1813" s="2">
        <f t="shared" si="5"/>
        <v>244.0974348</v>
      </c>
      <c r="K1813" s="2">
        <f t="shared" si="6"/>
        <v>252.3518925</v>
      </c>
      <c r="L1813" s="2">
        <f t="shared" si="7"/>
        <v>0</v>
      </c>
      <c r="M1813" s="2">
        <f t="shared" si="1"/>
        <v>252.3518925</v>
      </c>
      <c r="O1813" s="2">
        <v>1811.0</v>
      </c>
      <c r="P1813" s="2">
        <v>1769.0</v>
      </c>
      <c r="Q1813" s="2">
        <v>1760.0</v>
      </c>
      <c r="R1813" s="2">
        <v>1770.0</v>
      </c>
      <c r="S1813" s="2">
        <v>1746.0</v>
      </c>
      <c r="T1813" s="2">
        <v>1.322306648E9</v>
      </c>
      <c r="U1813" s="2">
        <v>2.328582E7</v>
      </c>
      <c r="V1813" s="2">
        <v>1.7938533E8</v>
      </c>
      <c r="W1813" s="2">
        <v>1.0159979E7</v>
      </c>
      <c r="X1813" s="2">
        <v>1994.0</v>
      </c>
      <c r="Y1813" s="2">
        <f t="shared" si="8"/>
        <v>0.5095412099</v>
      </c>
      <c r="Z1813" s="2">
        <f t="shared" ref="Z1813:AC1813" si="1864">ROUNDDOWN($Y1813*Z$1,0)-IF(MOD($Y1813*Z$1,1)=0,1,0)+1</f>
        <v>2</v>
      </c>
      <c r="AA1813" s="2">
        <f t="shared" si="1864"/>
        <v>2</v>
      </c>
      <c r="AB1813" s="2">
        <f t="shared" si="1864"/>
        <v>3</v>
      </c>
      <c r="AC1813" s="2">
        <f t="shared" si="1864"/>
        <v>3</v>
      </c>
      <c r="AD1813" s="2">
        <f t="shared" si="10"/>
        <v>1</v>
      </c>
      <c r="AE1813" s="2">
        <f t="shared" si="11"/>
        <v>0</v>
      </c>
      <c r="AF1813" s="2">
        <f t="shared" si="12"/>
        <v>0</v>
      </c>
      <c r="AG1813" s="2">
        <f t="shared" si="13"/>
        <v>0</v>
      </c>
      <c r="AH1813" s="2">
        <f t="shared" si="14"/>
        <v>0</v>
      </c>
      <c r="AI1813" s="2">
        <f t="shared" si="15"/>
        <v>0</v>
      </c>
      <c r="AJ1813" s="2">
        <f t="shared" si="16"/>
        <v>0</v>
      </c>
      <c r="AK1813" s="2">
        <f t="shared" si="17"/>
        <v>0</v>
      </c>
      <c r="AL1813" s="2">
        <f t="shared" si="18"/>
        <v>1</v>
      </c>
    </row>
    <row r="1814" ht="13.5" customHeight="1">
      <c r="A1814" s="3">
        <v>40510.0</v>
      </c>
      <c r="B1814" s="2">
        <v>1764.0</v>
      </c>
      <c r="C1814" s="2">
        <f t="shared" si="3"/>
        <v>1764</v>
      </c>
      <c r="D1814" s="2">
        <f t="shared" si="26"/>
        <v>1911.404941</v>
      </c>
      <c r="E1814" s="2">
        <f t="shared" si="20"/>
        <v>1753.367759</v>
      </c>
      <c r="F1814" s="2">
        <v>0.17</v>
      </c>
      <c r="G1814" s="2">
        <f t="shared" si="4"/>
        <v>0.0017</v>
      </c>
      <c r="H1814" s="2">
        <f t="shared" si="21"/>
        <v>1.256</v>
      </c>
      <c r="I1814" s="2">
        <f t="shared" si="27"/>
        <v>0.7206108358</v>
      </c>
      <c r="J1814" s="2">
        <f t="shared" si="5"/>
        <v>244.5124005</v>
      </c>
      <c r="K1814" s="2">
        <f t="shared" si="6"/>
        <v>252.7808907</v>
      </c>
      <c r="L1814" s="2">
        <f t="shared" si="7"/>
        <v>0</v>
      </c>
      <c r="M1814" s="2">
        <f t="shared" si="1"/>
        <v>252.7808907</v>
      </c>
      <c r="O1814" s="2">
        <v>1812.0</v>
      </c>
      <c r="P1814" s="2">
        <v>1751.0</v>
      </c>
      <c r="Q1814" s="2">
        <v>1761.0</v>
      </c>
      <c r="R1814" s="2">
        <v>1768.0</v>
      </c>
      <c r="S1814" s="2">
        <v>1750.0</v>
      </c>
      <c r="T1814" s="2">
        <v>1.322306648E9</v>
      </c>
      <c r="U1814" s="2">
        <v>2.3325489E7</v>
      </c>
      <c r="V1814" s="2">
        <v>2.6082023E7</v>
      </c>
      <c r="W1814" s="2">
        <v>1481670.0</v>
      </c>
      <c r="X1814" s="2">
        <v>993.0</v>
      </c>
      <c r="Y1814" s="2">
        <f t="shared" si="8"/>
        <v>0.5368453106</v>
      </c>
      <c r="Z1814" s="2">
        <f t="shared" ref="Z1814:AC1814" si="1865">ROUNDDOWN($Y1814*Z$1,0)-IF(MOD($Y1814*Z$1,1)=0,1,0)+1</f>
        <v>2</v>
      </c>
      <c r="AA1814" s="2">
        <f t="shared" si="1865"/>
        <v>2</v>
      </c>
      <c r="AB1814" s="2">
        <f t="shared" si="1865"/>
        <v>3</v>
      </c>
      <c r="AC1814" s="2">
        <f t="shared" si="1865"/>
        <v>3</v>
      </c>
      <c r="AD1814" s="2">
        <f t="shared" si="10"/>
        <v>0</v>
      </c>
      <c r="AE1814" s="2">
        <f t="shared" si="11"/>
        <v>0</v>
      </c>
      <c r="AF1814" s="2">
        <f t="shared" si="12"/>
        <v>0</v>
      </c>
      <c r="AG1814" s="2">
        <f t="shared" si="13"/>
        <v>0</v>
      </c>
      <c r="AH1814" s="2">
        <f t="shared" si="14"/>
        <v>1</v>
      </c>
      <c r="AI1814" s="2">
        <f t="shared" si="15"/>
        <v>0</v>
      </c>
      <c r="AJ1814" s="2">
        <f t="shared" si="16"/>
        <v>0</v>
      </c>
      <c r="AK1814" s="2">
        <f t="shared" si="17"/>
        <v>0</v>
      </c>
      <c r="AL1814" s="2">
        <f t="shared" si="18"/>
        <v>1</v>
      </c>
    </row>
    <row r="1815" ht="13.5" customHeight="1">
      <c r="A1815" s="3">
        <v>40511.0</v>
      </c>
      <c r="B1815" s="2">
        <v>1762.0</v>
      </c>
      <c r="C1815" s="2">
        <f t="shared" si="3"/>
        <v>1762</v>
      </c>
      <c r="D1815" s="2">
        <f t="shared" si="26"/>
        <v>1912.172996</v>
      </c>
      <c r="E1815" s="2">
        <f t="shared" si="20"/>
        <v>1753.710327</v>
      </c>
      <c r="F1815" s="2">
        <v>-0.11</v>
      </c>
      <c r="G1815" s="2">
        <f t="shared" si="4"/>
        <v>-0.0011</v>
      </c>
      <c r="H1815" s="2">
        <f t="shared" si="21"/>
        <v>1.2549</v>
      </c>
      <c r="I1815" s="2">
        <f t="shared" si="27"/>
        <v>0.721012663</v>
      </c>
      <c r="J1815" s="2">
        <f t="shared" si="5"/>
        <v>244.2434368</v>
      </c>
      <c r="K1815" s="2">
        <f t="shared" si="6"/>
        <v>252.5028318</v>
      </c>
      <c r="L1815" s="2">
        <f t="shared" si="7"/>
        <v>0</v>
      </c>
      <c r="M1815" s="2">
        <f t="shared" si="1"/>
        <v>252.5028318</v>
      </c>
      <c r="O1815" s="2">
        <v>1813.0</v>
      </c>
      <c r="P1815" s="2">
        <v>1768.0</v>
      </c>
      <c r="Q1815" s="2">
        <v>1764.0</v>
      </c>
      <c r="R1815" s="2">
        <v>1780.0</v>
      </c>
      <c r="S1815" s="2">
        <v>1761.0</v>
      </c>
      <c r="T1815" s="2">
        <v>1.322306648E9</v>
      </c>
      <c r="U1815" s="2">
        <v>2.3299043E7</v>
      </c>
      <c r="V1815" s="2">
        <v>5.6926114E7</v>
      </c>
      <c r="W1815" s="2">
        <v>3218644.0</v>
      </c>
      <c r="X1815" s="2">
        <v>1842.0</v>
      </c>
      <c r="Y1815" s="2">
        <f t="shared" si="8"/>
        <v>0.4529029639</v>
      </c>
      <c r="Z1815" s="2">
        <f t="shared" ref="Z1815:AC1815" si="1866">ROUNDDOWN($Y1815*Z$1,0)-IF(MOD($Y1815*Z$1,1)=0,1,0)+1</f>
        <v>1</v>
      </c>
      <c r="AA1815" s="2">
        <f t="shared" si="1866"/>
        <v>2</v>
      </c>
      <c r="AB1815" s="2">
        <f t="shared" si="1866"/>
        <v>2</v>
      </c>
      <c r="AC1815" s="2">
        <f t="shared" si="1866"/>
        <v>3</v>
      </c>
      <c r="AD1815" s="2">
        <f t="shared" si="10"/>
        <v>0</v>
      </c>
      <c r="AE1815" s="2">
        <f t="shared" si="11"/>
        <v>0</v>
      </c>
      <c r="AF1815" s="2">
        <f t="shared" si="12"/>
        <v>0</v>
      </c>
      <c r="AG1815" s="2">
        <f t="shared" si="13"/>
        <v>1</v>
      </c>
      <c r="AH1815" s="2">
        <f t="shared" si="14"/>
        <v>0</v>
      </c>
      <c r="AI1815" s="2">
        <f t="shared" si="15"/>
        <v>0</v>
      </c>
      <c r="AJ1815" s="2">
        <f t="shared" si="16"/>
        <v>0</v>
      </c>
      <c r="AK1815" s="2">
        <f t="shared" si="17"/>
        <v>0</v>
      </c>
      <c r="AL1815" s="2">
        <f t="shared" si="18"/>
        <v>1</v>
      </c>
    </row>
    <row r="1816" ht="13.5" customHeight="1">
      <c r="A1816" s="3">
        <v>40512.0</v>
      </c>
      <c r="B1816" s="2">
        <v>1720.0</v>
      </c>
      <c r="C1816" s="2">
        <f t="shared" si="3"/>
        <v>1720</v>
      </c>
      <c r="D1816" s="2">
        <f t="shared" si="26"/>
        <v>1912.941359</v>
      </c>
      <c r="E1816" s="2">
        <f t="shared" si="20"/>
        <v>1754.052894</v>
      </c>
      <c r="F1816" s="2">
        <v>-2.38</v>
      </c>
      <c r="G1816" s="2">
        <f t="shared" si="4"/>
        <v>-0.0238</v>
      </c>
      <c r="H1816" s="2">
        <f t="shared" si="21"/>
        <v>1.2311</v>
      </c>
      <c r="I1816" s="2">
        <f t="shared" si="27"/>
        <v>0.7214144901</v>
      </c>
      <c r="J1816" s="2">
        <f t="shared" si="5"/>
        <v>238.430443</v>
      </c>
      <c r="K1816" s="2">
        <f t="shared" si="6"/>
        <v>246.4932644</v>
      </c>
      <c r="L1816" s="2">
        <f t="shared" si="7"/>
        <v>0</v>
      </c>
      <c r="M1816" s="2">
        <f t="shared" si="1"/>
        <v>246.4932644</v>
      </c>
      <c r="O1816" s="2">
        <v>1814.0</v>
      </c>
      <c r="P1816" s="2">
        <v>1762.0</v>
      </c>
      <c r="Q1816" s="2">
        <v>1762.0</v>
      </c>
      <c r="R1816" s="2">
        <v>1775.0</v>
      </c>
      <c r="S1816" s="2">
        <v>1720.0</v>
      </c>
      <c r="T1816" s="2">
        <v>1.322306648E9</v>
      </c>
      <c r="U1816" s="2">
        <v>2.2743674E7</v>
      </c>
      <c r="V1816" s="2">
        <v>1.17040427E8</v>
      </c>
      <c r="W1816" s="2">
        <v>6672042.0</v>
      </c>
      <c r="X1816" s="2">
        <v>2406.0</v>
      </c>
      <c r="Y1816" s="2">
        <f t="shared" si="8"/>
        <v>0.06069833536</v>
      </c>
      <c r="Z1816" s="2">
        <f t="shared" ref="Z1816:AC1816" si="1867">ROUNDDOWN($Y1816*Z$1,0)-IF(MOD($Y1816*Z$1,1)=0,1,0)+1</f>
        <v>1</v>
      </c>
      <c r="AA1816" s="2">
        <f t="shared" si="1867"/>
        <v>1</v>
      </c>
      <c r="AB1816" s="2">
        <f t="shared" si="1867"/>
        <v>1</v>
      </c>
      <c r="AC1816" s="2">
        <f t="shared" si="1867"/>
        <v>1</v>
      </c>
      <c r="AD1816" s="2">
        <f t="shared" si="10"/>
        <v>0</v>
      </c>
      <c r="AE1816" s="2">
        <f t="shared" si="11"/>
        <v>0</v>
      </c>
      <c r="AF1816" s="2">
        <f t="shared" si="12"/>
        <v>0</v>
      </c>
      <c r="AG1816" s="2">
        <f t="shared" si="13"/>
        <v>0</v>
      </c>
      <c r="AH1816" s="2">
        <f t="shared" si="14"/>
        <v>0</v>
      </c>
      <c r="AI1816" s="2">
        <f t="shared" si="15"/>
        <v>0</v>
      </c>
      <c r="AJ1816" s="2">
        <f t="shared" si="16"/>
        <v>0</v>
      </c>
      <c r="AK1816" s="2">
        <f t="shared" si="17"/>
        <v>1</v>
      </c>
      <c r="AL1816" s="2">
        <f t="shared" si="18"/>
        <v>1</v>
      </c>
    </row>
    <row r="1817" ht="13.5" customHeight="1">
      <c r="A1817" s="3">
        <v>40513.0</v>
      </c>
      <c r="B1817" s="2">
        <v>1760.0</v>
      </c>
      <c r="C1817" s="2">
        <f t="shared" si="3"/>
        <v>1760</v>
      </c>
      <c r="D1817" s="2">
        <f t="shared" si="26"/>
        <v>1913.710031</v>
      </c>
      <c r="E1817" s="2">
        <f t="shared" si="20"/>
        <v>1754.395462</v>
      </c>
      <c r="F1817" s="2">
        <v>2.33</v>
      </c>
      <c r="G1817" s="2">
        <f t="shared" si="4"/>
        <v>0.0233</v>
      </c>
      <c r="H1817" s="2">
        <f t="shared" si="21"/>
        <v>1.2544</v>
      </c>
      <c r="I1817" s="2">
        <f t="shared" si="27"/>
        <v>0.7218163173</v>
      </c>
      <c r="J1817" s="2">
        <f t="shared" si="5"/>
        <v>243.9858724</v>
      </c>
      <c r="K1817" s="2">
        <f t="shared" si="6"/>
        <v>252.2365574</v>
      </c>
      <c r="L1817" s="2">
        <f t="shared" si="7"/>
        <v>0</v>
      </c>
      <c r="M1817" s="2">
        <f t="shared" si="1"/>
        <v>252.2365574</v>
      </c>
      <c r="O1817" s="2">
        <v>1815.0</v>
      </c>
      <c r="P1817" s="2">
        <v>1730.0</v>
      </c>
      <c r="Q1817" s="2">
        <v>1720.0</v>
      </c>
      <c r="R1817" s="2">
        <v>1760.0</v>
      </c>
      <c r="S1817" s="2">
        <v>1725.0</v>
      </c>
      <c r="T1817" s="2">
        <v>1.322306648E9</v>
      </c>
      <c r="U1817" s="2">
        <v>2.3272597E7</v>
      </c>
      <c r="V1817" s="2">
        <v>6.137298E7</v>
      </c>
      <c r="W1817" s="2">
        <v>3524354.0</v>
      </c>
      <c r="X1817" s="2">
        <v>1857.0</v>
      </c>
      <c r="Y1817" s="2">
        <f t="shared" si="8"/>
        <v>0.9276289078</v>
      </c>
      <c r="Z1817" s="2">
        <f t="shared" ref="Z1817:AC1817" si="1868">ROUNDDOWN($Y1817*Z$1,0)-IF(MOD($Y1817*Z$1,1)=0,1,0)+1</f>
        <v>2</v>
      </c>
      <c r="AA1817" s="2">
        <f t="shared" si="1868"/>
        <v>3</v>
      </c>
      <c r="AB1817" s="2">
        <f t="shared" si="1868"/>
        <v>4</v>
      </c>
      <c r="AC1817" s="2">
        <f t="shared" si="1868"/>
        <v>5</v>
      </c>
      <c r="AD1817" s="2">
        <f t="shared" si="10"/>
        <v>0</v>
      </c>
      <c r="AE1817" s="2">
        <f t="shared" si="11"/>
        <v>1</v>
      </c>
      <c r="AF1817" s="2">
        <f t="shared" si="12"/>
        <v>0</v>
      </c>
      <c r="AG1817" s="2">
        <f t="shared" si="13"/>
        <v>0</v>
      </c>
      <c r="AH1817" s="2">
        <f t="shared" si="14"/>
        <v>0</v>
      </c>
      <c r="AI1817" s="2">
        <f t="shared" si="15"/>
        <v>0</v>
      </c>
      <c r="AJ1817" s="2">
        <f t="shared" si="16"/>
        <v>0</v>
      </c>
      <c r="AK1817" s="2">
        <f t="shared" si="17"/>
        <v>0</v>
      </c>
      <c r="AL1817" s="2">
        <f t="shared" si="18"/>
        <v>1</v>
      </c>
    </row>
    <row r="1818" ht="13.5" customHeight="1">
      <c r="A1818" s="3">
        <v>40514.0</v>
      </c>
      <c r="B1818" s="2">
        <v>1770.0</v>
      </c>
      <c r="C1818" s="2">
        <f t="shared" si="3"/>
        <v>1770</v>
      </c>
      <c r="D1818" s="2">
        <f t="shared" si="26"/>
        <v>1914.479012</v>
      </c>
      <c r="E1818" s="2">
        <f t="shared" si="20"/>
        <v>1754.73803</v>
      </c>
      <c r="F1818" s="2">
        <v>0.57</v>
      </c>
      <c r="G1818" s="2">
        <f t="shared" si="4"/>
        <v>0.0057</v>
      </c>
      <c r="H1818" s="2">
        <f t="shared" si="21"/>
        <v>1.2601</v>
      </c>
      <c r="I1818" s="2">
        <f t="shared" si="27"/>
        <v>0.7222181445</v>
      </c>
      <c r="J1818" s="2">
        <f t="shared" si="5"/>
        <v>245.3765918</v>
      </c>
      <c r="K1818" s="2">
        <f t="shared" si="6"/>
        <v>253.6743058</v>
      </c>
      <c r="L1818" s="2">
        <f t="shared" si="7"/>
        <v>0</v>
      </c>
      <c r="M1818" s="2">
        <f t="shared" si="1"/>
        <v>253.6743058</v>
      </c>
      <c r="O1818" s="2">
        <v>1816.0</v>
      </c>
      <c r="P1818" s="2">
        <v>1760.0</v>
      </c>
      <c r="Q1818" s="2">
        <v>1760.0</v>
      </c>
      <c r="R1818" s="2">
        <v>1780.0</v>
      </c>
      <c r="S1818" s="2">
        <v>1756.0</v>
      </c>
      <c r="T1818" s="2">
        <v>1.322306648E9</v>
      </c>
      <c r="U1818" s="2">
        <v>2.3404828E7</v>
      </c>
      <c r="V1818" s="2">
        <v>5.656843E7</v>
      </c>
      <c r="W1818" s="2">
        <v>3193145.0</v>
      </c>
      <c r="X1818" s="2">
        <v>2186.0</v>
      </c>
      <c r="Y1818" s="2">
        <f t="shared" si="8"/>
        <v>0.6446406821</v>
      </c>
      <c r="Z1818" s="2">
        <f t="shared" ref="Z1818:AC1818" si="1869">ROUNDDOWN($Y1818*Z$1,0)-IF(MOD($Y1818*Z$1,1)=0,1,0)+1</f>
        <v>2</v>
      </c>
      <c r="AA1818" s="2">
        <f t="shared" si="1869"/>
        <v>2</v>
      </c>
      <c r="AB1818" s="2">
        <f t="shared" si="1869"/>
        <v>3</v>
      </c>
      <c r="AC1818" s="2">
        <f t="shared" si="1869"/>
        <v>4</v>
      </c>
      <c r="AD1818" s="2">
        <f t="shared" si="10"/>
        <v>1</v>
      </c>
      <c r="AE1818" s="2">
        <f t="shared" si="11"/>
        <v>0</v>
      </c>
      <c r="AF1818" s="2">
        <f t="shared" si="12"/>
        <v>0</v>
      </c>
      <c r="AG1818" s="2">
        <f t="shared" si="13"/>
        <v>0</v>
      </c>
      <c r="AH1818" s="2">
        <f t="shared" si="14"/>
        <v>0</v>
      </c>
      <c r="AI1818" s="2">
        <f t="shared" si="15"/>
        <v>0</v>
      </c>
      <c r="AJ1818" s="2">
        <f t="shared" si="16"/>
        <v>0</v>
      </c>
      <c r="AK1818" s="2">
        <f t="shared" si="17"/>
        <v>0</v>
      </c>
      <c r="AL1818" s="2">
        <f t="shared" si="18"/>
        <v>1</v>
      </c>
    </row>
    <row r="1819" ht="13.5" customHeight="1">
      <c r="A1819" s="3">
        <v>40517.0</v>
      </c>
      <c r="B1819" s="2">
        <v>1819.0</v>
      </c>
      <c r="C1819" s="2">
        <f t="shared" si="3"/>
        <v>1819</v>
      </c>
      <c r="D1819" s="2">
        <f t="shared" si="26"/>
        <v>1915.248301</v>
      </c>
      <c r="E1819" s="2">
        <f t="shared" si="20"/>
        <v>1755.080598</v>
      </c>
      <c r="F1819" s="2">
        <v>2.77</v>
      </c>
      <c r="G1819" s="2">
        <f t="shared" si="4"/>
        <v>0.0277</v>
      </c>
      <c r="H1819" s="2">
        <f t="shared" si="21"/>
        <v>1.2878</v>
      </c>
      <c r="I1819" s="2">
        <f t="shared" si="27"/>
        <v>0.7226199716</v>
      </c>
      <c r="J1819" s="2">
        <f t="shared" si="5"/>
        <v>252.1735234</v>
      </c>
      <c r="K1819" s="2">
        <f t="shared" si="6"/>
        <v>260.7010841</v>
      </c>
      <c r="L1819" s="2">
        <f t="shared" si="7"/>
        <v>0</v>
      </c>
      <c r="M1819" s="2">
        <f t="shared" si="1"/>
        <v>260.7010841</v>
      </c>
      <c r="O1819" s="2">
        <v>1817.0</v>
      </c>
      <c r="P1819" s="2">
        <v>1770.0</v>
      </c>
      <c r="Q1819" s="2">
        <v>1770.0</v>
      </c>
      <c r="R1819" s="2">
        <v>1819.0</v>
      </c>
      <c r="S1819" s="2">
        <v>1770.0</v>
      </c>
      <c r="T1819" s="2">
        <v>1.322306648E9</v>
      </c>
      <c r="U1819" s="2">
        <v>2.4052758E7</v>
      </c>
      <c r="V1819" s="2">
        <v>4.2148659E7</v>
      </c>
      <c r="W1819" s="2">
        <v>2349176.0</v>
      </c>
      <c r="X1819" s="2">
        <v>1450.0</v>
      </c>
      <c r="Y1819" s="2">
        <f t="shared" si="8"/>
        <v>0.9521924482</v>
      </c>
      <c r="Z1819" s="2">
        <f t="shared" ref="Z1819:AC1819" si="1870">ROUNDDOWN($Y1819*Z$1,0)-IF(MOD($Y1819*Z$1,1)=0,1,0)+1</f>
        <v>2</v>
      </c>
      <c r="AA1819" s="2">
        <f t="shared" si="1870"/>
        <v>3</v>
      </c>
      <c r="AB1819" s="2">
        <f t="shared" si="1870"/>
        <v>4</v>
      </c>
      <c r="AC1819" s="2">
        <f t="shared" si="1870"/>
        <v>5</v>
      </c>
      <c r="AD1819" s="2">
        <f t="shared" si="10"/>
        <v>0</v>
      </c>
      <c r="AE1819" s="2">
        <f t="shared" si="11"/>
        <v>0</v>
      </c>
      <c r="AF1819" s="2">
        <f t="shared" si="12"/>
        <v>0</v>
      </c>
      <c r="AG1819" s="2">
        <f t="shared" si="13"/>
        <v>0</v>
      </c>
      <c r="AH1819" s="2">
        <f t="shared" si="14"/>
        <v>0</v>
      </c>
      <c r="AI1819" s="2">
        <f t="shared" si="15"/>
        <v>1</v>
      </c>
      <c r="AJ1819" s="2">
        <f t="shared" si="16"/>
        <v>0</v>
      </c>
      <c r="AK1819" s="2">
        <f t="shared" si="17"/>
        <v>0</v>
      </c>
      <c r="AL1819" s="2">
        <f t="shared" si="18"/>
        <v>1</v>
      </c>
    </row>
    <row r="1820" ht="13.5" customHeight="1">
      <c r="A1820" s="3">
        <v>40518.0</v>
      </c>
      <c r="B1820" s="2">
        <v>1800.0</v>
      </c>
      <c r="C1820" s="2">
        <f t="shared" si="3"/>
        <v>1800</v>
      </c>
      <c r="D1820" s="2">
        <f t="shared" si="26"/>
        <v>1916.0179</v>
      </c>
      <c r="E1820" s="2">
        <f t="shared" si="20"/>
        <v>1755.423165</v>
      </c>
      <c r="F1820" s="2">
        <v>-1.04</v>
      </c>
      <c r="G1820" s="2">
        <f t="shared" si="4"/>
        <v>-0.0104</v>
      </c>
      <c r="H1820" s="2">
        <f t="shared" si="21"/>
        <v>1.2774</v>
      </c>
      <c r="I1820" s="2">
        <f t="shared" si="27"/>
        <v>0.7230217988</v>
      </c>
      <c r="J1820" s="2">
        <f t="shared" si="5"/>
        <v>249.5509188</v>
      </c>
      <c r="K1820" s="2">
        <f t="shared" si="6"/>
        <v>257.9897928</v>
      </c>
      <c r="L1820" s="2">
        <f t="shared" si="7"/>
        <v>0</v>
      </c>
      <c r="M1820" s="2">
        <f t="shared" si="1"/>
        <v>257.9897928</v>
      </c>
      <c r="O1820" s="2">
        <v>1818.0</v>
      </c>
      <c r="P1820" s="2">
        <v>1801.0</v>
      </c>
      <c r="Q1820" s="2">
        <v>1819.0</v>
      </c>
      <c r="R1820" s="2">
        <v>1805.0</v>
      </c>
      <c r="S1820" s="2">
        <v>1784.0</v>
      </c>
      <c r="T1820" s="2">
        <v>1.32241608E9</v>
      </c>
      <c r="U1820" s="2">
        <v>2.3803489E7</v>
      </c>
      <c r="V1820" s="2">
        <v>8.6404629E7</v>
      </c>
      <c r="W1820" s="2">
        <v>4812459.0</v>
      </c>
      <c r="X1820" s="2">
        <v>2412.0</v>
      </c>
      <c r="Y1820" s="2">
        <f t="shared" si="8"/>
        <v>0.2210718636</v>
      </c>
      <c r="Z1820" s="2">
        <f t="shared" ref="Z1820:AC1820" si="1871">ROUNDDOWN($Y1820*Z$1,0)-IF(MOD($Y1820*Z$1,1)=0,1,0)+1</f>
        <v>1</v>
      </c>
      <c r="AA1820" s="2">
        <f t="shared" si="1871"/>
        <v>1</v>
      </c>
      <c r="AB1820" s="2">
        <f t="shared" si="1871"/>
        <v>1</v>
      </c>
      <c r="AC1820" s="2">
        <f t="shared" si="1871"/>
        <v>2</v>
      </c>
      <c r="AD1820" s="2">
        <f t="shared" si="10"/>
        <v>0</v>
      </c>
      <c r="AE1820" s="2">
        <f t="shared" si="11"/>
        <v>0</v>
      </c>
      <c r="AF1820" s="2">
        <f t="shared" si="12"/>
        <v>0</v>
      </c>
      <c r="AG1820" s="2">
        <f t="shared" si="13"/>
        <v>0</v>
      </c>
      <c r="AH1820" s="2">
        <f t="shared" si="14"/>
        <v>0</v>
      </c>
      <c r="AI1820" s="2">
        <f t="shared" si="15"/>
        <v>0</v>
      </c>
      <c r="AJ1820" s="2">
        <f t="shared" si="16"/>
        <v>0</v>
      </c>
      <c r="AK1820" s="2">
        <f t="shared" si="17"/>
        <v>1</v>
      </c>
      <c r="AL1820" s="2">
        <f t="shared" si="18"/>
        <v>1</v>
      </c>
    </row>
    <row r="1821" ht="13.5" customHeight="1">
      <c r="A1821" s="3">
        <v>40519.0</v>
      </c>
      <c r="B1821" s="2">
        <v>1805.0</v>
      </c>
      <c r="C1821" s="2">
        <f t="shared" si="3"/>
        <v>1805</v>
      </c>
      <c r="D1821" s="2">
        <f t="shared" si="26"/>
        <v>1916.787808</v>
      </c>
      <c r="E1821" s="2">
        <f t="shared" si="20"/>
        <v>1755.765733</v>
      </c>
      <c r="F1821" s="2">
        <v>0.28</v>
      </c>
      <c r="G1821" s="2">
        <f t="shared" si="4"/>
        <v>0.0028</v>
      </c>
      <c r="H1821" s="2">
        <f t="shared" si="21"/>
        <v>1.2802</v>
      </c>
      <c r="I1821" s="2">
        <f t="shared" si="27"/>
        <v>0.723423626</v>
      </c>
      <c r="J1821" s="2">
        <f t="shared" si="5"/>
        <v>250.2496614</v>
      </c>
      <c r="K1821" s="2">
        <f t="shared" si="6"/>
        <v>258.7121642</v>
      </c>
      <c r="L1821" s="2">
        <f t="shared" si="7"/>
        <v>0</v>
      </c>
      <c r="M1821" s="2">
        <f t="shared" si="1"/>
        <v>258.7121642</v>
      </c>
      <c r="O1821" s="2">
        <v>1819.0</v>
      </c>
      <c r="P1821" s="2">
        <v>1800.0</v>
      </c>
      <c r="Q1821" s="2">
        <v>1800.0</v>
      </c>
      <c r="R1821" s="2">
        <v>1828.0</v>
      </c>
      <c r="S1821" s="2">
        <v>1800.0</v>
      </c>
      <c r="T1821" s="2">
        <v>1.32241608E9</v>
      </c>
      <c r="U1821" s="2">
        <v>2.386961E7</v>
      </c>
      <c r="V1821" s="2">
        <v>7.4443146E7</v>
      </c>
      <c r="W1821" s="2">
        <v>4100734.0</v>
      </c>
      <c r="X1821" s="2">
        <v>2403.0</v>
      </c>
      <c r="Y1821" s="2">
        <f t="shared" si="8"/>
        <v>0.5683110028</v>
      </c>
      <c r="Z1821" s="2">
        <f t="shared" ref="Z1821:AC1821" si="1872">ROUNDDOWN($Y1821*Z$1,0)-IF(MOD($Y1821*Z$1,1)=0,1,0)+1</f>
        <v>2</v>
      </c>
      <c r="AA1821" s="2">
        <f t="shared" si="1872"/>
        <v>2</v>
      </c>
      <c r="AB1821" s="2">
        <f t="shared" si="1872"/>
        <v>3</v>
      </c>
      <c r="AC1821" s="2">
        <f t="shared" si="1872"/>
        <v>3</v>
      </c>
      <c r="AD1821" s="2">
        <f t="shared" si="10"/>
        <v>0</v>
      </c>
      <c r="AE1821" s="2">
        <f t="shared" si="11"/>
        <v>1</v>
      </c>
      <c r="AF1821" s="2">
        <f t="shared" si="12"/>
        <v>0</v>
      </c>
      <c r="AG1821" s="2">
        <f t="shared" si="13"/>
        <v>0</v>
      </c>
      <c r="AH1821" s="2">
        <f t="shared" si="14"/>
        <v>0</v>
      </c>
      <c r="AI1821" s="2">
        <f t="shared" si="15"/>
        <v>0</v>
      </c>
      <c r="AJ1821" s="2">
        <f t="shared" si="16"/>
        <v>0</v>
      </c>
      <c r="AK1821" s="2">
        <f t="shared" si="17"/>
        <v>0</v>
      </c>
      <c r="AL1821" s="2">
        <f t="shared" si="18"/>
        <v>1</v>
      </c>
    </row>
    <row r="1822" ht="13.5" customHeight="1">
      <c r="A1822" s="3">
        <v>40520.0</v>
      </c>
      <c r="B1822" s="2">
        <v>1817.0</v>
      </c>
      <c r="C1822" s="2">
        <f t="shared" si="3"/>
        <v>1817</v>
      </c>
      <c r="D1822" s="2">
        <f t="shared" si="26"/>
        <v>1917.558025</v>
      </c>
      <c r="E1822" s="2">
        <f t="shared" si="20"/>
        <v>1756.108301</v>
      </c>
      <c r="F1822" s="2">
        <v>0.66</v>
      </c>
      <c r="G1822" s="2">
        <f t="shared" si="4"/>
        <v>0.0066</v>
      </c>
      <c r="H1822" s="2">
        <f t="shared" si="21"/>
        <v>1.2868</v>
      </c>
      <c r="I1822" s="2">
        <f t="shared" si="27"/>
        <v>0.7238254532</v>
      </c>
      <c r="J1822" s="2">
        <f t="shared" si="5"/>
        <v>251.9013091</v>
      </c>
      <c r="K1822" s="2">
        <f t="shared" si="6"/>
        <v>260.4196645</v>
      </c>
      <c r="L1822" s="2">
        <f t="shared" si="7"/>
        <v>0</v>
      </c>
      <c r="M1822" s="2">
        <f t="shared" si="1"/>
        <v>260.4196645</v>
      </c>
      <c r="O1822" s="2">
        <v>1820.0</v>
      </c>
      <c r="P1822" s="2">
        <v>1794.0</v>
      </c>
      <c r="Q1822" s="2">
        <v>1805.0</v>
      </c>
      <c r="R1822" s="2">
        <v>1828.0</v>
      </c>
      <c r="S1822" s="2">
        <v>1791.0</v>
      </c>
      <c r="T1822" s="2">
        <v>1.32241608E9</v>
      </c>
      <c r="U1822" s="2">
        <v>2.40283E7</v>
      </c>
      <c r="V1822" s="2">
        <v>6.8547036E7</v>
      </c>
      <c r="W1822" s="2">
        <v>3793033.0</v>
      </c>
      <c r="X1822" s="2">
        <v>2042.0</v>
      </c>
      <c r="Y1822" s="2">
        <f t="shared" si="8"/>
        <v>0.6675801868</v>
      </c>
      <c r="Z1822" s="2">
        <f t="shared" ref="Z1822:AC1822" si="1873">ROUNDDOWN($Y1822*Z$1,0)-IF(MOD($Y1822*Z$1,1)=0,1,0)+1</f>
        <v>2</v>
      </c>
      <c r="AA1822" s="2">
        <f t="shared" si="1873"/>
        <v>3</v>
      </c>
      <c r="AB1822" s="2">
        <f t="shared" si="1873"/>
        <v>3</v>
      </c>
      <c r="AC1822" s="2">
        <f t="shared" si="1873"/>
        <v>4</v>
      </c>
      <c r="AD1822" s="2">
        <f t="shared" si="10"/>
        <v>1</v>
      </c>
      <c r="AE1822" s="2">
        <f t="shared" si="11"/>
        <v>0</v>
      </c>
      <c r="AF1822" s="2">
        <f t="shared" si="12"/>
        <v>0</v>
      </c>
      <c r="AG1822" s="2">
        <f t="shared" si="13"/>
        <v>0</v>
      </c>
      <c r="AH1822" s="2">
        <f t="shared" si="14"/>
        <v>0</v>
      </c>
      <c r="AI1822" s="2">
        <f t="shared" si="15"/>
        <v>0</v>
      </c>
      <c r="AJ1822" s="2">
        <f t="shared" si="16"/>
        <v>0</v>
      </c>
      <c r="AK1822" s="2">
        <f t="shared" si="17"/>
        <v>0</v>
      </c>
      <c r="AL1822" s="2">
        <f t="shared" si="18"/>
        <v>1</v>
      </c>
    </row>
    <row r="1823" ht="13.5" customHeight="1">
      <c r="A1823" s="3">
        <v>40521.0</v>
      </c>
      <c r="B1823" s="2">
        <v>1819.0</v>
      </c>
      <c r="C1823" s="2">
        <f t="shared" si="3"/>
        <v>1819</v>
      </c>
      <c r="D1823" s="2">
        <f t="shared" si="26"/>
        <v>1918.328552</v>
      </c>
      <c r="E1823" s="2">
        <f t="shared" si="20"/>
        <v>1756.450868</v>
      </c>
      <c r="F1823" s="2">
        <v>0.11</v>
      </c>
      <c r="G1823" s="2">
        <f t="shared" si="4"/>
        <v>0.0011</v>
      </c>
      <c r="H1823" s="2">
        <f t="shared" si="21"/>
        <v>1.2879</v>
      </c>
      <c r="I1823" s="2">
        <f t="shared" si="27"/>
        <v>0.7242272803</v>
      </c>
      <c r="J1823" s="2">
        <f t="shared" si="5"/>
        <v>252.1784006</v>
      </c>
      <c r="K1823" s="2">
        <f t="shared" si="6"/>
        <v>260.7061261</v>
      </c>
      <c r="L1823" s="2">
        <f t="shared" si="7"/>
        <v>0</v>
      </c>
      <c r="M1823" s="2">
        <f t="shared" si="1"/>
        <v>260.7061261</v>
      </c>
      <c r="O1823" s="2">
        <v>1821.0</v>
      </c>
      <c r="P1823" s="2">
        <v>1821.0</v>
      </c>
      <c r="Q1823" s="2">
        <v>1817.0</v>
      </c>
      <c r="R1823" s="2">
        <v>1832.0</v>
      </c>
      <c r="S1823" s="2">
        <v>1810.0</v>
      </c>
      <c r="T1823" s="2">
        <v>1.32241608E9</v>
      </c>
      <c r="U1823" s="2">
        <v>2.4054749E7</v>
      </c>
      <c r="V1823" s="2">
        <v>4.7422739E7</v>
      </c>
      <c r="W1823" s="2">
        <v>2604839.0</v>
      </c>
      <c r="X1823" s="2">
        <v>1786.0</v>
      </c>
      <c r="Y1823" s="2">
        <f t="shared" si="8"/>
        <v>0.5233455136</v>
      </c>
      <c r="Z1823" s="2">
        <f t="shared" ref="Z1823:AC1823" si="1874">ROUNDDOWN($Y1823*Z$1,0)-IF(MOD($Y1823*Z$1,1)=0,1,0)+1</f>
        <v>2</v>
      </c>
      <c r="AA1823" s="2">
        <f t="shared" si="1874"/>
        <v>2</v>
      </c>
      <c r="AB1823" s="2">
        <f t="shared" si="1874"/>
        <v>3</v>
      </c>
      <c r="AC1823" s="2">
        <f t="shared" si="1874"/>
        <v>3</v>
      </c>
      <c r="AD1823" s="2">
        <f t="shared" si="10"/>
        <v>0</v>
      </c>
      <c r="AE1823" s="2">
        <f t="shared" si="11"/>
        <v>0</v>
      </c>
      <c r="AF1823" s="2">
        <f t="shared" si="12"/>
        <v>0</v>
      </c>
      <c r="AG1823" s="2">
        <f t="shared" si="13"/>
        <v>0</v>
      </c>
      <c r="AH1823" s="2">
        <f t="shared" si="14"/>
        <v>0</v>
      </c>
      <c r="AI1823" s="2">
        <f t="shared" si="15"/>
        <v>1</v>
      </c>
      <c r="AJ1823" s="2">
        <f t="shared" si="16"/>
        <v>0</v>
      </c>
      <c r="AK1823" s="2">
        <f t="shared" si="17"/>
        <v>0</v>
      </c>
      <c r="AL1823" s="2">
        <f t="shared" si="18"/>
        <v>1</v>
      </c>
    </row>
    <row r="1824" ht="13.5" customHeight="1">
      <c r="A1824" s="3">
        <v>40524.0</v>
      </c>
      <c r="B1824" s="2">
        <v>1799.0</v>
      </c>
      <c r="C1824" s="2">
        <f t="shared" si="3"/>
        <v>1799</v>
      </c>
      <c r="D1824" s="2">
        <f t="shared" si="26"/>
        <v>1919.099389</v>
      </c>
      <c r="E1824" s="2">
        <f t="shared" si="20"/>
        <v>1756.793436</v>
      </c>
      <c r="F1824" s="2">
        <v>-1.1</v>
      </c>
      <c r="G1824" s="2">
        <f t="shared" si="4"/>
        <v>-0.011</v>
      </c>
      <c r="H1824" s="2">
        <f t="shared" si="21"/>
        <v>1.2769</v>
      </c>
      <c r="I1824" s="2">
        <f t="shared" si="27"/>
        <v>0.7246291075</v>
      </c>
      <c r="J1824" s="2">
        <f t="shared" si="5"/>
        <v>249.4044382</v>
      </c>
      <c r="K1824" s="2">
        <f t="shared" si="6"/>
        <v>257.8383587</v>
      </c>
      <c r="L1824" s="2">
        <f t="shared" si="7"/>
        <v>0</v>
      </c>
      <c r="M1824" s="2">
        <f t="shared" si="1"/>
        <v>257.8383587</v>
      </c>
      <c r="O1824" s="2">
        <v>1822.0</v>
      </c>
      <c r="P1824" s="2">
        <v>1820.0</v>
      </c>
      <c r="Q1824" s="2">
        <v>1819.0</v>
      </c>
      <c r="R1824" s="2">
        <v>1823.0</v>
      </c>
      <c r="S1824" s="2">
        <v>1795.0</v>
      </c>
      <c r="T1824" s="2">
        <v>1.32241608E9</v>
      </c>
      <c r="U1824" s="2">
        <v>2.3790265E7</v>
      </c>
      <c r="V1824" s="2">
        <v>3.35647E7</v>
      </c>
      <c r="W1824" s="2">
        <v>1854612.0</v>
      </c>
      <c r="X1824" s="2">
        <v>1305.0</v>
      </c>
      <c r="Y1824" s="2">
        <f t="shared" si="8"/>
        <v>0.2105156313</v>
      </c>
      <c r="Z1824" s="2">
        <f t="shared" ref="Z1824:AC1824" si="1875">ROUNDDOWN($Y1824*Z$1,0)-IF(MOD($Y1824*Z$1,1)=0,1,0)+1</f>
        <v>1</v>
      </c>
      <c r="AA1824" s="2">
        <f t="shared" si="1875"/>
        <v>1</v>
      </c>
      <c r="AB1824" s="2">
        <f t="shared" si="1875"/>
        <v>1</v>
      </c>
      <c r="AC1824" s="2">
        <f t="shared" si="1875"/>
        <v>2</v>
      </c>
      <c r="AD1824" s="2">
        <f t="shared" si="10"/>
        <v>0</v>
      </c>
      <c r="AE1824" s="2">
        <f t="shared" si="11"/>
        <v>0</v>
      </c>
      <c r="AF1824" s="2">
        <f t="shared" si="12"/>
        <v>0</v>
      </c>
      <c r="AG1824" s="2">
        <f t="shared" si="13"/>
        <v>0</v>
      </c>
      <c r="AH1824" s="2">
        <f t="shared" si="14"/>
        <v>0</v>
      </c>
      <c r="AI1824" s="2">
        <f t="shared" si="15"/>
        <v>0</v>
      </c>
      <c r="AJ1824" s="2">
        <f t="shared" si="16"/>
        <v>1</v>
      </c>
      <c r="AK1824" s="2">
        <f t="shared" si="17"/>
        <v>0</v>
      </c>
      <c r="AL1824" s="2">
        <f t="shared" si="18"/>
        <v>1</v>
      </c>
    </row>
    <row r="1825" ht="13.5" customHeight="1">
      <c r="A1825" s="3">
        <v>40525.0</v>
      </c>
      <c r="B1825" s="2">
        <v>1845.0</v>
      </c>
      <c r="C1825" s="2">
        <f t="shared" si="3"/>
        <v>1845</v>
      </c>
      <c r="D1825" s="2">
        <f t="shared" si="26"/>
        <v>1919.870535</v>
      </c>
      <c r="E1825" s="2">
        <f t="shared" si="20"/>
        <v>1757.136004</v>
      </c>
      <c r="F1825" s="2">
        <v>2.56</v>
      </c>
      <c r="G1825" s="2">
        <f t="shared" si="4"/>
        <v>0.0256</v>
      </c>
      <c r="H1825" s="2">
        <f t="shared" si="21"/>
        <v>1.3025</v>
      </c>
      <c r="I1825" s="2">
        <f t="shared" si="27"/>
        <v>0.7250309347</v>
      </c>
      <c r="J1825" s="2">
        <f t="shared" si="5"/>
        <v>255.7891918</v>
      </c>
      <c r="K1825" s="2">
        <f t="shared" si="6"/>
        <v>264.4390207</v>
      </c>
      <c r="L1825" s="2">
        <f t="shared" si="7"/>
        <v>0</v>
      </c>
      <c r="M1825" s="2">
        <f t="shared" si="1"/>
        <v>264.4390207</v>
      </c>
      <c r="O1825" s="2">
        <v>1823.0</v>
      </c>
      <c r="P1825" s="2">
        <v>1805.0</v>
      </c>
      <c r="Q1825" s="2">
        <v>1799.0</v>
      </c>
      <c r="R1825" s="2">
        <v>1845.0</v>
      </c>
      <c r="S1825" s="2">
        <v>1803.0</v>
      </c>
      <c r="T1825" s="2">
        <v>1.32241608E9</v>
      </c>
      <c r="U1825" s="2">
        <v>2.4398577E7</v>
      </c>
      <c r="V1825" s="2">
        <v>8.5169596E7</v>
      </c>
      <c r="W1825" s="2">
        <v>4658158.0</v>
      </c>
      <c r="X1825" s="2">
        <v>2075.0</v>
      </c>
      <c r="Y1825" s="2">
        <f t="shared" si="8"/>
        <v>0.9425497361</v>
      </c>
      <c r="Z1825" s="2">
        <f t="shared" ref="Z1825:AC1825" si="1876">ROUNDDOWN($Y1825*Z$1,0)-IF(MOD($Y1825*Z$1,1)=0,1,0)+1</f>
        <v>2</v>
      </c>
      <c r="AA1825" s="2">
        <f t="shared" si="1876"/>
        <v>3</v>
      </c>
      <c r="AB1825" s="2">
        <f t="shared" si="1876"/>
        <v>4</v>
      </c>
      <c r="AC1825" s="2">
        <f t="shared" si="1876"/>
        <v>5</v>
      </c>
      <c r="AD1825" s="2">
        <f t="shared" si="10"/>
        <v>0</v>
      </c>
      <c r="AE1825" s="2">
        <f t="shared" si="11"/>
        <v>0</v>
      </c>
      <c r="AF1825" s="2">
        <f t="shared" si="12"/>
        <v>0</v>
      </c>
      <c r="AG1825" s="2">
        <f t="shared" si="13"/>
        <v>0</v>
      </c>
      <c r="AH1825" s="2">
        <f t="shared" si="14"/>
        <v>1</v>
      </c>
      <c r="AI1825" s="2">
        <f t="shared" si="15"/>
        <v>0</v>
      </c>
      <c r="AJ1825" s="2">
        <f t="shared" si="16"/>
        <v>0</v>
      </c>
      <c r="AK1825" s="2">
        <f t="shared" si="17"/>
        <v>0</v>
      </c>
      <c r="AL1825" s="2">
        <f t="shared" si="18"/>
        <v>1</v>
      </c>
    </row>
    <row r="1826" ht="13.5" customHeight="1">
      <c r="A1826" s="3">
        <v>40526.0</v>
      </c>
      <c r="B1826" s="2">
        <v>1830.0</v>
      </c>
      <c r="C1826" s="2">
        <f t="shared" si="3"/>
        <v>1830</v>
      </c>
      <c r="D1826" s="2">
        <f t="shared" si="26"/>
        <v>1920.641991</v>
      </c>
      <c r="E1826" s="2">
        <f t="shared" si="20"/>
        <v>1757.478572</v>
      </c>
      <c r="F1826" s="2">
        <v>-0.81</v>
      </c>
      <c r="G1826" s="2">
        <f t="shared" si="4"/>
        <v>-0.0081</v>
      </c>
      <c r="H1826" s="2">
        <f t="shared" si="21"/>
        <v>1.2944</v>
      </c>
      <c r="I1826" s="2">
        <f t="shared" si="27"/>
        <v>0.7254327619</v>
      </c>
      <c r="J1826" s="2">
        <f t="shared" si="5"/>
        <v>253.7172993</v>
      </c>
      <c r="K1826" s="2">
        <f t="shared" si="6"/>
        <v>262.2970647</v>
      </c>
      <c r="L1826" s="2">
        <f t="shared" si="7"/>
        <v>0</v>
      </c>
      <c r="M1826" s="2">
        <f t="shared" si="1"/>
        <v>262.2970647</v>
      </c>
      <c r="O1826" s="2">
        <v>1824.0</v>
      </c>
      <c r="P1826" s="2">
        <v>1840.0</v>
      </c>
      <c r="Q1826" s="2">
        <v>1845.0</v>
      </c>
      <c r="R1826" s="2">
        <v>1854.0</v>
      </c>
      <c r="S1826" s="2">
        <v>1828.0</v>
      </c>
      <c r="T1826" s="2">
        <v>1.32241608E9</v>
      </c>
      <c r="U1826" s="2">
        <v>2.4200214E7</v>
      </c>
      <c r="V1826" s="2">
        <v>1.00690342E8</v>
      </c>
      <c r="W1826" s="2">
        <v>5481946.0</v>
      </c>
      <c r="X1826" s="2">
        <v>2293.0</v>
      </c>
      <c r="Y1826" s="2">
        <f t="shared" si="8"/>
        <v>0.272634998</v>
      </c>
      <c r="Z1826" s="2">
        <f t="shared" ref="Z1826:AC1826" si="1877">ROUNDDOWN($Y1826*Z$1,0)-IF(MOD($Y1826*Z$1,1)=0,1,0)+1</f>
        <v>1</v>
      </c>
      <c r="AA1826" s="2">
        <f t="shared" si="1877"/>
        <v>1</v>
      </c>
      <c r="AB1826" s="2">
        <f t="shared" si="1877"/>
        <v>2</v>
      </c>
      <c r="AC1826" s="2">
        <f t="shared" si="1877"/>
        <v>2</v>
      </c>
      <c r="AD1826" s="2">
        <f t="shared" si="10"/>
        <v>0</v>
      </c>
      <c r="AE1826" s="2">
        <f t="shared" si="11"/>
        <v>0</v>
      </c>
      <c r="AF1826" s="2">
        <f t="shared" si="12"/>
        <v>0</v>
      </c>
      <c r="AG1826" s="2">
        <f t="shared" si="13"/>
        <v>1</v>
      </c>
      <c r="AH1826" s="2">
        <f t="shared" si="14"/>
        <v>0</v>
      </c>
      <c r="AI1826" s="2">
        <f t="shared" si="15"/>
        <v>0</v>
      </c>
      <c r="AJ1826" s="2">
        <f t="shared" si="16"/>
        <v>0</v>
      </c>
      <c r="AK1826" s="2">
        <f t="shared" si="17"/>
        <v>0</v>
      </c>
      <c r="AL1826" s="2">
        <f t="shared" si="18"/>
        <v>1</v>
      </c>
    </row>
    <row r="1827" ht="13.5" customHeight="1">
      <c r="A1827" s="3">
        <v>40527.0</v>
      </c>
      <c r="B1827" s="2">
        <v>1822.0</v>
      </c>
      <c r="C1827" s="2">
        <f t="shared" si="3"/>
        <v>1822</v>
      </c>
      <c r="D1827" s="2">
        <f t="shared" si="26"/>
        <v>1921.413758</v>
      </c>
      <c r="E1827" s="2">
        <f t="shared" si="20"/>
        <v>1757.821139</v>
      </c>
      <c r="F1827" s="2">
        <v>-0.44</v>
      </c>
      <c r="G1827" s="2">
        <f t="shared" si="4"/>
        <v>-0.0044</v>
      </c>
      <c r="H1827" s="2">
        <f t="shared" si="21"/>
        <v>1.29</v>
      </c>
      <c r="I1827" s="2">
        <f t="shared" si="27"/>
        <v>0.725834589</v>
      </c>
      <c r="J1827" s="2">
        <f t="shared" si="5"/>
        <v>252.6009432</v>
      </c>
      <c r="K1827" s="2">
        <f t="shared" si="6"/>
        <v>261.1429576</v>
      </c>
      <c r="L1827" s="2">
        <f t="shared" si="7"/>
        <v>0</v>
      </c>
      <c r="M1827" s="2">
        <f t="shared" si="1"/>
        <v>261.1429576</v>
      </c>
      <c r="O1827" s="2">
        <v>1825.0</v>
      </c>
      <c r="P1827" s="2">
        <v>1830.0</v>
      </c>
      <c r="Q1827" s="2">
        <v>1830.0</v>
      </c>
      <c r="R1827" s="2">
        <v>1840.0</v>
      </c>
      <c r="S1827" s="2">
        <v>1822.0</v>
      </c>
      <c r="T1827" s="2">
        <v>1.32241608E9</v>
      </c>
      <c r="U1827" s="2">
        <v>2.4094421E7</v>
      </c>
      <c r="V1827" s="2">
        <v>5.5939294E7</v>
      </c>
      <c r="W1827" s="2">
        <v>3055867.0</v>
      </c>
      <c r="X1827" s="2">
        <v>1849.0</v>
      </c>
      <c r="Y1827" s="2">
        <f t="shared" si="8"/>
        <v>0.3641900122</v>
      </c>
      <c r="Z1827" s="2">
        <f t="shared" ref="Z1827:AC1827" si="1878">ROUNDDOWN($Y1827*Z$1,0)-IF(MOD($Y1827*Z$1,1)=0,1,0)+1</f>
        <v>1</v>
      </c>
      <c r="AA1827" s="2">
        <f t="shared" si="1878"/>
        <v>2</v>
      </c>
      <c r="AB1827" s="2">
        <f t="shared" si="1878"/>
        <v>2</v>
      </c>
      <c r="AC1827" s="2">
        <f t="shared" si="1878"/>
        <v>2</v>
      </c>
      <c r="AD1827" s="2">
        <f t="shared" si="10"/>
        <v>0</v>
      </c>
      <c r="AE1827" s="2">
        <f t="shared" si="11"/>
        <v>0</v>
      </c>
      <c r="AF1827" s="2">
        <f t="shared" si="12"/>
        <v>0</v>
      </c>
      <c r="AG1827" s="2">
        <f t="shared" si="13"/>
        <v>0</v>
      </c>
      <c r="AH1827" s="2">
        <f t="shared" si="14"/>
        <v>0</v>
      </c>
      <c r="AI1827" s="2">
        <f t="shared" si="15"/>
        <v>0</v>
      </c>
      <c r="AJ1827" s="2">
        <f t="shared" si="16"/>
        <v>0</v>
      </c>
      <c r="AK1827" s="2">
        <f t="shared" si="17"/>
        <v>1</v>
      </c>
      <c r="AL1827" s="2">
        <f t="shared" si="18"/>
        <v>1</v>
      </c>
    </row>
    <row r="1828" ht="13.5" customHeight="1">
      <c r="A1828" s="3">
        <v>40528.0</v>
      </c>
      <c r="B1828" s="2">
        <v>1824.0</v>
      </c>
      <c r="C1828" s="2">
        <f t="shared" si="3"/>
        <v>1824</v>
      </c>
      <c r="D1828" s="2">
        <f t="shared" si="26"/>
        <v>1922.185834</v>
      </c>
      <c r="E1828" s="2">
        <f t="shared" si="20"/>
        <v>1758.163707</v>
      </c>
      <c r="F1828" s="2">
        <v>0.11</v>
      </c>
      <c r="G1828" s="2">
        <f t="shared" si="4"/>
        <v>0.0011</v>
      </c>
      <c r="H1828" s="2">
        <f t="shared" si="21"/>
        <v>1.2911</v>
      </c>
      <c r="I1828" s="2">
        <f t="shared" si="27"/>
        <v>0.7262364162</v>
      </c>
      <c r="J1828" s="2">
        <f t="shared" si="5"/>
        <v>252.8788042</v>
      </c>
      <c r="K1828" s="2">
        <f t="shared" si="6"/>
        <v>261.4302148</v>
      </c>
      <c r="L1828" s="2">
        <f t="shared" si="7"/>
        <v>0</v>
      </c>
      <c r="M1828" s="2">
        <f t="shared" si="1"/>
        <v>261.4302148</v>
      </c>
      <c r="O1828" s="2">
        <v>1826.0</v>
      </c>
      <c r="P1828" s="2">
        <v>1822.0</v>
      </c>
      <c r="Q1828" s="2">
        <v>1822.0</v>
      </c>
      <c r="R1828" s="2">
        <v>1837.0</v>
      </c>
      <c r="S1828" s="2">
        <v>1822.0</v>
      </c>
      <c r="T1828" s="2">
        <v>1.32241608E9</v>
      </c>
      <c r="U1828" s="2">
        <v>2.4120869E7</v>
      </c>
      <c r="V1828" s="2">
        <v>4.8509267E7</v>
      </c>
      <c r="W1828" s="2">
        <v>2651431.0</v>
      </c>
      <c r="X1828" s="2">
        <v>1538.0</v>
      </c>
      <c r="Y1828" s="2">
        <f t="shared" si="8"/>
        <v>0.5233455136</v>
      </c>
      <c r="Z1828" s="2">
        <f t="shared" ref="Z1828:AC1828" si="1879">ROUNDDOWN($Y1828*Z$1,0)-IF(MOD($Y1828*Z$1,1)=0,1,0)+1</f>
        <v>2</v>
      </c>
      <c r="AA1828" s="2">
        <f t="shared" si="1879"/>
        <v>2</v>
      </c>
      <c r="AB1828" s="2">
        <f t="shared" si="1879"/>
        <v>3</v>
      </c>
      <c r="AC1828" s="2">
        <f t="shared" si="1879"/>
        <v>3</v>
      </c>
      <c r="AD1828" s="2">
        <f t="shared" si="10"/>
        <v>1</v>
      </c>
      <c r="AE1828" s="2">
        <f t="shared" si="11"/>
        <v>0</v>
      </c>
      <c r="AF1828" s="2">
        <f t="shared" si="12"/>
        <v>0</v>
      </c>
      <c r="AG1828" s="2">
        <f t="shared" si="13"/>
        <v>0</v>
      </c>
      <c r="AH1828" s="2">
        <f t="shared" si="14"/>
        <v>0</v>
      </c>
      <c r="AI1828" s="2">
        <f t="shared" si="15"/>
        <v>0</v>
      </c>
      <c r="AJ1828" s="2">
        <f t="shared" si="16"/>
        <v>0</v>
      </c>
      <c r="AK1828" s="2">
        <f t="shared" si="17"/>
        <v>0</v>
      </c>
      <c r="AL1828" s="2">
        <f t="shared" si="18"/>
        <v>1</v>
      </c>
    </row>
    <row r="1829" ht="13.5" customHeight="1">
      <c r="A1829" s="3">
        <v>40531.0</v>
      </c>
      <c r="B1829" s="2">
        <v>1828.0</v>
      </c>
      <c r="C1829" s="2">
        <f t="shared" si="3"/>
        <v>1828</v>
      </c>
      <c r="D1829" s="2">
        <f t="shared" si="26"/>
        <v>1922.95822</v>
      </c>
      <c r="E1829" s="2">
        <f t="shared" si="20"/>
        <v>1758.506275</v>
      </c>
      <c r="F1829" s="2">
        <v>0.22</v>
      </c>
      <c r="G1829" s="2">
        <f t="shared" si="4"/>
        <v>0.0022</v>
      </c>
      <c r="H1829" s="2">
        <f t="shared" si="21"/>
        <v>1.2933</v>
      </c>
      <c r="I1829" s="2">
        <f t="shared" si="27"/>
        <v>0.7266382434</v>
      </c>
      <c r="J1829" s="2">
        <f t="shared" si="5"/>
        <v>253.4351376</v>
      </c>
      <c r="K1829" s="2">
        <f t="shared" si="6"/>
        <v>262.0053613</v>
      </c>
      <c r="L1829" s="2">
        <f t="shared" si="7"/>
        <v>0</v>
      </c>
      <c r="M1829" s="2">
        <f t="shared" si="1"/>
        <v>262.0053613</v>
      </c>
      <c r="O1829" s="2">
        <v>1827.0</v>
      </c>
      <c r="P1829" s="2">
        <v>1824.0</v>
      </c>
      <c r="Q1829" s="2">
        <v>1824.0</v>
      </c>
      <c r="R1829" s="2">
        <v>1836.0</v>
      </c>
      <c r="S1829" s="2">
        <v>1824.0</v>
      </c>
      <c r="T1829" s="2">
        <v>1.32241608E9</v>
      </c>
      <c r="U1829" s="2">
        <v>2.4173766E7</v>
      </c>
      <c r="V1829" s="2">
        <v>3.5369106E7</v>
      </c>
      <c r="W1829" s="2">
        <v>1933014.0</v>
      </c>
      <c r="X1829" s="2">
        <v>1237.0</v>
      </c>
      <c r="Y1829" s="2">
        <f t="shared" si="8"/>
        <v>0.5520706456</v>
      </c>
      <c r="Z1829" s="2">
        <f t="shared" ref="Z1829:AC1829" si="1880">ROUNDDOWN($Y1829*Z$1,0)-IF(MOD($Y1829*Z$1,1)=0,1,0)+1</f>
        <v>2</v>
      </c>
      <c r="AA1829" s="2">
        <f t="shared" si="1880"/>
        <v>2</v>
      </c>
      <c r="AB1829" s="2">
        <f t="shared" si="1880"/>
        <v>3</v>
      </c>
      <c r="AC1829" s="2">
        <f t="shared" si="1880"/>
        <v>3</v>
      </c>
      <c r="AD1829" s="2">
        <f t="shared" si="10"/>
        <v>0</v>
      </c>
      <c r="AE1829" s="2">
        <f t="shared" si="11"/>
        <v>0</v>
      </c>
      <c r="AF1829" s="2">
        <f t="shared" si="12"/>
        <v>0</v>
      </c>
      <c r="AG1829" s="2">
        <f t="shared" si="13"/>
        <v>0</v>
      </c>
      <c r="AH1829" s="2">
        <f t="shared" si="14"/>
        <v>1</v>
      </c>
      <c r="AI1829" s="2">
        <f t="shared" si="15"/>
        <v>0</v>
      </c>
      <c r="AJ1829" s="2">
        <f t="shared" si="16"/>
        <v>0</v>
      </c>
      <c r="AK1829" s="2">
        <f t="shared" si="17"/>
        <v>0</v>
      </c>
      <c r="AL1829" s="2">
        <f t="shared" si="18"/>
        <v>1</v>
      </c>
    </row>
    <row r="1830" ht="13.5" customHeight="1">
      <c r="A1830" s="3">
        <v>40532.0</v>
      </c>
      <c r="B1830" s="2">
        <v>1817.0</v>
      </c>
      <c r="C1830" s="2">
        <f t="shared" si="3"/>
        <v>1817</v>
      </c>
      <c r="D1830" s="2">
        <f t="shared" si="26"/>
        <v>1923.730917</v>
      </c>
      <c r="E1830" s="2">
        <f t="shared" si="20"/>
        <v>1758.848842</v>
      </c>
      <c r="F1830" s="2">
        <v>-0.6</v>
      </c>
      <c r="G1830" s="2">
        <f t="shared" si="4"/>
        <v>-0.006</v>
      </c>
      <c r="H1830" s="2">
        <f t="shared" si="21"/>
        <v>1.2873</v>
      </c>
      <c r="I1830" s="2">
        <f t="shared" si="27"/>
        <v>0.7270400705</v>
      </c>
      <c r="J1830" s="2">
        <f t="shared" si="5"/>
        <v>251.9145268</v>
      </c>
      <c r="K1830" s="2">
        <f t="shared" si="6"/>
        <v>260.4333291</v>
      </c>
      <c r="L1830" s="2">
        <f t="shared" si="7"/>
        <v>0</v>
      </c>
      <c r="M1830" s="2">
        <f t="shared" si="1"/>
        <v>260.4333291</v>
      </c>
      <c r="O1830" s="2">
        <v>1828.0</v>
      </c>
      <c r="P1830" s="2">
        <v>1824.0</v>
      </c>
      <c r="Q1830" s="2">
        <v>1828.0</v>
      </c>
      <c r="R1830" s="2">
        <v>1844.0</v>
      </c>
      <c r="S1830" s="2">
        <v>1817.0</v>
      </c>
      <c r="T1830" s="2">
        <v>1.32241608E9</v>
      </c>
      <c r="U1830" s="2">
        <v>2.40283E7</v>
      </c>
      <c r="V1830" s="2">
        <v>5.8883864E7</v>
      </c>
      <c r="W1830" s="2">
        <v>3219505.0</v>
      </c>
      <c r="X1830" s="2">
        <v>2021.0</v>
      </c>
      <c r="Y1830" s="2">
        <f t="shared" si="8"/>
        <v>0.3215590743</v>
      </c>
      <c r="Z1830" s="2">
        <f t="shared" ref="Z1830:AC1830" si="1881">ROUNDDOWN($Y1830*Z$1,0)-IF(MOD($Y1830*Z$1,1)=0,1,0)+1</f>
        <v>1</v>
      </c>
      <c r="AA1830" s="2">
        <f t="shared" si="1881"/>
        <v>1</v>
      </c>
      <c r="AB1830" s="2">
        <f t="shared" si="1881"/>
        <v>2</v>
      </c>
      <c r="AC1830" s="2">
        <f t="shared" si="1881"/>
        <v>2</v>
      </c>
      <c r="AD1830" s="2">
        <f t="shared" si="10"/>
        <v>0</v>
      </c>
      <c r="AE1830" s="2">
        <f t="shared" si="11"/>
        <v>0</v>
      </c>
      <c r="AF1830" s="2">
        <f t="shared" si="12"/>
        <v>0</v>
      </c>
      <c r="AG1830" s="2">
        <f t="shared" si="13"/>
        <v>1</v>
      </c>
      <c r="AH1830" s="2">
        <f t="shared" si="14"/>
        <v>0</v>
      </c>
      <c r="AI1830" s="2">
        <f t="shared" si="15"/>
        <v>0</v>
      </c>
      <c r="AJ1830" s="2">
        <f t="shared" si="16"/>
        <v>0</v>
      </c>
      <c r="AK1830" s="2">
        <f t="shared" si="17"/>
        <v>0</v>
      </c>
      <c r="AL1830" s="2">
        <f t="shared" si="18"/>
        <v>1</v>
      </c>
    </row>
    <row r="1831" ht="13.5" customHeight="1">
      <c r="A1831" s="3">
        <v>40533.0</v>
      </c>
      <c r="B1831" s="2">
        <v>1800.0</v>
      </c>
      <c r="C1831" s="2">
        <f t="shared" si="3"/>
        <v>1800</v>
      </c>
      <c r="D1831" s="2">
        <f t="shared" si="26"/>
        <v>1924.503924</v>
      </c>
      <c r="E1831" s="2">
        <f t="shared" si="20"/>
        <v>1759.19141</v>
      </c>
      <c r="F1831" s="2">
        <v>-0.94</v>
      </c>
      <c r="G1831" s="2">
        <f t="shared" si="4"/>
        <v>-0.0094</v>
      </c>
      <c r="H1831" s="2">
        <f t="shared" si="21"/>
        <v>1.2779</v>
      </c>
      <c r="I1831" s="2">
        <f t="shared" si="27"/>
        <v>0.7274418977</v>
      </c>
      <c r="J1831" s="2">
        <f t="shared" si="5"/>
        <v>249.5465302</v>
      </c>
      <c r="K1831" s="2">
        <f t="shared" si="6"/>
        <v>257.9852558</v>
      </c>
      <c r="L1831" s="2">
        <f t="shared" si="7"/>
        <v>0</v>
      </c>
      <c r="M1831" s="2">
        <f t="shared" si="1"/>
        <v>257.9852558</v>
      </c>
      <c r="O1831" s="2">
        <v>1829.0</v>
      </c>
      <c r="P1831" s="2">
        <v>1823.0</v>
      </c>
      <c r="Q1831" s="2">
        <v>1817.0</v>
      </c>
      <c r="R1831" s="2">
        <v>1827.0</v>
      </c>
      <c r="S1831" s="2">
        <v>1800.0</v>
      </c>
      <c r="T1831" s="2">
        <v>1.32241608E9</v>
      </c>
      <c r="U1831" s="2">
        <v>2.3803489E7</v>
      </c>
      <c r="V1831" s="2">
        <v>4.4006779E7</v>
      </c>
      <c r="W1831" s="2">
        <v>2425460.0</v>
      </c>
      <c r="X1831" s="2">
        <v>1872.0</v>
      </c>
      <c r="Y1831" s="2">
        <f t="shared" si="8"/>
        <v>0.2431993504</v>
      </c>
      <c r="Z1831" s="2">
        <f t="shared" ref="Z1831:AC1831" si="1882">ROUNDDOWN($Y1831*Z$1,0)-IF(MOD($Y1831*Z$1,1)=0,1,0)+1</f>
        <v>1</v>
      </c>
      <c r="AA1831" s="2">
        <f t="shared" si="1882"/>
        <v>1</v>
      </c>
      <c r="AB1831" s="2">
        <f t="shared" si="1882"/>
        <v>1</v>
      </c>
      <c r="AC1831" s="2">
        <f t="shared" si="1882"/>
        <v>2</v>
      </c>
      <c r="AD1831" s="2">
        <f t="shared" si="10"/>
        <v>0</v>
      </c>
      <c r="AE1831" s="2">
        <f t="shared" si="11"/>
        <v>0</v>
      </c>
      <c r="AF1831" s="2">
        <f t="shared" si="12"/>
        <v>0</v>
      </c>
      <c r="AG1831" s="2">
        <f t="shared" si="13"/>
        <v>0</v>
      </c>
      <c r="AH1831" s="2">
        <f t="shared" si="14"/>
        <v>0</v>
      </c>
      <c r="AI1831" s="2">
        <f t="shared" si="15"/>
        <v>0</v>
      </c>
      <c r="AJ1831" s="2">
        <f t="shared" si="16"/>
        <v>0</v>
      </c>
      <c r="AK1831" s="2">
        <f t="shared" si="17"/>
        <v>1</v>
      </c>
      <c r="AL1831" s="2">
        <f t="shared" si="18"/>
        <v>1</v>
      </c>
    </row>
    <row r="1832" ht="13.5" customHeight="1">
      <c r="A1832" s="3">
        <v>40534.0</v>
      </c>
      <c r="B1832" s="2">
        <v>1824.0</v>
      </c>
      <c r="C1832" s="2">
        <f t="shared" si="3"/>
        <v>1824</v>
      </c>
      <c r="D1832" s="2">
        <f t="shared" si="26"/>
        <v>1925.277242</v>
      </c>
      <c r="E1832" s="2">
        <f t="shared" si="20"/>
        <v>1759.533978</v>
      </c>
      <c r="F1832" s="2">
        <v>1.33</v>
      </c>
      <c r="G1832" s="2">
        <f t="shared" si="4"/>
        <v>0.0133</v>
      </c>
      <c r="H1832" s="2">
        <f t="shared" si="21"/>
        <v>1.2912</v>
      </c>
      <c r="I1832" s="2">
        <f t="shared" si="27"/>
        <v>0.7278437249</v>
      </c>
      <c r="J1832" s="2">
        <f t="shared" si="5"/>
        <v>252.8654991</v>
      </c>
      <c r="K1832" s="2">
        <f t="shared" si="6"/>
        <v>261.4164597</v>
      </c>
      <c r="L1832" s="2">
        <f t="shared" si="7"/>
        <v>0</v>
      </c>
      <c r="M1832" s="2">
        <f t="shared" si="1"/>
        <v>261.4164597</v>
      </c>
      <c r="O1832" s="2">
        <v>1830.0</v>
      </c>
      <c r="P1832" s="2">
        <v>1797.0</v>
      </c>
      <c r="Q1832" s="2">
        <v>1800.0</v>
      </c>
      <c r="R1832" s="2">
        <v>1824.0</v>
      </c>
      <c r="S1832" s="2">
        <v>1796.0</v>
      </c>
      <c r="T1832" s="2">
        <v>1.32241608E9</v>
      </c>
      <c r="U1832" s="2">
        <v>2.4120869E7</v>
      </c>
      <c r="V1832" s="2">
        <v>4.515367E7</v>
      </c>
      <c r="W1832" s="2">
        <v>2487908.0</v>
      </c>
      <c r="X1832" s="2">
        <v>1646.0</v>
      </c>
      <c r="Y1832" s="2">
        <f t="shared" si="8"/>
        <v>0.8153674381</v>
      </c>
      <c r="Z1832" s="2">
        <f t="shared" ref="Z1832:AC1832" si="1883">ROUNDDOWN($Y1832*Z$1,0)-IF(MOD($Y1832*Z$1,1)=0,1,0)+1</f>
        <v>2</v>
      </c>
      <c r="AA1832" s="2">
        <f t="shared" si="1883"/>
        <v>3</v>
      </c>
      <c r="AB1832" s="2">
        <f t="shared" si="1883"/>
        <v>4</v>
      </c>
      <c r="AC1832" s="2">
        <f t="shared" si="1883"/>
        <v>5</v>
      </c>
      <c r="AD1832" s="2">
        <f t="shared" si="10"/>
        <v>1</v>
      </c>
      <c r="AE1832" s="2">
        <f t="shared" si="11"/>
        <v>0</v>
      </c>
      <c r="AF1832" s="2">
        <f t="shared" si="12"/>
        <v>0</v>
      </c>
      <c r="AG1832" s="2">
        <f t="shared" si="13"/>
        <v>0</v>
      </c>
      <c r="AH1832" s="2">
        <f t="shared" si="14"/>
        <v>0</v>
      </c>
      <c r="AI1832" s="2">
        <f t="shared" si="15"/>
        <v>0</v>
      </c>
      <c r="AJ1832" s="2">
        <f t="shared" si="16"/>
        <v>0</v>
      </c>
      <c r="AK1832" s="2">
        <f t="shared" si="17"/>
        <v>0</v>
      </c>
      <c r="AL1832" s="2">
        <f t="shared" si="18"/>
        <v>1</v>
      </c>
    </row>
    <row r="1833" ht="13.5" customHeight="1">
      <c r="A1833" s="3">
        <v>40535.0</v>
      </c>
      <c r="B1833" s="2">
        <v>1825.0</v>
      </c>
      <c r="C1833" s="2">
        <f t="shared" si="3"/>
        <v>1825</v>
      </c>
      <c r="D1833" s="2">
        <f t="shared" si="26"/>
        <v>1926.050871</v>
      </c>
      <c r="E1833" s="2">
        <f t="shared" si="20"/>
        <v>1759.876546</v>
      </c>
      <c r="F1833" s="2">
        <v>0.05</v>
      </c>
      <c r="G1833" s="2">
        <f t="shared" si="4"/>
        <v>0.0005</v>
      </c>
      <c r="H1833" s="2">
        <f t="shared" si="21"/>
        <v>1.2917</v>
      </c>
      <c r="I1833" s="2">
        <f t="shared" si="27"/>
        <v>0.7282455521</v>
      </c>
      <c r="J1833" s="2">
        <f t="shared" si="5"/>
        <v>252.9919318</v>
      </c>
      <c r="K1833" s="2">
        <f t="shared" si="6"/>
        <v>261.547168</v>
      </c>
      <c r="L1833" s="2">
        <f t="shared" si="7"/>
        <v>0</v>
      </c>
      <c r="M1833" s="2">
        <f t="shared" si="1"/>
        <v>261.547168</v>
      </c>
      <c r="O1833" s="2">
        <v>1831.0</v>
      </c>
      <c r="P1833" s="2">
        <v>1822.0</v>
      </c>
      <c r="Q1833" s="2">
        <v>1824.0</v>
      </c>
      <c r="R1833" s="2">
        <v>1832.0</v>
      </c>
      <c r="S1833" s="2">
        <v>1813.0</v>
      </c>
      <c r="T1833" s="2">
        <v>1.32241608E9</v>
      </c>
      <c r="U1833" s="2">
        <v>2.4134093E7</v>
      </c>
      <c r="V1833" s="2">
        <v>4.1923366E7</v>
      </c>
      <c r="W1833" s="2">
        <v>2298639.0</v>
      </c>
      <c r="X1833" s="2">
        <v>1487.0</v>
      </c>
      <c r="Y1833" s="2">
        <f t="shared" si="8"/>
        <v>0.5055826228</v>
      </c>
      <c r="Z1833" s="2">
        <f t="shared" ref="Z1833:AC1833" si="1884">ROUNDDOWN($Y1833*Z$1,0)-IF(MOD($Y1833*Z$1,1)=0,1,0)+1</f>
        <v>2</v>
      </c>
      <c r="AA1833" s="2">
        <f t="shared" si="1884"/>
        <v>2</v>
      </c>
      <c r="AB1833" s="2">
        <f t="shared" si="1884"/>
        <v>3</v>
      </c>
      <c r="AC1833" s="2">
        <f t="shared" si="1884"/>
        <v>3</v>
      </c>
      <c r="AD1833" s="2">
        <f t="shared" si="10"/>
        <v>0</v>
      </c>
      <c r="AE1833" s="2">
        <f t="shared" si="11"/>
        <v>0</v>
      </c>
      <c r="AF1833" s="2">
        <f t="shared" si="12"/>
        <v>0</v>
      </c>
      <c r="AG1833" s="2">
        <f t="shared" si="13"/>
        <v>0</v>
      </c>
      <c r="AH1833" s="2">
        <f t="shared" si="14"/>
        <v>1</v>
      </c>
      <c r="AI1833" s="2">
        <f t="shared" si="15"/>
        <v>0</v>
      </c>
      <c r="AJ1833" s="2">
        <f t="shared" si="16"/>
        <v>0</v>
      </c>
      <c r="AK1833" s="2">
        <f t="shared" si="17"/>
        <v>0</v>
      </c>
      <c r="AL1833" s="2">
        <f t="shared" si="18"/>
        <v>1</v>
      </c>
    </row>
    <row r="1834" ht="13.5" customHeight="1">
      <c r="A1834" s="3">
        <v>40538.0</v>
      </c>
      <c r="B1834" s="2">
        <v>1811.0</v>
      </c>
      <c r="C1834" s="2">
        <f t="shared" si="3"/>
        <v>1811</v>
      </c>
      <c r="D1834" s="2">
        <f t="shared" si="26"/>
        <v>1926.824811</v>
      </c>
      <c r="E1834" s="2">
        <f t="shared" si="20"/>
        <v>1760.219113</v>
      </c>
      <c r="F1834" s="2">
        <v>-0.77</v>
      </c>
      <c r="G1834" s="2">
        <f t="shared" si="4"/>
        <v>-0.0077</v>
      </c>
      <c r="H1834" s="2">
        <f t="shared" si="21"/>
        <v>1.284</v>
      </c>
      <c r="I1834" s="2">
        <f t="shared" si="27"/>
        <v>0.7286473792</v>
      </c>
      <c r="J1834" s="2">
        <f t="shared" si="5"/>
        <v>251.043894</v>
      </c>
      <c r="K1834" s="2">
        <f t="shared" si="6"/>
        <v>259.5332548</v>
      </c>
      <c r="L1834" s="2">
        <f t="shared" si="7"/>
        <v>0</v>
      </c>
      <c r="M1834" s="2">
        <f t="shared" si="1"/>
        <v>259.5332548</v>
      </c>
      <c r="O1834" s="2">
        <v>1832.0</v>
      </c>
      <c r="P1834" s="2">
        <v>1820.0</v>
      </c>
      <c r="Q1834" s="2">
        <v>1825.0</v>
      </c>
      <c r="R1834" s="2">
        <v>1828.0</v>
      </c>
      <c r="S1834" s="2">
        <v>1801.0</v>
      </c>
      <c r="T1834" s="2">
        <v>1.32241608E9</v>
      </c>
      <c r="U1834" s="2">
        <v>2.3948955E7</v>
      </c>
      <c r="V1834" s="2">
        <v>3.5942758E7</v>
      </c>
      <c r="W1834" s="2">
        <v>1984097.0</v>
      </c>
      <c r="X1834" s="2">
        <v>1440.0</v>
      </c>
      <c r="Y1834" s="2">
        <f t="shared" si="8"/>
        <v>0.2804506699</v>
      </c>
      <c r="Z1834" s="2">
        <f t="shared" ref="Z1834:AC1834" si="1885">ROUNDDOWN($Y1834*Z$1,0)-IF(MOD($Y1834*Z$1,1)=0,1,0)+1</f>
        <v>1</v>
      </c>
      <c r="AA1834" s="2">
        <f t="shared" si="1885"/>
        <v>1</v>
      </c>
      <c r="AB1834" s="2">
        <f t="shared" si="1885"/>
        <v>2</v>
      </c>
      <c r="AC1834" s="2">
        <f t="shared" si="1885"/>
        <v>2</v>
      </c>
      <c r="AD1834" s="2">
        <f t="shared" si="10"/>
        <v>0</v>
      </c>
      <c r="AE1834" s="2">
        <f t="shared" si="11"/>
        <v>0</v>
      </c>
      <c r="AF1834" s="2">
        <f t="shared" si="12"/>
        <v>0</v>
      </c>
      <c r="AG1834" s="2">
        <f t="shared" si="13"/>
        <v>1</v>
      </c>
      <c r="AH1834" s="2">
        <f t="shared" si="14"/>
        <v>0</v>
      </c>
      <c r="AI1834" s="2">
        <f t="shared" si="15"/>
        <v>0</v>
      </c>
      <c r="AJ1834" s="2">
        <f t="shared" si="16"/>
        <v>0</v>
      </c>
      <c r="AK1834" s="2">
        <f t="shared" si="17"/>
        <v>0</v>
      </c>
      <c r="AL1834" s="2">
        <f t="shared" si="18"/>
        <v>1</v>
      </c>
    </row>
    <row r="1835" ht="13.5" customHeight="1">
      <c r="A1835" s="3">
        <v>40539.0</v>
      </c>
      <c r="B1835" s="2">
        <v>1793.0</v>
      </c>
      <c r="C1835" s="2">
        <f t="shared" si="3"/>
        <v>1793</v>
      </c>
      <c r="D1835" s="2">
        <f t="shared" si="26"/>
        <v>1927.599061</v>
      </c>
      <c r="E1835" s="2">
        <f t="shared" si="20"/>
        <v>1760.561681</v>
      </c>
      <c r="F1835" s="2">
        <v>-0.99</v>
      </c>
      <c r="G1835" s="2">
        <f t="shared" si="4"/>
        <v>-0.0099</v>
      </c>
      <c r="H1835" s="2">
        <f t="shared" si="21"/>
        <v>1.2741</v>
      </c>
      <c r="I1835" s="2">
        <f t="shared" si="27"/>
        <v>0.7290492064</v>
      </c>
      <c r="J1835" s="2">
        <f t="shared" si="5"/>
        <v>248.5585594</v>
      </c>
      <c r="K1835" s="2">
        <f t="shared" si="6"/>
        <v>256.9638756</v>
      </c>
      <c r="L1835" s="2">
        <f t="shared" si="7"/>
        <v>0</v>
      </c>
      <c r="M1835" s="2">
        <f t="shared" si="1"/>
        <v>256.9638756</v>
      </c>
      <c r="O1835" s="2">
        <v>1833.0</v>
      </c>
      <c r="P1835" s="2">
        <v>1810.0</v>
      </c>
      <c r="Q1835" s="2">
        <v>1811.0</v>
      </c>
      <c r="R1835" s="2">
        <v>1810.0</v>
      </c>
      <c r="S1835" s="2">
        <v>1788.0</v>
      </c>
      <c r="T1835" s="2">
        <v>1.32241608E9</v>
      </c>
      <c r="U1835" s="2">
        <v>2.371092E7</v>
      </c>
      <c r="V1835" s="2">
        <v>4.7050069E7</v>
      </c>
      <c r="W1835" s="2">
        <v>2618267.0</v>
      </c>
      <c r="X1835" s="2">
        <v>1726.0</v>
      </c>
      <c r="Y1835" s="2">
        <f t="shared" si="8"/>
        <v>0.2307145757</v>
      </c>
      <c r="Z1835" s="2">
        <f t="shared" ref="Z1835:AC1835" si="1886">ROUNDDOWN($Y1835*Z$1,0)-IF(MOD($Y1835*Z$1,1)=0,1,0)+1</f>
        <v>1</v>
      </c>
      <c r="AA1835" s="2">
        <f t="shared" si="1886"/>
        <v>1</v>
      </c>
      <c r="AB1835" s="2">
        <f t="shared" si="1886"/>
        <v>1</v>
      </c>
      <c r="AC1835" s="2">
        <f t="shared" si="1886"/>
        <v>2</v>
      </c>
      <c r="AD1835" s="2">
        <f t="shared" si="10"/>
        <v>0</v>
      </c>
      <c r="AE1835" s="2">
        <f t="shared" si="11"/>
        <v>0</v>
      </c>
      <c r="AF1835" s="2">
        <f t="shared" si="12"/>
        <v>0</v>
      </c>
      <c r="AG1835" s="2">
        <f t="shared" si="13"/>
        <v>0</v>
      </c>
      <c r="AH1835" s="2">
        <f t="shared" si="14"/>
        <v>0</v>
      </c>
      <c r="AI1835" s="2">
        <f t="shared" si="15"/>
        <v>0</v>
      </c>
      <c r="AJ1835" s="2">
        <f t="shared" si="16"/>
        <v>0</v>
      </c>
      <c r="AK1835" s="2">
        <f t="shared" si="17"/>
        <v>1</v>
      </c>
      <c r="AL1835" s="2">
        <f t="shared" si="18"/>
        <v>1</v>
      </c>
    </row>
    <row r="1836" ht="13.5" customHeight="1">
      <c r="A1836" s="3">
        <v>40540.0</v>
      </c>
      <c r="B1836" s="2">
        <v>1802.0</v>
      </c>
      <c r="C1836" s="2">
        <f t="shared" si="3"/>
        <v>1802</v>
      </c>
      <c r="D1836" s="2">
        <f t="shared" si="26"/>
        <v>1928.373623</v>
      </c>
      <c r="E1836" s="2">
        <f t="shared" si="20"/>
        <v>1760.904249</v>
      </c>
      <c r="F1836" s="2">
        <v>0.5</v>
      </c>
      <c r="G1836" s="2">
        <f t="shared" si="4"/>
        <v>0.005</v>
      </c>
      <c r="H1836" s="2">
        <f t="shared" si="21"/>
        <v>1.2791</v>
      </c>
      <c r="I1836" s="2">
        <f t="shared" si="27"/>
        <v>0.7294510336</v>
      </c>
      <c r="J1836" s="2">
        <f t="shared" si="5"/>
        <v>249.8013522</v>
      </c>
      <c r="K1836" s="2">
        <f t="shared" si="6"/>
        <v>258.2486949</v>
      </c>
      <c r="L1836" s="2">
        <f t="shared" si="7"/>
        <v>0</v>
      </c>
      <c r="M1836" s="2">
        <f t="shared" si="1"/>
        <v>258.2486949</v>
      </c>
      <c r="O1836" s="2">
        <v>1834.0</v>
      </c>
      <c r="P1836" s="2">
        <v>1799.0</v>
      </c>
      <c r="Q1836" s="2">
        <v>1793.0</v>
      </c>
      <c r="R1836" s="2">
        <v>1812.0</v>
      </c>
      <c r="S1836" s="2">
        <v>1797.0</v>
      </c>
      <c r="T1836" s="2">
        <v>1.32241608E9</v>
      </c>
      <c r="U1836" s="2">
        <v>2.3829938E7</v>
      </c>
      <c r="V1836" s="2">
        <v>4.4984628E7</v>
      </c>
      <c r="W1836" s="2">
        <v>2493333.0</v>
      </c>
      <c r="X1836" s="2">
        <v>1515.0</v>
      </c>
      <c r="Y1836" s="2">
        <f t="shared" si="8"/>
        <v>0.6270807958</v>
      </c>
      <c r="Z1836" s="2">
        <f t="shared" ref="Z1836:AC1836" si="1887">ROUNDDOWN($Y1836*Z$1,0)-IF(MOD($Y1836*Z$1,1)=0,1,0)+1</f>
        <v>2</v>
      </c>
      <c r="AA1836" s="2">
        <f t="shared" si="1887"/>
        <v>2</v>
      </c>
      <c r="AB1836" s="2">
        <f t="shared" si="1887"/>
        <v>3</v>
      </c>
      <c r="AC1836" s="2">
        <f t="shared" si="1887"/>
        <v>4</v>
      </c>
      <c r="AD1836" s="2">
        <f t="shared" si="10"/>
        <v>1</v>
      </c>
      <c r="AE1836" s="2">
        <f t="shared" si="11"/>
        <v>0</v>
      </c>
      <c r="AF1836" s="2">
        <f t="shared" si="12"/>
        <v>0</v>
      </c>
      <c r="AG1836" s="2">
        <f t="shared" si="13"/>
        <v>0</v>
      </c>
      <c r="AH1836" s="2">
        <f t="shared" si="14"/>
        <v>0</v>
      </c>
      <c r="AI1836" s="2">
        <f t="shared" si="15"/>
        <v>0</v>
      </c>
      <c r="AJ1836" s="2">
        <f t="shared" si="16"/>
        <v>0</v>
      </c>
      <c r="AK1836" s="2">
        <f t="shared" si="17"/>
        <v>0</v>
      </c>
      <c r="AL1836" s="2">
        <f t="shared" si="18"/>
        <v>1</v>
      </c>
    </row>
    <row r="1837" ht="13.5" customHeight="1">
      <c r="A1837" s="3">
        <v>40541.0</v>
      </c>
      <c r="B1837" s="2">
        <v>1848.0</v>
      </c>
      <c r="C1837" s="2">
        <f t="shared" si="3"/>
        <v>1848</v>
      </c>
      <c r="D1837" s="2">
        <f t="shared" si="26"/>
        <v>1929.148496</v>
      </c>
      <c r="E1837" s="2">
        <f t="shared" si="20"/>
        <v>1761.246816</v>
      </c>
      <c r="F1837" s="2">
        <v>2.55</v>
      </c>
      <c r="G1837" s="2">
        <f t="shared" si="4"/>
        <v>0.0255</v>
      </c>
      <c r="H1837" s="2">
        <f t="shared" si="21"/>
        <v>1.3046</v>
      </c>
      <c r="I1837" s="2">
        <f t="shared" si="27"/>
        <v>0.7298528607</v>
      </c>
      <c r="J1837" s="2">
        <f t="shared" si="5"/>
        <v>256.1712867</v>
      </c>
      <c r="K1837" s="2">
        <f t="shared" si="6"/>
        <v>264.8340367</v>
      </c>
      <c r="L1837" s="2">
        <f t="shared" si="7"/>
        <v>0</v>
      </c>
      <c r="M1837" s="2">
        <f t="shared" si="1"/>
        <v>264.8340367</v>
      </c>
      <c r="O1837" s="2">
        <v>1835.0</v>
      </c>
      <c r="P1837" s="2">
        <v>1805.0</v>
      </c>
      <c r="Q1837" s="2">
        <v>1802.0</v>
      </c>
      <c r="R1837" s="2">
        <v>1848.0</v>
      </c>
      <c r="S1837" s="2">
        <v>1797.0</v>
      </c>
      <c r="T1837" s="2">
        <v>1.32241608E9</v>
      </c>
      <c r="U1837" s="2">
        <v>2.4438249E7</v>
      </c>
      <c r="V1837" s="2">
        <v>6.3471174E7</v>
      </c>
      <c r="W1837" s="2">
        <v>3485889.0</v>
      </c>
      <c r="X1837" s="2">
        <v>1894.0</v>
      </c>
      <c r="Y1837" s="2">
        <f t="shared" si="8"/>
        <v>0.9419407227</v>
      </c>
      <c r="Z1837" s="2">
        <f t="shared" ref="Z1837:AC1837" si="1888">ROUNDDOWN($Y1837*Z$1,0)-IF(MOD($Y1837*Z$1,1)=0,1,0)+1</f>
        <v>2</v>
      </c>
      <c r="AA1837" s="2">
        <f t="shared" si="1888"/>
        <v>3</v>
      </c>
      <c r="AB1837" s="2">
        <f t="shared" si="1888"/>
        <v>4</v>
      </c>
      <c r="AC1837" s="2">
        <f t="shared" si="1888"/>
        <v>5</v>
      </c>
      <c r="AD1837" s="2">
        <f t="shared" si="10"/>
        <v>0</v>
      </c>
      <c r="AE1837" s="2">
        <f t="shared" si="11"/>
        <v>0</v>
      </c>
      <c r="AF1837" s="2">
        <f t="shared" si="12"/>
        <v>0</v>
      </c>
      <c r="AG1837" s="2">
        <f t="shared" si="13"/>
        <v>0</v>
      </c>
      <c r="AH1837" s="2">
        <f t="shared" si="14"/>
        <v>0</v>
      </c>
      <c r="AI1837" s="2">
        <f t="shared" si="15"/>
        <v>1</v>
      </c>
      <c r="AJ1837" s="2">
        <f t="shared" si="16"/>
        <v>0</v>
      </c>
      <c r="AK1837" s="2">
        <f t="shared" si="17"/>
        <v>0</v>
      </c>
      <c r="AL1837" s="2">
        <f t="shared" si="18"/>
        <v>1</v>
      </c>
    </row>
    <row r="1838" ht="13.5" customHeight="1">
      <c r="A1838" s="3">
        <v>40542.0</v>
      </c>
      <c r="B1838" s="2">
        <v>1847.0</v>
      </c>
      <c r="C1838" s="2">
        <f t="shared" si="3"/>
        <v>1847</v>
      </c>
      <c r="D1838" s="2">
        <f t="shared" si="26"/>
        <v>1929.92368</v>
      </c>
      <c r="E1838" s="2">
        <f t="shared" si="20"/>
        <v>1761.589384</v>
      </c>
      <c r="F1838" s="2">
        <v>-0.05</v>
      </c>
      <c r="G1838" s="2">
        <f t="shared" si="4"/>
        <v>-0.0005</v>
      </c>
      <c r="H1838" s="2">
        <f t="shared" si="21"/>
        <v>1.3041</v>
      </c>
      <c r="I1838" s="2">
        <f t="shared" si="27"/>
        <v>0.7302546879</v>
      </c>
      <c r="J1838" s="2">
        <f t="shared" si="5"/>
        <v>256.043201</v>
      </c>
      <c r="K1838" s="2">
        <f t="shared" si="6"/>
        <v>264.7016196</v>
      </c>
      <c r="L1838" s="2">
        <f t="shared" si="7"/>
        <v>0</v>
      </c>
      <c r="M1838" s="2">
        <f t="shared" si="1"/>
        <v>264.7016196</v>
      </c>
      <c r="O1838" s="2">
        <v>1836.0</v>
      </c>
      <c r="P1838" s="2">
        <v>1848.0</v>
      </c>
      <c r="Q1838" s="2">
        <v>1848.0</v>
      </c>
      <c r="R1838" s="2">
        <v>1860.0</v>
      </c>
      <c r="S1838" s="2">
        <v>1837.0</v>
      </c>
      <c r="T1838" s="2">
        <v>1.32241608E9</v>
      </c>
      <c r="U1838" s="2">
        <v>2.4425025E7</v>
      </c>
      <c r="V1838" s="2">
        <v>2.46413081E8</v>
      </c>
      <c r="W1838" s="2">
        <v>1.3333715E7</v>
      </c>
      <c r="X1838" s="2">
        <v>2454.0</v>
      </c>
      <c r="Y1838" s="2">
        <f t="shared" si="8"/>
        <v>0.4691433212</v>
      </c>
      <c r="Z1838" s="2">
        <f t="shared" ref="Z1838:AC1838" si="1889">ROUNDDOWN($Y1838*Z$1,0)-IF(MOD($Y1838*Z$1,1)=0,1,0)+1</f>
        <v>1</v>
      </c>
      <c r="AA1838" s="2">
        <f t="shared" si="1889"/>
        <v>2</v>
      </c>
      <c r="AB1838" s="2">
        <f t="shared" si="1889"/>
        <v>2</v>
      </c>
      <c r="AC1838" s="2">
        <f t="shared" si="1889"/>
        <v>3</v>
      </c>
      <c r="AD1838" s="2">
        <f t="shared" si="10"/>
        <v>0</v>
      </c>
      <c r="AE1838" s="2">
        <f t="shared" si="11"/>
        <v>0</v>
      </c>
      <c r="AF1838" s="2">
        <f t="shared" si="12"/>
        <v>0</v>
      </c>
      <c r="AG1838" s="2">
        <f t="shared" si="13"/>
        <v>0</v>
      </c>
      <c r="AH1838" s="2">
        <f t="shared" si="14"/>
        <v>0</v>
      </c>
      <c r="AI1838" s="2">
        <f t="shared" si="15"/>
        <v>0</v>
      </c>
      <c r="AJ1838" s="2">
        <f t="shared" si="16"/>
        <v>0</v>
      </c>
      <c r="AK1838" s="2">
        <f t="shared" si="17"/>
        <v>1</v>
      </c>
      <c r="AL1838" s="2">
        <f t="shared" si="18"/>
        <v>1</v>
      </c>
    </row>
    <row r="1839" ht="13.5" customHeight="1">
      <c r="A1839" s="3">
        <v>40545.0</v>
      </c>
      <c r="B1839" s="2">
        <v>1865.0</v>
      </c>
      <c r="C1839" s="2">
        <f t="shared" si="3"/>
        <v>1865</v>
      </c>
      <c r="D1839" s="2">
        <f t="shared" si="26"/>
        <v>1930.699176</v>
      </c>
      <c r="E1839" s="2">
        <f t="shared" si="20"/>
        <v>1761.931952</v>
      </c>
      <c r="F1839" s="2">
        <v>0.97</v>
      </c>
      <c r="G1839" s="2">
        <f t="shared" si="4"/>
        <v>0.0097</v>
      </c>
      <c r="H1839" s="2">
        <f t="shared" si="21"/>
        <v>1.3138</v>
      </c>
      <c r="I1839" s="2">
        <f t="shared" si="27"/>
        <v>0.7306565151</v>
      </c>
      <c r="J1839" s="2">
        <f t="shared" si="5"/>
        <v>258.5268201</v>
      </c>
      <c r="K1839" s="2">
        <f t="shared" si="6"/>
        <v>267.2692253</v>
      </c>
      <c r="L1839" s="2">
        <f t="shared" si="7"/>
        <v>0</v>
      </c>
      <c r="M1839" s="2">
        <f t="shared" si="1"/>
        <v>267.2692253</v>
      </c>
      <c r="O1839" s="2">
        <v>1837.0</v>
      </c>
      <c r="P1839" s="2">
        <v>1848.0</v>
      </c>
      <c r="Q1839" s="2">
        <v>1847.0</v>
      </c>
      <c r="R1839" s="2">
        <v>1874.0</v>
      </c>
      <c r="S1839" s="2">
        <v>1846.0</v>
      </c>
      <c r="T1839" s="2">
        <v>1.322462227E9</v>
      </c>
      <c r="U1839" s="2">
        <v>2.4663921E7</v>
      </c>
      <c r="V1839" s="2">
        <v>7.2123601E7</v>
      </c>
      <c r="W1839" s="2">
        <v>3871455.0</v>
      </c>
      <c r="X1839" s="2">
        <v>2046.0</v>
      </c>
      <c r="Y1839" s="2">
        <f t="shared" si="8"/>
        <v>0.7484774665</v>
      </c>
      <c r="Z1839" s="2">
        <f t="shared" ref="Z1839:AC1839" si="1890">ROUNDDOWN($Y1839*Z$1,0)-IF(MOD($Y1839*Z$1,1)=0,1,0)+1</f>
        <v>2</v>
      </c>
      <c r="AA1839" s="2">
        <f t="shared" si="1890"/>
        <v>3</v>
      </c>
      <c r="AB1839" s="2">
        <f t="shared" si="1890"/>
        <v>3</v>
      </c>
      <c r="AC1839" s="2">
        <f t="shared" si="1890"/>
        <v>4</v>
      </c>
      <c r="AD1839" s="2">
        <f t="shared" si="10"/>
        <v>1</v>
      </c>
      <c r="AE1839" s="2">
        <f t="shared" si="11"/>
        <v>0</v>
      </c>
      <c r="AF1839" s="2">
        <f t="shared" si="12"/>
        <v>0</v>
      </c>
      <c r="AG1839" s="2">
        <f t="shared" si="13"/>
        <v>0</v>
      </c>
      <c r="AH1839" s="2">
        <f t="shared" si="14"/>
        <v>0</v>
      </c>
      <c r="AI1839" s="2">
        <f t="shared" si="15"/>
        <v>0</v>
      </c>
      <c r="AJ1839" s="2">
        <f t="shared" si="16"/>
        <v>0</v>
      </c>
      <c r="AK1839" s="2">
        <f t="shared" si="17"/>
        <v>0</v>
      </c>
      <c r="AL1839" s="2">
        <f t="shared" si="18"/>
        <v>1</v>
      </c>
    </row>
    <row r="1840" ht="13.5" customHeight="1">
      <c r="A1840" s="3">
        <v>40546.0</v>
      </c>
      <c r="B1840" s="2">
        <v>1888.0</v>
      </c>
      <c r="C1840" s="2">
        <f t="shared" si="3"/>
        <v>1888</v>
      </c>
      <c r="D1840" s="2">
        <f t="shared" si="26"/>
        <v>1931.474983</v>
      </c>
      <c r="E1840" s="2">
        <f t="shared" si="20"/>
        <v>1762.27452</v>
      </c>
      <c r="F1840" s="2">
        <v>1.23</v>
      </c>
      <c r="G1840" s="2">
        <f t="shared" si="4"/>
        <v>0.0123</v>
      </c>
      <c r="H1840" s="2">
        <f t="shared" si="21"/>
        <v>1.3261</v>
      </c>
      <c r="I1840" s="2">
        <f t="shared" si="27"/>
        <v>0.7310583423</v>
      </c>
      <c r="J1840" s="2">
        <f t="shared" si="5"/>
        <v>261.7067</v>
      </c>
      <c r="K1840" s="2">
        <f t="shared" si="6"/>
        <v>270.5566368</v>
      </c>
      <c r="L1840" s="2">
        <f t="shared" si="7"/>
        <v>0</v>
      </c>
      <c r="M1840" s="2">
        <f t="shared" si="1"/>
        <v>270.5566368</v>
      </c>
      <c r="O1840" s="2">
        <v>1838.0</v>
      </c>
      <c r="P1840" s="2">
        <v>1861.0</v>
      </c>
      <c r="Q1840" s="2">
        <v>1865.0</v>
      </c>
      <c r="R1840" s="2">
        <v>1888.0</v>
      </c>
      <c r="S1840" s="2">
        <v>1861.0</v>
      </c>
      <c r="T1840" s="2">
        <v>1.324290957E9</v>
      </c>
      <c r="U1840" s="2">
        <v>2.5002613E7</v>
      </c>
      <c r="V1840" s="2">
        <v>6.8914964E7</v>
      </c>
      <c r="W1840" s="2">
        <v>3665780.0</v>
      </c>
      <c r="X1840" s="2">
        <v>2592.0</v>
      </c>
      <c r="Y1840" s="2">
        <f t="shared" si="8"/>
        <v>0.7999390987</v>
      </c>
      <c r="Z1840" s="2">
        <f t="shared" ref="Z1840:AC1840" si="1891">ROUNDDOWN($Y1840*Z$1,0)-IF(MOD($Y1840*Z$1,1)=0,1,0)+1</f>
        <v>2</v>
      </c>
      <c r="AA1840" s="2">
        <f t="shared" si="1891"/>
        <v>3</v>
      </c>
      <c r="AB1840" s="2">
        <f t="shared" si="1891"/>
        <v>4</v>
      </c>
      <c r="AC1840" s="2">
        <f t="shared" si="1891"/>
        <v>4</v>
      </c>
      <c r="AD1840" s="2">
        <f t="shared" si="10"/>
        <v>0</v>
      </c>
      <c r="AE1840" s="2">
        <f t="shared" si="11"/>
        <v>0</v>
      </c>
      <c r="AF1840" s="2">
        <f t="shared" si="12"/>
        <v>0</v>
      </c>
      <c r="AG1840" s="2">
        <f t="shared" si="13"/>
        <v>0</v>
      </c>
      <c r="AH1840" s="2">
        <f t="shared" si="14"/>
        <v>1</v>
      </c>
      <c r="AI1840" s="2">
        <f t="shared" si="15"/>
        <v>0</v>
      </c>
      <c r="AJ1840" s="2">
        <f t="shared" si="16"/>
        <v>0</v>
      </c>
      <c r="AK1840" s="2">
        <f t="shared" si="17"/>
        <v>0</v>
      </c>
      <c r="AL1840" s="2">
        <f t="shared" si="18"/>
        <v>1</v>
      </c>
    </row>
    <row r="1841" ht="13.5" customHeight="1">
      <c r="A1841" s="3">
        <v>40547.0</v>
      </c>
      <c r="B1841" s="2">
        <v>1872.0</v>
      </c>
      <c r="C1841" s="2">
        <f t="shared" si="3"/>
        <v>1872</v>
      </c>
      <c r="D1841" s="2">
        <f t="shared" si="26"/>
        <v>1932.251102</v>
      </c>
      <c r="E1841" s="2">
        <f t="shared" si="20"/>
        <v>1762.617087</v>
      </c>
      <c r="F1841" s="2">
        <v>-0.85</v>
      </c>
      <c r="G1841" s="2">
        <f t="shared" si="4"/>
        <v>-0.0085</v>
      </c>
      <c r="H1841" s="2">
        <f t="shared" si="21"/>
        <v>1.3176</v>
      </c>
      <c r="I1841" s="2">
        <f t="shared" si="27"/>
        <v>0.7314601694</v>
      </c>
      <c r="J1841" s="2">
        <f t="shared" si="5"/>
        <v>259.482193</v>
      </c>
      <c r="K1841" s="2">
        <f t="shared" si="6"/>
        <v>268.2569054</v>
      </c>
      <c r="L1841" s="2">
        <f t="shared" si="7"/>
        <v>0</v>
      </c>
      <c r="M1841" s="2">
        <f t="shared" si="1"/>
        <v>268.2569054</v>
      </c>
      <c r="O1841" s="2">
        <v>1839.0</v>
      </c>
      <c r="P1841" s="2">
        <v>1878.0</v>
      </c>
      <c r="Q1841" s="2">
        <v>1888.0</v>
      </c>
      <c r="R1841" s="2">
        <v>1894.0</v>
      </c>
      <c r="S1841" s="2">
        <v>1872.0</v>
      </c>
      <c r="T1841" s="2">
        <v>1.324290957E9</v>
      </c>
      <c r="U1841" s="2">
        <v>2.4790727E7</v>
      </c>
      <c r="V1841" s="2">
        <v>9.0821615E7</v>
      </c>
      <c r="W1841" s="2">
        <v>4821286.0</v>
      </c>
      <c r="X1841" s="2">
        <v>2967.0</v>
      </c>
      <c r="Y1841" s="2">
        <f t="shared" si="8"/>
        <v>0.2627892814</v>
      </c>
      <c r="Z1841" s="2">
        <f t="shared" ref="Z1841:AC1841" si="1892">ROUNDDOWN($Y1841*Z$1,0)-IF(MOD($Y1841*Z$1,1)=0,1,0)+1</f>
        <v>1</v>
      </c>
      <c r="AA1841" s="2">
        <f t="shared" si="1892"/>
        <v>1</v>
      </c>
      <c r="AB1841" s="2">
        <f t="shared" si="1892"/>
        <v>2</v>
      </c>
      <c r="AC1841" s="2">
        <f t="shared" si="1892"/>
        <v>2</v>
      </c>
      <c r="AD1841" s="2">
        <f t="shared" si="10"/>
        <v>0</v>
      </c>
      <c r="AE1841" s="2">
        <f t="shared" si="11"/>
        <v>0</v>
      </c>
      <c r="AF1841" s="2">
        <f t="shared" si="12"/>
        <v>1</v>
      </c>
      <c r="AG1841" s="2">
        <f t="shared" si="13"/>
        <v>0</v>
      </c>
      <c r="AH1841" s="2">
        <f t="shared" si="14"/>
        <v>0</v>
      </c>
      <c r="AI1841" s="2">
        <f t="shared" si="15"/>
        <v>0</v>
      </c>
      <c r="AJ1841" s="2">
        <f t="shared" si="16"/>
        <v>0</v>
      </c>
      <c r="AK1841" s="2">
        <f t="shared" si="17"/>
        <v>0</v>
      </c>
      <c r="AL1841" s="2">
        <f t="shared" si="18"/>
        <v>1</v>
      </c>
    </row>
    <row r="1842" ht="13.5" customHeight="1">
      <c r="A1842" s="3">
        <v>40548.0</v>
      </c>
      <c r="B1842" s="2">
        <v>1869.0</v>
      </c>
      <c r="C1842" s="2">
        <f t="shared" si="3"/>
        <v>1869</v>
      </c>
      <c r="D1842" s="2">
        <f t="shared" si="26"/>
        <v>1933.027533</v>
      </c>
      <c r="E1842" s="2">
        <f t="shared" si="20"/>
        <v>1762.959655</v>
      </c>
      <c r="F1842" s="2">
        <v>-0.16</v>
      </c>
      <c r="G1842" s="2">
        <f t="shared" si="4"/>
        <v>-0.0016</v>
      </c>
      <c r="H1842" s="2">
        <f t="shared" si="21"/>
        <v>1.316</v>
      </c>
      <c r="I1842" s="2">
        <f t="shared" si="27"/>
        <v>0.7318619966</v>
      </c>
      <c r="J1842" s="2">
        <f t="shared" si="5"/>
        <v>259.0670215</v>
      </c>
      <c r="K1842" s="2">
        <f t="shared" si="6"/>
        <v>267.8276944</v>
      </c>
      <c r="L1842" s="2">
        <f t="shared" si="7"/>
        <v>0</v>
      </c>
      <c r="M1842" s="2">
        <f t="shared" si="1"/>
        <v>267.8276944</v>
      </c>
      <c r="O1842" s="2">
        <v>1840.0</v>
      </c>
      <c r="P1842" s="2">
        <v>1870.0</v>
      </c>
      <c r="Q1842" s="2">
        <v>1872.0</v>
      </c>
      <c r="R1842" s="2">
        <v>1878.0</v>
      </c>
      <c r="S1842" s="2">
        <v>1851.0</v>
      </c>
      <c r="T1842" s="2">
        <v>1.324290957E9</v>
      </c>
      <c r="U1842" s="2">
        <v>2.4750998E7</v>
      </c>
      <c r="V1842" s="2">
        <v>6.8278922E7</v>
      </c>
      <c r="W1842" s="2">
        <v>3664206.0</v>
      </c>
      <c r="X1842" s="2">
        <v>2500.0</v>
      </c>
      <c r="Y1842" s="2">
        <f t="shared" si="8"/>
        <v>0.4420422249</v>
      </c>
      <c r="Z1842" s="2">
        <f t="shared" ref="Z1842:AC1842" si="1893">ROUNDDOWN($Y1842*Z$1,0)-IF(MOD($Y1842*Z$1,1)=0,1,0)+1</f>
        <v>1</v>
      </c>
      <c r="AA1842" s="2">
        <f t="shared" si="1893"/>
        <v>2</v>
      </c>
      <c r="AB1842" s="2">
        <f t="shared" si="1893"/>
        <v>2</v>
      </c>
      <c r="AC1842" s="2">
        <f t="shared" si="1893"/>
        <v>3</v>
      </c>
      <c r="AD1842" s="2">
        <f t="shared" si="10"/>
        <v>0</v>
      </c>
      <c r="AE1842" s="2">
        <f t="shared" si="11"/>
        <v>0</v>
      </c>
      <c r="AF1842" s="2">
        <f t="shared" si="12"/>
        <v>1</v>
      </c>
      <c r="AG1842" s="2">
        <f t="shared" si="13"/>
        <v>0</v>
      </c>
      <c r="AH1842" s="2">
        <f t="shared" si="14"/>
        <v>0</v>
      </c>
      <c r="AI1842" s="2">
        <f t="shared" si="15"/>
        <v>0</v>
      </c>
      <c r="AJ1842" s="2">
        <f t="shared" si="16"/>
        <v>0</v>
      </c>
      <c r="AK1842" s="2">
        <f t="shared" si="17"/>
        <v>0</v>
      </c>
      <c r="AL1842" s="2">
        <f t="shared" si="18"/>
        <v>1</v>
      </c>
    </row>
    <row r="1843" ht="13.5" customHeight="1">
      <c r="A1843" s="3">
        <v>40549.0</v>
      </c>
      <c r="B1843" s="2">
        <v>1860.0</v>
      </c>
      <c r="C1843" s="2">
        <f t="shared" si="3"/>
        <v>1860</v>
      </c>
      <c r="D1843" s="2">
        <f t="shared" si="26"/>
        <v>1933.804276</v>
      </c>
      <c r="E1843" s="2">
        <f t="shared" si="20"/>
        <v>1763.302223</v>
      </c>
      <c r="F1843" s="2">
        <v>-0.48</v>
      </c>
      <c r="G1843" s="2">
        <f t="shared" si="4"/>
        <v>-0.0048</v>
      </c>
      <c r="H1843" s="2">
        <f t="shared" si="21"/>
        <v>1.3112</v>
      </c>
      <c r="I1843" s="2">
        <f t="shared" si="27"/>
        <v>0.7322638238</v>
      </c>
      <c r="J1843" s="2">
        <f t="shared" si="5"/>
        <v>257.8234998</v>
      </c>
      <c r="K1843" s="2">
        <f t="shared" si="6"/>
        <v>266.5421214</v>
      </c>
      <c r="L1843" s="2">
        <f t="shared" si="7"/>
        <v>0</v>
      </c>
      <c r="M1843" s="2">
        <f t="shared" si="1"/>
        <v>266.5421214</v>
      </c>
      <c r="O1843" s="2">
        <v>1841.0</v>
      </c>
      <c r="P1843" s="2">
        <v>1874.0</v>
      </c>
      <c r="Q1843" s="2">
        <v>1869.0</v>
      </c>
      <c r="R1843" s="2">
        <v>1888.0</v>
      </c>
      <c r="S1843" s="2">
        <v>1858.0</v>
      </c>
      <c r="T1843" s="2">
        <v>1.324290957E9</v>
      </c>
      <c r="U1843" s="2">
        <v>2.4631812E7</v>
      </c>
      <c r="V1843" s="2">
        <v>6.4388334E7</v>
      </c>
      <c r="W1843" s="2">
        <v>3430861.0</v>
      </c>
      <c r="X1843" s="2">
        <v>2091.0</v>
      </c>
      <c r="Y1843" s="2">
        <f t="shared" si="8"/>
        <v>0.3529232643</v>
      </c>
      <c r="Z1843" s="2">
        <f t="shared" ref="Z1843:AC1843" si="1894">ROUNDDOWN($Y1843*Z$1,0)-IF(MOD($Y1843*Z$1,1)=0,1,0)+1</f>
        <v>1</v>
      </c>
      <c r="AA1843" s="2">
        <f t="shared" si="1894"/>
        <v>2</v>
      </c>
      <c r="AB1843" s="2">
        <f t="shared" si="1894"/>
        <v>2</v>
      </c>
      <c r="AC1843" s="2">
        <f t="shared" si="1894"/>
        <v>2</v>
      </c>
      <c r="AD1843" s="2">
        <f t="shared" si="10"/>
        <v>0</v>
      </c>
      <c r="AE1843" s="2">
        <f t="shared" si="11"/>
        <v>0</v>
      </c>
      <c r="AF1843" s="2">
        <f t="shared" si="12"/>
        <v>1</v>
      </c>
      <c r="AG1843" s="2">
        <f t="shared" si="13"/>
        <v>0</v>
      </c>
      <c r="AH1843" s="2">
        <f t="shared" si="14"/>
        <v>0</v>
      </c>
      <c r="AI1843" s="2">
        <f t="shared" si="15"/>
        <v>0</v>
      </c>
      <c r="AJ1843" s="2">
        <f t="shared" si="16"/>
        <v>0</v>
      </c>
      <c r="AK1843" s="2">
        <f t="shared" si="17"/>
        <v>0</v>
      </c>
      <c r="AL1843" s="2">
        <f t="shared" si="18"/>
        <v>1</v>
      </c>
    </row>
    <row r="1844" ht="13.5" customHeight="1">
      <c r="A1844" s="3">
        <v>40552.0</v>
      </c>
      <c r="B1844" s="2">
        <v>1826.0</v>
      </c>
      <c r="C1844" s="2">
        <f t="shared" si="3"/>
        <v>1826</v>
      </c>
      <c r="D1844" s="2">
        <f t="shared" si="26"/>
        <v>1934.581332</v>
      </c>
      <c r="E1844" s="2">
        <f t="shared" si="20"/>
        <v>1763.64479</v>
      </c>
      <c r="F1844" s="2">
        <v>-1.83</v>
      </c>
      <c r="G1844" s="2">
        <f t="shared" si="4"/>
        <v>-0.0183</v>
      </c>
      <c r="H1844" s="2">
        <f t="shared" si="21"/>
        <v>1.2929</v>
      </c>
      <c r="I1844" s="2">
        <f t="shared" si="27"/>
        <v>0.7326656509</v>
      </c>
      <c r="J1844" s="2">
        <f t="shared" si="5"/>
        <v>253.1053298</v>
      </c>
      <c r="K1844" s="2">
        <f t="shared" si="6"/>
        <v>261.6644006</v>
      </c>
      <c r="L1844" s="2">
        <f t="shared" si="7"/>
        <v>0</v>
      </c>
      <c r="M1844" s="2">
        <f t="shared" si="1"/>
        <v>261.6644006</v>
      </c>
      <c r="O1844" s="2">
        <v>1842.0</v>
      </c>
      <c r="P1844" s="2">
        <v>1850.0</v>
      </c>
      <c r="Q1844" s="2">
        <v>1860.0</v>
      </c>
      <c r="R1844" s="2">
        <v>1852.0</v>
      </c>
      <c r="S1844" s="2">
        <v>1826.0</v>
      </c>
      <c r="T1844" s="2">
        <v>1.324290957E9</v>
      </c>
      <c r="U1844" s="2">
        <v>2.4181553E7</v>
      </c>
      <c r="V1844" s="2">
        <v>9.057364E7</v>
      </c>
      <c r="W1844" s="2">
        <v>4929404.0</v>
      </c>
      <c r="X1844" s="2">
        <v>2379.0</v>
      </c>
      <c r="Y1844" s="2">
        <f t="shared" si="8"/>
        <v>0.101908242</v>
      </c>
      <c r="Z1844" s="2">
        <f t="shared" ref="Z1844:AC1844" si="1895">ROUNDDOWN($Y1844*Z$1,0)-IF(MOD($Y1844*Z$1,1)=0,1,0)+1</f>
        <v>1</v>
      </c>
      <c r="AA1844" s="2">
        <f t="shared" si="1895"/>
        <v>1</v>
      </c>
      <c r="AB1844" s="2">
        <f t="shared" si="1895"/>
        <v>1</v>
      </c>
      <c r="AC1844" s="2">
        <f t="shared" si="1895"/>
        <v>1</v>
      </c>
      <c r="AD1844" s="2">
        <f t="shared" si="10"/>
        <v>0</v>
      </c>
      <c r="AE1844" s="2">
        <f t="shared" si="11"/>
        <v>0</v>
      </c>
      <c r="AF1844" s="2">
        <f t="shared" si="12"/>
        <v>0</v>
      </c>
      <c r="AG1844" s="2">
        <f t="shared" si="13"/>
        <v>1</v>
      </c>
      <c r="AH1844" s="2">
        <f t="shared" si="14"/>
        <v>0</v>
      </c>
      <c r="AI1844" s="2">
        <f t="shared" si="15"/>
        <v>0</v>
      </c>
      <c r="AJ1844" s="2">
        <f t="shared" si="16"/>
        <v>0</v>
      </c>
      <c r="AK1844" s="2">
        <f t="shared" si="17"/>
        <v>0</v>
      </c>
      <c r="AL1844" s="2">
        <f t="shared" si="18"/>
        <v>1</v>
      </c>
    </row>
    <row r="1845" ht="13.5" customHeight="1">
      <c r="A1845" s="3">
        <v>40553.0</v>
      </c>
      <c r="B1845" s="2">
        <v>1800.0</v>
      </c>
      <c r="C1845" s="2">
        <f t="shared" si="3"/>
        <v>1800</v>
      </c>
      <c r="D1845" s="2">
        <f t="shared" si="26"/>
        <v>1935.358699</v>
      </c>
      <c r="E1845" s="2">
        <f t="shared" si="20"/>
        <v>1763.987358</v>
      </c>
      <c r="F1845" s="2">
        <v>-1.42</v>
      </c>
      <c r="G1845" s="2">
        <f t="shared" si="4"/>
        <v>-0.0142</v>
      </c>
      <c r="H1845" s="2">
        <f t="shared" si="21"/>
        <v>1.2787</v>
      </c>
      <c r="I1845" s="2">
        <f t="shared" si="27"/>
        <v>0.7330674781</v>
      </c>
      <c r="J1845" s="2">
        <f t="shared" si="5"/>
        <v>249.5112341</v>
      </c>
      <c r="K1845" s="2">
        <f t="shared" si="6"/>
        <v>257.9487661</v>
      </c>
      <c r="L1845" s="2">
        <f t="shared" si="7"/>
        <v>0</v>
      </c>
      <c r="M1845" s="2">
        <f t="shared" si="1"/>
        <v>257.9487661</v>
      </c>
      <c r="O1845" s="2">
        <v>1843.0</v>
      </c>
      <c r="P1845" s="2">
        <v>1822.0</v>
      </c>
      <c r="Q1845" s="2">
        <v>1826.0</v>
      </c>
      <c r="R1845" s="2">
        <v>1833.0</v>
      </c>
      <c r="S1845" s="2">
        <v>1790.0</v>
      </c>
      <c r="T1845" s="2">
        <v>1.324290957E9</v>
      </c>
      <c r="U1845" s="2">
        <v>2.3837237E7</v>
      </c>
      <c r="V1845" s="2">
        <v>1.3812021E8</v>
      </c>
      <c r="W1845" s="2">
        <v>7638588.0</v>
      </c>
      <c r="X1845" s="2">
        <v>2814.0</v>
      </c>
      <c r="Y1845" s="2">
        <f t="shared" si="8"/>
        <v>0.1574299635</v>
      </c>
      <c r="Z1845" s="2">
        <f t="shared" ref="Z1845:AC1845" si="1896">ROUNDDOWN($Y1845*Z$1,0)-IF(MOD($Y1845*Z$1,1)=0,1,0)+1</f>
        <v>1</v>
      </c>
      <c r="AA1845" s="2">
        <f t="shared" si="1896"/>
        <v>1</v>
      </c>
      <c r="AB1845" s="2">
        <f t="shared" si="1896"/>
        <v>1</v>
      </c>
      <c r="AC1845" s="2">
        <f t="shared" si="1896"/>
        <v>1</v>
      </c>
      <c r="AD1845" s="2">
        <f t="shared" si="10"/>
        <v>0</v>
      </c>
      <c r="AE1845" s="2">
        <f t="shared" si="11"/>
        <v>0</v>
      </c>
      <c r="AF1845" s="2">
        <f t="shared" si="12"/>
        <v>0</v>
      </c>
      <c r="AG1845" s="2">
        <f t="shared" si="13"/>
        <v>0</v>
      </c>
      <c r="AH1845" s="2">
        <f t="shared" si="14"/>
        <v>0</v>
      </c>
      <c r="AI1845" s="2">
        <f t="shared" si="15"/>
        <v>0</v>
      </c>
      <c r="AJ1845" s="2">
        <f t="shared" si="16"/>
        <v>0</v>
      </c>
      <c r="AK1845" s="2">
        <f t="shared" si="17"/>
        <v>1</v>
      </c>
      <c r="AL1845" s="2">
        <f t="shared" si="18"/>
        <v>1</v>
      </c>
    </row>
    <row r="1846" ht="13.5" customHeight="1">
      <c r="A1846" s="3">
        <v>40554.0</v>
      </c>
      <c r="B1846" s="2">
        <v>1843.0</v>
      </c>
      <c r="C1846" s="2">
        <f t="shared" si="3"/>
        <v>1843</v>
      </c>
      <c r="D1846" s="2">
        <f t="shared" si="26"/>
        <v>1936.136379</v>
      </c>
      <c r="E1846" s="2">
        <f t="shared" si="20"/>
        <v>1764.329926</v>
      </c>
      <c r="F1846" s="2">
        <v>2.39</v>
      </c>
      <c r="G1846" s="2">
        <f t="shared" si="4"/>
        <v>0.0239</v>
      </c>
      <c r="H1846" s="2">
        <f t="shared" si="21"/>
        <v>1.3026</v>
      </c>
      <c r="I1846" s="2">
        <f t="shared" si="27"/>
        <v>0.7334693053</v>
      </c>
      <c r="J1846" s="2">
        <f t="shared" si="5"/>
        <v>255.4745526</v>
      </c>
      <c r="K1846" s="2">
        <f t="shared" si="6"/>
        <v>264.1137416</v>
      </c>
      <c r="L1846" s="2">
        <f t="shared" si="7"/>
        <v>0</v>
      </c>
      <c r="M1846" s="2">
        <f t="shared" si="1"/>
        <v>264.1137416</v>
      </c>
      <c r="O1846" s="2">
        <v>1844.0</v>
      </c>
      <c r="P1846" s="2">
        <v>1810.0</v>
      </c>
      <c r="Q1846" s="2">
        <v>1800.0</v>
      </c>
      <c r="R1846" s="2">
        <v>1843.0</v>
      </c>
      <c r="S1846" s="2">
        <v>1808.0</v>
      </c>
      <c r="T1846" s="2">
        <v>1.324290957E9</v>
      </c>
      <c r="U1846" s="2">
        <v>2.4406682E7</v>
      </c>
      <c r="V1846" s="2">
        <v>7.2907968E7</v>
      </c>
      <c r="W1846" s="2">
        <v>3991147.0</v>
      </c>
      <c r="X1846" s="2">
        <v>2362.0</v>
      </c>
      <c r="Y1846" s="2">
        <f t="shared" si="8"/>
        <v>0.9326025173</v>
      </c>
      <c r="Z1846" s="2">
        <f t="shared" ref="Z1846:AC1846" si="1897">ROUNDDOWN($Y1846*Z$1,0)-IF(MOD($Y1846*Z$1,1)=0,1,0)+1</f>
        <v>2</v>
      </c>
      <c r="AA1846" s="2">
        <f t="shared" si="1897"/>
        <v>3</v>
      </c>
      <c r="AB1846" s="2">
        <f t="shared" si="1897"/>
        <v>4</v>
      </c>
      <c r="AC1846" s="2">
        <f t="shared" si="1897"/>
        <v>5</v>
      </c>
      <c r="AD1846" s="2">
        <f t="shared" si="10"/>
        <v>0</v>
      </c>
      <c r="AE1846" s="2">
        <f t="shared" si="11"/>
        <v>1</v>
      </c>
      <c r="AF1846" s="2">
        <f t="shared" si="12"/>
        <v>0</v>
      </c>
      <c r="AG1846" s="2">
        <f t="shared" si="13"/>
        <v>0</v>
      </c>
      <c r="AH1846" s="2">
        <f t="shared" si="14"/>
        <v>0</v>
      </c>
      <c r="AI1846" s="2">
        <f t="shared" si="15"/>
        <v>0</v>
      </c>
      <c r="AJ1846" s="2">
        <f t="shared" si="16"/>
        <v>0</v>
      </c>
      <c r="AK1846" s="2">
        <f t="shared" si="17"/>
        <v>0</v>
      </c>
      <c r="AL1846" s="2">
        <f t="shared" si="18"/>
        <v>1</v>
      </c>
    </row>
    <row r="1847" ht="13.5" customHeight="1">
      <c r="A1847" s="3">
        <v>40555.0</v>
      </c>
      <c r="B1847" s="2">
        <v>1852.0</v>
      </c>
      <c r="C1847" s="2">
        <f t="shared" si="3"/>
        <v>1852</v>
      </c>
      <c r="D1847" s="2">
        <f t="shared" si="26"/>
        <v>1936.914371</v>
      </c>
      <c r="E1847" s="2">
        <f t="shared" si="20"/>
        <v>1764.672494</v>
      </c>
      <c r="F1847" s="2">
        <v>0.49</v>
      </c>
      <c r="G1847" s="2">
        <f t="shared" si="4"/>
        <v>0.0049</v>
      </c>
      <c r="H1847" s="2">
        <f t="shared" si="21"/>
        <v>1.3075</v>
      </c>
      <c r="I1847" s="2">
        <f t="shared" si="27"/>
        <v>0.7338711325</v>
      </c>
      <c r="J1847" s="2">
        <f t="shared" si="5"/>
        <v>256.7263779</v>
      </c>
      <c r="K1847" s="2">
        <f t="shared" si="6"/>
        <v>265.407899</v>
      </c>
      <c r="L1847" s="2">
        <f t="shared" si="7"/>
        <v>0</v>
      </c>
      <c r="M1847" s="2">
        <f t="shared" si="1"/>
        <v>265.407899</v>
      </c>
      <c r="O1847" s="2">
        <v>1845.0</v>
      </c>
      <c r="P1847" s="2">
        <v>1843.0</v>
      </c>
      <c r="Q1847" s="2">
        <v>1843.0</v>
      </c>
      <c r="R1847" s="2">
        <v>1864.0</v>
      </c>
      <c r="S1847" s="2">
        <v>1840.0</v>
      </c>
      <c r="T1847" s="2">
        <v>1.324290957E9</v>
      </c>
      <c r="U1847" s="2">
        <v>2.4525869E7</v>
      </c>
      <c r="V1847" s="2">
        <v>8.1979728E7</v>
      </c>
      <c r="W1847" s="2">
        <v>4424635.0</v>
      </c>
      <c r="X1847" s="2">
        <v>2568.0</v>
      </c>
      <c r="Y1847" s="2">
        <f t="shared" si="8"/>
        <v>0.6239342266</v>
      </c>
      <c r="Z1847" s="2">
        <f t="shared" ref="Z1847:AC1847" si="1898">ROUNDDOWN($Y1847*Z$1,0)-IF(MOD($Y1847*Z$1,1)=0,1,0)+1</f>
        <v>2</v>
      </c>
      <c r="AA1847" s="2">
        <f t="shared" si="1898"/>
        <v>2</v>
      </c>
      <c r="AB1847" s="2">
        <f t="shared" si="1898"/>
        <v>3</v>
      </c>
      <c r="AC1847" s="2">
        <f t="shared" si="1898"/>
        <v>4</v>
      </c>
      <c r="AD1847" s="2">
        <f t="shared" si="10"/>
        <v>1</v>
      </c>
      <c r="AE1847" s="2">
        <f t="shared" si="11"/>
        <v>0</v>
      </c>
      <c r="AF1847" s="2">
        <f t="shared" si="12"/>
        <v>0</v>
      </c>
      <c r="AG1847" s="2">
        <f t="shared" si="13"/>
        <v>0</v>
      </c>
      <c r="AH1847" s="2">
        <f t="shared" si="14"/>
        <v>0</v>
      </c>
      <c r="AI1847" s="2">
        <f t="shared" si="15"/>
        <v>0</v>
      </c>
      <c r="AJ1847" s="2">
        <f t="shared" si="16"/>
        <v>0</v>
      </c>
      <c r="AK1847" s="2">
        <f t="shared" si="17"/>
        <v>0</v>
      </c>
      <c r="AL1847" s="2">
        <f t="shared" si="18"/>
        <v>1</v>
      </c>
    </row>
    <row r="1848" ht="13.5" customHeight="1">
      <c r="A1848" s="3">
        <v>40556.0</v>
      </c>
      <c r="B1848" s="2">
        <v>1860.0</v>
      </c>
      <c r="C1848" s="2">
        <f t="shared" si="3"/>
        <v>1860</v>
      </c>
      <c r="D1848" s="2">
        <f t="shared" si="26"/>
        <v>1937.692676</v>
      </c>
      <c r="E1848" s="2">
        <f t="shared" si="20"/>
        <v>1765.015061</v>
      </c>
      <c r="F1848" s="2">
        <v>0.43</v>
      </c>
      <c r="G1848" s="2">
        <f t="shared" si="4"/>
        <v>0.0043</v>
      </c>
      <c r="H1848" s="2">
        <f t="shared" si="21"/>
        <v>1.3118</v>
      </c>
      <c r="I1848" s="2">
        <f t="shared" si="27"/>
        <v>0.7342729596</v>
      </c>
      <c r="J1848" s="2">
        <f t="shared" si="5"/>
        <v>257.8303013</v>
      </c>
      <c r="K1848" s="2">
        <f t="shared" si="6"/>
        <v>266.5491529</v>
      </c>
      <c r="L1848" s="2">
        <f t="shared" si="7"/>
        <v>0</v>
      </c>
      <c r="M1848" s="2">
        <f t="shared" si="1"/>
        <v>266.5491529</v>
      </c>
      <c r="O1848" s="2">
        <v>1846.0</v>
      </c>
      <c r="P1848" s="2">
        <v>1852.0</v>
      </c>
      <c r="Q1848" s="2">
        <v>1852.0</v>
      </c>
      <c r="R1848" s="2">
        <v>1862.0</v>
      </c>
      <c r="S1848" s="2">
        <v>1843.0</v>
      </c>
      <c r="T1848" s="2">
        <v>1.324290957E9</v>
      </c>
      <c r="U1848" s="2">
        <v>2.4631812E7</v>
      </c>
      <c r="V1848" s="2">
        <v>4.5615782E7</v>
      </c>
      <c r="W1848" s="2">
        <v>2461981.0</v>
      </c>
      <c r="X1848" s="2">
        <v>1621.0</v>
      </c>
      <c r="Y1848" s="2">
        <f t="shared" si="8"/>
        <v>0.6086073894</v>
      </c>
      <c r="Z1848" s="2">
        <f t="shared" ref="Z1848:AC1848" si="1899">ROUNDDOWN($Y1848*Z$1,0)-IF(MOD($Y1848*Z$1,1)=0,1,0)+1</f>
        <v>2</v>
      </c>
      <c r="AA1848" s="2">
        <f t="shared" si="1899"/>
        <v>2</v>
      </c>
      <c r="AB1848" s="2">
        <f t="shared" si="1899"/>
        <v>3</v>
      </c>
      <c r="AC1848" s="2">
        <f t="shared" si="1899"/>
        <v>4</v>
      </c>
      <c r="AD1848" s="2">
        <f t="shared" si="10"/>
        <v>0</v>
      </c>
      <c r="AE1848" s="2">
        <f t="shared" si="11"/>
        <v>0</v>
      </c>
      <c r="AF1848" s="2">
        <f t="shared" si="12"/>
        <v>0</v>
      </c>
      <c r="AG1848" s="2">
        <f t="shared" si="13"/>
        <v>0</v>
      </c>
      <c r="AH1848" s="2">
        <f t="shared" si="14"/>
        <v>1</v>
      </c>
      <c r="AI1848" s="2">
        <f t="shared" si="15"/>
        <v>0</v>
      </c>
      <c r="AJ1848" s="2">
        <f t="shared" si="16"/>
        <v>0</v>
      </c>
      <c r="AK1848" s="2">
        <f t="shared" si="17"/>
        <v>0</v>
      </c>
      <c r="AL1848" s="2">
        <f t="shared" si="18"/>
        <v>1</v>
      </c>
    </row>
    <row r="1849" ht="13.5" customHeight="1">
      <c r="A1849" s="3">
        <v>40559.0</v>
      </c>
      <c r="B1849" s="2">
        <v>1847.0</v>
      </c>
      <c r="C1849" s="2">
        <f t="shared" si="3"/>
        <v>1847</v>
      </c>
      <c r="D1849" s="2">
        <f t="shared" si="26"/>
        <v>1938.471293</v>
      </c>
      <c r="E1849" s="2">
        <f t="shared" si="20"/>
        <v>1765.357629</v>
      </c>
      <c r="F1849" s="2">
        <v>-0.7</v>
      </c>
      <c r="G1849" s="2">
        <f t="shared" si="4"/>
        <v>-0.007</v>
      </c>
      <c r="H1849" s="2">
        <f t="shared" si="21"/>
        <v>1.3048</v>
      </c>
      <c r="I1849" s="2">
        <f t="shared" si="27"/>
        <v>0.7346747868</v>
      </c>
      <c r="J1849" s="2">
        <f t="shared" si="5"/>
        <v>256.0254892</v>
      </c>
      <c r="K1849" s="2">
        <f t="shared" si="6"/>
        <v>264.6833088</v>
      </c>
      <c r="L1849" s="2">
        <f t="shared" si="7"/>
        <v>0</v>
      </c>
      <c r="M1849" s="2">
        <f t="shared" si="1"/>
        <v>264.6833088</v>
      </c>
      <c r="O1849" s="2">
        <v>1847.0</v>
      </c>
      <c r="P1849" s="2">
        <v>1868.0</v>
      </c>
      <c r="Q1849" s="2">
        <v>1860.0</v>
      </c>
      <c r="R1849" s="2">
        <v>1871.0</v>
      </c>
      <c r="S1849" s="2">
        <v>1841.0</v>
      </c>
      <c r="T1849" s="2">
        <v>1.324290957E9</v>
      </c>
      <c r="U1849" s="2">
        <v>2.4459654E7</v>
      </c>
      <c r="V1849" s="2">
        <v>4.261257E7</v>
      </c>
      <c r="W1849" s="2">
        <v>2299051.0</v>
      </c>
      <c r="X1849" s="2">
        <v>1807.0</v>
      </c>
      <c r="Y1849" s="2">
        <f t="shared" si="8"/>
        <v>0.2951684937</v>
      </c>
      <c r="Z1849" s="2">
        <f t="shared" ref="Z1849:AC1849" si="1900">ROUNDDOWN($Y1849*Z$1,0)-IF(MOD($Y1849*Z$1,1)=0,1,0)+1</f>
        <v>1</v>
      </c>
      <c r="AA1849" s="2">
        <f t="shared" si="1900"/>
        <v>1</v>
      </c>
      <c r="AB1849" s="2">
        <f t="shared" si="1900"/>
        <v>2</v>
      </c>
      <c r="AC1849" s="2">
        <f t="shared" si="1900"/>
        <v>2</v>
      </c>
      <c r="AD1849" s="2">
        <f t="shared" si="10"/>
        <v>0</v>
      </c>
      <c r="AE1849" s="2">
        <f t="shared" si="11"/>
        <v>0</v>
      </c>
      <c r="AF1849" s="2">
        <f t="shared" si="12"/>
        <v>1</v>
      </c>
      <c r="AG1849" s="2">
        <f t="shared" si="13"/>
        <v>0</v>
      </c>
      <c r="AH1849" s="2">
        <f t="shared" si="14"/>
        <v>0</v>
      </c>
      <c r="AI1849" s="2">
        <f t="shared" si="15"/>
        <v>0</v>
      </c>
      <c r="AJ1849" s="2">
        <f t="shared" si="16"/>
        <v>0</v>
      </c>
      <c r="AK1849" s="2">
        <f t="shared" si="17"/>
        <v>0</v>
      </c>
      <c r="AL1849" s="2">
        <f t="shared" si="18"/>
        <v>1</v>
      </c>
    </row>
    <row r="1850" ht="13.5" customHeight="1">
      <c r="A1850" s="3">
        <v>40560.0</v>
      </c>
      <c r="B1850" s="2">
        <v>1825.0</v>
      </c>
      <c r="C1850" s="2">
        <f t="shared" si="3"/>
        <v>1825</v>
      </c>
      <c r="D1850" s="2">
        <f t="shared" si="26"/>
        <v>1939.250224</v>
      </c>
      <c r="E1850" s="2">
        <f t="shared" si="20"/>
        <v>1765.700197</v>
      </c>
      <c r="F1850" s="2">
        <v>-1.19</v>
      </c>
      <c r="G1850" s="2">
        <f t="shared" si="4"/>
        <v>-0.0119</v>
      </c>
      <c r="H1850" s="2">
        <f t="shared" si="21"/>
        <v>1.2929</v>
      </c>
      <c r="I1850" s="2">
        <f t="shared" si="27"/>
        <v>0.735076614</v>
      </c>
      <c r="J1850" s="2">
        <f t="shared" si="5"/>
        <v>252.9787859</v>
      </c>
      <c r="K1850" s="2">
        <f t="shared" si="6"/>
        <v>261.5335775</v>
      </c>
      <c r="L1850" s="2">
        <f t="shared" si="7"/>
        <v>0</v>
      </c>
      <c r="M1850" s="2">
        <f t="shared" si="1"/>
        <v>261.5335775</v>
      </c>
      <c r="O1850" s="2">
        <v>1848.0</v>
      </c>
      <c r="P1850" s="2">
        <v>1838.0</v>
      </c>
      <c r="Q1850" s="2">
        <v>1847.0</v>
      </c>
      <c r="R1850" s="2">
        <v>1841.0</v>
      </c>
      <c r="S1850" s="2">
        <v>1825.0</v>
      </c>
      <c r="T1850" s="2">
        <v>1.324290957E9</v>
      </c>
      <c r="U1850" s="2">
        <v>2.416831E7</v>
      </c>
      <c r="V1850" s="2">
        <v>4.5388557E7</v>
      </c>
      <c r="W1850" s="2">
        <v>2475013.0</v>
      </c>
      <c r="X1850" s="2">
        <v>1601.0</v>
      </c>
      <c r="Y1850" s="2">
        <f t="shared" si="8"/>
        <v>0.1924482339</v>
      </c>
      <c r="Z1850" s="2">
        <f t="shared" ref="Z1850:AC1850" si="1901">ROUNDDOWN($Y1850*Z$1,0)-IF(MOD($Y1850*Z$1,1)=0,1,0)+1</f>
        <v>1</v>
      </c>
      <c r="AA1850" s="2">
        <f t="shared" si="1901"/>
        <v>1</v>
      </c>
      <c r="AB1850" s="2">
        <f t="shared" si="1901"/>
        <v>1</v>
      </c>
      <c r="AC1850" s="2">
        <f t="shared" si="1901"/>
        <v>1</v>
      </c>
      <c r="AD1850" s="2">
        <f t="shared" si="10"/>
        <v>0</v>
      </c>
      <c r="AE1850" s="2">
        <f t="shared" si="11"/>
        <v>0</v>
      </c>
      <c r="AF1850" s="2">
        <f t="shared" si="12"/>
        <v>1</v>
      </c>
      <c r="AG1850" s="2">
        <f t="shared" si="13"/>
        <v>0</v>
      </c>
      <c r="AH1850" s="2">
        <f t="shared" si="14"/>
        <v>0</v>
      </c>
      <c r="AI1850" s="2">
        <f t="shared" si="15"/>
        <v>0</v>
      </c>
      <c r="AJ1850" s="2">
        <f t="shared" si="16"/>
        <v>0</v>
      </c>
      <c r="AK1850" s="2">
        <f t="shared" si="17"/>
        <v>0</v>
      </c>
      <c r="AL1850" s="2">
        <f t="shared" si="18"/>
        <v>1</v>
      </c>
    </row>
    <row r="1851" ht="13.5" customHeight="1">
      <c r="A1851" s="3">
        <v>40561.0</v>
      </c>
      <c r="B1851" s="2">
        <v>1817.0</v>
      </c>
      <c r="C1851" s="2">
        <f t="shared" si="3"/>
        <v>1817</v>
      </c>
      <c r="D1851" s="2">
        <f t="shared" si="26"/>
        <v>1940.029467</v>
      </c>
      <c r="E1851" s="2">
        <f t="shared" si="20"/>
        <v>1766.042764</v>
      </c>
      <c r="F1851" s="2">
        <v>-0.44</v>
      </c>
      <c r="G1851" s="2">
        <f t="shared" si="4"/>
        <v>-0.0044</v>
      </c>
      <c r="H1851" s="2">
        <f t="shared" si="21"/>
        <v>1.2885</v>
      </c>
      <c r="I1851" s="2">
        <f t="shared" si="27"/>
        <v>0.7354784412</v>
      </c>
      <c r="J1851" s="2">
        <f t="shared" si="5"/>
        <v>251.8656792</v>
      </c>
      <c r="K1851" s="2">
        <f t="shared" si="6"/>
        <v>260.3828297</v>
      </c>
      <c r="L1851" s="2">
        <f t="shared" si="7"/>
        <v>0</v>
      </c>
      <c r="M1851" s="2">
        <f t="shared" si="1"/>
        <v>260.3828297</v>
      </c>
      <c r="O1851" s="2">
        <v>1849.0</v>
      </c>
      <c r="P1851" s="2">
        <v>1830.0</v>
      </c>
      <c r="Q1851" s="2">
        <v>1825.0</v>
      </c>
      <c r="R1851" s="2">
        <v>1840.0</v>
      </c>
      <c r="S1851" s="2">
        <v>1813.0</v>
      </c>
      <c r="T1851" s="2">
        <v>1.324290957E9</v>
      </c>
      <c r="U1851" s="2">
        <v>2.4062367E7</v>
      </c>
      <c r="V1851" s="2">
        <v>5.553595E7</v>
      </c>
      <c r="W1851" s="2">
        <v>3036555.0</v>
      </c>
      <c r="X1851" s="2">
        <v>1988.0</v>
      </c>
      <c r="Y1851" s="2">
        <f t="shared" si="8"/>
        <v>0.3641900122</v>
      </c>
      <c r="Z1851" s="2">
        <f t="shared" ref="Z1851:AC1851" si="1902">ROUNDDOWN($Y1851*Z$1,0)-IF(MOD($Y1851*Z$1,1)=0,1,0)+1</f>
        <v>1</v>
      </c>
      <c r="AA1851" s="2">
        <f t="shared" si="1902"/>
        <v>2</v>
      </c>
      <c r="AB1851" s="2">
        <f t="shared" si="1902"/>
        <v>2</v>
      </c>
      <c r="AC1851" s="2">
        <f t="shared" si="1902"/>
        <v>2</v>
      </c>
      <c r="AD1851" s="2">
        <f t="shared" si="10"/>
        <v>0</v>
      </c>
      <c r="AE1851" s="2">
        <f t="shared" si="11"/>
        <v>0</v>
      </c>
      <c r="AF1851" s="2">
        <f t="shared" si="12"/>
        <v>1</v>
      </c>
      <c r="AG1851" s="2">
        <f t="shared" si="13"/>
        <v>0</v>
      </c>
      <c r="AH1851" s="2">
        <f t="shared" si="14"/>
        <v>0</v>
      </c>
      <c r="AI1851" s="2">
        <f t="shared" si="15"/>
        <v>0</v>
      </c>
      <c r="AJ1851" s="2">
        <f t="shared" si="16"/>
        <v>0</v>
      </c>
      <c r="AK1851" s="2">
        <f t="shared" si="17"/>
        <v>0</v>
      </c>
      <c r="AL1851" s="2">
        <f t="shared" si="18"/>
        <v>1</v>
      </c>
    </row>
    <row r="1852" ht="13.5" customHeight="1">
      <c r="A1852" s="3">
        <v>40562.0</v>
      </c>
      <c r="B1852" s="2">
        <v>1805.0</v>
      </c>
      <c r="C1852" s="2">
        <f t="shared" si="3"/>
        <v>1805</v>
      </c>
      <c r="D1852" s="2">
        <f t="shared" si="26"/>
        <v>1940.809024</v>
      </c>
      <c r="E1852" s="2">
        <f t="shared" si="20"/>
        <v>1766.385332</v>
      </c>
      <c r="F1852" s="2">
        <v>-0.66</v>
      </c>
      <c r="G1852" s="2">
        <f t="shared" si="4"/>
        <v>-0.0066</v>
      </c>
      <c r="H1852" s="2">
        <f t="shared" si="21"/>
        <v>1.2819</v>
      </c>
      <c r="I1852" s="2">
        <f t="shared" si="27"/>
        <v>0.7358802683</v>
      </c>
      <c r="J1852" s="2">
        <f t="shared" si="5"/>
        <v>250.2033657</v>
      </c>
      <c r="K1852" s="2">
        <f t="shared" si="6"/>
        <v>258.6643031</v>
      </c>
      <c r="L1852" s="2">
        <f t="shared" si="7"/>
        <v>0</v>
      </c>
      <c r="M1852" s="2">
        <f t="shared" si="1"/>
        <v>258.6643031</v>
      </c>
      <c r="O1852" s="2">
        <v>1850.0</v>
      </c>
      <c r="P1852" s="2">
        <v>1830.0</v>
      </c>
      <c r="Q1852" s="2">
        <v>1817.0</v>
      </c>
      <c r="R1852" s="2">
        <v>1838.0</v>
      </c>
      <c r="S1852" s="2">
        <v>1801.0</v>
      </c>
      <c r="T1852" s="2">
        <v>1.324290957E9</v>
      </c>
      <c r="U1852" s="2">
        <v>2.3903452E7</v>
      </c>
      <c r="V1852" s="2">
        <v>8.9116216E7</v>
      </c>
      <c r="W1852" s="2">
        <v>4902838.0</v>
      </c>
      <c r="X1852" s="2">
        <v>2409.0</v>
      </c>
      <c r="Y1852" s="2">
        <f t="shared" si="8"/>
        <v>0.3061307349</v>
      </c>
      <c r="Z1852" s="2">
        <f t="shared" ref="Z1852:AC1852" si="1903">ROUNDDOWN($Y1852*Z$1,0)-IF(MOD($Y1852*Z$1,1)=0,1,0)+1</f>
        <v>1</v>
      </c>
      <c r="AA1852" s="2">
        <f t="shared" si="1903"/>
        <v>1</v>
      </c>
      <c r="AB1852" s="2">
        <f t="shared" si="1903"/>
        <v>2</v>
      </c>
      <c r="AC1852" s="2">
        <f t="shared" si="1903"/>
        <v>2</v>
      </c>
      <c r="AD1852" s="2">
        <f t="shared" si="10"/>
        <v>0</v>
      </c>
      <c r="AE1852" s="2">
        <f t="shared" si="11"/>
        <v>0</v>
      </c>
      <c r="AF1852" s="2">
        <f t="shared" si="12"/>
        <v>1</v>
      </c>
      <c r="AG1852" s="2">
        <f t="shared" si="13"/>
        <v>0</v>
      </c>
      <c r="AH1852" s="2">
        <f t="shared" si="14"/>
        <v>0</v>
      </c>
      <c r="AI1852" s="2">
        <f t="shared" si="15"/>
        <v>0</v>
      </c>
      <c r="AJ1852" s="2">
        <f t="shared" si="16"/>
        <v>0</v>
      </c>
      <c r="AK1852" s="2">
        <f t="shared" si="17"/>
        <v>0</v>
      </c>
      <c r="AL1852" s="2">
        <f t="shared" si="18"/>
        <v>1</v>
      </c>
    </row>
    <row r="1853" ht="13.5" customHeight="1">
      <c r="A1853" s="3">
        <v>40563.0</v>
      </c>
      <c r="B1853" s="2">
        <v>1790.0</v>
      </c>
      <c r="C1853" s="2">
        <f t="shared" si="3"/>
        <v>1790</v>
      </c>
      <c r="D1853" s="2">
        <f t="shared" si="26"/>
        <v>1941.588893</v>
      </c>
      <c r="E1853" s="2">
        <f t="shared" si="20"/>
        <v>1766.7279</v>
      </c>
      <c r="F1853" s="2">
        <v>-0.83</v>
      </c>
      <c r="G1853" s="2">
        <f t="shared" si="4"/>
        <v>-0.0083</v>
      </c>
      <c r="H1853" s="2">
        <f t="shared" si="21"/>
        <v>1.2736</v>
      </c>
      <c r="I1853" s="2">
        <f t="shared" si="27"/>
        <v>0.7362820955</v>
      </c>
      <c r="J1853" s="2">
        <f t="shared" si="5"/>
        <v>248.1266778</v>
      </c>
      <c r="K1853" s="2">
        <f t="shared" si="6"/>
        <v>256.5173893</v>
      </c>
      <c r="L1853" s="2">
        <f t="shared" si="7"/>
        <v>0</v>
      </c>
      <c r="M1853" s="2">
        <f t="shared" si="1"/>
        <v>256.5173893</v>
      </c>
      <c r="O1853" s="2">
        <v>1851.0</v>
      </c>
      <c r="P1853" s="2">
        <v>1798.0</v>
      </c>
      <c r="Q1853" s="2">
        <v>1805.0</v>
      </c>
      <c r="R1853" s="2">
        <v>1806.0</v>
      </c>
      <c r="S1853" s="2">
        <v>1777.0</v>
      </c>
      <c r="T1853" s="2">
        <v>1.324290957E9</v>
      </c>
      <c r="U1853" s="2">
        <v>2.3704808E7</v>
      </c>
      <c r="V1853" s="2">
        <v>7.9645241E7</v>
      </c>
      <c r="W1853" s="2">
        <v>4443162.0</v>
      </c>
      <c r="X1853" s="2">
        <v>2404.0</v>
      </c>
      <c r="Y1853" s="2">
        <f t="shared" si="8"/>
        <v>0.2683719042</v>
      </c>
      <c r="Z1853" s="2">
        <f t="shared" ref="Z1853:AC1853" si="1904">ROUNDDOWN($Y1853*Z$1,0)-IF(MOD($Y1853*Z$1,1)=0,1,0)+1</f>
        <v>1</v>
      </c>
      <c r="AA1853" s="2">
        <f t="shared" si="1904"/>
        <v>1</v>
      </c>
      <c r="AB1853" s="2">
        <f t="shared" si="1904"/>
        <v>2</v>
      </c>
      <c r="AC1853" s="2">
        <f t="shared" si="1904"/>
        <v>2</v>
      </c>
      <c r="AD1853" s="2">
        <f t="shared" si="10"/>
        <v>0</v>
      </c>
      <c r="AE1853" s="2">
        <f t="shared" si="11"/>
        <v>0</v>
      </c>
      <c r="AF1853" s="2">
        <f t="shared" si="12"/>
        <v>1</v>
      </c>
      <c r="AG1853" s="2">
        <f t="shared" si="13"/>
        <v>0</v>
      </c>
      <c r="AH1853" s="2">
        <f t="shared" si="14"/>
        <v>0</v>
      </c>
      <c r="AI1853" s="2">
        <f t="shared" si="15"/>
        <v>0</v>
      </c>
      <c r="AJ1853" s="2">
        <f t="shared" si="16"/>
        <v>0</v>
      </c>
      <c r="AK1853" s="2">
        <f t="shared" si="17"/>
        <v>0</v>
      </c>
      <c r="AL1853" s="2">
        <f t="shared" si="18"/>
        <v>1</v>
      </c>
    </row>
    <row r="1854" ht="13.5" customHeight="1">
      <c r="A1854" s="3">
        <v>40566.0</v>
      </c>
      <c r="B1854" s="2">
        <v>1778.0</v>
      </c>
      <c r="C1854" s="2">
        <f t="shared" si="3"/>
        <v>1778</v>
      </c>
      <c r="D1854" s="2">
        <f t="shared" si="26"/>
        <v>1942.369077</v>
      </c>
      <c r="E1854" s="2">
        <f t="shared" si="20"/>
        <v>1767.070468</v>
      </c>
      <c r="F1854" s="2">
        <v>-0.67</v>
      </c>
      <c r="G1854" s="2">
        <f t="shared" si="4"/>
        <v>-0.0067</v>
      </c>
      <c r="H1854" s="2">
        <f t="shared" si="21"/>
        <v>1.2669</v>
      </c>
      <c r="I1854" s="2">
        <f t="shared" si="27"/>
        <v>0.7366839227</v>
      </c>
      <c r="J1854" s="2">
        <f t="shared" si="5"/>
        <v>246.4642291</v>
      </c>
      <c r="K1854" s="2">
        <f t="shared" si="6"/>
        <v>254.7987228</v>
      </c>
      <c r="L1854" s="2">
        <f t="shared" si="7"/>
        <v>0</v>
      </c>
      <c r="M1854" s="2">
        <f t="shared" si="1"/>
        <v>254.7987228</v>
      </c>
      <c r="O1854" s="2">
        <v>1852.0</v>
      </c>
      <c r="P1854" s="2">
        <v>1780.0</v>
      </c>
      <c r="Q1854" s="2">
        <v>1790.0</v>
      </c>
      <c r="R1854" s="2">
        <v>1787.0</v>
      </c>
      <c r="S1854" s="2">
        <v>1771.0</v>
      </c>
      <c r="T1854" s="2">
        <v>1.324290957E9</v>
      </c>
      <c r="U1854" s="2">
        <v>2.3545893E7</v>
      </c>
      <c r="V1854" s="2">
        <v>3.918898E7</v>
      </c>
      <c r="W1854" s="2">
        <v>2203000.0</v>
      </c>
      <c r="X1854" s="2">
        <v>1544.0</v>
      </c>
      <c r="Y1854" s="2">
        <f t="shared" si="8"/>
        <v>0.3031871701</v>
      </c>
      <c r="Z1854" s="2">
        <f t="shared" ref="Z1854:AC1854" si="1905">ROUNDDOWN($Y1854*Z$1,0)-IF(MOD($Y1854*Z$1,1)=0,1,0)+1</f>
        <v>1</v>
      </c>
      <c r="AA1854" s="2">
        <f t="shared" si="1905"/>
        <v>1</v>
      </c>
      <c r="AB1854" s="2">
        <f t="shared" si="1905"/>
        <v>2</v>
      </c>
      <c r="AC1854" s="2">
        <f t="shared" si="1905"/>
        <v>2</v>
      </c>
      <c r="AD1854" s="2">
        <f t="shared" si="10"/>
        <v>0</v>
      </c>
      <c r="AE1854" s="2">
        <f t="shared" si="11"/>
        <v>0</v>
      </c>
      <c r="AF1854" s="2">
        <f t="shared" si="12"/>
        <v>0</v>
      </c>
      <c r="AG1854" s="2">
        <f t="shared" si="13"/>
        <v>1</v>
      </c>
      <c r="AH1854" s="2">
        <f t="shared" si="14"/>
        <v>0</v>
      </c>
      <c r="AI1854" s="2">
        <f t="shared" si="15"/>
        <v>0</v>
      </c>
      <c r="AJ1854" s="2">
        <f t="shared" si="16"/>
        <v>0</v>
      </c>
      <c r="AK1854" s="2">
        <f t="shared" si="17"/>
        <v>0</v>
      </c>
      <c r="AL1854" s="2">
        <f t="shared" si="18"/>
        <v>1</v>
      </c>
    </row>
    <row r="1855" ht="13.5" customHeight="1">
      <c r="A1855" s="3">
        <v>40567.0</v>
      </c>
      <c r="B1855" s="2">
        <v>1760.0</v>
      </c>
      <c r="C1855" s="2">
        <f t="shared" si="3"/>
        <v>1760</v>
      </c>
      <c r="D1855" s="2">
        <f t="shared" si="26"/>
        <v>1943.149573</v>
      </c>
      <c r="E1855" s="2">
        <f t="shared" si="20"/>
        <v>1767.413035</v>
      </c>
      <c r="F1855" s="2">
        <v>-1.01</v>
      </c>
      <c r="G1855" s="2">
        <f t="shared" si="4"/>
        <v>-0.0101</v>
      </c>
      <c r="H1855" s="2">
        <f t="shared" si="21"/>
        <v>1.2568</v>
      </c>
      <c r="I1855" s="2">
        <f t="shared" si="27"/>
        <v>0.7370857498</v>
      </c>
      <c r="J1855" s="2">
        <f t="shared" si="5"/>
        <v>243.9749404</v>
      </c>
      <c r="K1855" s="2">
        <f t="shared" si="6"/>
        <v>252.2252557</v>
      </c>
      <c r="L1855" s="2">
        <f t="shared" si="7"/>
        <v>0</v>
      </c>
      <c r="M1855" s="2">
        <f t="shared" si="1"/>
        <v>252.2252557</v>
      </c>
      <c r="O1855" s="2">
        <v>1853.0</v>
      </c>
      <c r="P1855" s="2">
        <v>1781.0</v>
      </c>
      <c r="Q1855" s="2">
        <v>1778.0</v>
      </c>
      <c r="R1855" s="2">
        <v>1784.0</v>
      </c>
      <c r="S1855" s="2">
        <v>1756.0</v>
      </c>
      <c r="T1855" s="2">
        <v>1.324290957E9</v>
      </c>
      <c r="U1855" s="2">
        <v>2.3307521E7</v>
      </c>
      <c r="V1855" s="2">
        <v>7.3755211E7</v>
      </c>
      <c r="W1855" s="2">
        <v>4165628.0</v>
      </c>
      <c r="X1855" s="2">
        <v>2381.0</v>
      </c>
      <c r="Y1855" s="2">
        <f t="shared" si="8"/>
        <v>0.2268574909</v>
      </c>
      <c r="Z1855" s="2">
        <f t="shared" ref="Z1855:AC1855" si="1906">ROUNDDOWN($Y1855*Z$1,0)-IF(MOD($Y1855*Z$1,1)=0,1,0)+1</f>
        <v>1</v>
      </c>
      <c r="AA1855" s="2">
        <f t="shared" si="1906"/>
        <v>1</v>
      </c>
      <c r="AB1855" s="2">
        <f t="shared" si="1906"/>
        <v>1</v>
      </c>
      <c r="AC1855" s="2">
        <f t="shared" si="1906"/>
        <v>2</v>
      </c>
      <c r="AD1855" s="2">
        <f t="shared" si="10"/>
        <v>0</v>
      </c>
      <c r="AE1855" s="2">
        <f t="shared" si="11"/>
        <v>0</v>
      </c>
      <c r="AF1855" s="2">
        <f t="shared" si="12"/>
        <v>0</v>
      </c>
      <c r="AG1855" s="2">
        <f t="shared" si="13"/>
        <v>0</v>
      </c>
      <c r="AH1855" s="2">
        <f t="shared" si="14"/>
        <v>0</v>
      </c>
      <c r="AI1855" s="2">
        <f t="shared" si="15"/>
        <v>0</v>
      </c>
      <c r="AJ1855" s="2">
        <f t="shared" si="16"/>
        <v>0</v>
      </c>
      <c r="AK1855" s="2">
        <f t="shared" si="17"/>
        <v>1</v>
      </c>
      <c r="AL1855" s="2">
        <f t="shared" si="18"/>
        <v>1</v>
      </c>
    </row>
    <row r="1856" ht="13.5" customHeight="1">
      <c r="A1856" s="3">
        <v>40568.0</v>
      </c>
      <c r="B1856" s="2">
        <v>1767.0</v>
      </c>
      <c r="C1856" s="2">
        <f t="shared" si="3"/>
        <v>1767</v>
      </c>
      <c r="D1856" s="2">
        <f t="shared" si="26"/>
        <v>1943.930384</v>
      </c>
      <c r="E1856" s="2">
        <f t="shared" si="20"/>
        <v>1767.755603</v>
      </c>
      <c r="F1856" s="2">
        <v>0.4</v>
      </c>
      <c r="G1856" s="2">
        <f t="shared" si="4"/>
        <v>0.004</v>
      </c>
      <c r="H1856" s="2">
        <f t="shared" si="21"/>
        <v>1.2608</v>
      </c>
      <c r="I1856" s="2">
        <f t="shared" si="27"/>
        <v>0.737487577</v>
      </c>
      <c r="J1856" s="2">
        <f t="shared" si="5"/>
        <v>244.9508401</v>
      </c>
      <c r="K1856" s="2">
        <f t="shared" si="6"/>
        <v>253.2341568</v>
      </c>
      <c r="L1856" s="2">
        <f t="shared" si="7"/>
        <v>0</v>
      </c>
      <c r="M1856" s="2">
        <f t="shared" si="1"/>
        <v>253.2341568</v>
      </c>
      <c r="O1856" s="2">
        <v>1854.0</v>
      </c>
      <c r="P1856" s="2">
        <v>1774.0</v>
      </c>
      <c r="Q1856" s="2">
        <v>1760.0</v>
      </c>
      <c r="R1856" s="2">
        <v>1774.0</v>
      </c>
      <c r="S1856" s="2">
        <v>1752.0</v>
      </c>
      <c r="T1856" s="2">
        <v>1.324290957E9</v>
      </c>
      <c r="U1856" s="2">
        <v>2.3400221E7</v>
      </c>
      <c r="V1856" s="2">
        <v>6.455184E7</v>
      </c>
      <c r="W1856" s="2">
        <v>3663474.0</v>
      </c>
      <c r="X1856" s="2">
        <v>2327.0</v>
      </c>
      <c r="Y1856" s="2">
        <f t="shared" si="8"/>
        <v>0.6003857085</v>
      </c>
      <c r="Z1856" s="2">
        <f t="shared" ref="Z1856:AC1856" si="1907">ROUNDDOWN($Y1856*Z$1,0)-IF(MOD($Y1856*Z$1,1)=0,1,0)+1</f>
        <v>2</v>
      </c>
      <c r="AA1856" s="2">
        <f t="shared" si="1907"/>
        <v>2</v>
      </c>
      <c r="AB1856" s="2">
        <f t="shared" si="1907"/>
        <v>3</v>
      </c>
      <c r="AC1856" s="2">
        <f t="shared" si="1907"/>
        <v>4</v>
      </c>
      <c r="AD1856" s="2">
        <f t="shared" si="10"/>
        <v>1</v>
      </c>
      <c r="AE1856" s="2">
        <f t="shared" si="11"/>
        <v>0</v>
      </c>
      <c r="AF1856" s="2">
        <f t="shared" si="12"/>
        <v>0</v>
      </c>
      <c r="AG1856" s="2">
        <f t="shared" si="13"/>
        <v>0</v>
      </c>
      <c r="AH1856" s="2">
        <f t="shared" si="14"/>
        <v>0</v>
      </c>
      <c r="AI1856" s="2">
        <f t="shared" si="15"/>
        <v>0</v>
      </c>
      <c r="AJ1856" s="2">
        <f t="shared" si="16"/>
        <v>0</v>
      </c>
      <c r="AK1856" s="2">
        <f t="shared" si="17"/>
        <v>0</v>
      </c>
      <c r="AL1856" s="2">
        <f t="shared" si="18"/>
        <v>1</v>
      </c>
    </row>
    <row r="1857" ht="13.5" customHeight="1">
      <c r="A1857" s="3">
        <v>40569.0</v>
      </c>
      <c r="B1857" s="2">
        <v>1784.0</v>
      </c>
      <c r="C1857" s="2">
        <f t="shared" si="3"/>
        <v>1784</v>
      </c>
      <c r="D1857" s="2">
        <f t="shared" si="26"/>
        <v>1944.711508</v>
      </c>
      <c r="E1857" s="2">
        <f t="shared" si="20"/>
        <v>1768.098171</v>
      </c>
      <c r="F1857" s="2">
        <v>0.96</v>
      </c>
      <c r="G1857" s="2">
        <f t="shared" si="4"/>
        <v>0.0096</v>
      </c>
      <c r="H1857" s="2">
        <f t="shared" si="21"/>
        <v>1.2704</v>
      </c>
      <c r="I1857" s="2">
        <f t="shared" si="27"/>
        <v>0.7378894042</v>
      </c>
      <c r="J1857" s="2">
        <f t="shared" si="5"/>
        <v>247.3023682</v>
      </c>
      <c r="K1857" s="2">
        <f t="shared" si="6"/>
        <v>255.6652047</v>
      </c>
      <c r="L1857" s="2">
        <f t="shared" si="7"/>
        <v>0</v>
      </c>
      <c r="M1857" s="2">
        <f t="shared" si="1"/>
        <v>255.6652047</v>
      </c>
      <c r="O1857" s="2">
        <v>1855.0</v>
      </c>
      <c r="P1857" s="2">
        <v>1766.0</v>
      </c>
      <c r="Q1857" s="2">
        <v>1767.0</v>
      </c>
      <c r="R1857" s="2">
        <v>1784.0</v>
      </c>
      <c r="S1857" s="2">
        <v>1759.0</v>
      </c>
      <c r="T1857" s="2">
        <v>1.324290957E9</v>
      </c>
      <c r="U1857" s="2">
        <v>2.3625351E7</v>
      </c>
      <c r="V1857" s="2">
        <v>5.8745704E7</v>
      </c>
      <c r="W1857" s="2">
        <v>3314738.0</v>
      </c>
      <c r="X1857" s="2">
        <v>1916.0</v>
      </c>
      <c r="Y1857" s="2">
        <f t="shared" si="8"/>
        <v>0.7457369062</v>
      </c>
      <c r="Z1857" s="2">
        <f t="shared" ref="Z1857:AC1857" si="1908">ROUNDDOWN($Y1857*Z$1,0)-IF(MOD($Y1857*Z$1,1)=0,1,0)+1</f>
        <v>2</v>
      </c>
      <c r="AA1857" s="2">
        <f t="shared" si="1908"/>
        <v>3</v>
      </c>
      <c r="AB1857" s="2">
        <f t="shared" si="1908"/>
        <v>3</v>
      </c>
      <c r="AC1857" s="2">
        <f t="shared" si="1908"/>
        <v>4</v>
      </c>
      <c r="AD1857" s="2">
        <f t="shared" si="10"/>
        <v>0</v>
      </c>
      <c r="AE1857" s="2">
        <f t="shared" si="11"/>
        <v>0</v>
      </c>
      <c r="AF1857" s="2">
        <f t="shared" si="12"/>
        <v>0</v>
      </c>
      <c r="AG1857" s="2">
        <f t="shared" si="13"/>
        <v>0</v>
      </c>
      <c r="AH1857" s="2">
        <f t="shared" si="14"/>
        <v>1</v>
      </c>
      <c r="AI1857" s="2">
        <f t="shared" si="15"/>
        <v>0</v>
      </c>
      <c r="AJ1857" s="2">
        <f t="shared" si="16"/>
        <v>0</v>
      </c>
      <c r="AK1857" s="2">
        <f t="shared" si="17"/>
        <v>0</v>
      </c>
      <c r="AL1857" s="2">
        <f t="shared" si="18"/>
        <v>1</v>
      </c>
    </row>
    <row r="1858" ht="13.5" customHeight="1">
      <c r="A1858" s="3">
        <v>40570.0</v>
      </c>
      <c r="B1858" s="2">
        <v>1766.0</v>
      </c>
      <c r="C1858" s="2">
        <f t="shared" si="3"/>
        <v>1766</v>
      </c>
      <c r="D1858" s="2">
        <f t="shared" si="26"/>
        <v>1945.492946</v>
      </c>
      <c r="E1858" s="2">
        <f t="shared" si="20"/>
        <v>1768.440738</v>
      </c>
      <c r="F1858" s="2">
        <v>-1.01</v>
      </c>
      <c r="G1858" s="2">
        <f t="shared" si="4"/>
        <v>-0.0101</v>
      </c>
      <c r="H1858" s="2">
        <f t="shared" si="21"/>
        <v>1.2603</v>
      </c>
      <c r="I1858" s="2">
        <f t="shared" si="27"/>
        <v>0.7382912314</v>
      </c>
      <c r="J1858" s="2">
        <f t="shared" si="5"/>
        <v>244.8046143</v>
      </c>
      <c r="K1858" s="2">
        <f t="shared" si="6"/>
        <v>253.0829861</v>
      </c>
      <c r="L1858" s="2">
        <f t="shared" si="7"/>
        <v>0</v>
      </c>
      <c r="M1858" s="2">
        <f t="shared" si="1"/>
        <v>253.0829861</v>
      </c>
      <c r="O1858" s="2">
        <v>1856.0</v>
      </c>
      <c r="P1858" s="2">
        <v>1790.0</v>
      </c>
      <c r="Q1858" s="2">
        <v>1784.0</v>
      </c>
      <c r="R1858" s="2">
        <v>1793.0</v>
      </c>
      <c r="S1858" s="2">
        <v>1757.0</v>
      </c>
      <c r="T1858" s="2">
        <v>1.324290957E9</v>
      </c>
      <c r="U1858" s="2">
        <v>2.3386978E7</v>
      </c>
      <c r="V1858" s="2">
        <v>1.95710983E8</v>
      </c>
      <c r="W1858" s="2">
        <v>1.0949401E7</v>
      </c>
      <c r="X1858" s="2">
        <v>2178.0</v>
      </c>
      <c r="Y1858" s="2">
        <f t="shared" si="8"/>
        <v>0.2268574909</v>
      </c>
      <c r="Z1858" s="2">
        <f t="shared" ref="Z1858:AC1858" si="1909">ROUNDDOWN($Y1858*Z$1,0)-IF(MOD($Y1858*Z$1,1)=0,1,0)+1</f>
        <v>1</v>
      </c>
      <c r="AA1858" s="2">
        <f t="shared" si="1909"/>
        <v>1</v>
      </c>
      <c r="AB1858" s="2">
        <f t="shared" si="1909"/>
        <v>1</v>
      </c>
      <c r="AC1858" s="2">
        <f t="shared" si="1909"/>
        <v>2</v>
      </c>
      <c r="AD1858" s="2">
        <f t="shared" si="10"/>
        <v>0</v>
      </c>
      <c r="AE1858" s="2">
        <f t="shared" si="11"/>
        <v>0</v>
      </c>
      <c r="AF1858" s="2">
        <f t="shared" si="12"/>
        <v>1</v>
      </c>
      <c r="AG1858" s="2">
        <f t="shared" si="13"/>
        <v>0</v>
      </c>
      <c r="AH1858" s="2">
        <f t="shared" si="14"/>
        <v>0</v>
      </c>
      <c r="AI1858" s="2">
        <f t="shared" si="15"/>
        <v>0</v>
      </c>
      <c r="AJ1858" s="2">
        <f t="shared" si="16"/>
        <v>0</v>
      </c>
      <c r="AK1858" s="2">
        <f t="shared" si="17"/>
        <v>0</v>
      </c>
      <c r="AL1858" s="2">
        <f t="shared" si="18"/>
        <v>1</v>
      </c>
    </row>
    <row r="1859" ht="13.5" customHeight="1">
      <c r="A1859" s="3">
        <v>40573.0</v>
      </c>
      <c r="B1859" s="2">
        <v>1686.0</v>
      </c>
      <c r="C1859" s="2">
        <f t="shared" si="3"/>
        <v>1686</v>
      </c>
      <c r="D1859" s="2">
        <f t="shared" si="26"/>
        <v>1946.274698</v>
      </c>
      <c r="E1859" s="2">
        <f t="shared" si="20"/>
        <v>1768.783306</v>
      </c>
      <c r="F1859" s="2">
        <v>-4.53</v>
      </c>
      <c r="G1859" s="2">
        <f t="shared" si="4"/>
        <v>-0.0453</v>
      </c>
      <c r="H1859" s="2">
        <f t="shared" si="21"/>
        <v>1.215</v>
      </c>
      <c r="I1859" s="2">
        <f t="shared" si="27"/>
        <v>0.7386930585</v>
      </c>
      <c r="J1859" s="2">
        <f t="shared" si="5"/>
        <v>233.7149652</v>
      </c>
      <c r="K1859" s="2">
        <f t="shared" si="6"/>
        <v>241.6183268</v>
      </c>
      <c r="L1859" s="2">
        <f t="shared" si="7"/>
        <v>0</v>
      </c>
      <c r="M1859" s="2">
        <f t="shared" si="1"/>
        <v>241.6183268</v>
      </c>
      <c r="O1859" s="2">
        <v>1857.0</v>
      </c>
      <c r="P1859" s="2">
        <v>1705.0</v>
      </c>
      <c r="Q1859" s="2">
        <v>1766.0</v>
      </c>
      <c r="R1859" s="2">
        <v>1711.0</v>
      </c>
      <c r="S1859" s="2">
        <v>1677.0</v>
      </c>
      <c r="T1859" s="2">
        <v>1.324290957E9</v>
      </c>
      <c r="U1859" s="2">
        <v>2.2327546E7</v>
      </c>
      <c r="V1859" s="2">
        <v>2.0560079E8</v>
      </c>
      <c r="W1859" s="2">
        <v>1.2109545E7</v>
      </c>
      <c r="X1859" s="2">
        <v>5147.0</v>
      </c>
      <c r="Y1859" s="2">
        <f t="shared" si="8"/>
        <v>0.00964271214</v>
      </c>
      <c r="Z1859" s="2">
        <f t="shared" ref="Z1859:AC1859" si="1910">ROUNDDOWN($Y1859*Z$1,0)-IF(MOD($Y1859*Z$1,1)=0,1,0)+1</f>
        <v>1</v>
      </c>
      <c r="AA1859" s="2">
        <f t="shared" si="1910"/>
        <v>1</v>
      </c>
      <c r="AB1859" s="2">
        <f t="shared" si="1910"/>
        <v>1</v>
      </c>
      <c r="AC1859" s="2">
        <f t="shared" si="1910"/>
        <v>1</v>
      </c>
      <c r="AD1859" s="2">
        <f t="shared" si="10"/>
        <v>0</v>
      </c>
      <c r="AE1859" s="2">
        <f t="shared" si="11"/>
        <v>0</v>
      </c>
      <c r="AF1859" s="2">
        <f t="shared" si="12"/>
        <v>1</v>
      </c>
      <c r="AG1859" s="2">
        <f t="shared" si="13"/>
        <v>0</v>
      </c>
      <c r="AH1859" s="2">
        <f t="shared" si="14"/>
        <v>0</v>
      </c>
      <c r="AI1859" s="2">
        <f t="shared" si="15"/>
        <v>0</v>
      </c>
      <c r="AJ1859" s="2">
        <f t="shared" si="16"/>
        <v>0</v>
      </c>
      <c r="AK1859" s="2">
        <f t="shared" si="17"/>
        <v>0</v>
      </c>
      <c r="AL1859" s="2">
        <f t="shared" si="18"/>
        <v>1</v>
      </c>
    </row>
    <row r="1860" ht="13.5" customHeight="1">
      <c r="A1860" s="3">
        <v>40574.0</v>
      </c>
      <c r="B1860" s="2">
        <v>1683.0</v>
      </c>
      <c r="C1860" s="2">
        <f t="shared" si="3"/>
        <v>1683</v>
      </c>
      <c r="D1860" s="2">
        <f t="shared" si="26"/>
        <v>1947.056764</v>
      </c>
      <c r="E1860" s="2">
        <f t="shared" si="20"/>
        <v>1769.125874</v>
      </c>
      <c r="F1860" s="2">
        <v>-0.18</v>
      </c>
      <c r="G1860" s="2">
        <f t="shared" si="4"/>
        <v>-0.0018</v>
      </c>
      <c r="H1860" s="2">
        <f t="shared" si="21"/>
        <v>1.2132</v>
      </c>
      <c r="I1860" s="2">
        <f t="shared" si="27"/>
        <v>0.7390948857</v>
      </c>
      <c r="J1860" s="2">
        <f t="shared" si="5"/>
        <v>233.2942783</v>
      </c>
      <c r="K1860" s="2">
        <f t="shared" si="6"/>
        <v>241.1834138</v>
      </c>
      <c r="L1860" s="2">
        <f t="shared" si="7"/>
        <v>0</v>
      </c>
      <c r="M1860" s="2">
        <f t="shared" si="1"/>
        <v>241.1834138</v>
      </c>
      <c r="O1860" s="2">
        <v>1858.0</v>
      </c>
      <c r="P1860" s="2">
        <v>1686.0</v>
      </c>
      <c r="Q1860" s="2">
        <v>1686.0</v>
      </c>
      <c r="R1860" s="2">
        <v>1701.0</v>
      </c>
      <c r="S1860" s="2">
        <v>1674.0</v>
      </c>
      <c r="T1860" s="2">
        <v>1.324290957E9</v>
      </c>
      <c r="U1860" s="2">
        <v>2.2287817E7</v>
      </c>
      <c r="V1860" s="2">
        <v>1.35827331E8</v>
      </c>
      <c r="W1860" s="2">
        <v>8060389.0</v>
      </c>
      <c r="X1860" s="2">
        <v>4208.0</v>
      </c>
      <c r="Y1860" s="2">
        <f t="shared" si="8"/>
        <v>0.4363580999</v>
      </c>
      <c r="Z1860" s="2">
        <f t="shared" ref="Z1860:AC1860" si="1911">ROUNDDOWN($Y1860*Z$1,0)-IF(MOD($Y1860*Z$1,1)=0,1,0)+1</f>
        <v>1</v>
      </c>
      <c r="AA1860" s="2">
        <f t="shared" si="1911"/>
        <v>2</v>
      </c>
      <c r="AB1860" s="2">
        <f t="shared" si="1911"/>
        <v>2</v>
      </c>
      <c r="AC1860" s="2">
        <f t="shared" si="1911"/>
        <v>3</v>
      </c>
      <c r="AD1860" s="2">
        <f t="shared" si="10"/>
        <v>0</v>
      </c>
      <c r="AE1860" s="2">
        <f t="shared" si="11"/>
        <v>0</v>
      </c>
      <c r="AF1860" s="2">
        <f t="shared" si="12"/>
        <v>1</v>
      </c>
      <c r="AG1860" s="2">
        <f t="shared" si="13"/>
        <v>0</v>
      </c>
      <c r="AH1860" s="2">
        <f t="shared" si="14"/>
        <v>0</v>
      </c>
      <c r="AI1860" s="2">
        <f t="shared" si="15"/>
        <v>0</v>
      </c>
      <c r="AJ1860" s="2">
        <f t="shared" si="16"/>
        <v>0</v>
      </c>
      <c r="AK1860" s="2">
        <f t="shared" si="17"/>
        <v>0</v>
      </c>
      <c r="AL1860" s="2">
        <f t="shared" si="18"/>
        <v>1</v>
      </c>
    </row>
    <row r="1861" ht="13.5" customHeight="1">
      <c r="A1861" s="3">
        <v>40575.0</v>
      </c>
      <c r="B1861" s="2">
        <v>1660.0</v>
      </c>
      <c r="C1861" s="2">
        <f t="shared" si="3"/>
        <v>1660</v>
      </c>
      <c r="D1861" s="2">
        <f t="shared" si="26"/>
        <v>1947.839144</v>
      </c>
      <c r="E1861" s="2">
        <f t="shared" si="20"/>
        <v>1769.468442</v>
      </c>
      <c r="F1861" s="2">
        <v>-1.37</v>
      </c>
      <c r="G1861" s="2">
        <f t="shared" si="4"/>
        <v>-0.0137</v>
      </c>
      <c r="H1861" s="2">
        <f t="shared" si="21"/>
        <v>1.1995</v>
      </c>
      <c r="I1861" s="2">
        <f t="shared" si="27"/>
        <v>0.7394967129</v>
      </c>
      <c r="J1861" s="2">
        <f t="shared" si="5"/>
        <v>230.0981467</v>
      </c>
      <c r="K1861" s="2">
        <f t="shared" si="6"/>
        <v>237.8792011</v>
      </c>
      <c r="L1861" s="2">
        <f t="shared" si="7"/>
        <v>0</v>
      </c>
      <c r="M1861" s="2">
        <f t="shared" si="1"/>
        <v>237.8792011</v>
      </c>
      <c r="O1861" s="2">
        <v>1859.0</v>
      </c>
      <c r="P1861" s="2">
        <v>1674.0</v>
      </c>
      <c r="Q1861" s="2">
        <v>1683.0</v>
      </c>
      <c r="R1861" s="2">
        <v>1674.0</v>
      </c>
      <c r="S1861" s="2">
        <v>1650.0</v>
      </c>
      <c r="T1861" s="2">
        <v>1.324290957E9</v>
      </c>
      <c r="U1861" s="2">
        <v>2.198323E7</v>
      </c>
      <c r="V1861" s="2">
        <v>1.23663614E8</v>
      </c>
      <c r="W1861" s="2">
        <v>7433996.0</v>
      </c>
      <c r="X1861" s="2">
        <v>3782.0</v>
      </c>
      <c r="Y1861" s="2">
        <f t="shared" si="8"/>
        <v>0.1645351198</v>
      </c>
      <c r="Z1861" s="2">
        <f t="shared" ref="Z1861:AC1861" si="1912">ROUNDDOWN($Y1861*Z$1,0)-IF(MOD($Y1861*Z$1,1)=0,1,0)+1</f>
        <v>1</v>
      </c>
      <c r="AA1861" s="2">
        <f t="shared" si="1912"/>
        <v>1</v>
      </c>
      <c r="AB1861" s="2">
        <f t="shared" si="1912"/>
        <v>1</v>
      </c>
      <c r="AC1861" s="2">
        <f t="shared" si="1912"/>
        <v>1</v>
      </c>
      <c r="AD1861" s="2">
        <f t="shared" si="10"/>
        <v>0</v>
      </c>
      <c r="AE1861" s="2">
        <f t="shared" si="11"/>
        <v>0</v>
      </c>
      <c r="AF1861" s="2">
        <f t="shared" si="12"/>
        <v>0</v>
      </c>
      <c r="AG1861" s="2">
        <f t="shared" si="13"/>
        <v>1</v>
      </c>
      <c r="AH1861" s="2">
        <f t="shared" si="14"/>
        <v>0</v>
      </c>
      <c r="AI1861" s="2">
        <f t="shared" si="15"/>
        <v>0</v>
      </c>
      <c r="AJ1861" s="2">
        <f t="shared" si="16"/>
        <v>0</v>
      </c>
      <c r="AK1861" s="2">
        <f t="shared" si="17"/>
        <v>0</v>
      </c>
      <c r="AL1861" s="2">
        <f t="shared" si="18"/>
        <v>1</v>
      </c>
    </row>
    <row r="1862" ht="13.5" customHeight="1">
      <c r="A1862" s="3">
        <v>40576.0</v>
      </c>
      <c r="B1862" s="2">
        <v>1646.0</v>
      </c>
      <c r="C1862" s="2">
        <f t="shared" si="3"/>
        <v>1646</v>
      </c>
      <c r="D1862" s="2">
        <f t="shared" si="26"/>
        <v>1948.621839</v>
      </c>
      <c r="E1862" s="2">
        <f t="shared" si="20"/>
        <v>1769.811009</v>
      </c>
      <c r="F1862" s="2">
        <v>-0.84</v>
      </c>
      <c r="G1862" s="2">
        <f t="shared" si="4"/>
        <v>-0.0084</v>
      </c>
      <c r="H1862" s="2">
        <f t="shared" si="21"/>
        <v>1.1911</v>
      </c>
      <c r="I1862" s="2">
        <f t="shared" si="27"/>
        <v>0.73989854</v>
      </c>
      <c r="J1862" s="2">
        <f t="shared" si="5"/>
        <v>228.1653223</v>
      </c>
      <c r="K1862" s="2">
        <f t="shared" si="6"/>
        <v>235.8810158</v>
      </c>
      <c r="L1862" s="2">
        <f t="shared" si="7"/>
        <v>0</v>
      </c>
      <c r="M1862" s="2">
        <f t="shared" si="1"/>
        <v>235.8810158</v>
      </c>
      <c r="O1862" s="2">
        <v>1860.0</v>
      </c>
      <c r="P1862" s="2">
        <v>1682.0</v>
      </c>
      <c r="Q1862" s="2">
        <v>1660.0</v>
      </c>
      <c r="R1862" s="2">
        <v>1684.0</v>
      </c>
      <c r="S1862" s="2">
        <v>1646.0</v>
      </c>
      <c r="T1862" s="2">
        <v>1.324290957E9</v>
      </c>
      <c r="U1862" s="2">
        <v>2.1797829E7</v>
      </c>
      <c r="V1862" s="2">
        <v>1.60599623E8</v>
      </c>
      <c r="W1862" s="2">
        <v>9607598.0</v>
      </c>
      <c r="X1862" s="2">
        <v>4298.0</v>
      </c>
      <c r="Y1862" s="2">
        <f t="shared" si="8"/>
        <v>0.2663418595</v>
      </c>
      <c r="Z1862" s="2">
        <f t="shared" ref="Z1862:AC1862" si="1913">ROUNDDOWN($Y1862*Z$1,0)-IF(MOD($Y1862*Z$1,1)=0,1,0)+1</f>
        <v>1</v>
      </c>
      <c r="AA1862" s="2">
        <f t="shared" si="1913"/>
        <v>1</v>
      </c>
      <c r="AB1862" s="2">
        <f t="shared" si="1913"/>
        <v>2</v>
      </c>
      <c r="AC1862" s="2">
        <f t="shared" si="1913"/>
        <v>2</v>
      </c>
      <c r="AD1862" s="2">
        <f t="shared" si="10"/>
        <v>0</v>
      </c>
      <c r="AE1862" s="2">
        <f t="shared" si="11"/>
        <v>0</v>
      </c>
      <c r="AF1862" s="2">
        <f t="shared" si="12"/>
        <v>0</v>
      </c>
      <c r="AG1862" s="2">
        <f t="shared" si="13"/>
        <v>0</v>
      </c>
      <c r="AH1862" s="2">
        <f t="shared" si="14"/>
        <v>0</v>
      </c>
      <c r="AI1862" s="2">
        <f t="shared" si="15"/>
        <v>0</v>
      </c>
      <c r="AJ1862" s="2">
        <f t="shared" si="16"/>
        <v>0</v>
      </c>
      <c r="AK1862" s="2">
        <f t="shared" si="17"/>
        <v>1</v>
      </c>
      <c r="AL1862" s="2">
        <f t="shared" si="18"/>
        <v>1</v>
      </c>
    </row>
    <row r="1863" ht="13.5" customHeight="1">
      <c r="A1863" s="3">
        <v>40577.0</v>
      </c>
      <c r="B1863" s="2">
        <v>1660.0</v>
      </c>
      <c r="C1863" s="2">
        <f t="shared" si="3"/>
        <v>1660</v>
      </c>
      <c r="D1863" s="2">
        <f t="shared" si="26"/>
        <v>1949.404848</v>
      </c>
      <c r="E1863" s="2">
        <f t="shared" si="20"/>
        <v>1770.153577</v>
      </c>
      <c r="F1863" s="2">
        <v>0.85</v>
      </c>
      <c r="G1863" s="2">
        <f t="shared" si="4"/>
        <v>0.0085</v>
      </c>
      <c r="H1863" s="2">
        <f t="shared" si="21"/>
        <v>1.1996</v>
      </c>
      <c r="I1863" s="2">
        <f t="shared" si="27"/>
        <v>0.7403003672</v>
      </c>
      <c r="J1863" s="2">
        <f t="shared" si="5"/>
        <v>230.1047275</v>
      </c>
      <c r="K1863" s="2">
        <f t="shared" si="6"/>
        <v>237.8860044</v>
      </c>
      <c r="L1863" s="2">
        <f t="shared" si="7"/>
        <v>0</v>
      </c>
      <c r="M1863" s="2">
        <f t="shared" si="1"/>
        <v>237.8860044</v>
      </c>
      <c r="O1863" s="2">
        <v>1861.0</v>
      </c>
      <c r="P1863" s="2">
        <v>1645.0</v>
      </c>
      <c r="Q1863" s="2">
        <v>1646.0</v>
      </c>
      <c r="R1863" s="2">
        <v>1672.0</v>
      </c>
      <c r="S1863" s="2">
        <v>1636.0</v>
      </c>
      <c r="T1863" s="2">
        <v>1.324290957E9</v>
      </c>
      <c r="U1863" s="2">
        <v>2.198323E7</v>
      </c>
      <c r="V1863" s="2">
        <v>1.01840363E8</v>
      </c>
      <c r="W1863" s="2">
        <v>6148493.0</v>
      </c>
      <c r="X1863" s="2">
        <v>3430.0</v>
      </c>
      <c r="Y1863" s="2">
        <f t="shared" si="8"/>
        <v>0.7206658546</v>
      </c>
      <c r="Z1863" s="2">
        <f t="shared" ref="Z1863:AC1863" si="1914">ROUNDDOWN($Y1863*Z$1,0)-IF(MOD($Y1863*Z$1,1)=0,1,0)+1</f>
        <v>2</v>
      </c>
      <c r="AA1863" s="2">
        <f t="shared" si="1914"/>
        <v>3</v>
      </c>
      <c r="AB1863" s="2">
        <f t="shared" si="1914"/>
        <v>3</v>
      </c>
      <c r="AC1863" s="2">
        <f t="shared" si="1914"/>
        <v>4</v>
      </c>
      <c r="AD1863" s="2">
        <f t="shared" si="10"/>
        <v>0</v>
      </c>
      <c r="AE1863" s="2">
        <f t="shared" si="11"/>
        <v>1</v>
      </c>
      <c r="AF1863" s="2">
        <f t="shared" si="12"/>
        <v>0</v>
      </c>
      <c r="AG1863" s="2">
        <f t="shared" si="13"/>
        <v>0</v>
      </c>
      <c r="AH1863" s="2">
        <f t="shared" si="14"/>
        <v>0</v>
      </c>
      <c r="AI1863" s="2">
        <f t="shared" si="15"/>
        <v>0</v>
      </c>
      <c r="AJ1863" s="2">
        <f t="shared" si="16"/>
        <v>0</v>
      </c>
      <c r="AK1863" s="2">
        <f t="shared" si="17"/>
        <v>0</v>
      </c>
      <c r="AL1863" s="2">
        <f t="shared" si="18"/>
        <v>1</v>
      </c>
    </row>
    <row r="1864" ht="13.5" customHeight="1">
      <c r="A1864" s="3">
        <v>40580.0</v>
      </c>
      <c r="B1864" s="2">
        <v>1712.0</v>
      </c>
      <c r="C1864" s="2">
        <f t="shared" si="3"/>
        <v>1712</v>
      </c>
      <c r="D1864" s="2">
        <f t="shared" si="26"/>
        <v>1950.188172</v>
      </c>
      <c r="E1864" s="2">
        <f t="shared" si="20"/>
        <v>1770.496145</v>
      </c>
      <c r="F1864" s="2">
        <v>3.13</v>
      </c>
      <c r="G1864" s="2">
        <f t="shared" si="4"/>
        <v>0.0313</v>
      </c>
      <c r="H1864" s="2">
        <f t="shared" si="21"/>
        <v>1.2309</v>
      </c>
      <c r="I1864" s="2">
        <f t="shared" si="27"/>
        <v>0.7407021944</v>
      </c>
      <c r="J1864" s="2">
        <f t="shared" si="5"/>
        <v>237.3070055</v>
      </c>
      <c r="K1864" s="2">
        <f t="shared" si="6"/>
        <v>245.3318363</v>
      </c>
      <c r="L1864" s="2">
        <f t="shared" si="7"/>
        <v>0</v>
      </c>
      <c r="M1864" s="2">
        <f t="shared" si="1"/>
        <v>245.3318363</v>
      </c>
      <c r="O1864" s="2">
        <v>1862.0</v>
      </c>
      <c r="P1864" s="2">
        <v>1684.0</v>
      </c>
      <c r="Q1864" s="2">
        <v>1660.0</v>
      </c>
      <c r="R1864" s="2">
        <v>1714.0</v>
      </c>
      <c r="S1864" s="2">
        <v>1682.0</v>
      </c>
      <c r="T1864" s="2">
        <v>1.325624846E9</v>
      </c>
      <c r="U1864" s="2">
        <v>2.2694697E7</v>
      </c>
      <c r="V1864" s="2">
        <v>7.424208E7</v>
      </c>
      <c r="W1864" s="2">
        <v>4371132.0</v>
      </c>
      <c r="X1864" s="2">
        <v>2432.0</v>
      </c>
      <c r="Y1864" s="2">
        <f t="shared" si="8"/>
        <v>0.9677222899</v>
      </c>
      <c r="Z1864" s="2">
        <f t="shared" ref="Z1864:AC1864" si="1915">ROUNDDOWN($Y1864*Z$1,0)-IF(MOD($Y1864*Z$1,1)=0,1,0)+1</f>
        <v>2</v>
      </c>
      <c r="AA1864" s="2">
        <f t="shared" si="1915"/>
        <v>3</v>
      </c>
      <c r="AB1864" s="2">
        <f t="shared" si="1915"/>
        <v>4</v>
      </c>
      <c r="AC1864" s="2">
        <f t="shared" si="1915"/>
        <v>5</v>
      </c>
      <c r="AD1864" s="2">
        <f t="shared" si="10"/>
        <v>0</v>
      </c>
      <c r="AE1864" s="2">
        <f t="shared" si="11"/>
        <v>1</v>
      </c>
      <c r="AF1864" s="2">
        <f t="shared" si="12"/>
        <v>0</v>
      </c>
      <c r="AG1864" s="2">
        <f t="shared" si="13"/>
        <v>0</v>
      </c>
      <c r="AH1864" s="2">
        <f t="shared" si="14"/>
        <v>0</v>
      </c>
      <c r="AI1864" s="2">
        <f t="shared" si="15"/>
        <v>0</v>
      </c>
      <c r="AJ1864" s="2">
        <f t="shared" si="16"/>
        <v>0</v>
      </c>
      <c r="AK1864" s="2">
        <f t="shared" si="17"/>
        <v>0</v>
      </c>
      <c r="AL1864" s="2">
        <f t="shared" si="18"/>
        <v>1</v>
      </c>
    </row>
    <row r="1865" ht="13.5" customHeight="1">
      <c r="A1865" s="3">
        <v>40581.0</v>
      </c>
      <c r="B1865" s="2">
        <v>1731.0</v>
      </c>
      <c r="C1865" s="2">
        <f t="shared" si="3"/>
        <v>1731</v>
      </c>
      <c r="D1865" s="2">
        <f t="shared" si="26"/>
        <v>1950.97181</v>
      </c>
      <c r="E1865" s="2">
        <f t="shared" si="20"/>
        <v>1770.838712</v>
      </c>
      <c r="F1865" s="2">
        <v>1.11</v>
      </c>
      <c r="G1865" s="2">
        <f t="shared" si="4"/>
        <v>0.0111</v>
      </c>
      <c r="H1865" s="2">
        <f t="shared" si="21"/>
        <v>1.242</v>
      </c>
      <c r="I1865" s="2">
        <f t="shared" si="27"/>
        <v>0.7411040216</v>
      </c>
      <c r="J1865" s="2">
        <f t="shared" si="5"/>
        <v>239.9411132</v>
      </c>
      <c r="K1865" s="2">
        <f t="shared" si="6"/>
        <v>248.0550197</v>
      </c>
      <c r="L1865" s="2">
        <f t="shared" si="7"/>
        <v>0</v>
      </c>
      <c r="M1865" s="2">
        <f t="shared" si="1"/>
        <v>248.0550197</v>
      </c>
      <c r="O1865" s="2">
        <v>1863.0</v>
      </c>
      <c r="P1865" s="2">
        <v>1713.0</v>
      </c>
      <c r="Q1865" s="2">
        <v>1712.0</v>
      </c>
      <c r="R1865" s="2">
        <v>1737.0</v>
      </c>
      <c r="S1865" s="2">
        <v>1712.0</v>
      </c>
      <c r="T1865" s="2">
        <v>1.325624846E9</v>
      </c>
      <c r="U1865" s="2">
        <v>2.2946566E7</v>
      </c>
      <c r="V1865" s="2">
        <v>1.01655464E8</v>
      </c>
      <c r="W1865" s="2">
        <v>5884600.0</v>
      </c>
      <c r="X1865" s="2">
        <v>2837.0</v>
      </c>
      <c r="Y1865" s="2">
        <f t="shared" si="8"/>
        <v>0.7774056029</v>
      </c>
      <c r="Z1865" s="2">
        <f t="shared" ref="Z1865:AC1865" si="1916">ROUNDDOWN($Y1865*Z$1,0)-IF(MOD($Y1865*Z$1,1)=0,1,0)+1</f>
        <v>2</v>
      </c>
      <c r="AA1865" s="2">
        <f t="shared" si="1916"/>
        <v>3</v>
      </c>
      <c r="AB1865" s="2">
        <f t="shared" si="1916"/>
        <v>4</v>
      </c>
      <c r="AC1865" s="2">
        <f t="shared" si="1916"/>
        <v>4</v>
      </c>
      <c r="AD1865" s="2">
        <f t="shared" si="10"/>
        <v>1</v>
      </c>
      <c r="AE1865" s="2">
        <f t="shared" si="11"/>
        <v>0</v>
      </c>
      <c r="AF1865" s="2">
        <f t="shared" si="12"/>
        <v>0</v>
      </c>
      <c r="AG1865" s="2">
        <f t="shared" si="13"/>
        <v>0</v>
      </c>
      <c r="AH1865" s="2">
        <f t="shared" si="14"/>
        <v>0</v>
      </c>
      <c r="AI1865" s="2">
        <f t="shared" si="15"/>
        <v>0</v>
      </c>
      <c r="AJ1865" s="2">
        <f t="shared" si="16"/>
        <v>0</v>
      </c>
      <c r="AK1865" s="2">
        <f t="shared" si="17"/>
        <v>0</v>
      </c>
      <c r="AL1865" s="2">
        <f t="shared" si="18"/>
        <v>1</v>
      </c>
    </row>
    <row r="1866" ht="13.5" customHeight="1">
      <c r="A1866" s="3">
        <v>40582.0</v>
      </c>
      <c r="B1866" s="2">
        <v>1743.0</v>
      </c>
      <c r="C1866" s="2">
        <f t="shared" si="3"/>
        <v>1743</v>
      </c>
      <c r="D1866" s="2">
        <f t="shared" si="26"/>
        <v>1951.755764</v>
      </c>
      <c r="E1866" s="2">
        <f t="shared" si="20"/>
        <v>1771.18128</v>
      </c>
      <c r="F1866" s="2">
        <v>0.69</v>
      </c>
      <c r="G1866" s="2">
        <f t="shared" si="4"/>
        <v>0.0069</v>
      </c>
      <c r="H1866" s="2">
        <f t="shared" si="21"/>
        <v>1.2489</v>
      </c>
      <c r="I1866" s="2">
        <f t="shared" si="27"/>
        <v>0.7415058487</v>
      </c>
      <c r="J1866" s="2">
        <f t="shared" si="5"/>
        <v>241.5967069</v>
      </c>
      <c r="K1866" s="2">
        <f t="shared" si="6"/>
        <v>249.7665994</v>
      </c>
      <c r="L1866" s="2">
        <f t="shared" si="7"/>
        <v>0</v>
      </c>
      <c r="M1866" s="2">
        <f t="shared" si="1"/>
        <v>249.7665994</v>
      </c>
      <c r="O1866" s="2">
        <v>1864.0</v>
      </c>
      <c r="P1866" s="2">
        <v>1737.0</v>
      </c>
      <c r="Q1866" s="2">
        <v>1731.0</v>
      </c>
      <c r="R1866" s="2">
        <v>1749.0</v>
      </c>
      <c r="S1866" s="2">
        <v>1728.0</v>
      </c>
      <c r="T1866" s="2">
        <v>1.325624846E9</v>
      </c>
      <c r="U1866" s="2">
        <v>2.3105641E7</v>
      </c>
      <c r="V1866" s="2">
        <v>7.5783878E7</v>
      </c>
      <c r="W1866" s="2">
        <v>4353197.0</v>
      </c>
      <c r="X1866" s="2">
        <v>2511.0</v>
      </c>
      <c r="Y1866" s="2">
        <f t="shared" si="8"/>
        <v>0.6749898498</v>
      </c>
      <c r="Z1866" s="2">
        <f t="shared" ref="Z1866:AC1866" si="1917">ROUNDDOWN($Y1866*Z$1,0)-IF(MOD($Y1866*Z$1,1)=0,1,0)+1</f>
        <v>2</v>
      </c>
      <c r="AA1866" s="2">
        <f t="shared" si="1917"/>
        <v>3</v>
      </c>
      <c r="AB1866" s="2">
        <f t="shared" si="1917"/>
        <v>3</v>
      </c>
      <c r="AC1866" s="2">
        <f t="shared" si="1917"/>
        <v>4</v>
      </c>
      <c r="AD1866" s="2">
        <f t="shared" si="10"/>
        <v>0</v>
      </c>
      <c r="AE1866" s="2">
        <f t="shared" si="11"/>
        <v>0</v>
      </c>
      <c r="AF1866" s="2">
        <f t="shared" si="12"/>
        <v>0</v>
      </c>
      <c r="AG1866" s="2">
        <f t="shared" si="13"/>
        <v>0</v>
      </c>
      <c r="AH1866" s="2">
        <f t="shared" si="14"/>
        <v>1</v>
      </c>
      <c r="AI1866" s="2">
        <f t="shared" si="15"/>
        <v>0</v>
      </c>
      <c r="AJ1866" s="2">
        <f t="shared" si="16"/>
        <v>0</v>
      </c>
      <c r="AK1866" s="2">
        <f t="shared" si="17"/>
        <v>0</v>
      </c>
      <c r="AL1866" s="2">
        <f t="shared" si="18"/>
        <v>1</v>
      </c>
    </row>
    <row r="1867" ht="13.5" customHeight="1">
      <c r="A1867" s="3">
        <v>40583.0</v>
      </c>
      <c r="B1867" s="2">
        <v>1715.0</v>
      </c>
      <c r="C1867" s="2">
        <f t="shared" si="3"/>
        <v>1715</v>
      </c>
      <c r="D1867" s="2">
        <f t="shared" si="26"/>
        <v>1952.540032</v>
      </c>
      <c r="E1867" s="2">
        <f t="shared" si="20"/>
        <v>1771.523848</v>
      </c>
      <c r="F1867" s="2">
        <v>-1.61</v>
      </c>
      <c r="G1867" s="2">
        <f t="shared" si="4"/>
        <v>-0.0161</v>
      </c>
      <c r="H1867" s="2">
        <f t="shared" si="21"/>
        <v>1.2328</v>
      </c>
      <c r="I1867" s="2">
        <f t="shared" si="27"/>
        <v>0.7419076759</v>
      </c>
      <c r="J1867" s="2">
        <f t="shared" si="5"/>
        <v>237.7069999</v>
      </c>
      <c r="K1867" s="2">
        <f t="shared" si="6"/>
        <v>245.7453571</v>
      </c>
      <c r="L1867" s="2">
        <f t="shared" si="7"/>
        <v>0</v>
      </c>
      <c r="M1867" s="2">
        <f t="shared" si="1"/>
        <v>245.7453571</v>
      </c>
      <c r="O1867" s="2">
        <v>1865.0</v>
      </c>
      <c r="P1867" s="2">
        <v>1739.0</v>
      </c>
      <c r="Q1867" s="2">
        <v>1743.0</v>
      </c>
      <c r="R1867" s="2">
        <v>1745.0</v>
      </c>
      <c r="S1867" s="2">
        <v>1714.0</v>
      </c>
      <c r="T1867" s="2">
        <v>1.325624846E9</v>
      </c>
      <c r="U1867" s="2">
        <v>2.2734466E7</v>
      </c>
      <c r="V1867" s="2">
        <v>6.4403088E7</v>
      </c>
      <c r="W1867" s="2">
        <v>3729029.0</v>
      </c>
      <c r="X1867" s="2">
        <v>2470.0</v>
      </c>
      <c r="Y1867" s="2">
        <f t="shared" si="8"/>
        <v>0.1273853025</v>
      </c>
      <c r="Z1867" s="2">
        <f t="shared" ref="Z1867:AC1867" si="1918">ROUNDDOWN($Y1867*Z$1,0)-IF(MOD($Y1867*Z$1,1)=0,1,0)+1</f>
        <v>1</v>
      </c>
      <c r="AA1867" s="2">
        <f t="shared" si="1918"/>
        <v>1</v>
      </c>
      <c r="AB1867" s="2">
        <f t="shared" si="1918"/>
        <v>1</v>
      </c>
      <c r="AC1867" s="2">
        <f t="shared" si="1918"/>
        <v>1</v>
      </c>
      <c r="AD1867" s="2">
        <f t="shared" si="10"/>
        <v>0</v>
      </c>
      <c r="AE1867" s="2">
        <f t="shared" si="11"/>
        <v>0</v>
      </c>
      <c r="AF1867" s="2">
        <f t="shared" si="12"/>
        <v>1</v>
      </c>
      <c r="AG1867" s="2">
        <f t="shared" si="13"/>
        <v>0</v>
      </c>
      <c r="AH1867" s="2">
        <f t="shared" si="14"/>
        <v>0</v>
      </c>
      <c r="AI1867" s="2">
        <f t="shared" si="15"/>
        <v>0</v>
      </c>
      <c r="AJ1867" s="2">
        <f t="shared" si="16"/>
        <v>0</v>
      </c>
      <c r="AK1867" s="2">
        <f t="shared" si="17"/>
        <v>0</v>
      </c>
      <c r="AL1867" s="2">
        <f t="shared" si="18"/>
        <v>1</v>
      </c>
    </row>
    <row r="1868" ht="13.5" customHeight="1">
      <c r="A1868" s="3">
        <v>40584.0</v>
      </c>
      <c r="B1868" s="2">
        <v>1686.0</v>
      </c>
      <c r="C1868" s="2">
        <f t="shared" si="3"/>
        <v>1686</v>
      </c>
      <c r="D1868" s="2">
        <f t="shared" si="26"/>
        <v>1953.324616</v>
      </c>
      <c r="E1868" s="2">
        <f t="shared" si="20"/>
        <v>1771.866416</v>
      </c>
      <c r="F1868" s="2">
        <v>-1.69</v>
      </c>
      <c r="G1868" s="2">
        <f t="shared" si="4"/>
        <v>-0.0169</v>
      </c>
      <c r="H1868" s="2">
        <f t="shared" si="21"/>
        <v>1.2159</v>
      </c>
      <c r="I1868" s="2">
        <f t="shared" si="27"/>
        <v>0.7423095031</v>
      </c>
      <c r="J1868" s="2">
        <f t="shared" si="5"/>
        <v>233.6897516</v>
      </c>
      <c r="K1868" s="2">
        <f t="shared" si="6"/>
        <v>241.5922606</v>
      </c>
      <c r="L1868" s="2">
        <f t="shared" si="7"/>
        <v>0</v>
      </c>
      <c r="M1868" s="2">
        <f t="shared" si="1"/>
        <v>241.5922606</v>
      </c>
      <c r="O1868" s="2">
        <v>1866.0</v>
      </c>
      <c r="P1868" s="2">
        <v>1705.0</v>
      </c>
      <c r="Q1868" s="2">
        <v>1715.0</v>
      </c>
      <c r="R1868" s="2">
        <v>1709.0</v>
      </c>
      <c r="S1868" s="2">
        <v>1682.0</v>
      </c>
      <c r="T1868" s="2">
        <v>1.325624846E9</v>
      </c>
      <c r="U1868" s="2">
        <v>2.2350035E7</v>
      </c>
      <c r="V1868" s="2">
        <v>1.07828458E8</v>
      </c>
      <c r="W1868" s="2">
        <v>6374184.0</v>
      </c>
      <c r="X1868" s="2">
        <v>2340.0</v>
      </c>
      <c r="Y1868" s="2">
        <f t="shared" si="8"/>
        <v>0.1172350792</v>
      </c>
      <c r="Z1868" s="2">
        <f t="shared" ref="Z1868:AC1868" si="1919">ROUNDDOWN($Y1868*Z$1,0)-IF(MOD($Y1868*Z$1,1)=0,1,0)+1</f>
        <v>1</v>
      </c>
      <c r="AA1868" s="2">
        <f t="shared" si="1919"/>
        <v>1</v>
      </c>
      <c r="AB1868" s="2">
        <f t="shared" si="1919"/>
        <v>1</v>
      </c>
      <c r="AC1868" s="2">
        <f t="shared" si="1919"/>
        <v>1</v>
      </c>
      <c r="AD1868" s="2">
        <f t="shared" si="10"/>
        <v>0</v>
      </c>
      <c r="AE1868" s="2">
        <f t="shared" si="11"/>
        <v>0</v>
      </c>
      <c r="AF1868" s="2">
        <f t="shared" si="12"/>
        <v>0</v>
      </c>
      <c r="AG1868" s="2">
        <f t="shared" si="13"/>
        <v>1</v>
      </c>
      <c r="AH1868" s="2">
        <f t="shared" si="14"/>
        <v>0</v>
      </c>
      <c r="AI1868" s="2">
        <f t="shared" si="15"/>
        <v>0</v>
      </c>
      <c r="AJ1868" s="2">
        <f t="shared" si="16"/>
        <v>0</v>
      </c>
      <c r="AK1868" s="2">
        <f t="shared" si="17"/>
        <v>0</v>
      </c>
      <c r="AL1868" s="2">
        <f t="shared" si="18"/>
        <v>1</v>
      </c>
    </row>
    <row r="1869" ht="13.5" customHeight="1">
      <c r="A1869" s="3">
        <v>40587.0</v>
      </c>
      <c r="B1869" s="2">
        <v>1669.0</v>
      </c>
      <c r="C1869" s="2">
        <f t="shared" si="3"/>
        <v>1669</v>
      </c>
      <c r="D1869" s="2">
        <f t="shared" si="26"/>
        <v>1954.109515</v>
      </c>
      <c r="E1869" s="2">
        <f t="shared" si="20"/>
        <v>1772.208983</v>
      </c>
      <c r="F1869" s="2">
        <v>-1.01</v>
      </c>
      <c r="G1869" s="2">
        <f t="shared" si="4"/>
        <v>-0.0101</v>
      </c>
      <c r="H1869" s="2">
        <f t="shared" si="21"/>
        <v>1.2058</v>
      </c>
      <c r="I1869" s="2">
        <f t="shared" si="27"/>
        <v>0.7427113302</v>
      </c>
      <c r="J1869" s="2">
        <f t="shared" si="5"/>
        <v>231.3294851</v>
      </c>
      <c r="K1869" s="2">
        <f t="shared" si="6"/>
        <v>239.1521788</v>
      </c>
      <c r="L1869" s="2">
        <f t="shared" si="7"/>
        <v>0</v>
      </c>
      <c r="M1869" s="2">
        <f t="shared" si="1"/>
        <v>239.1521788</v>
      </c>
      <c r="O1869" s="2">
        <v>1867.0</v>
      </c>
      <c r="P1869" s="2">
        <v>1698.0</v>
      </c>
      <c r="Q1869" s="2">
        <v>1686.0</v>
      </c>
      <c r="R1869" s="2">
        <v>1706.0</v>
      </c>
      <c r="S1869" s="2">
        <v>1662.0</v>
      </c>
      <c r="T1869" s="2">
        <v>1.325624846E9</v>
      </c>
      <c r="U1869" s="2">
        <v>2.2124679E7</v>
      </c>
      <c r="V1869" s="2">
        <v>6.4066171E7</v>
      </c>
      <c r="W1869" s="2">
        <v>3802088.0</v>
      </c>
      <c r="X1869" s="2">
        <v>2832.0</v>
      </c>
      <c r="Y1869" s="2">
        <f t="shared" si="8"/>
        <v>0.2268574909</v>
      </c>
      <c r="Z1869" s="2">
        <f t="shared" ref="Z1869:AC1869" si="1920">ROUNDDOWN($Y1869*Z$1,0)-IF(MOD($Y1869*Z$1,1)=0,1,0)+1</f>
        <v>1</v>
      </c>
      <c r="AA1869" s="2">
        <f t="shared" si="1920"/>
        <v>1</v>
      </c>
      <c r="AB1869" s="2">
        <f t="shared" si="1920"/>
        <v>1</v>
      </c>
      <c r="AC1869" s="2">
        <f t="shared" si="1920"/>
        <v>2</v>
      </c>
      <c r="AD1869" s="2">
        <f t="shared" si="10"/>
        <v>0</v>
      </c>
      <c r="AE1869" s="2">
        <f t="shared" si="11"/>
        <v>0</v>
      </c>
      <c r="AF1869" s="2">
        <f t="shared" si="12"/>
        <v>0</v>
      </c>
      <c r="AG1869" s="2">
        <f t="shared" si="13"/>
        <v>0</v>
      </c>
      <c r="AH1869" s="2">
        <f t="shared" si="14"/>
        <v>0</v>
      </c>
      <c r="AI1869" s="2">
        <f t="shared" si="15"/>
        <v>0</v>
      </c>
      <c r="AJ1869" s="2">
        <f t="shared" si="16"/>
        <v>1</v>
      </c>
      <c r="AK1869" s="2">
        <f t="shared" si="17"/>
        <v>0</v>
      </c>
      <c r="AL1869" s="2">
        <f t="shared" si="18"/>
        <v>1</v>
      </c>
    </row>
    <row r="1870" ht="13.5" customHeight="1">
      <c r="A1870" s="3">
        <v>40588.0</v>
      </c>
      <c r="B1870" s="2">
        <v>1733.0</v>
      </c>
      <c r="C1870" s="2">
        <f t="shared" si="3"/>
        <v>1733</v>
      </c>
      <c r="D1870" s="2">
        <f t="shared" si="26"/>
        <v>1954.894729</v>
      </c>
      <c r="E1870" s="2">
        <f t="shared" si="20"/>
        <v>1772.551551</v>
      </c>
      <c r="F1870" s="2">
        <v>3.83</v>
      </c>
      <c r="G1870" s="2">
        <f t="shared" si="4"/>
        <v>0.0383</v>
      </c>
      <c r="H1870" s="2">
        <f t="shared" si="21"/>
        <v>1.2441</v>
      </c>
      <c r="I1870" s="2">
        <f t="shared" si="27"/>
        <v>0.7431131574</v>
      </c>
      <c r="J1870" s="2">
        <f t="shared" si="5"/>
        <v>240.1894044</v>
      </c>
      <c r="K1870" s="2">
        <f t="shared" si="6"/>
        <v>248.3117072</v>
      </c>
      <c r="L1870" s="2">
        <f t="shared" si="7"/>
        <v>0</v>
      </c>
      <c r="M1870" s="2">
        <f t="shared" si="1"/>
        <v>248.3117072</v>
      </c>
      <c r="O1870" s="2">
        <v>1868.0</v>
      </c>
      <c r="P1870" s="2">
        <v>1682.0</v>
      </c>
      <c r="Q1870" s="2">
        <v>1669.0</v>
      </c>
      <c r="R1870" s="2">
        <v>1735.0</v>
      </c>
      <c r="S1870" s="2">
        <v>1682.0</v>
      </c>
      <c r="T1870" s="2">
        <v>1.325624846E9</v>
      </c>
      <c r="U1870" s="2">
        <v>2.2973079E7</v>
      </c>
      <c r="V1870" s="2">
        <v>9.5159817E7</v>
      </c>
      <c r="W1870" s="2">
        <v>5574189.0</v>
      </c>
      <c r="X1870" s="2">
        <v>2840.0</v>
      </c>
      <c r="Y1870" s="2">
        <f t="shared" si="8"/>
        <v>0.9841656516</v>
      </c>
      <c r="Z1870" s="2">
        <f t="shared" ref="Z1870:AC1870" si="1921">ROUNDDOWN($Y1870*Z$1,0)-IF(MOD($Y1870*Z$1,1)=0,1,0)+1</f>
        <v>2</v>
      </c>
      <c r="AA1870" s="2">
        <f t="shared" si="1921"/>
        <v>3</v>
      </c>
      <c r="AB1870" s="2">
        <f t="shared" si="1921"/>
        <v>4</v>
      </c>
      <c r="AC1870" s="2">
        <f t="shared" si="1921"/>
        <v>5</v>
      </c>
      <c r="AD1870" s="2">
        <f t="shared" si="10"/>
        <v>0</v>
      </c>
      <c r="AE1870" s="2">
        <f t="shared" si="11"/>
        <v>0</v>
      </c>
      <c r="AF1870" s="2">
        <f t="shared" si="12"/>
        <v>0</v>
      </c>
      <c r="AG1870" s="2">
        <f t="shared" si="13"/>
        <v>0</v>
      </c>
      <c r="AH1870" s="2">
        <f t="shared" si="14"/>
        <v>0</v>
      </c>
      <c r="AI1870" s="2">
        <f t="shared" si="15"/>
        <v>1</v>
      </c>
      <c r="AJ1870" s="2">
        <f t="shared" si="16"/>
        <v>0</v>
      </c>
      <c r="AK1870" s="2">
        <f t="shared" si="17"/>
        <v>0</v>
      </c>
      <c r="AL1870" s="2">
        <f t="shared" si="18"/>
        <v>1</v>
      </c>
    </row>
    <row r="1871" ht="13.5" customHeight="1">
      <c r="A1871" s="3">
        <v>40589.0</v>
      </c>
      <c r="B1871" s="2">
        <v>1730.0</v>
      </c>
      <c r="C1871" s="2">
        <f t="shared" si="3"/>
        <v>1730</v>
      </c>
      <c r="D1871" s="2">
        <f t="shared" si="26"/>
        <v>1955.680259</v>
      </c>
      <c r="E1871" s="2">
        <f t="shared" si="20"/>
        <v>1772.894119</v>
      </c>
      <c r="F1871" s="2">
        <v>-0.17</v>
      </c>
      <c r="G1871" s="2">
        <f t="shared" si="4"/>
        <v>-0.0017</v>
      </c>
      <c r="H1871" s="2">
        <f t="shared" si="21"/>
        <v>1.2424</v>
      </c>
      <c r="I1871" s="2">
        <f t="shared" si="27"/>
        <v>0.7435149846</v>
      </c>
      <c r="J1871" s="2">
        <f t="shared" si="5"/>
        <v>239.7810824</v>
      </c>
      <c r="K1871" s="2">
        <f t="shared" si="6"/>
        <v>247.8895773</v>
      </c>
      <c r="L1871" s="2">
        <f t="shared" si="7"/>
        <v>0</v>
      </c>
      <c r="M1871" s="2">
        <f t="shared" si="1"/>
        <v>247.8895773</v>
      </c>
      <c r="O1871" s="2">
        <v>1869.0</v>
      </c>
      <c r="P1871" s="2">
        <v>1717.0</v>
      </c>
      <c r="Q1871" s="2">
        <v>1733.0</v>
      </c>
      <c r="R1871" s="2">
        <v>1740.0</v>
      </c>
      <c r="S1871" s="2">
        <v>1713.0</v>
      </c>
      <c r="T1871" s="2">
        <v>1.325624846E9</v>
      </c>
      <c r="U1871" s="2">
        <v>2.293331E7</v>
      </c>
      <c r="V1871" s="2">
        <v>7.2854346E7</v>
      </c>
      <c r="W1871" s="2">
        <v>4210643.0</v>
      </c>
      <c r="X1871" s="2">
        <v>2439.0</v>
      </c>
      <c r="Y1871" s="2">
        <f t="shared" si="8"/>
        <v>0.4389971579</v>
      </c>
      <c r="Z1871" s="2">
        <f t="shared" ref="Z1871:AC1871" si="1922">ROUNDDOWN($Y1871*Z$1,0)-IF(MOD($Y1871*Z$1,1)=0,1,0)+1</f>
        <v>1</v>
      </c>
      <c r="AA1871" s="2">
        <f t="shared" si="1922"/>
        <v>2</v>
      </c>
      <c r="AB1871" s="2">
        <f t="shared" si="1922"/>
        <v>2</v>
      </c>
      <c r="AC1871" s="2">
        <f t="shared" si="1922"/>
        <v>3</v>
      </c>
      <c r="AD1871" s="2">
        <f t="shared" si="10"/>
        <v>0</v>
      </c>
      <c r="AE1871" s="2">
        <f t="shared" si="11"/>
        <v>0</v>
      </c>
      <c r="AF1871" s="2">
        <f t="shared" si="12"/>
        <v>0</v>
      </c>
      <c r="AG1871" s="2">
        <f t="shared" si="13"/>
        <v>0</v>
      </c>
      <c r="AH1871" s="2">
        <f t="shared" si="14"/>
        <v>0</v>
      </c>
      <c r="AI1871" s="2">
        <f t="shared" si="15"/>
        <v>0</v>
      </c>
      <c r="AJ1871" s="2">
        <f t="shared" si="16"/>
        <v>1</v>
      </c>
      <c r="AK1871" s="2">
        <f t="shared" si="17"/>
        <v>0</v>
      </c>
      <c r="AL1871" s="2">
        <f t="shared" si="18"/>
        <v>1</v>
      </c>
    </row>
    <row r="1872" ht="13.5" customHeight="1">
      <c r="A1872" s="3">
        <v>40590.0</v>
      </c>
      <c r="B1872" s="2">
        <v>1783.0</v>
      </c>
      <c r="C1872" s="2">
        <f t="shared" si="3"/>
        <v>1783</v>
      </c>
      <c r="D1872" s="2">
        <f t="shared" si="26"/>
        <v>1956.466104</v>
      </c>
      <c r="E1872" s="2">
        <f t="shared" si="20"/>
        <v>1773.236686</v>
      </c>
      <c r="F1872" s="2">
        <v>3.06</v>
      </c>
      <c r="G1872" s="2">
        <f t="shared" si="4"/>
        <v>0.0306</v>
      </c>
      <c r="H1872" s="2">
        <f t="shared" si="21"/>
        <v>1.273</v>
      </c>
      <c r="I1872" s="2">
        <f t="shared" si="27"/>
        <v>0.7439168118</v>
      </c>
      <c r="J1872" s="2">
        <f t="shared" si="5"/>
        <v>247.1183835</v>
      </c>
      <c r="K1872" s="2">
        <f t="shared" si="6"/>
        <v>255.4749984</v>
      </c>
      <c r="L1872" s="2">
        <f t="shared" si="7"/>
        <v>0</v>
      </c>
      <c r="M1872" s="2">
        <f t="shared" si="1"/>
        <v>255.4749984</v>
      </c>
      <c r="O1872" s="2">
        <v>1870.0</v>
      </c>
      <c r="P1872" s="2">
        <v>1742.0</v>
      </c>
      <c r="Q1872" s="2">
        <v>1730.0</v>
      </c>
      <c r="R1872" s="2">
        <v>1790.0</v>
      </c>
      <c r="S1872" s="2">
        <v>1726.0</v>
      </c>
      <c r="T1872" s="2">
        <v>1.325624846E9</v>
      </c>
      <c r="U1872" s="2">
        <v>2.3635891E7</v>
      </c>
      <c r="V1872" s="2">
        <v>1.36657229E8</v>
      </c>
      <c r="W1872" s="2">
        <v>7775844.0</v>
      </c>
      <c r="X1872" s="2">
        <v>4140.0</v>
      </c>
      <c r="Y1872" s="2">
        <f t="shared" si="8"/>
        <v>0.9652862363</v>
      </c>
      <c r="Z1872" s="2">
        <f t="shared" ref="Z1872:AC1872" si="1923">ROUNDDOWN($Y1872*Z$1,0)-IF(MOD($Y1872*Z$1,1)=0,1,0)+1</f>
        <v>2</v>
      </c>
      <c r="AA1872" s="2">
        <f t="shared" si="1923"/>
        <v>3</v>
      </c>
      <c r="AB1872" s="2">
        <f t="shared" si="1923"/>
        <v>4</v>
      </c>
      <c r="AC1872" s="2">
        <f t="shared" si="1923"/>
        <v>5</v>
      </c>
      <c r="AD1872" s="2">
        <f t="shared" si="10"/>
        <v>0</v>
      </c>
      <c r="AE1872" s="2">
        <f t="shared" si="11"/>
        <v>0</v>
      </c>
      <c r="AF1872" s="2">
        <f t="shared" si="12"/>
        <v>0</v>
      </c>
      <c r="AG1872" s="2">
        <f t="shared" si="13"/>
        <v>0</v>
      </c>
      <c r="AH1872" s="2">
        <f t="shared" si="14"/>
        <v>1</v>
      </c>
      <c r="AI1872" s="2">
        <f t="shared" si="15"/>
        <v>0</v>
      </c>
      <c r="AJ1872" s="2">
        <f t="shared" si="16"/>
        <v>0</v>
      </c>
      <c r="AK1872" s="2">
        <f t="shared" si="17"/>
        <v>0</v>
      </c>
      <c r="AL1872" s="2">
        <f t="shared" si="18"/>
        <v>1</v>
      </c>
    </row>
    <row r="1873" ht="13.5" customHeight="1">
      <c r="A1873" s="3">
        <v>40591.0</v>
      </c>
      <c r="B1873" s="2">
        <v>1753.0</v>
      </c>
      <c r="C1873" s="2">
        <f t="shared" si="3"/>
        <v>1753</v>
      </c>
      <c r="D1873" s="2">
        <f t="shared" si="26"/>
        <v>1957.252266</v>
      </c>
      <c r="E1873" s="2">
        <f t="shared" si="20"/>
        <v>1773.579254</v>
      </c>
      <c r="F1873" s="2">
        <v>-1.68</v>
      </c>
      <c r="G1873" s="2">
        <f t="shared" si="4"/>
        <v>-0.0168</v>
      </c>
      <c r="H1873" s="2">
        <f t="shared" si="21"/>
        <v>1.2562</v>
      </c>
      <c r="I1873" s="2">
        <f t="shared" si="27"/>
        <v>0.7443186389</v>
      </c>
      <c r="J1873" s="2">
        <f t="shared" si="5"/>
        <v>242.9667947</v>
      </c>
      <c r="K1873" s="2">
        <f t="shared" si="6"/>
        <v>251.1830184</v>
      </c>
      <c r="L1873" s="2">
        <f t="shared" si="7"/>
        <v>0</v>
      </c>
      <c r="M1873" s="2">
        <f t="shared" si="1"/>
        <v>251.1830184</v>
      </c>
      <c r="O1873" s="2">
        <v>1871.0</v>
      </c>
      <c r="P1873" s="2">
        <v>1784.0</v>
      </c>
      <c r="Q1873" s="2">
        <v>1783.0</v>
      </c>
      <c r="R1873" s="2">
        <v>1796.0</v>
      </c>
      <c r="S1873" s="2">
        <v>1742.0</v>
      </c>
      <c r="T1873" s="2">
        <v>1.325624846E9</v>
      </c>
      <c r="U1873" s="2">
        <v>2.3238204E7</v>
      </c>
      <c r="V1873" s="2">
        <v>1.84057198E8</v>
      </c>
      <c r="W1873" s="2">
        <v>1.0421563E7</v>
      </c>
      <c r="X1873" s="2">
        <v>4975.0</v>
      </c>
      <c r="Y1873" s="2">
        <f t="shared" si="8"/>
        <v>0.1187576127</v>
      </c>
      <c r="Z1873" s="2">
        <f t="shared" ref="Z1873:AC1873" si="1924">ROUNDDOWN($Y1873*Z$1,0)-IF(MOD($Y1873*Z$1,1)=0,1,0)+1</f>
        <v>1</v>
      </c>
      <c r="AA1873" s="2">
        <f t="shared" si="1924"/>
        <v>1</v>
      </c>
      <c r="AB1873" s="2">
        <f t="shared" si="1924"/>
        <v>1</v>
      </c>
      <c r="AC1873" s="2">
        <f t="shared" si="1924"/>
        <v>1</v>
      </c>
      <c r="AD1873" s="2">
        <f t="shared" si="10"/>
        <v>0</v>
      </c>
      <c r="AE1873" s="2">
        <f t="shared" si="11"/>
        <v>0</v>
      </c>
      <c r="AF1873" s="2">
        <f t="shared" si="12"/>
        <v>0</v>
      </c>
      <c r="AG1873" s="2">
        <f t="shared" si="13"/>
        <v>1</v>
      </c>
      <c r="AH1873" s="2">
        <f t="shared" si="14"/>
        <v>0</v>
      </c>
      <c r="AI1873" s="2">
        <f t="shared" si="15"/>
        <v>0</v>
      </c>
      <c r="AJ1873" s="2">
        <f t="shared" si="16"/>
        <v>0</v>
      </c>
      <c r="AK1873" s="2">
        <f t="shared" si="17"/>
        <v>0</v>
      </c>
      <c r="AL1873" s="2">
        <f t="shared" si="18"/>
        <v>1</v>
      </c>
    </row>
    <row r="1874" ht="13.5" customHeight="1">
      <c r="A1874" s="3">
        <v>40594.0</v>
      </c>
      <c r="B1874" s="2">
        <v>1750.0</v>
      </c>
      <c r="C1874" s="2">
        <f t="shared" si="3"/>
        <v>1750</v>
      </c>
      <c r="D1874" s="2">
        <f t="shared" si="26"/>
        <v>1958.038743</v>
      </c>
      <c r="E1874" s="2">
        <f t="shared" si="20"/>
        <v>1773.921822</v>
      </c>
      <c r="F1874" s="2">
        <v>-0.17</v>
      </c>
      <c r="G1874" s="2">
        <f t="shared" si="4"/>
        <v>-0.0017</v>
      </c>
      <c r="H1874" s="2">
        <f t="shared" si="21"/>
        <v>1.2545</v>
      </c>
      <c r="I1874" s="2">
        <f t="shared" si="27"/>
        <v>0.7447204661</v>
      </c>
      <c r="J1874" s="2">
        <f t="shared" si="5"/>
        <v>242.5537512</v>
      </c>
      <c r="K1874" s="2">
        <f t="shared" si="6"/>
        <v>250.7560073</v>
      </c>
      <c r="L1874" s="2">
        <f t="shared" si="7"/>
        <v>0</v>
      </c>
      <c r="M1874" s="2">
        <f t="shared" si="1"/>
        <v>250.7560073</v>
      </c>
      <c r="O1874" s="2">
        <v>1872.0</v>
      </c>
      <c r="P1874" s="2">
        <v>1753.0</v>
      </c>
      <c r="Q1874" s="2">
        <v>1753.0</v>
      </c>
      <c r="R1874" s="2">
        <v>1766.0</v>
      </c>
      <c r="S1874" s="2">
        <v>1744.0</v>
      </c>
      <c r="T1874" s="2">
        <v>1.325624846E9</v>
      </c>
      <c r="U1874" s="2">
        <v>2.3198435E7</v>
      </c>
      <c r="V1874" s="2">
        <v>7.1002001E7</v>
      </c>
      <c r="W1874" s="2">
        <v>4053720.0</v>
      </c>
      <c r="X1874" s="2">
        <v>2654.0</v>
      </c>
      <c r="Y1874" s="2">
        <f t="shared" si="8"/>
        <v>0.4389971579</v>
      </c>
      <c r="Z1874" s="2">
        <f t="shared" ref="Z1874:AC1874" si="1925">ROUNDDOWN($Y1874*Z$1,0)-IF(MOD($Y1874*Z$1,1)=0,1,0)+1</f>
        <v>1</v>
      </c>
      <c r="AA1874" s="2">
        <f t="shared" si="1925"/>
        <v>2</v>
      </c>
      <c r="AB1874" s="2">
        <f t="shared" si="1925"/>
        <v>2</v>
      </c>
      <c r="AC1874" s="2">
        <f t="shared" si="1925"/>
        <v>3</v>
      </c>
      <c r="AD1874" s="2">
        <f t="shared" si="10"/>
        <v>0</v>
      </c>
      <c r="AE1874" s="2">
        <f t="shared" si="11"/>
        <v>0</v>
      </c>
      <c r="AF1874" s="2">
        <f t="shared" si="12"/>
        <v>0</v>
      </c>
      <c r="AG1874" s="2">
        <f t="shared" si="13"/>
        <v>0</v>
      </c>
      <c r="AH1874" s="2">
        <f t="shared" si="14"/>
        <v>0</v>
      </c>
      <c r="AI1874" s="2">
        <f t="shared" si="15"/>
        <v>0</v>
      </c>
      <c r="AJ1874" s="2">
        <f t="shared" si="16"/>
        <v>1</v>
      </c>
      <c r="AK1874" s="2">
        <f t="shared" si="17"/>
        <v>0</v>
      </c>
      <c r="AL1874" s="2">
        <f t="shared" si="18"/>
        <v>1</v>
      </c>
    </row>
    <row r="1875" ht="13.5" customHeight="1">
      <c r="A1875" s="3">
        <v>40595.0</v>
      </c>
      <c r="B1875" s="2">
        <v>1751.0</v>
      </c>
      <c r="C1875" s="2">
        <f t="shared" si="3"/>
        <v>1751</v>
      </c>
      <c r="D1875" s="2">
        <f t="shared" si="26"/>
        <v>1958.825536</v>
      </c>
      <c r="E1875" s="2">
        <f t="shared" si="20"/>
        <v>1774.26439</v>
      </c>
      <c r="F1875" s="2">
        <v>0.06</v>
      </c>
      <c r="G1875" s="2">
        <f t="shared" si="4"/>
        <v>0.0006</v>
      </c>
      <c r="H1875" s="2">
        <f t="shared" si="21"/>
        <v>1.2551</v>
      </c>
      <c r="I1875" s="2">
        <f t="shared" si="27"/>
        <v>0.7451222933</v>
      </c>
      <c r="J1875" s="2">
        <f t="shared" si="5"/>
        <v>242.6992834</v>
      </c>
      <c r="K1875" s="2">
        <f t="shared" si="6"/>
        <v>250.9064609</v>
      </c>
      <c r="L1875" s="2">
        <f t="shared" si="7"/>
        <v>0</v>
      </c>
      <c r="M1875" s="2">
        <f t="shared" si="1"/>
        <v>250.9064609</v>
      </c>
      <c r="O1875" s="2">
        <v>1873.0</v>
      </c>
      <c r="P1875" s="2">
        <v>1745.0</v>
      </c>
      <c r="Q1875" s="2">
        <v>1750.0</v>
      </c>
      <c r="R1875" s="2">
        <v>1758.0</v>
      </c>
      <c r="S1875" s="2">
        <v>1739.0</v>
      </c>
      <c r="T1875" s="2">
        <v>1.325624846E9</v>
      </c>
      <c r="U1875" s="2">
        <v>2.3211691E7</v>
      </c>
      <c r="V1875" s="2">
        <v>4.6561367E7</v>
      </c>
      <c r="W1875" s="2">
        <v>2660240.0</v>
      </c>
      <c r="X1875" s="2">
        <v>1505.0</v>
      </c>
      <c r="Y1875" s="2">
        <f t="shared" si="8"/>
        <v>0.5095412099</v>
      </c>
      <c r="Z1875" s="2">
        <f t="shared" ref="Z1875:AC1875" si="1926">ROUNDDOWN($Y1875*Z$1,0)-IF(MOD($Y1875*Z$1,1)=0,1,0)+1</f>
        <v>2</v>
      </c>
      <c r="AA1875" s="2">
        <f t="shared" si="1926"/>
        <v>2</v>
      </c>
      <c r="AB1875" s="2">
        <f t="shared" si="1926"/>
        <v>3</v>
      </c>
      <c r="AC1875" s="2">
        <f t="shared" si="1926"/>
        <v>3</v>
      </c>
      <c r="AD1875" s="2">
        <f t="shared" si="10"/>
        <v>0</v>
      </c>
      <c r="AE1875" s="2">
        <f t="shared" si="11"/>
        <v>0</v>
      </c>
      <c r="AF1875" s="2">
        <f t="shared" si="12"/>
        <v>0</v>
      </c>
      <c r="AG1875" s="2">
        <f t="shared" si="13"/>
        <v>0</v>
      </c>
      <c r="AH1875" s="2">
        <f t="shared" si="14"/>
        <v>1</v>
      </c>
      <c r="AI1875" s="2">
        <f t="shared" si="15"/>
        <v>0</v>
      </c>
      <c r="AJ1875" s="2">
        <f t="shared" si="16"/>
        <v>0</v>
      </c>
      <c r="AK1875" s="2">
        <f t="shared" si="17"/>
        <v>0</v>
      </c>
      <c r="AL1875" s="2">
        <f t="shared" si="18"/>
        <v>1</v>
      </c>
    </row>
    <row r="1876" ht="13.5" customHeight="1">
      <c r="A1876" s="3">
        <v>40596.0</v>
      </c>
      <c r="B1876" s="2">
        <v>1725.0</v>
      </c>
      <c r="C1876" s="2">
        <f t="shared" si="3"/>
        <v>1725</v>
      </c>
      <c r="D1876" s="2">
        <f t="shared" si="26"/>
        <v>1959.612645</v>
      </c>
      <c r="E1876" s="2">
        <f t="shared" si="20"/>
        <v>1774.606957</v>
      </c>
      <c r="F1876" s="2">
        <v>-1.48</v>
      </c>
      <c r="G1876" s="2">
        <f t="shared" si="4"/>
        <v>-0.0148</v>
      </c>
      <c r="H1876" s="2">
        <f t="shared" si="21"/>
        <v>1.2403</v>
      </c>
      <c r="I1876" s="2">
        <f t="shared" si="27"/>
        <v>0.7455241205</v>
      </c>
      <c r="J1876" s="2">
        <f t="shared" si="5"/>
        <v>239.107334</v>
      </c>
      <c r="K1876" s="2">
        <f t="shared" si="6"/>
        <v>247.1930452</v>
      </c>
      <c r="L1876" s="2">
        <f t="shared" si="7"/>
        <v>0</v>
      </c>
      <c r="M1876" s="2">
        <f t="shared" si="1"/>
        <v>247.1930452</v>
      </c>
      <c r="O1876" s="2">
        <v>1874.0</v>
      </c>
      <c r="P1876" s="2">
        <v>1728.0</v>
      </c>
      <c r="Q1876" s="2">
        <v>1751.0</v>
      </c>
      <c r="R1876" s="2">
        <v>1731.0</v>
      </c>
      <c r="S1876" s="2">
        <v>1720.0</v>
      </c>
      <c r="T1876" s="2">
        <v>1.325624846E9</v>
      </c>
      <c r="U1876" s="2">
        <v>2.2867029E7</v>
      </c>
      <c r="V1876" s="2">
        <v>5.6923029E7</v>
      </c>
      <c r="W1876" s="2">
        <v>3300475.0</v>
      </c>
      <c r="X1876" s="2">
        <v>2277.0</v>
      </c>
      <c r="Y1876" s="2">
        <f t="shared" si="8"/>
        <v>0.1479902558</v>
      </c>
      <c r="Z1876" s="2">
        <f t="shared" ref="Z1876:AC1876" si="1927">ROUNDDOWN($Y1876*Z$1,0)-IF(MOD($Y1876*Z$1,1)=0,1,0)+1</f>
        <v>1</v>
      </c>
      <c r="AA1876" s="2">
        <f t="shared" si="1927"/>
        <v>1</v>
      </c>
      <c r="AB1876" s="2">
        <f t="shared" si="1927"/>
        <v>1</v>
      </c>
      <c r="AC1876" s="2">
        <f t="shared" si="1927"/>
        <v>1</v>
      </c>
      <c r="AD1876" s="2">
        <f t="shared" si="10"/>
        <v>0</v>
      </c>
      <c r="AE1876" s="2">
        <f t="shared" si="11"/>
        <v>0</v>
      </c>
      <c r="AF1876" s="2">
        <f t="shared" si="12"/>
        <v>1</v>
      </c>
      <c r="AG1876" s="2">
        <f t="shared" si="13"/>
        <v>0</v>
      </c>
      <c r="AH1876" s="2">
        <f t="shared" si="14"/>
        <v>0</v>
      </c>
      <c r="AI1876" s="2">
        <f t="shared" si="15"/>
        <v>0</v>
      </c>
      <c r="AJ1876" s="2">
        <f t="shared" si="16"/>
        <v>0</v>
      </c>
      <c r="AK1876" s="2">
        <f t="shared" si="17"/>
        <v>0</v>
      </c>
      <c r="AL1876" s="2">
        <f t="shared" si="18"/>
        <v>1</v>
      </c>
    </row>
    <row r="1877" ht="13.5" customHeight="1">
      <c r="A1877" s="3">
        <v>40597.0</v>
      </c>
      <c r="B1877" s="2">
        <v>1695.0</v>
      </c>
      <c r="C1877" s="2">
        <f t="shared" si="3"/>
        <v>1695</v>
      </c>
      <c r="D1877" s="2">
        <f t="shared" si="26"/>
        <v>1960.400071</v>
      </c>
      <c r="E1877" s="2">
        <f t="shared" si="20"/>
        <v>1774.949525</v>
      </c>
      <c r="F1877" s="2">
        <v>-1.74</v>
      </c>
      <c r="G1877" s="2">
        <f t="shared" si="4"/>
        <v>-0.0174</v>
      </c>
      <c r="H1877" s="2">
        <f t="shared" si="21"/>
        <v>1.2229</v>
      </c>
      <c r="I1877" s="2">
        <f t="shared" si="27"/>
        <v>0.7459259476</v>
      </c>
      <c r="J1877" s="2">
        <f t="shared" si="5"/>
        <v>234.9468664</v>
      </c>
      <c r="K1877" s="2">
        <f t="shared" si="6"/>
        <v>242.8918863</v>
      </c>
      <c r="L1877" s="2">
        <f t="shared" si="7"/>
        <v>0</v>
      </c>
      <c r="M1877" s="2">
        <f t="shared" si="1"/>
        <v>242.8918863</v>
      </c>
      <c r="O1877" s="2">
        <v>1875.0</v>
      </c>
      <c r="P1877" s="2">
        <v>1725.0</v>
      </c>
      <c r="Q1877" s="2">
        <v>1725.0</v>
      </c>
      <c r="R1877" s="2">
        <v>1730.0</v>
      </c>
      <c r="S1877" s="2">
        <v>1691.0</v>
      </c>
      <c r="T1877" s="2">
        <v>1.325624846E9</v>
      </c>
      <c r="U1877" s="2">
        <v>2.2469341E7</v>
      </c>
      <c r="V1877" s="2">
        <v>8.4239491E7</v>
      </c>
      <c r="W1877" s="2">
        <v>4910968.0</v>
      </c>
      <c r="X1877" s="2">
        <v>2807.0</v>
      </c>
      <c r="Y1877" s="2">
        <f t="shared" si="8"/>
        <v>0.111043443</v>
      </c>
      <c r="Z1877" s="2">
        <f t="shared" ref="Z1877:AC1877" si="1928">ROUNDDOWN($Y1877*Z$1,0)-IF(MOD($Y1877*Z$1,1)=0,1,0)+1</f>
        <v>1</v>
      </c>
      <c r="AA1877" s="2">
        <f t="shared" si="1928"/>
        <v>1</v>
      </c>
      <c r="AB1877" s="2">
        <f t="shared" si="1928"/>
        <v>1</v>
      </c>
      <c r="AC1877" s="2">
        <f t="shared" si="1928"/>
        <v>1</v>
      </c>
      <c r="AD1877" s="2">
        <f t="shared" si="10"/>
        <v>0</v>
      </c>
      <c r="AE1877" s="2">
        <f t="shared" si="11"/>
        <v>0</v>
      </c>
      <c r="AF1877" s="2">
        <f t="shared" si="12"/>
        <v>0</v>
      </c>
      <c r="AG1877" s="2">
        <f t="shared" si="13"/>
        <v>1</v>
      </c>
      <c r="AH1877" s="2">
        <f t="shared" si="14"/>
        <v>0</v>
      </c>
      <c r="AI1877" s="2">
        <f t="shared" si="15"/>
        <v>0</v>
      </c>
      <c r="AJ1877" s="2">
        <f t="shared" si="16"/>
        <v>0</v>
      </c>
      <c r="AK1877" s="2">
        <f t="shared" si="17"/>
        <v>0</v>
      </c>
      <c r="AL1877" s="2">
        <f t="shared" si="18"/>
        <v>1</v>
      </c>
    </row>
    <row r="1878" ht="13.5" customHeight="1">
      <c r="A1878" s="3">
        <v>40598.0</v>
      </c>
      <c r="B1878" s="2">
        <v>1668.0</v>
      </c>
      <c r="C1878" s="2">
        <f t="shared" si="3"/>
        <v>1668</v>
      </c>
      <c r="D1878" s="2">
        <f t="shared" si="26"/>
        <v>1961.187813</v>
      </c>
      <c r="E1878" s="2">
        <f t="shared" si="20"/>
        <v>1775.292093</v>
      </c>
      <c r="F1878" s="2">
        <v>-1.59</v>
      </c>
      <c r="G1878" s="2">
        <f t="shared" si="4"/>
        <v>-0.0159</v>
      </c>
      <c r="H1878" s="2">
        <f t="shared" si="21"/>
        <v>1.207</v>
      </c>
      <c r="I1878" s="2">
        <f t="shared" si="27"/>
        <v>0.7463277748</v>
      </c>
      <c r="J1878" s="2">
        <f t="shared" si="5"/>
        <v>231.2112112</v>
      </c>
      <c r="K1878" s="2">
        <f t="shared" si="6"/>
        <v>239.0299053</v>
      </c>
      <c r="L1878" s="2">
        <f t="shared" si="7"/>
        <v>0</v>
      </c>
      <c r="M1878" s="2">
        <f t="shared" si="1"/>
        <v>239.0299053</v>
      </c>
      <c r="O1878" s="2">
        <v>1876.0</v>
      </c>
      <c r="P1878" s="2">
        <v>1683.0</v>
      </c>
      <c r="Q1878" s="2">
        <v>1695.0</v>
      </c>
      <c r="R1878" s="2">
        <v>1694.0</v>
      </c>
      <c r="S1878" s="2">
        <v>1645.0</v>
      </c>
      <c r="T1878" s="2">
        <v>1.325624846E9</v>
      </c>
      <c r="U1878" s="2">
        <v>2.2111422E7</v>
      </c>
      <c r="V1878" s="2">
        <v>2.88324844E8</v>
      </c>
      <c r="W1878" s="2">
        <v>1.7183622E7</v>
      </c>
      <c r="X1878" s="2">
        <v>3721.0</v>
      </c>
      <c r="Y1878" s="2">
        <f t="shared" si="8"/>
        <v>0.1297198538</v>
      </c>
      <c r="Z1878" s="2">
        <f t="shared" ref="Z1878:AC1878" si="1929">ROUNDDOWN($Y1878*Z$1,0)-IF(MOD($Y1878*Z$1,1)=0,1,0)+1</f>
        <v>1</v>
      </c>
      <c r="AA1878" s="2">
        <f t="shared" si="1929"/>
        <v>1</v>
      </c>
      <c r="AB1878" s="2">
        <f t="shared" si="1929"/>
        <v>1</v>
      </c>
      <c r="AC1878" s="2">
        <f t="shared" si="1929"/>
        <v>1</v>
      </c>
      <c r="AD1878" s="2">
        <f t="shared" si="10"/>
        <v>0</v>
      </c>
      <c r="AE1878" s="2">
        <f t="shared" si="11"/>
        <v>0</v>
      </c>
      <c r="AF1878" s="2">
        <f t="shared" si="12"/>
        <v>0</v>
      </c>
      <c r="AG1878" s="2">
        <f t="shared" si="13"/>
        <v>0</v>
      </c>
      <c r="AH1878" s="2">
        <f t="shared" si="14"/>
        <v>0</v>
      </c>
      <c r="AI1878" s="2">
        <f t="shared" si="15"/>
        <v>0</v>
      </c>
      <c r="AJ1878" s="2">
        <f t="shared" si="16"/>
        <v>1</v>
      </c>
      <c r="AK1878" s="2">
        <f t="shared" si="17"/>
        <v>0</v>
      </c>
      <c r="AL1878" s="2">
        <f t="shared" si="18"/>
        <v>1</v>
      </c>
    </row>
    <row r="1879" ht="13.5" customHeight="1">
      <c r="A1879" s="3">
        <v>40601.0</v>
      </c>
      <c r="B1879" s="2">
        <v>1672.0</v>
      </c>
      <c r="C1879" s="2">
        <f t="shared" si="3"/>
        <v>1672</v>
      </c>
      <c r="D1879" s="2">
        <f t="shared" si="26"/>
        <v>1961.975871</v>
      </c>
      <c r="E1879" s="2">
        <f t="shared" si="20"/>
        <v>1775.63466</v>
      </c>
      <c r="F1879" s="2">
        <v>0.24</v>
      </c>
      <c r="G1879" s="2">
        <f t="shared" si="4"/>
        <v>0.0024</v>
      </c>
      <c r="H1879" s="2">
        <f t="shared" si="21"/>
        <v>1.2094</v>
      </c>
      <c r="I1879" s="2">
        <f t="shared" si="27"/>
        <v>0.746729602</v>
      </c>
      <c r="J1879" s="2">
        <f t="shared" si="5"/>
        <v>231.7661181</v>
      </c>
      <c r="K1879" s="2">
        <f t="shared" si="6"/>
        <v>239.603577</v>
      </c>
      <c r="L1879" s="2">
        <f t="shared" si="7"/>
        <v>0</v>
      </c>
      <c r="M1879" s="2">
        <f t="shared" si="1"/>
        <v>239.603577</v>
      </c>
      <c r="O1879" s="2">
        <v>1877.0</v>
      </c>
      <c r="P1879" s="2">
        <v>1672.0</v>
      </c>
      <c r="Q1879" s="2">
        <v>1668.0</v>
      </c>
      <c r="R1879" s="2">
        <v>1692.0</v>
      </c>
      <c r="S1879" s="2">
        <v>1668.0</v>
      </c>
      <c r="T1879" s="2">
        <v>1.325624846E9</v>
      </c>
      <c r="U1879" s="2">
        <v>2.2164447E7</v>
      </c>
      <c r="V1879" s="2">
        <v>7.3671008E7</v>
      </c>
      <c r="W1879" s="2">
        <v>4387103.0</v>
      </c>
      <c r="X1879" s="2">
        <v>2443.0</v>
      </c>
      <c r="Y1879" s="2">
        <f t="shared" si="8"/>
        <v>0.5560292326</v>
      </c>
      <c r="Z1879" s="2">
        <f t="shared" ref="Z1879:AC1879" si="1930">ROUNDDOWN($Y1879*Z$1,0)-IF(MOD($Y1879*Z$1,1)=0,1,0)+1</f>
        <v>2</v>
      </c>
      <c r="AA1879" s="2">
        <f t="shared" si="1930"/>
        <v>2</v>
      </c>
      <c r="AB1879" s="2">
        <f t="shared" si="1930"/>
        <v>3</v>
      </c>
      <c r="AC1879" s="2">
        <f t="shared" si="1930"/>
        <v>3</v>
      </c>
      <c r="AD1879" s="2">
        <f t="shared" si="10"/>
        <v>0</v>
      </c>
      <c r="AE1879" s="2">
        <f t="shared" si="11"/>
        <v>0</v>
      </c>
      <c r="AF1879" s="2">
        <f t="shared" si="12"/>
        <v>0</v>
      </c>
      <c r="AG1879" s="2">
        <f t="shared" si="13"/>
        <v>0</v>
      </c>
      <c r="AH1879" s="2">
        <f t="shared" si="14"/>
        <v>1</v>
      </c>
      <c r="AI1879" s="2">
        <f t="shared" si="15"/>
        <v>0</v>
      </c>
      <c r="AJ1879" s="2">
        <f t="shared" si="16"/>
        <v>0</v>
      </c>
      <c r="AK1879" s="2">
        <f t="shared" si="17"/>
        <v>0</v>
      </c>
      <c r="AL1879" s="2">
        <f t="shared" si="18"/>
        <v>1</v>
      </c>
    </row>
    <row r="1880" ht="13.5" customHeight="1">
      <c r="A1880" s="3">
        <v>40602.0</v>
      </c>
      <c r="B1880" s="2">
        <v>1650.0</v>
      </c>
      <c r="C1880" s="2">
        <f t="shared" si="3"/>
        <v>1650</v>
      </c>
      <c r="D1880" s="2">
        <f t="shared" si="26"/>
        <v>1962.764247</v>
      </c>
      <c r="E1880" s="2">
        <f t="shared" si="20"/>
        <v>1775.977228</v>
      </c>
      <c r="F1880" s="2">
        <v>-1.32</v>
      </c>
      <c r="G1880" s="2">
        <f t="shared" si="4"/>
        <v>-0.0132</v>
      </c>
      <c r="H1880" s="2">
        <f t="shared" si="21"/>
        <v>1.1962</v>
      </c>
      <c r="I1880" s="2">
        <f t="shared" si="27"/>
        <v>0.7471314291</v>
      </c>
      <c r="J1880" s="2">
        <f t="shared" si="5"/>
        <v>228.7068054</v>
      </c>
      <c r="K1880" s="2">
        <f t="shared" si="6"/>
        <v>236.4408098</v>
      </c>
      <c r="L1880" s="2">
        <f t="shared" si="7"/>
        <v>0</v>
      </c>
      <c r="M1880" s="2">
        <f t="shared" si="1"/>
        <v>236.4408098</v>
      </c>
      <c r="O1880" s="2">
        <v>1878.0</v>
      </c>
      <c r="P1880" s="2">
        <v>1675.0</v>
      </c>
      <c r="Q1880" s="2">
        <v>1672.0</v>
      </c>
      <c r="R1880" s="2">
        <v>1678.0</v>
      </c>
      <c r="S1880" s="2">
        <v>1645.0</v>
      </c>
      <c r="T1880" s="2">
        <v>1.325624846E9</v>
      </c>
      <c r="U1880" s="2">
        <v>2.187281E7</v>
      </c>
      <c r="V1880" s="2">
        <v>1.21923313E8</v>
      </c>
      <c r="W1880" s="2">
        <v>7364139.0</v>
      </c>
      <c r="X1880" s="2">
        <v>4105.0</v>
      </c>
      <c r="Y1880" s="2">
        <f t="shared" si="8"/>
        <v>0.1721477873</v>
      </c>
      <c r="Z1880" s="2">
        <f t="shared" ref="Z1880:AC1880" si="1931">ROUNDDOWN($Y1880*Z$1,0)-IF(MOD($Y1880*Z$1,1)=0,1,0)+1</f>
        <v>1</v>
      </c>
      <c r="AA1880" s="2">
        <f t="shared" si="1931"/>
        <v>1</v>
      </c>
      <c r="AB1880" s="2">
        <f t="shared" si="1931"/>
        <v>1</v>
      </c>
      <c r="AC1880" s="2">
        <f t="shared" si="1931"/>
        <v>1</v>
      </c>
      <c r="AD1880" s="2">
        <f t="shared" si="10"/>
        <v>0</v>
      </c>
      <c r="AE1880" s="2">
        <f t="shared" si="11"/>
        <v>0</v>
      </c>
      <c r="AF1880" s="2">
        <f t="shared" si="12"/>
        <v>1</v>
      </c>
      <c r="AG1880" s="2">
        <f t="shared" si="13"/>
        <v>0</v>
      </c>
      <c r="AH1880" s="2">
        <f t="shared" si="14"/>
        <v>0</v>
      </c>
      <c r="AI1880" s="2">
        <f t="shared" si="15"/>
        <v>0</v>
      </c>
      <c r="AJ1880" s="2">
        <f t="shared" si="16"/>
        <v>0</v>
      </c>
      <c r="AK1880" s="2">
        <f t="shared" si="17"/>
        <v>0</v>
      </c>
      <c r="AL1880" s="2">
        <f t="shared" si="18"/>
        <v>1</v>
      </c>
    </row>
    <row r="1881" ht="13.5" customHeight="1">
      <c r="A1881" s="3">
        <v>40603.0</v>
      </c>
      <c r="B1881" s="2">
        <v>1614.0</v>
      </c>
      <c r="C1881" s="2">
        <f t="shared" si="3"/>
        <v>1614</v>
      </c>
      <c r="D1881" s="2">
        <f t="shared" si="26"/>
        <v>1963.552939</v>
      </c>
      <c r="E1881" s="2">
        <f t="shared" si="20"/>
        <v>1776.319796</v>
      </c>
      <c r="F1881" s="2">
        <v>-2.18</v>
      </c>
      <c r="G1881" s="2">
        <f t="shared" si="4"/>
        <v>-0.0218</v>
      </c>
      <c r="H1881" s="2">
        <f t="shared" si="21"/>
        <v>1.1744</v>
      </c>
      <c r="I1881" s="2">
        <f t="shared" si="27"/>
        <v>0.7475332563</v>
      </c>
      <c r="J1881" s="2">
        <f t="shared" si="5"/>
        <v>223.720997</v>
      </c>
      <c r="K1881" s="2">
        <f t="shared" si="6"/>
        <v>231.2864002</v>
      </c>
      <c r="L1881" s="2">
        <f t="shared" si="7"/>
        <v>0</v>
      </c>
      <c r="M1881" s="2">
        <f t="shared" si="1"/>
        <v>231.2864002</v>
      </c>
      <c r="O1881" s="2">
        <v>1879.0</v>
      </c>
      <c r="P1881" s="2">
        <v>1660.0</v>
      </c>
      <c r="Q1881" s="2">
        <v>1650.0</v>
      </c>
      <c r="R1881" s="2">
        <v>1663.0</v>
      </c>
      <c r="S1881" s="2">
        <v>1610.0</v>
      </c>
      <c r="T1881" s="2">
        <v>1.325624846E9</v>
      </c>
      <c r="U1881" s="2">
        <v>2.1395585E7</v>
      </c>
      <c r="V1881" s="2">
        <v>1.52077931E8</v>
      </c>
      <c r="W1881" s="2">
        <v>9263430.0</v>
      </c>
      <c r="X1881" s="2">
        <v>3641.0</v>
      </c>
      <c r="Y1881" s="2">
        <f t="shared" si="8"/>
        <v>0.0727771011</v>
      </c>
      <c r="Z1881" s="2">
        <f t="shared" ref="Z1881:AC1881" si="1932">ROUNDDOWN($Y1881*Z$1,0)-IF(MOD($Y1881*Z$1,1)=0,1,0)+1</f>
        <v>1</v>
      </c>
      <c r="AA1881" s="2">
        <f t="shared" si="1932"/>
        <v>1</v>
      </c>
      <c r="AB1881" s="2">
        <f t="shared" si="1932"/>
        <v>1</v>
      </c>
      <c r="AC1881" s="2">
        <f t="shared" si="1932"/>
        <v>1</v>
      </c>
      <c r="AD1881" s="2">
        <f t="shared" si="10"/>
        <v>0</v>
      </c>
      <c r="AE1881" s="2">
        <f t="shared" si="11"/>
        <v>0</v>
      </c>
      <c r="AF1881" s="2">
        <f t="shared" si="12"/>
        <v>0</v>
      </c>
      <c r="AG1881" s="2">
        <f t="shared" si="13"/>
        <v>1</v>
      </c>
      <c r="AH1881" s="2">
        <f t="shared" si="14"/>
        <v>0</v>
      </c>
      <c r="AI1881" s="2">
        <f t="shared" si="15"/>
        <v>0</v>
      </c>
      <c r="AJ1881" s="2">
        <f t="shared" si="16"/>
        <v>0</v>
      </c>
      <c r="AK1881" s="2">
        <f t="shared" si="17"/>
        <v>0</v>
      </c>
      <c r="AL1881" s="2">
        <f t="shared" si="18"/>
        <v>1</v>
      </c>
    </row>
    <row r="1882" ht="13.5" customHeight="1">
      <c r="A1882" s="3">
        <v>40604.0</v>
      </c>
      <c r="B1882" s="2">
        <v>1593.0</v>
      </c>
      <c r="C1882" s="2">
        <f t="shared" si="3"/>
        <v>1593</v>
      </c>
      <c r="D1882" s="2">
        <f t="shared" si="26"/>
        <v>1964.341948</v>
      </c>
      <c r="E1882" s="2">
        <f t="shared" si="20"/>
        <v>1776.662364</v>
      </c>
      <c r="F1882" s="2">
        <v>-1.3</v>
      </c>
      <c r="G1882" s="2">
        <f t="shared" si="4"/>
        <v>-0.013</v>
      </c>
      <c r="H1882" s="2">
        <f t="shared" si="21"/>
        <v>1.1614</v>
      </c>
      <c r="I1882" s="2">
        <f t="shared" si="27"/>
        <v>0.7479350835</v>
      </c>
      <c r="J1882" s="2">
        <f t="shared" si="5"/>
        <v>220.8126241</v>
      </c>
      <c r="K1882" s="2">
        <f t="shared" si="6"/>
        <v>228.279677</v>
      </c>
      <c r="L1882" s="2">
        <f t="shared" si="7"/>
        <v>0</v>
      </c>
      <c r="M1882" s="2">
        <f t="shared" si="1"/>
        <v>228.279677</v>
      </c>
      <c r="O1882" s="2">
        <v>1880.0</v>
      </c>
      <c r="P1882" s="2">
        <v>1600.0</v>
      </c>
      <c r="Q1882" s="2">
        <v>1614.0</v>
      </c>
      <c r="R1882" s="2">
        <v>1610.0</v>
      </c>
      <c r="S1882" s="2">
        <v>1572.0</v>
      </c>
      <c r="T1882" s="2">
        <v>1.325624846E9</v>
      </c>
      <c r="U1882" s="2">
        <v>2.1117204E7</v>
      </c>
      <c r="V1882" s="2">
        <v>2.51557793E8</v>
      </c>
      <c r="W1882" s="2">
        <v>1.5809296E7</v>
      </c>
      <c r="X1882" s="2">
        <v>5804.0</v>
      </c>
      <c r="Y1882" s="2">
        <f t="shared" si="8"/>
        <v>0.1751928542</v>
      </c>
      <c r="Z1882" s="2">
        <f t="shared" ref="Z1882:AC1882" si="1933">ROUNDDOWN($Y1882*Z$1,0)-IF(MOD($Y1882*Z$1,1)=0,1,0)+1</f>
        <v>1</v>
      </c>
      <c r="AA1882" s="2">
        <f t="shared" si="1933"/>
        <v>1</v>
      </c>
      <c r="AB1882" s="2">
        <f t="shared" si="1933"/>
        <v>1</v>
      </c>
      <c r="AC1882" s="2">
        <f t="shared" si="1933"/>
        <v>1</v>
      </c>
      <c r="AD1882" s="2">
        <f t="shared" si="10"/>
        <v>0</v>
      </c>
      <c r="AE1882" s="2">
        <f t="shared" si="11"/>
        <v>0</v>
      </c>
      <c r="AF1882" s="2">
        <f t="shared" si="12"/>
        <v>0</v>
      </c>
      <c r="AG1882" s="2">
        <f t="shared" si="13"/>
        <v>0</v>
      </c>
      <c r="AH1882" s="2">
        <f t="shared" si="14"/>
        <v>0</v>
      </c>
      <c r="AI1882" s="2">
        <f t="shared" si="15"/>
        <v>0</v>
      </c>
      <c r="AJ1882" s="2">
        <f t="shared" si="16"/>
        <v>1</v>
      </c>
      <c r="AK1882" s="2">
        <f t="shared" si="17"/>
        <v>0</v>
      </c>
      <c r="AL1882" s="2">
        <f t="shared" si="18"/>
        <v>1</v>
      </c>
    </row>
    <row r="1883" ht="13.5" customHeight="1">
      <c r="A1883" s="3">
        <v>40605.0</v>
      </c>
      <c r="B1883" s="2">
        <v>1631.0</v>
      </c>
      <c r="C1883" s="2">
        <f t="shared" si="3"/>
        <v>1631</v>
      </c>
      <c r="D1883" s="2">
        <f t="shared" si="26"/>
        <v>1965.131274</v>
      </c>
      <c r="E1883" s="2">
        <f t="shared" si="20"/>
        <v>1777.004931</v>
      </c>
      <c r="F1883" s="2">
        <v>2.39</v>
      </c>
      <c r="G1883" s="2">
        <f t="shared" si="4"/>
        <v>0.0239</v>
      </c>
      <c r="H1883" s="2">
        <f t="shared" si="21"/>
        <v>1.1853</v>
      </c>
      <c r="I1883" s="2">
        <f t="shared" si="27"/>
        <v>0.7483369107</v>
      </c>
      <c r="J1883" s="2">
        <f t="shared" si="5"/>
        <v>226.0900458</v>
      </c>
      <c r="K1883" s="2">
        <f t="shared" si="6"/>
        <v>233.7355612</v>
      </c>
      <c r="L1883" s="2">
        <f t="shared" si="7"/>
        <v>0</v>
      </c>
      <c r="M1883" s="2">
        <f t="shared" si="1"/>
        <v>233.7355612</v>
      </c>
      <c r="O1883" s="2">
        <v>1881.0</v>
      </c>
      <c r="P1883" s="2">
        <v>1608.0</v>
      </c>
      <c r="Q1883" s="2">
        <v>1593.0</v>
      </c>
      <c r="R1883" s="2">
        <v>1650.0</v>
      </c>
      <c r="S1883" s="2">
        <v>1596.0</v>
      </c>
      <c r="T1883" s="2">
        <v>1.325830652E9</v>
      </c>
      <c r="U1883" s="2">
        <v>2.1624298E7</v>
      </c>
      <c r="V1883" s="2">
        <v>1.04285124E8</v>
      </c>
      <c r="W1883" s="2">
        <v>6432208.0</v>
      </c>
      <c r="X1883" s="2">
        <v>3975.0</v>
      </c>
      <c r="Y1883" s="2">
        <f t="shared" si="8"/>
        <v>0.9326025173</v>
      </c>
      <c r="Z1883" s="2">
        <f t="shared" ref="Z1883:AC1883" si="1934">ROUNDDOWN($Y1883*Z$1,0)-IF(MOD($Y1883*Z$1,1)=0,1,0)+1</f>
        <v>2</v>
      </c>
      <c r="AA1883" s="2">
        <f t="shared" si="1934"/>
        <v>3</v>
      </c>
      <c r="AB1883" s="2">
        <f t="shared" si="1934"/>
        <v>4</v>
      </c>
      <c r="AC1883" s="2">
        <f t="shared" si="1934"/>
        <v>5</v>
      </c>
      <c r="AD1883" s="2">
        <f t="shared" si="10"/>
        <v>0</v>
      </c>
      <c r="AE1883" s="2">
        <f t="shared" si="11"/>
        <v>0</v>
      </c>
      <c r="AF1883" s="2">
        <f t="shared" si="12"/>
        <v>0</v>
      </c>
      <c r="AG1883" s="2">
        <f t="shared" si="13"/>
        <v>0</v>
      </c>
      <c r="AH1883" s="2">
        <f t="shared" si="14"/>
        <v>0</v>
      </c>
      <c r="AI1883" s="2">
        <f t="shared" si="15"/>
        <v>1</v>
      </c>
      <c r="AJ1883" s="2">
        <f t="shared" si="16"/>
        <v>0</v>
      </c>
      <c r="AK1883" s="2">
        <f t="shared" si="17"/>
        <v>0</v>
      </c>
      <c r="AL1883" s="2">
        <f t="shared" si="18"/>
        <v>1</v>
      </c>
    </row>
    <row r="1884" ht="13.5" customHeight="1">
      <c r="A1884" s="3">
        <v>40608.0</v>
      </c>
      <c r="B1884" s="2">
        <v>1610.0</v>
      </c>
      <c r="C1884" s="2">
        <f t="shared" si="3"/>
        <v>1610</v>
      </c>
      <c r="D1884" s="2">
        <f t="shared" si="26"/>
        <v>1965.920917</v>
      </c>
      <c r="E1884" s="2">
        <f t="shared" si="20"/>
        <v>1777.347499</v>
      </c>
      <c r="F1884" s="2">
        <v>-1.29</v>
      </c>
      <c r="G1884" s="2">
        <f t="shared" si="4"/>
        <v>-0.0129</v>
      </c>
      <c r="H1884" s="2">
        <f t="shared" si="21"/>
        <v>1.1724</v>
      </c>
      <c r="I1884" s="2">
        <f t="shared" si="27"/>
        <v>0.7487387378</v>
      </c>
      <c r="J1884" s="2">
        <f t="shared" si="5"/>
        <v>223.1734842</v>
      </c>
      <c r="K1884" s="2">
        <f t="shared" si="6"/>
        <v>230.7203725</v>
      </c>
      <c r="L1884" s="2">
        <f t="shared" si="7"/>
        <v>0</v>
      </c>
      <c r="M1884" s="2">
        <f t="shared" si="1"/>
        <v>230.7203725</v>
      </c>
      <c r="O1884" s="2">
        <v>1882.0</v>
      </c>
      <c r="P1884" s="2">
        <v>1612.0</v>
      </c>
      <c r="Q1884" s="2">
        <v>1631.0</v>
      </c>
      <c r="R1884" s="2">
        <v>1639.0</v>
      </c>
      <c r="S1884" s="2">
        <v>1610.0</v>
      </c>
      <c r="T1884" s="2">
        <v>1.325830652E9</v>
      </c>
      <c r="U1884" s="2">
        <v>2.1345874E7</v>
      </c>
      <c r="V1884" s="2">
        <v>7.5198463E7</v>
      </c>
      <c r="W1884" s="2">
        <v>4629892.0</v>
      </c>
      <c r="X1884" s="2">
        <v>2353.0</v>
      </c>
      <c r="Y1884" s="2">
        <f t="shared" si="8"/>
        <v>0.1769183922</v>
      </c>
      <c r="Z1884" s="2">
        <f t="shared" ref="Z1884:AC1884" si="1935">ROUNDDOWN($Y1884*Z$1,0)-IF(MOD($Y1884*Z$1,1)=0,1,0)+1</f>
        <v>1</v>
      </c>
      <c r="AA1884" s="2">
        <f t="shared" si="1935"/>
        <v>1</v>
      </c>
      <c r="AB1884" s="2">
        <f t="shared" si="1935"/>
        <v>1</v>
      </c>
      <c r="AC1884" s="2">
        <f t="shared" si="1935"/>
        <v>1</v>
      </c>
      <c r="AD1884" s="2">
        <f t="shared" si="10"/>
        <v>0</v>
      </c>
      <c r="AE1884" s="2">
        <f t="shared" si="11"/>
        <v>0</v>
      </c>
      <c r="AF1884" s="2">
        <f t="shared" si="12"/>
        <v>0</v>
      </c>
      <c r="AG1884" s="2">
        <f t="shared" si="13"/>
        <v>0</v>
      </c>
      <c r="AH1884" s="2">
        <f t="shared" si="14"/>
        <v>0</v>
      </c>
      <c r="AI1884" s="2">
        <f t="shared" si="15"/>
        <v>0</v>
      </c>
      <c r="AJ1884" s="2">
        <f t="shared" si="16"/>
        <v>1</v>
      </c>
      <c r="AK1884" s="2">
        <f t="shared" si="17"/>
        <v>0</v>
      </c>
      <c r="AL1884" s="2">
        <f t="shared" si="18"/>
        <v>1</v>
      </c>
    </row>
    <row r="1885" ht="13.5" customHeight="1">
      <c r="A1885" s="3">
        <v>40609.0</v>
      </c>
      <c r="B1885" s="2">
        <v>1649.0</v>
      </c>
      <c r="C1885" s="2">
        <f t="shared" si="3"/>
        <v>1649</v>
      </c>
      <c r="D1885" s="2">
        <f t="shared" si="26"/>
        <v>1966.710877</v>
      </c>
      <c r="E1885" s="2">
        <f t="shared" si="20"/>
        <v>1777.690067</v>
      </c>
      <c r="F1885" s="2">
        <v>2.42</v>
      </c>
      <c r="G1885" s="2">
        <f t="shared" si="4"/>
        <v>0.0242</v>
      </c>
      <c r="H1885" s="2">
        <f t="shared" si="21"/>
        <v>1.1966</v>
      </c>
      <c r="I1885" s="2">
        <f t="shared" si="27"/>
        <v>0.749140565</v>
      </c>
      <c r="J1885" s="2">
        <f t="shared" si="5"/>
        <v>228.5742825</v>
      </c>
      <c r="K1885" s="2">
        <f t="shared" si="6"/>
        <v>236.3038055</v>
      </c>
      <c r="L1885" s="2">
        <f t="shared" si="7"/>
        <v>0</v>
      </c>
      <c r="M1885" s="2">
        <f t="shared" si="1"/>
        <v>236.3038055</v>
      </c>
      <c r="O1885" s="2">
        <v>1883.0</v>
      </c>
      <c r="P1885" s="2">
        <v>1614.0</v>
      </c>
      <c r="Q1885" s="2">
        <v>1610.0</v>
      </c>
      <c r="R1885" s="2">
        <v>1663.0</v>
      </c>
      <c r="S1885" s="2">
        <v>1608.0</v>
      </c>
      <c r="T1885" s="2">
        <v>1.325830652E9</v>
      </c>
      <c r="U1885" s="2">
        <v>2.1862947E7</v>
      </c>
      <c r="V1885" s="2">
        <v>1.28871023E8</v>
      </c>
      <c r="W1885" s="2">
        <v>7873584.0</v>
      </c>
      <c r="X1885" s="2">
        <v>3505.0</v>
      </c>
      <c r="Y1885" s="2">
        <f t="shared" si="8"/>
        <v>0.9357490865</v>
      </c>
      <c r="Z1885" s="2">
        <f t="shared" ref="Z1885:AC1885" si="1936">ROUNDDOWN($Y1885*Z$1,0)-IF(MOD($Y1885*Z$1,1)=0,1,0)+1</f>
        <v>2</v>
      </c>
      <c r="AA1885" s="2">
        <f t="shared" si="1936"/>
        <v>3</v>
      </c>
      <c r="AB1885" s="2">
        <f t="shared" si="1936"/>
        <v>4</v>
      </c>
      <c r="AC1885" s="2">
        <f t="shared" si="1936"/>
        <v>5</v>
      </c>
      <c r="AD1885" s="2">
        <f t="shared" si="10"/>
        <v>0</v>
      </c>
      <c r="AE1885" s="2">
        <f t="shared" si="11"/>
        <v>0</v>
      </c>
      <c r="AF1885" s="2">
        <f t="shared" si="12"/>
        <v>0</v>
      </c>
      <c r="AG1885" s="2">
        <f t="shared" si="13"/>
        <v>0</v>
      </c>
      <c r="AH1885" s="2">
        <f t="shared" si="14"/>
        <v>1</v>
      </c>
      <c r="AI1885" s="2">
        <f t="shared" si="15"/>
        <v>0</v>
      </c>
      <c r="AJ1885" s="2">
        <f t="shared" si="16"/>
        <v>0</v>
      </c>
      <c r="AK1885" s="2">
        <f t="shared" si="17"/>
        <v>0</v>
      </c>
      <c r="AL1885" s="2">
        <f t="shared" si="18"/>
        <v>1</v>
      </c>
    </row>
    <row r="1886" ht="13.5" customHeight="1">
      <c r="A1886" s="3">
        <v>40610.0</v>
      </c>
      <c r="B1886" s="2">
        <v>1649.0</v>
      </c>
      <c r="C1886" s="2">
        <f t="shared" si="3"/>
        <v>1649</v>
      </c>
      <c r="D1886" s="2">
        <f t="shared" si="26"/>
        <v>1967.501155</v>
      </c>
      <c r="E1886" s="2">
        <f t="shared" si="20"/>
        <v>1778.032634</v>
      </c>
      <c r="F1886" s="2">
        <v>0.0</v>
      </c>
      <c r="G1886" s="2">
        <f t="shared" si="4"/>
        <v>0</v>
      </c>
      <c r="H1886" s="2">
        <f t="shared" si="21"/>
        <v>1.1966</v>
      </c>
      <c r="I1886" s="2">
        <f t="shared" si="27"/>
        <v>0.7495423922</v>
      </c>
      <c r="J1886" s="2">
        <f t="shared" si="5"/>
        <v>228.5742825</v>
      </c>
      <c r="K1886" s="2">
        <f t="shared" si="6"/>
        <v>236.3038055</v>
      </c>
      <c r="L1886" s="2">
        <f t="shared" si="7"/>
        <v>0</v>
      </c>
      <c r="M1886" s="2">
        <f t="shared" si="1"/>
        <v>236.3038055</v>
      </c>
      <c r="O1886" s="2">
        <v>1884.0</v>
      </c>
      <c r="P1886" s="2">
        <v>1652.0</v>
      </c>
      <c r="Q1886" s="2">
        <v>1649.0</v>
      </c>
      <c r="R1886" s="2">
        <v>1665.0</v>
      </c>
      <c r="S1886" s="2">
        <v>1641.0</v>
      </c>
      <c r="T1886" s="2">
        <v>1.325830652E9</v>
      </c>
      <c r="U1886" s="2">
        <v>2.1862947E7</v>
      </c>
      <c r="V1886" s="2">
        <v>1.19859697E8</v>
      </c>
      <c r="W1886" s="2">
        <v>7239923.0</v>
      </c>
      <c r="X1886" s="2">
        <v>3720.0</v>
      </c>
      <c r="Y1886" s="2">
        <f t="shared" si="8"/>
        <v>0.4880227365</v>
      </c>
      <c r="Z1886" s="2">
        <f t="shared" ref="Z1886:AC1886" si="1937">ROUNDDOWN($Y1886*Z$1,0)-IF(MOD($Y1886*Z$1,1)=0,1,0)+1</f>
        <v>1</v>
      </c>
      <c r="AA1886" s="2">
        <f t="shared" si="1937"/>
        <v>2</v>
      </c>
      <c r="AB1886" s="2">
        <f t="shared" si="1937"/>
        <v>2</v>
      </c>
      <c r="AC1886" s="2">
        <f t="shared" si="1937"/>
        <v>3</v>
      </c>
      <c r="AD1886" s="2">
        <f t="shared" si="10"/>
        <v>0</v>
      </c>
      <c r="AE1886" s="2">
        <f t="shared" si="11"/>
        <v>0</v>
      </c>
      <c r="AF1886" s="2">
        <f t="shared" si="12"/>
        <v>0</v>
      </c>
      <c r="AG1886" s="2">
        <f t="shared" si="13"/>
        <v>1</v>
      </c>
      <c r="AH1886" s="2">
        <f t="shared" si="14"/>
        <v>0</v>
      </c>
      <c r="AI1886" s="2">
        <f t="shared" si="15"/>
        <v>0</v>
      </c>
      <c r="AJ1886" s="2">
        <f t="shared" si="16"/>
        <v>0</v>
      </c>
      <c r="AK1886" s="2">
        <f t="shared" si="17"/>
        <v>0</v>
      </c>
      <c r="AL1886" s="2">
        <f t="shared" si="18"/>
        <v>1</v>
      </c>
    </row>
    <row r="1887" ht="13.5" customHeight="1">
      <c r="A1887" s="3">
        <v>40611.0</v>
      </c>
      <c r="B1887" s="2">
        <v>1630.0</v>
      </c>
      <c r="C1887" s="2">
        <f t="shared" si="3"/>
        <v>1630</v>
      </c>
      <c r="D1887" s="2">
        <f t="shared" si="26"/>
        <v>1968.29175</v>
      </c>
      <c r="E1887" s="2">
        <f t="shared" si="20"/>
        <v>1778.375202</v>
      </c>
      <c r="F1887" s="2">
        <v>-1.15</v>
      </c>
      <c r="G1887" s="2">
        <f t="shared" si="4"/>
        <v>-0.0115</v>
      </c>
      <c r="H1887" s="2">
        <f t="shared" si="21"/>
        <v>1.1851</v>
      </c>
      <c r="I1887" s="2">
        <f t="shared" si="27"/>
        <v>0.7499442193</v>
      </c>
      <c r="J1887" s="2">
        <f t="shared" si="5"/>
        <v>225.9456782</v>
      </c>
      <c r="K1887" s="2">
        <f t="shared" si="6"/>
        <v>233.5863118</v>
      </c>
      <c r="L1887" s="2">
        <f t="shared" si="7"/>
        <v>0</v>
      </c>
      <c r="M1887" s="2">
        <f t="shared" si="1"/>
        <v>233.5863118</v>
      </c>
      <c r="O1887" s="2">
        <v>1885.0</v>
      </c>
      <c r="P1887" s="2">
        <v>1662.0</v>
      </c>
      <c r="Q1887" s="2">
        <v>1649.0</v>
      </c>
      <c r="R1887" s="2">
        <v>1666.0</v>
      </c>
      <c r="S1887" s="2">
        <v>1616.0</v>
      </c>
      <c r="T1887" s="2">
        <v>1.325830652E9</v>
      </c>
      <c r="U1887" s="2">
        <v>2.161104E7</v>
      </c>
      <c r="V1887" s="2">
        <v>9.9814582E7</v>
      </c>
      <c r="W1887" s="2">
        <v>6044216.0</v>
      </c>
      <c r="X1887" s="2">
        <v>3344.0</v>
      </c>
      <c r="Y1887" s="2">
        <f t="shared" si="8"/>
        <v>0.2010759237</v>
      </c>
      <c r="Z1887" s="2">
        <f t="shared" ref="Z1887:AC1887" si="1938">ROUNDDOWN($Y1887*Z$1,0)-IF(MOD($Y1887*Z$1,1)=0,1,0)+1</f>
        <v>1</v>
      </c>
      <c r="AA1887" s="2">
        <f t="shared" si="1938"/>
        <v>1</v>
      </c>
      <c r="AB1887" s="2">
        <f t="shared" si="1938"/>
        <v>1</v>
      </c>
      <c r="AC1887" s="2">
        <f t="shared" si="1938"/>
        <v>2</v>
      </c>
      <c r="AD1887" s="2">
        <f t="shared" si="10"/>
        <v>0</v>
      </c>
      <c r="AE1887" s="2">
        <f t="shared" si="11"/>
        <v>0</v>
      </c>
      <c r="AF1887" s="2">
        <f t="shared" si="12"/>
        <v>0</v>
      </c>
      <c r="AG1887" s="2">
        <f t="shared" si="13"/>
        <v>0</v>
      </c>
      <c r="AH1887" s="2">
        <f t="shared" si="14"/>
        <v>0</v>
      </c>
      <c r="AI1887" s="2">
        <f t="shared" si="15"/>
        <v>0</v>
      </c>
      <c r="AJ1887" s="2">
        <f t="shared" si="16"/>
        <v>1</v>
      </c>
      <c r="AK1887" s="2">
        <f t="shared" si="17"/>
        <v>0</v>
      </c>
      <c r="AL1887" s="2">
        <f t="shared" si="18"/>
        <v>1</v>
      </c>
    </row>
    <row r="1888" ht="13.5" customHeight="1">
      <c r="A1888" s="3">
        <v>40612.0</v>
      </c>
      <c r="B1888" s="2">
        <v>1643.0</v>
      </c>
      <c r="C1888" s="2">
        <f t="shared" si="3"/>
        <v>1643</v>
      </c>
      <c r="D1888" s="2">
        <f t="shared" si="26"/>
        <v>1969.082663</v>
      </c>
      <c r="E1888" s="2">
        <f t="shared" si="20"/>
        <v>1778.71777</v>
      </c>
      <c r="F1888" s="2">
        <v>0.8</v>
      </c>
      <c r="G1888" s="2">
        <f t="shared" si="4"/>
        <v>0.008</v>
      </c>
      <c r="H1888" s="2">
        <f t="shared" si="21"/>
        <v>1.1931</v>
      </c>
      <c r="I1888" s="2">
        <f t="shared" si="27"/>
        <v>0.7503460465</v>
      </c>
      <c r="J1888" s="2">
        <f t="shared" si="5"/>
        <v>227.7532437</v>
      </c>
      <c r="K1888" s="2">
        <f t="shared" si="6"/>
        <v>235.4550022</v>
      </c>
      <c r="L1888" s="2">
        <f t="shared" si="7"/>
        <v>0</v>
      </c>
      <c r="M1888" s="2">
        <f t="shared" si="1"/>
        <v>235.4550022</v>
      </c>
      <c r="O1888" s="2">
        <v>1886.0</v>
      </c>
      <c r="P1888" s="2">
        <v>1625.0</v>
      </c>
      <c r="Q1888" s="2">
        <v>1630.0</v>
      </c>
      <c r="R1888" s="2">
        <v>1650.0</v>
      </c>
      <c r="S1888" s="2">
        <v>1621.0</v>
      </c>
      <c r="T1888" s="2">
        <v>1.325830652E9</v>
      </c>
      <c r="U1888" s="2">
        <v>2.1783398E7</v>
      </c>
      <c r="V1888" s="2">
        <v>8.1321625E7</v>
      </c>
      <c r="W1888" s="2">
        <v>4972139.0</v>
      </c>
      <c r="X1888" s="2">
        <v>2792.0</v>
      </c>
      <c r="Y1888" s="2">
        <f t="shared" si="8"/>
        <v>0.706861551</v>
      </c>
      <c r="Z1888" s="2">
        <f t="shared" ref="Z1888:AC1888" si="1939">ROUNDDOWN($Y1888*Z$1,0)-IF(MOD($Y1888*Z$1,1)=0,1,0)+1</f>
        <v>2</v>
      </c>
      <c r="AA1888" s="2">
        <f t="shared" si="1939"/>
        <v>3</v>
      </c>
      <c r="AB1888" s="2">
        <f t="shared" si="1939"/>
        <v>3</v>
      </c>
      <c r="AC1888" s="2">
        <f t="shared" si="1939"/>
        <v>4</v>
      </c>
      <c r="AD1888" s="2">
        <f t="shared" si="10"/>
        <v>0</v>
      </c>
      <c r="AE1888" s="2">
        <f t="shared" si="11"/>
        <v>0</v>
      </c>
      <c r="AF1888" s="2">
        <f t="shared" si="12"/>
        <v>0</v>
      </c>
      <c r="AG1888" s="2">
        <f t="shared" si="13"/>
        <v>0</v>
      </c>
      <c r="AH1888" s="2">
        <f t="shared" si="14"/>
        <v>0</v>
      </c>
      <c r="AI1888" s="2">
        <f t="shared" si="15"/>
        <v>1</v>
      </c>
      <c r="AJ1888" s="2">
        <f t="shared" si="16"/>
        <v>0</v>
      </c>
      <c r="AK1888" s="2">
        <f t="shared" si="17"/>
        <v>0</v>
      </c>
      <c r="AL1888" s="2">
        <f t="shared" si="18"/>
        <v>1</v>
      </c>
    </row>
    <row r="1889" ht="13.5" customHeight="1">
      <c r="A1889" s="3">
        <v>40615.0</v>
      </c>
      <c r="B1889" s="2">
        <v>1611.0</v>
      </c>
      <c r="C1889" s="2">
        <f t="shared" si="3"/>
        <v>1611</v>
      </c>
      <c r="D1889" s="2">
        <f t="shared" si="26"/>
        <v>1969.873894</v>
      </c>
      <c r="E1889" s="2">
        <f t="shared" si="20"/>
        <v>1779.060338</v>
      </c>
      <c r="F1889" s="2">
        <v>-1.95</v>
      </c>
      <c r="G1889" s="2">
        <f t="shared" si="4"/>
        <v>-0.0195</v>
      </c>
      <c r="H1889" s="2">
        <f t="shared" si="21"/>
        <v>1.1736</v>
      </c>
      <c r="I1889" s="2">
        <f t="shared" si="27"/>
        <v>0.7507478737</v>
      </c>
      <c r="J1889" s="2">
        <f t="shared" si="5"/>
        <v>223.3120554</v>
      </c>
      <c r="K1889" s="2">
        <f t="shared" si="6"/>
        <v>230.8636297</v>
      </c>
      <c r="L1889" s="2">
        <f t="shared" si="7"/>
        <v>0</v>
      </c>
      <c r="M1889" s="2">
        <f t="shared" si="1"/>
        <v>230.8636297</v>
      </c>
      <c r="O1889" s="2">
        <v>1887.0</v>
      </c>
      <c r="P1889" s="2">
        <v>1640.0</v>
      </c>
      <c r="Q1889" s="2">
        <v>1643.0</v>
      </c>
      <c r="R1889" s="2">
        <v>1652.0</v>
      </c>
      <c r="S1889" s="2">
        <v>1611.0</v>
      </c>
      <c r="T1889" s="2">
        <v>1.325830652E9</v>
      </c>
      <c r="U1889" s="2">
        <v>2.1359132E7</v>
      </c>
      <c r="V1889" s="2">
        <v>7.2193136E7</v>
      </c>
      <c r="W1889" s="2">
        <v>4413463.0</v>
      </c>
      <c r="X1889" s="2">
        <v>2494.0</v>
      </c>
      <c r="Y1889" s="2">
        <f t="shared" si="8"/>
        <v>0.09114900528</v>
      </c>
      <c r="Z1889" s="2">
        <f t="shared" ref="Z1889:AC1889" si="1940">ROUNDDOWN($Y1889*Z$1,0)-IF(MOD($Y1889*Z$1,1)=0,1,0)+1</f>
        <v>1</v>
      </c>
      <c r="AA1889" s="2">
        <f t="shared" si="1940"/>
        <v>1</v>
      </c>
      <c r="AB1889" s="2">
        <f t="shared" si="1940"/>
        <v>1</v>
      </c>
      <c r="AC1889" s="2">
        <f t="shared" si="1940"/>
        <v>1</v>
      </c>
      <c r="AD1889" s="2">
        <f t="shared" si="10"/>
        <v>0</v>
      </c>
      <c r="AE1889" s="2">
        <f t="shared" si="11"/>
        <v>0</v>
      </c>
      <c r="AF1889" s="2">
        <f t="shared" si="12"/>
        <v>0</v>
      </c>
      <c r="AG1889" s="2">
        <f t="shared" si="13"/>
        <v>0</v>
      </c>
      <c r="AH1889" s="2">
        <f t="shared" si="14"/>
        <v>0</v>
      </c>
      <c r="AI1889" s="2">
        <f t="shared" si="15"/>
        <v>0</v>
      </c>
      <c r="AJ1889" s="2">
        <f t="shared" si="16"/>
        <v>1</v>
      </c>
      <c r="AK1889" s="2">
        <f t="shared" si="17"/>
        <v>0</v>
      </c>
      <c r="AL1889" s="2">
        <f t="shared" si="18"/>
        <v>1</v>
      </c>
    </row>
    <row r="1890" ht="13.5" customHeight="1">
      <c r="A1890" s="3">
        <v>40616.0</v>
      </c>
      <c r="B1890" s="2">
        <v>1654.0</v>
      </c>
      <c r="C1890" s="2">
        <f t="shared" si="3"/>
        <v>1654</v>
      </c>
      <c r="D1890" s="2">
        <f t="shared" si="26"/>
        <v>1970.665443</v>
      </c>
      <c r="E1890" s="2">
        <f t="shared" si="20"/>
        <v>1779.402905</v>
      </c>
      <c r="F1890" s="2">
        <v>2.67</v>
      </c>
      <c r="G1890" s="2">
        <f t="shared" si="4"/>
        <v>0.0267</v>
      </c>
      <c r="H1890" s="2">
        <f t="shared" si="21"/>
        <v>1.2003</v>
      </c>
      <c r="I1890" s="2">
        <f t="shared" si="27"/>
        <v>0.7511497009</v>
      </c>
      <c r="J1890" s="2">
        <f t="shared" si="5"/>
        <v>229.2744873</v>
      </c>
      <c r="K1890" s="2">
        <f t="shared" si="6"/>
        <v>237.0276886</v>
      </c>
      <c r="L1890" s="2">
        <f t="shared" si="7"/>
        <v>0</v>
      </c>
      <c r="M1890" s="2">
        <f t="shared" si="1"/>
        <v>237.0276886</v>
      </c>
      <c r="O1890" s="2">
        <v>1888.0</v>
      </c>
      <c r="P1890" s="2">
        <v>1617.0</v>
      </c>
      <c r="Q1890" s="2">
        <v>1611.0</v>
      </c>
      <c r="R1890" s="2">
        <v>1654.0</v>
      </c>
      <c r="S1890" s="2">
        <v>1610.0</v>
      </c>
      <c r="T1890" s="2">
        <v>1.325830652E9</v>
      </c>
      <c r="U1890" s="2">
        <v>2.1929239E7</v>
      </c>
      <c r="V1890" s="2">
        <v>2.72057108E8</v>
      </c>
      <c r="W1890" s="2">
        <v>1.6524697E7</v>
      </c>
      <c r="X1890" s="2">
        <v>3916.0</v>
      </c>
      <c r="Y1890" s="2">
        <f t="shared" si="8"/>
        <v>0.9481323589</v>
      </c>
      <c r="Z1890" s="2">
        <f t="shared" ref="Z1890:AC1890" si="1941">ROUNDDOWN($Y1890*Z$1,0)-IF(MOD($Y1890*Z$1,1)=0,1,0)+1</f>
        <v>2</v>
      </c>
      <c r="AA1890" s="2">
        <f t="shared" si="1941"/>
        <v>3</v>
      </c>
      <c r="AB1890" s="2">
        <f t="shared" si="1941"/>
        <v>4</v>
      </c>
      <c r="AC1890" s="2">
        <f t="shared" si="1941"/>
        <v>5</v>
      </c>
      <c r="AD1890" s="2">
        <f t="shared" si="10"/>
        <v>0</v>
      </c>
      <c r="AE1890" s="2">
        <f t="shared" si="11"/>
        <v>0</v>
      </c>
      <c r="AF1890" s="2">
        <f t="shared" si="12"/>
        <v>0</v>
      </c>
      <c r="AG1890" s="2">
        <f t="shared" si="13"/>
        <v>0</v>
      </c>
      <c r="AH1890" s="2">
        <f t="shared" si="14"/>
        <v>0</v>
      </c>
      <c r="AI1890" s="2">
        <f t="shared" si="15"/>
        <v>1</v>
      </c>
      <c r="AJ1890" s="2">
        <f t="shared" si="16"/>
        <v>0</v>
      </c>
      <c r="AK1890" s="2">
        <f t="shared" si="17"/>
        <v>0</v>
      </c>
      <c r="AL1890" s="2">
        <f t="shared" si="18"/>
        <v>1</v>
      </c>
    </row>
    <row r="1891" ht="13.5" customHeight="1">
      <c r="A1891" s="3">
        <v>40617.0</v>
      </c>
      <c r="B1891" s="2">
        <v>1644.0</v>
      </c>
      <c r="C1891" s="2">
        <f t="shared" si="3"/>
        <v>1644</v>
      </c>
      <c r="D1891" s="2">
        <f t="shared" si="26"/>
        <v>1971.45731</v>
      </c>
      <c r="E1891" s="2">
        <f t="shared" si="20"/>
        <v>1779.745473</v>
      </c>
      <c r="F1891" s="2">
        <v>-0.6</v>
      </c>
      <c r="G1891" s="2">
        <f t="shared" si="4"/>
        <v>-0.006</v>
      </c>
      <c r="H1891" s="2">
        <f t="shared" si="21"/>
        <v>1.1943</v>
      </c>
      <c r="I1891" s="2">
        <f t="shared" si="27"/>
        <v>0.751551528</v>
      </c>
      <c r="J1891" s="2">
        <f t="shared" si="5"/>
        <v>227.8988404</v>
      </c>
      <c r="K1891" s="2">
        <f t="shared" si="6"/>
        <v>235.6055225</v>
      </c>
      <c r="L1891" s="2">
        <f t="shared" si="7"/>
        <v>0</v>
      </c>
      <c r="M1891" s="2">
        <f t="shared" si="1"/>
        <v>235.6055225</v>
      </c>
      <c r="O1891" s="2">
        <v>1889.0</v>
      </c>
      <c r="P1891" s="2">
        <v>1614.0</v>
      </c>
      <c r="Q1891" s="2">
        <v>1654.0</v>
      </c>
      <c r="R1891" s="2">
        <v>1644.0</v>
      </c>
      <c r="S1891" s="2">
        <v>1593.0</v>
      </c>
      <c r="T1891" s="2">
        <v>1.325830652E9</v>
      </c>
      <c r="U1891" s="2">
        <v>2.1796656E7</v>
      </c>
      <c r="V1891" s="2">
        <v>1.40875896E8</v>
      </c>
      <c r="W1891" s="2">
        <v>8710734.0</v>
      </c>
      <c r="X1891" s="2">
        <v>4652.0</v>
      </c>
      <c r="Y1891" s="2">
        <f t="shared" si="8"/>
        <v>0.3215590743</v>
      </c>
      <c r="Z1891" s="2">
        <f t="shared" ref="Z1891:AC1891" si="1942">ROUNDDOWN($Y1891*Z$1,0)-IF(MOD($Y1891*Z$1,1)=0,1,0)+1</f>
        <v>1</v>
      </c>
      <c r="AA1891" s="2">
        <f t="shared" si="1942"/>
        <v>1</v>
      </c>
      <c r="AB1891" s="2">
        <f t="shared" si="1942"/>
        <v>2</v>
      </c>
      <c r="AC1891" s="2">
        <f t="shared" si="1942"/>
        <v>2</v>
      </c>
      <c r="AD1891" s="2">
        <f t="shared" si="10"/>
        <v>0</v>
      </c>
      <c r="AE1891" s="2">
        <f t="shared" si="11"/>
        <v>0</v>
      </c>
      <c r="AF1891" s="2">
        <f t="shared" si="12"/>
        <v>0</v>
      </c>
      <c r="AG1891" s="2">
        <f t="shared" si="13"/>
        <v>0</v>
      </c>
      <c r="AH1891" s="2">
        <f t="shared" si="14"/>
        <v>0</v>
      </c>
      <c r="AI1891" s="2">
        <f t="shared" si="15"/>
        <v>0</v>
      </c>
      <c r="AJ1891" s="2">
        <f t="shared" si="16"/>
        <v>0</v>
      </c>
      <c r="AK1891" s="2">
        <f t="shared" si="17"/>
        <v>1</v>
      </c>
      <c r="AL1891" s="2">
        <f t="shared" si="18"/>
        <v>1</v>
      </c>
    </row>
    <row r="1892" ht="13.5" customHeight="1">
      <c r="A1892" s="3">
        <v>40618.0</v>
      </c>
      <c r="B1892" s="2">
        <v>1657.0</v>
      </c>
      <c r="C1892" s="2">
        <f t="shared" si="3"/>
        <v>1657</v>
      </c>
      <c r="D1892" s="2">
        <f t="shared" si="26"/>
        <v>1972.249495</v>
      </c>
      <c r="E1892" s="2">
        <f t="shared" si="20"/>
        <v>1780.088041</v>
      </c>
      <c r="F1892" s="2">
        <v>0.79</v>
      </c>
      <c r="G1892" s="2">
        <f t="shared" si="4"/>
        <v>0.0079</v>
      </c>
      <c r="H1892" s="2">
        <f t="shared" si="21"/>
        <v>1.2022</v>
      </c>
      <c r="I1892" s="2">
        <f t="shared" si="27"/>
        <v>0.7519533552</v>
      </c>
      <c r="J1892" s="2">
        <f t="shared" si="5"/>
        <v>229.6992412</v>
      </c>
      <c r="K1892" s="2">
        <f t="shared" si="6"/>
        <v>237.4668061</v>
      </c>
      <c r="L1892" s="2">
        <f t="shared" si="7"/>
        <v>0</v>
      </c>
      <c r="M1892" s="2">
        <f t="shared" si="1"/>
        <v>237.4668061</v>
      </c>
      <c r="O1892" s="2">
        <v>1890.0</v>
      </c>
      <c r="P1892" s="2">
        <v>1663.0</v>
      </c>
      <c r="Q1892" s="2">
        <v>1644.0</v>
      </c>
      <c r="R1892" s="2">
        <v>1672.0</v>
      </c>
      <c r="S1892" s="2">
        <v>1645.0</v>
      </c>
      <c r="T1892" s="2">
        <v>1.325830652E9</v>
      </c>
      <c r="U1892" s="2">
        <v>2.1969014E7</v>
      </c>
      <c r="V1892" s="2">
        <v>8.7418173E7</v>
      </c>
      <c r="W1892" s="2">
        <v>5270568.0</v>
      </c>
      <c r="X1892" s="2">
        <v>2770.0</v>
      </c>
      <c r="Y1892" s="2">
        <f t="shared" si="8"/>
        <v>0.7037149817</v>
      </c>
      <c r="Z1892" s="2">
        <f t="shared" ref="Z1892:AC1892" si="1943">ROUNDDOWN($Y1892*Z$1,0)-IF(MOD($Y1892*Z$1,1)=0,1,0)+1</f>
        <v>2</v>
      </c>
      <c r="AA1892" s="2">
        <f t="shared" si="1943"/>
        <v>3</v>
      </c>
      <c r="AB1892" s="2">
        <f t="shared" si="1943"/>
        <v>3</v>
      </c>
      <c r="AC1892" s="2">
        <f t="shared" si="1943"/>
        <v>4</v>
      </c>
      <c r="AD1892" s="2">
        <f t="shared" si="10"/>
        <v>0</v>
      </c>
      <c r="AE1892" s="2">
        <f t="shared" si="11"/>
        <v>1</v>
      </c>
      <c r="AF1892" s="2">
        <f t="shared" si="12"/>
        <v>0</v>
      </c>
      <c r="AG1892" s="2">
        <f t="shared" si="13"/>
        <v>0</v>
      </c>
      <c r="AH1892" s="2">
        <f t="shared" si="14"/>
        <v>0</v>
      </c>
      <c r="AI1892" s="2">
        <f t="shared" si="15"/>
        <v>0</v>
      </c>
      <c r="AJ1892" s="2">
        <f t="shared" si="16"/>
        <v>0</v>
      </c>
      <c r="AK1892" s="2">
        <f t="shared" si="17"/>
        <v>0</v>
      </c>
      <c r="AL1892" s="2">
        <f t="shared" si="18"/>
        <v>1</v>
      </c>
    </row>
    <row r="1893" ht="13.5" customHeight="1">
      <c r="A1893" s="3">
        <v>40619.0</v>
      </c>
      <c r="B1893" s="2">
        <v>1687.0</v>
      </c>
      <c r="C1893" s="2">
        <f t="shared" si="3"/>
        <v>1687</v>
      </c>
      <c r="D1893" s="2">
        <f t="shared" si="26"/>
        <v>1973.041999</v>
      </c>
      <c r="E1893" s="2">
        <f t="shared" si="20"/>
        <v>1780.430608</v>
      </c>
      <c r="F1893" s="2">
        <v>1.81</v>
      </c>
      <c r="G1893" s="2">
        <f t="shared" si="4"/>
        <v>0.0181</v>
      </c>
      <c r="H1893" s="2">
        <f t="shared" si="21"/>
        <v>1.2203</v>
      </c>
      <c r="I1893" s="2">
        <f t="shared" si="27"/>
        <v>0.7523551824</v>
      </c>
      <c r="J1893" s="2">
        <f t="shared" si="5"/>
        <v>233.8567975</v>
      </c>
      <c r="K1893" s="2">
        <f t="shared" si="6"/>
        <v>241.7649553</v>
      </c>
      <c r="L1893" s="2">
        <f t="shared" si="7"/>
        <v>0</v>
      </c>
      <c r="M1893" s="2">
        <f t="shared" si="1"/>
        <v>241.7649553</v>
      </c>
      <c r="O1893" s="2">
        <v>1891.0</v>
      </c>
      <c r="P1893" s="2">
        <v>1651.0</v>
      </c>
      <c r="Q1893" s="2">
        <v>1657.0</v>
      </c>
      <c r="R1893" s="2">
        <v>1689.0</v>
      </c>
      <c r="S1893" s="2">
        <v>1647.0</v>
      </c>
      <c r="T1893" s="2">
        <v>1.325830652E9</v>
      </c>
      <c r="U1893" s="2">
        <v>2.2366763E7</v>
      </c>
      <c r="V1893" s="2">
        <v>7.9252406E7</v>
      </c>
      <c r="W1893" s="2">
        <v>4741868.0</v>
      </c>
      <c r="X1893" s="2">
        <v>2593.0</v>
      </c>
      <c r="Y1893" s="2">
        <f t="shared" si="8"/>
        <v>0.8796183516</v>
      </c>
      <c r="Z1893" s="2">
        <f t="shared" ref="Z1893:AC1893" si="1944">ROUNDDOWN($Y1893*Z$1,0)-IF(MOD($Y1893*Z$1,1)=0,1,0)+1</f>
        <v>2</v>
      </c>
      <c r="AA1893" s="2">
        <f t="shared" si="1944"/>
        <v>3</v>
      </c>
      <c r="AB1893" s="2">
        <f t="shared" si="1944"/>
        <v>4</v>
      </c>
      <c r="AC1893" s="2">
        <f t="shared" si="1944"/>
        <v>5</v>
      </c>
      <c r="AD1893" s="2">
        <f t="shared" si="10"/>
        <v>0</v>
      </c>
      <c r="AE1893" s="2">
        <f t="shared" si="11"/>
        <v>1</v>
      </c>
      <c r="AF1893" s="2">
        <f t="shared" si="12"/>
        <v>0</v>
      </c>
      <c r="AG1893" s="2">
        <f t="shared" si="13"/>
        <v>0</v>
      </c>
      <c r="AH1893" s="2">
        <f t="shared" si="14"/>
        <v>0</v>
      </c>
      <c r="AI1893" s="2">
        <f t="shared" si="15"/>
        <v>0</v>
      </c>
      <c r="AJ1893" s="2">
        <f t="shared" si="16"/>
        <v>0</v>
      </c>
      <c r="AK1893" s="2">
        <f t="shared" si="17"/>
        <v>0</v>
      </c>
      <c r="AL1893" s="2">
        <f t="shared" si="18"/>
        <v>1</v>
      </c>
    </row>
    <row r="1894" ht="13.5" customHeight="1">
      <c r="A1894" s="3">
        <v>40623.0</v>
      </c>
      <c r="B1894" s="2">
        <v>1721.0</v>
      </c>
      <c r="C1894" s="2">
        <f t="shared" si="3"/>
        <v>1721</v>
      </c>
      <c r="D1894" s="2">
        <f t="shared" si="26"/>
        <v>1973.834821</v>
      </c>
      <c r="E1894" s="2">
        <f t="shared" si="20"/>
        <v>1780.773176</v>
      </c>
      <c r="F1894" s="2">
        <v>2.02</v>
      </c>
      <c r="G1894" s="2">
        <f t="shared" si="4"/>
        <v>0.0202</v>
      </c>
      <c r="H1894" s="2">
        <f t="shared" si="21"/>
        <v>1.2405</v>
      </c>
      <c r="I1894" s="2">
        <f t="shared" si="27"/>
        <v>0.7527570096</v>
      </c>
      <c r="J1894" s="2">
        <f t="shared" si="5"/>
        <v>238.5807048</v>
      </c>
      <c r="K1894" s="2">
        <f t="shared" si="6"/>
        <v>246.6486074</v>
      </c>
      <c r="L1894" s="2">
        <f t="shared" si="7"/>
        <v>0</v>
      </c>
      <c r="M1894" s="2">
        <f t="shared" si="1"/>
        <v>246.6486074</v>
      </c>
      <c r="O1894" s="2">
        <v>1892.0</v>
      </c>
      <c r="P1894" s="2">
        <v>1705.0</v>
      </c>
      <c r="Q1894" s="2">
        <v>1687.0</v>
      </c>
      <c r="R1894" s="2">
        <v>1740.0</v>
      </c>
      <c r="S1894" s="2">
        <v>1705.0</v>
      </c>
      <c r="T1894" s="2">
        <v>1.325830652E9</v>
      </c>
      <c r="U1894" s="2">
        <v>2.2817546E7</v>
      </c>
      <c r="V1894" s="2">
        <v>9.1405834E7</v>
      </c>
      <c r="W1894" s="2">
        <v>5306342.0</v>
      </c>
      <c r="X1894" s="2">
        <v>3072.0</v>
      </c>
      <c r="Y1894" s="2">
        <f t="shared" si="8"/>
        <v>0.9005278116</v>
      </c>
      <c r="Z1894" s="2">
        <f t="shared" ref="Z1894:AC1894" si="1945">ROUNDDOWN($Y1894*Z$1,0)-IF(MOD($Y1894*Z$1,1)=0,1,0)+1</f>
        <v>2</v>
      </c>
      <c r="AA1894" s="2">
        <f t="shared" si="1945"/>
        <v>3</v>
      </c>
      <c r="AB1894" s="2">
        <f t="shared" si="1945"/>
        <v>4</v>
      </c>
      <c r="AC1894" s="2">
        <f t="shared" si="1945"/>
        <v>5</v>
      </c>
      <c r="AD1894" s="2">
        <f t="shared" si="10"/>
        <v>1</v>
      </c>
      <c r="AE1894" s="2">
        <f t="shared" si="11"/>
        <v>0</v>
      </c>
      <c r="AF1894" s="2">
        <f t="shared" si="12"/>
        <v>0</v>
      </c>
      <c r="AG1894" s="2">
        <f t="shared" si="13"/>
        <v>0</v>
      </c>
      <c r="AH1894" s="2">
        <f t="shared" si="14"/>
        <v>0</v>
      </c>
      <c r="AI1894" s="2">
        <f t="shared" si="15"/>
        <v>0</v>
      </c>
      <c r="AJ1894" s="2">
        <f t="shared" si="16"/>
        <v>0</v>
      </c>
      <c r="AK1894" s="2">
        <f t="shared" si="17"/>
        <v>0</v>
      </c>
      <c r="AL1894" s="2">
        <f t="shared" si="18"/>
        <v>1</v>
      </c>
    </row>
    <row r="1895" ht="13.5" customHeight="1">
      <c r="A1895" s="3">
        <v>40624.0</v>
      </c>
      <c r="B1895" s="2">
        <v>1742.0</v>
      </c>
      <c r="C1895" s="2">
        <f t="shared" si="3"/>
        <v>1742</v>
      </c>
      <c r="D1895" s="2">
        <f t="shared" si="26"/>
        <v>1974.627961</v>
      </c>
      <c r="E1895" s="2">
        <f t="shared" si="20"/>
        <v>1781.115744</v>
      </c>
      <c r="F1895" s="2">
        <v>1.22</v>
      </c>
      <c r="G1895" s="2">
        <f t="shared" si="4"/>
        <v>0.0122</v>
      </c>
      <c r="H1895" s="2">
        <f t="shared" si="21"/>
        <v>1.2527</v>
      </c>
      <c r="I1895" s="2">
        <f t="shared" si="27"/>
        <v>0.7531588367</v>
      </c>
      <c r="J1895" s="2">
        <f t="shared" si="5"/>
        <v>241.4913894</v>
      </c>
      <c r="K1895" s="2">
        <f t="shared" si="6"/>
        <v>249.6577204</v>
      </c>
      <c r="L1895" s="2">
        <f t="shared" si="7"/>
        <v>0</v>
      </c>
      <c r="M1895" s="2">
        <f t="shared" si="1"/>
        <v>249.6577204</v>
      </c>
      <c r="O1895" s="2">
        <v>1893.0</v>
      </c>
      <c r="P1895" s="2">
        <v>1730.0</v>
      </c>
      <c r="Q1895" s="2">
        <v>1721.0</v>
      </c>
      <c r="R1895" s="2">
        <v>1747.0</v>
      </c>
      <c r="S1895" s="2">
        <v>1722.0</v>
      </c>
      <c r="T1895" s="2">
        <v>1.325892392E9</v>
      </c>
      <c r="U1895" s="2">
        <v>2.3097045E7</v>
      </c>
      <c r="V1895" s="2">
        <v>9.5383757E7</v>
      </c>
      <c r="W1895" s="2">
        <v>5497932.0</v>
      </c>
      <c r="X1895" s="2">
        <v>3499.0</v>
      </c>
      <c r="Y1895" s="2">
        <f t="shared" si="8"/>
        <v>0.7980105562</v>
      </c>
      <c r="Z1895" s="2">
        <f t="shared" ref="Z1895:AC1895" si="1946">ROUNDDOWN($Y1895*Z$1,0)-IF(MOD($Y1895*Z$1,1)=0,1,0)+1</f>
        <v>2</v>
      </c>
      <c r="AA1895" s="2">
        <f t="shared" si="1946"/>
        <v>3</v>
      </c>
      <c r="AB1895" s="2">
        <f t="shared" si="1946"/>
        <v>4</v>
      </c>
      <c r="AC1895" s="2">
        <f t="shared" si="1946"/>
        <v>4</v>
      </c>
      <c r="AD1895" s="2">
        <f t="shared" si="10"/>
        <v>0</v>
      </c>
      <c r="AE1895" s="2">
        <f t="shared" si="11"/>
        <v>0</v>
      </c>
      <c r="AF1895" s="2">
        <f t="shared" si="12"/>
        <v>0</v>
      </c>
      <c r="AG1895" s="2">
        <f t="shared" si="13"/>
        <v>0</v>
      </c>
      <c r="AH1895" s="2">
        <f t="shared" si="14"/>
        <v>1</v>
      </c>
      <c r="AI1895" s="2">
        <f t="shared" si="15"/>
        <v>0</v>
      </c>
      <c r="AJ1895" s="2">
        <f t="shared" si="16"/>
        <v>0</v>
      </c>
      <c r="AK1895" s="2">
        <f t="shared" si="17"/>
        <v>0</v>
      </c>
      <c r="AL1895" s="2">
        <f t="shared" si="18"/>
        <v>1</v>
      </c>
    </row>
    <row r="1896" ht="13.5" customHeight="1">
      <c r="A1896" s="3">
        <v>40625.0</v>
      </c>
      <c r="B1896" s="2">
        <v>1703.0</v>
      </c>
      <c r="C1896" s="2">
        <f t="shared" si="3"/>
        <v>1703</v>
      </c>
      <c r="D1896" s="2">
        <f t="shared" si="26"/>
        <v>1975.42142</v>
      </c>
      <c r="E1896" s="2">
        <f t="shared" si="20"/>
        <v>1781.458312</v>
      </c>
      <c r="F1896" s="2">
        <v>-2.24</v>
      </c>
      <c r="G1896" s="2">
        <f t="shared" si="4"/>
        <v>-0.0224</v>
      </c>
      <c r="H1896" s="2">
        <f t="shared" si="21"/>
        <v>1.2303</v>
      </c>
      <c r="I1896" s="2">
        <f t="shared" si="27"/>
        <v>0.7535606639</v>
      </c>
      <c r="J1896" s="2">
        <f t="shared" si="5"/>
        <v>236.0819823</v>
      </c>
      <c r="K1896" s="2">
        <f t="shared" si="6"/>
        <v>244.0653875</v>
      </c>
      <c r="L1896" s="2">
        <f t="shared" si="7"/>
        <v>0</v>
      </c>
      <c r="M1896" s="2">
        <f t="shared" si="1"/>
        <v>244.0653875</v>
      </c>
      <c r="O1896" s="2">
        <v>1894.0</v>
      </c>
      <c r="P1896" s="2">
        <v>1740.0</v>
      </c>
      <c r="Q1896" s="2">
        <v>1742.0</v>
      </c>
      <c r="R1896" s="2">
        <v>1746.0</v>
      </c>
      <c r="S1896" s="2">
        <v>1694.0</v>
      </c>
      <c r="T1896" s="2">
        <v>1.325892392E9</v>
      </c>
      <c r="U1896" s="2">
        <v>2.2579947E7</v>
      </c>
      <c r="V1896" s="2">
        <v>1.13984937E8</v>
      </c>
      <c r="W1896" s="2">
        <v>6619061.0</v>
      </c>
      <c r="X1896" s="2">
        <v>3772.0</v>
      </c>
      <c r="Y1896" s="2">
        <f t="shared" si="8"/>
        <v>0.06881851401</v>
      </c>
      <c r="Z1896" s="2">
        <f t="shared" ref="Z1896:AC1896" si="1947">ROUNDDOWN($Y1896*Z$1,0)-IF(MOD($Y1896*Z$1,1)=0,1,0)+1</f>
        <v>1</v>
      </c>
      <c r="AA1896" s="2">
        <f t="shared" si="1947"/>
        <v>1</v>
      </c>
      <c r="AB1896" s="2">
        <f t="shared" si="1947"/>
        <v>1</v>
      </c>
      <c r="AC1896" s="2">
        <f t="shared" si="1947"/>
        <v>1</v>
      </c>
      <c r="AD1896" s="2">
        <f t="shared" si="10"/>
        <v>0</v>
      </c>
      <c r="AE1896" s="2">
        <f t="shared" si="11"/>
        <v>0</v>
      </c>
      <c r="AF1896" s="2">
        <f t="shared" si="12"/>
        <v>0</v>
      </c>
      <c r="AG1896" s="2">
        <f t="shared" si="13"/>
        <v>1</v>
      </c>
      <c r="AH1896" s="2">
        <f t="shared" si="14"/>
        <v>0</v>
      </c>
      <c r="AI1896" s="2">
        <f t="shared" si="15"/>
        <v>0</v>
      </c>
      <c r="AJ1896" s="2">
        <f t="shared" si="16"/>
        <v>0</v>
      </c>
      <c r="AK1896" s="2">
        <f t="shared" si="17"/>
        <v>0</v>
      </c>
      <c r="AL1896" s="2">
        <f t="shared" si="18"/>
        <v>1</v>
      </c>
    </row>
    <row r="1897" ht="13.5" customHeight="1">
      <c r="A1897" s="3">
        <v>40626.0</v>
      </c>
      <c r="B1897" s="2">
        <v>1687.0</v>
      </c>
      <c r="C1897" s="2">
        <f t="shared" si="3"/>
        <v>1687</v>
      </c>
      <c r="D1897" s="2">
        <f t="shared" si="26"/>
        <v>1976.215198</v>
      </c>
      <c r="E1897" s="2">
        <f t="shared" si="20"/>
        <v>1781.800879</v>
      </c>
      <c r="F1897" s="2">
        <v>-0.94</v>
      </c>
      <c r="G1897" s="2">
        <f t="shared" si="4"/>
        <v>-0.0094</v>
      </c>
      <c r="H1897" s="2">
        <f t="shared" si="21"/>
        <v>1.2209</v>
      </c>
      <c r="I1897" s="2">
        <f t="shared" si="27"/>
        <v>0.7539624911</v>
      </c>
      <c r="J1897" s="2">
        <f t="shared" si="5"/>
        <v>233.8628116</v>
      </c>
      <c r="K1897" s="2">
        <f t="shared" si="6"/>
        <v>241.7711728</v>
      </c>
      <c r="L1897" s="2">
        <f t="shared" si="7"/>
        <v>0</v>
      </c>
      <c r="M1897" s="2">
        <f t="shared" si="1"/>
        <v>241.7711728</v>
      </c>
      <c r="O1897" s="2">
        <v>1895.0</v>
      </c>
      <c r="P1897" s="2">
        <v>1720.0</v>
      </c>
      <c r="Q1897" s="2">
        <v>1703.0</v>
      </c>
      <c r="R1897" s="2">
        <v>1734.0</v>
      </c>
      <c r="S1897" s="2">
        <v>1681.0</v>
      </c>
      <c r="T1897" s="2">
        <v>1.325892392E9</v>
      </c>
      <c r="U1897" s="2">
        <v>2.2367805E7</v>
      </c>
      <c r="V1897" s="2">
        <v>2.55964826E8</v>
      </c>
      <c r="W1897" s="2">
        <v>1.4902356E7</v>
      </c>
      <c r="X1897" s="2">
        <v>4039.0</v>
      </c>
      <c r="Y1897" s="2">
        <f t="shared" si="8"/>
        <v>0.2431993504</v>
      </c>
      <c r="Z1897" s="2">
        <f t="shared" ref="Z1897:AC1897" si="1948">ROUNDDOWN($Y1897*Z$1,0)-IF(MOD($Y1897*Z$1,1)=0,1,0)+1</f>
        <v>1</v>
      </c>
      <c r="AA1897" s="2">
        <f t="shared" si="1948"/>
        <v>1</v>
      </c>
      <c r="AB1897" s="2">
        <f t="shared" si="1948"/>
        <v>1</v>
      </c>
      <c r="AC1897" s="2">
        <f t="shared" si="1948"/>
        <v>2</v>
      </c>
      <c r="AD1897" s="2">
        <f t="shared" si="10"/>
        <v>0</v>
      </c>
      <c r="AE1897" s="2">
        <f t="shared" si="11"/>
        <v>0</v>
      </c>
      <c r="AF1897" s="2">
        <f t="shared" si="12"/>
        <v>0</v>
      </c>
      <c r="AG1897" s="2">
        <f t="shared" si="13"/>
        <v>0</v>
      </c>
      <c r="AH1897" s="2">
        <f t="shared" si="14"/>
        <v>0</v>
      </c>
      <c r="AI1897" s="2">
        <f t="shared" si="15"/>
        <v>0</v>
      </c>
      <c r="AJ1897" s="2">
        <f t="shared" si="16"/>
        <v>0</v>
      </c>
      <c r="AK1897" s="2">
        <f t="shared" si="17"/>
        <v>1</v>
      </c>
      <c r="AL1897" s="2">
        <f t="shared" si="18"/>
        <v>1</v>
      </c>
    </row>
    <row r="1898" ht="13.5" customHeight="1">
      <c r="A1898" s="3">
        <v>40629.0</v>
      </c>
      <c r="B1898" s="2">
        <v>1731.0</v>
      </c>
      <c r="C1898" s="2">
        <f t="shared" si="3"/>
        <v>1731</v>
      </c>
      <c r="D1898" s="2">
        <f t="shared" si="26"/>
        <v>1977.009295</v>
      </c>
      <c r="E1898" s="2">
        <f t="shared" si="20"/>
        <v>1782.143447</v>
      </c>
      <c r="F1898" s="2">
        <v>2.61</v>
      </c>
      <c r="G1898" s="2">
        <f t="shared" si="4"/>
        <v>0.0261</v>
      </c>
      <c r="H1898" s="2">
        <f t="shared" si="21"/>
        <v>1.247</v>
      </c>
      <c r="I1898" s="2">
        <f t="shared" si="27"/>
        <v>0.7543643182</v>
      </c>
      <c r="J1898" s="2">
        <f t="shared" si="5"/>
        <v>239.966631</v>
      </c>
      <c r="K1898" s="2">
        <f t="shared" si="6"/>
        <v>248.0814004</v>
      </c>
      <c r="L1898" s="2">
        <f t="shared" si="7"/>
        <v>0</v>
      </c>
      <c r="M1898" s="2">
        <f t="shared" si="1"/>
        <v>248.0814004</v>
      </c>
      <c r="O1898" s="2">
        <v>1896.0</v>
      </c>
      <c r="P1898" s="2">
        <v>1715.0</v>
      </c>
      <c r="Q1898" s="2">
        <v>1687.0</v>
      </c>
      <c r="R1898" s="2">
        <v>1731.0</v>
      </c>
      <c r="S1898" s="2">
        <v>1715.0</v>
      </c>
      <c r="T1898" s="2">
        <v>1.325892392E9</v>
      </c>
      <c r="U1898" s="2">
        <v>2.2951197E7</v>
      </c>
      <c r="V1898" s="2">
        <v>4.7636015E7</v>
      </c>
      <c r="W1898" s="2">
        <v>2766699.0</v>
      </c>
      <c r="X1898" s="2">
        <v>1732.0</v>
      </c>
      <c r="Y1898" s="2">
        <f t="shared" si="8"/>
        <v>0.9453917986</v>
      </c>
      <c r="Z1898" s="2">
        <f t="shared" ref="Z1898:AC1898" si="1949">ROUNDDOWN($Y1898*Z$1,0)-IF(MOD($Y1898*Z$1,1)=0,1,0)+1</f>
        <v>2</v>
      </c>
      <c r="AA1898" s="2">
        <f t="shared" si="1949"/>
        <v>3</v>
      </c>
      <c r="AB1898" s="2">
        <f t="shared" si="1949"/>
        <v>4</v>
      </c>
      <c r="AC1898" s="2">
        <f t="shared" si="1949"/>
        <v>5</v>
      </c>
      <c r="AD1898" s="2">
        <f t="shared" si="10"/>
        <v>0</v>
      </c>
      <c r="AE1898" s="2">
        <f t="shared" si="11"/>
        <v>1</v>
      </c>
      <c r="AF1898" s="2">
        <f t="shared" si="12"/>
        <v>0</v>
      </c>
      <c r="AG1898" s="2">
        <f t="shared" si="13"/>
        <v>0</v>
      </c>
      <c r="AH1898" s="2">
        <f t="shared" si="14"/>
        <v>0</v>
      </c>
      <c r="AI1898" s="2">
        <f t="shared" si="15"/>
        <v>0</v>
      </c>
      <c r="AJ1898" s="2">
        <f t="shared" si="16"/>
        <v>0</v>
      </c>
      <c r="AK1898" s="2">
        <f t="shared" si="17"/>
        <v>0</v>
      </c>
      <c r="AL1898" s="2">
        <f t="shared" si="18"/>
        <v>1</v>
      </c>
    </row>
    <row r="1899" ht="13.5" customHeight="1">
      <c r="A1899" s="3">
        <v>40630.0</v>
      </c>
      <c r="B1899" s="2">
        <v>1749.0</v>
      </c>
      <c r="C1899" s="2">
        <f t="shared" si="3"/>
        <v>1749</v>
      </c>
      <c r="D1899" s="2">
        <f t="shared" si="26"/>
        <v>1977.803711</v>
      </c>
      <c r="E1899" s="2">
        <f t="shared" si="20"/>
        <v>1782.486015</v>
      </c>
      <c r="F1899" s="2">
        <v>1.04</v>
      </c>
      <c r="G1899" s="2">
        <f t="shared" si="4"/>
        <v>0.0104</v>
      </c>
      <c r="H1899" s="2">
        <f t="shared" si="21"/>
        <v>1.2574</v>
      </c>
      <c r="I1899" s="2">
        <f t="shared" si="27"/>
        <v>0.7547661454</v>
      </c>
      <c r="J1899" s="2">
        <f t="shared" si="5"/>
        <v>242.462284</v>
      </c>
      <c r="K1899" s="2">
        <f t="shared" si="6"/>
        <v>250.661447</v>
      </c>
      <c r="L1899" s="2">
        <f t="shared" si="7"/>
        <v>0</v>
      </c>
      <c r="M1899" s="2">
        <f t="shared" si="1"/>
        <v>250.661447</v>
      </c>
      <c r="O1899" s="2">
        <v>1897.0</v>
      </c>
      <c r="P1899" s="2">
        <v>1733.0</v>
      </c>
      <c r="Q1899" s="2">
        <v>1731.0</v>
      </c>
      <c r="R1899" s="2">
        <v>1749.0</v>
      </c>
      <c r="S1899" s="2">
        <v>1730.0</v>
      </c>
      <c r="T1899" s="2">
        <v>1.325892392E9</v>
      </c>
      <c r="U1899" s="2">
        <v>2.3189858E7</v>
      </c>
      <c r="V1899" s="2">
        <v>6.4428452E7</v>
      </c>
      <c r="W1899" s="2">
        <v>3701900.0</v>
      </c>
      <c r="X1899" s="2">
        <v>2190.0</v>
      </c>
      <c r="Y1899" s="2">
        <f t="shared" si="8"/>
        <v>0.763499797</v>
      </c>
      <c r="Z1899" s="2">
        <f t="shared" ref="Z1899:AC1899" si="1950">ROUNDDOWN($Y1899*Z$1,0)-IF(MOD($Y1899*Z$1,1)=0,1,0)+1</f>
        <v>2</v>
      </c>
      <c r="AA1899" s="2">
        <f t="shared" si="1950"/>
        <v>3</v>
      </c>
      <c r="AB1899" s="2">
        <f t="shared" si="1950"/>
        <v>4</v>
      </c>
      <c r="AC1899" s="2">
        <f t="shared" si="1950"/>
        <v>4</v>
      </c>
      <c r="AD1899" s="2">
        <f t="shared" si="10"/>
        <v>1</v>
      </c>
      <c r="AE1899" s="2">
        <f t="shared" si="11"/>
        <v>0</v>
      </c>
      <c r="AF1899" s="2">
        <f t="shared" si="12"/>
        <v>0</v>
      </c>
      <c r="AG1899" s="2">
        <f t="shared" si="13"/>
        <v>0</v>
      </c>
      <c r="AH1899" s="2">
        <f t="shared" si="14"/>
        <v>0</v>
      </c>
      <c r="AI1899" s="2">
        <f t="shared" si="15"/>
        <v>0</v>
      </c>
      <c r="AJ1899" s="2">
        <f t="shared" si="16"/>
        <v>0</v>
      </c>
      <c r="AK1899" s="2">
        <f t="shared" si="17"/>
        <v>0</v>
      </c>
      <c r="AL1899" s="2">
        <f t="shared" si="18"/>
        <v>1</v>
      </c>
    </row>
    <row r="1900" ht="13.5" customHeight="1">
      <c r="A1900" s="3">
        <v>40631.0</v>
      </c>
      <c r="B1900" s="2">
        <v>1790.0</v>
      </c>
      <c r="C1900" s="2">
        <f t="shared" si="3"/>
        <v>1790</v>
      </c>
      <c r="D1900" s="2">
        <f t="shared" si="26"/>
        <v>1978.598447</v>
      </c>
      <c r="E1900" s="2">
        <f t="shared" si="20"/>
        <v>1782.828582</v>
      </c>
      <c r="F1900" s="2">
        <v>2.34</v>
      </c>
      <c r="G1900" s="2">
        <f t="shared" si="4"/>
        <v>0.0234</v>
      </c>
      <c r="H1900" s="2">
        <f t="shared" si="21"/>
        <v>1.2808</v>
      </c>
      <c r="I1900" s="2">
        <f t="shared" si="27"/>
        <v>0.7551679726</v>
      </c>
      <c r="J1900" s="2">
        <f t="shared" si="5"/>
        <v>248.1359014</v>
      </c>
      <c r="K1900" s="2">
        <f t="shared" si="6"/>
        <v>256.5269249</v>
      </c>
      <c r="L1900" s="2">
        <f t="shared" si="7"/>
        <v>0</v>
      </c>
      <c r="M1900" s="2">
        <f t="shared" si="1"/>
        <v>256.5269249</v>
      </c>
      <c r="O1900" s="2">
        <v>1898.0</v>
      </c>
      <c r="P1900" s="2">
        <v>1743.0</v>
      </c>
      <c r="Q1900" s="2">
        <v>1749.0</v>
      </c>
      <c r="R1900" s="2">
        <v>1790.0</v>
      </c>
      <c r="S1900" s="2">
        <v>1737.0</v>
      </c>
      <c r="T1900" s="2">
        <v>1.325892392E9</v>
      </c>
      <c r="U1900" s="2">
        <v>2.3733474E7</v>
      </c>
      <c r="V1900" s="2">
        <v>1.53223496E8</v>
      </c>
      <c r="W1900" s="2">
        <v>8663374.0</v>
      </c>
      <c r="X1900" s="2">
        <v>3594.0</v>
      </c>
      <c r="Y1900" s="2">
        <f t="shared" si="8"/>
        <v>0.9284409257</v>
      </c>
      <c r="Z1900" s="2">
        <f t="shared" ref="Z1900:AC1900" si="1951">ROUNDDOWN($Y1900*Z$1,0)-IF(MOD($Y1900*Z$1,1)=0,1,0)+1</f>
        <v>2</v>
      </c>
      <c r="AA1900" s="2">
        <f t="shared" si="1951"/>
        <v>3</v>
      </c>
      <c r="AB1900" s="2">
        <f t="shared" si="1951"/>
        <v>4</v>
      </c>
      <c r="AC1900" s="2">
        <f t="shared" si="1951"/>
        <v>5</v>
      </c>
      <c r="AD1900" s="2">
        <f t="shared" si="10"/>
        <v>0</v>
      </c>
      <c r="AE1900" s="2">
        <f t="shared" si="11"/>
        <v>0</v>
      </c>
      <c r="AF1900" s="2">
        <f t="shared" si="12"/>
        <v>0</v>
      </c>
      <c r="AG1900" s="2">
        <f t="shared" si="13"/>
        <v>0</v>
      </c>
      <c r="AH1900" s="2">
        <f t="shared" si="14"/>
        <v>0</v>
      </c>
      <c r="AI1900" s="2">
        <f t="shared" si="15"/>
        <v>1</v>
      </c>
      <c r="AJ1900" s="2">
        <f t="shared" si="16"/>
        <v>0</v>
      </c>
      <c r="AK1900" s="2">
        <f t="shared" si="17"/>
        <v>0</v>
      </c>
      <c r="AL1900" s="2">
        <f t="shared" si="18"/>
        <v>1</v>
      </c>
    </row>
    <row r="1901" ht="13.5" customHeight="1">
      <c r="A1901" s="3">
        <v>40632.0</v>
      </c>
      <c r="B1901" s="2">
        <v>1786.0</v>
      </c>
      <c r="C1901" s="2">
        <f t="shared" si="3"/>
        <v>1786</v>
      </c>
      <c r="D1901" s="2">
        <f t="shared" si="26"/>
        <v>1979.393501</v>
      </c>
      <c r="E1901" s="2">
        <f t="shared" si="20"/>
        <v>1783.17115</v>
      </c>
      <c r="F1901" s="2">
        <v>-0.22</v>
      </c>
      <c r="G1901" s="2">
        <f t="shared" si="4"/>
        <v>-0.0022</v>
      </c>
      <c r="H1901" s="2">
        <f t="shared" si="21"/>
        <v>1.2786</v>
      </c>
      <c r="I1901" s="2">
        <f t="shared" si="27"/>
        <v>0.7555697998</v>
      </c>
      <c r="J1901" s="2">
        <f t="shared" si="5"/>
        <v>247.5900024</v>
      </c>
      <c r="K1901" s="2">
        <f t="shared" si="6"/>
        <v>255.9625656</v>
      </c>
      <c r="L1901" s="2">
        <f t="shared" si="7"/>
        <v>0</v>
      </c>
      <c r="M1901" s="2">
        <f t="shared" si="1"/>
        <v>255.9625656</v>
      </c>
      <c r="O1901" s="2">
        <v>1899.0</v>
      </c>
      <c r="P1901" s="2">
        <v>1802.0</v>
      </c>
      <c r="Q1901" s="2">
        <v>1790.0</v>
      </c>
      <c r="R1901" s="2">
        <v>1804.0</v>
      </c>
      <c r="S1901" s="2">
        <v>1777.0</v>
      </c>
      <c r="T1901" s="2">
        <v>1.325892392E9</v>
      </c>
      <c r="U1901" s="2">
        <v>2.3680438E7</v>
      </c>
      <c r="V1901" s="2">
        <v>1.52465007E8</v>
      </c>
      <c r="W1901" s="2">
        <v>8536672.0</v>
      </c>
      <c r="X1901" s="2">
        <v>3369.0</v>
      </c>
      <c r="Y1901" s="2">
        <f t="shared" si="8"/>
        <v>0.426410881</v>
      </c>
      <c r="Z1901" s="2">
        <f t="shared" ref="Z1901:AC1901" si="1952">ROUNDDOWN($Y1901*Z$1,0)-IF(MOD($Y1901*Z$1,1)=0,1,0)+1</f>
        <v>1</v>
      </c>
      <c r="AA1901" s="2">
        <f t="shared" si="1952"/>
        <v>2</v>
      </c>
      <c r="AB1901" s="2">
        <f t="shared" si="1952"/>
        <v>2</v>
      </c>
      <c r="AC1901" s="2">
        <f t="shared" si="1952"/>
        <v>3</v>
      </c>
      <c r="AD1901" s="2">
        <f t="shared" si="10"/>
        <v>0</v>
      </c>
      <c r="AE1901" s="2">
        <f t="shared" si="11"/>
        <v>0</v>
      </c>
      <c r="AF1901" s="2">
        <f t="shared" si="12"/>
        <v>0</v>
      </c>
      <c r="AG1901" s="2">
        <f t="shared" si="13"/>
        <v>0</v>
      </c>
      <c r="AH1901" s="2">
        <f t="shared" si="14"/>
        <v>0</v>
      </c>
      <c r="AI1901" s="2">
        <f t="shared" si="15"/>
        <v>0</v>
      </c>
      <c r="AJ1901" s="2">
        <f t="shared" si="16"/>
        <v>0</v>
      </c>
      <c r="AK1901" s="2">
        <f t="shared" si="17"/>
        <v>1</v>
      </c>
      <c r="AL1901" s="2">
        <f t="shared" si="18"/>
        <v>1</v>
      </c>
    </row>
    <row r="1902" ht="13.5" customHeight="1">
      <c r="A1902" s="3">
        <v>40633.0</v>
      </c>
      <c r="B1902" s="2">
        <v>1810.0</v>
      </c>
      <c r="C1902" s="2">
        <f t="shared" si="3"/>
        <v>1810</v>
      </c>
      <c r="D1902" s="2">
        <f t="shared" si="26"/>
        <v>1980.188875</v>
      </c>
      <c r="E1902" s="2">
        <f t="shared" si="20"/>
        <v>1783.513718</v>
      </c>
      <c r="F1902" s="2">
        <v>1.34</v>
      </c>
      <c r="G1902" s="2">
        <f t="shared" si="4"/>
        <v>0.0134</v>
      </c>
      <c r="H1902" s="2">
        <f t="shared" si="21"/>
        <v>1.292</v>
      </c>
      <c r="I1902" s="2">
        <f t="shared" si="27"/>
        <v>0.7559716269</v>
      </c>
      <c r="J1902" s="2">
        <f t="shared" si="5"/>
        <v>250.9077085</v>
      </c>
      <c r="K1902" s="2">
        <f t="shared" si="6"/>
        <v>259.392464</v>
      </c>
      <c r="L1902" s="2">
        <f t="shared" si="7"/>
        <v>0</v>
      </c>
      <c r="M1902" s="2">
        <f t="shared" si="1"/>
        <v>259.392464</v>
      </c>
      <c r="O1902" s="2">
        <v>1900.0</v>
      </c>
      <c r="P1902" s="2">
        <v>1798.0</v>
      </c>
      <c r="Q1902" s="2">
        <v>1786.0</v>
      </c>
      <c r="R1902" s="2">
        <v>1810.0</v>
      </c>
      <c r="S1902" s="2">
        <v>1780.0</v>
      </c>
      <c r="T1902" s="2">
        <v>1.325892392E9</v>
      </c>
      <c r="U1902" s="2">
        <v>2.3998652E7</v>
      </c>
      <c r="V1902" s="2">
        <v>1.15510628E8</v>
      </c>
      <c r="W1902" s="2">
        <v>6435531.0</v>
      </c>
      <c r="X1902" s="2">
        <v>3156.0</v>
      </c>
      <c r="Y1902" s="2">
        <f t="shared" si="8"/>
        <v>0.8172959805</v>
      </c>
      <c r="Z1902" s="2">
        <f t="shared" ref="Z1902:AC1902" si="1953">ROUNDDOWN($Y1902*Z$1,0)-IF(MOD($Y1902*Z$1,1)=0,1,0)+1</f>
        <v>2</v>
      </c>
      <c r="AA1902" s="2">
        <f t="shared" si="1953"/>
        <v>3</v>
      </c>
      <c r="AB1902" s="2">
        <f t="shared" si="1953"/>
        <v>4</v>
      </c>
      <c r="AC1902" s="2">
        <f t="shared" si="1953"/>
        <v>5</v>
      </c>
      <c r="AD1902" s="2">
        <f t="shared" si="10"/>
        <v>1</v>
      </c>
      <c r="AE1902" s="2">
        <f t="shared" si="11"/>
        <v>0</v>
      </c>
      <c r="AF1902" s="2">
        <f t="shared" si="12"/>
        <v>0</v>
      </c>
      <c r="AG1902" s="2">
        <f t="shared" si="13"/>
        <v>0</v>
      </c>
      <c r="AH1902" s="2">
        <f t="shared" si="14"/>
        <v>0</v>
      </c>
      <c r="AI1902" s="2">
        <f t="shared" si="15"/>
        <v>0</v>
      </c>
      <c r="AJ1902" s="2">
        <f t="shared" si="16"/>
        <v>0</v>
      </c>
      <c r="AK1902" s="2">
        <f t="shared" si="17"/>
        <v>0</v>
      </c>
      <c r="AL1902" s="2">
        <f t="shared" si="18"/>
        <v>1</v>
      </c>
    </row>
    <row r="1903" ht="13.5" customHeight="1">
      <c r="A1903" s="3">
        <v>40636.0</v>
      </c>
      <c r="B1903" s="2">
        <v>1814.0</v>
      </c>
      <c r="C1903" s="2">
        <f t="shared" si="3"/>
        <v>1814</v>
      </c>
      <c r="D1903" s="2">
        <f t="shared" si="26"/>
        <v>1980.984569</v>
      </c>
      <c r="E1903" s="2">
        <f t="shared" si="20"/>
        <v>1783.856285</v>
      </c>
      <c r="F1903" s="2">
        <v>0.22</v>
      </c>
      <c r="G1903" s="2">
        <f t="shared" si="4"/>
        <v>0.0022</v>
      </c>
      <c r="H1903" s="2">
        <f t="shared" si="21"/>
        <v>1.2942</v>
      </c>
      <c r="I1903" s="2">
        <f t="shared" si="27"/>
        <v>0.7563734541</v>
      </c>
      <c r="J1903" s="2">
        <f t="shared" si="5"/>
        <v>251.4597054</v>
      </c>
      <c r="K1903" s="2">
        <f t="shared" si="6"/>
        <v>259.9631274</v>
      </c>
      <c r="L1903" s="2">
        <f t="shared" si="7"/>
        <v>0</v>
      </c>
      <c r="M1903" s="2">
        <f t="shared" si="1"/>
        <v>259.9631274</v>
      </c>
      <c r="O1903" s="2">
        <v>1901.0</v>
      </c>
      <c r="P1903" s="2">
        <v>1810.0</v>
      </c>
      <c r="Q1903" s="2">
        <v>1810.0</v>
      </c>
      <c r="R1903" s="2">
        <v>1818.0</v>
      </c>
      <c r="S1903" s="2">
        <v>1807.0</v>
      </c>
      <c r="T1903" s="2">
        <v>1.325892392E9</v>
      </c>
      <c r="U1903" s="2">
        <v>2.4051688E7</v>
      </c>
      <c r="V1903" s="2">
        <v>4.6985828E7</v>
      </c>
      <c r="W1903" s="2">
        <v>2592646.0</v>
      </c>
      <c r="X1903" s="2">
        <v>1860.0</v>
      </c>
      <c r="Y1903" s="2">
        <f t="shared" si="8"/>
        <v>0.5520706456</v>
      </c>
      <c r="Z1903" s="2">
        <f t="shared" ref="Z1903:AC1903" si="1954">ROUNDDOWN($Y1903*Z$1,0)-IF(MOD($Y1903*Z$1,1)=0,1,0)+1</f>
        <v>2</v>
      </c>
      <c r="AA1903" s="2">
        <f t="shared" si="1954"/>
        <v>2</v>
      </c>
      <c r="AB1903" s="2">
        <f t="shared" si="1954"/>
        <v>3</v>
      </c>
      <c r="AC1903" s="2">
        <f t="shared" si="1954"/>
        <v>3</v>
      </c>
      <c r="AD1903" s="2">
        <f t="shared" si="10"/>
        <v>0</v>
      </c>
      <c r="AE1903" s="2">
        <f t="shared" si="11"/>
        <v>0</v>
      </c>
      <c r="AF1903" s="2">
        <f t="shared" si="12"/>
        <v>0</v>
      </c>
      <c r="AG1903" s="2">
        <f t="shared" si="13"/>
        <v>0</v>
      </c>
      <c r="AH1903" s="2">
        <f t="shared" si="14"/>
        <v>1</v>
      </c>
      <c r="AI1903" s="2">
        <f t="shared" si="15"/>
        <v>0</v>
      </c>
      <c r="AJ1903" s="2">
        <f t="shared" si="16"/>
        <v>0</v>
      </c>
      <c r="AK1903" s="2">
        <f t="shared" si="17"/>
        <v>0</v>
      </c>
      <c r="AL1903" s="2">
        <f t="shared" si="18"/>
        <v>1</v>
      </c>
    </row>
    <row r="1904" ht="13.5" customHeight="1">
      <c r="A1904" s="3">
        <v>40637.0</v>
      </c>
      <c r="B1904" s="2">
        <v>1805.0</v>
      </c>
      <c r="C1904" s="2">
        <f t="shared" si="3"/>
        <v>1805</v>
      </c>
      <c r="D1904" s="2">
        <f t="shared" si="26"/>
        <v>1981.780582</v>
      </c>
      <c r="E1904" s="2">
        <f t="shared" si="20"/>
        <v>1784.198853</v>
      </c>
      <c r="F1904" s="2">
        <v>-0.5</v>
      </c>
      <c r="G1904" s="2">
        <f t="shared" si="4"/>
        <v>-0.005</v>
      </c>
      <c r="H1904" s="2">
        <f t="shared" si="21"/>
        <v>1.2892</v>
      </c>
      <c r="I1904" s="2">
        <f t="shared" si="27"/>
        <v>0.7567752813</v>
      </c>
      <c r="J1904" s="2">
        <f t="shared" si="5"/>
        <v>250.2024069</v>
      </c>
      <c r="K1904" s="2">
        <f t="shared" si="6"/>
        <v>258.6633118</v>
      </c>
      <c r="L1904" s="2">
        <f t="shared" si="7"/>
        <v>0</v>
      </c>
      <c r="M1904" s="2">
        <f t="shared" si="1"/>
        <v>258.6633118</v>
      </c>
      <c r="O1904" s="2">
        <v>1902.0</v>
      </c>
      <c r="P1904" s="2">
        <v>1814.0</v>
      </c>
      <c r="Q1904" s="2">
        <v>1814.0</v>
      </c>
      <c r="R1904" s="2">
        <v>1816.0</v>
      </c>
      <c r="S1904" s="2">
        <v>1788.0</v>
      </c>
      <c r="T1904" s="2">
        <v>1.325927232E9</v>
      </c>
      <c r="U1904" s="2">
        <v>2.3932987E7</v>
      </c>
      <c r="V1904" s="2">
        <v>6.9076757E7</v>
      </c>
      <c r="W1904" s="2">
        <v>3831807.0</v>
      </c>
      <c r="X1904" s="2">
        <v>2597.0</v>
      </c>
      <c r="Y1904" s="2">
        <f t="shared" si="8"/>
        <v>0.3463256192</v>
      </c>
      <c r="Z1904" s="2">
        <f t="shared" ref="Z1904:AC1904" si="1955">ROUNDDOWN($Y1904*Z$1,0)-IF(MOD($Y1904*Z$1,1)=0,1,0)+1</f>
        <v>1</v>
      </c>
      <c r="AA1904" s="2">
        <f t="shared" si="1955"/>
        <v>2</v>
      </c>
      <c r="AB1904" s="2">
        <f t="shared" si="1955"/>
        <v>2</v>
      </c>
      <c r="AC1904" s="2">
        <f t="shared" si="1955"/>
        <v>2</v>
      </c>
      <c r="AD1904" s="2">
        <f t="shared" si="10"/>
        <v>0</v>
      </c>
      <c r="AE1904" s="2">
        <f t="shared" si="11"/>
        <v>0</v>
      </c>
      <c r="AF1904" s="2">
        <f t="shared" si="12"/>
        <v>0</v>
      </c>
      <c r="AG1904" s="2">
        <f t="shared" si="13"/>
        <v>1</v>
      </c>
      <c r="AH1904" s="2">
        <f t="shared" si="14"/>
        <v>0</v>
      </c>
      <c r="AI1904" s="2">
        <f t="shared" si="15"/>
        <v>0</v>
      </c>
      <c r="AJ1904" s="2">
        <f t="shared" si="16"/>
        <v>0</v>
      </c>
      <c r="AK1904" s="2">
        <f t="shared" si="17"/>
        <v>0</v>
      </c>
      <c r="AL1904" s="2">
        <f t="shared" si="18"/>
        <v>1</v>
      </c>
    </row>
    <row r="1905" ht="13.5" customHeight="1">
      <c r="A1905" s="3">
        <v>40638.0</v>
      </c>
      <c r="B1905" s="2">
        <v>1789.0</v>
      </c>
      <c r="C1905" s="2">
        <f t="shared" si="3"/>
        <v>1789</v>
      </c>
      <c r="D1905" s="2">
        <f t="shared" si="26"/>
        <v>1982.576916</v>
      </c>
      <c r="E1905" s="2">
        <f t="shared" si="20"/>
        <v>1784.541421</v>
      </c>
      <c r="F1905" s="2">
        <v>-0.89</v>
      </c>
      <c r="G1905" s="2">
        <f t="shared" si="4"/>
        <v>-0.0089</v>
      </c>
      <c r="H1905" s="2">
        <f t="shared" si="21"/>
        <v>1.2803</v>
      </c>
      <c r="I1905" s="2">
        <f t="shared" si="27"/>
        <v>0.7571771084</v>
      </c>
      <c r="J1905" s="2">
        <f t="shared" si="5"/>
        <v>247.9756055</v>
      </c>
      <c r="K1905" s="2">
        <f t="shared" si="6"/>
        <v>256.3612083</v>
      </c>
      <c r="L1905" s="2">
        <f t="shared" si="7"/>
        <v>0</v>
      </c>
      <c r="M1905" s="2">
        <f t="shared" si="1"/>
        <v>256.3612083</v>
      </c>
      <c r="O1905" s="2">
        <v>1903.0</v>
      </c>
      <c r="P1905" s="2">
        <v>1796.0</v>
      </c>
      <c r="Q1905" s="2">
        <v>1805.0</v>
      </c>
      <c r="R1905" s="2">
        <v>1803.0</v>
      </c>
      <c r="S1905" s="2">
        <v>1786.0</v>
      </c>
      <c r="T1905" s="2">
        <v>1.325927232E9</v>
      </c>
      <c r="U1905" s="2">
        <v>2.3720838E7</v>
      </c>
      <c r="V1905" s="2">
        <v>6.7552586E7</v>
      </c>
      <c r="W1905" s="2">
        <v>3765737.0</v>
      </c>
      <c r="X1905" s="2">
        <v>2215.0</v>
      </c>
      <c r="Y1905" s="2">
        <f t="shared" si="8"/>
        <v>0.2532480715</v>
      </c>
      <c r="Z1905" s="2">
        <f t="shared" ref="Z1905:AC1905" si="1956">ROUNDDOWN($Y1905*Z$1,0)-IF(MOD($Y1905*Z$1,1)=0,1,0)+1</f>
        <v>1</v>
      </c>
      <c r="AA1905" s="2">
        <f t="shared" si="1956"/>
        <v>1</v>
      </c>
      <c r="AB1905" s="2">
        <f t="shared" si="1956"/>
        <v>2</v>
      </c>
      <c r="AC1905" s="2">
        <f t="shared" si="1956"/>
        <v>2</v>
      </c>
      <c r="AD1905" s="2">
        <f t="shared" si="10"/>
        <v>0</v>
      </c>
      <c r="AE1905" s="2">
        <f t="shared" si="11"/>
        <v>0</v>
      </c>
      <c r="AF1905" s="2">
        <f t="shared" si="12"/>
        <v>0</v>
      </c>
      <c r="AG1905" s="2">
        <f t="shared" si="13"/>
        <v>0</v>
      </c>
      <c r="AH1905" s="2">
        <f t="shared" si="14"/>
        <v>0</v>
      </c>
      <c r="AI1905" s="2">
        <f t="shared" si="15"/>
        <v>0</v>
      </c>
      <c r="AJ1905" s="2">
        <f t="shared" si="16"/>
        <v>1</v>
      </c>
      <c r="AK1905" s="2">
        <f t="shared" si="17"/>
        <v>0</v>
      </c>
      <c r="AL1905" s="2">
        <f t="shared" si="18"/>
        <v>1</v>
      </c>
    </row>
    <row r="1906" ht="13.5" customHeight="1">
      <c r="A1906" s="3">
        <v>40639.0</v>
      </c>
      <c r="B1906" s="2">
        <v>1790.0</v>
      </c>
      <c r="C1906" s="2">
        <f t="shared" si="3"/>
        <v>1790</v>
      </c>
      <c r="D1906" s="2">
        <f t="shared" si="26"/>
        <v>1983.373569</v>
      </c>
      <c r="E1906" s="2">
        <f t="shared" si="20"/>
        <v>1784.883989</v>
      </c>
      <c r="F1906" s="2">
        <v>0.06</v>
      </c>
      <c r="G1906" s="2">
        <f t="shared" si="4"/>
        <v>0.0006</v>
      </c>
      <c r="H1906" s="2">
        <f t="shared" si="21"/>
        <v>1.2809</v>
      </c>
      <c r="I1906" s="2">
        <f t="shared" si="27"/>
        <v>0.7575789356</v>
      </c>
      <c r="J1906" s="2">
        <f t="shared" si="5"/>
        <v>248.1243908</v>
      </c>
      <c r="K1906" s="2">
        <f t="shared" si="6"/>
        <v>256.515025</v>
      </c>
      <c r="L1906" s="2">
        <f t="shared" si="7"/>
        <v>0</v>
      </c>
      <c r="M1906" s="2">
        <f t="shared" si="1"/>
        <v>256.515025</v>
      </c>
      <c r="O1906" s="2">
        <v>1904.0</v>
      </c>
      <c r="P1906" s="2">
        <v>1799.0</v>
      </c>
      <c r="Q1906" s="2">
        <v>1789.0</v>
      </c>
      <c r="R1906" s="2">
        <v>1811.0</v>
      </c>
      <c r="S1906" s="2">
        <v>1789.0</v>
      </c>
      <c r="T1906" s="2">
        <v>1.325722232E9</v>
      </c>
      <c r="U1906" s="2">
        <v>2.3730428E7</v>
      </c>
      <c r="V1906" s="2">
        <v>5.7700152E7</v>
      </c>
      <c r="W1906" s="2">
        <v>3209542.0</v>
      </c>
      <c r="X1906" s="2">
        <v>2057.0</v>
      </c>
      <c r="Y1906" s="2">
        <f t="shared" si="8"/>
        <v>0.5095412099</v>
      </c>
      <c r="Z1906" s="2">
        <f t="shared" ref="Z1906:AC1906" si="1957">ROUNDDOWN($Y1906*Z$1,0)-IF(MOD($Y1906*Z$1,1)=0,1,0)+1</f>
        <v>2</v>
      </c>
      <c r="AA1906" s="2">
        <f t="shared" si="1957"/>
        <v>2</v>
      </c>
      <c r="AB1906" s="2">
        <f t="shared" si="1957"/>
        <v>3</v>
      </c>
      <c r="AC1906" s="2">
        <f t="shared" si="1957"/>
        <v>3</v>
      </c>
      <c r="AD1906" s="2">
        <f t="shared" si="10"/>
        <v>0</v>
      </c>
      <c r="AE1906" s="2">
        <f t="shared" si="11"/>
        <v>0</v>
      </c>
      <c r="AF1906" s="2">
        <f t="shared" si="12"/>
        <v>0</v>
      </c>
      <c r="AG1906" s="2">
        <f t="shared" si="13"/>
        <v>0</v>
      </c>
      <c r="AH1906" s="2">
        <f t="shared" si="14"/>
        <v>0</v>
      </c>
      <c r="AI1906" s="2">
        <f t="shared" si="15"/>
        <v>1</v>
      </c>
      <c r="AJ1906" s="2">
        <f t="shared" si="16"/>
        <v>0</v>
      </c>
      <c r="AK1906" s="2">
        <f t="shared" si="17"/>
        <v>0</v>
      </c>
      <c r="AL1906" s="2">
        <f t="shared" si="18"/>
        <v>1</v>
      </c>
    </row>
    <row r="1907" ht="13.5" customHeight="1">
      <c r="A1907" s="3">
        <v>40640.0</v>
      </c>
      <c r="B1907" s="2">
        <v>1750.0</v>
      </c>
      <c r="C1907" s="2">
        <f t="shared" si="3"/>
        <v>1750</v>
      </c>
      <c r="D1907" s="2">
        <f t="shared" si="26"/>
        <v>1984.170542</v>
      </c>
      <c r="E1907" s="2">
        <f t="shared" si="20"/>
        <v>1785.226556</v>
      </c>
      <c r="F1907" s="2">
        <v>-2.23</v>
      </c>
      <c r="G1907" s="2">
        <f t="shared" si="4"/>
        <v>-0.0223</v>
      </c>
      <c r="H1907" s="2">
        <f t="shared" si="21"/>
        <v>1.2586</v>
      </c>
      <c r="I1907" s="2">
        <f t="shared" si="27"/>
        <v>0.7579807628</v>
      </c>
      <c r="J1907" s="2">
        <f t="shared" si="5"/>
        <v>242.5912169</v>
      </c>
      <c r="K1907" s="2">
        <f t="shared" si="6"/>
        <v>250.79474</v>
      </c>
      <c r="L1907" s="2">
        <f t="shared" si="7"/>
        <v>0</v>
      </c>
      <c r="M1907" s="2">
        <f t="shared" si="1"/>
        <v>250.79474</v>
      </c>
      <c r="O1907" s="2">
        <v>1905.0</v>
      </c>
      <c r="P1907" s="2">
        <v>1795.0</v>
      </c>
      <c r="Q1907" s="2">
        <v>1790.0</v>
      </c>
      <c r="R1907" s="2">
        <v>1797.0</v>
      </c>
      <c r="S1907" s="2">
        <v>1750.0</v>
      </c>
      <c r="T1907" s="2">
        <v>1.325722232E9</v>
      </c>
      <c r="U1907" s="2">
        <v>2.3200139E7</v>
      </c>
      <c r="V1907" s="2">
        <v>6.8469963E7</v>
      </c>
      <c r="W1907" s="2">
        <v>3843297.0</v>
      </c>
      <c r="X1907" s="2">
        <v>2483.0</v>
      </c>
      <c r="Y1907" s="2">
        <f t="shared" si="8"/>
        <v>0.06983353634</v>
      </c>
      <c r="Z1907" s="2">
        <f t="shared" ref="Z1907:AC1907" si="1958">ROUNDDOWN($Y1907*Z$1,0)-IF(MOD($Y1907*Z$1,1)=0,1,0)+1</f>
        <v>1</v>
      </c>
      <c r="AA1907" s="2">
        <f t="shared" si="1958"/>
        <v>1</v>
      </c>
      <c r="AB1907" s="2">
        <f t="shared" si="1958"/>
        <v>1</v>
      </c>
      <c r="AC1907" s="2">
        <f t="shared" si="1958"/>
        <v>1</v>
      </c>
      <c r="AD1907" s="2">
        <f t="shared" si="10"/>
        <v>0</v>
      </c>
      <c r="AE1907" s="2">
        <f t="shared" si="11"/>
        <v>0</v>
      </c>
      <c r="AF1907" s="2">
        <f t="shared" si="12"/>
        <v>0</v>
      </c>
      <c r="AG1907" s="2">
        <f t="shared" si="13"/>
        <v>0</v>
      </c>
      <c r="AH1907" s="2">
        <f t="shared" si="14"/>
        <v>0</v>
      </c>
      <c r="AI1907" s="2">
        <f t="shared" si="15"/>
        <v>0</v>
      </c>
      <c r="AJ1907" s="2">
        <f t="shared" si="16"/>
        <v>0</v>
      </c>
      <c r="AK1907" s="2">
        <f t="shared" si="17"/>
        <v>1</v>
      </c>
      <c r="AL1907" s="2">
        <f t="shared" si="18"/>
        <v>1</v>
      </c>
    </row>
    <row r="1908" ht="13.5" customHeight="1">
      <c r="A1908" s="3">
        <v>40643.0</v>
      </c>
      <c r="B1908" s="2">
        <v>1794.0</v>
      </c>
      <c r="C1908" s="2">
        <f t="shared" si="3"/>
        <v>1794</v>
      </c>
      <c r="D1908" s="2">
        <f t="shared" si="26"/>
        <v>1984.967836</v>
      </c>
      <c r="E1908" s="2">
        <f t="shared" si="20"/>
        <v>1785.569124</v>
      </c>
      <c r="F1908" s="2">
        <v>2.51</v>
      </c>
      <c r="G1908" s="2">
        <f t="shared" si="4"/>
        <v>0.0251</v>
      </c>
      <c r="H1908" s="2">
        <f t="shared" si="21"/>
        <v>1.2837</v>
      </c>
      <c r="I1908" s="2">
        <f t="shared" si="27"/>
        <v>0.75838259</v>
      </c>
      <c r="J1908" s="2">
        <f t="shared" si="5"/>
        <v>248.6802565</v>
      </c>
      <c r="K1908" s="2">
        <f t="shared" si="6"/>
        <v>257.089688</v>
      </c>
      <c r="L1908" s="2">
        <f t="shared" si="7"/>
        <v>0</v>
      </c>
      <c r="M1908" s="2">
        <f t="shared" si="1"/>
        <v>257.089688</v>
      </c>
      <c r="O1908" s="2">
        <v>1906.0</v>
      </c>
      <c r="P1908" s="2">
        <v>1770.0</v>
      </c>
      <c r="Q1908" s="2">
        <v>1750.0</v>
      </c>
      <c r="R1908" s="2">
        <v>1794.0</v>
      </c>
      <c r="S1908" s="2">
        <v>1770.0</v>
      </c>
      <c r="T1908" s="2">
        <v>1.325722232E9</v>
      </c>
      <c r="U1908" s="2">
        <v>2.3783457E7</v>
      </c>
      <c r="V1908" s="2">
        <v>4.4464597E7</v>
      </c>
      <c r="W1908" s="2">
        <v>2495647.0</v>
      </c>
      <c r="X1908" s="2">
        <v>1531.0</v>
      </c>
      <c r="Y1908" s="2">
        <f t="shared" si="8"/>
        <v>0.940316687</v>
      </c>
      <c r="Z1908" s="2">
        <f t="shared" ref="Z1908:AC1908" si="1959">ROUNDDOWN($Y1908*Z$1,0)-IF(MOD($Y1908*Z$1,1)=0,1,0)+1</f>
        <v>2</v>
      </c>
      <c r="AA1908" s="2">
        <f t="shared" si="1959"/>
        <v>3</v>
      </c>
      <c r="AB1908" s="2">
        <f t="shared" si="1959"/>
        <v>4</v>
      </c>
      <c r="AC1908" s="2">
        <f t="shared" si="1959"/>
        <v>5</v>
      </c>
      <c r="AD1908" s="2">
        <f t="shared" si="10"/>
        <v>0</v>
      </c>
      <c r="AE1908" s="2">
        <f t="shared" si="11"/>
        <v>1</v>
      </c>
      <c r="AF1908" s="2">
        <f t="shared" si="12"/>
        <v>0</v>
      </c>
      <c r="AG1908" s="2">
        <f t="shared" si="13"/>
        <v>0</v>
      </c>
      <c r="AH1908" s="2">
        <f t="shared" si="14"/>
        <v>0</v>
      </c>
      <c r="AI1908" s="2">
        <f t="shared" si="15"/>
        <v>0</v>
      </c>
      <c r="AJ1908" s="2">
        <f t="shared" si="16"/>
        <v>0</v>
      </c>
      <c r="AK1908" s="2">
        <f t="shared" si="17"/>
        <v>0</v>
      </c>
      <c r="AL1908" s="2">
        <f t="shared" si="18"/>
        <v>1</v>
      </c>
    </row>
    <row r="1909" ht="13.5" customHeight="1">
      <c r="A1909" s="3">
        <v>40644.0</v>
      </c>
      <c r="B1909" s="2">
        <v>1811.0</v>
      </c>
      <c r="C1909" s="2">
        <f t="shared" si="3"/>
        <v>1811</v>
      </c>
      <c r="D1909" s="2">
        <f t="shared" si="26"/>
        <v>1985.76545</v>
      </c>
      <c r="E1909" s="2">
        <f t="shared" si="20"/>
        <v>1785.911692</v>
      </c>
      <c r="F1909" s="2">
        <v>0.95</v>
      </c>
      <c r="G1909" s="2">
        <f t="shared" si="4"/>
        <v>0.0095</v>
      </c>
      <c r="H1909" s="2">
        <f t="shared" si="21"/>
        <v>1.2932</v>
      </c>
      <c r="I1909" s="2">
        <f t="shared" si="27"/>
        <v>0.7587844171</v>
      </c>
      <c r="J1909" s="2">
        <f t="shared" si="5"/>
        <v>251.0427189</v>
      </c>
      <c r="K1909" s="2">
        <f t="shared" si="6"/>
        <v>259.53204</v>
      </c>
      <c r="L1909" s="2">
        <f t="shared" si="7"/>
        <v>0</v>
      </c>
      <c r="M1909" s="2">
        <f t="shared" si="1"/>
        <v>259.53204</v>
      </c>
      <c r="O1909" s="2">
        <v>1907.0</v>
      </c>
      <c r="P1909" s="2">
        <v>1800.0</v>
      </c>
      <c r="Q1909" s="2">
        <v>1794.0</v>
      </c>
      <c r="R1909" s="2">
        <v>1814.0</v>
      </c>
      <c r="S1909" s="2">
        <v>1795.0</v>
      </c>
      <c r="T1909" s="2">
        <v>1.325722232E9</v>
      </c>
      <c r="U1909" s="2">
        <v>2.400883E7</v>
      </c>
      <c r="V1909" s="2">
        <v>1.07578447E8</v>
      </c>
      <c r="W1909" s="2">
        <v>5963371.0</v>
      </c>
      <c r="X1909" s="2">
        <v>3239.0</v>
      </c>
      <c r="Y1909" s="2">
        <f t="shared" si="8"/>
        <v>0.7437068616</v>
      </c>
      <c r="Z1909" s="2">
        <f t="shared" ref="Z1909:AC1909" si="1960">ROUNDDOWN($Y1909*Z$1,0)-IF(MOD($Y1909*Z$1,1)=0,1,0)+1</f>
        <v>2</v>
      </c>
      <c r="AA1909" s="2">
        <f t="shared" si="1960"/>
        <v>3</v>
      </c>
      <c r="AB1909" s="2">
        <f t="shared" si="1960"/>
        <v>3</v>
      </c>
      <c r="AC1909" s="2">
        <f t="shared" si="1960"/>
        <v>4</v>
      </c>
      <c r="AD1909" s="2">
        <f t="shared" si="10"/>
        <v>0</v>
      </c>
      <c r="AE1909" s="2">
        <f t="shared" si="11"/>
        <v>1</v>
      </c>
      <c r="AF1909" s="2">
        <f t="shared" si="12"/>
        <v>0</v>
      </c>
      <c r="AG1909" s="2">
        <f t="shared" si="13"/>
        <v>0</v>
      </c>
      <c r="AH1909" s="2">
        <f t="shared" si="14"/>
        <v>0</v>
      </c>
      <c r="AI1909" s="2">
        <f t="shared" si="15"/>
        <v>0</v>
      </c>
      <c r="AJ1909" s="2">
        <f t="shared" si="16"/>
        <v>0</v>
      </c>
      <c r="AK1909" s="2">
        <f t="shared" si="17"/>
        <v>0</v>
      </c>
      <c r="AL1909" s="2">
        <f t="shared" si="18"/>
        <v>1</v>
      </c>
    </row>
    <row r="1910" ht="13.5" customHeight="1">
      <c r="A1910" s="3">
        <v>40645.0</v>
      </c>
      <c r="B1910" s="2">
        <v>1820.0</v>
      </c>
      <c r="C1910" s="2">
        <f t="shared" si="3"/>
        <v>1820</v>
      </c>
      <c r="D1910" s="2">
        <f t="shared" si="26"/>
        <v>1986.563385</v>
      </c>
      <c r="E1910" s="2">
        <f t="shared" si="20"/>
        <v>1786.254259</v>
      </c>
      <c r="F1910" s="2">
        <v>0.5</v>
      </c>
      <c r="G1910" s="2">
        <f t="shared" si="4"/>
        <v>0.005</v>
      </c>
      <c r="H1910" s="2">
        <f t="shared" si="21"/>
        <v>1.2982</v>
      </c>
      <c r="I1910" s="2">
        <f t="shared" si="27"/>
        <v>0.7591862443</v>
      </c>
      <c r="J1910" s="2">
        <f t="shared" si="5"/>
        <v>252.2979325</v>
      </c>
      <c r="K1910" s="2">
        <f t="shared" si="6"/>
        <v>260.8297002</v>
      </c>
      <c r="L1910" s="2">
        <f t="shared" si="7"/>
        <v>0</v>
      </c>
      <c r="M1910" s="2">
        <f t="shared" si="1"/>
        <v>260.8297002</v>
      </c>
      <c r="O1910" s="2">
        <v>1908.0</v>
      </c>
      <c r="P1910" s="2">
        <v>1800.0</v>
      </c>
      <c r="Q1910" s="2">
        <v>1811.0</v>
      </c>
      <c r="R1910" s="2">
        <v>1820.0</v>
      </c>
      <c r="S1910" s="2">
        <v>1794.0</v>
      </c>
      <c r="T1910" s="2">
        <v>1.325722232E9</v>
      </c>
      <c r="U1910" s="2">
        <v>2.4128145E7</v>
      </c>
      <c r="V1910" s="2">
        <v>7.7474162E7</v>
      </c>
      <c r="W1910" s="2">
        <v>4287834.0</v>
      </c>
      <c r="X1910" s="2">
        <v>1937.0</v>
      </c>
      <c r="Y1910" s="2">
        <f t="shared" si="8"/>
        <v>0.6270807958</v>
      </c>
      <c r="Z1910" s="2">
        <f t="shared" ref="Z1910:AC1910" si="1961">ROUNDDOWN($Y1910*Z$1,0)-IF(MOD($Y1910*Z$1,1)=0,1,0)+1</f>
        <v>2</v>
      </c>
      <c r="AA1910" s="2">
        <f t="shared" si="1961"/>
        <v>2</v>
      </c>
      <c r="AB1910" s="2">
        <f t="shared" si="1961"/>
        <v>3</v>
      </c>
      <c r="AC1910" s="2">
        <f t="shared" si="1961"/>
        <v>4</v>
      </c>
      <c r="AD1910" s="2">
        <f t="shared" si="10"/>
        <v>1</v>
      </c>
      <c r="AE1910" s="2">
        <f t="shared" si="11"/>
        <v>0</v>
      </c>
      <c r="AF1910" s="2">
        <f t="shared" si="12"/>
        <v>0</v>
      </c>
      <c r="AG1910" s="2">
        <f t="shared" si="13"/>
        <v>0</v>
      </c>
      <c r="AH1910" s="2">
        <f t="shared" si="14"/>
        <v>0</v>
      </c>
      <c r="AI1910" s="2">
        <f t="shared" si="15"/>
        <v>0</v>
      </c>
      <c r="AJ1910" s="2">
        <f t="shared" si="16"/>
        <v>0</v>
      </c>
      <c r="AK1910" s="2">
        <f t="shared" si="17"/>
        <v>0</v>
      </c>
      <c r="AL1910" s="2">
        <f t="shared" si="18"/>
        <v>1</v>
      </c>
    </row>
    <row r="1911" ht="13.5" customHeight="1">
      <c r="A1911" s="3">
        <v>40646.0</v>
      </c>
      <c r="B1911" s="2">
        <v>1833.0</v>
      </c>
      <c r="C1911" s="2">
        <f t="shared" si="3"/>
        <v>1833</v>
      </c>
      <c r="D1911" s="2">
        <f t="shared" si="26"/>
        <v>1987.36164</v>
      </c>
      <c r="E1911" s="2">
        <f t="shared" si="20"/>
        <v>1786.596827</v>
      </c>
      <c r="F1911" s="2">
        <v>0.71</v>
      </c>
      <c r="G1911" s="2">
        <f t="shared" si="4"/>
        <v>0.0071</v>
      </c>
      <c r="H1911" s="2">
        <f t="shared" si="21"/>
        <v>1.3053</v>
      </c>
      <c r="I1911" s="2">
        <f t="shared" si="27"/>
        <v>0.7595880715</v>
      </c>
      <c r="J1911" s="2">
        <f t="shared" si="5"/>
        <v>254.0892478</v>
      </c>
      <c r="K1911" s="2">
        <f t="shared" si="6"/>
        <v>262.6815911</v>
      </c>
      <c r="L1911" s="2">
        <f t="shared" si="7"/>
        <v>0</v>
      </c>
      <c r="M1911" s="2">
        <f t="shared" si="1"/>
        <v>262.6815911</v>
      </c>
      <c r="O1911" s="2">
        <v>1909.0</v>
      </c>
      <c r="P1911" s="2">
        <v>1820.0</v>
      </c>
      <c r="Q1911" s="2">
        <v>1820.0</v>
      </c>
      <c r="R1911" s="2">
        <v>1839.0</v>
      </c>
      <c r="S1911" s="2">
        <v>1815.0</v>
      </c>
      <c r="T1911" s="2">
        <v>1.325622232E9</v>
      </c>
      <c r="U1911" s="2">
        <v>2.4298656E7</v>
      </c>
      <c r="V1911" s="2">
        <v>9.6709716E7</v>
      </c>
      <c r="W1911" s="2">
        <v>5292556.0</v>
      </c>
      <c r="X1911" s="2">
        <v>2541.0</v>
      </c>
      <c r="Y1911" s="2">
        <f t="shared" si="8"/>
        <v>0.6816889972</v>
      </c>
      <c r="Z1911" s="2">
        <f t="shared" ref="Z1911:AC1911" si="1962">ROUNDDOWN($Y1911*Z$1,0)-IF(MOD($Y1911*Z$1,1)=0,1,0)+1</f>
        <v>2</v>
      </c>
      <c r="AA1911" s="2">
        <f t="shared" si="1962"/>
        <v>3</v>
      </c>
      <c r="AB1911" s="2">
        <f t="shared" si="1962"/>
        <v>3</v>
      </c>
      <c r="AC1911" s="2">
        <f t="shared" si="1962"/>
        <v>4</v>
      </c>
      <c r="AD1911" s="2">
        <f t="shared" si="10"/>
        <v>0</v>
      </c>
      <c r="AE1911" s="2">
        <f t="shared" si="11"/>
        <v>0</v>
      </c>
      <c r="AF1911" s="2">
        <f t="shared" si="12"/>
        <v>0</v>
      </c>
      <c r="AG1911" s="2">
        <f t="shared" si="13"/>
        <v>0</v>
      </c>
      <c r="AH1911" s="2">
        <f t="shared" si="14"/>
        <v>0</v>
      </c>
      <c r="AI1911" s="2">
        <f t="shared" si="15"/>
        <v>1</v>
      </c>
      <c r="AJ1911" s="2">
        <f t="shared" si="16"/>
        <v>0</v>
      </c>
      <c r="AK1911" s="2">
        <f t="shared" si="17"/>
        <v>0</v>
      </c>
      <c r="AL1911" s="2">
        <f t="shared" si="18"/>
        <v>1</v>
      </c>
    </row>
    <row r="1912" ht="13.5" customHeight="1">
      <c r="A1912" s="3">
        <v>40647.0</v>
      </c>
      <c r="B1912" s="2">
        <v>1819.0</v>
      </c>
      <c r="C1912" s="2">
        <f t="shared" si="3"/>
        <v>1819</v>
      </c>
      <c r="D1912" s="2">
        <f t="shared" si="26"/>
        <v>1988.160216</v>
      </c>
      <c r="E1912" s="2">
        <f t="shared" si="20"/>
        <v>1786.939395</v>
      </c>
      <c r="F1912" s="2">
        <v>-0.76</v>
      </c>
      <c r="G1912" s="2">
        <f t="shared" si="4"/>
        <v>-0.0076</v>
      </c>
      <c r="H1912" s="2">
        <f t="shared" si="21"/>
        <v>1.2977</v>
      </c>
      <c r="I1912" s="2">
        <f t="shared" si="27"/>
        <v>0.7599898986</v>
      </c>
      <c r="J1912" s="2">
        <f t="shared" si="5"/>
        <v>252.1581695</v>
      </c>
      <c r="K1912" s="2">
        <f t="shared" si="6"/>
        <v>260.685211</v>
      </c>
      <c r="L1912" s="2">
        <f t="shared" si="7"/>
        <v>0</v>
      </c>
      <c r="M1912" s="2">
        <f t="shared" si="1"/>
        <v>260.685211</v>
      </c>
      <c r="O1912" s="2">
        <v>1910.0</v>
      </c>
      <c r="P1912" s="2">
        <v>1833.0</v>
      </c>
      <c r="Q1912" s="2">
        <v>1833.0</v>
      </c>
      <c r="R1912" s="2">
        <v>1841.0</v>
      </c>
      <c r="S1912" s="2">
        <v>1810.0</v>
      </c>
      <c r="T1912" s="2">
        <v>1.325689507E9</v>
      </c>
      <c r="U1912" s="2">
        <v>2.4114292E7</v>
      </c>
      <c r="V1912" s="2">
        <v>7.0795045E7</v>
      </c>
      <c r="W1912" s="2">
        <v>3874442.0</v>
      </c>
      <c r="X1912" s="2">
        <v>2263.0</v>
      </c>
      <c r="Y1912" s="2">
        <f t="shared" si="8"/>
        <v>0.2827852213</v>
      </c>
      <c r="Z1912" s="2">
        <f t="shared" ref="Z1912:AC1912" si="1963">ROUNDDOWN($Y1912*Z$1,0)-IF(MOD($Y1912*Z$1,1)=0,1,0)+1</f>
        <v>1</v>
      </c>
      <c r="AA1912" s="2">
        <f t="shared" si="1963"/>
        <v>1</v>
      </c>
      <c r="AB1912" s="2">
        <f t="shared" si="1963"/>
        <v>2</v>
      </c>
      <c r="AC1912" s="2">
        <f t="shared" si="1963"/>
        <v>2</v>
      </c>
      <c r="AD1912" s="2">
        <f t="shared" si="10"/>
        <v>0</v>
      </c>
      <c r="AE1912" s="2">
        <f t="shared" si="11"/>
        <v>0</v>
      </c>
      <c r="AF1912" s="2">
        <f t="shared" si="12"/>
        <v>0</v>
      </c>
      <c r="AG1912" s="2">
        <f t="shared" si="13"/>
        <v>0</v>
      </c>
      <c r="AH1912" s="2">
        <f t="shared" si="14"/>
        <v>0</v>
      </c>
      <c r="AI1912" s="2">
        <f t="shared" si="15"/>
        <v>0</v>
      </c>
      <c r="AJ1912" s="2">
        <f t="shared" si="16"/>
        <v>0</v>
      </c>
      <c r="AK1912" s="2">
        <f t="shared" si="17"/>
        <v>1</v>
      </c>
      <c r="AL1912" s="2">
        <f t="shared" si="18"/>
        <v>1</v>
      </c>
    </row>
    <row r="1913" ht="13.5" customHeight="1">
      <c r="A1913" s="3">
        <v>40650.0</v>
      </c>
      <c r="B1913" s="2">
        <v>1836.0</v>
      </c>
      <c r="C1913" s="2">
        <f t="shared" si="3"/>
        <v>1836</v>
      </c>
      <c r="D1913" s="2">
        <f t="shared" si="26"/>
        <v>1988.959112</v>
      </c>
      <c r="E1913" s="2">
        <f t="shared" si="20"/>
        <v>1787.281963</v>
      </c>
      <c r="F1913" s="2">
        <v>0.93</v>
      </c>
      <c r="G1913" s="2">
        <f t="shared" si="4"/>
        <v>0.0093</v>
      </c>
      <c r="H1913" s="2">
        <f t="shared" si="21"/>
        <v>1.307</v>
      </c>
      <c r="I1913" s="2">
        <f t="shared" si="27"/>
        <v>0.7603917258</v>
      </c>
      <c r="J1913" s="2">
        <f t="shared" si="5"/>
        <v>254.5032405</v>
      </c>
      <c r="K1913" s="2">
        <f t="shared" si="6"/>
        <v>263.1095834</v>
      </c>
      <c r="L1913" s="2">
        <f t="shared" si="7"/>
        <v>0</v>
      </c>
      <c r="M1913" s="2">
        <f t="shared" si="1"/>
        <v>263.1095834</v>
      </c>
      <c r="O1913" s="2">
        <v>1911.0</v>
      </c>
      <c r="P1913" s="2">
        <v>1835.0</v>
      </c>
      <c r="Q1913" s="2">
        <v>1819.0</v>
      </c>
      <c r="R1913" s="2">
        <v>1839.0</v>
      </c>
      <c r="S1913" s="2">
        <v>1826.0</v>
      </c>
      <c r="T1913" s="2">
        <v>1.325554064E9</v>
      </c>
      <c r="U1913" s="2">
        <v>2.4337173E7</v>
      </c>
      <c r="V1913" s="2">
        <v>2.8865282E7</v>
      </c>
      <c r="W1913" s="2">
        <v>1574151.0</v>
      </c>
      <c r="X1913" s="2">
        <v>1159.0</v>
      </c>
      <c r="Y1913" s="2">
        <f t="shared" si="8"/>
        <v>0.73954527</v>
      </c>
      <c r="Z1913" s="2">
        <f t="shared" ref="Z1913:AC1913" si="1964">ROUNDDOWN($Y1913*Z$1,0)-IF(MOD($Y1913*Z$1,1)=0,1,0)+1</f>
        <v>2</v>
      </c>
      <c r="AA1913" s="2">
        <f t="shared" si="1964"/>
        <v>3</v>
      </c>
      <c r="AB1913" s="2">
        <f t="shared" si="1964"/>
        <v>3</v>
      </c>
      <c r="AC1913" s="2">
        <f t="shared" si="1964"/>
        <v>4</v>
      </c>
      <c r="AD1913" s="2">
        <f t="shared" si="10"/>
        <v>1</v>
      </c>
      <c r="AE1913" s="2">
        <f t="shared" si="11"/>
        <v>0</v>
      </c>
      <c r="AF1913" s="2">
        <f t="shared" si="12"/>
        <v>0</v>
      </c>
      <c r="AG1913" s="2">
        <f t="shared" si="13"/>
        <v>0</v>
      </c>
      <c r="AH1913" s="2">
        <f t="shared" si="14"/>
        <v>0</v>
      </c>
      <c r="AI1913" s="2">
        <f t="shared" si="15"/>
        <v>0</v>
      </c>
      <c r="AJ1913" s="2">
        <f t="shared" si="16"/>
        <v>0</v>
      </c>
      <c r="AK1913" s="2">
        <f t="shared" si="17"/>
        <v>0</v>
      </c>
      <c r="AL1913" s="2">
        <f t="shared" si="18"/>
        <v>1</v>
      </c>
    </row>
    <row r="1914" ht="13.5" customHeight="1">
      <c r="A1914" s="3">
        <v>40653.0</v>
      </c>
      <c r="B1914" s="2">
        <v>1850.0</v>
      </c>
      <c r="C1914" s="2">
        <f t="shared" si="3"/>
        <v>1850</v>
      </c>
      <c r="D1914" s="2">
        <f t="shared" si="26"/>
        <v>1989.75833</v>
      </c>
      <c r="E1914" s="2">
        <f t="shared" si="20"/>
        <v>1787.62453</v>
      </c>
      <c r="F1914" s="2">
        <v>0.76</v>
      </c>
      <c r="G1914" s="2">
        <f t="shared" si="4"/>
        <v>0.0076</v>
      </c>
      <c r="H1914" s="2">
        <f t="shared" si="21"/>
        <v>1.3146</v>
      </c>
      <c r="I1914" s="2">
        <f t="shared" si="27"/>
        <v>0.760793553</v>
      </c>
      <c r="J1914" s="2">
        <f t="shared" si="5"/>
        <v>256.4374651</v>
      </c>
      <c r="K1914" s="2">
        <f t="shared" si="6"/>
        <v>265.1092163</v>
      </c>
      <c r="L1914" s="2">
        <f t="shared" si="7"/>
        <v>0</v>
      </c>
      <c r="M1914" s="2">
        <f t="shared" si="1"/>
        <v>265.1092163</v>
      </c>
      <c r="O1914" s="2">
        <v>1912.0</v>
      </c>
      <c r="P1914" s="2">
        <v>1836.0</v>
      </c>
      <c r="Q1914" s="2">
        <v>1836.0</v>
      </c>
      <c r="R1914" s="2">
        <v>1850.0</v>
      </c>
      <c r="S1914" s="2">
        <v>1830.0</v>
      </c>
      <c r="T1914" s="2">
        <v>1.325554064E9</v>
      </c>
      <c r="U1914" s="2">
        <v>2.452275E7</v>
      </c>
      <c r="V1914" s="2">
        <v>6.1492487E7</v>
      </c>
      <c r="W1914" s="2">
        <v>3337947.0</v>
      </c>
      <c r="X1914" s="2">
        <v>1888.0</v>
      </c>
      <c r="Y1914" s="2">
        <f t="shared" si="8"/>
        <v>0.6968128299</v>
      </c>
      <c r="Z1914" s="2">
        <f t="shared" ref="Z1914:AC1914" si="1965">ROUNDDOWN($Y1914*Z$1,0)-IF(MOD($Y1914*Z$1,1)=0,1,0)+1</f>
        <v>2</v>
      </c>
      <c r="AA1914" s="2">
        <f t="shared" si="1965"/>
        <v>3</v>
      </c>
      <c r="AB1914" s="2">
        <f t="shared" si="1965"/>
        <v>3</v>
      </c>
      <c r="AC1914" s="2">
        <f t="shared" si="1965"/>
        <v>4</v>
      </c>
      <c r="AD1914" s="2">
        <f t="shared" si="10"/>
        <v>0</v>
      </c>
      <c r="AE1914" s="2">
        <f t="shared" si="11"/>
        <v>0</v>
      </c>
      <c r="AF1914" s="2">
        <f t="shared" si="12"/>
        <v>0</v>
      </c>
      <c r="AG1914" s="2">
        <f t="shared" si="13"/>
        <v>0</v>
      </c>
      <c r="AH1914" s="2">
        <f t="shared" si="14"/>
        <v>1</v>
      </c>
      <c r="AI1914" s="2">
        <f t="shared" si="15"/>
        <v>0</v>
      </c>
      <c r="AJ1914" s="2">
        <f t="shared" si="16"/>
        <v>0</v>
      </c>
      <c r="AK1914" s="2">
        <f t="shared" si="17"/>
        <v>0</v>
      </c>
      <c r="AL1914" s="2">
        <f t="shared" si="18"/>
        <v>1</v>
      </c>
    </row>
    <row r="1915" ht="13.5" customHeight="1">
      <c r="A1915" s="3">
        <v>40654.0</v>
      </c>
      <c r="B1915" s="2">
        <v>1844.0</v>
      </c>
      <c r="C1915" s="2">
        <f t="shared" si="3"/>
        <v>1844</v>
      </c>
      <c r="D1915" s="2">
        <f t="shared" si="26"/>
        <v>1990.557869</v>
      </c>
      <c r="E1915" s="2">
        <f t="shared" si="20"/>
        <v>1787.967098</v>
      </c>
      <c r="F1915" s="2">
        <v>-0.32</v>
      </c>
      <c r="G1915" s="2">
        <f t="shared" si="4"/>
        <v>-0.0032</v>
      </c>
      <c r="H1915" s="2">
        <f t="shared" si="21"/>
        <v>1.3114</v>
      </c>
      <c r="I1915" s="2">
        <f t="shared" si="27"/>
        <v>0.7611953802</v>
      </c>
      <c r="J1915" s="2">
        <f t="shared" si="5"/>
        <v>255.6168653</v>
      </c>
      <c r="K1915" s="2">
        <f t="shared" si="6"/>
        <v>264.2608668</v>
      </c>
      <c r="L1915" s="2">
        <f t="shared" si="7"/>
        <v>0</v>
      </c>
      <c r="M1915" s="2">
        <f t="shared" si="1"/>
        <v>264.2608668</v>
      </c>
      <c r="O1915" s="2">
        <v>1913.0</v>
      </c>
      <c r="P1915" s="2">
        <v>1854.0</v>
      </c>
      <c r="Q1915" s="2">
        <v>1850.0</v>
      </c>
      <c r="R1915" s="2">
        <v>1856.0</v>
      </c>
      <c r="S1915" s="2">
        <v>1835.0</v>
      </c>
      <c r="T1915" s="2">
        <v>1.325454064E9</v>
      </c>
      <c r="U1915" s="2">
        <v>2.4441373E7</v>
      </c>
      <c r="V1915" s="2">
        <v>4.0654962E7</v>
      </c>
      <c r="W1915" s="2">
        <v>2204747.0</v>
      </c>
      <c r="X1915" s="2">
        <v>1544.0</v>
      </c>
      <c r="Y1915" s="2">
        <f t="shared" si="8"/>
        <v>0.3965692245</v>
      </c>
      <c r="Z1915" s="2">
        <f t="shared" ref="Z1915:AC1915" si="1966">ROUNDDOWN($Y1915*Z$1,0)-IF(MOD($Y1915*Z$1,1)=0,1,0)+1</f>
        <v>1</v>
      </c>
      <c r="AA1915" s="2">
        <f t="shared" si="1966"/>
        <v>2</v>
      </c>
      <c r="AB1915" s="2">
        <f t="shared" si="1966"/>
        <v>2</v>
      </c>
      <c r="AC1915" s="2">
        <f t="shared" si="1966"/>
        <v>2</v>
      </c>
      <c r="AD1915" s="2">
        <f t="shared" si="10"/>
        <v>0</v>
      </c>
      <c r="AE1915" s="2">
        <f t="shared" si="11"/>
        <v>0</v>
      </c>
      <c r="AF1915" s="2">
        <f t="shared" si="12"/>
        <v>1</v>
      </c>
      <c r="AG1915" s="2">
        <f t="shared" si="13"/>
        <v>0</v>
      </c>
      <c r="AH1915" s="2">
        <f t="shared" si="14"/>
        <v>0</v>
      </c>
      <c r="AI1915" s="2">
        <f t="shared" si="15"/>
        <v>0</v>
      </c>
      <c r="AJ1915" s="2">
        <f t="shared" si="16"/>
        <v>0</v>
      </c>
      <c r="AK1915" s="2">
        <f t="shared" si="17"/>
        <v>0</v>
      </c>
      <c r="AL1915" s="2">
        <f t="shared" si="18"/>
        <v>1</v>
      </c>
    </row>
    <row r="1916" ht="13.5" customHeight="1">
      <c r="A1916" s="3">
        <v>40659.0</v>
      </c>
      <c r="B1916" s="2">
        <v>1835.0</v>
      </c>
      <c r="C1916" s="2">
        <f t="shared" si="3"/>
        <v>1835</v>
      </c>
      <c r="D1916" s="2">
        <f t="shared" si="26"/>
        <v>1991.357729</v>
      </c>
      <c r="E1916" s="2">
        <f t="shared" si="20"/>
        <v>1788.309666</v>
      </c>
      <c r="F1916" s="2">
        <v>-0.49</v>
      </c>
      <c r="G1916" s="2">
        <f t="shared" si="4"/>
        <v>-0.0049</v>
      </c>
      <c r="H1916" s="2">
        <f t="shared" si="21"/>
        <v>1.3065</v>
      </c>
      <c r="I1916" s="2">
        <f t="shared" si="27"/>
        <v>0.7615972073</v>
      </c>
      <c r="J1916" s="2">
        <f t="shared" si="5"/>
        <v>254.3643426</v>
      </c>
      <c r="K1916" s="2">
        <f t="shared" si="6"/>
        <v>262.9659885</v>
      </c>
      <c r="L1916" s="2">
        <f t="shared" si="7"/>
        <v>0</v>
      </c>
      <c r="M1916" s="2">
        <f t="shared" si="1"/>
        <v>262.9659885</v>
      </c>
      <c r="O1916" s="2">
        <v>1914.0</v>
      </c>
      <c r="P1916" s="2">
        <v>1840.0</v>
      </c>
      <c r="Q1916" s="2">
        <v>1844.0</v>
      </c>
      <c r="R1916" s="2">
        <v>1845.0</v>
      </c>
      <c r="S1916" s="2">
        <v>1832.0</v>
      </c>
      <c r="T1916" s="2">
        <v>1.325454064E9</v>
      </c>
      <c r="U1916" s="2">
        <v>2.4322082E7</v>
      </c>
      <c r="V1916" s="2">
        <v>4.7435497E7</v>
      </c>
      <c r="W1916" s="2">
        <v>2579825.0</v>
      </c>
      <c r="X1916" s="2">
        <v>1505.0</v>
      </c>
      <c r="Y1916" s="2">
        <f t="shared" si="8"/>
        <v>0.3497766951</v>
      </c>
      <c r="Z1916" s="2">
        <f t="shared" ref="Z1916:AC1916" si="1967">ROUNDDOWN($Y1916*Z$1,0)-IF(MOD($Y1916*Z$1,1)=0,1,0)+1</f>
        <v>1</v>
      </c>
      <c r="AA1916" s="2">
        <f t="shared" si="1967"/>
        <v>2</v>
      </c>
      <c r="AB1916" s="2">
        <f t="shared" si="1967"/>
        <v>2</v>
      </c>
      <c r="AC1916" s="2">
        <f t="shared" si="1967"/>
        <v>2</v>
      </c>
      <c r="AD1916" s="2">
        <f t="shared" si="10"/>
        <v>0</v>
      </c>
      <c r="AE1916" s="2">
        <f t="shared" si="11"/>
        <v>0</v>
      </c>
      <c r="AF1916" s="2">
        <f t="shared" si="12"/>
        <v>1</v>
      </c>
      <c r="AG1916" s="2">
        <f t="shared" si="13"/>
        <v>0</v>
      </c>
      <c r="AH1916" s="2">
        <f t="shared" si="14"/>
        <v>0</v>
      </c>
      <c r="AI1916" s="2">
        <f t="shared" si="15"/>
        <v>0</v>
      </c>
      <c r="AJ1916" s="2">
        <f t="shared" si="16"/>
        <v>0</v>
      </c>
      <c r="AK1916" s="2">
        <f t="shared" si="17"/>
        <v>0</v>
      </c>
      <c r="AL1916" s="2">
        <f t="shared" si="18"/>
        <v>1</v>
      </c>
    </row>
    <row r="1917" ht="13.5" customHeight="1">
      <c r="A1917" s="3">
        <v>40660.0</v>
      </c>
      <c r="B1917" s="2">
        <v>1815.0</v>
      </c>
      <c r="C1917" s="2">
        <f t="shared" si="3"/>
        <v>1815</v>
      </c>
      <c r="D1917" s="2">
        <f t="shared" si="26"/>
        <v>1992.157911</v>
      </c>
      <c r="E1917" s="2">
        <f t="shared" si="20"/>
        <v>1788.652233</v>
      </c>
      <c r="F1917" s="2">
        <v>-1.09</v>
      </c>
      <c r="G1917" s="2">
        <f t="shared" si="4"/>
        <v>-0.0109</v>
      </c>
      <c r="H1917" s="2">
        <f t="shared" si="21"/>
        <v>1.2956</v>
      </c>
      <c r="I1917" s="2">
        <f t="shared" si="27"/>
        <v>0.7619990345</v>
      </c>
      <c r="J1917" s="2">
        <f t="shared" si="5"/>
        <v>251.5917713</v>
      </c>
      <c r="K1917" s="2">
        <f t="shared" si="6"/>
        <v>260.0996593</v>
      </c>
      <c r="L1917" s="2">
        <f t="shared" si="7"/>
        <v>0</v>
      </c>
      <c r="M1917" s="2">
        <f t="shared" si="1"/>
        <v>260.0996593</v>
      </c>
      <c r="O1917" s="2">
        <v>1915.0</v>
      </c>
      <c r="P1917" s="2">
        <v>1840.0</v>
      </c>
      <c r="Q1917" s="2">
        <v>1835.0</v>
      </c>
      <c r="R1917" s="2">
        <v>1844.0</v>
      </c>
      <c r="S1917" s="2">
        <v>1804.0</v>
      </c>
      <c r="T1917" s="2">
        <v>1.325312476E9</v>
      </c>
      <c r="U1917" s="2">
        <v>2.4054421E7</v>
      </c>
      <c r="V1917" s="2">
        <v>7.6918863E7</v>
      </c>
      <c r="W1917" s="2">
        <v>4225820.0</v>
      </c>
      <c r="X1917" s="2">
        <v>2270.0</v>
      </c>
      <c r="Y1917" s="2">
        <f t="shared" si="8"/>
        <v>0.2119366626</v>
      </c>
      <c r="Z1917" s="2">
        <f t="shared" ref="Z1917:AC1917" si="1968">ROUNDDOWN($Y1917*Z$1,0)-IF(MOD($Y1917*Z$1,1)=0,1,0)+1</f>
        <v>1</v>
      </c>
      <c r="AA1917" s="2">
        <f t="shared" si="1968"/>
        <v>1</v>
      </c>
      <c r="AB1917" s="2">
        <f t="shared" si="1968"/>
        <v>1</v>
      </c>
      <c r="AC1917" s="2">
        <f t="shared" si="1968"/>
        <v>2</v>
      </c>
      <c r="AD1917" s="2">
        <f t="shared" si="10"/>
        <v>0</v>
      </c>
      <c r="AE1917" s="2">
        <f t="shared" si="11"/>
        <v>0</v>
      </c>
      <c r="AF1917" s="2">
        <f t="shared" si="12"/>
        <v>1</v>
      </c>
      <c r="AG1917" s="2">
        <f t="shared" si="13"/>
        <v>0</v>
      </c>
      <c r="AH1917" s="2">
        <f t="shared" si="14"/>
        <v>0</v>
      </c>
      <c r="AI1917" s="2">
        <f t="shared" si="15"/>
        <v>0</v>
      </c>
      <c r="AJ1917" s="2">
        <f t="shared" si="16"/>
        <v>0</v>
      </c>
      <c r="AK1917" s="2">
        <f t="shared" si="17"/>
        <v>0</v>
      </c>
      <c r="AL1917" s="2">
        <f t="shared" si="18"/>
        <v>1</v>
      </c>
    </row>
    <row r="1918" ht="13.5" customHeight="1">
      <c r="A1918" s="3">
        <v>40661.0</v>
      </c>
      <c r="B1918" s="2">
        <v>1770.0</v>
      </c>
      <c r="C1918" s="2">
        <f t="shared" si="3"/>
        <v>1770</v>
      </c>
      <c r="D1918" s="2">
        <f t="shared" si="26"/>
        <v>1992.958414</v>
      </c>
      <c r="E1918" s="2">
        <f t="shared" si="20"/>
        <v>1788.994801</v>
      </c>
      <c r="F1918" s="2">
        <v>-2.48</v>
      </c>
      <c r="G1918" s="2">
        <f t="shared" si="4"/>
        <v>-0.0248</v>
      </c>
      <c r="H1918" s="2">
        <f t="shared" si="21"/>
        <v>1.2708</v>
      </c>
      <c r="I1918" s="2">
        <f t="shared" si="27"/>
        <v>0.7624008617</v>
      </c>
      <c r="J1918" s="2">
        <f t="shared" si="5"/>
        <v>245.3522954</v>
      </c>
      <c r="K1918" s="2">
        <f t="shared" si="6"/>
        <v>253.6491877</v>
      </c>
      <c r="L1918" s="2">
        <f t="shared" si="7"/>
        <v>0</v>
      </c>
      <c r="M1918" s="2">
        <f t="shared" si="1"/>
        <v>253.6491877</v>
      </c>
      <c r="O1918" s="2">
        <v>1916.0</v>
      </c>
      <c r="P1918" s="2">
        <v>1830.0</v>
      </c>
      <c r="Q1918" s="2">
        <v>1815.0</v>
      </c>
      <c r="R1918" s="2">
        <v>1832.0</v>
      </c>
      <c r="S1918" s="2">
        <v>1770.0</v>
      </c>
      <c r="T1918" s="2">
        <v>1.325312476E9</v>
      </c>
      <c r="U1918" s="2">
        <v>2.3458031E7</v>
      </c>
      <c r="V1918" s="2">
        <v>2.45211655E8</v>
      </c>
      <c r="W1918" s="2">
        <v>1.3547972E7</v>
      </c>
      <c r="X1918" s="2">
        <v>2988.0</v>
      </c>
      <c r="Y1918" s="2">
        <f t="shared" si="8"/>
        <v>0.05470970361</v>
      </c>
      <c r="Z1918" s="2">
        <f t="shared" ref="Z1918:AC1918" si="1969">ROUNDDOWN($Y1918*Z$1,0)-IF(MOD($Y1918*Z$1,1)=0,1,0)+1</f>
        <v>1</v>
      </c>
      <c r="AA1918" s="2">
        <f t="shared" si="1969"/>
        <v>1</v>
      </c>
      <c r="AB1918" s="2">
        <f t="shared" si="1969"/>
        <v>1</v>
      </c>
      <c r="AC1918" s="2">
        <f t="shared" si="1969"/>
        <v>1</v>
      </c>
      <c r="AD1918" s="2">
        <f t="shared" si="10"/>
        <v>0</v>
      </c>
      <c r="AE1918" s="2">
        <f t="shared" si="11"/>
        <v>0</v>
      </c>
      <c r="AF1918" s="2">
        <f t="shared" si="12"/>
        <v>1</v>
      </c>
      <c r="AG1918" s="2">
        <f t="shared" si="13"/>
        <v>0</v>
      </c>
      <c r="AH1918" s="2">
        <f t="shared" si="14"/>
        <v>0</v>
      </c>
      <c r="AI1918" s="2">
        <f t="shared" si="15"/>
        <v>0</v>
      </c>
      <c r="AJ1918" s="2">
        <f t="shared" si="16"/>
        <v>0</v>
      </c>
      <c r="AK1918" s="2">
        <f t="shared" si="17"/>
        <v>0</v>
      </c>
      <c r="AL1918" s="2">
        <f t="shared" si="18"/>
        <v>1</v>
      </c>
    </row>
    <row r="1919" ht="13.5" customHeight="1">
      <c r="A1919" s="3">
        <v>40664.0</v>
      </c>
      <c r="B1919" s="2">
        <v>1750.0</v>
      </c>
      <c r="C1919" s="2">
        <f t="shared" si="3"/>
        <v>1750</v>
      </c>
      <c r="D1919" s="2">
        <f t="shared" si="26"/>
        <v>1993.759239</v>
      </c>
      <c r="E1919" s="2">
        <f t="shared" si="20"/>
        <v>1789.337369</v>
      </c>
      <c r="F1919" s="2">
        <v>-1.13</v>
      </c>
      <c r="G1919" s="2">
        <f t="shared" si="4"/>
        <v>-0.0113</v>
      </c>
      <c r="H1919" s="2">
        <f t="shared" si="21"/>
        <v>1.2595</v>
      </c>
      <c r="I1919" s="2">
        <f t="shared" si="27"/>
        <v>0.7628026889</v>
      </c>
      <c r="J1919" s="2">
        <f t="shared" si="5"/>
        <v>242.5798144</v>
      </c>
      <c r="K1919" s="2">
        <f t="shared" si="6"/>
        <v>250.7829519</v>
      </c>
      <c r="L1919" s="2">
        <f t="shared" si="7"/>
        <v>0</v>
      </c>
      <c r="M1919" s="2">
        <f t="shared" si="1"/>
        <v>250.7829519</v>
      </c>
      <c r="O1919" s="2">
        <v>1917.0</v>
      </c>
      <c r="P1919" s="2">
        <v>1770.0</v>
      </c>
      <c r="Q1919" s="2">
        <v>1770.0</v>
      </c>
      <c r="R1919" s="2">
        <v>1778.0</v>
      </c>
      <c r="S1919" s="2">
        <v>1732.0</v>
      </c>
      <c r="T1919" s="2">
        <v>1.324952476E9</v>
      </c>
      <c r="U1919" s="2">
        <v>2.3186668E7</v>
      </c>
      <c r="V1919" s="2">
        <v>8.1889491E7</v>
      </c>
      <c r="W1919" s="2">
        <v>4687544.0</v>
      </c>
      <c r="X1919" s="2">
        <v>2646.0</v>
      </c>
      <c r="Y1919" s="2">
        <f t="shared" si="8"/>
        <v>0.2048315063</v>
      </c>
      <c r="Z1919" s="2">
        <f t="shared" ref="Z1919:AC1919" si="1970">ROUNDDOWN($Y1919*Z$1,0)-IF(MOD($Y1919*Z$1,1)=0,1,0)+1</f>
        <v>1</v>
      </c>
      <c r="AA1919" s="2">
        <f t="shared" si="1970"/>
        <v>1</v>
      </c>
      <c r="AB1919" s="2">
        <f t="shared" si="1970"/>
        <v>1</v>
      </c>
      <c r="AC1919" s="2">
        <f t="shared" si="1970"/>
        <v>2</v>
      </c>
      <c r="AD1919" s="2">
        <f t="shared" si="10"/>
        <v>0</v>
      </c>
      <c r="AE1919" s="2">
        <f t="shared" si="11"/>
        <v>0</v>
      </c>
      <c r="AF1919" s="2">
        <f t="shared" si="12"/>
        <v>1</v>
      </c>
      <c r="AG1919" s="2">
        <f t="shared" si="13"/>
        <v>0</v>
      </c>
      <c r="AH1919" s="2">
        <f t="shared" si="14"/>
        <v>0</v>
      </c>
      <c r="AI1919" s="2">
        <f t="shared" si="15"/>
        <v>0</v>
      </c>
      <c r="AJ1919" s="2">
        <f t="shared" si="16"/>
        <v>0</v>
      </c>
      <c r="AK1919" s="2">
        <f t="shared" si="17"/>
        <v>0</v>
      </c>
      <c r="AL1919" s="2">
        <f t="shared" si="18"/>
        <v>1</v>
      </c>
    </row>
    <row r="1920" ht="13.5" customHeight="1">
      <c r="A1920" s="3">
        <v>40665.0</v>
      </c>
      <c r="B1920" s="2">
        <v>1726.0</v>
      </c>
      <c r="C1920" s="2">
        <f t="shared" si="3"/>
        <v>1726</v>
      </c>
      <c r="D1920" s="2">
        <f t="shared" si="26"/>
        <v>1994.560386</v>
      </c>
      <c r="E1920" s="2">
        <f t="shared" si="20"/>
        <v>1789.679937</v>
      </c>
      <c r="F1920" s="2">
        <v>-1.37</v>
      </c>
      <c r="G1920" s="2">
        <f t="shared" si="4"/>
        <v>-0.0137</v>
      </c>
      <c r="H1920" s="2">
        <f t="shared" si="21"/>
        <v>1.2458</v>
      </c>
      <c r="I1920" s="2">
        <f t="shared" si="27"/>
        <v>0.763204516</v>
      </c>
      <c r="J1920" s="2">
        <f t="shared" si="5"/>
        <v>239.256471</v>
      </c>
      <c r="K1920" s="2">
        <f t="shared" si="6"/>
        <v>247.3472254</v>
      </c>
      <c r="L1920" s="2">
        <f t="shared" si="7"/>
        <v>0</v>
      </c>
      <c r="M1920" s="2">
        <f t="shared" si="1"/>
        <v>247.3472254</v>
      </c>
      <c r="O1920" s="2">
        <v>1918.0</v>
      </c>
      <c r="P1920" s="2">
        <v>1765.0</v>
      </c>
      <c r="Q1920" s="2">
        <v>1750.0</v>
      </c>
      <c r="R1920" s="2">
        <v>1770.0</v>
      </c>
      <c r="S1920" s="2">
        <v>1726.0</v>
      </c>
      <c r="T1920" s="2">
        <v>1.32486242E9</v>
      </c>
      <c r="U1920" s="2">
        <v>2.2867125E7</v>
      </c>
      <c r="V1920" s="2">
        <v>6.879991E7</v>
      </c>
      <c r="W1920" s="2">
        <v>3941433.0</v>
      </c>
      <c r="X1920" s="2">
        <v>2470.0</v>
      </c>
      <c r="Y1920" s="2">
        <f t="shared" si="8"/>
        <v>0.1645351198</v>
      </c>
      <c r="Z1920" s="2">
        <f t="shared" ref="Z1920:AC1920" si="1971">ROUNDDOWN($Y1920*Z$1,0)-IF(MOD($Y1920*Z$1,1)=0,1,0)+1</f>
        <v>1</v>
      </c>
      <c r="AA1920" s="2">
        <f t="shared" si="1971"/>
        <v>1</v>
      </c>
      <c r="AB1920" s="2">
        <f t="shared" si="1971"/>
        <v>1</v>
      </c>
      <c r="AC1920" s="2">
        <f t="shared" si="1971"/>
        <v>1</v>
      </c>
      <c r="AD1920" s="2">
        <f t="shared" si="10"/>
        <v>0</v>
      </c>
      <c r="AE1920" s="2">
        <f t="shared" si="11"/>
        <v>0</v>
      </c>
      <c r="AF1920" s="2">
        <f t="shared" si="12"/>
        <v>0</v>
      </c>
      <c r="AG1920" s="2">
        <f t="shared" si="13"/>
        <v>1</v>
      </c>
      <c r="AH1920" s="2">
        <f t="shared" si="14"/>
        <v>0</v>
      </c>
      <c r="AI1920" s="2">
        <f t="shared" si="15"/>
        <v>0</v>
      </c>
      <c r="AJ1920" s="2">
        <f t="shared" si="16"/>
        <v>0</v>
      </c>
      <c r="AK1920" s="2">
        <f t="shared" si="17"/>
        <v>0</v>
      </c>
      <c r="AL1920" s="2">
        <f t="shared" si="18"/>
        <v>1</v>
      </c>
    </row>
    <row r="1921" ht="13.5" customHeight="1">
      <c r="A1921" s="3">
        <v>40666.0</v>
      </c>
      <c r="B1921" s="2">
        <v>1708.0</v>
      </c>
      <c r="C1921" s="2">
        <f t="shared" si="3"/>
        <v>1708</v>
      </c>
      <c r="D1921" s="2">
        <f t="shared" si="26"/>
        <v>1995.361854</v>
      </c>
      <c r="E1921" s="2">
        <f t="shared" si="20"/>
        <v>1790.022504</v>
      </c>
      <c r="F1921" s="2">
        <v>-1.04</v>
      </c>
      <c r="G1921" s="2">
        <f t="shared" si="4"/>
        <v>-0.0104</v>
      </c>
      <c r="H1921" s="2">
        <f t="shared" si="21"/>
        <v>1.2354</v>
      </c>
      <c r="I1921" s="2">
        <f t="shared" si="27"/>
        <v>0.7636063432</v>
      </c>
      <c r="J1921" s="2">
        <f t="shared" si="5"/>
        <v>236.7682037</v>
      </c>
      <c r="K1921" s="2">
        <f t="shared" si="6"/>
        <v>244.7748143</v>
      </c>
      <c r="L1921" s="2">
        <f t="shared" si="7"/>
        <v>0</v>
      </c>
      <c r="M1921" s="2">
        <f t="shared" si="1"/>
        <v>244.7748143</v>
      </c>
      <c r="O1921" s="2">
        <v>1919.0</v>
      </c>
      <c r="P1921" s="2">
        <v>1725.0</v>
      </c>
      <c r="Q1921" s="2">
        <v>1726.0</v>
      </c>
      <c r="R1921" s="2">
        <v>1727.0</v>
      </c>
      <c r="S1921" s="2">
        <v>1684.0</v>
      </c>
      <c r="T1921" s="2">
        <v>1.32477742E9</v>
      </c>
      <c r="U1921" s="2">
        <v>2.2627198E7</v>
      </c>
      <c r="V1921" s="2">
        <v>1.24522381E8</v>
      </c>
      <c r="W1921" s="2">
        <v>7293316.0</v>
      </c>
      <c r="X1921" s="2">
        <v>3562.0</v>
      </c>
      <c r="Y1921" s="2">
        <f t="shared" si="8"/>
        <v>0.2210718636</v>
      </c>
      <c r="Z1921" s="2">
        <f t="shared" ref="Z1921:AC1921" si="1972">ROUNDDOWN($Y1921*Z$1,0)-IF(MOD($Y1921*Z$1,1)=0,1,0)+1</f>
        <v>1</v>
      </c>
      <c r="AA1921" s="2">
        <f t="shared" si="1972"/>
        <v>1</v>
      </c>
      <c r="AB1921" s="2">
        <f t="shared" si="1972"/>
        <v>1</v>
      </c>
      <c r="AC1921" s="2">
        <f t="shared" si="1972"/>
        <v>2</v>
      </c>
      <c r="AD1921" s="2">
        <f t="shared" si="10"/>
        <v>0</v>
      </c>
      <c r="AE1921" s="2">
        <f t="shared" si="11"/>
        <v>0</v>
      </c>
      <c r="AF1921" s="2">
        <f t="shared" si="12"/>
        <v>0</v>
      </c>
      <c r="AG1921" s="2">
        <f t="shared" si="13"/>
        <v>0</v>
      </c>
      <c r="AH1921" s="2">
        <f t="shared" si="14"/>
        <v>0</v>
      </c>
      <c r="AI1921" s="2">
        <f t="shared" si="15"/>
        <v>0</v>
      </c>
      <c r="AJ1921" s="2">
        <f t="shared" si="16"/>
        <v>1</v>
      </c>
      <c r="AK1921" s="2">
        <f t="shared" si="17"/>
        <v>0</v>
      </c>
      <c r="AL1921" s="2">
        <f t="shared" si="18"/>
        <v>1</v>
      </c>
    </row>
    <row r="1922" ht="13.5" customHeight="1">
      <c r="A1922" s="3">
        <v>40667.0</v>
      </c>
      <c r="B1922" s="2">
        <v>1731.0</v>
      </c>
      <c r="C1922" s="2">
        <f t="shared" si="3"/>
        <v>1731</v>
      </c>
      <c r="D1922" s="2">
        <f t="shared" si="26"/>
        <v>1996.163645</v>
      </c>
      <c r="E1922" s="2">
        <f t="shared" si="20"/>
        <v>1790.365072</v>
      </c>
      <c r="F1922" s="2">
        <v>1.35</v>
      </c>
      <c r="G1922" s="2">
        <f t="shared" si="4"/>
        <v>0.0135</v>
      </c>
      <c r="H1922" s="2">
        <f t="shared" si="21"/>
        <v>1.2489</v>
      </c>
      <c r="I1922" s="2">
        <f t="shared" si="27"/>
        <v>0.7640081704</v>
      </c>
      <c r="J1922" s="2">
        <f t="shared" si="5"/>
        <v>239.9645744</v>
      </c>
      <c r="K1922" s="2">
        <f t="shared" si="6"/>
        <v>248.0792743</v>
      </c>
      <c r="L1922" s="2">
        <f t="shared" si="7"/>
        <v>0</v>
      </c>
      <c r="M1922" s="2">
        <f t="shared" si="1"/>
        <v>248.0792743</v>
      </c>
      <c r="O1922" s="2">
        <v>1920.0</v>
      </c>
      <c r="P1922" s="2">
        <v>1710.0</v>
      </c>
      <c r="Q1922" s="2">
        <v>1708.0</v>
      </c>
      <c r="R1922" s="2">
        <v>1738.0</v>
      </c>
      <c r="S1922" s="2">
        <v>1705.0</v>
      </c>
      <c r="T1922" s="2">
        <v>1.324533013E9</v>
      </c>
      <c r="U1922" s="2">
        <v>2.2927666E7</v>
      </c>
      <c r="V1922" s="2">
        <v>8.0815407E7</v>
      </c>
      <c r="W1922" s="2">
        <v>4689248.0</v>
      </c>
      <c r="X1922" s="2">
        <v>2411.0</v>
      </c>
      <c r="Y1922" s="2">
        <f t="shared" si="8"/>
        <v>0.8192245229</v>
      </c>
      <c r="Z1922" s="2">
        <f t="shared" ref="Z1922:AC1922" si="1973">ROUNDDOWN($Y1922*Z$1,0)-IF(MOD($Y1922*Z$1,1)=0,1,0)+1</f>
        <v>2</v>
      </c>
      <c r="AA1922" s="2">
        <f t="shared" si="1973"/>
        <v>3</v>
      </c>
      <c r="AB1922" s="2">
        <f t="shared" si="1973"/>
        <v>4</v>
      </c>
      <c r="AC1922" s="2">
        <f t="shared" si="1973"/>
        <v>5</v>
      </c>
      <c r="AD1922" s="2">
        <f t="shared" si="10"/>
        <v>0</v>
      </c>
      <c r="AE1922" s="2">
        <f t="shared" si="11"/>
        <v>0</v>
      </c>
      <c r="AF1922" s="2">
        <f t="shared" si="12"/>
        <v>0</v>
      </c>
      <c r="AG1922" s="2">
        <f t="shared" si="13"/>
        <v>0</v>
      </c>
      <c r="AH1922" s="2">
        <f t="shared" si="14"/>
        <v>0</v>
      </c>
      <c r="AI1922" s="2">
        <f t="shared" si="15"/>
        <v>1</v>
      </c>
      <c r="AJ1922" s="2">
        <f t="shared" si="16"/>
        <v>0</v>
      </c>
      <c r="AK1922" s="2">
        <f t="shared" si="17"/>
        <v>0</v>
      </c>
      <c r="AL1922" s="2">
        <f t="shared" si="18"/>
        <v>1</v>
      </c>
    </row>
    <row r="1923" ht="13.5" customHeight="1">
      <c r="A1923" s="3">
        <v>40668.0</v>
      </c>
      <c r="B1923" s="2">
        <v>1705.0</v>
      </c>
      <c r="C1923" s="2">
        <f t="shared" si="3"/>
        <v>1705</v>
      </c>
      <c r="D1923" s="2">
        <f t="shared" si="26"/>
        <v>1996.965758</v>
      </c>
      <c r="E1923" s="2">
        <f t="shared" si="20"/>
        <v>1790.70764</v>
      </c>
      <c r="F1923" s="2">
        <v>-1.5</v>
      </c>
      <c r="G1923" s="2">
        <f t="shared" si="4"/>
        <v>-0.015</v>
      </c>
      <c r="H1923" s="2">
        <f t="shared" si="21"/>
        <v>1.2339</v>
      </c>
      <c r="I1923" s="2">
        <f t="shared" si="27"/>
        <v>0.7644099975</v>
      </c>
      <c r="J1923" s="2">
        <f t="shared" si="5"/>
        <v>236.3651058</v>
      </c>
      <c r="K1923" s="2">
        <f t="shared" si="6"/>
        <v>244.3580852</v>
      </c>
      <c r="L1923" s="2">
        <f t="shared" si="7"/>
        <v>0</v>
      </c>
      <c r="M1923" s="2">
        <f t="shared" si="1"/>
        <v>244.3580852</v>
      </c>
      <c r="O1923" s="2">
        <v>1921.0</v>
      </c>
      <c r="P1923" s="2">
        <v>1733.0</v>
      </c>
      <c r="Q1923" s="2">
        <v>1731.0</v>
      </c>
      <c r="R1923" s="2">
        <v>1736.0</v>
      </c>
      <c r="S1923" s="2">
        <v>1699.0</v>
      </c>
      <c r="T1923" s="2">
        <v>1.324533013E9</v>
      </c>
      <c r="U1923" s="2">
        <v>2.2583288E7</v>
      </c>
      <c r="V1923" s="2">
        <v>7.9758765E7</v>
      </c>
      <c r="W1923" s="2">
        <v>4647435.0</v>
      </c>
      <c r="X1923" s="2">
        <v>2357.0</v>
      </c>
      <c r="Y1923" s="2">
        <f t="shared" si="8"/>
        <v>0.1451481933</v>
      </c>
      <c r="Z1923" s="2">
        <f t="shared" ref="Z1923:AC1923" si="1974">ROUNDDOWN($Y1923*Z$1,0)-IF(MOD($Y1923*Z$1,1)=0,1,0)+1</f>
        <v>1</v>
      </c>
      <c r="AA1923" s="2">
        <f t="shared" si="1974"/>
        <v>1</v>
      </c>
      <c r="AB1923" s="2">
        <f t="shared" si="1974"/>
        <v>1</v>
      </c>
      <c r="AC1923" s="2">
        <f t="shared" si="1974"/>
        <v>1</v>
      </c>
      <c r="AD1923" s="2">
        <f t="shared" si="10"/>
        <v>0</v>
      </c>
      <c r="AE1923" s="2">
        <f t="shared" si="11"/>
        <v>0</v>
      </c>
      <c r="AF1923" s="2">
        <f t="shared" si="12"/>
        <v>0</v>
      </c>
      <c r="AG1923" s="2">
        <f t="shared" si="13"/>
        <v>0</v>
      </c>
      <c r="AH1923" s="2">
        <f t="shared" si="14"/>
        <v>0</v>
      </c>
      <c r="AI1923" s="2">
        <f t="shared" si="15"/>
        <v>0</v>
      </c>
      <c r="AJ1923" s="2">
        <f t="shared" si="16"/>
        <v>0</v>
      </c>
      <c r="AK1923" s="2">
        <f t="shared" si="17"/>
        <v>1</v>
      </c>
      <c r="AL1923" s="2">
        <f t="shared" si="18"/>
        <v>1</v>
      </c>
    </row>
    <row r="1924" ht="13.5" customHeight="1">
      <c r="A1924" s="3">
        <v>40671.0</v>
      </c>
      <c r="B1924" s="2">
        <v>1713.0</v>
      </c>
      <c r="C1924" s="2">
        <f t="shared" si="3"/>
        <v>1713</v>
      </c>
      <c r="D1924" s="2">
        <f t="shared" si="26"/>
        <v>1997.768193</v>
      </c>
      <c r="E1924" s="2">
        <f t="shared" si="20"/>
        <v>1791.050207</v>
      </c>
      <c r="F1924" s="2">
        <v>0.47</v>
      </c>
      <c r="G1924" s="2">
        <f t="shared" si="4"/>
        <v>0.0047</v>
      </c>
      <c r="H1924" s="2">
        <f t="shared" si="21"/>
        <v>1.2386</v>
      </c>
      <c r="I1924" s="2">
        <f t="shared" si="27"/>
        <v>0.7648118247</v>
      </c>
      <c r="J1924" s="2">
        <f t="shared" si="5"/>
        <v>237.4760218</v>
      </c>
      <c r="K1924" s="2">
        <f t="shared" si="6"/>
        <v>245.5065682</v>
      </c>
      <c r="L1924" s="2">
        <f t="shared" si="7"/>
        <v>0</v>
      </c>
      <c r="M1924" s="2">
        <f t="shared" si="1"/>
        <v>245.5065682</v>
      </c>
      <c r="O1924" s="2">
        <v>1922.0</v>
      </c>
      <c r="P1924" s="2">
        <v>1705.0</v>
      </c>
      <c r="Q1924" s="2">
        <v>1705.0</v>
      </c>
      <c r="R1924" s="2">
        <v>1745.0</v>
      </c>
      <c r="S1924" s="2">
        <v>1692.0</v>
      </c>
      <c r="T1924" s="2">
        <v>1.324542529E9</v>
      </c>
      <c r="U1924" s="2">
        <v>2.2689414E7</v>
      </c>
      <c r="V1924" s="2">
        <v>9.0873873E7</v>
      </c>
      <c r="W1924" s="2">
        <v>5295197.0</v>
      </c>
      <c r="X1924" s="2">
        <v>2483.0</v>
      </c>
      <c r="Y1924" s="2">
        <f t="shared" si="8"/>
        <v>0.6174380836</v>
      </c>
      <c r="Z1924" s="2">
        <f t="shared" ref="Z1924:AC1924" si="1975">ROUNDDOWN($Y1924*Z$1,0)-IF(MOD($Y1924*Z$1,1)=0,1,0)+1</f>
        <v>2</v>
      </c>
      <c r="AA1924" s="2">
        <f t="shared" si="1975"/>
        <v>2</v>
      </c>
      <c r="AB1924" s="2">
        <f t="shared" si="1975"/>
        <v>3</v>
      </c>
      <c r="AC1924" s="2">
        <f t="shared" si="1975"/>
        <v>4</v>
      </c>
      <c r="AD1924" s="2">
        <f t="shared" si="10"/>
        <v>1</v>
      </c>
      <c r="AE1924" s="2">
        <f t="shared" si="11"/>
        <v>0</v>
      </c>
      <c r="AF1924" s="2">
        <f t="shared" si="12"/>
        <v>0</v>
      </c>
      <c r="AG1924" s="2">
        <f t="shared" si="13"/>
        <v>0</v>
      </c>
      <c r="AH1924" s="2">
        <f t="shared" si="14"/>
        <v>0</v>
      </c>
      <c r="AI1924" s="2">
        <f t="shared" si="15"/>
        <v>0</v>
      </c>
      <c r="AJ1924" s="2">
        <f t="shared" si="16"/>
        <v>0</v>
      </c>
      <c r="AK1924" s="2">
        <f t="shared" si="17"/>
        <v>0</v>
      </c>
      <c r="AL1924" s="2">
        <f t="shared" si="18"/>
        <v>1</v>
      </c>
    </row>
    <row r="1925" ht="13.5" customHeight="1">
      <c r="A1925" s="3">
        <v>40674.0</v>
      </c>
      <c r="B1925" s="2">
        <v>1742.0</v>
      </c>
      <c r="C1925" s="2">
        <f t="shared" si="3"/>
        <v>1742</v>
      </c>
      <c r="D1925" s="2">
        <f t="shared" si="26"/>
        <v>1998.57095</v>
      </c>
      <c r="E1925" s="2">
        <f t="shared" si="20"/>
        <v>1791.392775</v>
      </c>
      <c r="F1925" s="2">
        <v>1.69</v>
      </c>
      <c r="G1925" s="2">
        <f t="shared" si="4"/>
        <v>0.0169</v>
      </c>
      <c r="H1925" s="2">
        <f t="shared" si="21"/>
        <v>1.2555</v>
      </c>
      <c r="I1925" s="2">
        <f t="shared" si="27"/>
        <v>0.7652136519</v>
      </c>
      <c r="J1925" s="2">
        <f t="shared" si="5"/>
        <v>241.4893666</v>
      </c>
      <c r="K1925" s="2">
        <f t="shared" si="6"/>
        <v>249.6556292</v>
      </c>
      <c r="L1925" s="2">
        <f t="shared" si="7"/>
        <v>0</v>
      </c>
      <c r="M1925" s="2">
        <f t="shared" si="1"/>
        <v>249.6556292</v>
      </c>
      <c r="O1925" s="2">
        <v>1923.0</v>
      </c>
      <c r="P1925" s="2">
        <v>1736.0</v>
      </c>
      <c r="Q1925" s="2">
        <v>1713.0</v>
      </c>
      <c r="R1925" s="2">
        <v>1750.0</v>
      </c>
      <c r="S1925" s="2">
        <v>1733.0</v>
      </c>
      <c r="T1925" s="2">
        <v>1.324442529E9</v>
      </c>
      <c r="U1925" s="2">
        <v>2.3071789E7</v>
      </c>
      <c r="V1925" s="2">
        <v>5.4970229E7</v>
      </c>
      <c r="W1925" s="2">
        <v>3151457.0</v>
      </c>
      <c r="X1925" s="2">
        <v>2002.0</v>
      </c>
      <c r="Y1925" s="2">
        <f t="shared" si="8"/>
        <v>0.8666260658</v>
      </c>
      <c r="Z1925" s="2">
        <f t="shared" ref="Z1925:AC1925" si="1976">ROUNDDOWN($Y1925*Z$1,0)-IF(MOD($Y1925*Z$1,1)=0,1,0)+1</f>
        <v>2</v>
      </c>
      <c r="AA1925" s="2">
        <f t="shared" si="1976"/>
        <v>3</v>
      </c>
      <c r="AB1925" s="2">
        <f t="shared" si="1976"/>
        <v>4</v>
      </c>
      <c r="AC1925" s="2">
        <f t="shared" si="1976"/>
        <v>5</v>
      </c>
      <c r="AD1925" s="2">
        <f t="shared" si="10"/>
        <v>0</v>
      </c>
      <c r="AE1925" s="2">
        <f t="shared" si="11"/>
        <v>0</v>
      </c>
      <c r="AF1925" s="2">
        <f t="shared" si="12"/>
        <v>0</v>
      </c>
      <c r="AG1925" s="2">
        <f t="shared" si="13"/>
        <v>0</v>
      </c>
      <c r="AH1925" s="2">
        <f t="shared" si="14"/>
        <v>1</v>
      </c>
      <c r="AI1925" s="2">
        <f t="shared" si="15"/>
        <v>0</v>
      </c>
      <c r="AJ1925" s="2">
        <f t="shared" si="16"/>
        <v>0</v>
      </c>
      <c r="AK1925" s="2">
        <f t="shared" si="17"/>
        <v>0</v>
      </c>
      <c r="AL1925" s="2">
        <f t="shared" si="18"/>
        <v>1</v>
      </c>
    </row>
    <row r="1926" ht="13.5" customHeight="1">
      <c r="A1926" s="3">
        <v>40675.0</v>
      </c>
      <c r="B1926" s="2">
        <v>1724.0</v>
      </c>
      <c r="C1926" s="2">
        <f t="shared" si="3"/>
        <v>1724</v>
      </c>
      <c r="D1926" s="2">
        <f t="shared" si="26"/>
        <v>1999.37403</v>
      </c>
      <c r="E1926" s="2">
        <f t="shared" si="20"/>
        <v>1791.735343</v>
      </c>
      <c r="F1926" s="2">
        <v>-1.03</v>
      </c>
      <c r="G1926" s="2">
        <f t="shared" si="4"/>
        <v>-0.0103</v>
      </c>
      <c r="H1926" s="2">
        <f t="shared" si="21"/>
        <v>1.2452</v>
      </c>
      <c r="I1926" s="2">
        <f t="shared" si="27"/>
        <v>0.7656154791</v>
      </c>
      <c r="J1926" s="2">
        <f t="shared" si="5"/>
        <v>239.0020261</v>
      </c>
      <c r="K1926" s="2">
        <f t="shared" si="6"/>
        <v>247.0841762</v>
      </c>
      <c r="L1926" s="2">
        <f t="shared" si="7"/>
        <v>0</v>
      </c>
      <c r="M1926" s="2">
        <f t="shared" si="1"/>
        <v>247.0841762</v>
      </c>
      <c r="O1926" s="2">
        <v>1924.0</v>
      </c>
      <c r="P1926" s="2">
        <v>1720.0</v>
      </c>
      <c r="Q1926" s="2">
        <v>1742.0</v>
      </c>
      <c r="R1926" s="2">
        <v>1735.0</v>
      </c>
      <c r="S1926" s="2">
        <v>1706.0</v>
      </c>
      <c r="T1926" s="2">
        <v>1.324442529E9</v>
      </c>
      <c r="U1926" s="2">
        <v>2.2833389E7</v>
      </c>
      <c r="V1926" s="2">
        <v>7.6917144E7</v>
      </c>
      <c r="W1926" s="2">
        <v>4480354.0</v>
      </c>
      <c r="X1926" s="2">
        <v>2203.0</v>
      </c>
      <c r="Y1926" s="2">
        <f t="shared" si="8"/>
        <v>0.2233049127</v>
      </c>
      <c r="Z1926" s="2">
        <f t="shared" ref="Z1926:AC1926" si="1977">ROUNDDOWN($Y1926*Z$1,0)-IF(MOD($Y1926*Z$1,1)=0,1,0)+1</f>
        <v>1</v>
      </c>
      <c r="AA1926" s="2">
        <f t="shared" si="1977"/>
        <v>1</v>
      </c>
      <c r="AB1926" s="2">
        <f t="shared" si="1977"/>
        <v>1</v>
      </c>
      <c r="AC1926" s="2">
        <f t="shared" si="1977"/>
        <v>2</v>
      </c>
      <c r="AD1926" s="2">
        <f t="shared" si="10"/>
        <v>0</v>
      </c>
      <c r="AE1926" s="2">
        <f t="shared" si="11"/>
        <v>0</v>
      </c>
      <c r="AF1926" s="2">
        <f t="shared" si="12"/>
        <v>0</v>
      </c>
      <c r="AG1926" s="2">
        <f t="shared" si="13"/>
        <v>1</v>
      </c>
      <c r="AH1926" s="2">
        <f t="shared" si="14"/>
        <v>0</v>
      </c>
      <c r="AI1926" s="2">
        <f t="shared" si="15"/>
        <v>0</v>
      </c>
      <c r="AJ1926" s="2">
        <f t="shared" si="16"/>
        <v>0</v>
      </c>
      <c r="AK1926" s="2">
        <f t="shared" si="17"/>
        <v>0</v>
      </c>
      <c r="AL1926" s="2">
        <f t="shared" si="18"/>
        <v>1</v>
      </c>
    </row>
    <row r="1927" ht="13.5" customHeight="1">
      <c r="A1927" s="3">
        <v>40678.0</v>
      </c>
      <c r="B1927" s="2">
        <v>1701.0</v>
      </c>
      <c r="C1927" s="2">
        <f t="shared" si="3"/>
        <v>1701</v>
      </c>
      <c r="D1927" s="2">
        <f t="shared" si="26"/>
        <v>2000.177433</v>
      </c>
      <c r="E1927" s="2">
        <f t="shared" si="20"/>
        <v>1792.077911</v>
      </c>
      <c r="F1927" s="2">
        <v>-1.33</v>
      </c>
      <c r="G1927" s="2">
        <f t="shared" si="4"/>
        <v>-0.0133</v>
      </c>
      <c r="H1927" s="2">
        <f t="shared" si="21"/>
        <v>1.2319</v>
      </c>
      <c r="I1927" s="2">
        <f t="shared" si="27"/>
        <v>0.7660173062</v>
      </c>
      <c r="J1927" s="2">
        <f t="shared" si="5"/>
        <v>235.8232991</v>
      </c>
      <c r="K1927" s="2">
        <f t="shared" si="6"/>
        <v>243.7979567</v>
      </c>
      <c r="L1927" s="2">
        <f t="shared" si="7"/>
        <v>0</v>
      </c>
      <c r="M1927" s="2">
        <f t="shared" si="1"/>
        <v>243.7979567</v>
      </c>
      <c r="O1927" s="2">
        <v>1925.0</v>
      </c>
      <c r="P1927" s="2">
        <v>1701.0</v>
      </c>
      <c r="Q1927" s="2">
        <v>1724.0</v>
      </c>
      <c r="R1927" s="2">
        <v>1709.0</v>
      </c>
      <c r="S1927" s="2">
        <v>1681.0</v>
      </c>
      <c r="T1927" s="2">
        <v>1.324442529E9</v>
      </c>
      <c r="U1927" s="2">
        <v>2.2528767E7</v>
      </c>
      <c r="V1927" s="2">
        <v>9.5876428E7</v>
      </c>
      <c r="W1927" s="2">
        <v>5651403.0</v>
      </c>
      <c r="X1927" s="2">
        <v>2753.0</v>
      </c>
      <c r="Y1927" s="2">
        <f t="shared" si="8"/>
        <v>0.1703207471</v>
      </c>
      <c r="Z1927" s="2">
        <f t="shared" ref="Z1927:AC1927" si="1978">ROUNDDOWN($Y1927*Z$1,0)-IF(MOD($Y1927*Z$1,1)=0,1,0)+1</f>
        <v>1</v>
      </c>
      <c r="AA1927" s="2">
        <f t="shared" si="1978"/>
        <v>1</v>
      </c>
      <c r="AB1927" s="2">
        <f t="shared" si="1978"/>
        <v>1</v>
      </c>
      <c r="AC1927" s="2">
        <f t="shared" si="1978"/>
        <v>1</v>
      </c>
      <c r="AD1927" s="2">
        <f t="shared" si="10"/>
        <v>0</v>
      </c>
      <c r="AE1927" s="2">
        <f t="shared" si="11"/>
        <v>0</v>
      </c>
      <c r="AF1927" s="2">
        <f t="shared" si="12"/>
        <v>0</v>
      </c>
      <c r="AG1927" s="2">
        <f t="shared" si="13"/>
        <v>0</v>
      </c>
      <c r="AH1927" s="2">
        <f t="shared" si="14"/>
        <v>0</v>
      </c>
      <c r="AI1927" s="2">
        <f t="shared" si="15"/>
        <v>0</v>
      </c>
      <c r="AJ1927" s="2">
        <f t="shared" si="16"/>
        <v>0</v>
      </c>
      <c r="AK1927" s="2">
        <f t="shared" si="17"/>
        <v>1</v>
      </c>
      <c r="AL1927" s="2">
        <f t="shared" si="18"/>
        <v>1</v>
      </c>
    </row>
    <row r="1928" ht="13.5" customHeight="1">
      <c r="A1928" s="3">
        <v>40679.0</v>
      </c>
      <c r="B1928" s="2">
        <v>1713.0</v>
      </c>
      <c r="C1928" s="2">
        <f t="shared" si="3"/>
        <v>1713</v>
      </c>
      <c r="D1928" s="2">
        <f t="shared" si="26"/>
        <v>2000.981159</v>
      </c>
      <c r="E1928" s="2">
        <f t="shared" si="20"/>
        <v>1792.420478</v>
      </c>
      <c r="F1928" s="2">
        <v>0.71</v>
      </c>
      <c r="G1928" s="2">
        <f t="shared" si="4"/>
        <v>0.0071</v>
      </c>
      <c r="H1928" s="2">
        <f t="shared" si="21"/>
        <v>1.239</v>
      </c>
      <c r="I1928" s="2">
        <f t="shared" si="27"/>
        <v>0.7664191334</v>
      </c>
      <c r="J1928" s="2">
        <f t="shared" si="5"/>
        <v>237.4976446</v>
      </c>
      <c r="K1928" s="2">
        <f t="shared" si="6"/>
        <v>245.5289221</v>
      </c>
      <c r="L1928" s="2">
        <f t="shared" si="7"/>
        <v>0</v>
      </c>
      <c r="M1928" s="2">
        <f t="shared" si="1"/>
        <v>245.5289221</v>
      </c>
      <c r="O1928" s="2">
        <v>1926.0</v>
      </c>
      <c r="P1928" s="2">
        <v>1704.0</v>
      </c>
      <c r="Q1928" s="2">
        <v>1701.0</v>
      </c>
      <c r="R1928" s="2">
        <v>1720.0</v>
      </c>
      <c r="S1928" s="2">
        <v>1681.0</v>
      </c>
      <c r="T1928" s="2">
        <v>1.324442529E9</v>
      </c>
      <c r="U1928" s="2">
        <v>2.2687701E7</v>
      </c>
      <c r="V1928" s="2">
        <v>8.7270577E7</v>
      </c>
      <c r="W1928" s="2">
        <v>5120625.0</v>
      </c>
      <c r="X1928" s="2">
        <v>2808.0</v>
      </c>
      <c r="Y1928" s="2">
        <f t="shared" si="8"/>
        <v>0.6816889972</v>
      </c>
      <c r="Z1928" s="2">
        <f t="shared" ref="Z1928:AC1928" si="1979">ROUNDDOWN($Y1928*Z$1,0)-IF(MOD($Y1928*Z$1,1)=0,1,0)+1</f>
        <v>2</v>
      </c>
      <c r="AA1928" s="2">
        <f t="shared" si="1979"/>
        <v>3</v>
      </c>
      <c r="AB1928" s="2">
        <f t="shared" si="1979"/>
        <v>3</v>
      </c>
      <c r="AC1928" s="2">
        <f t="shared" si="1979"/>
        <v>4</v>
      </c>
      <c r="AD1928" s="2">
        <f t="shared" si="10"/>
        <v>0</v>
      </c>
      <c r="AE1928" s="2">
        <f t="shared" si="11"/>
        <v>1</v>
      </c>
      <c r="AF1928" s="2">
        <f t="shared" si="12"/>
        <v>0</v>
      </c>
      <c r="AG1928" s="2">
        <f t="shared" si="13"/>
        <v>0</v>
      </c>
      <c r="AH1928" s="2">
        <f t="shared" si="14"/>
        <v>0</v>
      </c>
      <c r="AI1928" s="2">
        <f t="shared" si="15"/>
        <v>0</v>
      </c>
      <c r="AJ1928" s="2">
        <f t="shared" si="16"/>
        <v>0</v>
      </c>
      <c r="AK1928" s="2">
        <f t="shared" si="17"/>
        <v>0</v>
      </c>
      <c r="AL1928" s="2">
        <f t="shared" si="18"/>
        <v>1</v>
      </c>
    </row>
    <row r="1929" ht="13.5" customHeight="1">
      <c r="A1929" s="3">
        <v>40680.0</v>
      </c>
      <c r="B1929" s="2">
        <v>1714.0</v>
      </c>
      <c r="C1929" s="2">
        <f t="shared" si="3"/>
        <v>1714</v>
      </c>
      <c r="D1929" s="2">
        <f t="shared" si="26"/>
        <v>2001.785207</v>
      </c>
      <c r="E1929" s="2">
        <f t="shared" si="20"/>
        <v>1792.763046</v>
      </c>
      <c r="F1929" s="2">
        <v>0.06</v>
      </c>
      <c r="G1929" s="2">
        <f t="shared" si="4"/>
        <v>0.0006</v>
      </c>
      <c r="H1929" s="2">
        <f t="shared" si="21"/>
        <v>1.2396</v>
      </c>
      <c r="I1929" s="2">
        <f t="shared" si="27"/>
        <v>0.7668209606</v>
      </c>
      <c r="J1929" s="2">
        <f t="shared" si="5"/>
        <v>237.6401432</v>
      </c>
      <c r="K1929" s="2">
        <f t="shared" si="6"/>
        <v>245.6762395</v>
      </c>
      <c r="L1929" s="2">
        <f t="shared" si="7"/>
        <v>0</v>
      </c>
      <c r="M1929" s="2">
        <f t="shared" si="1"/>
        <v>245.6762395</v>
      </c>
      <c r="O1929" s="2">
        <v>1927.0</v>
      </c>
      <c r="P1929" s="2">
        <v>1713.0</v>
      </c>
      <c r="Q1929" s="2">
        <v>1713.0</v>
      </c>
      <c r="R1929" s="2">
        <v>1730.0</v>
      </c>
      <c r="S1929" s="2">
        <v>1705.0</v>
      </c>
      <c r="T1929" s="2">
        <v>1.324442529E9</v>
      </c>
      <c r="U1929" s="2">
        <v>2.2700945E7</v>
      </c>
      <c r="V1929" s="2">
        <v>3.8995512E7</v>
      </c>
      <c r="W1929" s="2">
        <v>2270139.0</v>
      </c>
      <c r="X1929" s="2">
        <v>1622.0</v>
      </c>
      <c r="Y1929" s="2">
        <f t="shared" si="8"/>
        <v>0.5095412099</v>
      </c>
      <c r="Z1929" s="2">
        <f t="shared" ref="Z1929:AC1929" si="1980">ROUNDDOWN($Y1929*Z$1,0)-IF(MOD($Y1929*Z$1,1)=0,1,0)+1</f>
        <v>2</v>
      </c>
      <c r="AA1929" s="2">
        <f t="shared" si="1980"/>
        <v>2</v>
      </c>
      <c r="AB1929" s="2">
        <f t="shared" si="1980"/>
        <v>3</v>
      </c>
      <c r="AC1929" s="2">
        <f t="shared" si="1980"/>
        <v>3</v>
      </c>
      <c r="AD1929" s="2">
        <f t="shared" si="10"/>
        <v>0</v>
      </c>
      <c r="AE1929" s="2">
        <f t="shared" si="11"/>
        <v>1</v>
      </c>
      <c r="AF1929" s="2">
        <f t="shared" si="12"/>
        <v>0</v>
      </c>
      <c r="AG1929" s="2">
        <f t="shared" si="13"/>
        <v>0</v>
      </c>
      <c r="AH1929" s="2">
        <f t="shared" si="14"/>
        <v>0</v>
      </c>
      <c r="AI1929" s="2">
        <f t="shared" si="15"/>
        <v>0</v>
      </c>
      <c r="AJ1929" s="2">
        <f t="shared" si="16"/>
        <v>0</v>
      </c>
      <c r="AK1929" s="2">
        <f t="shared" si="17"/>
        <v>0</v>
      </c>
      <c r="AL1929" s="2">
        <f t="shared" si="18"/>
        <v>1</v>
      </c>
    </row>
    <row r="1930" ht="13.5" customHeight="1">
      <c r="A1930" s="3">
        <v>40681.0</v>
      </c>
      <c r="B1930" s="2">
        <v>1717.0</v>
      </c>
      <c r="C1930" s="2">
        <f t="shared" si="3"/>
        <v>1717</v>
      </c>
      <c r="D1930" s="2">
        <f t="shared" si="26"/>
        <v>2002.589579</v>
      </c>
      <c r="E1930" s="2">
        <f t="shared" si="20"/>
        <v>1793.105614</v>
      </c>
      <c r="F1930" s="2">
        <v>0.18</v>
      </c>
      <c r="G1930" s="2">
        <f t="shared" si="4"/>
        <v>0.0018</v>
      </c>
      <c r="H1930" s="2">
        <f t="shared" si="21"/>
        <v>1.2414</v>
      </c>
      <c r="I1930" s="2">
        <f t="shared" si="27"/>
        <v>0.7672227877</v>
      </c>
      <c r="J1930" s="2">
        <f t="shared" si="5"/>
        <v>238.0678954</v>
      </c>
      <c r="K1930" s="2">
        <f t="shared" si="6"/>
        <v>246.1184567</v>
      </c>
      <c r="L1930" s="2">
        <f t="shared" si="7"/>
        <v>0</v>
      </c>
      <c r="M1930" s="2">
        <f t="shared" si="1"/>
        <v>246.1184567</v>
      </c>
      <c r="O1930" s="2">
        <v>1928.0</v>
      </c>
      <c r="P1930" s="2">
        <v>1730.0</v>
      </c>
      <c r="Q1930" s="2">
        <v>1714.0</v>
      </c>
      <c r="R1930" s="2">
        <v>1740.0</v>
      </c>
      <c r="S1930" s="2">
        <v>1715.0</v>
      </c>
      <c r="T1930" s="2">
        <v>1.324442529E9</v>
      </c>
      <c r="U1930" s="2">
        <v>2.2740678E7</v>
      </c>
      <c r="V1930" s="2">
        <v>5.026541E7</v>
      </c>
      <c r="W1930" s="2">
        <v>2907719.0</v>
      </c>
      <c r="X1930" s="2">
        <v>1732.0</v>
      </c>
      <c r="Y1930" s="2">
        <f t="shared" si="8"/>
        <v>0.539179862</v>
      </c>
      <c r="Z1930" s="2">
        <f t="shared" ref="Z1930:AC1930" si="1981">ROUNDDOWN($Y1930*Z$1,0)-IF(MOD($Y1930*Z$1,1)=0,1,0)+1</f>
        <v>2</v>
      </c>
      <c r="AA1930" s="2">
        <f t="shared" si="1981"/>
        <v>2</v>
      </c>
      <c r="AB1930" s="2">
        <f t="shared" si="1981"/>
        <v>3</v>
      </c>
      <c r="AC1930" s="2">
        <f t="shared" si="1981"/>
        <v>3</v>
      </c>
      <c r="AD1930" s="2">
        <f t="shared" si="10"/>
        <v>1</v>
      </c>
      <c r="AE1930" s="2">
        <f t="shared" si="11"/>
        <v>0</v>
      </c>
      <c r="AF1930" s="2">
        <f t="shared" si="12"/>
        <v>0</v>
      </c>
      <c r="AG1930" s="2">
        <f t="shared" si="13"/>
        <v>0</v>
      </c>
      <c r="AH1930" s="2">
        <f t="shared" si="14"/>
        <v>0</v>
      </c>
      <c r="AI1930" s="2">
        <f t="shared" si="15"/>
        <v>0</v>
      </c>
      <c r="AJ1930" s="2">
        <f t="shared" si="16"/>
        <v>0</v>
      </c>
      <c r="AK1930" s="2">
        <f t="shared" si="17"/>
        <v>0</v>
      </c>
      <c r="AL1930" s="2">
        <f t="shared" si="18"/>
        <v>1</v>
      </c>
    </row>
    <row r="1931" ht="13.5" customHeight="1">
      <c r="A1931" s="3">
        <v>40682.0</v>
      </c>
      <c r="B1931" s="2">
        <v>1718.0</v>
      </c>
      <c r="C1931" s="2">
        <f t="shared" si="3"/>
        <v>1718</v>
      </c>
      <c r="D1931" s="2">
        <f t="shared" si="26"/>
        <v>2003.394274</v>
      </c>
      <c r="E1931" s="2">
        <f t="shared" si="20"/>
        <v>1793.448181</v>
      </c>
      <c r="F1931" s="2">
        <v>0.06</v>
      </c>
      <c r="G1931" s="2">
        <f t="shared" si="4"/>
        <v>0.0006</v>
      </c>
      <c r="H1931" s="2">
        <f t="shared" si="21"/>
        <v>1.242</v>
      </c>
      <c r="I1931" s="2">
        <f t="shared" si="27"/>
        <v>0.7676246149</v>
      </c>
      <c r="J1931" s="2">
        <f t="shared" si="5"/>
        <v>238.2107361</v>
      </c>
      <c r="K1931" s="2">
        <f t="shared" si="6"/>
        <v>246.2661278</v>
      </c>
      <c r="L1931" s="2">
        <f t="shared" si="7"/>
        <v>0</v>
      </c>
      <c r="M1931" s="2">
        <f t="shared" si="1"/>
        <v>246.2661278</v>
      </c>
      <c r="O1931" s="2">
        <v>1929.0</v>
      </c>
      <c r="P1931" s="2">
        <v>1722.0</v>
      </c>
      <c r="Q1931" s="2">
        <v>1717.0</v>
      </c>
      <c r="R1931" s="2">
        <v>1733.0</v>
      </c>
      <c r="S1931" s="2">
        <v>1707.0</v>
      </c>
      <c r="T1931" s="2">
        <v>1.324442529E9</v>
      </c>
      <c r="U1931" s="2">
        <v>2.2753923E7</v>
      </c>
      <c r="V1931" s="2">
        <v>4.4590358E7</v>
      </c>
      <c r="W1931" s="2">
        <v>2596320.0</v>
      </c>
      <c r="X1931" s="2">
        <v>1506.0</v>
      </c>
      <c r="Y1931" s="2">
        <f t="shared" si="8"/>
        <v>0.5095412099</v>
      </c>
      <c r="Z1931" s="2">
        <f t="shared" ref="Z1931:AC1931" si="1982">ROUNDDOWN($Y1931*Z$1,0)-IF(MOD($Y1931*Z$1,1)=0,1,0)+1</f>
        <v>2</v>
      </c>
      <c r="AA1931" s="2">
        <f t="shared" si="1982"/>
        <v>2</v>
      </c>
      <c r="AB1931" s="2">
        <f t="shared" si="1982"/>
        <v>3</v>
      </c>
      <c r="AC1931" s="2">
        <f t="shared" si="1982"/>
        <v>3</v>
      </c>
      <c r="AD1931" s="2">
        <f t="shared" si="10"/>
        <v>0</v>
      </c>
      <c r="AE1931" s="2">
        <f t="shared" si="11"/>
        <v>0</v>
      </c>
      <c r="AF1931" s="2">
        <f t="shared" si="12"/>
        <v>0</v>
      </c>
      <c r="AG1931" s="2">
        <f t="shared" si="13"/>
        <v>0</v>
      </c>
      <c r="AH1931" s="2">
        <f t="shared" si="14"/>
        <v>1</v>
      </c>
      <c r="AI1931" s="2">
        <f t="shared" si="15"/>
        <v>0</v>
      </c>
      <c r="AJ1931" s="2">
        <f t="shared" si="16"/>
        <v>0</v>
      </c>
      <c r="AK1931" s="2">
        <f t="shared" si="17"/>
        <v>0</v>
      </c>
      <c r="AL1931" s="2">
        <f t="shared" si="18"/>
        <v>1</v>
      </c>
    </row>
    <row r="1932" ht="13.5" customHeight="1">
      <c r="A1932" s="3">
        <v>40685.0</v>
      </c>
      <c r="B1932" s="2">
        <v>1710.0</v>
      </c>
      <c r="C1932" s="2">
        <f t="shared" si="3"/>
        <v>1710</v>
      </c>
      <c r="D1932" s="2">
        <f t="shared" si="26"/>
        <v>2004.199292</v>
      </c>
      <c r="E1932" s="2">
        <f t="shared" si="20"/>
        <v>1793.790749</v>
      </c>
      <c r="F1932" s="2">
        <v>-0.47</v>
      </c>
      <c r="G1932" s="2">
        <f t="shared" si="4"/>
        <v>-0.0047</v>
      </c>
      <c r="H1932" s="2">
        <f t="shared" si="21"/>
        <v>1.2373</v>
      </c>
      <c r="I1932" s="2">
        <f t="shared" si="27"/>
        <v>0.7680264421</v>
      </c>
      <c r="J1932" s="2">
        <f t="shared" si="5"/>
        <v>237.0911457</v>
      </c>
      <c r="K1932" s="2">
        <f t="shared" si="6"/>
        <v>245.108677</v>
      </c>
      <c r="L1932" s="2">
        <f t="shared" si="7"/>
        <v>0</v>
      </c>
      <c r="M1932" s="2">
        <f t="shared" si="1"/>
        <v>245.108677</v>
      </c>
      <c r="O1932" s="2">
        <v>1930.0</v>
      </c>
      <c r="P1932" s="2">
        <v>1706.0</v>
      </c>
      <c r="Q1932" s="2">
        <v>1718.0</v>
      </c>
      <c r="R1932" s="2">
        <v>1715.0</v>
      </c>
      <c r="S1932" s="2">
        <v>1701.0</v>
      </c>
      <c r="T1932" s="2">
        <v>1.324442529E9</v>
      </c>
      <c r="U1932" s="2">
        <v>2.2647967E7</v>
      </c>
      <c r="V1932" s="2">
        <v>4.0748013E7</v>
      </c>
      <c r="W1932" s="2">
        <v>2385494.0</v>
      </c>
      <c r="X1932" s="2">
        <v>1241.0</v>
      </c>
      <c r="Y1932" s="2">
        <f t="shared" si="8"/>
        <v>0.3557653268</v>
      </c>
      <c r="Z1932" s="2">
        <f t="shared" ref="Z1932:AC1932" si="1983">ROUNDDOWN($Y1932*Z$1,0)-IF(MOD($Y1932*Z$1,1)=0,1,0)+1</f>
        <v>1</v>
      </c>
      <c r="AA1932" s="2">
        <f t="shared" si="1983"/>
        <v>2</v>
      </c>
      <c r="AB1932" s="2">
        <f t="shared" si="1983"/>
        <v>2</v>
      </c>
      <c r="AC1932" s="2">
        <f t="shared" si="1983"/>
        <v>2</v>
      </c>
      <c r="AD1932" s="2">
        <f t="shared" si="10"/>
        <v>0</v>
      </c>
      <c r="AE1932" s="2">
        <f t="shared" si="11"/>
        <v>0</v>
      </c>
      <c r="AF1932" s="2">
        <f t="shared" si="12"/>
        <v>1</v>
      </c>
      <c r="AG1932" s="2">
        <f t="shared" si="13"/>
        <v>0</v>
      </c>
      <c r="AH1932" s="2">
        <f t="shared" si="14"/>
        <v>0</v>
      </c>
      <c r="AI1932" s="2">
        <f t="shared" si="15"/>
        <v>0</v>
      </c>
      <c r="AJ1932" s="2">
        <f t="shared" si="16"/>
        <v>0</v>
      </c>
      <c r="AK1932" s="2">
        <f t="shared" si="17"/>
        <v>0</v>
      </c>
      <c r="AL1932" s="2">
        <f t="shared" si="18"/>
        <v>1</v>
      </c>
    </row>
    <row r="1933" ht="13.5" customHeight="1">
      <c r="A1933" s="3">
        <v>40686.0</v>
      </c>
      <c r="B1933" s="2">
        <v>1675.0</v>
      </c>
      <c r="C1933" s="2">
        <f t="shared" si="3"/>
        <v>1675</v>
      </c>
      <c r="D1933" s="2">
        <f t="shared" si="26"/>
        <v>2005.004634</v>
      </c>
      <c r="E1933" s="2">
        <f t="shared" si="20"/>
        <v>1794.133317</v>
      </c>
      <c r="F1933" s="2">
        <v>-2.05</v>
      </c>
      <c r="G1933" s="2">
        <f t="shared" si="4"/>
        <v>-0.0205</v>
      </c>
      <c r="H1933" s="2">
        <f t="shared" si="21"/>
        <v>1.2168</v>
      </c>
      <c r="I1933" s="2">
        <f t="shared" si="27"/>
        <v>0.7684282693</v>
      </c>
      <c r="J1933" s="2">
        <f t="shared" si="5"/>
        <v>232.2307772</v>
      </c>
      <c r="K1933" s="2">
        <f t="shared" si="6"/>
        <v>240.0839491</v>
      </c>
      <c r="L1933" s="2">
        <f t="shared" si="7"/>
        <v>0</v>
      </c>
      <c r="M1933" s="2">
        <f t="shared" si="1"/>
        <v>240.0839491</v>
      </c>
      <c r="O1933" s="2">
        <v>1931.0</v>
      </c>
      <c r="P1933" s="2">
        <v>1695.0</v>
      </c>
      <c r="Q1933" s="2">
        <v>1710.0</v>
      </c>
      <c r="R1933" s="2">
        <v>1698.0</v>
      </c>
      <c r="S1933" s="2">
        <v>1665.0</v>
      </c>
      <c r="T1933" s="2">
        <v>1.324442529E9</v>
      </c>
      <c r="U1933" s="2">
        <v>2.2184412E7</v>
      </c>
      <c r="V1933" s="2">
        <v>9.9690717E7</v>
      </c>
      <c r="W1933" s="2">
        <v>5939505.0</v>
      </c>
      <c r="X1933" s="2">
        <v>3219.0</v>
      </c>
      <c r="Y1933" s="2">
        <f t="shared" si="8"/>
        <v>0.08302882663</v>
      </c>
      <c r="Z1933" s="2">
        <f t="shared" ref="Z1933:AC1933" si="1984">ROUNDDOWN($Y1933*Z$1,0)-IF(MOD($Y1933*Z$1,1)=0,1,0)+1</f>
        <v>1</v>
      </c>
      <c r="AA1933" s="2">
        <f t="shared" si="1984"/>
        <v>1</v>
      </c>
      <c r="AB1933" s="2">
        <f t="shared" si="1984"/>
        <v>1</v>
      </c>
      <c r="AC1933" s="2">
        <f t="shared" si="1984"/>
        <v>1</v>
      </c>
      <c r="AD1933" s="2">
        <f t="shared" si="10"/>
        <v>0</v>
      </c>
      <c r="AE1933" s="2">
        <f t="shared" si="11"/>
        <v>0</v>
      </c>
      <c r="AF1933" s="2">
        <f t="shared" si="12"/>
        <v>1</v>
      </c>
      <c r="AG1933" s="2">
        <f t="shared" si="13"/>
        <v>0</v>
      </c>
      <c r="AH1933" s="2">
        <f t="shared" si="14"/>
        <v>0</v>
      </c>
      <c r="AI1933" s="2">
        <f t="shared" si="15"/>
        <v>0</v>
      </c>
      <c r="AJ1933" s="2">
        <f t="shared" si="16"/>
        <v>0</v>
      </c>
      <c r="AK1933" s="2">
        <f t="shared" si="17"/>
        <v>0</v>
      </c>
      <c r="AL1933" s="2">
        <f t="shared" si="18"/>
        <v>1</v>
      </c>
    </row>
    <row r="1934" ht="13.5" customHeight="1">
      <c r="A1934" s="3">
        <v>40687.0</v>
      </c>
      <c r="B1934" s="2">
        <v>1650.0</v>
      </c>
      <c r="C1934" s="2">
        <f t="shared" si="3"/>
        <v>1650</v>
      </c>
      <c r="D1934" s="2">
        <f t="shared" si="26"/>
        <v>2005.810299</v>
      </c>
      <c r="E1934" s="2">
        <f t="shared" si="20"/>
        <v>1794.475885</v>
      </c>
      <c r="F1934" s="2">
        <v>-1.49</v>
      </c>
      <c r="G1934" s="2">
        <f t="shared" si="4"/>
        <v>-0.0149</v>
      </c>
      <c r="H1934" s="2">
        <f t="shared" si="21"/>
        <v>1.2019</v>
      </c>
      <c r="I1934" s="2">
        <f t="shared" si="27"/>
        <v>0.7688300964</v>
      </c>
      <c r="J1934" s="2">
        <f t="shared" si="5"/>
        <v>228.7705386</v>
      </c>
      <c r="K1934" s="2">
        <f t="shared" si="6"/>
        <v>236.5066983</v>
      </c>
      <c r="L1934" s="2">
        <f t="shared" si="7"/>
        <v>0</v>
      </c>
      <c r="M1934" s="2">
        <f t="shared" si="1"/>
        <v>236.5066983</v>
      </c>
      <c r="O1934" s="2">
        <v>1932.0</v>
      </c>
      <c r="P1934" s="2">
        <v>1690.0</v>
      </c>
      <c r="Q1934" s="2">
        <v>1675.0</v>
      </c>
      <c r="R1934" s="2">
        <v>1700.0</v>
      </c>
      <c r="S1934" s="2">
        <v>1641.0</v>
      </c>
      <c r="T1934" s="2">
        <v>1.324333861E9</v>
      </c>
      <c r="U1934" s="2">
        <v>2.1851509E7</v>
      </c>
      <c r="V1934" s="2">
        <v>9.5502228E7</v>
      </c>
      <c r="W1934" s="2">
        <v>5724646.0</v>
      </c>
      <c r="X1934" s="2">
        <v>3014.0</v>
      </c>
      <c r="Y1934" s="2">
        <f t="shared" si="8"/>
        <v>0.1465692245</v>
      </c>
      <c r="Z1934" s="2">
        <f t="shared" ref="Z1934:AC1934" si="1985">ROUNDDOWN($Y1934*Z$1,0)-IF(MOD($Y1934*Z$1,1)=0,1,0)+1</f>
        <v>1</v>
      </c>
      <c r="AA1934" s="2">
        <f t="shared" si="1985"/>
        <v>1</v>
      </c>
      <c r="AB1934" s="2">
        <f t="shared" si="1985"/>
        <v>1</v>
      </c>
      <c r="AC1934" s="2">
        <f t="shared" si="1985"/>
        <v>1</v>
      </c>
      <c r="AD1934" s="2">
        <f t="shared" si="10"/>
        <v>0</v>
      </c>
      <c r="AE1934" s="2">
        <f t="shared" si="11"/>
        <v>0</v>
      </c>
      <c r="AF1934" s="2">
        <f t="shared" si="12"/>
        <v>0</v>
      </c>
      <c r="AG1934" s="2">
        <f t="shared" si="13"/>
        <v>1</v>
      </c>
      <c r="AH1934" s="2">
        <f t="shared" si="14"/>
        <v>0</v>
      </c>
      <c r="AI1934" s="2">
        <f t="shared" si="15"/>
        <v>0</v>
      </c>
      <c r="AJ1934" s="2">
        <f t="shared" si="16"/>
        <v>0</v>
      </c>
      <c r="AK1934" s="2">
        <f t="shared" si="17"/>
        <v>0</v>
      </c>
      <c r="AL1934" s="2">
        <f t="shared" si="18"/>
        <v>1</v>
      </c>
    </row>
    <row r="1935" ht="13.5" customHeight="1">
      <c r="A1935" s="3">
        <v>40688.0</v>
      </c>
      <c r="B1935" s="2">
        <v>1619.0</v>
      </c>
      <c r="C1935" s="2">
        <f t="shared" si="3"/>
        <v>1619</v>
      </c>
      <c r="D1935" s="2">
        <f t="shared" si="26"/>
        <v>2006.616288</v>
      </c>
      <c r="E1935" s="2">
        <f t="shared" si="20"/>
        <v>1794.818452</v>
      </c>
      <c r="F1935" s="2">
        <v>-1.88</v>
      </c>
      <c r="G1935" s="2">
        <f t="shared" si="4"/>
        <v>-0.0188</v>
      </c>
      <c r="H1935" s="2">
        <f t="shared" si="21"/>
        <v>1.1831</v>
      </c>
      <c r="I1935" s="2">
        <f t="shared" si="27"/>
        <v>0.7692319236</v>
      </c>
      <c r="J1935" s="2">
        <f t="shared" si="5"/>
        <v>224.4696525</v>
      </c>
      <c r="K1935" s="2">
        <f t="shared" si="6"/>
        <v>232.0603724</v>
      </c>
      <c r="L1935" s="2">
        <f t="shared" si="7"/>
        <v>0</v>
      </c>
      <c r="M1935" s="2">
        <f t="shared" si="1"/>
        <v>232.0603724</v>
      </c>
      <c r="O1935" s="2">
        <v>1933.0</v>
      </c>
      <c r="P1935" s="2">
        <v>1640.0</v>
      </c>
      <c r="Q1935" s="2">
        <v>1650.0</v>
      </c>
      <c r="R1935" s="2">
        <v>1678.0</v>
      </c>
      <c r="S1935" s="2">
        <v>1618.0</v>
      </c>
      <c r="T1935" s="2">
        <v>1.324189571E9</v>
      </c>
      <c r="U1935" s="2">
        <v>2.1438629E7</v>
      </c>
      <c r="V1935" s="2">
        <v>1.27955918E8</v>
      </c>
      <c r="W1935" s="2">
        <v>7790558.0</v>
      </c>
      <c r="X1935" s="2">
        <v>4235.0</v>
      </c>
      <c r="Y1935" s="2">
        <f t="shared" si="8"/>
        <v>0.0964271214</v>
      </c>
      <c r="Z1935" s="2">
        <f t="shared" ref="Z1935:AC1935" si="1986">ROUNDDOWN($Y1935*Z$1,0)-IF(MOD($Y1935*Z$1,1)=0,1,0)+1</f>
        <v>1</v>
      </c>
      <c r="AA1935" s="2">
        <f t="shared" si="1986"/>
        <v>1</v>
      </c>
      <c r="AB1935" s="2">
        <f t="shared" si="1986"/>
        <v>1</v>
      </c>
      <c r="AC1935" s="2">
        <f t="shared" si="1986"/>
        <v>1</v>
      </c>
      <c r="AD1935" s="2">
        <f t="shared" si="10"/>
        <v>0</v>
      </c>
      <c r="AE1935" s="2">
        <f t="shared" si="11"/>
        <v>0</v>
      </c>
      <c r="AF1935" s="2">
        <f t="shared" si="12"/>
        <v>0</v>
      </c>
      <c r="AG1935" s="2">
        <f t="shared" si="13"/>
        <v>0</v>
      </c>
      <c r="AH1935" s="2">
        <f t="shared" si="14"/>
        <v>0</v>
      </c>
      <c r="AI1935" s="2">
        <f t="shared" si="15"/>
        <v>0</v>
      </c>
      <c r="AJ1935" s="2">
        <f t="shared" si="16"/>
        <v>0</v>
      </c>
      <c r="AK1935" s="2">
        <f t="shared" si="17"/>
        <v>1</v>
      </c>
      <c r="AL1935" s="2">
        <f t="shared" si="18"/>
        <v>1</v>
      </c>
    </row>
    <row r="1936" ht="13.5" customHeight="1">
      <c r="A1936" s="3">
        <v>40689.0</v>
      </c>
      <c r="B1936" s="2">
        <v>1647.0</v>
      </c>
      <c r="C1936" s="2">
        <f t="shared" si="3"/>
        <v>1647</v>
      </c>
      <c r="D1936" s="2">
        <f t="shared" si="26"/>
        <v>2007.422601</v>
      </c>
      <c r="E1936" s="2">
        <f t="shared" si="20"/>
        <v>1795.16102</v>
      </c>
      <c r="F1936" s="2">
        <v>1.73</v>
      </c>
      <c r="G1936" s="2">
        <f t="shared" si="4"/>
        <v>0.0173</v>
      </c>
      <c r="H1936" s="2">
        <f t="shared" si="21"/>
        <v>1.2004</v>
      </c>
      <c r="I1936" s="2">
        <f t="shared" si="27"/>
        <v>0.7696337508</v>
      </c>
      <c r="J1936" s="2">
        <f t="shared" si="5"/>
        <v>228.3529775</v>
      </c>
      <c r="K1936" s="2">
        <f t="shared" si="6"/>
        <v>236.0750168</v>
      </c>
      <c r="L1936" s="2">
        <f t="shared" si="7"/>
        <v>0</v>
      </c>
      <c r="M1936" s="2">
        <f t="shared" si="1"/>
        <v>236.0750168</v>
      </c>
      <c r="O1936" s="2">
        <v>1934.0</v>
      </c>
      <c r="P1936" s="2">
        <v>1651.0</v>
      </c>
      <c r="Q1936" s="2">
        <v>1619.0</v>
      </c>
      <c r="R1936" s="2">
        <v>1665.0</v>
      </c>
      <c r="S1936" s="2">
        <v>1636.0</v>
      </c>
      <c r="T1936" s="2">
        <v>1.324189571E9</v>
      </c>
      <c r="U1936" s="2">
        <v>2.1809402E7</v>
      </c>
      <c r="V1936" s="2">
        <v>2.0092261E8</v>
      </c>
      <c r="W1936" s="2">
        <v>1.2162542E7</v>
      </c>
      <c r="X1936" s="2">
        <v>2715.0</v>
      </c>
      <c r="Y1936" s="2">
        <f t="shared" si="8"/>
        <v>0.8709906618</v>
      </c>
      <c r="Z1936" s="2">
        <f t="shared" ref="Z1936:AC1936" si="1987">ROUNDDOWN($Y1936*Z$1,0)-IF(MOD($Y1936*Z$1,1)=0,1,0)+1</f>
        <v>2</v>
      </c>
      <c r="AA1936" s="2">
        <f t="shared" si="1987"/>
        <v>3</v>
      </c>
      <c r="AB1936" s="2">
        <f t="shared" si="1987"/>
        <v>4</v>
      </c>
      <c r="AC1936" s="2">
        <f t="shared" si="1987"/>
        <v>5</v>
      </c>
      <c r="AD1936" s="2">
        <f t="shared" si="10"/>
        <v>0</v>
      </c>
      <c r="AE1936" s="2">
        <f t="shared" si="11"/>
        <v>1</v>
      </c>
      <c r="AF1936" s="2">
        <f t="shared" si="12"/>
        <v>0</v>
      </c>
      <c r="AG1936" s="2">
        <f t="shared" si="13"/>
        <v>0</v>
      </c>
      <c r="AH1936" s="2">
        <f t="shared" si="14"/>
        <v>0</v>
      </c>
      <c r="AI1936" s="2">
        <f t="shared" si="15"/>
        <v>0</v>
      </c>
      <c r="AJ1936" s="2">
        <f t="shared" si="16"/>
        <v>0</v>
      </c>
      <c r="AK1936" s="2">
        <f t="shared" si="17"/>
        <v>0</v>
      </c>
      <c r="AL1936" s="2">
        <f t="shared" si="18"/>
        <v>1</v>
      </c>
    </row>
    <row r="1937" ht="13.5" customHeight="1">
      <c r="A1937" s="3">
        <v>40692.0</v>
      </c>
      <c r="B1937" s="2">
        <v>1690.0</v>
      </c>
      <c r="C1937" s="2">
        <f t="shared" si="3"/>
        <v>1690</v>
      </c>
      <c r="D1937" s="2">
        <f t="shared" si="26"/>
        <v>2008.229238</v>
      </c>
      <c r="E1937" s="2">
        <f t="shared" si="20"/>
        <v>1795.503588</v>
      </c>
      <c r="F1937" s="2">
        <v>2.61</v>
      </c>
      <c r="G1937" s="2">
        <f t="shared" si="4"/>
        <v>0.0261</v>
      </c>
      <c r="H1937" s="2">
        <f t="shared" si="21"/>
        <v>1.2265</v>
      </c>
      <c r="I1937" s="2">
        <f t="shared" si="27"/>
        <v>0.7700355779</v>
      </c>
      <c r="J1937" s="2">
        <f t="shared" si="5"/>
        <v>234.3129902</v>
      </c>
      <c r="K1937" s="2">
        <f t="shared" si="6"/>
        <v>242.2365747</v>
      </c>
      <c r="L1937" s="2">
        <f t="shared" si="7"/>
        <v>0</v>
      </c>
      <c r="M1937" s="2">
        <f t="shared" si="1"/>
        <v>242.2365747</v>
      </c>
      <c r="O1937" s="2">
        <v>1935.0</v>
      </c>
      <c r="P1937" s="2">
        <v>1665.0</v>
      </c>
      <c r="Q1937" s="2">
        <v>1647.0</v>
      </c>
      <c r="R1937" s="2">
        <v>1690.0</v>
      </c>
      <c r="S1937" s="2">
        <v>1665.0</v>
      </c>
      <c r="T1937" s="2">
        <v>1.324189571E9</v>
      </c>
      <c r="U1937" s="2">
        <v>2.2378804E7</v>
      </c>
      <c r="V1937" s="2">
        <v>4.7458596E7</v>
      </c>
      <c r="W1937" s="2">
        <v>2820244.0</v>
      </c>
      <c r="X1937" s="2">
        <v>1723.0</v>
      </c>
      <c r="Y1937" s="2">
        <f t="shared" si="8"/>
        <v>0.9453917986</v>
      </c>
      <c r="Z1937" s="2">
        <f t="shared" ref="Z1937:AC1937" si="1988">ROUNDDOWN($Y1937*Z$1,0)-IF(MOD($Y1937*Z$1,1)=0,1,0)+1</f>
        <v>2</v>
      </c>
      <c r="AA1937" s="2">
        <f t="shared" si="1988"/>
        <v>3</v>
      </c>
      <c r="AB1937" s="2">
        <f t="shared" si="1988"/>
        <v>4</v>
      </c>
      <c r="AC1937" s="2">
        <f t="shared" si="1988"/>
        <v>5</v>
      </c>
      <c r="AD1937" s="2">
        <f t="shared" si="10"/>
        <v>0</v>
      </c>
      <c r="AE1937" s="2">
        <f t="shared" si="11"/>
        <v>1</v>
      </c>
      <c r="AF1937" s="2">
        <f t="shared" si="12"/>
        <v>0</v>
      </c>
      <c r="AG1937" s="2">
        <f t="shared" si="13"/>
        <v>0</v>
      </c>
      <c r="AH1937" s="2">
        <f t="shared" si="14"/>
        <v>0</v>
      </c>
      <c r="AI1937" s="2">
        <f t="shared" si="15"/>
        <v>0</v>
      </c>
      <c r="AJ1937" s="2">
        <f t="shared" si="16"/>
        <v>0</v>
      </c>
      <c r="AK1937" s="2">
        <f t="shared" si="17"/>
        <v>0</v>
      </c>
      <c r="AL1937" s="2">
        <f t="shared" si="18"/>
        <v>1</v>
      </c>
    </row>
    <row r="1938" ht="13.5" customHeight="1">
      <c r="A1938" s="3">
        <v>40693.0</v>
      </c>
      <c r="B1938" s="2">
        <v>1730.0</v>
      </c>
      <c r="C1938" s="2">
        <f t="shared" si="3"/>
        <v>1730</v>
      </c>
      <c r="D1938" s="2">
        <f t="shared" si="26"/>
        <v>2009.036199</v>
      </c>
      <c r="E1938" s="2">
        <f t="shared" si="20"/>
        <v>1795.846155</v>
      </c>
      <c r="F1938" s="2">
        <v>2.37</v>
      </c>
      <c r="G1938" s="2">
        <f t="shared" si="4"/>
        <v>0.0237</v>
      </c>
      <c r="H1938" s="2">
        <f t="shared" si="21"/>
        <v>1.2502</v>
      </c>
      <c r="I1938" s="2">
        <f t="shared" si="27"/>
        <v>0.7704374051</v>
      </c>
      <c r="J1938" s="2">
        <f t="shared" si="5"/>
        <v>239.8662081</v>
      </c>
      <c r="K1938" s="2">
        <f t="shared" si="6"/>
        <v>247.9775816</v>
      </c>
      <c r="L1938" s="2">
        <f t="shared" si="7"/>
        <v>0</v>
      </c>
      <c r="M1938" s="2">
        <f t="shared" si="1"/>
        <v>247.9775816</v>
      </c>
      <c r="O1938" s="2">
        <v>1936.0</v>
      </c>
      <c r="P1938" s="2">
        <v>1711.0</v>
      </c>
      <c r="Q1938" s="2">
        <v>1690.0</v>
      </c>
      <c r="R1938" s="2">
        <v>1737.0</v>
      </c>
      <c r="S1938" s="2">
        <v>1708.0</v>
      </c>
      <c r="T1938" s="2">
        <v>1.324189571E9</v>
      </c>
      <c r="U1938" s="2">
        <v>2.290848E7</v>
      </c>
      <c r="V1938" s="2">
        <v>5.9833177E7</v>
      </c>
      <c r="W1938" s="2">
        <v>3475008.0</v>
      </c>
      <c r="X1938" s="2">
        <v>2320.0</v>
      </c>
      <c r="Y1938" s="2">
        <f t="shared" si="8"/>
        <v>0.9310799838</v>
      </c>
      <c r="Z1938" s="2">
        <f t="shared" ref="Z1938:AC1938" si="1989">ROUNDDOWN($Y1938*Z$1,0)-IF(MOD($Y1938*Z$1,1)=0,1,0)+1</f>
        <v>2</v>
      </c>
      <c r="AA1938" s="2">
        <f t="shared" si="1989"/>
        <v>3</v>
      </c>
      <c r="AB1938" s="2">
        <f t="shared" si="1989"/>
        <v>4</v>
      </c>
      <c r="AC1938" s="2">
        <f t="shared" si="1989"/>
        <v>5</v>
      </c>
      <c r="AD1938" s="2">
        <f t="shared" si="10"/>
        <v>1</v>
      </c>
      <c r="AE1938" s="2">
        <f t="shared" si="11"/>
        <v>0</v>
      </c>
      <c r="AF1938" s="2">
        <f t="shared" si="12"/>
        <v>0</v>
      </c>
      <c r="AG1938" s="2">
        <f t="shared" si="13"/>
        <v>0</v>
      </c>
      <c r="AH1938" s="2">
        <f t="shared" si="14"/>
        <v>0</v>
      </c>
      <c r="AI1938" s="2">
        <f t="shared" si="15"/>
        <v>0</v>
      </c>
      <c r="AJ1938" s="2">
        <f t="shared" si="16"/>
        <v>0</v>
      </c>
      <c r="AK1938" s="2">
        <f t="shared" si="17"/>
        <v>0</v>
      </c>
      <c r="AL1938" s="2">
        <f t="shared" si="18"/>
        <v>1</v>
      </c>
    </row>
    <row r="1939" ht="13.5" customHeight="1">
      <c r="A1939" s="3">
        <v>40694.0</v>
      </c>
      <c r="B1939" s="2">
        <v>1768.0</v>
      </c>
      <c r="C1939" s="2">
        <f t="shared" si="3"/>
        <v>1768</v>
      </c>
      <c r="D1939" s="2">
        <f t="shared" si="26"/>
        <v>2009.843485</v>
      </c>
      <c r="E1939" s="2">
        <f t="shared" si="20"/>
        <v>1796.188723</v>
      </c>
      <c r="F1939" s="2">
        <v>2.2</v>
      </c>
      <c r="G1939" s="2">
        <f t="shared" si="4"/>
        <v>0.022</v>
      </c>
      <c r="H1939" s="2">
        <f t="shared" si="21"/>
        <v>1.2722</v>
      </c>
      <c r="I1939" s="2">
        <f t="shared" si="27"/>
        <v>0.7708392323</v>
      </c>
      <c r="J1939" s="2">
        <f t="shared" si="5"/>
        <v>245.1432646</v>
      </c>
      <c r="K1939" s="2">
        <f t="shared" si="6"/>
        <v>253.4330884</v>
      </c>
      <c r="L1939" s="2">
        <f t="shared" si="7"/>
        <v>0</v>
      </c>
      <c r="M1939" s="2">
        <f t="shared" si="1"/>
        <v>253.4330884</v>
      </c>
      <c r="O1939" s="2">
        <v>1937.0</v>
      </c>
      <c r="P1939" s="2">
        <v>1764.0</v>
      </c>
      <c r="Q1939" s="2">
        <v>1730.0</v>
      </c>
      <c r="R1939" s="2">
        <v>1774.0</v>
      </c>
      <c r="S1939" s="2">
        <v>1741.0</v>
      </c>
      <c r="T1939" s="2">
        <v>1.324189571E9</v>
      </c>
      <c r="U1939" s="2">
        <v>2.3411672E7</v>
      </c>
      <c r="V1939" s="2">
        <v>1.71929456E8</v>
      </c>
      <c r="W1939" s="2">
        <v>9760869.0</v>
      </c>
      <c r="X1939" s="2">
        <v>4629.0</v>
      </c>
      <c r="Y1939" s="2">
        <f t="shared" si="8"/>
        <v>0.917681689</v>
      </c>
      <c r="Z1939" s="2">
        <f t="shared" ref="Z1939:AC1939" si="1990">ROUNDDOWN($Y1939*Z$1,0)-IF(MOD($Y1939*Z$1,1)=0,1,0)+1</f>
        <v>2</v>
      </c>
      <c r="AA1939" s="2">
        <f t="shared" si="1990"/>
        <v>3</v>
      </c>
      <c r="AB1939" s="2">
        <f t="shared" si="1990"/>
        <v>4</v>
      </c>
      <c r="AC1939" s="2">
        <f t="shared" si="1990"/>
        <v>5</v>
      </c>
      <c r="AD1939" s="2">
        <f t="shared" si="10"/>
        <v>0</v>
      </c>
      <c r="AE1939" s="2">
        <f t="shared" si="11"/>
        <v>0</v>
      </c>
      <c r="AF1939" s="2">
        <f t="shared" si="12"/>
        <v>0</v>
      </c>
      <c r="AG1939" s="2">
        <f t="shared" si="13"/>
        <v>0</v>
      </c>
      <c r="AH1939" s="2">
        <f t="shared" si="14"/>
        <v>1</v>
      </c>
      <c r="AI1939" s="2">
        <f t="shared" si="15"/>
        <v>0</v>
      </c>
      <c r="AJ1939" s="2">
        <f t="shared" si="16"/>
        <v>0</v>
      </c>
      <c r="AK1939" s="2">
        <f t="shared" si="17"/>
        <v>0</v>
      </c>
      <c r="AL1939" s="2">
        <f t="shared" si="18"/>
        <v>1</v>
      </c>
    </row>
    <row r="1940" ht="13.5" customHeight="1">
      <c r="A1940" s="3">
        <v>40695.0</v>
      </c>
      <c r="B1940" s="2">
        <v>1720.0</v>
      </c>
      <c r="C1940" s="2">
        <f t="shared" si="3"/>
        <v>1720</v>
      </c>
      <c r="D1940" s="2">
        <f t="shared" si="26"/>
        <v>2010.651094</v>
      </c>
      <c r="E1940" s="2">
        <f t="shared" si="20"/>
        <v>1796.531291</v>
      </c>
      <c r="F1940" s="2">
        <v>-2.71</v>
      </c>
      <c r="G1940" s="2">
        <f t="shared" si="4"/>
        <v>-0.0271</v>
      </c>
      <c r="H1940" s="2">
        <f t="shared" si="21"/>
        <v>1.2451</v>
      </c>
      <c r="I1940" s="2">
        <f t="shared" si="27"/>
        <v>0.7712410595</v>
      </c>
      <c r="J1940" s="2">
        <f t="shared" si="5"/>
        <v>238.4998822</v>
      </c>
      <c r="K1940" s="2">
        <f t="shared" si="6"/>
        <v>246.5650517</v>
      </c>
      <c r="L1940" s="2">
        <f t="shared" si="7"/>
        <v>0</v>
      </c>
      <c r="M1940" s="2">
        <f t="shared" si="1"/>
        <v>246.5650517</v>
      </c>
      <c r="O1940" s="2">
        <v>1938.0</v>
      </c>
      <c r="P1940" s="2">
        <v>1767.0</v>
      </c>
      <c r="Q1940" s="2">
        <v>1768.0</v>
      </c>
      <c r="R1940" s="2">
        <v>1768.0</v>
      </c>
      <c r="S1940" s="2">
        <v>1717.0</v>
      </c>
      <c r="T1940" s="2">
        <v>1.324189571E9</v>
      </c>
      <c r="U1940" s="2">
        <v>2.2776061E7</v>
      </c>
      <c r="V1940" s="2">
        <v>8.9883849E7</v>
      </c>
      <c r="W1940" s="2">
        <v>5176940.0</v>
      </c>
      <c r="X1940" s="2">
        <v>2908.0</v>
      </c>
      <c r="Y1940" s="2">
        <f t="shared" si="8"/>
        <v>0.04455948031</v>
      </c>
      <c r="Z1940" s="2">
        <f t="shared" ref="Z1940:AC1940" si="1991">ROUNDDOWN($Y1940*Z$1,0)-IF(MOD($Y1940*Z$1,1)=0,1,0)+1</f>
        <v>1</v>
      </c>
      <c r="AA1940" s="2">
        <f t="shared" si="1991"/>
        <v>1</v>
      </c>
      <c r="AB1940" s="2">
        <f t="shared" si="1991"/>
        <v>1</v>
      </c>
      <c r="AC1940" s="2">
        <f t="shared" si="1991"/>
        <v>1</v>
      </c>
      <c r="AD1940" s="2">
        <f t="shared" si="10"/>
        <v>0</v>
      </c>
      <c r="AE1940" s="2">
        <f t="shared" si="11"/>
        <v>0</v>
      </c>
      <c r="AF1940" s="2">
        <f t="shared" si="12"/>
        <v>1</v>
      </c>
      <c r="AG1940" s="2">
        <f t="shared" si="13"/>
        <v>0</v>
      </c>
      <c r="AH1940" s="2">
        <f t="shared" si="14"/>
        <v>0</v>
      </c>
      <c r="AI1940" s="2">
        <f t="shared" si="15"/>
        <v>0</v>
      </c>
      <c r="AJ1940" s="2">
        <f t="shared" si="16"/>
        <v>0</v>
      </c>
      <c r="AK1940" s="2">
        <f t="shared" si="17"/>
        <v>0</v>
      </c>
      <c r="AL1940" s="2">
        <f t="shared" si="18"/>
        <v>1</v>
      </c>
    </row>
    <row r="1941" ht="13.5" customHeight="1">
      <c r="A1941" s="3">
        <v>40696.0</v>
      </c>
      <c r="B1941" s="2">
        <v>1703.0</v>
      </c>
      <c r="C1941" s="2">
        <f t="shared" si="3"/>
        <v>1703</v>
      </c>
      <c r="D1941" s="2">
        <f t="shared" si="26"/>
        <v>2011.459029</v>
      </c>
      <c r="E1941" s="2">
        <f t="shared" si="20"/>
        <v>1796.873859</v>
      </c>
      <c r="F1941" s="2">
        <v>-0.99</v>
      </c>
      <c r="G1941" s="2">
        <f t="shared" si="4"/>
        <v>-0.0099</v>
      </c>
      <c r="H1941" s="2">
        <f t="shared" si="21"/>
        <v>1.2352</v>
      </c>
      <c r="I1941" s="2">
        <f t="shared" si="27"/>
        <v>0.7716428866</v>
      </c>
      <c r="J1941" s="2">
        <f t="shared" si="5"/>
        <v>236.1387333</v>
      </c>
      <c r="K1941" s="2">
        <f t="shared" si="6"/>
        <v>244.1240576</v>
      </c>
      <c r="L1941" s="2">
        <f t="shared" si="7"/>
        <v>0</v>
      </c>
      <c r="M1941" s="2">
        <f t="shared" si="1"/>
        <v>244.1240576</v>
      </c>
      <c r="O1941" s="2">
        <v>1939.0</v>
      </c>
      <c r="P1941" s="2">
        <v>1696.0</v>
      </c>
      <c r="Q1941" s="2">
        <v>1720.0</v>
      </c>
      <c r="R1941" s="2">
        <v>1726.0</v>
      </c>
      <c r="S1941" s="2">
        <v>1670.0</v>
      </c>
      <c r="T1941" s="2">
        <v>1.324194196E9</v>
      </c>
      <c r="U1941" s="2">
        <v>2.2551027E7</v>
      </c>
      <c r="V1941" s="2">
        <v>1.08403006E8</v>
      </c>
      <c r="W1941" s="2">
        <v>6385259.0</v>
      </c>
      <c r="X1941" s="2">
        <v>3810.0</v>
      </c>
      <c r="Y1941" s="2">
        <f t="shared" si="8"/>
        <v>0.2307145757</v>
      </c>
      <c r="Z1941" s="2">
        <f t="shared" ref="Z1941:AC1941" si="1992">ROUNDDOWN($Y1941*Z$1,0)-IF(MOD($Y1941*Z$1,1)=0,1,0)+1</f>
        <v>1</v>
      </c>
      <c r="AA1941" s="2">
        <f t="shared" si="1992"/>
        <v>1</v>
      </c>
      <c r="AB1941" s="2">
        <f t="shared" si="1992"/>
        <v>1</v>
      </c>
      <c r="AC1941" s="2">
        <f t="shared" si="1992"/>
        <v>2</v>
      </c>
      <c r="AD1941" s="2">
        <f t="shared" si="10"/>
        <v>0</v>
      </c>
      <c r="AE1941" s="2">
        <f t="shared" si="11"/>
        <v>0</v>
      </c>
      <c r="AF1941" s="2">
        <f t="shared" si="12"/>
        <v>1</v>
      </c>
      <c r="AG1941" s="2">
        <f t="shared" si="13"/>
        <v>0</v>
      </c>
      <c r="AH1941" s="2">
        <f t="shared" si="14"/>
        <v>0</v>
      </c>
      <c r="AI1941" s="2">
        <f t="shared" si="15"/>
        <v>0</v>
      </c>
      <c r="AJ1941" s="2">
        <f t="shared" si="16"/>
        <v>0</v>
      </c>
      <c r="AK1941" s="2">
        <f t="shared" si="17"/>
        <v>0</v>
      </c>
      <c r="AL1941" s="2">
        <f t="shared" si="18"/>
        <v>1</v>
      </c>
    </row>
    <row r="1942" ht="13.5" customHeight="1">
      <c r="A1942" s="3">
        <v>40699.0</v>
      </c>
      <c r="B1942" s="2">
        <v>1692.0</v>
      </c>
      <c r="C1942" s="2">
        <f t="shared" si="3"/>
        <v>1692</v>
      </c>
      <c r="D1942" s="2">
        <f t="shared" si="26"/>
        <v>2012.267288</v>
      </c>
      <c r="E1942" s="2">
        <f t="shared" si="20"/>
        <v>1797.216426</v>
      </c>
      <c r="F1942" s="2">
        <v>-0.65</v>
      </c>
      <c r="G1942" s="2">
        <f t="shared" si="4"/>
        <v>-0.0065</v>
      </c>
      <c r="H1942" s="2">
        <f t="shared" si="21"/>
        <v>1.2287</v>
      </c>
      <c r="I1942" s="2">
        <f t="shared" si="27"/>
        <v>0.7720447138</v>
      </c>
      <c r="J1942" s="2">
        <f t="shared" si="5"/>
        <v>234.6038316</v>
      </c>
      <c r="K1942" s="2">
        <f t="shared" si="6"/>
        <v>242.5372513</v>
      </c>
      <c r="L1942" s="2">
        <f t="shared" si="7"/>
        <v>0</v>
      </c>
      <c r="M1942" s="2">
        <f t="shared" si="1"/>
        <v>242.5372513</v>
      </c>
      <c r="O1942" s="2">
        <v>1940.0</v>
      </c>
      <c r="P1942" s="2">
        <v>1700.0</v>
      </c>
      <c r="Q1942" s="2">
        <v>1703.0</v>
      </c>
      <c r="R1942" s="2">
        <v>1706.0</v>
      </c>
      <c r="S1942" s="2">
        <v>1672.0</v>
      </c>
      <c r="T1942" s="2">
        <v>1.324194196E9</v>
      </c>
      <c r="U1942" s="2">
        <v>2.2405366E7</v>
      </c>
      <c r="V1942" s="2">
        <v>5.0898092E7</v>
      </c>
      <c r="W1942" s="2">
        <v>3015222.0</v>
      </c>
      <c r="X1942" s="2">
        <v>2120.0</v>
      </c>
      <c r="Y1942" s="2">
        <f t="shared" si="8"/>
        <v>0.3103938287</v>
      </c>
      <c r="Z1942" s="2">
        <f t="shared" ref="Z1942:AC1942" si="1993">ROUNDDOWN($Y1942*Z$1,0)-IF(MOD($Y1942*Z$1,1)=0,1,0)+1</f>
        <v>1</v>
      </c>
      <c r="AA1942" s="2">
        <f t="shared" si="1993"/>
        <v>1</v>
      </c>
      <c r="AB1942" s="2">
        <f t="shared" si="1993"/>
        <v>2</v>
      </c>
      <c r="AC1942" s="2">
        <f t="shared" si="1993"/>
        <v>2</v>
      </c>
      <c r="AD1942" s="2">
        <f t="shared" si="10"/>
        <v>0</v>
      </c>
      <c r="AE1942" s="2">
        <f t="shared" si="11"/>
        <v>0</v>
      </c>
      <c r="AF1942" s="2">
        <f t="shared" si="12"/>
        <v>1</v>
      </c>
      <c r="AG1942" s="2">
        <f t="shared" si="13"/>
        <v>0</v>
      </c>
      <c r="AH1942" s="2">
        <f t="shared" si="14"/>
        <v>0</v>
      </c>
      <c r="AI1942" s="2">
        <f t="shared" si="15"/>
        <v>0</v>
      </c>
      <c r="AJ1942" s="2">
        <f t="shared" si="16"/>
        <v>0</v>
      </c>
      <c r="AK1942" s="2">
        <f t="shared" si="17"/>
        <v>0</v>
      </c>
      <c r="AL1942" s="2">
        <f t="shared" si="18"/>
        <v>1</v>
      </c>
    </row>
    <row r="1943" ht="13.5" customHeight="1">
      <c r="A1943" s="3">
        <v>40700.0</v>
      </c>
      <c r="B1943" s="2">
        <v>1681.0</v>
      </c>
      <c r="C1943" s="2">
        <f t="shared" si="3"/>
        <v>1681</v>
      </c>
      <c r="D1943" s="2">
        <f t="shared" si="26"/>
        <v>2013.075871</v>
      </c>
      <c r="E1943" s="2">
        <f t="shared" si="20"/>
        <v>1797.558994</v>
      </c>
      <c r="F1943" s="2">
        <v>-0.65</v>
      </c>
      <c r="G1943" s="2">
        <f t="shared" si="4"/>
        <v>-0.0065</v>
      </c>
      <c r="H1943" s="2">
        <f t="shared" si="21"/>
        <v>1.2222</v>
      </c>
      <c r="I1943" s="2">
        <f t="shared" si="27"/>
        <v>0.772446541</v>
      </c>
      <c r="J1943" s="2">
        <f t="shared" si="5"/>
        <v>233.0789067</v>
      </c>
      <c r="K1943" s="2">
        <f t="shared" si="6"/>
        <v>240.9607591</v>
      </c>
      <c r="L1943" s="2">
        <f t="shared" si="7"/>
        <v>0</v>
      </c>
      <c r="M1943" s="2">
        <f t="shared" si="1"/>
        <v>240.9607591</v>
      </c>
      <c r="O1943" s="2">
        <v>1941.0</v>
      </c>
      <c r="P1943" s="2">
        <v>1693.0</v>
      </c>
      <c r="Q1943" s="2">
        <v>1692.0</v>
      </c>
      <c r="R1943" s="2">
        <v>1711.0</v>
      </c>
      <c r="S1943" s="2">
        <v>1679.0</v>
      </c>
      <c r="T1943" s="2">
        <v>1.324194196E9</v>
      </c>
      <c r="U1943" s="2">
        <v>2.2259704E7</v>
      </c>
      <c r="V1943" s="2">
        <v>6.189994E7</v>
      </c>
      <c r="W1943" s="2">
        <v>3660434.0</v>
      </c>
      <c r="X1943" s="2">
        <v>2290.0</v>
      </c>
      <c r="Y1943" s="2">
        <f t="shared" si="8"/>
        <v>0.3103938287</v>
      </c>
      <c r="Z1943" s="2">
        <f t="shared" ref="Z1943:AC1943" si="1994">ROUNDDOWN($Y1943*Z$1,0)-IF(MOD($Y1943*Z$1,1)=0,1,0)+1</f>
        <v>1</v>
      </c>
      <c r="AA1943" s="2">
        <f t="shared" si="1994"/>
        <v>1</v>
      </c>
      <c r="AB1943" s="2">
        <f t="shared" si="1994"/>
        <v>2</v>
      </c>
      <c r="AC1943" s="2">
        <f t="shared" si="1994"/>
        <v>2</v>
      </c>
      <c r="AD1943" s="2">
        <f t="shared" si="10"/>
        <v>0</v>
      </c>
      <c r="AE1943" s="2">
        <f t="shared" si="11"/>
        <v>0</v>
      </c>
      <c r="AF1943" s="2">
        <f t="shared" si="12"/>
        <v>1</v>
      </c>
      <c r="AG1943" s="2">
        <f t="shared" si="13"/>
        <v>0</v>
      </c>
      <c r="AH1943" s="2">
        <f t="shared" si="14"/>
        <v>0</v>
      </c>
      <c r="AI1943" s="2">
        <f t="shared" si="15"/>
        <v>0</v>
      </c>
      <c r="AJ1943" s="2">
        <f t="shared" si="16"/>
        <v>0</v>
      </c>
      <c r="AK1943" s="2">
        <f t="shared" si="17"/>
        <v>0</v>
      </c>
      <c r="AL1943" s="2">
        <f t="shared" si="18"/>
        <v>1</v>
      </c>
    </row>
    <row r="1944" ht="13.5" customHeight="1">
      <c r="A1944" s="3">
        <v>40703.0</v>
      </c>
      <c r="B1944" s="2">
        <v>1669.0</v>
      </c>
      <c r="C1944" s="2">
        <f t="shared" si="3"/>
        <v>1669</v>
      </c>
      <c r="D1944" s="2">
        <f t="shared" si="26"/>
        <v>2013.88478</v>
      </c>
      <c r="E1944" s="2">
        <f t="shared" si="20"/>
        <v>1797.901562</v>
      </c>
      <c r="F1944" s="2">
        <v>-0.71</v>
      </c>
      <c r="G1944" s="2">
        <f t="shared" si="4"/>
        <v>-0.0071</v>
      </c>
      <c r="H1944" s="2">
        <f t="shared" si="21"/>
        <v>1.2151</v>
      </c>
      <c r="I1944" s="2">
        <f t="shared" si="27"/>
        <v>0.7728483682</v>
      </c>
      <c r="J1944" s="2">
        <f t="shared" si="5"/>
        <v>231.4240464</v>
      </c>
      <c r="K1944" s="2">
        <f t="shared" si="6"/>
        <v>239.2499378</v>
      </c>
      <c r="L1944" s="2">
        <f t="shared" si="7"/>
        <v>0</v>
      </c>
      <c r="M1944" s="2">
        <f t="shared" si="1"/>
        <v>239.2499378</v>
      </c>
      <c r="O1944" s="2">
        <v>1942.0</v>
      </c>
      <c r="P1944" s="2">
        <v>1681.0</v>
      </c>
      <c r="Q1944" s="2">
        <v>1681.0</v>
      </c>
      <c r="R1944" s="2">
        <v>1693.0</v>
      </c>
      <c r="S1944" s="2">
        <v>1650.0</v>
      </c>
      <c r="T1944" s="2">
        <v>1.324194196E9</v>
      </c>
      <c r="U1944" s="2">
        <v>2.2100801E7</v>
      </c>
      <c r="V1944" s="2">
        <v>9.040747E7</v>
      </c>
      <c r="W1944" s="2">
        <v>5383509.0</v>
      </c>
      <c r="X1944" s="2">
        <v>2929.0</v>
      </c>
      <c r="Y1944" s="2">
        <f t="shared" si="8"/>
        <v>0.2926309379</v>
      </c>
      <c r="Z1944" s="2">
        <f t="shared" ref="Z1944:AC1944" si="1995">ROUNDDOWN($Y1944*Z$1,0)-IF(MOD($Y1944*Z$1,1)=0,1,0)+1</f>
        <v>1</v>
      </c>
      <c r="AA1944" s="2">
        <f t="shared" si="1995"/>
        <v>1</v>
      </c>
      <c r="AB1944" s="2">
        <f t="shared" si="1995"/>
        <v>2</v>
      </c>
      <c r="AC1944" s="2">
        <f t="shared" si="1995"/>
        <v>2</v>
      </c>
      <c r="AD1944" s="2">
        <f t="shared" si="10"/>
        <v>0</v>
      </c>
      <c r="AE1944" s="2">
        <f t="shared" si="11"/>
        <v>0</v>
      </c>
      <c r="AF1944" s="2">
        <f t="shared" si="12"/>
        <v>0</v>
      </c>
      <c r="AG1944" s="2">
        <f t="shared" si="13"/>
        <v>1</v>
      </c>
      <c r="AH1944" s="2">
        <f t="shared" si="14"/>
        <v>0</v>
      </c>
      <c r="AI1944" s="2">
        <f t="shared" si="15"/>
        <v>0</v>
      </c>
      <c r="AJ1944" s="2">
        <f t="shared" si="16"/>
        <v>0</v>
      </c>
      <c r="AK1944" s="2">
        <f t="shared" si="17"/>
        <v>0</v>
      </c>
      <c r="AL1944" s="2">
        <f t="shared" si="18"/>
        <v>1</v>
      </c>
    </row>
    <row r="1945" ht="13.5" customHeight="1">
      <c r="A1945" s="3">
        <v>40706.0</v>
      </c>
      <c r="B1945" s="2">
        <v>1665.0</v>
      </c>
      <c r="C1945" s="2">
        <f t="shared" si="3"/>
        <v>1665</v>
      </c>
      <c r="D1945" s="2">
        <f t="shared" si="26"/>
        <v>2014.694014</v>
      </c>
      <c r="E1945" s="2">
        <f t="shared" si="20"/>
        <v>1798.244129</v>
      </c>
      <c r="F1945" s="2">
        <v>-0.24</v>
      </c>
      <c r="G1945" s="2">
        <f t="shared" si="4"/>
        <v>-0.0024</v>
      </c>
      <c r="H1945" s="2">
        <f t="shared" si="21"/>
        <v>1.2127</v>
      </c>
      <c r="I1945" s="2">
        <f t="shared" si="27"/>
        <v>0.7732501953</v>
      </c>
      <c r="J1945" s="2">
        <f t="shared" si="5"/>
        <v>230.8686287</v>
      </c>
      <c r="K1945" s="2">
        <f t="shared" si="6"/>
        <v>238.6757379</v>
      </c>
      <c r="L1945" s="2">
        <f t="shared" si="7"/>
        <v>0</v>
      </c>
      <c r="M1945" s="2">
        <f t="shared" si="1"/>
        <v>238.6757379</v>
      </c>
      <c r="O1945" s="2">
        <v>1943.0</v>
      </c>
      <c r="P1945" s="2">
        <v>1656.0</v>
      </c>
      <c r="Q1945" s="2">
        <v>1669.0</v>
      </c>
      <c r="R1945" s="2">
        <v>1665.0</v>
      </c>
      <c r="S1945" s="2">
        <v>1637.0</v>
      </c>
      <c r="T1945" s="2">
        <v>1.324194196E9</v>
      </c>
      <c r="U1945" s="2">
        <v>2.2047833E7</v>
      </c>
      <c r="V1945" s="2">
        <v>6.6340241E7</v>
      </c>
      <c r="W1945" s="2">
        <v>4019372.0</v>
      </c>
      <c r="X1945" s="2">
        <v>2278.0</v>
      </c>
      <c r="Y1945" s="2">
        <f t="shared" si="8"/>
        <v>0.4205237515</v>
      </c>
      <c r="Z1945" s="2">
        <f t="shared" ref="Z1945:AC1945" si="1996">ROUNDDOWN($Y1945*Z$1,0)-IF(MOD($Y1945*Z$1,1)=0,1,0)+1</f>
        <v>1</v>
      </c>
      <c r="AA1945" s="2">
        <f t="shared" si="1996"/>
        <v>2</v>
      </c>
      <c r="AB1945" s="2">
        <f t="shared" si="1996"/>
        <v>2</v>
      </c>
      <c r="AC1945" s="2">
        <f t="shared" si="1996"/>
        <v>3</v>
      </c>
      <c r="AD1945" s="2">
        <f t="shared" si="10"/>
        <v>0</v>
      </c>
      <c r="AE1945" s="2">
        <f t="shared" si="11"/>
        <v>0</v>
      </c>
      <c r="AF1945" s="2">
        <f t="shared" si="12"/>
        <v>0</v>
      </c>
      <c r="AG1945" s="2">
        <f t="shared" si="13"/>
        <v>0</v>
      </c>
      <c r="AH1945" s="2">
        <f t="shared" si="14"/>
        <v>0</v>
      </c>
      <c r="AI1945" s="2">
        <f t="shared" si="15"/>
        <v>0</v>
      </c>
      <c r="AJ1945" s="2">
        <f t="shared" si="16"/>
        <v>1</v>
      </c>
      <c r="AK1945" s="2">
        <f t="shared" si="17"/>
        <v>0</v>
      </c>
      <c r="AL1945" s="2">
        <f t="shared" si="18"/>
        <v>1</v>
      </c>
    </row>
    <row r="1946" ht="13.5" customHeight="1">
      <c r="A1946" s="3">
        <v>40707.0</v>
      </c>
      <c r="B1946" s="2">
        <v>1678.0</v>
      </c>
      <c r="C1946" s="2">
        <f t="shared" si="3"/>
        <v>1678</v>
      </c>
      <c r="D1946" s="2">
        <f t="shared" si="26"/>
        <v>2015.503572</v>
      </c>
      <c r="E1946" s="2">
        <f t="shared" si="20"/>
        <v>1798.586697</v>
      </c>
      <c r="F1946" s="2">
        <v>0.78</v>
      </c>
      <c r="G1946" s="2">
        <f t="shared" si="4"/>
        <v>0.0078</v>
      </c>
      <c r="H1946" s="2">
        <f t="shared" si="21"/>
        <v>1.2205</v>
      </c>
      <c r="I1946" s="2">
        <f t="shared" si="27"/>
        <v>0.7736520225</v>
      </c>
      <c r="J1946" s="2">
        <f t="shared" si="5"/>
        <v>232.669404</v>
      </c>
      <c r="K1946" s="2">
        <f t="shared" si="6"/>
        <v>240.5374087</v>
      </c>
      <c r="L1946" s="2">
        <f t="shared" si="7"/>
        <v>0</v>
      </c>
      <c r="M1946" s="2">
        <f t="shared" si="1"/>
        <v>240.5374087</v>
      </c>
      <c r="O1946" s="2">
        <v>1944.0</v>
      </c>
      <c r="P1946" s="2">
        <v>1670.0</v>
      </c>
      <c r="Q1946" s="2">
        <v>1665.0</v>
      </c>
      <c r="R1946" s="2">
        <v>1690.0</v>
      </c>
      <c r="S1946" s="2">
        <v>1648.0</v>
      </c>
      <c r="T1946" s="2">
        <v>1.324179249E9</v>
      </c>
      <c r="U1946" s="2">
        <v>2.2219728E7</v>
      </c>
      <c r="V1946" s="2">
        <v>8.7039509E7</v>
      </c>
      <c r="W1946" s="2">
        <v>5226112.0</v>
      </c>
      <c r="X1946" s="2">
        <v>2844.0</v>
      </c>
      <c r="Y1946" s="2">
        <f t="shared" si="8"/>
        <v>0.7012789281</v>
      </c>
      <c r="Z1946" s="2">
        <f t="shared" ref="Z1946:AC1946" si="1997">ROUNDDOWN($Y1946*Z$1,0)-IF(MOD($Y1946*Z$1,1)=0,1,0)+1</f>
        <v>2</v>
      </c>
      <c r="AA1946" s="2">
        <f t="shared" si="1997"/>
        <v>3</v>
      </c>
      <c r="AB1946" s="2">
        <f t="shared" si="1997"/>
        <v>3</v>
      </c>
      <c r="AC1946" s="2">
        <f t="shared" si="1997"/>
        <v>4</v>
      </c>
      <c r="AD1946" s="2">
        <f t="shared" si="10"/>
        <v>0</v>
      </c>
      <c r="AE1946" s="2">
        <f t="shared" si="11"/>
        <v>0</v>
      </c>
      <c r="AF1946" s="2">
        <f t="shared" si="12"/>
        <v>0</v>
      </c>
      <c r="AG1946" s="2">
        <f t="shared" si="13"/>
        <v>0</v>
      </c>
      <c r="AH1946" s="2">
        <f t="shared" si="14"/>
        <v>1</v>
      </c>
      <c r="AI1946" s="2">
        <f t="shared" si="15"/>
        <v>0</v>
      </c>
      <c r="AJ1946" s="2">
        <f t="shared" si="16"/>
        <v>0</v>
      </c>
      <c r="AK1946" s="2">
        <f t="shared" si="17"/>
        <v>0</v>
      </c>
      <c r="AL1946" s="2">
        <f t="shared" si="18"/>
        <v>1</v>
      </c>
    </row>
    <row r="1947" ht="13.5" customHeight="1">
      <c r="A1947" s="3">
        <v>40708.0</v>
      </c>
      <c r="B1947" s="2">
        <v>1670.0</v>
      </c>
      <c r="C1947" s="2">
        <f t="shared" si="3"/>
        <v>1670</v>
      </c>
      <c r="D1947" s="2">
        <f t="shared" si="26"/>
        <v>2016.313456</v>
      </c>
      <c r="E1947" s="2">
        <f t="shared" si="20"/>
        <v>1798.929265</v>
      </c>
      <c r="F1947" s="2">
        <v>-0.48</v>
      </c>
      <c r="G1947" s="2">
        <f t="shared" si="4"/>
        <v>-0.0048</v>
      </c>
      <c r="H1947" s="2">
        <f t="shared" si="21"/>
        <v>1.2157</v>
      </c>
      <c r="I1947" s="2">
        <f t="shared" si="27"/>
        <v>0.7740538497</v>
      </c>
      <c r="J1947" s="2">
        <f t="shared" si="5"/>
        <v>231.5525909</v>
      </c>
      <c r="K1947" s="2">
        <f t="shared" si="6"/>
        <v>239.3828291</v>
      </c>
      <c r="L1947" s="2">
        <f t="shared" si="7"/>
        <v>0</v>
      </c>
      <c r="M1947" s="2">
        <f t="shared" si="1"/>
        <v>239.3828291</v>
      </c>
      <c r="O1947" s="2">
        <v>1945.0</v>
      </c>
      <c r="P1947" s="2">
        <v>1696.0</v>
      </c>
      <c r="Q1947" s="2">
        <v>1678.0</v>
      </c>
      <c r="R1947" s="2">
        <v>1697.0</v>
      </c>
      <c r="S1947" s="2">
        <v>1658.0</v>
      </c>
      <c r="T1947" s="2">
        <v>1.324179249E9</v>
      </c>
      <c r="U1947" s="2">
        <v>2.2113793E7</v>
      </c>
      <c r="V1947" s="2">
        <v>8.4647536E7</v>
      </c>
      <c r="W1947" s="2">
        <v>5054235.0</v>
      </c>
      <c r="X1947" s="2">
        <v>2677.0</v>
      </c>
      <c r="Y1947" s="2">
        <f t="shared" si="8"/>
        <v>0.3529232643</v>
      </c>
      <c r="Z1947" s="2">
        <f t="shared" ref="Z1947:AC1947" si="1998">ROUNDDOWN($Y1947*Z$1,0)-IF(MOD($Y1947*Z$1,1)=0,1,0)+1</f>
        <v>1</v>
      </c>
      <c r="AA1947" s="2">
        <f t="shared" si="1998"/>
        <v>2</v>
      </c>
      <c r="AB1947" s="2">
        <f t="shared" si="1998"/>
        <v>2</v>
      </c>
      <c r="AC1947" s="2">
        <f t="shared" si="1998"/>
        <v>2</v>
      </c>
      <c r="AD1947" s="2">
        <f t="shared" si="10"/>
        <v>0</v>
      </c>
      <c r="AE1947" s="2">
        <f t="shared" si="11"/>
        <v>0</v>
      </c>
      <c r="AF1947" s="2">
        <f t="shared" si="12"/>
        <v>0</v>
      </c>
      <c r="AG1947" s="2">
        <f t="shared" si="13"/>
        <v>1</v>
      </c>
      <c r="AH1947" s="2">
        <f t="shared" si="14"/>
        <v>0</v>
      </c>
      <c r="AI1947" s="2">
        <f t="shared" si="15"/>
        <v>0</v>
      </c>
      <c r="AJ1947" s="2">
        <f t="shared" si="16"/>
        <v>0</v>
      </c>
      <c r="AK1947" s="2">
        <f t="shared" si="17"/>
        <v>0</v>
      </c>
      <c r="AL1947" s="2">
        <f t="shared" si="18"/>
        <v>1</v>
      </c>
    </row>
    <row r="1948" ht="13.5" customHeight="1">
      <c r="A1948" s="3">
        <v>40709.0</v>
      </c>
      <c r="B1948" s="2">
        <v>1600.0</v>
      </c>
      <c r="C1948" s="2">
        <f t="shared" si="3"/>
        <v>1600</v>
      </c>
      <c r="D1948" s="2">
        <f t="shared" si="26"/>
        <v>2017.123666</v>
      </c>
      <c r="E1948" s="2">
        <f t="shared" si="20"/>
        <v>1799.271833</v>
      </c>
      <c r="F1948" s="2">
        <v>-4.19</v>
      </c>
      <c r="G1948" s="2">
        <f t="shared" si="4"/>
        <v>-0.0419</v>
      </c>
      <c r="H1948" s="2">
        <f t="shared" si="21"/>
        <v>1.1738</v>
      </c>
      <c r="I1948" s="2">
        <f t="shared" si="27"/>
        <v>0.7744556768</v>
      </c>
      <c r="J1948" s="2">
        <f t="shared" si="5"/>
        <v>221.8505373</v>
      </c>
      <c r="K1948" s="2">
        <f t="shared" si="6"/>
        <v>229.3526886</v>
      </c>
      <c r="L1948" s="2">
        <f t="shared" si="7"/>
        <v>0</v>
      </c>
      <c r="M1948" s="2">
        <f t="shared" si="1"/>
        <v>229.3526886</v>
      </c>
      <c r="O1948" s="2">
        <v>1946.0</v>
      </c>
      <c r="P1948" s="2">
        <v>1659.0</v>
      </c>
      <c r="Q1948" s="2">
        <v>1670.0</v>
      </c>
      <c r="R1948" s="2">
        <v>1668.0</v>
      </c>
      <c r="S1948" s="2">
        <v>1600.0</v>
      </c>
      <c r="T1948" s="2">
        <v>1.324087684E9</v>
      </c>
      <c r="U1948" s="2">
        <v>2.1185403E7</v>
      </c>
      <c r="V1948" s="2">
        <v>1.03450542E8</v>
      </c>
      <c r="W1948" s="2">
        <v>6336958.0</v>
      </c>
      <c r="X1948" s="2">
        <v>3273.0</v>
      </c>
      <c r="Y1948" s="2">
        <f t="shared" si="8"/>
        <v>0.01248477467</v>
      </c>
      <c r="Z1948" s="2">
        <f t="shared" ref="Z1948:AC1948" si="1999">ROUNDDOWN($Y1948*Z$1,0)-IF(MOD($Y1948*Z$1,1)=0,1,0)+1</f>
        <v>1</v>
      </c>
      <c r="AA1948" s="2">
        <f t="shared" si="1999"/>
        <v>1</v>
      </c>
      <c r="AB1948" s="2">
        <f t="shared" si="1999"/>
        <v>1</v>
      </c>
      <c r="AC1948" s="2">
        <f t="shared" si="1999"/>
        <v>1</v>
      </c>
      <c r="AD1948" s="2">
        <f t="shared" si="10"/>
        <v>0</v>
      </c>
      <c r="AE1948" s="2">
        <f t="shared" si="11"/>
        <v>0</v>
      </c>
      <c r="AF1948" s="2">
        <f t="shared" si="12"/>
        <v>0</v>
      </c>
      <c r="AG1948" s="2">
        <f t="shared" si="13"/>
        <v>0</v>
      </c>
      <c r="AH1948" s="2">
        <f t="shared" si="14"/>
        <v>0</v>
      </c>
      <c r="AI1948" s="2">
        <f t="shared" si="15"/>
        <v>0</v>
      </c>
      <c r="AJ1948" s="2">
        <f t="shared" si="16"/>
        <v>0</v>
      </c>
      <c r="AK1948" s="2">
        <f t="shared" si="17"/>
        <v>1</v>
      </c>
      <c r="AL1948" s="2">
        <f t="shared" si="18"/>
        <v>1</v>
      </c>
    </row>
    <row r="1949" ht="13.5" customHeight="1">
      <c r="A1949" s="3">
        <v>40710.0</v>
      </c>
      <c r="B1949" s="2">
        <v>1635.0</v>
      </c>
      <c r="C1949" s="2">
        <f t="shared" si="3"/>
        <v>1635</v>
      </c>
      <c r="D1949" s="2">
        <f t="shared" si="26"/>
        <v>2017.934201</v>
      </c>
      <c r="E1949" s="2">
        <f t="shared" si="20"/>
        <v>1799.6144</v>
      </c>
      <c r="F1949" s="2">
        <v>2.19</v>
      </c>
      <c r="G1949" s="2">
        <f t="shared" si="4"/>
        <v>0.0219</v>
      </c>
      <c r="H1949" s="2">
        <f t="shared" si="21"/>
        <v>1.1957</v>
      </c>
      <c r="I1949" s="2">
        <f t="shared" si="27"/>
        <v>0.774857504</v>
      </c>
      <c r="J1949" s="2">
        <f t="shared" si="5"/>
        <v>226.7090641</v>
      </c>
      <c r="K1949" s="2">
        <f t="shared" si="6"/>
        <v>234.3755124</v>
      </c>
      <c r="L1949" s="2">
        <f t="shared" si="7"/>
        <v>0</v>
      </c>
      <c r="M1949" s="2">
        <f t="shared" si="1"/>
        <v>234.3755124</v>
      </c>
      <c r="O1949" s="2">
        <v>1947.0</v>
      </c>
      <c r="P1949" s="2">
        <v>1604.0</v>
      </c>
      <c r="Q1949" s="2">
        <v>1600.0</v>
      </c>
      <c r="R1949" s="2">
        <v>1635.0</v>
      </c>
      <c r="S1949" s="2">
        <v>1580.0</v>
      </c>
      <c r="T1949" s="2">
        <v>1.324087684E9</v>
      </c>
      <c r="U1949" s="2">
        <v>2.1648834E7</v>
      </c>
      <c r="V1949" s="2">
        <v>1.54504754E8</v>
      </c>
      <c r="W1949" s="2">
        <v>9622368.0</v>
      </c>
      <c r="X1949" s="2">
        <v>4546.0</v>
      </c>
      <c r="Y1949" s="2">
        <f t="shared" si="8"/>
        <v>0.91636216</v>
      </c>
      <c r="Z1949" s="2">
        <f t="shared" ref="Z1949:AC1949" si="2000">ROUNDDOWN($Y1949*Z$1,0)-IF(MOD($Y1949*Z$1,1)=0,1,0)+1</f>
        <v>2</v>
      </c>
      <c r="AA1949" s="2">
        <f t="shared" si="2000"/>
        <v>3</v>
      </c>
      <c r="AB1949" s="2">
        <f t="shared" si="2000"/>
        <v>4</v>
      </c>
      <c r="AC1949" s="2">
        <f t="shared" si="2000"/>
        <v>5</v>
      </c>
      <c r="AD1949" s="2">
        <f t="shared" si="10"/>
        <v>0</v>
      </c>
      <c r="AE1949" s="2">
        <f t="shared" si="11"/>
        <v>1</v>
      </c>
      <c r="AF1949" s="2">
        <f t="shared" si="12"/>
        <v>0</v>
      </c>
      <c r="AG1949" s="2">
        <f t="shared" si="13"/>
        <v>0</v>
      </c>
      <c r="AH1949" s="2">
        <f t="shared" si="14"/>
        <v>0</v>
      </c>
      <c r="AI1949" s="2">
        <f t="shared" si="15"/>
        <v>0</v>
      </c>
      <c r="AJ1949" s="2">
        <f t="shared" si="16"/>
        <v>0</v>
      </c>
      <c r="AK1949" s="2">
        <f t="shared" si="17"/>
        <v>0</v>
      </c>
      <c r="AL1949" s="2">
        <f t="shared" si="18"/>
        <v>1</v>
      </c>
    </row>
    <row r="1950" ht="13.5" customHeight="1">
      <c r="A1950" s="3">
        <v>40713.0</v>
      </c>
      <c r="B1950" s="2">
        <v>1670.0</v>
      </c>
      <c r="C1950" s="2">
        <f t="shared" si="3"/>
        <v>1670</v>
      </c>
      <c r="D1950" s="2">
        <f t="shared" si="26"/>
        <v>2018.745062</v>
      </c>
      <c r="E1950" s="2">
        <f t="shared" si="20"/>
        <v>1799.956968</v>
      </c>
      <c r="F1950" s="2">
        <v>2.14</v>
      </c>
      <c r="G1950" s="2">
        <f t="shared" si="4"/>
        <v>0.0214</v>
      </c>
      <c r="H1950" s="2">
        <f t="shared" si="21"/>
        <v>1.2171</v>
      </c>
      <c r="I1950" s="2">
        <f t="shared" si="27"/>
        <v>0.7752593312</v>
      </c>
      <c r="J1950" s="2">
        <f t="shared" si="5"/>
        <v>231.5606381</v>
      </c>
      <c r="K1950" s="2">
        <f t="shared" si="6"/>
        <v>239.3911484</v>
      </c>
      <c r="L1950" s="2">
        <f t="shared" si="7"/>
        <v>0</v>
      </c>
      <c r="M1950" s="2">
        <f t="shared" si="1"/>
        <v>239.3911484</v>
      </c>
      <c r="O1950" s="2">
        <v>1948.0</v>
      </c>
      <c r="P1950" s="2">
        <v>1635.0</v>
      </c>
      <c r="Q1950" s="2">
        <v>1635.0</v>
      </c>
      <c r="R1950" s="2">
        <v>1679.0</v>
      </c>
      <c r="S1950" s="2">
        <v>1626.0</v>
      </c>
      <c r="T1950" s="2">
        <v>1.32385318E9</v>
      </c>
      <c r="U1950" s="2">
        <v>2.2108348E7</v>
      </c>
      <c r="V1950" s="2">
        <v>6.5823258E7</v>
      </c>
      <c r="W1950" s="2">
        <v>3977011.0</v>
      </c>
      <c r="X1950" s="2">
        <v>2288.0</v>
      </c>
      <c r="Y1950" s="2">
        <f t="shared" si="8"/>
        <v>0.9113885505</v>
      </c>
      <c r="Z1950" s="2">
        <f t="shared" ref="Z1950:AC1950" si="2001">ROUNDDOWN($Y1950*Z$1,0)-IF(MOD($Y1950*Z$1,1)=0,1,0)+1</f>
        <v>2</v>
      </c>
      <c r="AA1950" s="2">
        <f t="shared" si="2001"/>
        <v>3</v>
      </c>
      <c r="AB1950" s="2">
        <f t="shared" si="2001"/>
        <v>4</v>
      </c>
      <c r="AC1950" s="2">
        <f t="shared" si="2001"/>
        <v>5</v>
      </c>
      <c r="AD1950" s="2">
        <f t="shared" si="10"/>
        <v>0</v>
      </c>
      <c r="AE1950" s="2">
        <f t="shared" si="11"/>
        <v>1</v>
      </c>
      <c r="AF1950" s="2">
        <f t="shared" si="12"/>
        <v>0</v>
      </c>
      <c r="AG1950" s="2">
        <f t="shared" si="13"/>
        <v>0</v>
      </c>
      <c r="AH1950" s="2">
        <f t="shared" si="14"/>
        <v>0</v>
      </c>
      <c r="AI1950" s="2">
        <f t="shared" si="15"/>
        <v>0</v>
      </c>
      <c r="AJ1950" s="2">
        <f t="shared" si="16"/>
        <v>0</v>
      </c>
      <c r="AK1950" s="2">
        <f t="shared" si="17"/>
        <v>0</v>
      </c>
      <c r="AL1950" s="2">
        <f t="shared" si="18"/>
        <v>1</v>
      </c>
    </row>
    <row r="1951" ht="13.5" customHeight="1">
      <c r="A1951" s="3">
        <v>40714.0</v>
      </c>
      <c r="B1951" s="2">
        <v>1684.0</v>
      </c>
      <c r="C1951" s="2">
        <f t="shared" si="3"/>
        <v>1684</v>
      </c>
      <c r="D1951" s="2">
        <f t="shared" si="26"/>
        <v>2019.556248</v>
      </c>
      <c r="E1951" s="2">
        <f t="shared" si="20"/>
        <v>1800.299536</v>
      </c>
      <c r="F1951" s="2">
        <v>0.84</v>
      </c>
      <c r="G1951" s="2">
        <f t="shared" si="4"/>
        <v>0.0084</v>
      </c>
      <c r="H1951" s="2">
        <f t="shared" si="21"/>
        <v>1.2255</v>
      </c>
      <c r="I1951" s="2">
        <f t="shared" si="27"/>
        <v>0.7756611584</v>
      </c>
      <c r="J1951" s="2">
        <f t="shared" si="5"/>
        <v>233.5057474</v>
      </c>
      <c r="K1951" s="2">
        <f t="shared" si="6"/>
        <v>241.402034</v>
      </c>
      <c r="L1951" s="2">
        <f t="shared" si="7"/>
        <v>0</v>
      </c>
      <c r="M1951" s="2">
        <f t="shared" si="1"/>
        <v>241.402034</v>
      </c>
      <c r="O1951" s="2">
        <v>1949.0</v>
      </c>
      <c r="P1951" s="2">
        <v>1658.0</v>
      </c>
      <c r="Q1951" s="2">
        <v>1670.0</v>
      </c>
      <c r="R1951" s="2">
        <v>1686.0</v>
      </c>
      <c r="S1951" s="2">
        <v>1650.0</v>
      </c>
      <c r="T1951" s="2">
        <v>1.32385318E9</v>
      </c>
      <c r="U1951" s="2">
        <v>2.2293688E7</v>
      </c>
      <c r="V1951" s="2">
        <v>1.08048676E8</v>
      </c>
      <c r="W1951" s="2">
        <v>6475877.0</v>
      </c>
      <c r="X1951" s="2">
        <v>3530.0</v>
      </c>
      <c r="Y1951" s="2">
        <f t="shared" si="8"/>
        <v>0.7175192854</v>
      </c>
      <c r="Z1951" s="2">
        <f t="shared" ref="Z1951:AC1951" si="2002">ROUNDDOWN($Y1951*Z$1,0)-IF(MOD($Y1951*Z$1,1)=0,1,0)+1</f>
        <v>2</v>
      </c>
      <c r="AA1951" s="2">
        <f t="shared" si="2002"/>
        <v>3</v>
      </c>
      <c r="AB1951" s="2">
        <f t="shared" si="2002"/>
        <v>3</v>
      </c>
      <c r="AC1951" s="2">
        <f t="shared" si="2002"/>
        <v>4</v>
      </c>
      <c r="AD1951" s="2">
        <f t="shared" si="10"/>
        <v>1</v>
      </c>
      <c r="AE1951" s="2">
        <f t="shared" si="11"/>
        <v>0</v>
      </c>
      <c r="AF1951" s="2">
        <f t="shared" si="12"/>
        <v>0</v>
      </c>
      <c r="AG1951" s="2">
        <f t="shared" si="13"/>
        <v>0</v>
      </c>
      <c r="AH1951" s="2">
        <f t="shared" si="14"/>
        <v>0</v>
      </c>
      <c r="AI1951" s="2">
        <f t="shared" si="15"/>
        <v>0</v>
      </c>
      <c r="AJ1951" s="2">
        <f t="shared" si="16"/>
        <v>0</v>
      </c>
      <c r="AK1951" s="2">
        <f t="shared" si="17"/>
        <v>0</v>
      </c>
      <c r="AL1951" s="2">
        <f t="shared" si="18"/>
        <v>1</v>
      </c>
    </row>
    <row r="1952" ht="13.5" customHeight="1">
      <c r="A1952" s="3">
        <v>40715.0</v>
      </c>
      <c r="B1952" s="2">
        <v>1724.0</v>
      </c>
      <c r="C1952" s="2">
        <f t="shared" si="3"/>
        <v>1724</v>
      </c>
      <c r="D1952" s="2">
        <f t="shared" si="26"/>
        <v>2020.367761</v>
      </c>
      <c r="E1952" s="2">
        <f t="shared" si="20"/>
        <v>1800.642103</v>
      </c>
      <c r="F1952" s="2">
        <v>2.38</v>
      </c>
      <c r="G1952" s="2">
        <f t="shared" si="4"/>
        <v>0.0238</v>
      </c>
      <c r="H1952" s="2">
        <f t="shared" si="21"/>
        <v>1.2493</v>
      </c>
      <c r="I1952" s="2">
        <f t="shared" si="27"/>
        <v>0.7760629855</v>
      </c>
      <c r="J1952" s="2">
        <f t="shared" si="5"/>
        <v>239.0631842</v>
      </c>
      <c r="K1952" s="2">
        <f t="shared" si="6"/>
        <v>247.1474025</v>
      </c>
      <c r="L1952" s="2">
        <f t="shared" si="7"/>
        <v>0</v>
      </c>
      <c r="M1952" s="2">
        <f t="shared" si="1"/>
        <v>247.1474025</v>
      </c>
      <c r="O1952" s="2">
        <v>1950.0</v>
      </c>
      <c r="P1952" s="2">
        <v>1699.0</v>
      </c>
      <c r="Q1952" s="2">
        <v>1684.0</v>
      </c>
      <c r="R1952" s="2">
        <v>1724.0</v>
      </c>
      <c r="S1952" s="2">
        <v>1692.0</v>
      </c>
      <c r="T1952" s="2">
        <v>1.32385318E9</v>
      </c>
      <c r="U1952" s="2">
        <v>2.2823229E7</v>
      </c>
      <c r="V1952" s="2">
        <v>1.13809567E8</v>
      </c>
      <c r="W1952" s="2">
        <v>6662296.0</v>
      </c>
      <c r="X1952" s="2">
        <v>3990.0</v>
      </c>
      <c r="Y1952" s="2">
        <f t="shared" si="8"/>
        <v>0.9317904994</v>
      </c>
      <c r="Z1952" s="2">
        <f t="shared" ref="Z1952:AC1952" si="2003">ROUNDDOWN($Y1952*Z$1,0)-IF(MOD($Y1952*Z$1,1)=0,1,0)+1</f>
        <v>2</v>
      </c>
      <c r="AA1952" s="2">
        <f t="shared" si="2003"/>
        <v>3</v>
      </c>
      <c r="AB1952" s="2">
        <f t="shared" si="2003"/>
        <v>4</v>
      </c>
      <c r="AC1952" s="2">
        <f t="shared" si="2003"/>
        <v>5</v>
      </c>
      <c r="AD1952" s="2">
        <f t="shared" si="10"/>
        <v>0</v>
      </c>
      <c r="AE1952" s="2">
        <f t="shared" si="11"/>
        <v>0</v>
      </c>
      <c r="AF1952" s="2">
        <f t="shared" si="12"/>
        <v>0</v>
      </c>
      <c r="AG1952" s="2">
        <f t="shared" si="13"/>
        <v>0</v>
      </c>
      <c r="AH1952" s="2">
        <f t="shared" si="14"/>
        <v>1</v>
      </c>
      <c r="AI1952" s="2">
        <f t="shared" si="15"/>
        <v>0</v>
      </c>
      <c r="AJ1952" s="2">
        <f t="shared" si="16"/>
        <v>0</v>
      </c>
      <c r="AK1952" s="2">
        <f t="shared" si="17"/>
        <v>0</v>
      </c>
      <c r="AL1952" s="2">
        <f t="shared" si="18"/>
        <v>1</v>
      </c>
    </row>
    <row r="1953" ht="13.5" customHeight="1">
      <c r="A1953" s="3">
        <v>40716.0</v>
      </c>
      <c r="B1953" s="2">
        <v>1720.0</v>
      </c>
      <c r="C1953" s="2">
        <f t="shared" si="3"/>
        <v>1720</v>
      </c>
      <c r="D1953" s="2">
        <f t="shared" si="26"/>
        <v>2021.1796</v>
      </c>
      <c r="E1953" s="2">
        <f t="shared" si="20"/>
        <v>1800.984671</v>
      </c>
      <c r="F1953" s="2">
        <v>-0.23</v>
      </c>
      <c r="G1953" s="2">
        <f t="shared" si="4"/>
        <v>-0.0023</v>
      </c>
      <c r="H1953" s="2">
        <f t="shared" si="21"/>
        <v>1.247</v>
      </c>
      <c r="I1953" s="2">
        <f t="shared" si="27"/>
        <v>0.7764648127</v>
      </c>
      <c r="J1953" s="2">
        <f t="shared" si="5"/>
        <v>238.5133389</v>
      </c>
      <c r="K1953" s="2">
        <f t="shared" si="6"/>
        <v>246.5789634</v>
      </c>
      <c r="L1953" s="2">
        <f t="shared" si="7"/>
        <v>0</v>
      </c>
      <c r="M1953" s="2">
        <f t="shared" si="1"/>
        <v>246.5789634</v>
      </c>
      <c r="O1953" s="2">
        <v>1951.0</v>
      </c>
      <c r="P1953" s="2">
        <v>1727.0</v>
      </c>
      <c r="Q1953" s="2">
        <v>1724.0</v>
      </c>
      <c r="R1953" s="2">
        <v>1727.0</v>
      </c>
      <c r="S1953" s="2">
        <v>1696.0</v>
      </c>
      <c r="T1953" s="2">
        <v>1.323816092E9</v>
      </c>
      <c r="U1953" s="2">
        <v>2.2769637E7</v>
      </c>
      <c r="V1953" s="2">
        <v>6.923667E7</v>
      </c>
      <c r="W1953" s="2">
        <v>4043055.0</v>
      </c>
      <c r="X1953" s="2">
        <v>2583.0</v>
      </c>
      <c r="Y1953" s="2">
        <f t="shared" si="8"/>
        <v>0.4236703207</v>
      </c>
      <c r="Z1953" s="2">
        <f t="shared" ref="Z1953:AC1953" si="2004">ROUNDDOWN($Y1953*Z$1,0)-IF(MOD($Y1953*Z$1,1)=0,1,0)+1</f>
        <v>1</v>
      </c>
      <c r="AA1953" s="2">
        <f t="shared" si="2004"/>
        <v>2</v>
      </c>
      <c r="AB1953" s="2">
        <f t="shared" si="2004"/>
        <v>2</v>
      </c>
      <c r="AC1953" s="2">
        <f t="shared" si="2004"/>
        <v>3</v>
      </c>
      <c r="AD1953" s="2">
        <f t="shared" si="10"/>
        <v>0</v>
      </c>
      <c r="AE1953" s="2">
        <f t="shared" si="11"/>
        <v>0</v>
      </c>
      <c r="AF1953" s="2">
        <f t="shared" si="12"/>
        <v>1</v>
      </c>
      <c r="AG1953" s="2">
        <f t="shared" si="13"/>
        <v>0</v>
      </c>
      <c r="AH1953" s="2">
        <f t="shared" si="14"/>
        <v>0</v>
      </c>
      <c r="AI1953" s="2">
        <f t="shared" si="15"/>
        <v>0</v>
      </c>
      <c r="AJ1953" s="2">
        <f t="shared" si="16"/>
        <v>0</v>
      </c>
      <c r="AK1953" s="2">
        <f t="shared" si="17"/>
        <v>0</v>
      </c>
      <c r="AL1953" s="2">
        <f t="shared" si="18"/>
        <v>1</v>
      </c>
    </row>
    <row r="1954" ht="13.5" customHeight="1">
      <c r="A1954" s="3">
        <v>40717.0</v>
      </c>
      <c r="B1954" s="2">
        <v>1665.0</v>
      </c>
      <c r="C1954" s="2">
        <f t="shared" si="3"/>
        <v>1665</v>
      </c>
      <c r="D1954" s="2">
        <f t="shared" si="26"/>
        <v>2021.991765</v>
      </c>
      <c r="E1954" s="2">
        <f t="shared" si="20"/>
        <v>1801.327239</v>
      </c>
      <c r="F1954" s="2">
        <v>-3.2</v>
      </c>
      <c r="G1954" s="2">
        <f t="shared" si="4"/>
        <v>-0.032</v>
      </c>
      <c r="H1954" s="2">
        <f t="shared" si="21"/>
        <v>1.215</v>
      </c>
      <c r="I1954" s="2">
        <f t="shared" si="27"/>
        <v>0.7768666399</v>
      </c>
      <c r="J1954" s="2">
        <f t="shared" si="5"/>
        <v>230.880912</v>
      </c>
      <c r="K1954" s="2">
        <f t="shared" si="6"/>
        <v>238.6884366</v>
      </c>
      <c r="L1954" s="2">
        <f t="shared" si="7"/>
        <v>0</v>
      </c>
      <c r="M1954" s="2">
        <f t="shared" si="1"/>
        <v>238.6884366</v>
      </c>
      <c r="O1954" s="2">
        <v>1952.0</v>
      </c>
      <c r="P1954" s="2">
        <v>1700.0</v>
      </c>
      <c r="Q1954" s="2">
        <v>1720.0</v>
      </c>
      <c r="R1954" s="2">
        <v>1701.0</v>
      </c>
      <c r="S1954" s="2">
        <v>1665.0</v>
      </c>
      <c r="T1954" s="2">
        <v>1.323816092E9</v>
      </c>
      <c r="U1954" s="2">
        <v>2.2041538E7</v>
      </c>
      <c r="V1954" s="2">
        <v>1.25569577E8</v>
      </c>
      <c r="W1954" s="2">
        <v>7422188.0</v>
      </c>
      <c r="X1954" s="2">
        <v>2225.0</v>
      </c>
      <c r="Y1954" s="2">
        <f t="shared" si="8"/>
        <v>0.02801461632</v>
      </c>
      <c r="Z1954" s="2">
        <f t="shared" ref="Z1954:AC1954" si="2005">ROUNDDOWN($Y1954*Z$1,0)-IF(MOD($Y1954*Z$1,1)=0,1,0)+1</f>
        <v>1</v>
      </c>
      <c r="AA1954" s="2">
        <f t="shared" si="2005"/>
        <v>1</v>
      </c>
      <c r="AB1954" s="2">
        <f t="shared" si="2005"/>
        <v>1</v>
      </c>
      <c r="AC1954" s="2">
        <f t="shared" si="2005"/>
        <v>1</v>
      </c>
      <c r="AD1954" s="2">
        <f t="shared" si="10"/>
        <v>0</v>
      </c>
      <c r="AE1954" s="2">
        <f t="shared" si="11"/>
        <v>0</v>
      </c>
      <c r="AF1954" s="2">
        <f t="shared" si="12"/>
        <v>0</v>
      </c>
      <c r="AG1954" s="2">
        <f t="shared" si="13"/>
        <v>1</v>
      </c>
      <c r="AH1954" s="2">
        <f t="shared" si="14"/>
        <v>0</v>
      </c>
      <c r="AI1954" s="2">
        <f t="shared" si="15"/>
        <v>0</v>
      </c>
      <c r="AJ1954" s="2">
        <f t="shared" si="16"/>
        <v>0</v>
      </c>
      <c r="AK1954" s="2">
        <f t="shared" si="17"/>
        <v>0</v>
      </c>
      <c r="AL1954" s="2">
        <f t="shared" si="18"/>
        <v>1</v>
      </c>
    </row>
    <row r="1955" ht="13.5" customHeight="1">
      <c r="A1955" s="3">
        <v>40720.0</v>
      </c>
      <c r="B1955" s="2">
        <v>1651.0</v>
      </c>
      <c r="C1955" s="2">
        <f t="shared" si="3"/>
        <v>1651</v>
      </c>
      <c r="D1955" s="2">
        <f t="shared" si="26"/>
        <v>2022.804256</v>
      </c>
      <c r="E1955" s="2">
        <f t="shared" si="20"/>
        <v>1801.669807</v>
      </c>
      <c r="F1955" s="2">
        <v>-0.84</v>
      </c>
      <c r="G1955" s="2">
        <f t="shared" si="4"/>
        <v>-0.0084</v>
      </c>
      <c r="H1955" s="2">
        <f t="shared" si="21"/>
        <v>1.2066</v>
      </c>
      <c r="I1955" s="2">
        <f t="shared" si="27"/>
        <v>0.777268467</v>
      </c>
      <c r="J1955" s="2">
        <f t="shared" si="5"/>
        <v>228.9415124</v>
      </c>
      <c r="K1955" s="2">
        <f t="shared" si="6"/>
        <v>236.6834537</v>
      </c>
      <c r="L1955" s="2">
        <f t="shared" si="7"/>
        <v>0</v>
      </c>
      <c r="M1955" s="2">
        <f t="shared" si="1"/>
        <v>236.6834537</v>
      </c>
      <c r="O1955" s="2">
        <v>1953.0</v>
      </c>
      <c r="P1955" s="2">
        <v>1660.0</v>
      </c>
      <c r="Q1955" s="2">
        <v>1665.0</v>
      </c>
      <c r="R1955" s="2">
        <v>1670.0</v>
      </c>
      <c r="S1955" s="2">
        <v>1651.0</v>
      </c>
      <c r="T1955" s="2">
        <v>1.323816092E9</v>
      </c>
      <c r="U1955" s="2">
        <v>2.1856204E7</v>
      </c>
      <c r="V1955" s="2">
        <v>3.0620618E7</v>
      </c>
      <c r="W1955" s="2">
        <v>1842657.0</v>
      </c>
      <c r="X1955" s="2">
        <v>999.0</v>
      </c>
      <c r="Y1955" s="2">
        <f t="shared" si="8"/>
        <v>0.2663418595</v>
      </c>
      <c r="Z1955" s="2">
        <f t="shared" ref="Z1955:AC1955" si="2006">ROUNDDOWN($Y1955*Z$1,0)-IF(MOD($Y1955*Z$1,1)=0,1,0)+1</f>
        <v>1</v>
      </c>
      <c r="AA1955" s="2">
        <f t="shared" si="2006"/>
        <v>1</v>
      </c>
      <c r="AB1955" s="2">
        <f t="shared" si="2006"/>
        <v>2</v>
      </c>
      <c r="AC1955" s="2">
        <f t="shared" si="2006"/>
        <v>2</v>
      </c>
      <c r="AD1955" s="2">
        <f t="shared" si="10"/>
        <v>0</v>
      </c>
      <c r="AE1955" s="2">
        <f t="shared" si="11"/>
        <v>0</v>
      </c>
      <c r="AF1955" s="2">
        <f t="shared" si="12"/>
        <v>0</v>
      </c>
      <c r="AG1955" s="2">
        <f t="shared" si="13"/>
        <v>0</v>
      </c>
      <c r="AH1955" s="2">
        <f t="shared" si="14"/>
        <v>0</v>
      </c>
      <c r="AI1955" s="2">
        <f t="shared" si="15"/>
        <v>0</v>
      </c>
      <c r="AJ1955" s="2">
        <f t="shared" si="16"/>
        <v>0</v>
      </c>
      <c r="AK1955" s="2">
        <f t="shared" si="17"/>
        <v>1</v>
      </c>
      <c r="AL1955" s="2">
        <f t="shared" si="18"/>
        <v>1</v>
      </c>
    </row>
    <row r="1956" ht="13.5" customHeight="1">
      <c r="A1956" s="3">
        <v>40721.0</v>
      </c>
      <c r="B1956" s="2">
        <v>1676.0</v>
      </c>
      <c r="C1956" s="2">
        <f t="shared" si="3"/>
        <v>1676</v>
      </c>
      <c r="D1956" s="2">
        <f t="shared" si="26"/>
        <v>2023.617074</v>
      </c>
      <c r="E1956" s="2">
        <f t="shared" si="20"/>
        <v>1802.012374</v>
      </c>
      <c r="F1956" s="2">
        <v>1.51</v>
      </c>
      <c r="G1956" s="2">
        <f t="shared" si="4"/>
        <v>0.0151</v>
      </c>
      <c r="H1956" s="2">
        <f t="shared" si="21"/>
        <v>1.2217</v>
      </c>
      <c r="I1956" s="2">
        <f t="shared" si="27"/>
        <v>0.7776702942</v>
      </c>
      <c r="J1956" s="2">
        <f t="shared" si="5"/>
        <v>232.3985292</v>
      </c>
      <c r="K1956" s="2">
        <f t="shared" si="6"/>
        <v>240.2573739</v>
      </c>
      <c r="L1956" s="2">
        <f t="shared" si="7"/>
        <v>0</v>
      </c>
      <c r="M1956" s="2">
        <f t="shared" si="1"/>
        <v>240.2573739</v>
      </c>
      <c r="O1956" s="2">
        <v>1954.0</v>
      </c>
      <c r="P1956" s="2">
        <v>1650.0</v>
      </c>
      <c r="Q1956" s="2">
        <v>1651.0</v>
      </c>
      <c r="R1956" s="2">
        <v>1676.0</v>
      </c>
      <c r="S1956" s="2">
        <v>1645.0</v>
      </c>
      <c r="T1956" s="2">
        <v>1.323816092E9</v>
      </c>
      <c r="U1956" s="2">
        <v>2.2187158E7</v>
      </c>
      <c r="V1956" s="2">
        <v>6.7625091E7</v>
      </c>
      <c r="W1956" s="2">
        <v>4067929.0</v>
      </c>
      <c r="X1956" s="2">
        <v>2358.0</v>
      </c>
      <c r="Y1956" s="2">
        <f t="shared" si="8"/>
        <v>0.844498579</v>
      </c>
      <c r="Z1956" s="2">
        <f t="shared" ref="Z1956:AC1956" si="2007">ROUNDDOWN($Y1956*Z$1,0)-IF(MOD($Y1956*Z$1,1)=0,1,0)+1</f>
        <v>2</v>
      </c>
      <c r="AA1956" s="2">
        <f t="shared" si="2007"/>
        <v>3</v>
      </c>
      <c r="AB1956" s="2">
        <f t="shared" si="2007"/>
        <v>4</v>
      </c>
      <c r="AC1956" s="2">
        <f t="shared" si="2007"/>
        <v>5</v>
      </c>
      <c r="AD1956" s="2">
        <f t="shared" si="10"/>
        <v>1</v>
      </c>
      <c r="AE1956" s="2">
        <f t="shared" si="11"/>
        <v>0</v>
      </c>
      <c r="AF1956" s="2">
        <f t="shared" si="12"/>
        <v>0</v>
      </c>
      <c r="AG1956" s="2">
        <f t="shared" si="13"/>
        <v>0</v>
      </c>
      <c r="AH1956" s="2">
        <f t="shared" si="14"/>
        <v>0</v>
      </c>
      <c r="AI1956" s="2">
        <f t="shared" si="15"/>
        <v>0</v>
      </c>
      <c r="AJ1956" s="2">
        <f t="shared" si="16"/>
        <v>0</v>
      </c>
      <c r="AK1956" s="2">
        <f t="shared" si="17"/>
        <v>0</v>
      </c>
      <c r="AL1956" s="2">
        <f t="shared" si="18"/>
        <v>1</v>
      </c>
    </row>
    <row r="1957" ht="13.5" customHeight="1">
      <c r="A1957" s="3">
        <v>40722.0</v>
      </c>
      <c r="B1957" s="2">
        <v>1715.0</v>
      </c>
      <c r="C1957" s="2">
        <f t="shared" si="3"/>
        <v>1715</v>
      </c>
      <c r="D1957" s="2">
        <f t="shared" si="26"/>
        <v>2024.430218</v>
      </c>
      <c r="E1957" s="2">
        <f t="shared" si="20"/>
        <v>1802.354942</v>
      </c>
      <c r="F1957" s="2">
        <v>2.33</v>
      </c>
      <c r="G1957" s="2">
        <f t="shared" si="4"/>
        <v>0.0233</v>
      </c>
      <c r="H1957" s="2">
        <f t="shared" si="21"/>
        <v>1.245</v>
      </c>
      <c r="I1957" s="2">
        <f t="shared" si="27"/>
        <v>0.7780721214</v>
      </c>
      <c r="J1957" s="2">
        <f t="shared" si="5"/>
        <v>237.8134149</v>
      </c>
      <c r="K1957" s="2">
        <f t="shared" si="6"/>
        <v>245.8553707</v>
      </c>
      <c r="L1957" s="2">
        <f t="shared" si="7"/>
        <v>0</v>
      </c>
      <c r="M1957" s="2">
        <f t="shared" si="1"/>
        <v>245.8553707</v>
      </c>
      <c r="O1957" s="2">
        <v>1955.0</v>
      </c>
      <c r="P1957" s="2">
        <v>1690.0</v>
      </c>
      <c r="Q1957" s="2">
        <v>1676.0</v>
      </c>
      <c r="R1957" s="2">
        <v>1717.0</v>
      </c>
      <c r="S1957" s="2">
        <v>1681.0</v>
      </c>
      <c r="T1957" s="2">
        <v>1.323816092E9</v>
      </c>
      <c r="U1957" s="2">
        <v>2.2703446E7</v>
      </c>
      <c r="V1957" s="2">
        <v>6.1012284E7</v>
      </c>
      <c r="W1957" s="2">
        <v>3594097.0</v>
      </c>
      <c r="X1957" s="2">
        <v>2633.0</v>
      </c>
      <c r="Y1957" s="2">
        <f t="shared" si="8"/>
        <v>0.9276289078</v>
      </c>
      <c r="Z1957" s="2">
        <f t="shared" ref="Z1957:AC1957" si="2008">ROUNDDOWN($Y1957*Z$1,0)-IF(MOD($Y1957*Z$1,1)=0,1,0)+1</f>
        <v>2</v>
      </c>
      <c r="AA1957" s="2">
        <f t="shared" si="2008"/>
        <v>3</v>
      </c>
      <c r="AB1957" s="2">
        <f t="shared" si="2008"/>
        <v>4</v>
      </c>
      <c r="AC1957" s="2">
        <f t="shared" si="2008"/>
        <v>5</v>
      </c>
      <c r="AD1957" s="2">
        <f t="shared" si="10"/>
        <v>0</v>
      </c>
      <c r="AE1957" s="2">
        <f t="shared" si="11"/>
        <v>0</v>
      </c>
      <c r="AF1957" s="2">
        <f t="shared" si="12"/>
        <v>0</v>
      </c>
      <c r="AG1957" s="2">
        <f t="shared" si="13"/>
        <v>0</v>
      </c>
      <c r="AH1957" s="2">
        <f t="shared" si="14"/>
        <v>1</v>
      </c>
      <c r="AI1957" s="2">
        <f t="shared" si="15"/>
        <v>0</v>
      </c>
      <c r="AJ1957" s="2">
        <f t="shared" si="16"/>
        <v>0</v>
      </c>
      <c r="AK1957" s="2">
        <f t="shared" si="17"/>
        <v>0</v>
      </c>
      <c r="AL1957" s="2">
        <f t="shared" si="18"/>
        <v>1</v>
      </c>
    </row>
    <row r="1958" ht="13.5" customHeight="1">
      <c r="A1958" s="3">
        <v>40723.0</v>
      </c>
      <c r="B1958" s="2">
        <v>1710.0</v>
      </c>
      <c r="C1958" s="2">
        <f t="shared" si="3"/>
        <v>1710</v>
      </c>
      <c r="D1958" s="2">
        <f t="shared" si="26"/>
        <v>2025.243689</v>
      </c>
      <c r="E1958" s="2">
        <f t="shared" si="20"/>
        <v>1802.69751</v>
      </c>
      <c r="F1958" s="2">
        <v>-0.29</v>
      </c>
      <c r="G1958" s="2">
        <f t="shared" si="4"/>
        <v>-0.0029</v>
      </c>
      <c r="H1958" s="2">
        <f t="shared" si="21"/>
        <v>1.2421</v>
      </c>
      <c r="I1958" s="2">
        <f t="shared" si="27"/>
        <v>0.7784739486</v>
      </c>
      <c r="J1958" s="2">
        <f t="shared" si="5"/>
        <v>237.123756</v>
      </c>
      <c r="K1958" s="2">
        <f t="shared" si="6"/>
        <v>245.1423901</v>
      </c>
      <c r="L1958" s="2">
        <f t="shared" si="7"/>
        <v>0</v>
      </c>
      <c r="M1958" s="2">
        <f t="shared" si="1"/>
        <v>245.1423901</v>
      </c>
      <c r="O1958" s="2">
        <v>1956.0</v>
      </c>
      <c r="P1958" s="2">
        <v>1723.0</v>
      </c>
      <c r="Q1958" s="2">
        <v>1715.0</v>
      </c>
      <c r="R1958" s="2">
        <v>1734.0</v>
      </c>
      <c r="S1958" s="2">
        <v>1710.0</v>
      </c>
      <c r="T1958" s="2">
        <v>1.323816092E9</v>
      </c>
      <c r="U1958" s="2">
        <v>2.2637255E7</v>
      </c>
      <c r="V1958" s="2">
        <v>6.3132778E7</v>
      </c>
      <c r="W1958" s="2">
        <v>3665118.0</v>
      </c>
      <c r="X1958" s="2">
        <v>2785.0</v>
      </c>
      <c r="Y1958" s="2">
        <f t="shared" si="8"/>
        <v>0.4044863987</v>
      </c>
      <c r="Z1958" s="2">
        <f t="shared" ref="Z1958:AC1958" si="2009">ROUNDDOWN($Y1958*Z$1,0)-IF(MOD($Y1958*Z$1,1)=0,1,0)+1</f>
        <v>1</v>
      </c>
      <c r="AA1958" s="2">
        <f t="shared" si="2009"/>
        <v>2</v>
      </c>
      <c r="AB1958" s="2">
        <f t="shared" si="2009"/>
        <v>2</v>
      </c>
      <c r="AC1958" s="2">
        <f t="shared" si="2009"/>
        <v>3</v>
      </c>
      <c r="AD1958" s="2">
        <f t="shared" si="10"/>
        <v>0</v>
      </c>
      <c r="AE1958" s="2">
        <f t="shared" si="11"/>
        <v>0</v>
      </c>
      <c r="AF1958" s="2">
        <f t="shared" si="12"/>
        <v>0</v>
      </c>
      <c r="AG1958" s="2">
        <f t="shared" si="13"/>
        <v>1</v>
      </c>
      <c r="AH1958" s="2">
        <f t="shared" si="14"/>
        <v>0</v>
      </c>
      <c r="AI1958" s="2">
        <f t="shared" si="15"/>
        <v>0</v>
      </c>
      <c r="AJ1958" s="2">
        <f t="shared" si="16"/>
        <v>0</v>
      </c>
      <c r="AK1958" s="2">
        <f t="shared" si="17"/>
        <v>0</v>
      </c>
      <c r="AL1958" s="2">
        <f t="shared" si="18"/>
        <v>1</v>
      </c>
    </row>
    <row r="1959" ht="13.5" customHeight="1">
      <c r="A1959" s="3">
        <v>40724.0</v>
      </c>
      <c r="B1959" s="2">
        <v>1692.0</v>
      </c>
      <c r="C1959" s="2">
        <f t="shared" si="3"/>
        <v>1692</v>
      </c>
      <c r="D1959" s="2">
        <f t="shared" si="26"/>
        <v>2026.057487</v>
      </c>
      <c r="E1959" s="2">
        <f t="shared" si="20"/>
        <v>1803.040077</v>
      </c>
      <c r="F1959" s="2">
        <v>-1.05</v>
      </c>
      <c r="G1959" s="2">
        <f t="shared" si="4"/>
        <v>-0.0105</v>
      </c>
      <c r="H1959" s="2">
        <f t="shared" si="21"/>
        <v>1.2316</v>
      </c>
      <c r="I1959" s="2">
        <f t="shared" si="27"/>
        <v>0.7788757757</v>
      </c>
      <c r="J1959" s="2">
        <f t="shared" si="5"/>
        <v>234.6339566</v>
      </c>
      <c r="K1959" s="2">
        <f t="shared" si="6"/>
        <v>242.568395</v>
      </c>
      <c r="L1959" s="2">
        <f t="shared" si="7"/>
        <v>0</v>
      </c>
      <c r="M1959" s="2">
        <f t="shared" si="1"/>
        <v>242.568395</v>
      </c>
      <c r="O1959" s="2">
        <v>1957.0</v>
      </c>
      <c r="P1959" s="2">
        <v>1720.0</v>
      </c>
      <c r="Q1959" s="2">
        <v>1710.0</v>
      </c>
      <c r="R1959" s="2">
        <v>1723.0</v>
      </c>
      <c r="S1959" s="2">
        <v>1690.0</v>
      </c>
      <c r="T1959" s="2">
        <v>1.323816092E9</v>
      </c>
      <c r="U1959" s="2">
        <v>2.2398968E7</v>
      </c>
      <c r="V1959" s="2">
        <v>4.9130589E7</v>
      </c>
      <c r="W1959" s="2">
        <v>2882378.0</v>
      </c>
      <c r="X1959" s="2">
        <v>1853.0</v>
      </c>
      <c r="Y1959" s="2">
        <f t="shared" si="8"/>
        <v>0.2185343078</v>
      </c>
      <c r="Z1959" s="2">
        <f t="shared" ref="Z1959:AC1959" si="2010">ROUNDDOWN($Y1959*Z$1,0)-IF(MOD($Y1959*Z$1,1)=0,1,0)+1</f>
        <v>1</v>
      </c>
      <c r="AA1959" s="2">
        <f t="shared" si="2010"/>
        <v>1</v>
      </c>
      <c r="AB1959" s="2">
        <f t="shared" si="2010"/>
        <v>1</v>
      </c>
      <c r="AC1959" s="2">
        <f t="shared" si="2010"/>
        <v>2</v>
      </c>
      <c r="AD1959" s="2">
        <f t="shared" si="10"/>
        <v>0</v>
      </c>
      <c r="AE1959" s="2">
        <f t="shared" si="11"/>
        <v>0</v>
      </c>
      <c r="AF1959" s="2">
        <f t="shared" si="12"/>
        <v>0</v>
      </c>
      <c r="AG1959" s="2">
        <f t="shared" si="13"/>
        <v>0</v>
      </c>
      <c r="AH1959" s="2">
        <f t="shared" si="14"/>
        <v>0</v>
      </c>
      <c r="AI1959" s="2">
        <f t="shared" si="15"/>
        <v>0</v>
      </c>
      <c r="AJ1959" s="2">
        <f t="shared" si="16"/>
        <v>0</v>
      </c>
      <c r="AK1959" s="2">
        <f t="shared" si="17"/>
        <v>1</v>
      </c>
      <c r="AL1959" s="2">
        <f t="shared" si="18"/>
        <v>1</v>
      </c>
    </row>
    <row r="1960" ht="13.5" customHeight="1">
      <c r="A1960" s="3">
        <v>40727.0</v>
      </c>
      <c r="B1960" s="2">
        <v>1742.0</v>
      </c>
      <c r="C1960" s="2">
        <f t="shared" si="3"/>
        <v>1742</v>
      </c>
      <c r="D1960" s="2">
        <f t="shared" si="26"/>
        <v>2026.871612</v>
      </c>
      <c r="E1960" s="2">
        <f t="shared" si="20"/>
        <v>1803.382645</v>
      </c>
      <c r="F1960" s="2">
        <v>2.96</v>
      </c>
      <c r="G1960" s="2">
        <f t="shared" si="4"/>
        <v>0.0296</v>
      </c>
      <c r="H1960" s="2">
        <f t="shared" si="21"/>
        <v>1.2612</v>
      </c>
      <c r="I1960" s="2">
        <f t="shared" si="27"/>
        <v>0.7792776029</v>
      </c>
      <c r="J1960" s="2">
        <f t="shared" si="5"/>
        <v>241.5791217</v>
      </c>
      <c r="K1960" s="2">
        <f t="shared" si="6"/>
        <v>249.7484195</v>
      </c>
      <c r="L1960" s="2">
        <f t="shared" si="7"/>
        <v>0</v>
      </c>
      <c r="M1960" s="2">
        <f t="shared" si="1"/>
        <v>249.7484195</v>
      </c>
      <c r="O1960" s="2">
        <v>1958.0</v>
      </c>
      <c r="P1960" s="2">
        <v>1725.0</v>
      </c>
      <c r="Q1960" s="2">
        <v>1692.0</v>
      </c>
      <c r="R1960" s="2">
        <v>1760.0</v>
      </c>
      <c r="S1960" s="2">
        <v>1723.0</v>
      </c>
      <c r="T1960" s="2">
        <v>1.323816092E9</v>
      </c>
      <c r="U1960" s="2">
        <v>2.3060876E7</v>
      </c>
      <c r="V1960" s="2">
        <v>7.5150183E7</v>
      </c>
      <c r="W1960" s="2">
        <v>4316956.0</v>
      </c>
      <c r="X1960" s="2">
        <v>2295.0</v>
      </c>
      <c r="Y1960" s="2">
        <f t="shared" si="8"/>
        <v>0.9598051157</v>
      </c>
      <c r="Z1960" s="2">
        <f t="shared" ref="Z1960:AC1960" si="2011">ROUNDDOWN($Y1960*Z$1,0)-IF(MOD($Y1960*Z$1,1)=0,1,0)+1</f>
        <v>2</v>
      </c>
      <c r="AA1960" s="2">
        <f t="shared" si="2011"/>
        <v>3</v>
      </c>
      <c r="AB1960" s="2">
        <f t="shared" si="2011"/>
        <v>4</v>
      </c>
      <c r="AC1960" s="2">
        <f t="shared" si="2011"/>
        <v>5</v>
      </c>
      <c r="AD1960" s="2">
        <f t="shared" si="10"/>
        <v>1</v>
      </c>
      <c r="AE1960" s="2">
        <f t="shared" si="11"/>
        <v>0</v>
      </c>
      <c r="AF1960" s="2">
        <f t="shared" si="12"/>
        <v>0</v>
      </c>
      <c r="AG1960" s="2">
        <f t="shared" si="13"/>
        <v>0</v>
      </c>
      <c r="AH1960" s="2">
        <f t="shared" si="14"/>
        <v>0</v>
      </c>
      <c r="AI1960" s="2">
        <f t="shared" si="15"/>
        <v>0</v>
      </c>
      <c r="AJ1960" s="2">
        <f t="shared" si="16"/>
        <v>0</v>
      </c>
      <c r="AK1960" s="2">
        <f t="shared" si="17"/>
        <v>0</v>
      </c>
      <c r="AL1960" s="2">
        <f t="shared" si="18"/>
        <v>1</v>
      </c>
    </row>
    <row r="1961" ht="13.5" customHeight="1">
      <c r="A1961" s="3">
        <v>40728.0</v>
      </c>
      <c r="B1961" s="2">
        <v>1755.0</v>
      </c>
      <c r="C1961" s="2">
        <f t="shared" si="3"/>
        <v>1755</v>
      </c>
      <c r="D1961" s="2">
        <f t="shared" si="26"/>
        <v>2027.686064</v>
      </c>
      <c r="E1961" s="2">
        <f t="shared" si="20"/>
        <v>1803.725213</v>
      </c>
      <c r="F1961" s="2">
        <v>0.75</v>
      </c>
      <c r="G1961" s="2">
        <f t="shared" si="4"/>
        <v>0.0075</v>
      </c>
      <c r="H1961" s="2">
        <f t="shared" si="21"/>
        <v>1.2687</v>
      </c>
      <c r="I1961" s="2">
        <f t="shared" si="27"/>
        <v>0.7796794301</v>
      </c>
      <c r="J1961" s="2">
        <f t="shared" si="5"/>
        <v>243.3909651</v>
      </c>
      <c r="K1961" s="2">
        <f t="shared" si="6"/>
        <v>251.6215327</v>
      </c>
      <c r="L1961" s="2">
        <f t="shared" si="7"/>
        <v>0</v>
      </c>
      <c r="M1961" s="2">
        <f t="shared" si="1"/>
        <v>251.6215327</v>
      </c>
      <c r="O1961" s="2">
        <v>1959.0</v>
      </c>
      <c r="P1961" s="2">
        <v>1738.0</v>
      </c>
      <c r="Q1961" s="2">
        <v>1742.0</v>
      </c>
      <c r="R1961" s="2">
        <v>1756.0</v>
      </c>
      <c r="S1961" s="2">
        <v>1737.0</v>
      </c>
      <c r="T1961" s="2">
        <v>1.323843096E9</v>
      </c>
      <c r="U1961" s="2">
        <v>2.3233446E7</v>
      </c>
      <c r="V1961" s="2">
        <v>4.5256525E7</v>
      </c>
      <c r="W1961" s="2">
        <v>2588846.0</v>
      </c>
      <c r="X1961" s="2">
        <v>1781.0</v>
      </c>
      <c r="Y1961" s="2">
        <f t="shared" si="8"/>
        <v>0.6941737718</v>
      </c>
      <c r="Z1961" s="2">
        <f t="shared" ref="Z1961:AC1961" si="2012">ROUNDDOWN($Y1961*Z$1,0)-IF(MOD($Y1961*Z$1,1)=0,1,0)+1</f>
        <v>2</v>
      </c>
      <c r="AA1961" s="2">
        <f t="shared" si="2012"/>
        <v>3</v>
      </c>
      <c r="AB1961" s="2">
        <f t="shared" si="2012"/>
        <v>3</v>
      </c>
      <c r="AC1961" s="2">
        <f t="shared" si="2012"/>
        <v>4</v>
      </c>
      <c r="AD1961" s="2">
        <f t="shared" si="10"/>
        <v>0</v>
      </c>
      <c r="AE1961" s="2">
        <f t="shared" si="11"/>
        <v>0</v>
      </c>
      <c r="AF1961" s="2">
        <f t="shared" si="12"/>
        <v>0</v>
      </c>
      <c r="AG1961" s="2">
        <f t="shared" si="13"/>
        <v>0</v>
      </c>
      <c r="AH1961" s="2">
        <f t="shared" si="14"/>
        <v>1</v>
      </c>
      <c r="AI1961" s="2">
        <f t="shared" si="15"/>
        <v>0</v>
      </c>
      <c r="AJ1961" s="2">
        <f t="shared" si="16"/>
        <v>0</v>
      </c>
      <c r="AK1961" s="2">
        <f t="shared" si="17"/>
        <v>0</v>
      </c>
      <c r="AL1961" s="2">
        <f t="shared" si="18"/>
        <v>1</v>
      </c>
    </row>
    <row r="1962" ht="13.5" customHeight="1">
      <c r="A1962" s="3">
        <v>40729.0</v>
      </c>
      <c r="B1962" s="2">
        <v>1750.0</v>
      </c>
      <c r="C1962" s="2">
        <f t="shared" si="3"/>
        <v>1750</v>
      </c>
      <c r="D1962" s="2">
        <f t="shared" si="26"/>
        <v>2028.500843</v>
      </c>
      <c r="E1962" s="2">
        <f t="shared" si="20"/>
        <v>1804.067781</v>
      </c>
      <c r="F1962" s="2">
        <v>-0.28</v>
      </c>
      <c r="G1962" s="2">
        <f t="shared" si="4"/>
        <v>-0.0028</v>
      </c>
      <c r="H1962" s="2">
        <f t="shared" si="21"/>
        <v>1.2659</v>
      </c>
      <c r="I1962" s="2">
        <f t="shared" si="27"/>
        <v>0.7800812573</v>
      </c>
      <c r="J1962" s="2">
        <f t="shared" si="5"/>
        <v>242.7094704</v>
      </c>
      <c r="K1962" s="2">
        <f t="shared" si="6"/>
        <v>250.9169924</v>
      </c>
      <c r="L1962" s="2">
        <f t="shared" si="7"/>
        <v>0</v>
      </c>
      <c r="M1962" s="2">
        <f t="shared" si="1"/>
        <v>250.9169924</v>
      </c>
      <c r="O1962" s="2">
        <v>1960.0</v>
      </c>
      <c r="P1962" s="2">
        <v>1755.0</v>
      </c>
      <c r="Q1962" s="2">
        <v>1755.0</v>
      </c>
      <c r="R1962" s="2">
        <v>1768.0</v>
      </c>
      <c r="S1962" s="2">
        <v>1743.0</v>
      </c>
      <c r="T1962" s="2">
        <v>1.323843096E9</v>
      </c>
      <c r="U1962" s="2">
        <v>2.3167254E7</v>
      </c>
      <c r="V1962" s="2">
        <v>6.595966E7</v>
      </c>
      <c r="W1962" s="2">
        <v>3755406.0</v>
      </c>
      <c r="X1962" s="2">
        <v>2438.0</v>
      </c>
      <c r="Y1962" s="2">
        <f t="shared" si="8"/>
        <v>0.4069224523</v>
      </c>
      <c r="Z1962" s="2">
        <f t="shared" ref="Z1962:AC1962" si="2013">ROUNDDOWN($Y1962*Z$1,0)-IF(MOD($Y1962*Z$1,1)=0,1,0)+1</f>
        <v>1</v>
      </c>
      <c r="AA1962" s="2">
        <f t="shared" si="2013"/>
        <v>2</v>
      </c>
      <c r="AB1962" s="2">
        <f t="shared" si="2013"/>
        <v>2</v>
      </c>
      <c r="AC1962" s="2">
        <f t="shared" si="2013"/>
        <v>3</v>
      </c>
      <c r="AD1962" s="2">
        <f t="shared" si="10"/>
        <v>0</v>
      </c>
      <c r="AE1962" s="2">
        <f t="shared" si="11"/>
        <v>0</v>
      </c>
      <c r="AF1962" s="2">
        <f t="shared" si="12"/>
        <v>0</v>
      </c>
      <c r="AG1962" s="2">
        <f t="shared" si="13"/>
        <v>1</v>
      </c>
      <c r="AH1962" s="2">
        <f t="shared" si="14"/>
        <v>0</v>
      </c>
      <c r="AI1962" s="2">
        <f t="shared" si="15"/>
        <v>0</v>
      </c>
      <c r="AJ1962" s="2">
        <f t="shared" si="16"/>
        <v>0</v>
      </c>
      <c r="AK1962" s="2">
        <f t="shared" si="17"/>
        <v>0</v>
      </c>
      <c r="AL1962" s="2">
        <f t="shared" si="18"/>
        <v>1</v>
      </c>
    </row>
    <row r="1963" ht="13.5" customHeight="1">
      <c r="A1963" s="3">
        <v>40730.0</v>
      </c>
      <c r="B1963" s="2">
        <v>1715.0</v>
      </c>
      <c r="C1963" s="2">
        <f t="shared" si="3"/>
        <v>1715</v>
      </c>
      <c r="D1963" s="2">
        <f t="shared" si="26"/>
        <v>2029.31595</v>
      </c>
      <c r="E1963" s="2">
        <f t="shared" si="20"/>
        <v>1804.410348</v>
      </c>
      <c r="F1963" s="2">
        <v>-2.0</v>
      </c>
      <c r="G1963" s="2">
        <f t="shared" si="4"/>
        <v>-0.02</v>
      </c>
      <c r="H1963" s="2">
        <f t="shared" si="21"/>
        <v>1.2459</v>
      </c>
      <c r="I1963" s="2">
        <f t="shared" si="27"/>
        <v>0.7804830844</v>
      </c>
      <c r="J1963" s="2">
        <f t="shared" si="5"/>
        <v>237.855281</v>
      </c>
      <c r="K1963" s="2">
        <f t="shared" si="6"/>
        <v>245.8986525</v>
      </c>
      <c r="L1963" s="2">
        <f t="shared" si="7"/>
        <v>0</v>
      </c>
      <c r="M1963" s="2">
        <f t="shared" si="1"/>
        <v>245.8986525</v>
      </c>
      <c r="O1963" s="2">
        <v>1961.0</v>
      </c>
      <c r="P1963" s="2">
        <v>1755.0</v>
      </c>
      <c r="Q1963" s="2">
        <v>1750.0</v>
      </c>
      <c r="R1963" s="2">
        <v>1757.0</v>
      </c>
      <c r="S1963" s="2">
        <v>1714.0</v>
      </c>
      <c r="T1963" s="2">
        <v>1.323843096E9</v>
      </c>
      <c r="U1963" s="2">
        <v>2.2703909E7</v>
      </c>
      <c r="V1963" s="2">
        <v>5.0672934E7</v>
      </c>
      <c r="W1963" s="2">
        <v>2931994.0</v>
      </c>
      <c r="X1963" s="2">
        <v>2007.0</v>
      </c>
      <c r="Y1963" s="2">
        <f t="shared" si="8"/>
        <v>0.08698741372</v>
      </c>
      <c r="Z1963" s="2">
        <f t="shared" ref="Z1963:AC1963" si="2014">ROUNDDOWN($Y1963*Z$1,0)-IF(MOD($Y1963*Z$1,1)=0,1,0)+1</f>
        <v>1</v>
      </c>
      <c r="AA1963" s="2">
        <f t="shared" si="2014"/>
        <v>1</v>
      </c>
      <c r="AB1963" s="2">
        <f t="shared" si="2014"/>
        <v>1</v>
      </c>
      <c r="AC1963" s="2">
        <f t="shared" si="2014"/>
        <v>1</v>
      </c>
      <c r="AD1963" s="2">
        <f t="shared" si="10"/>
        <v>0</v>
      </c>
      <c r="AE1963" s="2">
        <f t="shared" si="11"/>
        <v>0</v>
      </c>
      <c r="AF1963" s="2">
        <f t="shared" si="12"/>
        <v>0</v>
      </c>
      <c r="AG1963" s="2">
        <f t="shared" si="13"/>
        <v>0</v>
      </c>
      <c r="AH1963" s="2">
        <f t="shared" si="14"/>
        <v>0</v>
      </c>
      <c r="AI1963" s="2">
        <f t="shared" si="15"/>
        <v>0</v>
      </c>
      <c r="AJ1963" s="2">
        <f t="shared" si="16"/>
        <v>0</v>
      </c>
      <c r="AK1963" s="2">
        <f t="shared" si="17"/>
        <v>1</v>
      </c>
      <c r="AL1963" s="2">
        <f t="shared" si="18"/>
        <v>1</v>
      </c>
    </row>
    <row r="1964" ht="13.5" customHeight="1">
      <c r="A1964" s="3">
        <v>40731.0</v>
      </c>
      <c r="B1964" s="2">
        <v>1770.0</v>
      </c>
      <c r="C1964" s="2">
        <f t="shared" si="3"/>
        <v>1770</v>
      </c>
      <c r="D1964" s="2">
        <f t="shared" si="26"/>
        <v>2030.131384</v>
      </c>
      <c r="E1964" s="2">
        <f t="shared" si="20"/>
        <v>1804.752916</v>
      </c>
      <c r="F1964" s="2">
        <v>3.21</v>
      </c>
      <c r="G1964" s="2">
        <f t="shared" si="4"/>
        <v>0.0321</v>
      </c>
      <c r="H1964" s="2">
        <f t="shared" si="21"/>
        <v>1.278</v>
      </c>
      <c r="I1964" s="2">
        <f t="shared" si="27"/>
        <v>0.7808849116</v>
      </c>
      <c r="J1964" s="2">
        <f t="shared" si="5"/>
        <v>245.4904355</v>
      </c>
      <c r="K1964" s="2">
        <f t="shared" si="6"/>
        <v>253.7919993</v>
      </c>
      <c r="L1964" s="2">
        <f t="shared" si="7"/>
        <v>0</v>
      </c>
      <c r="M1964" s="2">
        <f t="shared" si="1"/>
        <v>253.7919993</v>
      </c>
      <c r="O1964" s="2">
        <v>1962.0</v>
      </c>
      <c r="P1964" s="2">
        <v>1729.0</v>
      </c>
      <c r="Q1964" s="2">
        <v>1715.0</v>
      </c>
      <c r="R1964" s="2">
        <v>1770.0</v>
      </c>
      <c r="S1964" s="2">
        <v>1728.0</v>
      </c>
      <c r="T1964" s="2">
        <v>1.323981591E9</v>
      </c>
      <c r="U1964" s="2">
        <v>2.3434474E7</v>
      </c>
      <c r="V1964" s="2">
        <v>6.0826749E7</v>
      </c>
      <c r="W1964" s="2">
        <v>3485988.0</v>
      </c>
      <c r="X1964" s="2">
        <v>1887.0</v>
      </c>
      <c r="Y1964" s="2">
        <f t="shared" si="8"/>
        <v>0.9706658546</v>
      </c>
      <c r="Z1964" s="2">
        <f t="shared" ref="Z1964:AC1964" si="2015">ROUNDDOWN($Y1964*Z$1,0)-IF(MOD($Y1964*Z$1,1)=0,1,0)+1</f>
        <v>2</v>
      </c>
      <c r="AA1964" s="2">
        <f t="shared" si="2015"/>
        <v>3</v>
      </c>
      <c r="AB1964" s="2">
        <f t="shared" si="2015"/>
        <v>4</v>
      </c>
      <c r="AC1964" s="2">
        <f t="shared" si="2015"/>
        <v>5</v>
      </c>
      <c r="AD1964" s="2">
        <f t="shared" si="10"/>
        <v>1</v>
      </c>
      <c r="AE1964" s="2">
        <f t="shared" si="11"/>
        <v>0</v>
      </c>
      <c r="AF1964" s="2">
        <f t="shared" si="12"/>
        <v>0</v>
      </c>
      <c r="AG1964" s="2">
        <f t="shared" si="13"/>
        <v>0</v>
      </c>
      <c r="AH1964" s="2">
        <f t="shared" si="14"/>
        <v>0</v>
      </c>
      <c r="AI1964" s="2">
        <f t="shared" si="15"/>
        <v>0</v>
      </c>
      <c r="AJ1964" s="2">
        <f t="shared" si="16"/>
        <v>0</v>
      </c>
      <c r="AK1964" s="2">
        <f t="shared" si="17"/>
        <v>0</v>
      </c>
      <c r="AL1964" s="2">
        <f t="shared" si="18"/>
        <v>1</v>
      </c>
    </row>
    <row r="1965" ht="13.5" customHeight="1">
      <c r="A1965" s="3">
        <v>40734.0</v>
      </c>
      <c r="B1965" s="2">
        <v>1775.0</v>
      </c>
      <c r="C1965" s="2">
        <f t="shared" si="3"/>
        <v>1775</v>
      </c>
      <c r="D1965" s="2">
        <f t="shared" si="26"/>
        <v>2030.947146</v>
      </c>
      <c r="E1965" s="2">
        <f t="shared" si="20"/>
        <v>1805.095484</v>
      </c>
      <c r="F1965" s="2">
        <v>0.28</v>
      </c>
      <c r="G1965" s="2">
        <f t="shared" si="4"/>
        <v>0.0028</v>
      </c>
      <c r="H1965" s="2">
        <f t="shared" si="21"/>
        <v>1.2808</v>
      </c>
      <c r="I1965" s="2">
        <f t="shared" si="27"/>
        <v>0.7812867388</v>
      </c>
      <c r="J1965" s="2">
        <f t="shared" si="5"/>
        <v>246.1778088</v>
      </c>
      <c r="K1965" s="2">
        <f t="shared" si="6"/>
        <v>254.5026169</v>
      </c>
      <c r="L1965" s="2">
        <f t="shared" si="7"/>
        <v>0</v>
      </c>
      <c r="M1965" s="2">
        <f t="shared" si="1"/>
        <v>254.5026169</v>
      </c>
      <c r="O1965" s="2">
        <v>1963.0</v>
      </c>
      <c r="P1965" s="2">
        <v>1751.0</v>
      </c>
      <c r="Q1965" s="2">
        <v>1770.0</v>
      </c>
      <c r="R1965" s="2">
        <v>1777.0</v>
      </c>
      <c r="S1965" s="2">
        <v>1750.0</v>
      </c>
      <c r="T1965" s="2">
        <v>1.324139039E9</v>
      </c>
      <c r="U1965" s="2">
        <v>2.3503468E7</v>
      </c>
      <c r="V1965" s="2">
        <v>7.4516753E7</v>
      </c>
      <c r="W1965" s="2">
        <v>4226550.0</v>
      </c>
      <c r="X1965" s="2">
        <v>1645.0</v>
      </c>
      <c r="Y1965" s="2">
        <f t="shared" si="8"/>
        <v>0.5683110028</v>
      </c>
      <c r="Z1965" s="2">
        <f t="shared" ref="Z1965:AC1965" si="2016">ROUNDDOWN($Y1965*Z$1,0)-IF(MOD($Y1965*Z$1,1)=0,1,0)+1</f>
        <v>2</v>
      </c>
      <c r="AA1965" s="2">
        <f t="shared" si="2016"/>
        <v>2</v>
      </c>
      <c r="AB1965" s="2">
        <f t="shared" si="2016"/>
        <v>3</v>
      </c>
      <c r="AC1965" s="2">
        <f t="shared" si="2016"/>
        <v>3</v>
      </c>
      <c r="AD1965" s="2">
        <f t="shared" si="10"/>
        <v>0</v>
      </c>
      <c r="AE1965" s="2">
        <f t="shared" si="11"/>
        <v>0</v>
      </c>
      <c r="AF1965" s="2">
        <f t="shared" si="12"/>
        <v>0</v>
      </c>
      <c r="AG1965" s="2">
        <f t="shared" si="13"/>
        <v>0</v>
      </c>
      <c r="AH1965" s="2">
        <f t="shared" si="14"/>
        <v>1</v>
      </c>
      <c r="AI1965" s="2">
        <f t="shared" si="15"/>
        <v>0</v>
      </c>
      <c r="AJ1965" s="2">
        <f t="shared" si="16"/>
        <v>0</v>
      </c>
      <c r="AK1965" s="2">
        <f t="shared" si="17"/>
        <v>0</v>
      </c>
      <c r="AL1965" s="2">
        <f t="shared" si="18"/>
        <v>1</v>
      </c>
    </row>
    <row r="1966" ht="13.5" customHeight="1">
      <c r="A1966" s="3">
        <v>40735.0</v>
      </c>
      <c r="B1966" s="2">
        <v>1728.0</v>
      </c>
      <c r="C1966" s="2">
        <f t="shared" si="3"/>
        <v>1728</v>
      </c>
      <c r="D1966" s="2">
        <f t="shared" si="26"/>
        <v>2031.763236</v>
      </c>
      <c r="E1966" s="2">
        <f t="shared" si="20"/>
        <v>1805.438051</v>
      </c>
      <c r="F1966" s="2">
        <v>-2.65</v>
      </c>
      <c r="G1966" s="2">
        <f t="shared" si="4"/>
        <v>-0.0265</v>
      </c>
      <c r="H1966" s="2">
        <f t="shared" si="21"/>
        <v>1.2543</v>
      </c>
      <c r="I1966" s="2">
        <f t="shared" si="27"/>
        <v>0.7816885659</v>
      </c>
      <c r="J1966" s="2">
        <f t="shared" si="5"/>
        <v>239.6540968</v>
      </c>
      <c r="K1966" s="2">
        <f t="shared" si="6"/>
        <v>247.7582975</v>
      </c>
      <c r="L1966" s="2">
        <f t="shared" si="7"/>
        <v>0</v>
      </c>
      <c r="M1966" s="2">
        <f t="shared" si="1"/>
        <v>247.7582975</v>
      </c>
      <c r="O1966" s="2">
        <v>1964.0</v>
      </c>
      <c r="P1966" s="2">
        <v>1755.0</v>
      </c>
      <c r="Q1966" s="2">
        <v>1775.0</v>
      </c>
      <c r="R1966" s="2">
        <v>1761.0</v>
      </c>
      <c r="S1966" s="2">
        <v>1718.0</v>
      </c>
      <c r="T1966" s="2">
        <v>1.324139039E9</v>
      </c>
      <c r="U1966" s="2">
        <v>2.2881123E7</v>
      </c>
      <c r="V1966" s="2">
        <v>9.0578564E7</v>
      </c>
      <c r="W1966" s="2">
        <v>5208510.0</v>
      </c>
      <c r="X1966" s="2">
        <v>3081.0</v>
      </c>
      <c r="Y1966" s="2">
        <f t="shared" si="8"/>
        <v>0.04658952497</v>
      </c>
      <c r="Z1966" s="2">
        <f t="shared" ref="Z1966:AC1966" si="2017">ROUNDDOWN($Y1966*Z$1,0)-IF(MOD($Y1966*Z$1,1)=0,1,0)+1</f>
        <v>1</v>
      </c>
      <c r="AA1966" s="2">
        <f t="shared" si="2017"/>
        <v>1</v>
      </c>
      <c r="AB1966" s="2">
        <f t="shared" si="2017"/>
        <v>1</v>
      </c>
      <c r="AC1966" s="2">
        <f t="shared" si="2017"/>
        <v>1</v>
      </c>
      <c r="AD1966" s="2">
        <f t="shared" si="10"/>
        <v>0</v>
      </c>
      <c r="AE1966" s="2">
        <f t="shared" si="11"/>
        <v>0</v>
      </c>
      <c r="AF1966" s="2">
        <f t="shared" si="12"/>
        <v>0</v>
      </c>
      <c r="AG1966" s="2">
        <f t="shared" si="13"/>
        <v>1</v>
      </c>
      <c r="AH1966" s="2">
        <f t="shared" si="14"/>
        <v>0</v>
      </c>
      <c r="AI1966" s="2">
        <f t="shared" si="15"/>
        <v>0</v>
      </c>
      <c r="AJ1966" s="2">
        <f t="shared" si="16"/>
        <v>0</v>
      </c>
      <c r="AK1966" s="2">
        <f t="shared" si="17"/>
        <v>0</v>
      </c>
      <c r="AL1966" s="2">
        <f t="shared" si="18"/>
        <v>1</v>
      </c>
    </row>
    <row r="1967" ht="13.5" customHeight="1">
      <c r="A1967" s="3">
        <v>40736.0</v>
      </c>
      <c r="B1967" s="2">
        <v>1695.0</v>
      </c>
      <c r="C1967" s="2">
        <f t="shared" si="3"/>
        <v>1695</v>
      </c>
      <c r="D1967" s="2">
        <f t="shared" si="26"/>
        <v>2032.579654</v>
      </c>
      <c r="E1967" s="2">
        <f t="shared" si="20"/>
        <v>1805.780619</v>
      </c>
      <c r="F1967" s="2">
        <v>-0.76</v>
      </c>
      <c r="G1967" s="2">
        <f t="shared" si="4"/>
        <v>-0.0076</v>
      </c>
      <c r="H1967" s="2">
        <f t="shared" si="21"/>
        <v>1.2467</v>
      </c>
      <c r="I1967" s="2">
        <f t="shared" si="27"/>
        <v>0.7820903931</v>
      </c>
      <c r="J1967" s="2">
        <f t="shared" si="5"/>
        <v>237.8327257</v>
      </c>
      <c r="K1967" s="2">
        <f t="shared" si="6"/>
        <v>245.8753345</v>
      </c>
      <c r="L1967" s="2">
        <f t="shared" si="7"/>
        <v>0</v>
      </c>
      <c r="M1967" s="2">
        <f t="shared" si="1"/>
        <v>245.8753345</v>
      </c>
      <c r="O1967" s="2">
        <v>1965.0</v>
      </c>
      <c r="P1967" s="2">
        <v>1670.0</v>
      </c>
      <c r="Q1967" s="2">
        <v>1708.0</v>
      </c>
      <c r="R1967" s="2">
        <v>1709.0</v>
      </c>
      <c r="S1967" s="2">
        <v>1658.0</v>
      </c>
      <c r="T1967" s="2">
        <v>1.324139039E9</v>
      </c>
      <c r="U1967" s="2">
        <v>2.2444157E7</v>
      </c>
      <c r="V1967" s="2">
        <v>9.3443544E7</v>
      </c>
      <c r="W1967" s="2">
        <v>5556077.0</v>
      </c>
      <c r="X1967" s="2">
        <v>3860.0</v>
      </c>
      <c r="Y1967" s="2">
        <f t="shared" si="8"/>
        <v>0.2827852213</v>
      </c>
      <c r="Z1967" s="2">
        <f t="shared" ref="Z1967:AC1967" si="2018">ROUNDDOWN($Y1967*Z$1,0)-IF(MOD($Y1967*Z$1,1)=0,1,0)+1</f>
        <v>1</v>
      </c>
      <c r="AA1967" s="2">
        <f t="shared" si="2018"/>
        <v>1</v>
      </c>
      <c r="AB1967" s="2">
        <f t="shared" si="2018"/>
        <v>2</v>
      </c>
      <c r="AC1967" s="2">
        <f t="shared" si="2018"/>
        <v>2</v>
      </c>
      <c r="AD1967" s="2">
        <f t="shared" si="10"/>
        <v>0</v>
      </c>
      <c r="AE1967" s="2">
        <f t="shared" si="11"/>
        <v>0</v>
      </c>
      <c r="AF1967" s="2">
        <f t="shared" si="12"/>
        <v>0</v>
      </c>
      <c r="AG1967" s="2">
        <f t="shared" si="13"/>
        <v>0</v>
      </c>
      <c r="AH1967" s="2">
        <f t="shared" si="14"/>
        <v>0</v>
      </c>
      <c r="AI1967" s="2">
        <f t="shared" si="15"/>
        <v>0</v>
      </c>
      <c r="AJ1967" s="2">
        <f t="shared" si="16"/>
        <v>0</v>
      </c>
      <c r="AK1967" s="2">
        <f t="shared" si="17"/>
        <v>1</v>
      </c>
      <c r="AL1967" s="2">
        <f t="shared" si="18"/>
        <v>1</v>
      </c>
    </row>
    <row r="1968" ht="13.5" customHeight="1">
      <c r="A1968" s="3">
        <v>40737.0</v>
      </c>
      <c r="B1968" s="2">
        <v>1702.0</v>
      </c>
      <c r="C1968" s="2">
        <f t="shared" si="3"/>
        <v>1702</v>
      </c>
      <c r="D1968" s="2">
        <f t="shared" si="26"/>
        <v>2033.396399</v>
      </c>
      <c r="E1968" s="2">
        <f t="shared" si="20"/>
        <v>1806.123187</v>
      </c>
      <c r="F1968" s="2">
        <v>0.41</v>
      </c>
      <c r="G1968" s="2">
        <f t="shared" si="4"/>
        <v>0.0041</v>
      </c>
      <c r="H1968" s="2">
        <f t="shared" si="21"/>
        <v>1.2508</v>
      </c>
      <c r="I1968" s="2">
        <f t="shared" si="27"/>
        <v>0.7824922203</v>
      </c>
      <c r="J1968" s="2">
        <f t="shared" si="5"/>
        <v>238.8078399</v>
      </c>
      <c r="K1968" s="2">
        <f t="shared" si="6"/>
        <v>246.8834233</v>
      </c>
      <c r="L1968" s="2">
        <f t="shared" si="7"/>
        <v>0</v>
      </c>
      <c r="M1968" s="2">
        <f t="shared" si="1"/>
        <v>246.8834233</v>
      </c>
      <c r="O1968" s="2">
        <v>1966.0</v>
      </c>
      <c r="P1968" s="2">
        <v>1700.0</v>
      </c>
      <c r="Q1968" s="2">
        <v>1695.0</v>
      </c>
      <c r="R1968" s="2">
        <v>1713.0</v>
      </c>
      <c r="S1968" s="2">
        <v>1694.0</v>
      </c>
      <c r="T1968" s="2">
        <v>1.324139039E9</v>
      </c>
      <c r="U1968" s="2">
        <v>2.2536846E7</v>
      </c>
      <c r="V1968" s="2">
        <v>5.8490427E7</v>
      </c>
      <c r="W1968" s="2">
        <v>3428491.0</v>
      </c>
      <c r="X1968" s="2">
        <v>2182.0</v>
      </c>
      <c r="Y1968" s="2">
        <f t="shared" si="8"/>
        <v>0.6030247665</v>
      </c>
      <c r="Z1968" s="2">
        <f t="shared" ref="Z1968:AC1968" si="2019">ROUNDDOWN($Y1968*Z$1,0)-IF(MOD($Y1968*Z$1,1)=0,1,0)+1</f>
        <v>2</v>
      </c>
      <c r="AA1968" s="2">
        <f t="shared" si="2019"/>
        <v>2</v>
      </c>
      <c r="AB1968" s="2">
        <f t="shared" si="2019"/>
        <v>3</v>
      </c>
      <c r="AC1968" s="2">
        <f t="shared" si="2019"/>
        <v>4</v>
      </c>
      <c r="AD1968" s="2">
        <f t="shared" si="10"/>
        <v>0</v>
      </c>
      <c r="AE1968" s="2">
        <f t="shared" si="11"/>
        <v>1</v>
      </c>
      <c r="AF1968" s="2">
        <f t="shared" si="12"/>
        <v>0</v>
      </c>
      <c r="AG1968" s="2">
        <f t="shared" si="13"/>
        <v>0</v>
      </c>
      <c r="AH1968" s="2">
        <f t="shared" si="14"/>
        <v>0</v>
      </c>
      <c r="AI1968" s="2">
        <f t="shared" si="15"/>
        <v>0</v>
      </c>
      <c r="AJ1968" s="2">
        <f t="shared" si="16"/>
        <v>0</v>
      </c>
      <c r="AK1968" s="2">
        <f t="shared" si="17"/>
        <v>0</v>
      </c>
      <c r="AL1968" s="2">
        <f t="shared" si="18"/>
        <v>1</v>
      </c>
    </row>
    <row r="1969" ht="13.5" customHeight="1">
      <c r="A1969" s="3">
        <v>40738.0</v>
      </c>
      <c r="B1969" s="2">
        <v>1705.0</v>
      </c>
      <c r="C1969" s="2">
        <f t="shared" si="3"/>
        <v>1705</v>
      </c>
      <c r="D1969" s="2">
        <f t="shared" si="26"/>
        <v>2034.213473</v>
      </c>
      <c r="E1969" s="2">
        <f t="shared" si="20"/>
        <v>1806.465755</v>
      </c>
      <c r="F1969" s="2">
        <v>0.18</v>
      </c>
      <c r="G1969" s="2">
        <f t="shared" si="4"/>
        <v>0.0018</v>
      </c>
      <c r="H1969" s="2">
        <f t="shared" si="21"/>
        <v>1.2526</v>
      </c>
      <c r="I1969" s="2">
        <f t="shared" si="27"/>
        <v>0.7828940475</v>
      </c>
      <c r="J1969" s="2">
        <f t="shared" si="5"/>
        <v>239.237694</v>
      </c>
      <c r="K1969" s="2">
        <f t="shared" si="6"/>
        <v>247.3278135</v>
      </c>
      <c r="L1969" s="2">
        <f t="shared" si="7"/>
        <v>0</v>
      </c>
      <c r="M1969" s="2">
        <f t="shared" si="1"/>
        <v>247.3278135</v>
      </c>
      <c r="O1969" s="2">
        <v>1967.0</v>
      </c>
      <c r="P1969" s="2">
        <v>1697.0</v>
      </c>
      <c r="Q1969" s="2">
        <v>1702.0</v>
      </c>
      <c r="R1969" s="2">
        <v>1709.0</v>
      </c>
      <c r="S1969" s="2">
        <v>1679.0</v>
      </c>
      <c r="T1969" s="2">
        <v>1.324139039E9</v>
      </c>
      <c r="U1969" s="2">
        <v>2.2576571E7</v>
      </c>
      <c r="V1969" s="2">
        <v>7.9237784E7</v>
      </c>
      <c r="W1969" s="2">
        <v>4672033.0</v>
      </c>
      <c r="X1969" s="2">
        <v>2449.0</v>
      </c>
      <c r="Y1969" s="2">
        <f t="shared" si="8"/>
        <v>0.539179862</v>
      </c>
      <c r="Z1969" s="2">
        <f t="shared" ref="Z1969:AC1969" si="2020">ROUNDDOWN($Y1969*Z$1,0)-IF(MOD($Y1969*Z$1,1)=0,1,0)+1</f>
        <v>2</v>
      </c>
      <c r="AA1969" s="2">
        <f t="shared" si="2020"/>
        <v>2</v>
      </c>
      <c r="AB1969" s="2">
        <f t="shared" si="2020"/>
        <v>3</v>
      </c>
      <c r="AC1969" s="2">
        <f t="shared" si="2020"/>
        <v>3</v>
      </c>
      <c r="AD1969" s="2">
        <f t="shared" si="10"/>
        <v>1</v>
      </c>
      <c r="AE1969" s="2">
        <f t="shared" si="11"/>
        <v>0</v>
      </c>
      <c r="AF1969" s="2">
        <f t="shared" si="12"/>
        <v>0</v>
      </c>
      <c r="AG1969" s="2">
        <f t="shared" si="13"/>
        <v>0</v>
      </c>
      <c r="AH1969" s="2">
        <f t="shared" si="14"/>
        <v>0</v>
      </c>
      <c r="AI1969" s="2">
        <f t="shared" si="15"/>
        <v>0</v>
      </c>
      <c r="AJ1969" s="2">
        <f t="shared" si="16"/>
        <v>0</v>
      </c>
      <c r="AK1969" s="2">
        <f t="shared" si="17"/>
        <v>0</v>
      </c>
      <c r="AL1969" s="2">
        <f t="shared" si="18"/>
        <v>1</v>
      </c>
    </row>
    <row r="1970" ht="13.5" customHeight="1">
      <c r="A1970" s="3">
        <v>40741.0</v>
      </c>
      <c r="B1970" s="2">
        <v>1722.0</v>
      </c>
      <c r="C1970" s="2">
        <f t="shared" si="3"/>
        <v>1722</v>
      </c>
      <c r="D1970" s="2">
        <f t="shared" si="26"/>
        <v>2035.030876</v>
      </c>
      <c r="E1970" s="2">
        <f t="shared" si="20"/>
        <v>1806.808322</v>
      </c>
      <c r="F1970" s="2">
        <v>1.0</v>
      </c>
      <c r="G1970" s="2">
        <f t="shared" si="4"/>
        <v>0.01</v>
      </c>
      <c r="H1970" s="2">
        <f t="shared" si="21"/>
        <v>1.2626</v>
      </c>
      <c r="I1970" s="2">
        <f t="shared" si="27"/>
        <v>0.7832958746</v>
      </c>
      <c r="J1970" s="2">
        <f t="shared" si="5"/>
        <v>241.6300709</v>
      </c>
      <c r="K1970" s="2">
        <f t="shared" si="6"/>
        <v>249.8010916</v>
      </c>
      <c r="L1970" s="2">
        <f t="shared" si="7"/>
        <v>0</v>
      </c>
      <c r="M1970" s="2">
        <f t="shared" si="1"/>
        <v>249.8010916</v>
      </c>
      <c r="O1970" s="2">
        <v>1968.0</v>
      </c>
      <c r="P1970" s="2">
        <v>1723.0</v>
      </c>
      <c r="Q1970" s="2">
        <v>1705.0</v>
      </c>
      <c r="R1970" s="2">
        <v>1726.0</v>
      </c>
      <c r="S1970" s="2">
        <v>1709.0</v>
      </c>
      <c r="T1970" s="2">
        <v>1.324139039E9</v>
      </c>
      <c r="U1970" s="2">
        <v>2.2801674E7</v>
      </c>
      <c r="V1970" s="2">
        <v>5.0414116E7</v>
      </c>
      <c r="W1970" s="2">
        <v>2934635.0</v>
      </c>
      <c r="X1970" s="2">
        <v>1346.0</v>
      </c>
      <c r="Y1970" s="2">
        <f t="shared" si="8"/>
        <v>0.7551766139</v>
      </c>
      <c r="Z1970" s="2">
        <f t="shared" ref="Z1970:AC1970" si="2021">ROUNDDOWN($Y1970*Z$1,0)-IF(MOD($Y1970*Z$1,1)=0,1,0)+1</f>
        <v>2</v>
      </c>
      <c r="AA1970" s="2">
        <f t="shared" si="2021"/>
        <v>3</v>
      </c>
      <c r="AB1970" s="2">
        <f t="shared" si="2021"/>
        <v>4</v>
      </c>
      <c r="AC1970" s="2">
        <f t="shared" si="2021"/>
        <v>4</v>
      </c>
      <c r="AD1970" s="2">
        <f t="shared" si="10"/>
        <v>0</v>
      </c>
      <c r="AE1970" s="2">
        <f t="shared" si="11"/>
        <v>0</v>
      </c>
      <c r="AF1970" s="2">
        <f t="shared" si="12"/>
        <v>0</v>
      </c>
      <c r="AG1970" s="2">
        <f t="shared" si="13"/>
        <v>0</v>
      </c>
      <c r="AH1970" s="2">
        <f t="shared" si="14"/>
        <v>0</v>
      </c>
      <c r="AI1970" s="2">
        <f t="shared" si="15"/>
        <v>1</v>
      </c>
      <c r="AJ1970" s="2">
        <f t="shared" si="16"/>
        <v>0</v>
      </c>
      <c r="AK1970" s="2">
        <f t="shared" si="17"/>
        <v>0</v>
      </c>
      <c r="AL1970" s="2">
        <f t="shared" si="18"/>
        <v>1</v>
      </c>
    </row>
    <row r="1971" ht="13.5" customHeight="1">
      <c r="A1971" s="3">
        <v>40742.0</v>
      </c>
      <c r="B1971" s="2">
        <v>1710.0</v>
      </c>
      <c r="C1971" s="2">
        <f t="shared" si="3"/>
        <v>1710</v>
      </c>
      <c r="D1971" s="2">
        <f t="shared" si="26"/>
        <v>2035.848606</v>
      </c>
      <c r="E1971" s="2">
        <f t="shared" si="20"/>
        <v>1807.15089</v>
      </c>
      <c r="F1971" s="2">
        <v>-0.7</v>
      </c>
      <c r="G1971" s="2">
        <f t="shared" si="4"/>
        <v>-0.007</v>
      </c>
      <c r="H1971" s="2">
        <f t="shared" si="21"/>
        <v>1.2556</v>
      </c>
      <c r="I1971" s="2">
        <f t="shared" si="27"/>
        <v>0.7836977018</v>
      </c>
      <c r="J1971" s="2">
        <f t="shared" si="5"/>
        <v>239.9386604</v>
      </c>
      <c r="K1971" s="2">
        <f t="shared" si="6"/>
        <v>248.052484</v>
      </c>
      <c r="L1971" s="2">
        <f t="shared" si="7"/>
        <v>0</v>
      </c>
      <c r="M1971" s="2">
        <f t="shared" si="1"/>
        <v>248.052484</v>
      </c>
      <c r="O1971" s="2">
        <v>1969.0</v>
      </c>
      <c r="P1971" s="2">
        <v>1710.0</v>
      </c>
      <c r="Q1971" s="2">
        <v>1722.0</v>
      </c>
      <c r="R1971" s="2">
        <v>1719.0</v>
      </c>
      <c r="S1971" s="2">
        <v>1693.0</v>
      </c>
      <c r="T1971" s="2">
        <v>1.324139039E9</v>
      </c>
      <c r="U1971" s="2">
        <v>2.2642778E7</v>
      </c>
      <c r="V1971" s="2">
        <v>9.0038627E7</v>
      </c>
      <c r="W1971" s="2">
        <v>5277211.0</v>
      </c>
      <c r="X1971" s="2">
        <v>2592.0</v>
      </c>
      <c r="Y1971" s="2">
        <f t="shared" si="8"/>
        <v>0.2951684937</v>
      </c>
      <c r="Z1971" s="2">
        <f t="shared" ref="Z1971:AC1971" si="2022">ROUNDDOWN($Y1971*Z$1,0)-IF(MOD($Y1971*Z$1,1)=0,1,0)+1</f>
        <v>1</v>
      </c>
      <c r="AA1971" s="2">
        <f t="shared" si="2022"/>
        <v>1</v>
      </c>
      <c r="AB1971" s="2">
        <f t="shared" si="2022"/>
        <v>2</v>
      </c>
      <c r="AC1971" s="2">
        <f t="shared" si="2022"/>
        <v>2</v>
      </c>
      <c r="AD1971" s="2">
        <f t="shared" si="10"/>
        <v>0</v>
      </c>
      <c r="AE1971" s="2">
        <f t="shared" si="11"/>
        <v>0</v>
      </c>
      <c r="AF1971" s="2">
        <f t="shared" si="12"/>
        <v>0</v>
      </c>
      <c r="AG1971" s="2">
        <f t="shared" si="13"/>
        <v>0</v>
      </c>
      <c r="AH1971" s="2">
        <f t="shared" si="14"/>
        <v>0</v>
      </c>
      <c r="AI1971" s="2">
        <f t="shared" si="15"/>
        <v>0</v>
      </c>
      <c r="AJ1971" s="2">
        <f t="shared" si="16"/>
        <v>0</v>
      </c>
      <c r="AK1971" s="2">
        <f t="shared" si="17"/>
        <v>1</v>
      </c>
      <c r="AL1971" s="2">
        <f t="shared" si="18"/>
        <v>1</v>
      </c>
    </row>
    <row r="1972" ht="13.5" customHeight="1">
      <c r="A1972" s="3">
        <v>40743.0</v>
      </c>
      <c r="B1972" s="2">
        <v>1735.0</v>
      </c>
      <c r="C1972" s="2">
        <f t="shared" si="3"/>
        <v>1735</v>
      </c>
      <c r="D1972" s="2">
        <f t="shared" si="26"/>
        <v>2036.666666</v>
      </c>
      <c r="E1972" s="2">
        <f t="shared" si="20"/>
        <v>1807.493458</v>
      </c>
      <c r="F1972" s="2">
        <v>1.46</v>
      </c>
      <c r="G1972" s="2">
        <f t="shared" si="4"/>
        <v>0.0146</v>
      </c>
      <c r="H1972" s="2">
        <f t="shared" si="21"/>
        <v>1.2702</v>
      </c>
      <c r="I1972" s="2">
        <f t="shared" si="27"/>
        <v>0.784099529</v>
      </c>
      <c r="J1972" s="2">
        <f t="shared" si="5"/>
        <v>243.4417649</v>
      </c>
      <c r="K1972" s="2">
        <f t="shared" si="6"/>
        <v>251.6740503</v>
      </c>
      <c r="L1972" s="2">
        <f t="shared" si="7"/>
        <v>0</v>
      </c>
      <c r="M1972" s="2">
        <f t="shared" si="1"/>
        <v>251.6740503</v>
      </c>
      <c r="O1972" s="2">
        <v>1970.0</v>
      </c>
      <c r="P1972" s="2">
        <v>1712.0</v>
      </c>
      <c r="Q1972" s="2">
        <v>1710.0</v>
      </c>
      <c r="R1972" s="2">
        <v>1735.0</v>
      </c>
      <c r="S1972" s="2">
        <v>1708.0</v>
      </c>
      <c r="T1972" s="2">
        <v>1.324039039E9</v>
      </c>
      <c r="U1972" s="2">
        <v>2.2972077E7</v>
      </c>
      <c r="V1972" s="2">
        <v>7.453749E7</v>
      </c>
      <c r="W1972" s="2">
        <v>4321460.0</v>
      </c>
      <c r="X1972" s="2">
        <v>2738.0</v>
      </c>
      <c r="Y1972" s="2">
        <f t="shared" si="8"/>
        <v>0.8367844093</v>
      </c>
      <c r="Z1972" s="2">
        <f t="shared" ref="Z1972:AC1972" si="2023">ROUNDDOWN($Y1972*Z$1,0)-IF(MOD($Y1972*Z$1,1)=0,1,0)+1</f>
        <v>2</v>
      </c>
      <c r="AA1972" s="2">
        <f t="shared" si="2023"/>
        <v>3</v>
      </c>
      <c r="AB1972" s="2">
        <f t="shared" si="2023"/>
        <v>4</v>
      </c>
      <c r="AC1972" s="2">
        <f t="shared" si="2023"/>
        <v>5</v>
      </c>
      <c r="AD1972" s="2">
        <f t="shared" si="10"/>
        <v>1</v>
      </c>
      <c r="AE1972" s="2">
        <f t="shared" si="11"/>
        <v>0</v>
      </c>
      <c r="AF1972" s="2">
        <f t="shared" si="12"/>
        <v>0</v>
      </c>
      <c r="AG1972" s="2">
        <f t="shared" si="13"/>
        <v>0</v>
      </c>
      <c r="AH1972" s="2">
        <f t="shared" si="14"/>
        <v>0</v>
      </c>
      <c r="AI1972" s="2">
        <f t="shared" si="15"/>
        <v>0</v>
      </c>
      <c r="AJ1972" s="2">
        <f t="shared" si="16"/>
        <v>0</v>
      </c>
      <c r="AK1972" s="2">
        <f t="shared" si="17"/>
        <v>0</v>
      </c>
      <c r="AL1972" s="2">
        <f t="shared" si="18"/>
        <v>1</v>
      </c>
    </row>
    <row r="1973" ht="13.5" customHeight="1">
      <c r="A1973" s="3">
        <v>40744.0</v>
      </c>
      <c r="B1973" s="2">
        <v>1753.0</v>
      </c>
      <c r="C1973" s="2">
        <f t="shared" si="3"/>
        <v>1753</v>
      </c>
      <c r="D1973" s="2">
        <f t="shared" si="26"/>
        <v>2037.485054</v>
      </c>
      <c r="E1973" s="2">
        <f t="shared" si="20"/>
        <v>1807.836025</v>
      </c>
      <c r="F1973" s="2">
        <v>1.04</v>
      </c>
      <c r="G1973" s="2">
        <f t="shared" si="4"/>
        <v>0.0104</v>
      </c>
      <c r="H1973" s="2">
        <f t="shared" si="21"/>
        <v>1.2806</v>
      </c>
      <c r="I1973" s="2">
        <f t="shared" si="27"/>
        <v>0.7845013561</v>
      </c>
      <c r="J1973" s="2">
        <f t="shared" si="5"/>
        <v>245.9735592</v>
      </c>
      <c r="K1973" s="2">
        <f t="shared" si="6"/>
        <v>254.2914604</v>
      </c>
      <c r="L1973" s="2">
        <f t="shared" si="7"/>
        <v>0</v>
      </c>
      <c r="M1973" s="2">
        <f t="shared" si="1"/>
        <v>254.2914604</v>
      </c>
      <c r="O1973" s="2">
        <v>1971.0</v>
      </c>
      <c r="P1973" s="2">
        <v>1746.0</v>
      </c>
      <c r="Q1973" s="2">
        <v>1735.0</v>
      </c>
      <c r="R1973" s="2">
        <v>1754.0</v>
      </c>
      <c r="S1973" s="2">
        <v>1737.0</v>
      </c>
      <c r="T1973" s="2">
        <v>1.324039039E9</v>
      </c>
      <c r="U1973" s="2">
        <v>2.3210404E7</v>
      </c>
      <c r="V1973" s="2">
        <v>5.330621E7</v>
      </c>
      <c r="W1973" s="2">
        <v>3053312.0</v>
      </c>
      <c r="X1973" s="2">
        <v>2003.0</v>
      </c>
      <c r="Y1973" s="2">
        <f t="shared" si="8"/>
        <v>0.763499797</v>
      </c>
      <c r="Z1973" s="2">
        <f t="shared" ref="Z1973:AC1973" si="2024">ROUNDDOWN($Y1973*Z$1,0)-IF(MOD($Y1973*Z$1,1)=0,1,0)+1</f>
        <v>2</v>
      </c>
      <c r="AA1973" s="2">
        <f t="shared" si="2024"/>
        <v>3</v>
      </c>
      <c r="AB1973" s="2">
        <f t="shared" si="2024"/>
        <v>4</v>
      </c>
      <c r="AC1973" s="2">
        <f t="shared" si="2024"/>
        <v>4</v>
      </c>
      <c r="AD1973" s="2">
        <f t="shared" si="10"/>
        <v>0</v>
      </c>
      <c r="AE1973" s="2">
        <f t="shared" si="11"/>
        <v>0</v>
      </c>
      <c r="AF1973" s="2">
        <f t="shared" si="12"/>
        <v>0</v>
      </c>
      <c r="AG1973" s="2">
        <f t="shared" si="13"/>
        <v>0</v>
      </c>
      <c r="AH1973" s="2">
        <f t="shared" si="14"/>
        <v>0</v>
      </c>
      <c r="AI1973" s="2">
        <f t="shared" si="15"/>
        <v>1</v>
      </c>
      <c r="AJ1973" s="2">
        <f t="shared" si="16"/>
        <v>0</v>
      </c>
      <c r="AK1973" s="2">
        <f t="shared" si="17"/>
        <v>0</v>
      </c>
      <c r="AL1973" s="2">
        <f t="shared" si="18"/>
        <v>1</v>
      </c>
    </row>
    <row r="1974" ht="13.5" customHeight="1">
      <c r="A1974" s="3">
        <v>40745.0</v>
      </c>
      <c r="B1974" s="2">
        <v>1750.0</v>
      </c>
      <c r="C1974" s="2">
        <f t="shared" si="3"/>
        <v>1750</v>
      </c>
      <c r="D1974" s="2">
        <f t="shared" si="26"/>
        <v>2038.30377</v>
      </c>
      <c r="E1974" s="2">
        <f t="shared" si="20"/>
        <v>1808.178593</v>
      </c>
      <c r="F1974" s="2">
        <v>-0.17</v>
      </c>
      <c r="G1974" s="2">
        <f t="shared" si="4"/>
        <v>-0.0017</v>
      </c>
      <c r="H1974" s="2">
        <f t="shared" si="21"/>
        <v>1.2789</v>
      </c>
      <c r="I1974" s="2">
        <f t="shared" si="27"/>
        <v>0.7849031833</v>
      </c>
      <c r="J1974" s="2">
        <f t="shared" si="5"/>
        <v>245.5554042</v>
      </c>
      <c r="K1974" s="2">
        <f t="shared" si="6"/>
        <v>253.8591649</v>
      </c>
      <c r="L1974" s="2">
        <f t="shared" si="7"/>
        <v>0</v>
      </c>
      <c r="M1974" s="2">
        <f t="shared" si="1"/>
        <v>253.8591649</v>
      </c>
      <c r="O1974" s="2">
        <v>1972.0</v>
      </c>
      <c r="P1974" s="2">
        <v>1750.0</v>
      </c>
      <c r="Q1974" s="2">
        <v>1753.0</v>
      </c>
      <c r="R1974" s="2">
        <v>1754.0</v>
      </c>
      <c r="S1974" s="2">
        <v>1734.0</v>
      </c>
      <c r="T1974" s="2">
        <v>1.323939039E9</v>
      </c>
      <c r="U1974" s="2">
        <v>2.3168933E7</v>
      </c>
      <c r="V1974" s="2">
        <v>5.4158875E7</v>
      </c>
      <c r="W1974" s="2">
        <v>3101685.0</v>
      </c>
      <c r="X1974" s="2">
        <v>1915.0</v>
      </c>
      <c r="Y1974" s="2">
        <f t="shared" si="8"/>
        <v>0.4389971579</v>
      </c>
      <c r="Z1974" s="2">
        <f t="shared" ref="Z1974:AC1974" si="2025">ROUNDDOWN($Y1974*Z$1,0)-IF(MOD($Y1974*Z$1,1)=0,1,0)+1</f>
        <v>1</v>
      </c>
      <c r="AA1974" s="2">
        <f t="shared" si="2025"/>
        <v>2</v>
      </c>
      <c r="AB1974" s="2">
        <f t="shared" si="2025"/>
        <v>2</v>
      </c>
      <c r="AC1974" s="2">
        <f t="shared" si="2025"/>
        <v>3</v>
      </c>
      <c r="AD1974" s="2">
        <f t="shared" si="10"/>
        <v>0</v>
      </c>
      <c r="AE1974" s="2">
        <f t="shared" si="11"/>
        <v>0</v>
      </c>
      <c r="AF1974" s="2">
        <f t="shared" si="12"/>
        <v>0</v>
      </c>
      <c r="AG1974" s="2">
        <f t="shared" si="13"/>
        <v>0</v>
      </c>
      <c r="AH1974" s="2">
        <f t="shared" si="14"/>
        <v>0</v>
      </c>
      <c r="AI1974" s="2">
        <f t="shared" si="15"/>
        <v>0</v>
      </c>
      <c r="AJ1974" s="2">
        <f t="shared" si="16"/>
        <v>1</v>
      </c>
      <c r="AK1974" s="2">
        <f t="shared" si="17"/>
        <v>0</v>
      </c>
      <c r="AL1974" s="2">
        <f t="shared" si="18"/>
        <v>1</v>
      </c>
    </row>
    <row r="1975" ht="13.5" customHeight="1">
      <c r="A1975" s="3">
        <v>40748.0</v>
      </c>
      <c r="B1975" s="2">
        <v>1756.0</v>
      </c>
      <c r="C1975" s="2">
        <f t="shared" si="3"/>
        <v>1756</v>
      </c>
      <c r="D1975" s="2">
        <f t="shared" si="26"/>
        <v>2039.122816</v>
      </c>
      <c r="E1975" s="2">
        <f t="shared" si="20"/>
        <v>1808.521161</v>
      </c>
      <c r="F1975" s="2">
        <v>0.34</v>
      </c>
      <c r="G1975" s="2">
        <f t="shared" si="4"/>
        <v>0.0034</v>
      </c>
      <c r="H1975" s="2">
        <f t="shared" si="21"/>
        <v>1.2823</v>
      </c>
      <c r="I1975" s="2">
        <f t="shared" si="27"/>
        <v>0.7853050105</v>
      </c>
      <c r="J1975" s="2">
        <f t="shared" si="5"/>
        <v>246.3902925</v>
      </c>
      <c r="K1975" s="2">
        <f t="shared" si="6"/>
        <v>254.7222861</v>
      </c>
      <c r="L1975" s="2">
        <f t="shared" si="7"/>
        <v>0</v>
      </c>
      <c r="M1975" s="2">
        <f t="shared" si="1"/>
        <v>254.7222861</v>
      </c>
      <c r="O1975" s="2">
        <v>1973.0</v>
      </c>
      <c r="P1975" s="2">
        <v>1755.0</v>
      </c>
      <c r="Q1975" s="2">
        <v>1750.0</v>
      </c>
      <c r="R1975" s="2">
        <v>1762.0</v>
      </c>
      <c r="S1975" s="2">
        <v>1751.0</v>
      </c>
      <c r="T1975" s="2">
        <v>1.323809039E9</v>
      </c>
      <c r="U1975" s="2">
        <v>2.3246087E7</v>
      </c>
      <c r="V1975" s="2">
        <v>3.93117E7</v>
      </c>
      <c r="W1975" s="2">
        <v>2237313.0</v>
      </c>
      <c r="X1975" s="2">
        <v>1119.0</v>
      </c>
      <c r="Y1975" s="2">
        <f t="shared" si="8"/>
        <v>0.585363378</v>
      </c>
      <c r="Z1975" s="2">
        <f t="shared" ref="Z1975:AC1975" si="2026">ROUNDDOWN($Y1975*Z$1,0)-IF(MOD($Y1975*Z$1,1)=0,1,0)+1</f>
        <v>2</v>
      </c>
      <c r="AA1975" s="2">
        <f t="shared" si="2026"/>
        <v>2</v>
      </c>
      <c r="AB1975" s="2">
        <f t="shared" si="2026"/>
        <v>3</v>
      </c>
      <c r="AC1975" s="2">
        <f t="shared" si="2026"/>
        <v>3</v>
      </c>
      <c r="AD1975" s="2">
        <f t="shared" si="10"/>
        <v>0</v>
      </c>
      <c r="AE1975" s="2">
        <f t="shared" si="11"/>
        <v>0</v>
      </c>
      <c r="AF1975" s="2">
        <f t="shared" si="12"/>
        <v>0</v>
      </c>
      <c r="AG1975" s="2">
        <f t="shared" si="13"/>
        <v>0</v>
      </c>
      <c r="AH1975" s="2">
        <f t="shared" si="14"/>
        <v>0</v>
      </c>
      <c r="AI1975" s="2">
        <f t="shared" si="15"/>
        <v>1</v>
      </c>
      <c r="AJ1975" s="2">
        <f t="shared" si="16"/>
        <v>0</v>
      </c>
      <c r="AK1975" s="2">
        <f t="shared" si="17"/>
        <v>0</v>
      </c>
      <c r="AL1975" s="2">
        <f t="shared" si="18"/>
        <v>1</v>
      </c>
    </row>
    <row r="1976" ht="13.5" customHeight="1">
      <c r="A1976" s="3">
        <v>40749.0</v>
      </c>
      <c r="B1976" s="2">
        <v>1735.0</v>
      </c>
      <c r="C1976" s="2">
        <f t="shared" si="3"/>
        <v>1735</v>
      </c>
      <c r="D1976" s="2">
        <f t="shared" si="26"/>
        <v>2039.942191</v>
      </c>
      <c r="E1976" s="2">
        <f t="shared" si="20"/>
        <v>1808.863729</v>
      </c>
      <c r="F1976" s="2">
        <v>-1.2</v>
      </c>
      <c r="G1976" s="2">
        <f t="shared" si="4"/>
        <v>-0.012</v>
      </c>
      <c r="H1976" s="2">
        <f t="shared" si="21"/>
        <v>1.2703</v>
      </c>
      <c r="I1976" s="2">
        <f t="shared" si="27"/>
        <v>0.7857068377</v>
      </c>
      <c r="J1976" s="2">
        <f t="shared" si="5"/>
        <v>243.433609</v>
      </c>
      <c r="K1976" s="2">
        <f t="shared" si="6"/>
        <v>251.6656186</v>
      </c>
      <c r="L1976" s="2">
        <f t="shared" si="7"/>
        <v>0</v>
      </c>
      <c r="M1976" s="2">
        <f t="shared" si="1"/>
        <v>251.6656186</v>
      </c>
      <c r="O1976" s="2">
        <v>1974.0</v>
      </c>
      <c r="P1976" s="2">
        <v>1750.0</v>
      </c>
      <c r="Q1976" s="2">
        <v>1756.0</v>
      </c>
      <c r="R1976" s="2">
        <v>1750.0</v>
      </c>
      <c r="S1976" s="2">
        <v>1730.0</v>
      </c>
      <c r="T1976" s="2">
        <v>1.323709039E9</v>
      </c>
      <c r="U1976" s="2">
        <v>2.2966352E7</v>
      </c>
      <c r="V1976" s="2">
        <v>8.4423187E7</v>
      </c>
      <c r="W1976" s="2">
        <v>4861575.0</v>
      </c>
      <c r="X1976" s="2">
        <v>1898.0</v>
      </c>
      <c r="Y1976" s="2">
        <f t="shared" si="8"/>
        <v>0.1905196914</v>
      </c>
      <c r="Z1976" s="2">
        <f t="shared" ref="Z1976:AC1976" si="2027">ROUNDDOWN($Y1976*Z$1,0)-IF(MOD($Y1976*Z$1,1)=0,1,0)+1</f>
        <v>1</v>
      </c>
      <c r="AA1976" s="2">
        <f t="shared" si="2027"/>
        <v>1</v>
      </c>
      <c r="AB1976" s="2">
        <f t="shared" si="2027"/>
        <v>1</v>
      </c>
      <c r="AC1976" s="2">
        <f t="shared" si="2027"/>
        <v>1</v>
      </c>
      <c r="AD1976" s="2">
        <f t="shared" si="10"/>
        <v>0</v>
      </c>
      <c r="AE1976" s="2">
        <f t="shared" si="11"/>
        <v>0</v>
      </c>
      <c r="AF1976" s="2">
        <f t="shared" si="12"/>
        <v>0</v>
      </c>
      <c r="AG1976" s="2">
        <f t="shared" si="13"/>
        <v>0</v>
      </c>
      <c r="AH1976" s="2">
        <f t="shared" si="14"/>
        <v>0</v>
      </c>
      <c r="AI1976" s="2">
        <f t="shared" si="15"/>
        <v>0</v>
      </c>
      <c r="AJ1976" s="2">
        <f t="shared" si="16"/>
        <v>1</v>
      </c>
      <c r="AK1976" s="2">
        <f t="shared" si="17"/>
        <v>0</v>
      </c>
      <c r="AL1976" s="2">
        <f t="shared" si="18"/>
        <v>1</v>
      </c>
    </row>
    <row r="1977" ht="13.5" customHeight="1">
      <c r="A1977" s="3">
        <v>40750.0</v>
      </c>
      <c r="B1977" s="2">
        <v>1752.0</v>
      </c>
      <c r="C1977" s="2">
        <f t="shared" si="3"/>
        <v>1752</v>
      </c>
      <c r="D1977" s="2">
        <f t="shared" si="26"/>
        <v>2040.761895</v>
      </c>
      <c r="E1977" s="2">
        <f t="shared" si="20"/>
        <v>1809.206296</v>
      </c>
      <c r="F1977" s="2">
        <v>0.98</v>
      </c>
      <c r="G1977" s="2">
        <f t="shared" si="4"/>
        <v>0.0098</v>
      </c>
      <c r="H1977" s="2">
        <f t="shared" si="21"/>
        <v>1.2801</v>
      </c>
      <c r="I1977" s="2">
        <f t="shared" si="27"/>
        <v>0.7861086648</v>
      </c>
      <c r="J1977" s="2">
        <f t="shared" si="5"/>
        <v>245.8192584</v>
      </c>
      <c r="K1977" s="2">
        <f t="shared" si="6"/>
        <v>254.1319417</v>
      </c>
      <c r="L1977" s="2">
        <f t="shared" si="7"/>
        <v>0</v>
      </c>
      <c r="M1977" s="2">
        <f t="shared" si="1"/>
        <v>254.1319417</v>
      </c>
      <c r="O1977" s="2">
        <v>1975.0</v>
      </c>
      <c r="P1977" s="2">
        <v>1742.0</v>
      </c>
      <c r="Q1977" s="2">
        <v>1735.0</v>
      </c>
      <c r="R1977" s="2">
        <v>1752.0</v>
      </c>
      <c r="S1977" s="2">
        <v>1728.0</v>
      </c>
      <c r="T1977" s="2">
        <v>1.323564039E9</v>
      </c>
      <c r="U1977" s="2">
        <v>2.3188842E7</v>
      </c>
      <c r="V1977" s="2">
        <v>4.9215971E7</v>
      </c>
      <c r="W1977" s="2">
        <v>2825919.0</v>
      </c>
      <c r="X1977" s="2">
        <v>1847.0</v>
      </c>
      <c r="Y1977" s="2">
        <f t="shared" si="8"/>
        <v>0.7509135201</v>
      </c>
      <c r="Z1977" s="2">
        <f t="shared" ref="Z1977:AC1977" si="2028">ROUNDDOWN($Y1977*Z$1,0)-IF(MOD($Y1977*Z$1,1)=0,1,0)+1</f>
        <v>2</v>
      </c>
      <c r="AA1977" s="2">
        <f t="shared" si="2028"/>
        <v>3</v>
      </c>
      <c r="AB1977" s="2">
        <f t="shared" si="2028"/>
        <v>4</v>
      </c>
      <c r="AC1977" s="2">
        <f t="shared" si="2028"/>
        <v>4</v>
      </c>
      <c r="AD1977" s="2">
        <f t="shared" si="10"/>
        <v>0</v>
      </c>
      <c r="AE1977" s="2">
        <f t="shared" si="11"/>
        <v>0</v>
      </c>
      <c r="AF1977" s="2">
        <f t="shared" si="12"/>
        <v>0</v>
      </c>
      <c r="AG1977" s="2">
        <f t="shared" si="13"/>
        <v>0</v>
      </c>
      <c r="AH1977" s="2">
        <f t="shared" si="14"/>
        <v>1</v>
      </c>
      <c r="AI1977" s="2">
        <f t="shared" si="15"/>
        <v>0</v>
      </c>
      <c r="AJ1977" s="2">
        <f t="shared" si="16"/>
        <v>0</v>
      </c>
      <c r="AK1977" s="2">
        <f t="shared" si="17"/>
        <v>0</v>
      </c>
      <c r="AL1977" s="2">
        <f t="shared" si="18"/>
        <v>1</v>
      </c>
    </row>
    <row r="1978" ht="13.5" customHeight="1">
      <c r="A1978" s="3">
        <v>40751.0</v>
      </c>
      <c r="B1978" s="2">
        <v>1746.0</v>
      </c>
      <c r="C1978" s="2">
        <f t="shared" si="3"/>
        <v>1746</v>
      </c>
      <c r="D1978" s="2">
        <f t="shared" si="26"/>
        <v>2041.581929</v>
      </c>
      <c r="E1978" s="2">
        <f t="shared" si="20"/>
        <v>1809.548864</v>
      </c>
      <c r="F1978" s="2">
        <v>-0.34</v>
      </c>
      <c r="G1978" s="2">
        <f t="shared" si="4"/>
        <v>-0.0034</v>
      </c>
      <c r="H1978" s="2">
        <f t="shared" si="21"/>
        <v>1.2767</v>
      </c>
      <c r="I1978" s="2">
        <f t="shared" si="27"/>
        <v>0.786510492</v>
      </c>
      <c r="J1978" s="2">
        <f t="shared" si="5"/>
        <v>244.9834729</v>
      </c>
      <c r="K1978" s="2">
        <f t="shared" si="6"/>
        <v>253.2678931</v>
      </c>
      <c r="L1978" s="2">
        <f t="shared" si="7"/>
        <v>0</v>
      </c>
      <c r="M1978" s="2">
        <f t="shared" si="1"/>
        <v>253.2678931</v>
      </c>
      <c r="O1978" s="2">
        <v>1976.0</v>
      </c>
      <c r="P1978" s="2">
        <v>1750.0</v>
      </c>
      <c r="Q1978" s="2">
        <v>1752.0</v>
      </c>
      <c r="R1978" s="2">
        <v>1753.0</v>
      </c>
      <c r="S1978" s="2">
        <v>1739.0</v>
      </c>
      <c r="T1978" s="2">
        <v>1.323564039E9</v>
      </c>
      <c r="U1978" s="2">
        <v>2.3109428E7</v>
      </c>
      <c r="V1978" s="2">
        <v>5.2057289E7</v>
      </c>
      <c r="W1978" s="2">
        <v>2982572.0</v>
      </c>
      <c r="X1978" s="2">
        <v>1455.0</v>
      </c>
      <c r="Y1978" s="2">
        <f t="shared" si="8"/>
        <v>0.3907835972</v>
      </c>
      <c r="Z1978" s="2">
        <f t="shared" ref="Z1978:AC1978" si="2029">ROUNDDOWN($Y1978*Z$1,0)-IF(MOD($Y1978*Z$1,1)=0,1,0)+1</f>
        <v>1</v>
      </c>
      <c r="AA1978" s="2">
        <f t="shared" si="2029"/>
        <v>2</v>
      </c>
      <c r="AB1978" s="2">
        <f t="shared" si="2029"/>
        <v>2</v>
      </c>
      <c r="AC1978" s="2">
        <f t="shared" si="2029"/>
        <v>2</v>
      </c>
      <c r="AD1978" s="2">
        <f t="shared" si="10"/>
        <v>0</v>
      </c>
      <c r="AE1978" s="2">
        <f t="shared" si="11"/>
        <v>0</v>
      </c>
      <c r="AF1978" s="2">
        <f t="shared" si="12"/>
        <v>1</v>
      </c>
      <c r="AG1978" s="2">
        <f t="shared" si="13"/>
        <v>0</v>
      </c>
      <c r="AH1978" s="2">
        <f t="shared" si="14"/>
        <v>0</v>
      </c>
      <c r="AI1978" s="2">
        <f t="shared" si="15"/>
        <v>0</v>
      </c>
      <c r="AJ1978" s="2">
        <f t="shared" si="16"/>
        <v>0</v>
      </c>
      <c r="AK1978" s="2">
        <f t="shared" si="17"/>
        <v>0</v>
      </c>
      <c r="AL1978" s="2">
        <f t="shared" si="18"/>
        <v>1</v>
      </c>
    </row>
    <row r="1979" ht="13.5" customHeight="1">
      <c r="A1979" s="3">
        <v>40752.0</v>
      </c>
      <c r="B1979" s="2">
        <v>1702.0</v>
      </c>
      <c r="C1979" s="2">
        <f t="shared" si="3"/>
        <v>1702</v>
      </c>
      <c r="D1979" s="2">
        <f t="shared" si="26"/>
        <v>2042.402292</v>
      </c>
      <c r="E1979" s="2">
        <f t="shared" si="20"/>
        <v>1809.891432</v>
      </c>
      <c r="F1979" s="2">
        <v>-2.52</v>
      </c>
      <c r="G1979" s="2">
        <f t="shared" si="4"/>
        <v>-0.0252</v>
      </c>
      <c r="H1979" s="2">
        <f t="shared" si="21"/>
        <v>1.2515</v>
      </c>
      <c r="I1979" s="2">
        <f t="shared" si="27"/>
        <v>0.7869123192</v>
      </c>
      <c r="J1979" s="2">
        <f t="shared" si="5"/>
        <v>238.8098894</v>
      </c>
      <c r="K1979" s="2">
        <f t="shared" si="6"/>
        <v>246.8855422</v>
      </c>
      <c r="L1979" s="2">
        <f t="shared" si="7"/>
        <v>0</v>
      </c>
      <c r="M1979" s="2">
        <f t="shared" si="1"/>
        <v>246.8855422</v>
      </c>
      <c r="O1979" s="2">
        <v>1977.0</v>
      </c>
      <c r="P1979" s="2">
        <v>1728.0</v>
      </c>
      <c r="Q1979" s="2">
        <v>1746.0</v>
      </c>
      <c r="R1979" s="2">
        <v>1728.0</v>
      </c>
      <c r="S1979" s="2">
        <v>1702.0</v>
      </c>
      <c r="T1979" s="2">
        <v>1.323464039E9</v>
      </c>
      <c r="U1979" s="2">
        <v>2.2525358E7</v>
      </c>
      <c r="V1979" s="2">
        <v>1.45580233E8</v>
      </c>
      <c r="W1979" s="2">
        <v>8443543.0</v>
      </c>
      <c r="X1979" s="2">
        <v>1763.0</v>
      </c>
      <c r="Y1979" s="2">
        <f t="shared" si="8"/>
        <v>0.05308566788</v>
      </c>
      <c r="Z1979" s="2">
        <f t="shared" ref="Z1979:AC1979" si="2030">ROUNDDOWN($Y1979*Z$1,0)-IF(MOD($Y1979*Z$1,1)=0,1,0)+1</f>
        <v>1</v>
      </c>
      <c r="AA1979" s="2">
        <f t="shared" si="2030"/>
        <v>1</v>
      </c>
      <c r="AB1979" s="2">
        <f t="shared" si="2030"/>
        <v>1</v>
      </c>
      <c r="AC1979" s="2">
        <f t="shared" si="2030"/>
        <v>1</v>
      </c>
      <c r="AD1979" s="2">
        <f t="shared" si="10"/>
        <v>0</v>
      </c>
      <c r="AE1979" s="2">
        <f t="shared" si="11"/>
        <v>0</v>
      </c>
      <c r="AF1979" s="2">
        <f t="shared" si="12"/>
        <v>1</v>
      </c>
      <c r="AG1979" s="2">
        <f t="shared" si="13"/>
        <v>0</v>
      </c>
      <c r="AH1979" s="2">
        <f t="shared" si="14"/>
        <v>0</v>
      </c>
      <c r="AI1979" s="2">
        <f t="shared" si="15"/>
        <v>0</v>
      </c>
      <c r="AJ1979" s="2">
        <f t="shared" si="16"/>
        <v>0</v>
      </c>
      <c r="AK1979" s="2">
        <f t="shared" si="17"/>
        <v>0</v>
      </c>
      <c r="AL1979" s="2">
        <f t="shared" si="18"/>
        <v>1</v>
      </c>
    </row>
    <row r="1980" ht="13.5" customHeight="1">
      <c r="A1980" s="3">
        <v>40755.0</v>
      </c>
      <c r="B1980" s="2">
        <v>1680.0</v>
      </c>
      <c r="C1980" s="2">
        <f t="shared" si="3"/>
        <v>1680</v>
      </c>
      <c r="D1980" s="2">
        <f t="shared" si="26"/>
        <v>2043.222985</v>
      </c>
      <c r="E1980" s="2">
        <f t="shared" si="20"/>
        <v>1810.233999</v>
      </c>
      <c r="F1980" s="2">
        <v>-1.29</v>
      </c>
      <c r="G1980" s="2">
        <f t="shared" si="4"/>
        <v>-0.0129</v>
      </c>
      <c r="H1980" s="2">
        <f t="shared" si="21"/>
        <v>1.2386</v>
      </c>
      <c r="I1980" s="2">
        <f t="shared" si="27"/>
        <v>0.7873141463</v>
      </c>
      <c r="J1980" s="2">
        <f t="shared" si="5"/>
        <v>235.7292418</v>
      </c>
      <c r="K1980" s="2">
        <f t="shared" si="6"/>
        <v>243.7007187</v>
      </c>
      <c r="L1980" s="2">
        <f t="shared" si="7"/>
        <v>0</v>
      </c>
      <c r="M1980" s="2">
        <f t="shared" si="1"/>
        <v>243.7007187</v>
      </c>
      <c r="O1980" s="2">
        <v>1978.0</v>
      </c>
      <c r="P1980" s="2">
        <v>1707.0</v>
      </c>
      <c r="Q1980" s="2">
        <v>1702.0</v>
      </c>
      <c r="R1980" s="2">
        <v>1712.0</v>
      </c>
      <c r="S1980" s="2">
        <v>1668.0</v>
      </c>
      <c r="T1980" s="2">
        <v>1.323464039E9</v>
      </c>
      <c r="U1980" s="2">
        <v>2.2234196E7</v>
      </c>
      <c r="V1980" s="2">
        <v>6.5078133E7</v>
      </c>
      <c r="W1980" s="2">
        <v>3861774.0</v>
      </c>
      <c r="X1980" s="2">
        <v>2248.0</v>
      </c>
      <c r="Y1980" s="2">
        <f t="shared" si="8"/>
        <v>0.1769183922</v>
      </c>
      <c r="Z1980" s="2">
        <f t="shared" ref="Z1980:AC1980" si="2031">ROUNDDOWN($Y1980*Z$1,0)-IF(MOD($Y1980*Z$1,1)=0,1,0)+1</f>
        <v>1</v>
      </c>
      <c r="AA1980" s="2">
        <f t="shared" si="2031"/>
        <v>1</v>
      </c>
      <c r="AB1980" s="2">
        <f t="shared" si="2031"/>
        <v>1</v>
      </c>
      <c r="AC1980" s="2">
        <f t="shared" si="2031"/>
        <v>1</v>
      </c>
      <c r="AD1980" s="2">
        <f t="shared" si="10"/>
        <v>0</v>
      </c>
      <c r="AE1980" s="2">
        <f t="shared" si="11"/>
        <v>0</v>
      </c>
      <c r="AF1980" s="2">
        <f t="shared" si="12"/>
        <v>1</v>
      </c>
      <c r="AG1980" s="2">
        <f t="shared" si="13"/>
        <v>0</v>
      </c>
      <c r="AH1980" s="2">
        <f t="shared" si="14"/>
        <v>0</v>
      </c>
      <c r="AI1980" s="2">
        <f t="shared" si="15"/>
        <v>0</v>
      </c>
      <c r="AJ1980" s="2">
        <f t="shared" si="16"/>
        <v>0</v>
      </c>
      <c r="AK1980" s="2">
        <f t="shared" si="17"/>
        <v>0</v>
      </c>
      <c r="AL1980" s="2">
        <f t="shared" si="18"/>
        <v>1</v>
      </c>
    </row>
    <row r="1981" ht="13.5" customHeight="1">
      <c r="A1981" s="3">
        <v>40756.0</v>
      </c>
      <c r="B1981" s="2">
        <v>1649.0</v>
      </c>
      <c r="C1981" s="2">
        <f t="shared" si="3"/>
        <v>1649</v>
      </c>
      <c r="D1981" s="2">
        <f t="shared" si="26"/>
        <v>2044.044007</v>
      </c>
      <c r="E1981" s="2">
        <f t="shared" si="20"/>
        <v>1810.576567</v>
      </c>
      <c r="F1981" s="2">
        <v>-1.85</v>
      </c>
      <c r="G1981" s="2">
        <f t="shared" si="4"/>
        <v>-0.0185</v>
      </c>
      <c r="H1981" s="2">
        <f t="shared" si="21"/>
        <v>1.2201</v>
      </c>
      <c r="I1981" s="2">
        <f t="shared" si="27"/>
        <v>0.7877159735</v>
      </c>
      <c r="J1981" s="2">
        <f t="shared" si="5"/>
        <v>231.3682509</v>
      </c>
      <c r="K1981" s="2">
        <f t="shared" si="6"/>
        <v>239.1922554</v>
      </c>
      <c r="L1981" s="2">
        <f t="shared" si="7"/>
        <v>0</v>
      </c>
      <c r="M1981" s="2">
        <f t="shared" si="1"/>
        <v>239.1922554</v>
      </c>
      <c r="O1981" s="2">
        <v>1979.0</v>
      </c>
      <c r="P1981" s="2">
        <v>1707.0</v>
      </c>
      <c r="Q1981" s="2">
        <v>1680.0</v>
      </c>
      <c r="R1981" s="2">
        <v>1711.0</v>
      </c>
      <c r="S1981" s="2">
        <v>1649.0</v>
      </c>
      <c r="T1981" s="2">
        <v>1.323364039E9</v>
      </c>
      <c r="U1981" s="2">
        <v>2.1822273E7</v>
      </c>
      <c r="V1981" s="2">
        <v>7.4641514E7</v>
      </c>
      <c r="W1981" s="2">
        <v>4438281.0</v>
      </c>
      <c r="X1981" s="2">
        <v>2635.0</v>
      </c>
      <c r="Y1981" s="2">
        <f t="shared" si="8"/>
        <v>0.09967519285</v>
      </c>
      <c r="Z1981" s="2">
        <f t="shared" ref="Z1981:AC1981" si="2032">ROUNDDOWN($Y1981*Z$1,0)-IF(MOD($Y1981*Z$1,1)=0,1,0)+1</f>
        <v>1</v>
      </c>
      <c r="AA1981" s="2">
        <f t="shared" si="2032"/>
        <v>1</v>
      </c>
      <c r="AB1981" s="2">
        <f t="shared" si="2032"/>
        <v>1</v>
      </c>
      <c r="AC1981" s="2">
        <f t="shared" si="2032"/>
        <v>1</v>
      </c>
      <c r="AD1981" s="2">
        <f t="shared" si="10"/>
        <v>0</v>
      </c>
      <c r="AE1981" s="2">
        <f t="shared" si="11"/>
        <v>0</v>
      </c>
      <c r="AF1981" s="2">
        <f t="shared" si="12"/>
        <v>0</v>
      </c>
      <c r="AG1981" s="2">
        <f t="shared" si="13"/>
        <v>1</v>
      </c>
      <c r="AH1981" s="2">
        <f t="shared" si="14"/>
        <v>0</v>
      </c>
      <c r="AI1981" s="2">
        <f t="shared" si="15"/>
        <v>0</v>
      </c>
      <c r="AJ1981" s="2">
        <f t="shared" si="16"/>
        <v>0</v>
      </c>
      <c r="AK1981" s="2">
        <f t="shared" si="17"/>
        <v>0</v>
      </c>
      <c r="AL1981" s="2">
        <f t="shared" si="18"/>
        <v>1</v>
      </c>
    </row>
    <row r="1982" ht="13.5" customHeight="1">
      <c r="A1982" s="3">
        <v>40757.0</v>
      </c>
      <c r="B1982" s="2">
        <v>1621.0</v>
      </c>
      <c r="C1982" s="2">
        <f t="shared" si="3"/>
        <v>1621</v>
      </c>
      <c r="D1982" s="2">
        <f t="shared" si="26"/>
        <v>2044.86536</v>
      </c>
      <c r="E1982" s="2">
        <f t="shared" si="20"/>
        <v>1810.919135</v>
      </c>
      <c r="F1982" s="2">
        <v>-1.7</v>
      </c>
      <c r="G1982" s="2">
        <f t="shared" si="4"/>
        <v>-0.017</v>
      </c>
      <c r="H1982" s="2">
        <f t="shared" si="21"/>
        <v>1.2031</v>
      </c>
      <c r="I1982" s="2">
        <f t="shared" si="27"/>
        <v>0.7881178007</v>
      </c>
      <c r="J1982" s="2">
        <f t="shared" si="5"/>
        <v>227.4349906</v>
      </c>
      <c r="K1982" s="2">
        <f t="shared" si="6"/>
        <v>235.125987</v>
      </c>
      <c r="L1982" s="2">
        <f t="shared" si="7"/>
        <v>0</v>
      </c>
      <c r="M1982" s="2">
        <f t="shared" si="1"/>
        <v>235.125987</v>
      </c>
      <c r="O1982" s="2">
        <v>1980.0</v>
      </c>
      <c r="P1982" s="2">
        <v>1645.0</v>
      </c>
      <c r="Q1982" s="2">
        <v>1649.0</v>
      </c>
      <c r="R1982" s="2">
        <v>1655.0</v>
      </c>
      <c r="S1982" s="2">
        <v>1612.0</v>
      </c>
      <c r="T1982" s="2">
        <v>1.323364039E9</v>
      </c>
      <c r="U1982" s="2">
        <v>2.1451731E7</v>
      </c>
      <c r="V1982" s="2">
        <v>8.5310597E7</v>
      </c>
      <c r="W1982" s="2">
        <v>5230241.0</v>
      </c>
      <c r="X1982" s="2">
        <v>3405.0</v>
      </c>
      <c r="Y1982" s="2">
        <f t="shared" si="8"/>
        <v>0.1158140479</v>
      </c>
      <c r="Z1982" s="2">
        <f t="shared" ref="Z1982:AC1982" si="2033">ROUNDDOWN($Y1982*Z$1,0)-IF(MOD($Y1982*Z$1,1)=0,1,0)+1</f>
        <v>1</v>
      </c>
      <c r="AA1982" s="2">
        <f t="shared" si="2033"/>
        <v>1</v>
      </c>
      <c r="AB1982" s="2">
        <f t="shared" si="2033"/>
        <v>1</v>
      </c>
      <c r="AC1982" s="2">
        <f t="shared" si="2033"/>
        <v>1</v>
      </c>
      <c r="AD1982" s="2">
        <f t="shared" si="10"/>
        <v>0</v>
      </c>
      <c r="AE1982" s="2">
        <f t="shared" si="11"/>
        <v>0</v>
      </c>
      <c r="AF1982" s="2">
        <f t="shared" si="12"/>
        <v>0</v>
      </c>
      <c r="AG1982" s="2">
        <f t="shared" si="13"/>
        <v>0</v>
      </c>
      <c r="AH1982" s="2">
        <f t="shared" si="14"/>
        <v>0</v>
      </c>
      <c r="AI1982" s="2">
        <f t="shared" si="15"/>
        <v>0</v>
      </c>
      <c r="AJ1982" s="2">
        <f t="shared" si="16"/>
        <v>1</v>
      </c>
      <c r="AK1982" s="2">
        <f t="shared" si="17"/>
        <v>0</v>
      </c>
      <c r="AL1982" s="2">
        <f t="shared" si="18"/>
        <v>1</v>
      </c>
    </row>
    <row r="1983" ht="13.5" customHeight="1">
      <c r="A1983" s="3">
        <v>40758.0</v>
      </c>
      <c r="B1983" s="2">
        <v>1632.0</v>
      </c>
      <c r="C1983" s="2">
        <f t="shared" si="3"/>
        <v>1632</v>
      </c>
      <c r="D1983" s="2">
        <f t="shared" si="26"/>
        <v>2045.687042</v>
      </c>
      <c r="E1983" s="2">
        <f t="shared" si="20"/>
        <v>1811.261702</v>
      </c>
      <c r="F1983" s="2">
        <v>0.68</v>
      </c>
      <c r="G1983" s="2">
        <f t="shared" si="4"/>
        <v>0.0068</v>
      </c>
      <c r="H1983" s="2">
        <f t="shared" si="21"/>
        <v>1.2099</v>
      </c>
      <c r="I1983" s="2">
        <f t="shared" si="27"/>
        <v>0.7885196279</v>
      </c>
      <c r="J1983" s="2">
        <f t="shared" si="5"/>
        <v>228.9815485</v>
      </c>
      <c r="K1983" s="2">
        <f t="shared" si="6"/>
        <v>236.7248438</v>
      </c>
      <c r="L1983" s="2">
        <f t="shared" si="7"/>
        <v>0</v>
      </c>
      <c r="M1983" s="2">
        <f t="shared" si="1"/>
        <v>236.7248438</v>
      </c>
      <c r="O1983" s="2">
        <v>1981.0</v>
      </c>
      <c r="P1983" s="2">
        <v>1601.0</v>
      </c>
      <c r="Q1983" s="2">
        <v>1621.0</v>
      </c>
      <c r="R1983" s="2">
        <v>1636.0</v>
      </c>
      <c r="S1983" s="2">
        <v>1595.0</v>
      </c>
      <c r="T1983" s="2">
        <v>1.323424206E9</v>
      </c>
      <c r="U1983" s="2">
        <v>2.1598283E7</v>
      </c>
      <c r="V1983" s="2">
        <v>8.477676E7</v>
      </c>
      <c r="W1983" s="2">
        <v>5252253.0</v>
      </c>
      <c r="X1983" s="2">
        <v>3236.0</v>
      </c>
      <c r="Y1983" s="2">
        <f t="shared" si="8"/>
        <v>0.6732643118</v>
      </c>
      <c r="Z1983" s="2">
        <f t="shared" ref="Z1983:AC1983" si="2034">ROUNDDOWN($Y1983*Z$1,0)-IF(MOD($Y1983*Z$1,1)=0,1,0)+1</f>
        <v>2</v>
      </c>
      <c r="AA1983" s="2">
        <f t="shared" si="2034"/>
        <v>3</v>
      </c>
      <c r="AB1983" s="2">
        <f t="shared" si="2034"/>
        <v>3</v>
      </c>
      <c r="AC1983" s="2">
        <f t="shared" si="2034"/>
        <v>4</v>
      </c>
      <c r="AD1983" s="2">
        <f t="shared" si="10"/>
        <v>0</v>
      </c>
      <c r="AE1983" s="2">
        <f t="shared" si="11"/>
        <v>0</v>
      </c>
      <c r="AF1983" s="2">
        <f t="shared" si="12"/>
        <v>0</v>
      </c>
      <c r="AG1983" s="2">
        <f t="shared" si="13"/>
        <v>0</v>
      </c>
      <c r="AH1983" s="2">
        <f t="shared" si="14"/>
        <v>1</v>
      </c>
      <c r="AI1983" s="2">
        <f t="shared" si="15"/>
        <v>0</v>
      </c>
      <c r="AJ1983" s="2">
        <f t="shared" si="16"/>
        <v>0</v>
      </c>
      <c r="AK1983" s="2">
        <f t="shared" si="17"/>
        <v>0</v>
      </c>
      <c r="AL1983" s="2">
        <f t="shared" si="18"/>
        <v>1</v>
      </c>
    </row>
    <row r="1984" ht="13.5" customHeight="1">
      <c r="A1984" s="3">
        <v>40759.0</v>
      </c>
      <c r="B1984" s="2">
        <v>1577.0</v>
      </c>
      <c r="C1984" s="2">
        <f t="shared" si="3"/>
        <v>1577</v>
      </c>
      <c r="D1984" s="2">
        <f t="shared" si="26"/>
        <v>2046.509055</v>
      </c>
      <c r="E1984" s="2">
        <f t="shared" si="20"/>
        <v>1811.60427</v>
      </c>
      <c r="F1984" s="2">
        <v>-3.37</v>
      </c>
      <c r="G1984" s="2">
        <f t="shared" si="4"/>
        <v>-0.0337</v>
      </c>
      <c r="H1984" s="2">
        <f t="shared" si="21"/>
        <v>1.1762</v>
      </c>
      <c r="I1984" s="2">
        <f t="shared" si="27"/>
        <v>0.788921455</v>
      </c>
      <c r="J1984" s="2">
        <f t="shared" si="5"/>
        <v>221.2648703</v>
      </c>
      <c r="K1984" s="2">
        <f t="shared" si="6"/>
        <v>228.7472165</v>
      </c>
      <c r="L1984" s="2">
        <f t="shared" si="7"/>
        <v>0</v>
      </c>
      <c r="M1984" s="2">
        <f t="shared" si="1"/>
        <v>228.7472165</v>
      </c>
      <c r="O1984" s="2">
        <v>1982.0</v>
      </c>
      <c r="P1984" s="2">
        <v>1643.0</v>
      </c>
      <c r="Q1984" s="2">
        <v>1632.0</v>
      </c>
      <c r="R1984" s="2">
        <v>1643.0</v>
      </c>
      <c r="S1984" s="2">
        <v>1571.0</v>
      </c>
      <c r="T1984" s="2">
        <v>1.323324206E9</v>
      </c>
      <c r="U1984" s="2">
        <v>2.0868823E7</v>
      </c>
      <c r="V1984" s="2">
        <v>1.15641198E8</v>
      </c>
      <c r="W1984" s="2">
        <v>7221466.0</v>
      </c>
      <c r="X1984" s="2">
        <v>4056.0</v>
      </c>
      <c r="Y1984" s="2">
        <f t="shared" si="8"/>
        <v>0.0236500203</v>
      </c>
      <c r="Z1984" s="2">
        <f t="shared" ref="Z1984:AC1984" si="2035">ROUNDDOWN($Y1984*Z$1,0)-IF(MOD($Y1984*Z$1,1)=0,1,0)+1</f>
        <v>1</v>
      </c>
      <c r="AA1984" s="2">
        <f t="shared" si="2035"/>
        <v>1</v>
      </c>
      <c r="AB1984" s="2">
        <f t="shared" si="2035"/>
        <v>1</v>
      </c>
      <c r="AC1984" s="2">
        <f t="shared" si="2035"/>
        <v>1</v>
      </c>
      <c r="AD1984" s="2">
        <f t="shared" si="10"/>
        <v>0</v>
      </c>
      <c r="AE1984" s="2">
        <f t="shared" si="11"/>
        <v>0</v>
      </c>
      <c r="AF1984" s="2">
        <f t="shared" si="12"/>
        <v>0</v>
      </c>
      <c r="AG1984" s="2">
        <f t="shared" si="13"/>
        <v>1</v>
      </c>
      <c r="AH1984" s="2">
        <f t="shared" si="14"/>
        <v>0</v>
      </c>
      <c r="AI1984" s="2">
        <f t="shared" si="15"/>
        <v>0</v>
      </c>
      <c r="AJ1984" s="2">
        <f t="shared" si="16"/>
        <v>0</v>
      </c>
      <c r="AK1984" s="2">
        <f t="shared" si="17"/>
        <v>0</v>
      </c>
      <c r="AL1984" s="2">
        <f t="shared" si="18"/>
        <v>1</v>
      </c>
    </row>
    <row r="1985" ht="13.5" customHeight="1">
      <c r="A1985" s="3">
        <v>40762.0</v>
      </c>
      <c r="B1985" s="2">
        <v>1430.0</v>
      </c>
      <c r="C1985" s="2">
        <f t="shared" si="3"/>
        <v>1430</v>
      </c>
      <c r="D1985" s="2">
        <f t="shared" si="26"/>
        <v>2047.331398</v>
      </c>
      <c r="E1985" s="2">
        <f t="shared" si="20"/>
        <v>1811.946838</v>
      </c>
      <c r="F1985" s="2">
        <v>-9.32</v>
      </c>
      <c r="G1985" s="2">
        <f t="shared" si="4"/>
        <v>-0.0932</v>
      </c>
      <c r="H1985" s="2">
        <f t="shared" si="21"/>
        <v>1.083</v>
      </c>
      <c r="I1985" s="2">
        <f t="shared" si="27"/>
        <v>0.7893232822</v>
      </c>
      <c r="J1985" s="2">
        <f t="shared" si="5"/>
        <v>200.6429844</v>
      </c>
      <c r="K1985" s="2">
        <f t="shared" si="6"/>
        <v>207.4279759</v>
      </c>
      <c r="L1985" s="2">
        <f t="shared" si="7"/>
        <v>0</v>
      </c>
      <c r="M1985" s="2">
        <f t="shared" si="1"/>
        <v>207.4279759</v>
      </c>
      <c r="O1985" s="2">
        <v>1983.0</v>
      </c>
      <c r="P1985" s="2">
        <v>1498.0</v>
      </c>
      <c r="Q1985" s="2">
        <v>1577.0</v>
      </c>
      <c r="R1985" s="2">
        <v>1504.0</v>
      </c>
      <c r="S1985" s="2">
        <v>1430.0</v>
      </c>
      <c r="T1985" s="2">
        <v>1.323084206E9</v>
      </c>
      <c r="U1985" s="2">
        <v>1.8920104E7</v>
      </c>
      <c r="V1985" s="2">
        <v>1.80708596E8</v>
      </c>
      <c r="W1985" s="2">
        <v>1.2251974E7</v>
      </c>
      <c r="X1985" s="2">
        <v>5094.0</v>
      </c>
      <c r="Y1985" s="2">
        <f t="shared" si="8"/>
        <v>0.0004060089322</v>
      </c>
      <c r="Z1985" s="2">
        <f t="shared" ref="Z1985:AC1985" si="2036">ROUNDDOWN($Y1985*Z$1,0)-IF(MOD($Y1985*Z$1,1)=0,1,0)+1</f>
        <v>1</v>
      </c>
      <c r="AA1985" s="2">
        <f t="shared" si="2036"/>
        <v>1</v>
      </c>
      <c r="AB1985" s="2">
        <f t="shared" si="2036"/>
        <v>1</v>
      </c>
      <c r="AC1985" s="2">
        <f t="shared" si="2036"/>
        <v>1</v>
      </c>
      <c r="AD1985" s="2">
        <f t="shared" si="10"/>
        <v>0</v>
      </c>
      <c r="AE1985" s="2">
        <f t="shared" si="11"/>
        <v>0</v>
      </c>
      <c r="AF1985" s="2">
        <f t="shared" si="12"/>
        <v>0</v>
      </c>
      <c r="AG1985" s="2">
        <f t="shared" si="13"/>
        <v>0</v>
      </c>
      <c r="AH1985" s="2">
        <f t="shared" si="14"/>
        <v>0</v>
      </c>
      <c r="AI1985" s="2">
        <f t="shared" si="15"/>
        <v>0</v>
      </c>
      <c r="AJ1985" s="2">
        <f t="shared" si="16"/>
        <v>1</v>
      </c>
      <c r="AK1985" s="2">
        <f t="shared" si="17"/>
        <v>0</v>
      </c>
      <c r="AL1985" s="2">
        <f t="shared" si="18"/>
        <v>1</v>
      </c>
    </row>
    <row r="1986" ht="13.5" customHeight="1">
      <c r="A1986" s="3">
        <v>40763.0</v>
      </c>
      <c r="B1986" s="2">
        <v>1500.0</v>
      </c>
      <c r="C1986" s="2">
        <f t="shared" si="3"/>
        <v>1500</v>
      </c>
      <c r="D1986" s="2">
        <f t="shared" si="26"/>
        <v>2048.154071</v>
      </c>
      <c r="E1986" s="2">
        <f t="shared" si="20"/>
        <v>1812.289406</v>
      </c>
      <c r="F1986" s="2">
        <v>4.9</v>
      </c>
      <c r="G1986" s="2">
        <f t="shared" si="4"/>
        <v>0.049</v>
      </c>
      <c r="H1986" s="2">
        <f t="shared" si="21"/>
        <v>1.132</v>
      </c>
      <c r="I1986" s="2">
        <f t="shared" si="27"/>
        <v>0.7897251094</v>
      </c>
      <c r="J1986" s="2">
        <f t="shared" si="5"/>
        <v>210.4744907</v>
      </c>
      <c r="K1986" s="2">
        <f t="shared" si="6"/>
        <v>217.5919468</v>
      </c>
      <c r="L1986" s="2">
        <f t="shared" si="7"/>
        <v>0</v>
      </c>
      <c r="M1986" s="2">
        <f t="shared" si="1"/>
        <v>217.5919468</v>
      </c>
      <c r="O1986" s="2">
        <v>1984.0</v>
      </c>
      <c r="P1986" s="2">
        <v>1440.0</v>
      </c>
      <c r="Q1986" s="2">
        <v>1430.0</v>
      </c>
      <c r="R1986" s="2">
        <v>1500.0</v>
      </c>
      <c r="S1986" s="2">
        <v>1440.0</v>
      </c>
      <c r="T1986" s="2">
        <v>1.322984206E9</v>
      </c>
      <c r="U1986" s="2">
        <v>1.9844763E7</v>
      </c>
      <c r="V1986" s="2">
        <v>1.56603508E8</v>
      </c>
      <c r="W1986" s="2">
        <v>1.0633504E7</v>
      </c>
      <c r="X1986" s="2">
        <v>5663.0</v>
      </c>
      <c r="Y1986" s="2">
        <f t="shared" si="8"/>
        <v>0.9916768169</v>
      </c>
      <c r="Z1986" s="2">
        <f t="shared" ref="Z1986:AC1986" si="2037">ROUNDDOWN($Y1986*Z$1,0)-IF(MOD($Y1986*Z$1,1)=0,1,0)+1</f>
        <v>2</v>
      </c>
      <c r="AA1986" s="2">
        <f t="shared" si="2037"/>
        <v>3</v>
      </c>
      <c r="AB1986" s="2">
        <f t="shared" si="2037"/>
        <v>4</v>
      </c>
      <c r="AC1986" s="2">
        <f t="shared" si="2037"/>
        <v>5</v>
      </c>
      <c r="AD1986" s="2">
        <f t="shared" si="10"/>
        <v>0</v>
      </c>
      <c r="AE1986" s="2">
        <f t="shared" si="11"/>
        <v>0</v>
      </c>
      <c r="AF1986" s="2">
        <f t="shared" si="12"/>
        <v>0</v>
      </c>
      <c r="AG1986" s="2">
        <f t="shared" si="13"/>
        <v>0</v>
      </c>
      <c r="AH1986" s="2">
        <f t="shared" si="14"/>
        <v>1</v>
      </c>
      <c r="AI1986" s="2">
        <f t="shared" si="15"/>
        <v>0</v>
      </c>
      <c r="AJ1986" s="2">
        <f t="shared" si="16"/>
        <v>0</v>
      </c>
      <c r="AK1986" s="2">
        <f t="shared" si="17"/>
        <v>0</v>
      </c>
      <c r="AL1986" s="2">
        <f t="shared" si="18"/>
        <v>1</v>
      </c>
    </row>
    <row r="1987" ht="13.5" customHeight="1">
      <c r="A1987" s="3">
        <v>40765.0</v>
      </c>
      <c r="B1987" s="2">
        <v>1450.0</v>
      </c>
      <c r="C1987" s="2">
        <f t="shared" si="3"/>
        <v>1450</v>
      </c>
      <c r="D1987" s="2">
        <f t="shared" si="26"/>
        <v>2048.977075</v>
      </c>
      <c r="E1987" s="2">
        <f t="shared" si="20"/>
        <v>1812.631973</v>
      </c>
      <c r="F1987" s="2">
        <v>-3.33</v>
      </c>
      <c r="G1987" s="2">
        <f t="shared" si="4"/>
        <v>-0.0333</v>
      </c>
      <c r="H1987" s="2">
        <f t="shared" si="21"/>
        <v>1.0987</v>
      </c>
      <c r="I1987" s="2">
        <f t="shared" si="27"/>
        <v>0.7901269366</v>
      </c>
      <c r="J1987" s="2">
        <f t="shared" si="5"/>
        <v>203.4656901</v>
      </c>
      <c r="K1987" s="2">
        <f t="shared" si="6"/>
        <v>210.3461349</v>
      </c>
      <c r="L1987" s="2">
        <f t="shared" si="7"/>
        <v>0</v>
      </c>
      <c r="M1987" s="2">
        <f t="shared" si="1"/>
        <v>210.3461349</v>
      </c>
      <c r="O1987" s="2">
        <v>1985.0</v>
      </c>
      <c r="P1987" s="2">
        <v>1505.0</v>
      </c>
      <c r="Q1987" s="2">
        <v>1500.0</v>
      </c>
      <c r="R1987" s="2">
        <v>1527.0</v>
      </c>
      <c r="S1987" s="2">
        <v>1403.0</v>
      </c>
      <c r="T1987" s="2">
        <v>1.322984206E9</v>
      </c>
      <c r="U1987" s="2">
        <v>1.9183271E7</v>
      </c>
      <c r="V1987" s="2">
        <v>1.5865445E8</v>
      </c>
      <c r="W1987" s="2">
        <v>1.0842913E7</v>
      </c>
      <c r="X1987" s="2">
        <v>4942.0</v>
      </c>
      <c r="Y1987" s="2">
        <f t="shared" si="8"/>
        <v>0.02415753147</v>
      </c>
      <c r="Z1987" s="2">
        <f t="shared" ref="Z1987:AC1987" si="2038">ROUNDDOWN($Y1987*Z$1,0)-IF(MOD($Y1987*Z$1,1)=0,1,0)+1</f>
        <v>1</v>
      </c>
      <c r="AA1987" s="2">
        <f t="shared" si="2038"/>
        <v>1</v>
      </c>
      <c r="AB1987" s="2">
        <f t="shared" si="2038"/>
        <v>1</v>
      </c>
      <c r="AC1987" s="2">
        <f t="shared" si="2038"/>
        <v>1</v>
      </c>
      <c r="AD1987" s="2">
        <f t="shared" si="10"/>
        <v>0</v>
      </c>
      <c r="AE1987" s="2">
        <f t="shared" si="11"/>
        <v>0</v>
      </c>
      <c r="AF1987" s="2">
        <f t="shared" si="12"/>
        <v>1</v>
      </c>
      <c r="AG1987" s="2">
        <f t="shared" si="13"/>
        <v>0</v>
      </c>
      <c r="AH1987" s="2">
        <f t="shared" si="14"/>
        <v>0</v>
      </c>
      <c r="AI1987" s="2">
        <f t="shared" si="15"/>
        <v>0</v>
      </c>
      <c r="AJ1987" s="2">
        <f t="shared" si="16"/>
        <v>0</v>
      </c>
      <c r="AK1987" s="2">
        <f t="shared" si="17"/>
        <v>0</v>
      </c>
      <c r="AL1987" s="2">
        <f t="shared" si="18"/>
        <v>1</v>
      </c>
    </row>
    <row r="1988" ht="13.5" customHeight="1">
      <c r="A1988" s="3">
        <v>40766.0</v>
      </c>
      <c r="B1988" s="2">
        <v>1450.0</v>
      </c>
      <c r="C1988" s="2">
        <f t="shared" si="3"/>
        <v>1450</v>
      </c>
      <c r="D1988" s="2">
        <f t="shared" si="26"/>
        <v>2049.80041</v>
      </c>
      <c r="E1988" s="2">
        <f t="shared" si="20"/>
        <v>1812.974541</v>
      </c>
      <c r="F1988" s="2">
        <v>0.0</v>
      </c>
      <c r="G1988" s="2">
        <f t="shared" si="4"/>
        <v>0</v>
      </c>
      <c r="H1988" s="2">
        <f t="shared" si="21"/>
        <v>1.0987</v>
      </c>
      <c r="I1988" s="2">
        <f t="shared" si="27"/>
        <v>0.7905287637</v>
      </c>
      <c r="J1988" s="2">
        <f t="shared" si="5"/>
        <v>203.4656901</v>
      </c>
      <c r="K1988" s="2">
        <f t="shared" si="6"/>
        <v>210.3461349</v>
      </c>
      <c r="L1988" s="2">
        <f t="shared" si="7"/>
        <v>0</v>
      </c>
      <c r="M1988" s="2">
        <f t="shared" si="1"/>
        <v>210.3461349</v>
      </c>
      <c r="O1988" s="2">
        <v>1986.0</v>
      </c>
      <c r="P1988" s="2">
        <v>1460.0</v>
      </c>
      <c r="Q1988" s="2">
        <v>1450.0</v>
      </c>
      <c r="R1988" s="2">
        <v>1464.0</v>
      </c>
      <c r="S1988" s="2">
        <v>1395.0</v>
      </c>
      <c r="T1988" s="2">
        <v>1.322984206E9</v>
      </c>
      <c r="U1988" s="2">
        <v>1.9183271E7</v>
      </c>
      <c r="V1988" s="2">
        <v>1.35180709E8</v>
      </c>
      <c r="W1988" s="2">
        <v>9446146.0</v>
      </c>
      <c r="X1988" s="2">
        <v>5243.0</v>
      </c>
      <c r="Y1988" s="2">
        <f t="shared" si="8"/>
        <v>0.4880227365</v>
      </c>
      <c r="Z1988" s="2">
        <f t="shared" ref="Z1988:AC1988" si="2039">ROUNDDOWN($Y1988*Z$1,0)-IF(MOD($Y1988*Z$1,1)=0,1,0)+1</f>
        <v>1</v>
      </c>
      <c r="AA1988" s="2">
        <f t="shared" si="2039"/>
        <v>2</v>
      </c>
      <c r="AB1988" s="2">
        <f t="shared" si="2039"/>
        <v>2</v>
      </c>
      <c r="AC1988" s="2">
        <f t="shared" si="2039"/>
        <v>3</v>
      </c>
      <c r="AD1988" s="2">
        <f t="shared" si="10"/>
        <v>0</v>
      </c>
      <c r="AE1988" s="2">
        <f t="shared" si="11"/>
        <v>0</v>
      </c>
      <c r="AF1988" s="2">
        <f t="shared" si="12"/>
        <v>0</v>
      </c>
      <c r="AG1988" s="2">
        <f t="shared" si="13"/>
        <v>1</v>
      </c>
      <c r="AH1988" s="2">
        <f t="shared" si="14"/>
        <v>0</v>
      </c>
      <c r="AI1988" s="2">
        <f t="shared" si="15"/>
        <v>0</v>
      </c>
      <c r="AJ1988" s="2">
        <f t="shared" si="16"/>
        <v>0</v>
      </c>
      <c r="AK1988" s="2">
        <f t="shared" si="17"/>
        <v>0</v>
      </c>
      <c r="AL1988" s="2">
        <f t="shared" si="18"/>
        <v>1</v>
      </c>
    </row>
    <row r="1989" ht="13.5" customHeight="1">
      <c r="A1989" s="3">
        <v>40769.0</v>
      </c>
      <c r="B1989" s="2">
        <v>1440.0</v>
      </c>
      <c r="C1989" s="2">
        <f t="shared" si="3"/>
        <v>1440</v>
      </c>
      <c r="D1989" s="2">
        <f t="shared" si="26"/>
        <v>2050.624075</v>
      </c>
      <c r="E1989" s="2">
        <f t="shared" si="20"/>
        <v>1813.317109</v>
      </c>
      <c r="F1989" s="2">
        <v>-0.69</v>
      </c>
      <c r="G1989" s="2">
        <f t="shared" si="4"/>
        <v>-0.0069</v>
      </c>
      <c r="H1989" s="2">
        <f t="shared" si="21"/>
        <v>1.0918</v>
      </c>
      <c r="I1989" s="2">
        <f t="shared" si="27"/>
        <v>0.7909305909</v>
      </c>
      <c r="J1989" s="2">
        <f t="shared" si="5"/>
        <v>202.0617769</v>
      </c>
      <c r="K1989" s="2">
        <f t="shared" si="6"/>
        <v>208.8947466</v>
      </c>
      <c r="L1989" s="2">
        <f t="shared" si="7"/>
        <v>0</v>
      </c>
      <c r="M1989" s="2">
        <f t="shared" si="1"/>
        <v>208.8947466</v>
      </c>
      <c r="O1989" s="2">
        <v>1987.0</v>
      </c>
      <c r="P1989" s="2">
        <v>1487.0</v>
      </c>
      <c r="Q1989" s="2">
        <v>1450.0</v>
      </c>
      <c r="R1989" s="2">
        <v>1490.0</v>
      </c>
      <c r="S1989" s="2">
        <v>1440.0</v>
      </c>
      <c r="T1989" s="2">
        <v>1.322984206E9</v>
      </c>
      <c r="U1989" s="2">
        <v>1.9050973E7</v>
      </c>
      <c r="V1989" s="2">
        <v>1.09584307E8</v>
      </c>
      <c r="W1989" s="2">
        <v>7500830.0</v>
      </c>
      <c r="X1989" s="2">
        <v>2934.0</v>
      </c>
      <c r="Y1989" s="2">
        <f t="shared" si="8"/>
        <v>0.2981120585</v>
      </c>
      <c r="Z1989" s="2">
        <f t="shared" ref="Z1989:AC1989" si="2040">ROUNDDOWN($Y1989*Z$1,0)-IF(MOD($Y1989*Z$1,1)=0,1,0)+1</f>
        <v>1</v>
      </c>
      <c r="AA1989" s="2">
        <f t="shared" si="2040"/>
        <v>1</v>
      </c>
      <c r="AB1989" s="2">
        <f t="shared" si="2040"/>
        <v>2</v>
      </c>
      <c r="AC1989" s="2">
        <f t="shared" si="2040"/>
        <v>2</v>
      </c>
      <c r="AD1989" s="2">
        <f t="shared" si="10"/>
        <v>0</v>
      </c>
      <c r="AE1989" s="2">
        <f t="shared" si="11"/>
        <v>0</v>
      </c>
      <c r="AF1989" s="2">
        <f t="shared" si="12"/>
        <v>0</v>
      </c>
      <c r="AG1989" s="2">
        <f t="shared" si="13"/>
        <v>0</v>
      </c>
      <c r="AH1989" s="2">
        <f t="shared" si="14"/>
        <v>0</v>
      </c>
      <c r="AI1989" s="2">
        <f t="shared" si="15"/>
        <v>0</v>
      </c>
      <c r="AJ1989" s="2">
        <f t="shared" si="16"/>
        <v>1</v>
      </c>
      <c r="AK1989" s="2">
        <f t="shared" si="17"/>
        <v>0</v>
      </c>
      <c r="AL1989" s="2">
        <f t="shared" si="18"/>
        <v>1</v>
      </c>
    </row>
    <row r="1990" ht="13.5" customHeight="1">
      <c r="A1990" s="3">
        <v>40770.0</v>
      </c>
      <c r="B1990" s="2">
        <v>1441.0</v>
      </c>
      <c r="C1990" s="2">
        <f t="shared" si="3"/>
        <v>1441</v>
      </c>
      <c r="D1990" s="2">
        <f t="shared" si="26"/>
        <v>2051.448072</v>
      </c>
      <c r="E1990" s="2">
        <f t="shared" si="20"/>
        <v>1813.659676</v>
      </c>
      <c r="F1990" s="2">
        <v>0.07</v>
      </c>
      <c r="G1990" s="2">
        <f t="shared" si="4"/>
        <v>0.0007</v>
      </c>
      <c r="H1990" s="2">
        <f t="shared" si="21"/>
        <v>1.0925</v>
      </c>
      <c r="I1990" s="2">
        <f t="shared" si="27"/>
        <v>0.7913324181</v>
      </c>
      <c r="J1990" s="2">
        <f t="shared" si="5"/>
        <v>202.2032201</v>
      </c>
      <c r="K1990" s="2">
        <f t="shared" si="6"/>
        <v>209.0409729</v>
      </c>
      <c r="L1990" s="2">
        <f t="shared" si="7"/>
        <v>0</v>
      </c>
      <c r="M1990" s="2">
        <f t="shared" si="1"/>
        <v>209.0409729</v>
      </c>
      <c r="O1990" s="2">
        <v>1988.0</v>
      </c>
      <c r="P1990" s="2">
        <v>1450.0</v>
      </c>
      <c r="Q1990" s="2">
        <v>1440.0</v>
      </c>
      <c r="R1990" s="2">
        <v>1453.0</v>
      </c>
      <c r="S1990" s="2">
        <v>1429.0</v>
      </c>
      <c r="T1990" s="2">
        <v>1.322984206E9</v>
      </c>
      <c r="U1990" s="2">
        <v>1.9064202E7</v>
      </c>
      <c r="V1990" s="2">
        <v>6.6459173E7</v>
      </c>
      <c r="W1990" s="2">
        <v>4610040.0</v>
      </c>
      <c r="X1990" s="2">
        <v>2594.0</v>
      </c>
      <c r="Y1990" s="2">
        <f t="shared" si="8"/>
        <v>0.5119772635</v>
      </c>
      <c r="Z1990" s="2">
        <f t="shared" ref="Z1990:AC1990" si="2041">ROUNDDOWN($Y1990*Z$1,0)-IF(MOD($Y1990*Z$1,1)=0,1,0)+1</f>
        <v>2</v>
      </c>
      <c r="AA1990" s="2">
        <f t="shared" si="2041"/>
        <v>2</v>
      </c>
      <c r="AB1990" s="2">
        <f t="shared" si="2041"/>
        <v>3</v>
      </c>
      <c r="AC1990" s="2">
        <f t="shared" si="2041"/>
        <v>3</v>
      </c>
      <c r="AD1990" s="2">
        <f t="shared" si="10"/>
        <v>0</v>
      </c>
      <c r="AE1990" s="2">
        <f t="shared" si="11"/>
        <v>0</v>
      </c>
      <c r="AF1990" s="2">
        <f t="shared" si="12"/>
        <v>0</v>
      </c>
      <c r="AG1990" s="2">
        <f t="shared" si="13"/>
        <v>0</v>
      </c>
      <c r="AH1990" s="2">
        <f t="shared" si="14"/>
        <v>0</v>
      </c>
      <c r="AI1990" s="2">
        <f t="shared" si="15"/>
        <v>1</v>
      </c>
      <c r="AJ1990" s="2">
        <f t="shared" si="16"/>
        <v>0</v>
      </c>
      <c r="AK1990" s="2">
        <f t="shared" si="17"/>
        <v>0</v>
      </c>
      <c r="AL1990" s="2">
        <f t="shared" si="18"/>
        <v>1</v>
      </c>
    </row>
    <row r="1991" ht="13.5" customHeight="1">
      <c r="A1991" s="3">
        <v>40771.0</v>
      </c>
      <c r="B1991" s="2">
        <v>1390.0</v>
      </c>
      <c r="C1991" s="2">
        <f t="shared" si="3"/>
        <v>1390</v>
      </c>
      <c r="D1991" s="2">
        <f t="shared" si="26"/>
        <v>2052.272399</v>
      </c>
      <c r="E1991" s="2">
        <f t="shared" si="20"/>
        <v>1814.002244</v>
      </c>
      <c r="F1991" s="2">
        <v>-3.54</v>
      </c>
      <c r="G1991" s="2">
        <f t="shared" si="4"/>
        <v>-0.0354</v>
      </c>
      <c r="H1991" s="2">
        <f t="shared" si="21"/>
        <v>1.0571</v>
      </c>
      <c r="I1991" s="2">
        <f t="shared" si="27"/>
        <v>0.7917342452</v>
      </c>
      <c r="J1991" s="2">
        <f t="shared" si="5"/>
        <v>195.0452261</v>
      </c>
      <c r="K1991" s="2">
        <f t="shared" si="6"/>
        <v>201.6409225</v>
      </c>
      <c r="L1991" s="2">
        <f t="shared" si="7"/>
        <v>0</v>
      </c>
      <c r="M1991" s="2">
        <f t="shared" si="1"/>
        <v>201.6409225</v>
      </c>
      <c r="O1991" s="2">
        <v>1989.0</v>
      </c>
      <c r="P1991" s="2">
        <v>1427.0</v>
      </c>
      <c r="Q1991" s="2">
        <v>1441.0</v>
      </c>
      <c r="R1991" s="2">
        <v>1435.0</v>
      </c>
      <c r="S1991" s="2">
        <v>1380.0</v>
      </c>
      <c r="T1991" s="2">
        <v>1.322984206E9</v>
      </c>
      <c r="U1991" s="2">
        <v>1.838948E7</v>
      </c>
      <c r="V1991" s="2">
        <v>9.0301268E7</v>
      </c>
      <c r="W1991" s="2">
        <v>6426089.0</v>
      </c>
      <c r="X1991" s="2">
        <v>3082.0</v>
      </c>
      <c r="Y1991" s="2">
        <f t="shared" si="8"/>
        <v>0.01989443768</v>
      </c>
      <c r="Z1991" s="2">
        <f t="shared" ref="Z1991:AC1991" si="2042">ROUNDDOWN($Y1991*Z$1,0)-IF(MOD($Y1991*Z$1,1)=0,1,0)+1</f>
        <v>1</v>
      </c>
      <c r="AA1991" s="2">
        <f t="shared" si="2042"/>
        <v>1</v>
      </c>
      <c r="AB1991" s="2">
        <f t="shared" si="2042"/>
        <v>1</v>
      </c>
      <c r="AC1991" s="2">
        <f t="shared" si="2042"/>
        <v>1</v>
      </c>
      <c r="AD1991" s="2">
        <f t="shared" si="10"/>
        <v>0</v>
      </c>
      <c r="AE1991" s="2">
        <f t="shared" si="11"/>
        <v>0</v>
      </c>
      <c r="AF1991" s="2">
        <f t="shared" si="12"/>
        <v>0</v>
      </c>
      <c r="AG1991" s="2">
        <f t="shared" si="13"/>
        <v>0</v>
      </c>
      <c r="AH1991" s="2">
        <f t="shared" si="14"/>
        <v>0</v>
      </c>
      <c r="AI1991" s="2">
        <f t="shared" si="15"/>
        <v>0</v>
      </c>
      <c r="AJ1991" s="2">
        <f t="shared" si="16"/>
        <v>1</v>
      </c>
      <c r="AK1991" s="2">
        <f t="shared" si="17"/>
        <v>0</v>
      </c>
      <c r="AL1991" s="2">
        <f t="shared" si="18"/>
        <v>1</v>
      </c>
    </row>
    <row r="1992" ht="13.5" customHeight="1">
      <c r="A1992" s="3">
        <v>40772.0</v>
      </c>
      <c r="B1992" s="2">
        <v>1435.0</v>
      </c>
      <c r="C1992" s="2">
        <f t="shared" si="3"/>
        <v>1435</v>
      </c>
      <c r="D1992" s="2">
        <f t="shared" si="26"/>
        <v>2053.097058</v>
      </c>
      <c r="E1992" s="2">
        <f t="shared" si="20"/>
        <v>1814.344812</v>
      </c>
      <c r="F1992" s="2">
        <v>3.24</v>
      </c>
      <c r="G1992" s="2">
        <f t="shared" si="4"/>
        <v>0.0324</v>
      </c>
      <c r="H1992" s="2">
        <f t="shared" si="21"/>
        <v>1.0895</v>
      </c>
      <c r="I1992" s="2">
        <f t="shared" si="27"/>
        <v>0.7921360724</v>
      </c>
      <c r="J1992" s="2">
        <f t="shared" si="5"/>
        <v>201.3646914</v>
      </c>
      <c r="K1992" s="2">
        <f t="shared" si="6"/>
        <v>208.1740884</v>
      </c>
      <c r="L1992" s="2">
        <f t="shared" si="7"/>
        <v>0</v>
      </c>
      <c r="M1992" s="2">
        <f t="shared" si="1"/>
        <v>208.1740884</v>
      </c>
      <c r="O1992" s="2">
        <v>1990.0</v>
      </c>
      <c r="P1992" s="2">
        <v>1382.0</v>
      </c>
      <c r="Q1992" s="2">
        <v>1390.0</v>
      </c>
      <c r="R1992" s="2">
        <v>1435.0</v>
      </c>
      <c r="S1992" s="2">
        <v>1369.0</v>
      </c>
      <c r="T1992" s="2">
        <v>1.322984206E9</v>
      </c>
      <c r="U1992" s="2">
        <v>1.8984823E7</v>
      </c>
      <c r="V1992" s="2">
        <v>6.8906043E7</v>
      </c>
      <c r="W1992" s="2">
        <v>4919419.0</v>
      </c>
      <c r="X1992" s="2">
        <v>2926.0</v>
      </c>
      <c r="Y1992" s="2">
        <f t="shared" si="8"/>
        <v>0.9717823792</v>
      </c>
      <c r="Z1992" s="2">
        <f t="shared" ref="Z1992:AC1992" si="2043">ROUNDDOWN($Y1992*Z$1,0)-IF(MOD($Y1992*Z$1,1)=0,1,0)+1</f>
        <v>2</v>
      </c>
      <c r="AA1992" s="2">
        <f t="shared" si="2043"/>
        <v>3</v>
      </c>
      <c r="AB1992" s="2">
        <f t="shared" si="2043"/>
        <v>4</v>
      </c>
      <c r="AC1992" s="2">
        <f t="shared" si="2043"/>
        <v>5</v>
      </c>
      <c r="AD1992" s="2">
        <f t="shared" si="10"/>
        <v>0</v>
      </c>
      <c r="AE1992" s="2">
        <f t="shared" si="11"/>
        <v>0</v>
      </c>
      <c r="AF1992" s="2">
        <f t="shared" si="12"/>
        <v>0</v>
      </c>
      <c r="AG1992" s="2">
        <f t="shared" si="13"/>
        <v>0</v>
      </c>
      <c r="AH1992" s="2">
        <f t="shared" si="14"/>
        <v>0</v>
      </c>
      <c r="AI1992" s="2">
        <f t="shared" si="15"/>
        <v>1</v>
      </c>
      <c r="AJ1992" s="2">
        <f t="shared" si="16"/>
        <v>0</v>
      </c>
      <c r="AK1992" s="2">
        <f t="shared" si="17"/>
        <v>0</v>
      </c>
      <c r="AL1992" s="2">
        <f t="shared" si="18"/>
        <v>1</v>
      </c>
    </row>
    <row r="1993" ht="13.5" customHeight="1">
      <c r="A1993" s="3">
        <v>40773.0</v>
      </c>
      <c r="B1993" s="2">
        <v>1352.0</v>
      </c>
      <c r="C1993" s="2">
        <f t="shared" si="3"/>
        <v>1352</v>
      </c>
      <c r="D1993" s="2">
        <f t="shared" si="26"/>
        <v>2053.922048</v>
      </c>
      <c r="E1993" s="2">
        <f t="shared" si="20"/>
        <v>1814.68738</v>
      </c>
      <c r="F1993" s="2">
        <v>-5.78</v>
      </c>
      <c r="G1993" s="2">
        <f t="shared" si="4"/>
        <v>-0.0578</v>
      </c>
      <c r="H1993" s="2">
        <f t="shared" si="21"/>
        <v>1.0317</v>
      </c>
      <c r="I1993" s="2">
        <f t="shared" si="27"/>
        <v>0.7925378996</v>
      </c>
      <c r="J1993" s="2">
        <f t="shared" si="5"/>
        <v>189.7258123</v>
      </c>
      <c r="K1993" s="2">
        <f t="shared" si="6"/>
        <v>196.1416261</v>
      </c>
      <c r="L1993" s="2">
        <f t="shared" si="7"/>
        <v>0</v>
      </c>
      <c r="M1993" s="2">
        <f t="shared" si="1"/>
        <v>196.1416261</v>
      </c>
      <c r="O1993" s="2">
        <v>1991.0</v>
      </c>
      <c r="P1993" s="2">
        <v>1417.0</v>
      </c>
      <c r="Q1993" s="2">
        <v>1435.0</v>
      </c>
      <c r="R1993" s="2">
        <v>1431.0</v>
      </c>
      <c r="S1993" s="2">
        <v>1352.0</v>
      </c>
      <c r="T1993" s="2">
        <v>1.322884206E9</v>
      </c>
      <c r="U1993" s="2">
        <v>1.7885394E7</v>
      </c>
      <c r="V1993" s="2">
        <v>1.03610048E8</v>
      </c>
      <c r="W1993" s="2">
        <v>7505950.0</v>
      </c>
      <c r="X1993" s="2">
        <v>3658.0</v>
      </c>
      <c r="Y1993" s="2">
        <f t="shared" si="8"/>
        <v>0.004466098254</v>
      </c>
      <c r="Z1993" s="2">
        <f t="shared" ref="Z1993:AC1993" si="2044">ROUNDDOWN($Y1993*Z$1,0)-IF(MOD($Y1993*Z$1,1)=0,1,0)+1</f>
        <v>1</v>
      </c>
      <c r="AA1993" s="2">
        <f t="shared" si="2044"/>
        <v>1</v>
      </c>
      <c r="AB1993" s="2">
        <f t="shared" si="2044"/>
        <v>1</v>
      </c>
      <c r="AC1993" s="2">
        <f t="shared" si="2044"/>
        <v>1</v>
      </c>
      <c r="AD1993" s="2">
        <f t="shared" si="10"/>
        <v>0</v>
      </c>
      <c r="AE1993" s="2">
        <f t="shared" si="11"/>
        <v>0</v>
      </c>
      <c r="AF1993" s="2">
        <f t="shared" si="12"/>
        <v>0</v>
      </c>
      <c r="AG1993" s="2">
        <f t="shared" si="13"/>
        <v>0</v>
      </c>
      <c r="AH1993" s="2">
        <f t="shared" si="14"/>
        <v>0</v>
      </c>
      <c r="AI1993" s="2">
        <f t="shared" si="15"/>
        <v>0</v>
      </c>
      <c r="AJ1993" s="2">
        <f t="shared" si="16"/>
        <v>0</v>
      </c>
      <c r="AK1993" s="2">
        <f t="shared" si="17"/>
        <v>1</v>
      </c>
      <c r="AL1993" s="2">
        <f t="shared" si="18"/>
        <v>1</v>
      </c>
    </row>
    <row r="1994" ht="13.5" customHeight="1">
      <c r="A1994" s="3">
        <v>40776.0</v>
      </c>
      <c r="B1994" s="2">
        <v>1370.0</v>
      </c>
      <c r="C1994" s="2">
        <f t="shared" si="3"/>
        <v>1370</v>
      </c>
      <c r="D1994" s="2">
        <f t="shared" si="26"/>
        <v>2054.74737</v>
      </c>
      <c r="E1994" s="2">
        <f t="shared" si="20"/>
        <v>1815.029947</v>
      </c>
      <c r="F1994" s="2">
        <v>1.33</v>
      </c>
      <c r="G1994" s="2">
        <f t="shared" si="4"/>
        <v>0.0133</v>
      </c>
      <c r="H1994" s="2">
        <f t="shared" si="21"/>
        <v>1.045</v>
      </c>
      <c r="I1994" s="2">
        <f t="shared" si="27"/>
        <v>0.7929397268</v>
      </c>
      <c r="J1994" s="2">
        <f t="shared" si="5"/>
        <v>192.2491656</v>
      </c>
      <c r="K1994" s="2">
        <f t="shared" si="6"/>
        <v>198.7503097</v>
      </c>
      <c r="L1994" s="2">
        <f t="shared" si="7"/>
        <v>0</v>
      </c>
      <c r="M1994" s="2">
        <f t="shared" si="1"/>
        <v>198.7503097</v>
      </c>
      <c r="O1994" s="2">
        <v>1992.0</v>
      </c>
      <c r="P1994" s="2">
        <v>1299.0</v>
      </c>
      <c r="Q1994" s="2">
        <v>1352.0</v>
      </c>
      <c r="R1994" s="2">
        <v>1370.0</v>
      </c>
      <c r="S1994" s="2">
        <v>1274.0</v>
      </c>
      <c r="T1994" s="2">
        <v>1.322884206E9</v>
      </c>
      <c r="U1994" s="2">
        <v>1.8123514E7</v>
      </c>
      <c r="V1994" s="2">
        <v>1.22776357E8</v>
      </c>
      <c r="W1994" s="2">
        <v>9368627.0</v>
      </c>
      <c r="X1994" s="2">
        <v>4103.0</v>
      </c>
      <c r="Y1994" s="2">
        <f t="shared" si="8"/>
        <v>0.8153674381</v>
      </c>
      <c r="Z1994" s="2">
        <f t="shared" ref="Z1994:AC1994" si="2045">ROUNDDOWN($Y1994*Z$1,0)-IF(MOD($Y1994*Z$1,1)=0,1,0)+1</f>
        <v>2</v>
      </c>
      <c r="AA1994" s="2">
        <f t="shared" si="2045"/>
        <v>3</v>
      </c>
      <c r="AB1994" s="2">
        <f t="shared" si="2045"/>
        <v>4</v>
      </c>
      <c r="AC1994" s="2">
        <f t="shared" si="2045"/>
        <v>5</v>
      </c>
      <c r="AD1994" s="2">
        <f t="shared" si="10"/>
        <v>0</v>
      </c>
      <c r="AE1994" s="2">
        <f t="shared" si="11"/>
        <v>1</v>
      </c>
      <c r="AF1994" s="2">
        <f t="shared" si="12"/>
        <v>0</v>
      </c>
      <c r="AG1994" s="2">
        <f t="shared" si="13"/>
        <v>0</v>
      </c>
      <c r="AH1994" s="2">
        <f t="shared" si="14"/>
        <v>0</v>
      </c>
      <c r="AI1994" s="2">
        <f t="shared" si="15"/>
        <v>0</v>
      </c>
      <c r="AJ1994" s="2">
        <f t="shared" si="16"/>
        <v>0</v>
      </c>
      <c r="AK1994" s="2">
        <f t="shared" si="17"/>
        <v>0</v>
      </c>
      <c r="AL1994" s="2">
        <f t="shared" si="18"/>
        <v>1</v>
      </c>
    </row>
    <row r="1995" ht="13.5" customHeight="1">
      <c r="A1995" s="3">
        <v>40777.0</v>
      </c>
      <c r="B1995" s="2">
        <v>1440.0</v>
      </c>
      <c r="C1995" s="2">
        <f t="shared" si="3"/>
        <v>1440</v>
      </c>
      <c r="D1995" s="2">
        <f t="shared" si="26"/>
        <v>2055.573023</v>
      </c>
      <c r="E1995" s="2">
        <f t="shared" si="20"/>
        <v>1815.372515</v>
      </c>
      <c r="F1995" s="2">
        <v>5.11</v>
      </c>
      <c r="G1995" s="2">
        <f t="shared" si="4"/>
        <v>0.0511</v>
      </c>
      <c r="H1995" s="2">
        <f t="shared" si="21"/>
        <v>1.0961</v>
      </c>
      <c r="I1995" s="2">
        <f t="shared" si="27"/>
        <v>0.7933415539</v>
      </c>
      <c r="J1995" s="2">
        <f t="shared" si="5"/>
        <v>202.0730979</v>
      </c>
      <c r="K1995" s="2">
        <f t="shared" si="6"/>
        <v>208.9064505</v>
      </c>
      <c r="L1995" s="2">
        <f t="shared" si="7"/>
        <v>0</v>
      </c>
      <c r="M1995" s="2">
        <f t="shared" si="1"/>
        <v>208.9064505</v>
      </c>
      <c r="O1995" s="2">
        <v>1993.0</v>
      </c>
      <c r="P1995" s="2">
        <v>1355.0</v>
      </c>
      <c r="Q1995" s="2">
        <v>1370.0</v>
      </c>
      <c r="R1995" s="2">
        <v>1446.0</v>
      </c>
      <c r="S1995" s="2">
        <v>1355.0</v>
      </c>
      <c r="T1995" s="2">
        <v>1.322884206E9</v>
      </c>
      <c r="U1995" s="2">
        <v>1.9049533E7</v>
      </c>
      <c r="V1995" s="2">
        <v>9.022585E7</v>
      </c>
      <c r="W1995" s="2">
        <v>6399705.0</v>
      </c>
      <c r="X1995" s="2">
        <v>3609.0</v>
      </c>
      <c r="Y1995" s="2">
        <f t="shared" si="8"/>
        <v>0.9926918392</v>
      </c>
      <c r="Z1995" s="2">
        <f t="shared" ref="Z1995:AC1995" si="2046">ROUNDDOWN($Y1995*Z$1,0)-IF(MOD($Y1995*Z$1,1)=0,1,0)+1</f>
        <v>2</v>
      </c>
      <c r="AA1995" s="2">
        <f t="shared" si="2046"/>
        <v>3</v>
      </c>
      <c r="AB1995" s="2">
        <f t="shared" si="2046"/>
        <v>4</v>
      </c>
      <c r="AC1995" s="2">
        <f t="shared" si="2046"/>
        <v>5</v>
      </c>
      <c r="AD1995" s="2">
        <f t="shared" si="10"/>
        <v>0</v>
      </c>
      <c r="AE1995" s="2">
        <f t="shared" si="11"/>
        <v>1</v>
      </c>
      <c r="AF1995" s="2">
        <f t="shared" si="12"/>
        <v>0</v>
      </c>
      <c r="AG1995" s="2">
        <f t="shared" si="13"/>
        <v>0</v>
      </c>
      <c r="AH1995" s="2">
        <f t="shared" si="14"/>
        <v>0</v>
      </c>
      <c r="AI1995" s="2">
        <f t="shared" si="15"/>
        <v>0</v>
      </c>
      <c r="AJ1995" s="2">
        <f t="shared" si="16"/>
        <v>0</v>
      </c>
      <c r="AK1995" s="2">
        <f t="shared" si="17"/>
        <v>0</v>
      </c>
      <c r="AL1995" s="2">
        <f t="shared" si="18"/>
        <v>1</v>
      </c>
    </row>
    <row r="1996" ht="13.5" customHeight="1">
      <c r="A1996" s="3">
        <v>40778.0</v>
      </c>
      <c r="B1996" s="2">
        <v>1447.0</v>
      </c>
      <c r="C1996" s="2">
        <f t="shared" si="3"/>
        <v>1447</v>
      </c>
      <c r="D1996" s="2">
        <f t="shared" si="26"/>
        <v>2056.399009</v>
      </c>
      <c r="E1996" s="2">
        <f t="shared" si="20"/>
        <v>1815.715083</v>
      </c>
      <c r="F1996" s="2">
        <v>0.49</v>
      </c>
      <c r="G1996" s="2">
        <f t="shared" si="4"/>
        <v>0.0049</v>
      </c>
      <c r="H1996" s="2">
        <f t="shared" si="21"/>
        <v>1.101</v>
      </c>
      <c r="I1996" s="2">
        <f t="shared" si="27"/>
        <v>0.7937433811</v>
      </c>
      <c r="J1996" s="2">
        <f t="shared" si="5"/>
        <v>203.0632561</v>
      </c>
      <c r="K1996" s="2">
        <f t="shared" si="6"/>
        <v>209.9300921</v>
      </c>
      <c r="L1996" s="2">
        <f t="shared" si="7"/>
        <v>0</v>
      </c>
      <c r="M1996" s="2">
        <f t="shared" si="1"/>
        <v>209.9300921</v>
      </c>
      <c r="O1996" s="2">
        <v>1994.0</v>
      </c>
      <c r="P1996" s="2">
        <v>1426.0</v>
      </c>
      <c r="Q1996" s="2">
        <v>1440.0</v>
      </c>
      <c r="R1996" s="2">
        <v>1453.0</v>
      </c>
      <c r="S1996" s="2">
        <v>1408.0</v>
      </c>
      <c r="T1996" s="2">
        <v>1.322884206E9</v>
      </c>
      <c r="U1996" s="2">
        <v>1.9142134E7</v>
      </c>
      <c r="V1996" s="2">
        <v>1.01665488E8</v>
      </c>
      <c r="W1996" s="2">
        <v>7085771.0</v>
      </c>
      <c r="X1996" s="2">
        <v>3024.0</v>
      </c>
      <c r="Y1996" s="2">
        <f t="shared" si="8"/>
        <v>0.6239342266</v>
      </c>
      <c r="Z1996" s="2">
        <f t="shared" ref="Z1996:AC1996" si="2047">ROUNDDOWN($Y1996*Z$1,0)-IF(MOD($Y1996*Z$1,1)=0,1,0)+1</f>
        <v>2</v>
      </c>
      <c r="AA1996" s="2">
        <f t="shared" si="2047"/>
        <v>2</v>
      </c>
      <c r="AB1996" s="2">
        <f t="shared" si="2047"/>
        <v>3</v>
      </c>
      <c r="AC1996" s="2">
        <f t="shared" si="2047"/>
        <v>4</v>
      </c>
      <c r="AD1996" s="2">
        <f t="shared" si="10"/>
        <v>1</v>
      </c>
      <c r="AE1996" s="2">
        <f t="shared" si="11"/>
        <v>0</v>
      </c>
      <c r="AF1996" s="2">
        <f t="shared" si="12"/>
        <v>0</v>
      </c>
      <c r="AG1996" s="2">
        <f t="shared" si="13"/>
        <v>0</v>
      </c>
      <c r="AH1996" s="2">
        <f t="shared" si="14"/>
        <v>0</v>
      </c>
      <c r="AI1996" s="2">
        <f t="shared" si="15"/>
        <v>0</v>
      </c>
      <c r="AJ1996" s="2">
        <f t="shared" si="16"/>
        <v>0</v>
      </c>
      <c r="AK1996" s="2">
        <f t="shared" si="17"/>
        <v>0</v>
      </c>
      <c r="AL1996" s="2">
        <f t="shared" si="18"/>
        <v>1</v>
      </c>
    </row>
    <row r="1997" ht="13.5" customHeight="1">
      <c r="A1997" s="3">
        <v>40779.0</v>
      </c>
      <c r="B1997" s="2">
        <v>1452.0</v>
      </c>
      <c r="C1997" s="2">
        <f t="shared" si="3"/>
        <v>1452</v>
      </c>
      <c r="D1997" s="2">
        <f t="shared" si="26"/>
        <v>2057.225326</v>
      </c>
      <c r="E1997" s="2">
        <f t="shared" si="20"/>
        <v>1816.05765</v>
      </c>
      <c r="F1997" s="2">
        <v>0.35</v>
      </c>
      <c r="G1997" s="2">
        <f t="shared" si="4"/>
        <v>0.0035</v>
      </c>
      <c r="H1997" s="2">
        <f t="shared" si="21"/>
        <v>1.1045</v>
      </c>
      <c r="I1997" s="2">
        <f t="shared" si="27"/>
        <v>0.7941452083</v>
      </c>
      <c r="J1997" s="2">
        <f t="shared" si="5"/>
        <v>203.7739775</v>
      </c>
      <c r="K1997" s="2">
        <f t="shared" si="6"/>
        <v>210.6648475</v>
      </c>
      <c r="L1997" s="2">
        <f t="shared" si="7"/>
        <v>0</v>
      </c>
      <c r="M1997" s="2">
        <f t="shared" si="1"/>
        <v>210.6648475</v>
      </c>
      <c r="O1997" s="2">
        <v>1995.0</v>
      </c>
      <c r="P1997" s="2">
        <v>1440.0</v>
      </c>
      <c r="Q1997" s="2">
        <v>1447.0</v>
      </c>
      <c r="R1997" s="2">
        <v>1453.0</v>
      </c>
      <c r="S1997" s="2">
        <v>1422.0</v>
      </c>
      <c r="T1997" s="2">
        <v>1.322884206E9</v>
      </c>
      <c r="U1997" s="2">
        <v>1.9208279E7</v>
      </c>
      <c r="V1997" s="2">
        <v>8.7557094E7</v>
      </c>
      <c r="W1997" s="2">
        <v>6099152.0</v>
      </c>
      <c r="X1997" s="2">
        <v>2632.0</v>
      </c>
      <c r="Y1997" s="2">
        <f t="shared" si="8"/>
        <v>0.5885099472</v>
      </c>
      <c r="Z1997" s="2">
        <f t="shared" ref="Z1997:AC1997" si="2048">ROUNDDOWN($Y1997*Z$1,0)-IF(MOD($Y1997*Z$1,1)=0,1,0)+1</f>
        <v>2</v>
      </c>
      <c r="AA1997" s="2">
        <f t="shared" si="2048"/>
        <v>2</v>
      </c>
      <c r="AB1997" s="2">
        <f t="shared" si="2048"/>
        <v>3</v>
      </c>
      <c r="AC1997" s="2">
        <f t="shared" si="2048"/>
        <v>3</v>
      </c>
      <c r="AD1997" s="2">
        <f t="shared" si="10"/>
        <v>0</v>
      </c>
      <c r="AE1997" s="2">
        <f t="shared" si="11"/>
        <v>0</v>
      </c>
      <c r="AF1997" s="2">
        <f t="shared" si="12"/>
        <v>0</v>
      </c>
      <c r="AG1997" s="2">
        <f t="shared" si="13"/>
        <v>0</v>
      </c>
      <c r="AH1997" s="2">
        <f t="shared" si="14"/>
        <v>0</v>
      </c>
      <c r="AI1997" s="2">
        <f t="shared" si="15"/>
        <v>1</v>
      </c>
      <c r="AJ1997" s="2">
        <f t="shared" si="16"/>
        <v>0</v>
      </c>
      <c r="AK1997" s="2">
        <f t="shared" si="17"/>
        <v>0</v>
      </c>
      <c r="AL1997" s="2">
        <f t="shared" si="18"/>
        <v>1</v>
      </c>
    </row>
    <row r="1998" ht="13.5" customHeight="1">
      <c r="A1998" s="3">
        <v>40780.0</v>
      </c>
      <c r="B1998" s="2">
        <v>1395.0</v>
      </c>
      <c r="C1998" s="2">
        <f t="shared" si="3"/>
        <v>1395</v>
      </c>
      <c r="D1998" s="2">
        <f t="shared" si="26"/>
        <v>2058.051975</v>
      </c>
      <c r="E1998" s="2">
        <f t="shared" si="20"/>
        <v>1816.400218</v>
      </c>
      <c r="F1998" s="2">
        <v>-3.93</v>
      </c>
      <c r="G1998" s="2">
        <f t="shared" si="4"/>
        <v>-0.0393</v>
      </c>
      <c r="H1998" s="2">
        <f t="shared" si="21"/>
        <v>1.0652</v>
      </c>
      <c r="I1998" s="2">
        <f t="shared" si="27"/>
        <v>0.7945470354</v>
      </c>
      <c r="J1998" s="2">
        <f t="shared" si="5"/>
        <v>195.7656602</v>
      </c>
      <c r="K1998" s="2">
        <f t="shared" si="6"/>
        <v>202.3857189</v>
      </c>
      <c r="L1998" s="2">
        <f t="shared" si="7"/>
        <v>0</v>
      </c>
      <c r="M1998" s="2">
        <f t="shared" si="1"/>
        <v>202.3857189</v>
      </c>
      <c r="O1998" s="2">
        <v>1996.0</v>
      </c>
      <c r="P1998" s="2">
        <v>1437.0</v>
      </c>
      <c r="Q1998" s="2">
        <v>1452.0</v>
      </c>
      <c r="R1998" s="2">
        <v>1444.0</v>
      </c>
      <c r="S1998" s="2">
        <v>1370.0</v>
      </c>
      <c r="T1998" s="2">
        <v>1.322884206E9</v>
      </c>
      <c r="U1998" s="2">
        <v>1.8454235E7</v>
      </c>
      <c r="V1998" s="2">
        <v>2.03926463E8</v>
      </c>
      <c r="W1998" s="2">
        <v>1.4327956E7</v>
      </c>
      <c r="X1998" s="2">
        <v>4009.0</v>
      </c>
      <c r="Y1998" s="2">
        <f t="shared" si="8"/>
        <v>0.01451481933</v>
      </c>
      <c r="Z1998" s="2">
        <f t="shared" ref="Z1998:AC1998" si="2049">ROUNDDOWN($Y1998*Z$1,0)-IF(MOD($Y1998*Z$1,1)=0,1,0)+1</f>
        <v>1</v>
      </c>
      <c r="AA1998" s="2">
        <f t="shared" si="2049"/>
        <v>1</v>
      </c>
      <c r="AB1998" s="2">
        <f t="shared" si="2049"/>
        <v>1</v>
      </c>
      <c r="AC1998" s="2">
        <f t="shared" si="2049"/>
        <v>1</v>
      </c>
      <c r="AD1998" s="2">
        <f t="shared" si="10"/>
        <v>0</v>
      </c>
      <c r="AE1998" s="2">
        <f t="shared" si="11"/>
        <v>0</v>
      </c>
      <c r="AF1998" s="2">
        <f t="shared" si="12"/>
        <v>0</v>
      </c>
      <c r="AG1998" s="2">
        <f t="shared" si="13"/>
        <v>0</v>
      </c>
      <c r="AH1998" s="2">
        <f t="shared" si="14"/>
        <v>0</v>
      </c>
      <c r="AI1998" s="2">
        <f t="shared" si="15"/>
        <v>0</v>
      </c>
      <c r="AJ1998" s="2">
        <f t="shared" si="16"/>
        <v>0</v>
      </c>
      <c r="AK1998" s="2">
        <f t="shared" si="17"/>
        <v>1</v>
      </c>
      <c r="AL1998" s="2">
        <f t="shared" si="18"/>
        <v>1</v>
      </c>
    </row>
    <row r="1999" ht="13.5" customHeight="1">
      <c r="A1999" s="3">
        <v>40783.0</v>
      </c>
      <c r="B1999" s="2">
        <v>1407.0</v>
      </c>
      <c r="C1999" s="2">
        <f t="shared" si="3"/>
        <v>1407</v>
      </c>
      <c r="D1999" s="2">
        <f t="shared" si="26"/>
        <v>2058.878956</v>
      </c>
      <c r="E1999" s="2">
        <f t="shared" si="20"/>
        <v>1816.742786</v>
      </c>
      <c r="F1999" s="2">
        <v>0.86</v>
      </c>
      <c r="G1999" s="2">
        <f t="shared" si="4"/>
        <v>0.0086</v>
      </c>
      <c r="H1999" s="2">
        <f t="shared" si="21"/>
        <v>1.0738</v>
      </c>
      <c r="I1999" s="2">
        <f t="shared" si="27"/>
        <v>0.7949488626</v>
      </c>
      <c r="J1999" s="2">
        <f t="shared" si="5"/>
        <v>197.4492449</v>
      </c>
      <c r="K1999" s="2">
        <f t="shared" si="6"/>
        <v>204.1262361</v>
      </c>
      <c r="L1999" s="2">
        <f t="shared" si="7"/>
        <v>0</v>
      </c>
      <c r="M1999" s="2">
        <f t="shared" si="1"/>
        <v>204.1262361</v>
      </c>
      <c r="O1999" s="2">
        <v>1997.0</v>
      </c>
      <c r="P1999" s="2">
        <v>1416.0</v>
      </c>
      <c r="Q1999" s="2">
        <v>1395.0</v>
      </c>
      <c r="R1999" s="2">
        <v>1420.0</v>
      </c>
      <c r="S1999" s="2">
        <v>1397.0</v>
      </c>
      <c r="T1999" s="2">
        <v>1.322884206E9</v>
      </c>
      <c r="U1999" s="2">
        <v>1.8612981E7</v>
      </c>
      <c r="V1999" s="2">
        <v>3.9961082E7</v>
      </c>
      <c r="W1999" s="2">
        <v>2837489.0</v>
      </c>
      <c r="X1999" s="2">
        <v>1812.0</v>
      </c>
      <c r="Y1999" s="2">
        <f t="shared" si="8"/>
        <v>0.7235079172</v>
      </c>
      <c r="Z1999" s="2">
        <f t="shared" ref="Z1999:AC1999" si="2050">ROUNDDOWN($Y1999*Z$1,0)-IF(MOD($Y1999*Z$1,1)=0,1,0)+1</f>
        <v>2</v>
      </c>
      <c r="AA1999" s="2">
        <f t="shared" si="2050"/>
        <v>3</v>
      </c>
      <c r="AB1999" s="2">
        <f t="shared" si="2050"/>
        <v>3</v>
      </c>
      <c r="AC1999" s="2">
        <f t="shared" si="2050"/>
        <v>4</v>
      </c>
      <c r="AD1999" s="2">
        <f t="shared" si="10"/>
        <v>1</v>
      </c>
      <c r="AE1999" s="2">
        <f t="shared" si="11"/>
        <v>0</v>
      </c>
      <c r="AF1999" s="2">
        <f t="shared" si="12"/>
        <v>0</v>
      </c>
      <c r="AG1999" s="2">
        <f t="shared" si="13"/>
        <v>0</v>
      </c>
      <c r="AH1999" s="2">
        <f t="shared" si="14"/>
        <v>0</v>
      </c>
      <c r="AI1999" s="2">
        <f t="shared" si="15"/>
        <v>0</v>
      </c>
      <c r="AJ1999" s="2">
        <f t="shared" si="16"/>
        <v>0</v>
      </c>
      <c r="AK1999" s="2">
        <f t="shared" si="17"/>
        <v>0</v>
      </c>
      <c r="AL1999" s="2">
        <f t="shared" si="18"/>
        <v>1</v>
      </c>
    </row>
    <row r="2000" ht="13.5" customHeight="1">
      <c r="A2000" s="3">
        <v>40784.0</v>
      </c>
      <c r="B2000" s="2">
        <v>1453.0</v>
      </c>
      <c r="C2000" s="2">
        <f t="shared" si="3"/>
        <v>1453</v>
      </c>
      <c r="D2000" s="2">
        <f t="shared" si="26"/>
        <v>2059.706269</v>
      </c>
      <c r="E2000" s="2">
        <f t="shared" si="20"/>
        <v>1817.085354</v>
      </c>
      <c r="F2000" s="2">
        <v>3.27</v>
      </c>
      <c r="G2000" s="2">
        <f t="shared" si="4"/>
        <v>0.0327</v>
      </c>
      <c r="H2000" s="2">
        <f t="shared" si="21"/>
        <v>1.1065</v>
      </c>
      <c r="I2000" s="2">
        <f t="shared" si="27"/>
        <v>0.7953506898</v>
      </c>
      <c r="J2000" s="2">
        <f t="shared" si="5"/>
        <v>203.9058352</v>
      </c>
      <c r="K2000" s="2">
        <f t="shared" si="6"/>
        <v>210.801164</v>
      </c>
      <c r="L2000" s="2">
        <f t="shared" si="7"/>
        <v>0</v>
      </c>
      <c r="M2000" s="2">
        <f t="shared" si="1"/>
        <v>210.801164</v>
      </c>
      <c r="O2000" s="2">
        <v>1998.0</v>
      </c>
      <c r="P2000" s="2">
        <v>1430.0</v>
      </c>
      <c r="Q2000" s="2">
        <v>1407.0</v>
      </c>
      <c r="R2000" s="2">
        <v>1453.0</v>
      </c>
      <c r="S2000" s="2">
        <v>1421.0</v>
      </c>
      <c r="T2000" s="2">
        <v>1.322884206E9</v>
      </c>
      <c r="U2000" s="2">
        <v>1.9221508E7</v>
      </c>
      <c r="V2000" s="2">
        <v>6.0066468E7</v>
      </c>
      <c r="W2000" s="2">
        <v>4171666.0</v>
      </c>
      <c r="X2000" s="2">
        <v>2243.0</v>
      </c>
      <c r="Y2000" s="2">
        <f t="shared" si="8"/>
        <v>0.9732034105</v>
      </c>
      <c r="Z2000" s="2">
        <f t="shared" ref="Z2000:AC2000" si="2051">ROUNDDOWN($Y2000*Z$1,0)-IF(MOD($Y2000*Z$1,1)=0,1,0)+1</f>
        <v>2</v>
      </c>
      <c r="AA2000" s="2">
        <f t="shared" si="2051"/>
        <v>3</v>
      </c>
      <c r="AB2000" s="2">
        <f t="shared" si="2051"/>
        <v>4</v>
      </c>
      <c r="AC2000" s="2">
        <f t="shared" si="2051"/>
        <v>5</v>
      </c>
      <c r="AD2000" s="2">
        <f t="shared" si="10"/>
        <v>0</v>
      </c>
      <c r="AE2000" s="2">
        <f t="shared" si="11"/>
        <v>0</v>
      </c>
      <c r="AF2000" s="2">
        <f t="shared" si="12"/>
        <v>0</v>
      </c>
      <c r="AG2000" s="2">
        <f t="shared" si="13"/>
        <v>0</v>
      </c>
      <c r="AH2000" s="2">
        <f t="shared" si="14"/>
        <v>0</v>
      </c>
      <c r="AI2000" s="2">
        <f t="shared" si="15"/>
        <v>1</v>
      </c>
      <c r="AJ2000" s="2">
        <f t="shared" si="16"/>
        <v>0</v>
      </c>
      <c r="AK2000" s="2">
        <f t="shared" si="17"/>
        <v>0</v>
      </c>
      <c r="AL2000" s="2">
        <f t="shared" si="18"/>
        <v>1</v>
      </c>
    </row>
    <row r="2001" ht="13.5" customHeight="1">
      <c r="A2001" s="3">
        <v>40785.0</v>
      </c>
      <c r="B2001" s="2">
        <v>1448.0</v>
      </c>
      <c r="C2001" s="2">
        <f t="shared" si="3"/>
        <v>1448</v>
      </c>
      <c r="D2001" s="2">
        <f t="shared" si="26"/>
        <v>2060.533915</v>
      </c>
      <c r="E2001" s="2">
        <f t="shared" si="20"/>
        <v>1817.427921</v>
      </c>
      <c r="F2001" s="2">
        <v>-0.34</v>
      </c>
      <c r="G2001" s="2">
        <f t="shared" si="4"/>
        <v>-0.0034</v>
      </c>
      <c r="H2001" s="2">
        <f t="shared" si="21"/>
        <v>1.1031</v>
      </c>
      <c r="I2001" s="2">
        <f t="shared" si="27"/>
        <v>0.795752517</v>
      </c>
      <c r="J2001" s="2">
        <f t="shared" si="5"/>
        <v>203.2125553</v>
      </c>
      <c r="K2001" s="2">
        <f t="shared" si="6"/>
        <v>210.0844401</v>
      </c>
      <c r="L2001" s="2">
        <f t="shared" si="7"/>
        <v>0</v>
      </c>
      <c r="M2001" s="2">
        <f t="shared" si="1"/>
        <v>210.0844401</v>
      </c>
      <c r="O2001" s="2">
        <v>1999.0</v>
      </c>
      <c r="P2001" s="2">
        <v>1460.0</v>
      </c>
      <c r="Q2001" s="2">
        <v>1453.0</v>
      </c>
      <c r="R2001" s="2">
        <v>1474.0</v>
      </c>
      <c r="S2001" s="2">
        <v>1433.0</v>
      </c>
      <c r="T2001" s="2">
        <v>1.322884206E9</v>
      </c>
      <c r="U2001" s="2">
        <v>1.9155363E7</v>
      </c>
      <c r="V2001" s="2">
        <v>6.6191029E7</v>
      </c>
      <c r="W2001" s="2">
        <v>4553455.0</v>
      </c>
      <c r="X2001" s="2">
        <v>2716.0</v>
      </c>
      <c r="Y2001" s="2">
        <f t="shared" si="8"/>
        <v>0.3907835972</v>
      </c>
      <c r="Z2001" s="2">
        <f t="shared" ref="Z2001:AC2001" si="2052">ROUNDDOWN($Y2001*Z$1,0)-IF(MOD($Y2001*Z$1,1)=0,1,0)+1</f>
        <v>1</v>
      </c>
      <c r="AA2001" s="2">
        <f t="shared" si="2052"/>
        <v>2</v>
      </c>
      <c r="AB2001" s="2">
        <f t="shared" si="2052"/>
        <v>2</v>
      </c>
      <c r="AC2001" s="2">
        <f t="shared" si="2052"/>
        <v>2</v>
      </c>
      <c r="AD2001" s="2">
        <f t="shared" si="10"/>
        <v>0</v>
      </c>
      <c r="AE2001" s="2">
        <f t="shared" si="11"/>
        <v>0</v>
      </c>
      <c r="AF2001" s="2">
        <f t="shared" si="12"/>
        <v>0</v>
      </c>
      <c r="AG2001" s="2">
        <f t="shared" si="13"/>
        <v>0</v>
      </c>
      <c r="AH2001" s="2">
        <f t="shared" si="14"/>
        <v>0</v>
      </c>
      <c r="AI2001" s="2">
        <f t="shared" si="15"/>
        <v>0</v>
      </c>
      <c r="AJ2001" s="2">
        <f t="shared" si="16"/>
        <v>1</v>
      </c>
      <c r="AK2001" s="2">
        <f t="shared" si="17"/>
        <v>0</v>
      </c>
      <c r="AL2001" s="2">
        <f t="shared" si="18"/>
        <v>1</v>
      </c>
    </row>
    <row r="2002" ht="13.5" customHeight="1">
      <c r="A2002" s="3">
        <v>40786.0</v>
      </c>
      <c r="B2002" s="2">
        <v>1480.0</v>
      </c>
      <c r="C2002" s="2">
        <f t="shared" si="3"/>
        <v>1480</v>
      </c>
      <c r="D2002" s="2">
        <f t="shared" si="26"/>
        <v>2061.361894</v>
      </c>
      <c r="E2002" s="2">
        <f t="shared" si="20"/>
        <v>1817.770489</v>
      </c>
      <c r="F2002" s="2">
        <v>2.21</v>
      </c>
      <c r="G2002" s="2">
        <f t="shared" si="4"/>
        <v>0.0221</v>
      </c>
      <c r="H2002" s="2">
        <f t="shared" si="21"/>
        <v>1.1252</v>
      </c>
      <c r="I2002" s="2">
        <f t="shared" si="27"/>
        <v>0.7961543441</v>
      </c>
      <c r="J2002" s="2">
        <f t="shared" si="5"/>
        <v>207.7035528</v>
      </c>
      <c r="K2002" s="2">
        <f t="shared" si="6"/>
        <v>214.7273062</v>
      </c>
      <c r="L2002" s="2">
        <f t="shared" si="7"/>
        <v>0</v>
      </c>
      <c r="M2002" s="2">
        <f t="shared" si="1"/>
        <v>214.7273062</v>
      </c>
      <c r="O2002" s="2">
        <v>2000.0</v>
      </c>
      <c r="P2002" s="2">
        <v>1463.0</v>
      </c>
      <c r="Q2002" s="2">
        <v>1448.0</v>
      </c>
      <c r="R2002" s="2">
        <v>1495.0</v>
      </c>
      <c r="S2002" s="2">
        <v>1452.0</v>
      </c>
      <c r="T2002" s="2">
        <v>1.322884206E9</v>
      </c>
      <c r="U2002" s="2">
        <v>1.9578686E7</v>
      </c>
      <c r="V2002" s="2">
        <v>8.0542502E7</v>
      </c>
      <c r="W2002" s="2">
        <v>5443161.0</v>
      </c>
      <c r="X2002" s="2">
        <v>2780.0</v>
      </c>
      <c r="Y2002" s="2">
        <f t="shared" si="8"/>
        <v>0.9183922046</v>
      </c>
      <c r="Z2002" s="2">
        <f t="shared" ref="Z2002:AC2002" si="2053">ROUNDDOWN($Y2002*Z$1,0)-IF(MOD($Y2002*Z$1,1)=0,1,0)+1</f>
        <v>2</v>
      </c>
      <c r="AA2002" s="2">
        <f t="shared" si="2053"/>
        <v>3</v>
      </c>
      <c r="AB2002" s="2">
        <f t="shared" si="2053"/>
        <v>4</v>
      </c>
      <c r="AC2002" s="2">
        <f t="shared" si="2053"/>
        <v>5</v>
      </c>
      <c r="AD2002" s="2">
        <f t="shared" si="10"/>
        <v>0</v>
      </c>
      <c r="AE2002" s="2">
        <f t="shared" si="11"/>
        <v>0</v>
      </c>
      <c r="AF2002" s="2">
        <f t="shared" si="12"/>
        <v>0</v>
      </c>
      <c r="AG2002" s="2">
        <f t="shared" si="13"/>
        <v>0</v>
      </c>
      <c r="AH2002" s="2">
        <f t="shared" si="14"/>
        <v>1</v>
      </c>
      <c r="AI2002" s="2">
        <f t="shared" si="15"/>
        <v>0</v>
      </c>
      <c r="AJ2002" s="2">
        <f t="shared" si="16"/>
        <v>0</v>
      </c>
      <c r="AK2002" s="2">
        <f t="shared" si="17"/>
        <v>0</v>
      </c>
      <c r="AL2002" s="2">
        <f t="shared" si="18"/>
        <v>1</v>
      </c>
    </row>
    <row r="2003" ht="13.5" customHeight="1">
      <c r="A2003" s="3">
        <v>40787.0</v>
      </c>
      <c r="B2003" s="2">
        <v>1465.0</v>
      </c>
      <c r="C2003" s="2">
        <f t="shared" si="3"/>
        <v>1465</v>
      </c>
      <c r="D2003" s="2">
        <f t="shared" si="26"/>
        <v>2062.190205</v>
      </c>
      <c r="E2003" s="2">
        <f t="shared" si="20"/>
        <v>1818.113057</v>
      </c>
      <c r="F2003" s="2">
        <v>-1.01</v>
      </c>
      <c r="G2003" s="2">
        <f t="shared" si="4"/>
        <v>-0.0101</v>
      </c>
      <c r="H2003" s="2">
        <f t="shared" si="21"/>
        <v>1.1151</v>
      </c>
      <c r="I2003" s="2">
        <f t="shared" si="27"/>
        <v>0.7965561713</v>
      </c>
      <c r="J2003" s="2">
        <f t="shared" si="5"/>
        <v>205.6057469</v>
      </c>
      <c r="K2003" s="2">
        <f t="shared" si="6"/>
        <v>212.5585604</v>
      </c>
      <c r="L2003" s="2">
        <f t="shared" si="7"/>
        <v>0</v>
      </c>
      <c r="M2003" s="2">
        <f t="shared" si="1"/>
        <v>212.5585604</v>
      </c>
      <c r="O2003" s="2">
        <v>2001.0</v>
      </c>
      <c r="P2003" s="2">
        <v>1479.0</v>
      </c>
      <c r="Q2003" s="2">
        <v>1480.0</v>
      </c>
      <c r="R2003" s="2">
        <v>1485.0</v>
      </c>
      <c r="S2003" s="2">
        <v>1447.0</v>
      </c>
      <c r="T2003" s="2">
        <v>1.322884206E9</v>
      </c>
      <c r="U2003" s="2">
        <v>1.9380254E7</v>
      </c>
      <c r="V2003" s="2">
        <v>5.871438E7</v>
      </c>
      <c r="W2003" s="2">
        <v>4008635.0</v>
      </c>
      <c r="X2003" s="2">
        <v>2322.0</v>
      </c>
      <c r="Y2003" s="2">
        <f t="shared" si="8"/>
        <v>0.2268574909</v>
      </c>
      <c r="Z2003" s="2">
        <f t="shared" ref="Z2003:AC2003" si="2054">ROUNDDOWN($Y2003*Z$1,0)-IF(MOD($Y2003*Z$1,1)=0,1,0)+1</f>
        <v>1</v>
      </c>
      <c r="AA2003" s="2">
        <f t="shared" si="2054"/>
        <v>1</v>
      </c>
      <c r="AB2003" s="2">
        <f t="shared" si="2054"/>
        <v>1</v>
      </c>
      <c r="AC2003" s="2">
        <f t="shared" si="2054"/>
        <v>2</v>
      </c>
      <c r="AD2003" s="2">
        <f t="shared" si="10"/>
        <v>0</v>
      </c>
      <c r="AE2003" s="2">
        <f t="shared" si="11"/>
        <v>0</v>
      </c>
      <c r="AF2003" s="2">
        <f t="shared" si="12"/>
        <v>1</v>
      </c>
      <c r="AG2003" s="2">
        <f t="shared" si="13"/>
        <v>0</v>
      </c>
      <c r="AH2003" s="2">
        <f t="shared" si="14"/>
        <v>0</v>
      </c>
      <c r="AI2003" s="2">
        <f t="shared" si="15"/>
        <v>0</v>
      </c>
      <c r="AJ2003" s="2">
        <f t="shared" si="16"/>
        <v>0</v>
      </c>
      <c r="AK2003" s="2">
        <f t="shared" si="17"/>
        <v>0</v>
      </c>
      <c r="AL2003" s="2">
        <f t="shared" si="18"/>
        <v>1</v>
      </c>
    </row>
    <row r="2004" ht="13.5" customHeight="1">
      <c r="A2004" s="3">
        <v>40790.0</v>
      </c>
      <c r="B2004" s="2">
        <v>1390.0</v>
      </c>
      <c r="C2004" s="2">
        <f t="shared" si="3"/>
        <v>1390</v>
      </c>
      <c r="D2004" s="2">
        <f t="shared" si="26"/>
        <v>2063.018849</v>
      </c>
      <c r="E2004" s="2">
        <f t="shared" si="20"/>
        <v>1818.455624</v>
      </c>
      <c r="F2004" s="2">
        <v>-5.12</v>
      </c>
      <c r="G2004" s="2">
        <f t="shared" si="4"/>
        <v>-0.0512</v>
      </c>
      <c r="H2004" s="2">
        <f t="shared" si="21"/>
        <v>1.0639</v>
      </c>
      <c r="I2004" s="2">
        <f t="shared" si="27"/>
        <v>0.7969579985</v>
      </c>
      <c r="J2004" s="2">
        <f t="shared" si="5"/>
        <v>195.0787327</v>
      </c>
      <c r="K2004" s="2">
        <f t="shared" si="6"/>
        <v>201.6755621</v>
      </c>
      <c r="L2004" s="2">
        <f t="shared" si="7"/>
        <v>0</v>
      </c>
      <c r="M2004" s="2">
        <f t="shared" si="1"/>
        <v>201.6755621</v>
      </c>
      <c r="O2004" s="2">
        <v>2002.0</v>
      </c>
      <c r="P2004" s="2">
        <v>1425.0</v>
      </c>
      <c r="Q2004" s="2">
        <v>1465.0</v>
      </c>
      <c r="R2004" s="2">
        <v>1432.0</v>
      </c>
      <c r="S2004" s="2">
        <v>1390.0</v>
      </c>
      <c r="T2004" s="2">
        <v>1.322911335E9</v>
      </c>
      <c r="U2004" s="2">
        <v>1.8388468E7</v>
      </c>
      <c r="V2004" s="2">
        <v>6.5034029E7</v>
      </c>
      <c r="W2004" s="2">
        <v>4589947.0</v>
      </c>
      <c r="X2004" s="2">
        <v>2299.0</v>
      </c>
      <c r="Y2004" s="2">
        <f t="shared" si="8"/>
        <v>0.006496142915</v>
      </c>
      <c r="Z2004" s="2">
        <f t="shared" ref="Z2004:AC2004" si="2055">ROUNDDOWN($Y2004*Z$1,0)-IF(MOD($Y2004*Z$1,1)=0,1,0)+1</f>
        <v>1</v>
      </c>
      <c r="AA2004" s="2">
        <f t="shared" si="2055"/>
        <v>1</v>
      </c>
      <c r="AB2004" s="2">
        <f t="shared" si="2055"/>
        <v>1</v>
      </c>
      <c r="AC2004" s="2">
        <f t="shared" si="2055"/>
        <v>1</v>
      </c>
      <c r="AD2004" s="2">
        <f t="shared" si="10"/>
        <v>0</v>
      </c>
      <c r="AE2004" s="2">
        <f t="shared" si="11"/>
        <v>0</v>
      </c>
      <c r="AF2004" s="2">
        <f t="shared" si="12"/>
        <v>1</v>
      </c>
      <c r="AG2004" s="2">
        <f t="shared" si="13"/>
        <v>0</v>
      </c>
      <c r="AH2004" s="2">
        <f t="shared" si="14"/>
        <v>0</v>
      </c>
      <c r="AI2004" s="2">
        <f t="shared" si="15"/>
        <v>0</v>
      </c>
      <c r="AJ2004" s="2">
        <f t="shared" si="16"/>
        <v>0</v>
      </c>
      <c r="AK2004" s="2">
        <f t="shared" si="17"/>
        <v>0</v>
      </c>
      <c r="AL2004" s="2">
        <f t="shared" si="18"/>
        <v>1</v>
      </c>
    </row>
    <row r="2005" ht="13.5" customHeight="1">
      <c r="A2005" s="3">
        <v>40791.0</v>
      </c>
      <c r="B2005" s="2">
        <v>1379.0</v>
      </c>
      <c r="C2005" s="2">
        <f t="shared" si="3"/>
        <v>1379</v>
      </c>
      <c r="D2005" s="2">
        <f t="shared" si="26"/>
        <v>2063.847826</v>
      </c>
      <c r="E2005" s="2">
        <f t="shared" si="20"/>
        <v>1818.798192</v>
      </c>
      <c r="F2005" s="2">
        <v>-0.79</v>
      </c>
      <c r="G2005" s="2">
        <f t="shared" si="4"/>
        <v>-0.0079</v>
      </c>
      <c r="H2005" s="2">
        <f t="shared" si="21"/>
        <v>1.056</v>
      </c>
      <c r="I2005" s="2">
        <f t="shared" si="27"/>
        <v>0.7973598257</v>
      </c>
      <c r="J2005" s="2">
        <f t="shared" si="5"/>
        <v>193.5376107</v>
      </c>
      <c r="K2005" s="2">
        <f t="shared" si="6"/>
        <v>200.0823252</v>
      </c>
      <c r="L2005" s="2">
        <f t="shared" si="7"/>
        <v>0</v>
      </c>
      <c r="M2005" s="2">
        <f t="shared" si="1"/>
        <v>200.0823252</v>
      </c>
      <c r="O2005" s="2">
        <v>2003.0</v>
      </c>
      <c r="P2005" s="2">
        <v>1398.0</v>
      </c>
      <c r="Q2005" s="2">
        <v>1390.0</v>
      </c>
      <c r="R2005" s="2">
        <v>1403.0</v>
      </c>
      <c r="S2005" s="2">
        <v>1362.0</v>
      </c>
      <c r="T2005" s="2">
        <v>1.322911335E9</v>
      </c>
      <c r="U2005" s="2">
        <v>1.8242947E7</v>
      </c>
      <c r="V2005" s="2">
        <v>8.3021842E7</v>
      </c>
      <c r="W2005" s="2">
        <v>6002929.0</v>
      </c>
      <c r="X2005" s="2">
        <v>3330.0</v>
      </c>
      <c r="Y2005" s="2">
        <f t="shared" si="8"/>
        <v>0.2761875761</v>
      </c>
      <c r="Z2005" s="2">
        <f t="shared" ref="Z2005:AC2005" si="2056">ROUNDDOWN($Y2005*Z$1,0)-IF(MOD($Y2005*Z$1,1)=0,1,0)+1</f>
        <v>1</v>
      </c>
      <c r="AA2005" s="2">
        <f t="shared" si="2056"/>
        <v>1</v>
      </c>
      <c r="AB2005" s="2">
        <f t="shared" si="2056"/>
        <v>2</v>
      </c>
      <c r="AC2005" s="2">
        <f t="shared" si="2056"/>
        <v>2</v>
      </c>
      <c r="AD2005" s="2">
        <f t="shared" si="10"/>
        <v>0</v>
      </c>
      <c r="AE2005" s="2">
        <f t="shared" si="11"/>
        <v>0</v>
      </c>
      <c r="AF2005" s="2">
        <f t="shared" si="12"/>
        <v>0</v>
      </c>
      <c r="AG2005" s="2">
        <f t="shared" si="13"/>
        <v>1</v>
      </c>
      <c r="AH2005" s="2">
        <f t="shared" si="14"/>
        <v>0</v>
      </c>
      <c r="AI2005" s="2">
        <f t="shared" si="15"/>
        <v>0</v>
      </c>
      <c r="AJ2005" s="2">
        <f t="shared" si="16"/>
        <v>0</v>
      </c>
      <c r="AK2005" s="2">
        <f t="shared" si="17"/>
        <v>0</v>
      </c>
      <c r="AL2005" s="2">
        <f t="shared" si="18"/>
        <v>1</v>
      </c>
    </row>
    <row r="2006" ht="13.5" customHeight="1">
      <c r="A2006" s="3">
        <v>40792.0</v>
      </c>
      <c r="B2006" s="2">
        <v>1304.0</v>
      </c>
      <c r="C2006" s="2">
        <f t="shared" si="3"/>
        <v>1304</v>
      </c>
      <c r="D2006" s="2">
        <f t="shared" si="26"/>
        <v>2064.677136</v>
      </c>
      <c r="E2006" s="2">
        <f t="shared" si="20"/>
        <v>1819.14076</v>
      </c>
      <c r="F2006" s="2">
        <v>-5.44</v>
      </c>
      <c r="G2006" s="2">
        <f t="shared" si="4"/>
        <v>-0.0544</v>
      </c>
      <c r="H2006" s="2">
        <f t="shared" si="21"/>
        <v>1.0016</v>
      </c>
      <c r="I2006" s="2">
        <f t="shared" si="27"/>
        <v>0.7977616528</v>
      </c>
      <c r="J2006" s="2">
        <f t="shared" si="5"/>
        <v>183.0091647</v>
      </c>
      <c r="K2006" s="2">
        <f t="shared" si="6"/>
        <v>189.1978467</v>
      </c>
      <c r="L2006" s="2">
        <f t="shared" si="7"/>
        <v>0</v>
      </c>
      <c r="M2006" s="2">
        <f t="shared" si="1"/>
        <v>189.1978467</v>
      </c>
      <c r="O2006" s="2">
        <v>2004.0</v>
      </c>
      <c r="P2006" s="2">
        <v>1375.0</v>
      </c>
      <c r="Q2006" s="2">
        <v>1379.0</v>
      </c>
      <c r="R2006" s="2">
        <v>1395.0</v>
      </c>
      <c r="S2006" s="2">
        <v>1304.0</v>
      </c>
      <c r="T2006" s="2">
        <v>1.322911335E9</v>
      </c>
      <c r="U2006" s="2">
        <v>1.7250764E7</v>
      </c>
      <c r="V2006" s="2">
        <v>1.04536103E8</v>
      </c>
      <c r="W2006" s="2">
        <v>7789375.0</v>
      </c>
      <c r="X2006" s="2">
        <v>3911.0</v>
      </c>
      <c r="Y2006" s="2">
        <f t="shared" si="8"/>
        <v>0.005887129517</v>
      </c>
      <c r="Z2006" s="2">
        <f t="shared" ref="Z2006:AC2006" si="2057">ROUNDDOWN($Y2006*Z$1,0)-IF(MOD($Y2006*Z$1,1)=0,1,0)+1</f>
        <v>1</v>
      </c>
      <c r="AA2006" s="2">
        <f t="shared" si="2057"/>
        <v>1</v>
      </c>
      <c r="AB2006" s="2">
        <f t="shared" si="2057"/>
        <v>1</v>
      </c>
      <c r="AC2006" s="2">
        <f t="shared" si="2057"/>
        <v>1</v>
      </c>
      <c r="AD2006" s="2">
        <f t="shared" si="10"/>
        <v>0</v>
      </c>
      <c r="AE2006" s="2">
        <f t="shared" si="11"/>
        <v>0</v>
      </c>
      <c r="AF2006" s="2">
        <f t="shared" si="12"/>
        <v>0</v>
      </c>
      <c r="AG2006" s="2">
        <f t="shared" si="13"/>
        <v>0</v>
      </c>
      <c r="AH2006" s="2">
        <f t="shared" si="14"/>
        <v>0</v>
      </c>
      <c r="AI2006" s="2">
        <f t="shared" si="15"/>
        <v>0</v>
      </c>
      <c r="AJ2006" s="2">
        <f t="shared" si="16"/>
        <v>1</v>
      </c>
      <c r="AK2006" s="2">
        <f t="shared" si="17"/>
        <v>0</v>
      </c>
      <c r="AL2006" s="2">
        <f t="shared" si="18"/>
        <v>1</v>
      </c>
    </row>
    <row r="2007" ht="13.5" customHeight="1">
      <c r="A2007" s="3">
        <v>40793.0</v>
      </c>
      <c r="B2007" s="2">
        <v>1388.0</v>
      </c>
      <c r="C2007" s="2">
        <f t="shared" si="3"/>
        <v>1388</v>
      </c>
      <c r="D2007" s="2">
        <f t="shared" si="26"/>
        <v>2065.50678</v>
      </c>
      <c r="E2007" s="2">
        <f t="shared" si="20"/>
        <v>1819.483328</v>
      </c>
      <c r="F2007" s="2">
        <v>6.44</v>
      </c>
      <c r="G2007" s="2">
        <f t="shared" si="4"/>
        <v>0.0644</v>
      </c>
      <c r="H2007" s="2">
        <f t="shared" si="21"/>
        <v>1.066</v>
      </c>
      <c r="I2007" s="2">
        <f t="shared" si="27"/>
        <v>0.79816348</v>
      </c>
      <c r="J2007" s="2">
        <f t="shared" si="5"/>
        <v>194.7949549</v>
      </c>
      <c r="K2007" s="2">
        <f t="shared" si="6"/>
        <v>201.382188</v>
      </c>
      <c r="L2007" s="2">
        <f t="shared" si="7"/>
        <v>0</v>
      </c>
      <c r="M2007" s="2">
        <f t="shared" si="1"/>
        <v>201.382188</v>
      </c>
      <c r="O2007" s="2">
        <v>2005.0</v>
      </c>
      <c r="P2007" s="2">
        <v>1349.0</v>
      </c>
      <c r="Q2007" s="2">
        <v>1304.0</v>
      </c>
      <c r="R2007" s="2">
        <v>1388.0</v>
      </c>
      <c r="S2007" s="2">
        <v>1325.0</v>
      </c>
      <c r="T2007" s="2">
        <v>1.322911335E9</v>
      </c>
      <c r="U2007" s="2">
        <v>1.8362009E7</v>
      </c>
      <c r="V2007" s="2">
        <v>8.1992611E7</v>
      </c>
      <c r="W2007" s="2">
        <v>6062704.0</v>
      </c>
      <c r="X2007" s="2">
        <v>3659.0</v>
      </c>
      <c r="Y2007" s="2">
        <f t="shared" si="8"/>
        <v>0.9977669509</v>
      </c>
      <c r="Z2007" s="2">
        <f t="shared" ref="Z2007:AC2007" si="2058">ROUNDDOWN($Y2007*Z$1,0)-IF(MOD($Y2007*Z$1,1)=0,1,0)+1</f>
        <v>2</v>
      </c>
      <c r="AA2007" s="2">
        <f t="shared" si="2058"/>
        <v>3</v>
      </c>
      <c r="AB2007" s="2">
        <f t="shared" si="2058"/>
        <v>4</v>
      </c>
      <c r="AC2007" s="2">
        <f t="shared" si="2058"/>
        <v>5</v>
      </c>
      <c r="AD2007" s="2">
        <f t="shared" si="10"/>
        <v>0</v>
      </c>
      <c r="AE2007" s="2">
        <f t="shared" si="11"/>
        <v>0</v>
      </c>
      <c r="AF2007" s="2">
        <f t="shared" si="12"/>
        <v>0</v>
      </c>
      <c r="AG2007" s="2">
        <f t="shared" si="13"/>
        <v>0</v>
      </c>
      <c r="AH2007" s="2">
        <f t="shared" si="14"/>
        <v>1</v>
      </c>
      <c r="AI2007" s="2">
        <f t="shared" si="15"/>
        <v>0</v>
      </c>
      <c r="AJ2007" s="2">
        <f t="shared" si="16"/>
        <v>0</v>
      </c>
      <c r="AK2007" s="2">
        <f t="shared" si="17"/>
        <v>0</v>
      </c>
      <c r="AL2007" s="2">
        <f t="shared" si="18"/>
        <v>1</v>
      </c>
    </row>
    <row r="2008" ht="13.5" customHeight="1">
      <c r="A2008" s="3">
        <v>40794.0</v>
      </c>
      <c r="B2008" s="2">
        <v>1367.0</v>
      </c>
      <c r="C2008" s="2">
        <f t="shared" si="3"/>
        <v>1367</v>
      </c>
      <c r="D2008" s="2">
        <f t="shared" si="26"/>
        <v>2066.336756</v>
      </c>
      <c r="E2008" s="2">
        <f t="shared" si="20"/>
        <v>1819.825895</v>
      </c>
      <c r="F2008" s="2">
        <v>-1.51</v>
      </c>
      <c r="G2008" s="2">
        <f t="shared" si="4"/>
        <v>-0.0151</v>
      </c>
      <c r="H2008" s="2">
        <f t="shared" si="21"/>
        <v>1.0509</v>
      </c>
      <c r="I2008" s="2">
        <f t="shared" si="27"/>
        <v>0.7985653072</v>
      </c>
      <c r="J2008" s="2">
        <f t="shared" si="5"/>
        <v>191.8535511</v>
      </c>
      <c r="K2008" s="2">
        <f t="shared" si="6"/>
        <v>198.341317</v>
      </c>
      <c r="L2008" s="2">
        <f t="shared" si="7"/>
        <v>0</v>
      </c>
      <c r="M2008" s="2">
        <f t="shared" si="1"/>
        <v>198.341317</v>
      </c>
      <c r="O2008" s="2">
        <v>2006.0</v>
      </c>
      <c r="P2008" s="2">
        <v>1360.0</v>
      </c>
      <c r="Q2008" s="2">
        <v>1388.0</v>
      </c>
      <c r="R2008" s="2">
        <v>1390.0</v>
      </c>
      <c r="S2008" s="2">
        <v>1354.0</v>
      </c>
      <c r="T2008" s="2">
        <v>1.322911335E9</v>
      </c>
      <c r="U2008" s="2">
        <v>1.8084198E7</v>
      </c>
      <c r="V2008" s="2">
        <v>6.9936125E7</v>
      </c>
      <c r="W2008" s="2">
        <v>5098584.0</v>
      </c>
      <c r="X2008" s="2">
        <v>2544.0</v>
      </c>
      <c r="Y2008" s="2">
        <f t="shared" si="8"/>
        <v>0.1436256598</v>
      </c>
      <c r="Z2008" s="2">
        <f t="shared" ref="Z2008:AC2008" si="2059">ROUNDDOWN($Y2008*Z$1,0)-IF(MOD($Y2008*Z$1,1)=0,1,0)+1</f>
        <v>1</v>
      </c>
      <c r="AA2008" s="2">
        <f t="shared" si="2059"/>
        <v>1</v>
      </c>
      <c r="AB2008" s="2">
        <f t="shared" si="2059"/>
        <v>1</v>
      </c>
      <c r="AC2008" s="2">
        <f t="shared" si="2059"/>
        <v>1</v>
      </c>
      <c r="AD2008" s="2">
        <f t="shared" si="10"/>
        <v>0</v>
      </c>
      <c r="AE2008" s="2">
        <f t="shared" si="11"/>
        <v>0</v>
      </c>
      <c r="AF2008" s="2">
        <f t="shared" si="12"/>
        <v>1</v>
      </c>
      <c r="AG2008" s="2">
        <f t="shared" si="13"/>
        <v>0</v>
      </c>
      <c r="AH2008" s="2">
        <f t="shared" si="14"/>
        <v>0</v>
      </c>
      <c r="AI2008" s="2">
        <f t="shared" si="15"/>
        <v>0</v>
      </c>
      <c r="AJ2008" s="2">
        <f t="shared" si="16"/>
        <v>0</v>
      </c>
      <c r="AK2008" s="2">
        <f t="shared" si="17"/>
        <v>0</v>
      </c>
      <c r="AL2008" s="2">
        <f t="shared" si="18"/>
        <v>1</v>
      </c>
    </row>
    <row r="2009" ht="13.5" customHeight="1">
      <c r="A2009" s="3">
        <v>40797.0</v>
      </c>
      <c r="B2009" s="2">
        <v>1300.0</v>
      </c>
      <c r="C2009" s="2">
        <f t="shared" si="3"/>
        <v>1300</v>
      </c>
      <c r="D2009" s="2">
        <f t="shared" si="26"/>
        <v>2067.167067</v>
      </c>
      <c r="E2009" s="2">
        <f t="shared" si="20"/>
        <v>1820.168463</v>
      </c>
      <c r="F2009" s="2">
        <v>-4.9</v>
      </c>
      <c r="G2009" s="2">
        <f t="shared" si="4"/>
        <v>-0.049</v>
      </c>
      <c r="H2009" s="2">
        <f t="shared" si="21"/>
        <v>1.0019</v>
      </c>
      <c r="I2009" s="2">
        <f t="shared" si="27"/>
        <v>0.7989671343</v>
      </c>
      <c r="J2009" s="2">
        <f t="shared" si="5"/>
        <v>182.4527271</v>
      </c>
      <c r="K2009" s="2">
        <f t="shared" si="6"/>
        <v>188.6225925</v>
      </c>
      <c r="L2009" s="2">
        <f t="shared" si="7"/>
        <v>0</v>
      </c>
      <c r="M2009" s="2">
        <f t="shared" si="1"/>
        <v>188.6225925</v>
      </c>
      <c r="O2009" s="2">
        <v>2007.0</v>
      </c>
      <c r="P2009" s="2">
        <v>1328.0</v>
      </c>
      <c r="Q2009" s="2">
        <v>1367.0</v>
      </c>
      <c r="R2009" s="2">
        <v>1343.0</v>
      </c>
      <c r="S2009" s="2">
        <v>1300.0</v>
      </c>
      <c r="T2009" s="2">
        <v>1.322911335E9</v>
      </c>
      <c r="U2009" s="2">
        <v>1.7197847E7</v>
      </c>
      <c r="V2009" s="2">
        <v>7.2302165E7</v>
      </c>
      <c r="W2009" s="2">
        <v>5495757.0</v>
      </c>
      <c r="X2009" s="2">
        <v>2744.0</v>
      </c>
      <c r="Y2009" s="2">
        <f t="shared" si="8"/>
        <v>0.007612667479</v>
      </c>
      <c r="Z2009" s="2">
        <f t="shared" ref="Z2009:AC2009" si="2060">ROUNDDOWN($Y2009*Z$1,0)-IF(MOD($Y2009*Z$1,1)=0,1,0)+1</f>
        <v>1</v>
      </c>
      <c r="AA2009" s="2">
        <f t="shared" si="2060"/>
        <v>1</v>
      </c>
      <c r="AB2009" s="2">
        <f t="shared" si="2060"/>
        <v>1</v>
      </c>
      <c r="AC2009" s="2">
        <f t="shared" si="2060"/>
        <v>1</v>
      </c>
      <c r="AD2009" s="2">
        <f t="shared" si="10"/>
        <v>0</v>
      </c>
      <c r="AE2009" s="2">
        <f t="shared" si="11"/>
        <v>0</v>
      </c>
      <c r="AF2009" s="2">
        <f t="shared" si="12"/>
        <v>0</v>
      </c>
      <c r="AG2009" s="2">
        <f t="shared" si="13"/>
        <v>1</v>
      </c>
      <c r="AH2009" s="2">
        <f t="shared" si="14"/>
        <v>0</v>
      </c>
      <c r="AI2009" s="2">
        <f t="shared" si="15"/>
        <v>0</v>
      </c>
      <c r="AJ2009" s="2">
        <f t="shared" si="16"/>
        <v>0</v>
      </c>
      <c r="AK2009" s="2">
        <f t="shared" si="17"/>
        <v>0</v>
      </c>
      <c r="AL2009" s="2">
        <f t="shared" si="18"/>
        <v>1</v>
      </c>
    </row>
    <row r="2010" ht="13.5" customHeight="1">
      <c r="A2010" s="3">
        <v>40798.0</v>
      </c>
      <c r="B2010" s="2">
        <v>1266.0</v>
      </c>
      <c r="C2010" s="2">
        <f t="shared" si="3"/>
        <v>1266</v>
      </c>
      <c r="D2010" s="2">
        <f t="shared" si="26"/>
        <v>2067.99771</v>
      </c>
      <c r="E2010" s="2">
        <f t="shared" si="20"/>
        <v>1820.511031</v>
      </c>
      <c r="F2010" s="2">
        <v>-2.62</v>
      </c>
      <c r="G2010" s="2">
        <f t="shared" si="4"/>
        <v>-0.0262</v>
      </c>
      <c r="H2010" s="2">
        <f t="shared" si="21"/>
        <v>0.9757</v>
      </c>
      <c r="I2010" s="2">
        <f t="shared" si="27"/>
        <v>0.7993689615</v>
      </c>
      <c r="J2010" s="2">
        <f t="shared" si="5"/>
        <v>177.6724656</v>
      </c>
      <c r="K2010" s="2">
        <f t="shared" si="6"/>
        <v>183.6806805</v>
      </c>
      <c r="L2010" s="2">
        <f t="shared" si="7"/>
        <v>0</v>
      </c>
      <c r="M2010" s="2">
        <f t="shared" si="1"/>
        <v>183.6806805</v>
      </c>
      <c r="O2010" s="2">
        <v>2008.0</v>
      </c>
      <c r="P2010" s="2">
        <v>1282.0</v>
      </c>
      <c r="Q2010" s="2">
        <v>1300.0</v>
      </c>
      <c r="R2010" s="2">
        <v>1295.0</v>
      </c>
      <c r="S2010" s="2">
        <v>1245.0</v>
      </c>
      <c r="T2010" s="2">
        <v>1.322911335E9</v>
      </c>
      <c r="U2010" s="2">
        <v>1.6748058E7</v>
      </c>
      <c r="V2010" s="2">
        <v>7.8747175E7</v>
      </c>
      <c r="W2010" s="2">
        <v>6188511.0</v>
      </c>
      <c r="X2010" s="2">
        <v>3590.0</v>
      </c>
      <c r="Y2010" s="2">
        <f t="shared" si="8"/>
        <v>0.0476045473</v>
      </c>
      <c r="Z2010" s="2">
        <f t="shared" ref="Z2010:AC2010" si="2061">ROUNDDOWN($Y2010*Z$1,0)-IF(MOD($Y2010*Z$1,1)=0,1,0)+1</f>
        <v>1</v>
      </c>
      <c r="AA2010" s="2">
        <f t="shared" si="2061"/>
        <v>1</v>
      </c>
      <c r="AB2010" s="2">
        <f t="shared" si="2061"/>
        <v>1</v>
      </c>
      <c r="AC2010" s="2">
        <f t="shared" si="2061"/>
        <v>1</v>
      </c>
      <c r="AD2010" s="2">
        <f t="shared" si="10"/>
        <v>0</v>
      </c>
      <c r="AE2010" s="2">
        <f t="shared" si="11"/>
        <v>0</v>
      </c>
      <c r="AF2010" s="2">
        <f t="shared" si="12"/>
        <v>0</v>
      </c>
      <c r="AG2010" s="2">
        <f t="shared" si="13"/>
        <v>0</v>
      </c>
      <c r="AH2010" s="2">
        <f t="shared" si="14"/>
        <v>0</v>
      </c>
      <c r="AI2010" s="2">
        <f t="shared" si="15"/>
        <v>0</v>
      </c>
      <c r="AJ2010" s="2">
        <f t="shared" si="16"/>
        <v>0</v>
      </c>
      <c r="AK2010" s="2">
        <f t="shared" si="17"/>
        <v>1</v>
      </c>
      <c r="AL2010" s="2">
        <f t="shared" si="18"/>
        <v>1</v>
      </c>
    </row>
    <row r="2011" ht="13.5" customHeight="1">
      <c r="A2011" s="3">
        <v>40799.0</v>
      </c>
      <c r="B2011" s="2">
        <v>1280.0</v>
      </c>
      <c r="C2011" s="2">
        <f t="shared" si="3"/>
        <v>1280</v>
      </c>
      <c r="D2011" s="2">
        <f t="shared" si="26"/>
        <v>2068.828688</v>
      </c>
      <c r="E2011" s="2">
        <f t="shared" si="20"/>
        <v>1820.853598</v>
      </c>
      <c r="F2011" s="2">
        <v>1.11</v>
      </c>
      <c r="G2011" s="2">
        <f t="shared" si="4"/>
        <v>0.0111</v>
      </c>
      <c r="H2011" s="2">
        <f t="shared" si="21"/>
        <v>0.9868</v>
      </c>
      <c r="I2011" s="2">
        <f t="shared" si="27"/>
        <v>0.7997707887</v>
      </c>
      <c r="J2011" s="2">
        <f t="shared" si="5"/>
        <v>179.64463</v>
      </c>
      <c r="K2011" s="2">
        <f t="shared" si="6"/>
        <v>185.7195361</v>
      </c>
      <c r="L2011" s="2">
        <f t="shared" si="7"/>
        <v>0</v>
      </c>
      <c r="M2011" s="2">
        <f t="shared" si="1"/>
        <v>185.7195361</v>
      </c>
      <c r="O2011" s="2">
        <v>2009.0</v>
      </c>
      <c r="P2011" s="2">
        <v>1294.0</v>
      </c>
      <c r="Q2011" s="2">
        <v>1266.0</v>
      </c>
      <c r="R2011" s="2">
        <v>1295.0</v>
      </c>
      <c r="S2011" s="2">
        <v>1225.0</v>
      </c>
      <c r="T2011" s="2">
        <v>1.322911335E9</v>
      </c>
      <c r="U2011" s="2">
        <v>1.6933265E7</v>
      </c>
      <c r="V2011" s="2">
        <v>7.8936285E7</v>
      </c>
      <c r="W2011" s="2">
        <v>6251347.0</v>
      </c>
      <c r="X2011" s="2">
        <v>3656.0</v>
      </c>
      <c r="Y2011" s="2">
        <f t="shared" si="8"/>
        <v>0.7774056029</v>
      </c>
      <c r="Z2011" s="2">
        <f t="shared" ref="Z2011:AC2011" si="2062">ROUNDDOWN($Y2011*Z$1,0)-IF(MOD($Y2011*Z$1,1)=0,1,0)+1</f>
        <v>2</v>
      </c>
      <c r="AA2011" s="2">
        <f t="shared" si="2062"/>
        <v>3</v>
      </c>
      <c r="AB2011" s="2">
        <f t="shared" si="2062"/>
        <v>4</v>
      </c>
      <c r="AC2011" s="2">
        <f t="shared" si="2062"/>
        <v>4</v>
      </c>
      <c r="AD2011" s="2">
        <f t="shared" si="10"/>
        <v>0</v>
      </c>
      <c r="AE2011" s="2">
        <f t="shared" si="11"/>
        <v>1</v>
      </c>
      <c r="AF2011" s="2">
        <f t="shared" si="12"/>
        <v>0</v>
      </c>
      <c r="AG2011" s="2">
        <f t="shared" si="13"/>
        <v>0</v>
      </c>
      <c r="AH2011" s="2">
        <f t="shared" si="14"/>
        <v>0</v>
      </c>
      <c r="AI2011" s="2">
        <f t="shared" si="15"/>
        <v>0</v>
      </c>
      <c r="AJ2011" s="2">
        <f t="shared" si="16"/>
        <v>0</v>
      </c>
      <c r="AK2011" s="2">
        <f t="shared" si="17"/>
        <v>0</v>
      </c>
      <c r="AL2011" s="2">
        <f t="shared" si="18"/>
        <v>1</v>
      </c>
    </row>
    <row r="2012" ht="13.5" customHeight="1">
      <c r="A2012" s="3">
        <v>40800.0</v>
      </c>
      <c r="B2012" s="2">
        <v>1317.0</v>
      </c>
      <c r="C2012" s="2">
        <f t="shared" si="3"/>
        <v>1317</v>
      </c>
      <c r="D2012" s="2">
        <f t="shared" si="26"/>
        <v>2069.66</v>
      </c>
      <c r="E2012" s="2">
        <f t="shared" si="20"/>
        <v>1821.196166</v>
      </c>
      <c r="F2012" s="2">
        <v>2.89</v>
      </c>
      <c r="G2012" s="2">
        <f t="shared" si="4"/>
        <v>0.0289</v>
      </c>
      <c r="H2012" s="2">
        <f t="shared" si="21"/>
        <v>1.0157</v>
      </c>
      <c r="I2012" s="2">
        <f t="shared" si="27"/>
        <v>0.8001726159</v>
      </c>
      <c r="J2012" s="2">
        <f t="shared" si="5"/>
        <v>184.8363598</v>
      </c>
      <c r="K2012" s="2">
        <f t="shared" si="6"/>
        <v>191.0868307</v>
      </c>
      <c r="L2012" s="2">
        <f t="shared" si="7"/>
        <v>0</v>
      </c>
      <c r="M2012" s="2">
        <f t="shared" si="1"/>
        <v>191.0868307</v>
      </c>
      <c r="O2012" s="2">
        <v>2010.0</v>
      </c>
      <c r="P2012" s="2">
        <v>1252.0</v>
      </c>
      <c r="Q2012" s="2">
        <v>1280.0</v>
      </c>
      <c r="R2012" s="2">
        <v>1323.0</v>
      </c>
      <c r="S2012" s="2">
        <v>1252.0</v>
      </c>
      <c r="T2012" s="2">
        <v>1.322911335E9</v>
      </c>
      <c r="U2012" s="2">
        <v>1.7422742E7</v>
      </c>
      <c r="V2012" s="2">
        <v>8.7395657E7</v>
      </c>
      <c r="W2012" s="2">
        <v>6750934.0</v>
      </c>
      <c r="X2012" s="2">
        <v>3143.0</v>
      </c>
      <c r="Y2012" s="2">
        <f t="shared" si="8"/>
        <v>0.956861551</v>
      </c>
      <c r="Z2012" s="2">
        <f t="shared" ref="Z2012:AC2012" si="2063">ROUNDDOWN($Y2012*Z$1,0)-IF(MOD($Y2012*Z$1,1)=0,1,0)+1</f>
        <v>2</v>
      </c>
      <c r="AA2012" s="2">
        <f t="shared" si="2063"/>
        <v>3</v>
      </c>
      <c r="AB2012" s="2">
        <f t="shared" si="2063"/>
        <v>4</v>
      </c>
      <c r="AC2012" s="2">
        <f t="shared" si="2063"/>
        <v>5</v>
      </c>
      <c r="AD2012" s="2">
        <f t="shared" si="10"/>
        <v>1</v>
      </c>
      <c r="AE2012" s="2">
        <f t="shared" si="11"/>
        <v>0</v>
      </c>
      <c r="AF2012" s="2">
        <f t="shared" si="12"/>
        <v>0</v>
      </c>
      <c r="AG2012" s="2">
        <f t="shared" si="13"/>
        <v>0</v>
      </c>
      <c r="AH2012" s="2">
        <f t="shared" si="14"/>
        <v>0</v>
      </c>
      <c r="AI2012" s="2">
        <f t="shared" si="15"/>
        <v>0</v>
      </c>
      <c r="AJ2012" s="2">
        <f t="shared" si="16"/>
        <v>0</v>
      </c>
      <c r="AK2012" s="2">
        <f t="shared" si="17"/>
        <v>0</v>
      </c>
      <c r="AL2012" s="2">
        <f t="shared" si="18"/>
        <v>1</v>
      </c>
    </row>
    <row r="2013" ht="13.5" customHeight="1">
      <c r="A2013" s="3">
        <v>40801.0</v>
      </c>
      <c r="B2013" s="2">
        <v>1366.0</v>
      </c>
      <c r="C2013" s="2">
        <f t="shared" si="3"/>
        <v>1366</v>
      </c>
      <c r="D2013" s="2">
        <f t="shared" si="26"/>
        <v>2070.491645</v>
      </c>
      <c r="E2013" s="2">
        <f t="shared" si="20"/>
        <v>1821.538734</v>
      </c>
      <c r="F2013" s="2">
        <v>3.72</v>
      </c>
      <c r="G2013" s="2">
        <f t="shared" si="4"/>
        <v>0.0372</v>
      </c>
      <c r="H2013" s="2">
        <f t="shared" si="21"/>
        <v>1.0529</v>
      </c>
      <c r="I2013" s="2">
        <f t="shared" si="27"/>
        <v>0.800574443</v>
      </c>
      <c r="J2013" s="2">
        <f t="shared" si="5"/>
        <v>191.7122724</v>
      </c>
      <c r="K2013" s="2">
        <f t="shared" si="6"/>
        <v>198.1952608</v>
      </c>
      <c r="L2013" s="2">
        <f t="shared" si="7"/>
        <v>0</v>
      </c>
      <c r="M2013" s="2">
        <f t="shared" si="1"/>
        <v>198.1952608</v>
      </c>
      <c r="O2013" s="2">
        <v>2011.0</v>
      </c>
      <c r="P2013" s="2">
        <v>1310.0</v>
      </c>
      <c r="Q2013" s="2">
        <v>1317.0</v>
      </c>
      <c r="R2013" s="2">
        <v>1366.0</v>
      </c>
      <c r="S2013" s="2">
        <v>1290.0</v>
      </c>
      <c r="T2013" s="2">
        <v>1.322911335E9</v>
      </c>
      <c r="U2013" s="2">
        <v>1.8070969E7</v>
      </c>
      <c r="V2013" s="2">
        <v>9.133246E7</v>
      </c>
      <c r="W2013" s="2">
        <v>6939383.0</v>
      </c>
      <c r="X2013" s="2">
        <v>3809.0</v>
      </c>
      <c r="Y2013" s="2">
        <f t="shared" si="8"/>
        <v>0.9824401137</v>
      </c>
      <c r="Z2013" s="2">
        <f t="shared" ref="Z2013:AC2013" si="2064">ROUNDDOWN($Y2013*Z$1,0)-IF(MOD($Y2013*Z$1,1)=0,1,0)+1</f>
        <v>2</v>
      </c>
      <c r="AA2013" s="2">
        <f t="shared" si="2064"/>
        <v>3</v>
      </c>
      <c r="AB2013" s="2">
        <f t="shared" si="2064"/>
        <v>4</v>
      </c>
      <c r="AC2013" s="2">
        <f t="shared" si="2064"/>
        <v>5</v>
      </c>
      <c r="AD2013" s="2">
        <f t="shared" si="10"/>
        <v>0</v>
      </c>
      <c r="AE2013" s="2">
        <f t="shared" si="11"/>
        <v>0</v>
      </c>
      <c r="AF2013" s="2">
        <f t="shared" si="12"/>
        <v>0</v>
      </c>
      <c r="AG2013" s="2">
        <f t="shared" si="13"/>
        <v>0</v>
      </c>
      <c r="AH2013" s="2">
        <f t="shared" si="14"/>
        <v>1</v>
      </c>
      <c r="AI2013" s="2">
        <f t="shared" si="15"/>
        <v>0</v>
      </c>
      <c r="AJ2013" s="2">
        <f t="shared" si="16"/>
        <v>0</v>
      </c>
      <c r="AK2013" s="2">
        <f t="shared" si="17"/>
        <v>0</v>
      </c>
      <c r="AL2013" s="2">
        <f t="shared" si="18"/>
        <v>1</v>
      </c>
    </row>
    <row r="2014" ht="13.5" customHeight="1">
      <c r="A2014" s="3">
        <v>40804.0</v>
      </c>
      <c r="B2014" s="2">
        <v>1341.0</v>
      </c>
      <c r="C2014" s="2">
        <f t="shared" si="3"/>
        <v>1341</v>
      </c>
      <c r="D2014" s="2">
        <f t="shared" si="26"/>
        <v>2071.323625</v>
      </c>
      <c r="E2014" s="2">
        <f t="shared" si="20"/>
        <v>1821.881302</v>
      </c>
      <c r="F2014" s="2">
        <v>-1.83</v>
      </c>
      <c r="G2014" s="2">
        <f t="shared" si="4"/>
        <v>-0.0183</v>
      </c>
      <c r="H2014" s="2">
        <f t="shared" si="21"/>
        <v>1.0346</v>
      </c>
      <c r="I2014" s="2">
        <f t="shared" si="27"/>
        <v>0.8009762702</v>
      </c>
      <c r="J2014" s="2">
        <f t="shared" si="5"/>
        <v>188.2039378</v>
      </c>
      <c r="K2014" s="2">
        <f t="shared" si="6"/>
        <v>194.5682875</v>
      </c>
      <c r="L2014" s="2">
        <f t="shared" si="7"/>
        <v>0</v>
      </c>
      <c r="M2014" s="2">
        <f t="shared" si="1"/>
        <v>194.5682875</v>
      </c>
      <c r="O2014" s="2">
        <v>2012.0</v>
      </c>
      <c r="P2014" s="2">
        <v>1364.0</v>
      </c>
      <c r="Q2014" s="2">
        <v>1366.0</v>
      </c>
      <c r="R2014" s="2">
        <v>1374.0</v>
      </c>
      <c r="S2014" s="2">
        <v>1341.0</v>
      </c>
      <c r="T2014" s="2">
        <v>1.322911335E9</v>
      </c>
      <c r="U2014" s="2">
        <v>1.7740241E7</v>
      </c>
      <c r="V2014" s="2">
        <v>6.5105236E7</v>
      </c>
      <c r="W2014" s="2">
        <v>4787617.0</v>
      </c>
      <c r="X2014" s="2">
        <v>2268.0</v>
      </c>
      <c r="Y2014" s="2">
        <f t="shared" si="8"/>
        <v>0.101908242</v>
      </c>
      <c r="Z2014" s="2">
        <f t="shared" ref="Z2014:AC2014" si="2065">ROUNDDOWN($Y2014*Z$1,0)-IF(MOD($Y2014*Z$1,1)=0,1,0)+1</f>
        <v>1</v>
      </c>
      <c r="AA2014" s="2">
        <f t="shared" si="2065"/>
        <v>1</v>
      </c>
      <c r="AB2014" s="2">
        <f t="shared" si="2065"/>
        <v>1</v>
      </c>
      <c r="AC2014" s="2">
        <f t="shared" si="2065"/>
        <v>1</v>
      </c>
      <c r="AD2014" s="2">
        <f t="shared" si="10"/>
        <v>0</v>
      </c>
      <c r="AE2014" s="2">
        <f t="shared" si="11"/>
        <v>0</v>
      </c>
      <c r="AF2014" s="2">
        <f t="shared" si="12"/>
        <v>0</v>
      </c>
      <c r="AG2014" s="2">
        <f t="shared" si="13"/>
        <v>1</v>
      </c>
      <c r="AH2014" s="2">
        <f t="shared" si="14"/>
        <v>0</v>
      </c>
      <c r="AI2014" s="2">
        <f t="shared" si="15"/>
        <v>0</v>
      </c>
      <c r="AJ2014" s="2">
        <f t="shared" si="16"/>
        <v>0</v>
      </c>
      <c r="AK2014" s="2">
        <f t="shared" si="17"/>
        <v>0</v>
      </c>
      <c r="AL2014" s="2">
        <f t="shared" si="18"/>
        <v>1</v>
      </c>
    </row>
    <row r="2015" ht="13.5" customHeight="1">
      <c r="A2015" s="3">
        <v>40805.0</v>
      </c>
      <c r="B2015" s="2">
        <v>1278.0</v>
      </c>
      <c r="C2015" s="2">
        <f t="shared" si="3"/>
        <v>1278</v>
      </c>
      <c r="D2015" s="2">
        <f t="shared" si="26"/>
        <v>2072.155939</v>
      </c>
      <c r="E2015" s="2">
        <f t="shared" si="20"/>
        <v>1822.223869</v>
      </c>
      <c r="F2015" s="2">
        <v>-4.7</v>
      </c>
      <c r="G2015" s="2">
        <f t="shared" si="4"/>
        <v>-0.047</v>
      </c>
      <c r="H2015" s="2">
        <f t="shared" si="21"/>
        <v>0.9876</v>
      </c>
      <c r="I2015" s="2">
        <f t="shared" si="27"/>
        <v>0.8013780974</v>
      </c>
      <c r="J2015" s="2">
        <f t="shared" si="5"/>
        <v>179.3583527</v>
      </c>
      <c r="K2015" s="2">
        <f t="shared" si="6"/>
        <v>185.423578</v>
      </c>
      <c r="L2015" s="2">
        <f t="shared" si="7"/>
        <v>0</v>
      </c>
      <c r="M2015" s="2">
        <f t="shared" si="1"/>
        <v>185.423578</v>
      </c>
      <c r="O2015" s="2">
        <v>2013.0</v>
      </c>
      <c r="P2015" s="2">
        <v>1307.0</v>
      </c>
      <c r="Q2015" s="2">
        <v>1341.0</v>
      </c>
      <c r="R2015" s="2">
        <v>1321.0</v>
      </c>
      <c r="S2015" s="2">
        <v>1278.0</v>
      </c>
      <c r="T2015" s="2">
        <v>1.322911335E9</v>
      </c>
      <c r="U2015" s="2">
        <v>1.6906807E7</v>
      </c>
      <c r="V2015" s="2">
        <v>4.718137E7</v>
      </c>
      <c r="W2015" s="2">
        <v>3620779.0</v>
      </c>
      <c r="X2015" s="2">
        <v>2065.0</v>
      </c>
      <c r="Y2015" s="2">
        <f t="shared" si="8"/>
        <v>0.008932196508</v>
      </c>
      <c r="Z2015" s="2">
        <f t="shared" ref="Z2015:AC2015" si="2066">ROUNDDOWN($Y2015*Z$1,0)-IF(MOD($Y2015*Z$1,1)=0,1,0)+1</f>
        <v>1</v>
      </c>
      <c r="AA2015" s="2">
        <f t="shared" si="2066"/>
        <v>1</v>
      </c>
      <c r="AB2015" s="2">
        <f t="shared" si="2066"/>
        <v>1</v>
      </c>
      <c r="AC2015" s="2">
        <f t="shared" si="2066"/>
        <v>1</v>
      </c>
      <c r="AD2015" s="2">
        <f t="shared" si="10"/>
        <v>0</v>
      </c>
      <c r="AE2015" s="2">
        <f t="shared" si="11"/>
        <v>0</v>
      </c>
      <c r="AF2015" s="2">
        <f t="shared" si="12"/>
        <v>0</v>
      </c>
      <c r="AG2015" s="2">
        <f t="shared" si="13"/>
        <v>0</v>
      </c>
      <c r="AH2015" s="2">
        <f t="shared" si="14"/>
        <v>0</v>
      </c>
      <c r="AI2015" s="2">
        <f t="shared" si="15"/>
        <v>0</v>
      </c>
      <c r="AJ2015" s="2">
        <f t="shared" si="16"/>
        <v>0</v>
      </c>
      <c r="AK2015" s="2">
        <f t="shared" si="17"/>
        <v>1</v>
      </c>
      <c r="AL2015" s="2">
        <f t="shared" si="18"/>
        <v>1</v>
      </c>
    </row>
    <row r="2016" ht="13.5" customHeight="1">
      <c r="A2016" s="3">
        <v>40806.0</v>
      </c>
      <c r="B2016" s="2">
        <v>1345.0</v>
      </c>
      <c r="C2016" s="2">
        <f t="shared" si="3"/>
        <v>1345</v>
      </c>
      <c r="D2016" s="2">
        <f t="shared" si="26"/>
        <v>2072.988588</v>
      </c>
      <c r="E2016" s="2">
        <f t="shared" si="20"/>
        <v>1822.566437</v>
      </c>
      <c r="F2016" s="2">
        <v>5.24</v>
      </c>
      <c r="G2016" s="2">
        <f t="shared" si="4"/>
        <v>0.0524</v>
      </c>
      <c r="H2016" s="2">
        <f t="shared" si="21"/>
        <v>1.04</v>
      </c>
      <c r="I2016" s="2">
        <f t="shared" si="27"/>
        <v>0.8017799245</v>
      </c>
      <c r="J2016" s="2">
        <f t="shared" si="5"/>
        <v>188.7567304</v>
      </c>
      <c r="K2016" s="2">
        <f t="shared" si="6"/>
        <v>195.1397735</v>
      </c>
      <c r="L2016" s="2">
        <f t="shared" si="7"/>
        <v>0</v>
      </c>
      <c r="M2016" s="2">
        <f t="shared" si="1"/>
        <v>195.1397735</v>
      </c>
      <c r="O2016" s="2">
        <v>2014.0</v>
      </c>
      <c r="P2016" s="2">
        <v>1278.0</v>
      </c>
      <c r="Q2016" s="2">
        <v>1278.0</v>
      </c>
      <c r="R2016" s="2">
        <v>1345.0</v>
      </c>
      <c r="S2016" s="2">
        <v>1278.0</v>
      </c>
      <c r="T2016" s="2">
        <v>1.322811335E9</v>
      </c>
      <c r="U2016" s="2">
        <v>1.7791812E7</v>
      </c>
      <c r="V2016" s="2">
        <v>5.8003094E7</v>
      </c>
      <c r="W2016" s="2">
        <v>4386618.0</v>
      </c>
      <c r="X2016" s="2">
        <v>2823.0</v>
      </c>
      <c r="Y2016" s="2">
        <f t="shared" si="8"/>
        <v>0.9930978482</v>
      </c>
      <c r="Z2016" s="2">
        <f t="shared" ref="Z2016:AC2016" si="2067">ROUNDDOWN($Y2016*Z$1,0)-IF(MOD($Y2016*Z$1,1)=0,1,0)+1</f>
        <v>2</v>
      </c>
      <c r="AA2016" s="2">
        <f t="shared" si="2067"/>
        <v>3</v>
      </c>
      <c r="AB2016" s="2">
        <f t="shared" si="2067"/>
        <v>4</v>
      </c>
      <c r="AC2016" s="2">
        <f t="shared" si="2067"/>
        <v>5</v>
      </c>
      <c r="AD2016" s="2">
        <f t="shared" si="10"/>
        <v>1</v>
      </c>
      <c r="AE2016" s="2">
        <f t="shared" si="11"/>
        <v>0</v>
      </c>
      <c r="AF2016" s="2">
        <f t="shared" si="12"/>
        <v>0</v>
      </c>
      <c r="AG2016" s="2">
        <f t="shared" si="13"/>
        <v>0</v>
      </c>
      <c r="AH2016" s="2">
        <f t="shared" si="14"/>
        <v>0</v>
      </c>
      <c r="AI2016" s="2">
        <f t="shared" si="15"/>
        <v>0</v>
      </c>
      <c r="AJ2016" s="2">
        <f t="shared" si="16"/>
        <v>0</v>
      </c>
      <c r="AK2016" s="2">
        <f t="shared" si="17"/>
        <v>0</v>
      </c>
      <c r="AL2016" s="2">
        <f t="shared" si="18"/>
        <v>1</v>
      </c>
    </row>
    <row r="2017" ht="13.5" customHeight="1">
      <c r="A2017" s="3">
        <v>40807.0</v>
      </c>
      <c r="B2017" s="2">
        <v>1371.0</v>
      </c>
      <c r="C2017" s="2">
        <f t="shared" si="3"/>
        <v>1371</v>
      </c>
      <c r="D2017" s="2">
        <f t="shared" si="26"/>
        <v>2073.821571</v>
      </c>
      <c r="E2017" s="2">
        <f t="shared" si="20"/>
        <v>1822.909005</v>
      </c>
      <c r="F2017" s="2">
        <v>1.93</v>
      </c>
      <c r="G2017" s="2">
        <f t="shared" si="4"/>
        <v>0.0193</v>
      </c>
      <c r="H2017" s="2">
        <f t="shared" si="21"/>
        <v>1.0593</v>
      </c>
      <c r="I2017" s="2">
        <f t="shared" si="27"/>
        <v>0.8021817517</v>
      </c>
      <c r="J2017" s="2">
        <f t="shared" si="5"/>
        <v>192.3997353</v>
      </c>
      <c r="K2017" s="2">
        <f t="shared" si="6"/>
        <v>198.9059711</v>
      </c>
      <c r="L2017" s="2">
        <f t="shared" si="7"/>
        <v>0</v>
      </c>
      <c r="M2017" s="2">
        <f t="shared" si="1"/>
        <v>198.9059711</v>
      </c>
      <c r="O2017" s="2">
        <v>2015.0</v>
      </c>
      <c r="P2017" s="2">
        <v>1350.0</v>
      </c>
      <c r="Q2017" s="2">
        <v>1345.0</v>
      </c>
      <c r="R2017" s="2">
        <v>1392.0</v>
      </c>
      <c r="S2017" s="2">
        <v>1331.0</v>
      </c>
      <c r="T2017" s="2">
        <v>1.322811335E9</v>
      </c>
      <c r="U2017" s="2">
        <v>1.8135743E7</v>
      </c>
      <c r="V2017" s="2">
        <v>8.484368E7</v>
      </c>
      <c r="W2017" s="2">
        <v>6222929.0</v>
      </c>
      <c r="X2017" s="2">
        <v>3451.0</v>
      </c>
      <c r="Y2017" s="2">
        <f t="shared" si="8"/>
        <v>0.8914941129</v>
      </c>
      <c r="Z2017" s="2">
        <f t="shared" ref="Z2017:AC2017" si="2068">ROUNDDOWN($Y2017*Z$1,0)-IF(MOD($Y2017*Z$1,1)=0,1,0)+1</f>
        <v>2</v>
      </c>
      <c r="AA2017" s="2">
        <f t="shared" si="2068"/>
        <v>3</v>
      </c>
      <c r="AB2017" s="2">
        <f t="shared" si="2068"/>
        <v>4</v>
      </c>
      <c r="AC2017" s="2">
        <f t="shared" si="2068"/>
        <v>5</v>
      </c>
      <c r="AD2017" s="2">
        <f t="shared" si="10"/>
        <v>0</v>
      </c>
      <c r="AE2017" s="2">
        <f t="shared" si="11"/>
        <v>0</v>
      </c>
      <c r="AF2017" s="2">
        <f t="shared" si="12"/>
        <v>0</v>
      </c>
      <c r="AG2017" s="2">
        <f t="shared" si="13"/>
        <v>0</v>
      </c>
      <c r="AH2017" s="2">
        <f t="shared" si="14"/>
        <v>0</v>
      </c>
      <c r="AI2017" s="2">
        <f t="shared" si="15"/>
        <v>1</v>
      </c>
      <c r="AJ2017" s="2">
        <f t="shared" si="16"/>
        <v>0</v>
      </c>
      <c r="AK2017" s="2">
        <f t="shared" si="17"/>
        <v>0</v>
      </c>
      <c r="AL2017" s="2">
        <f t="shared" si="18"/>
        <v>1</v>
      </c>
    </row>
    <row r="2018" ht="13.5" customHeight="1">
      <c r="A2018" s="3">
        <v>40808.0</v>
      </c>
      <c r="B2018" s="2">
        <v>1311.0</v>
      </c>
      <c r="C2018" s="2">
        <f t="shared" si="3"/>
        <v>1311</v>
      </c>
      <c r="D2018" s="2">
        <f t="shared" si="26"/>
        <v>2074.654889</v>
      </c>
      <c r="E2018" s="2">
        <f t="shared" si="20"/>
        <v>1823.251572</v>
      </c>
      <c r="F2018" s="2">
        <v>-4.38</v>
      </c>
      <c r="G2018" s="2">
        <f t="shared" si="4"/>
        <v>-0.0438</v>
      </c>
      <c r="H2018" s="2">
        <f t="shared" si="21"/>
        <v>1.0155</v>
      </c>
      <c r="I2018" s="2">
        <f t="shared" si="27"/>
        <v>0.8025835789</v>
      </c>
      <c r="J2018" s="2">
        <f t="shared" si="5"/>
        <v>183.9726269</v>
      </c>
      <c r="K2018" s="2">
        <f t="shared" si="6"/>
        <v>190.1938896</v>
      </c>
      <c r="L2018" s="2">
        <f t="shared" si="7"/>
        <v>0</v>
      </c>
      <c r="M2018" s="2">
        <f t="shared" si="1"/>
        <v>190.1938896</v>
      </c>
      <c r="O2018" s="2">
        <v>2016.0</v>
      </c>
      <c r="P2018" s="2">
        <v>1331.0</v>
      </c>
      <c r="Q2018" s="2">
        <v>1371.0</v>
      </c>
      <c r="R2018" s="2">
        <v>1339.0</v>
      </c>
      <c r="S2018" s="2">
        <v>1292.0</v>
      </c>
      <c r="T2018" s="2">
        <v>1.322811335E9</v>
      </c>
      <c r="U2018" s="2">
        <v>1.7342057E7</v>
      </c>
      <c r="V2018" s="2">
        <v>8.2627914E7</v>
      </c>
      <c r="W2018" s="2">
        <v>6304495.0</v>
      </c>
      <c r="X2018" s="2">
        <v>3581.0</v>
      </c>
      <c r="Y2018" s="2">
        <f t="shared" si="8"/>
        <v>0.0110637434</v>
      </c>
      <c r="Z2018" s="2">
        <f t="shared" ref="Z2018:AC2018" si="2069">ROUNDDOWN($Y2018*Z$1,0)-IF(MOD($Y2018*Z$1,1)=0,1,0)+1</f>
        <v>1</v>
      </c>
      <c r="AA2018" s="2">
        <f t="shared" si="2069"/>
        <v>1</v>
      </c>
      <c r="AB2018" s="2">
        <f t="shared" si="2069"/>
        <v>1</v>
      </c>
      <c r="AC2018" s="2">
        <f t="shared" si="2069"/>
        <v>1</v>
      </c>
      <c r="AD2018" s="2">
        <f t="shared" si="10"/>
        <v>0</v>
      </c>
      <c r="AE2018" s="2">
        <f t="shared" si="11"/>
        <v>0</v>
      </c>
      <c r="AF2018" s="2">
        <f t="shared" si="12"/>
        <v>0</v>
      </c>
      <c r="AG2018" s="2">
        <f t="shared" si="13"/>
        <v>0</v>
      </c>
      <c r="AH2018" s="2">
        <f t="shared" si="14"/>
        <v>0</v>
      </c>
      <c r="AI2018" s="2">
        <f t="shared" si="15"/>
        <v>0</v>
      </c>
      <c r="AJ2018" s="2">
        <f t="shared" si="16"/>
        <v>1</v>
      </c>
      <c r="AK2018" s="2">
        <f t="shared" si="17"/>
        <v>0</v>
      </c>
      <c r="AL2018" s="2">
        <f t="shared" si="18"/>
        <v>1</v>
      </c>
    </row>
    <row r="2019" ht="13.5" customHeight="1">
      <c r="A2019" s="3">
        <v>40811.0</v>
      </c>
      <c r="B2019" s="2">
        <v>1350.0</v>
      </c>
      <c r="C2019" s="2">
        <f t="shared" si="3"/>
        <v>1350</v>
      </c>
      <c r="D2019" s="2">
        <f t="shared" si="26"/>
        <v>2075.488542</v>
      </c>
      <c r="E2019" s="2">
        <f t="shared" si="20"/>
        <v>1823.59414</v>
      </c>
      <c r="F2019" s="2">
        <v>2.97</v>
      </c>
      <c r="G2019" s="2">
        <f t="shared" si="4"/>
        <v>0.0297</v>
      </c>
      <c r="H2019" s="2">
        <f t="shared" si="21"/>
        <v>1.0452</v>
      </c>
      <c r="I2019" s="2">
        <f t="shared" si="27"/>
        <v>0.8029854061</v>
      </c>
      <c r="J2019" s="2">
        <f t="shared" si="5"/>
        <v>189.4366139</v>
      </c>
      <c r="K2019" s="2">
        <f t="shared" si="6"/>
        <v>195.8426481</v>
      </c>
      <c r="L2019" s="2">
        <f t="shared" si="7"/>
        <v>0</v>
      </c>
      <c r="M2019" s="2">
        <f t="shared" si="1"/>
        <v>195.8426481</v>
      </c>
      <c r="O2019" s="2">
        <v>2017.0</v>
      </c>
      <c r="P2019" s="2">
        <v>1340.0</v>
      </c>
      <c r="Q2019" s="2">
        <v>1311.0</v>
      </c>
      <c r="R2019" s="2">
        <v>1353.0</v>
      </c>
      <c r="S2019" s="2">
        <v>1324.0</v>
      </c>
      <c r="T2019" s="2">
        <v>1.322711335E9</v>
      </c>
      <c r="U2019" s="2">
        <v>1.7856603E7</v>
      </c>
      <c r="V2019" s="2">
        <v>5.1061434E7</v>
      </c>
      <c r="W2019" s="2">
        <v>3815281.0</v>
      </c>
      <c r="X2019" s="2">
        <v>2094.0</v>
      </c>
      <c r="Y2019" s="2">
        <f t="shared" si="8"/>
        <v>0.9606171336</v>
      </c>
      <c r="Z2019" s="2">
        <f t="shared" ref="Z2019:AC2019" si="2070">ROUNDDOWN($Y2019*Z$1,0)-IF(MOD($Y2019*Z$1,1)=0,1,0)+1</f>
        <v>2</v>
      </c>
      <c r="AA2019" s="2">
        <f t="shared" si="2070"/>
        <v>3</v>
      </c>
      <c r="AB2019" s="2">
        <f t="shared" si="2070"/>
        <v>4</v>
      </c>
      <c r="AC2019" s="2">
        <f t="shared" si="2070"/>
        <v>5</v>
      </c>
      <c r="AD2019" s="2">
        <f t="shared" si="10"/>
        <v>0</v>
      </c>
      <c r="AE2019" s="2">
        <f t="shared" si="11"/>
        <v>0</v>
      </c>
      <c r="AF2019" s="2">
        <f t="shared" si="12"/>
        <v>0</v>
      </c>
      <c r="AG2019" s="2">
        <f t="shared" si="13"/>
        <v>0</v>
      </c>
      <c r="AH2019" s="2">
        <f t="shared" si="14"/>
        <v>0</v>
      </c>
      <c r="AI2019" s="2">
        <f t="shared" si="15"/>
        <v>1</v>
      </c>
      <c r="AJ2019" s="2">
        <f t="shared" si="16"/>
        <v>0</v>
      </c>
      <c r="AK2019" s="2">
        <f t="shared" si="17"/>
        <v>0</v>
      </c>
      <c r="AL2019" s="2">
        <f t="shared" si="18"/>
        <v>1</v>
      </c>
    </row>
    <row r="2020" ht="13.5" customHeight="1">
      <c r="A2020" s="3">
        <v>40812.0</v>
      </c>
      <c r="B2020" s="2">
        <v>1335.0</v>
      </c>
      <c r="C2020" s="2">
        <f t="shared" si="3"/>
        <v>1335</v>
      </c>
      <c r="D2020" s="2">
        <f t="shared" si="26"/>
        <v>2076.322529</v>
      </c>
      <c r="E2020" s="2">
        <f t="shared" si="20"/>
        <v>1823.936708</v>
      </c>
      <c r="F2020" s="2">
        <v>-1.11</v>
      </c>
      <c r="G2020" s="2">
        <f t="shared" si="4"/>
        <v>-0.0111</v>
      </c>
      <c r="H2020" s="2">
        <f t="shared" si="21"/>
        <v>1.0341</v>
      </c>
      <c r="I2020" s="2">
        <f t="shared" si="27"/>
        <v>0.8033872332</v>
      </c>
      <c r="J2020" s="2">
        <f t="shared" si="5"/>
        <v>187.3338675</v>
      </c>
      <c r="K2020" s="2">
        <f t="shared" si="6"/>
        <v>193.6687947</v>
      </c>
      <c r="L2020" s="2">
        <f t="shared" si="7"/>
        <v>0</v>
      </c>
      <c r="M2020" s="2">
        <f t="shared" si="1"/>
        <v>193.6687947</v>
      </c>
      <c r="O2020" s="2">
        <v>2018.0</v>
      </c>
      <c r="P2020" s="2">
        <v>1324.0</v>
      </c>
      <c r="Q2020" s="2">
        <v>1350.0</v>
      </c>
      <c r="R2020" s="2">
        <v>1364.0</v>
      </c>
      <c r="S2020" s="2">
        <v>1317.0</v>
      </c>
      <c r="T2020" s="2">
        <v>1.322711335E9</v>
      </c>
      <c r="U2020" s="2">
        <v>1.7658196E7</v>
      </c>
      <c r="V2020" s="2">
        <v>5.6747414E7</v>
      </c>
      <c r="W2020" s="2">
        <v>4223517.0</v>
      </c>
      <c r="X2020" s="2">
        <v>2630.0</v>
      </c>
      <c r="Y2020" s="2">
        <f t="shared" si="8"/>
        <v>0.2085870889</v>
      </c>
      <c r="Z2020" s="2">
        <f t="shared" ref="Z2020:AC2020" si="2071">ROUNDDOWN($Y2020*Z$1,0)-IF(MOD($Y2020*Z$1,1)=0,1,0)+1</f>
        <v>1</v>
      </c>
      <c r="AA2020" s="2">
        <f t="shared" si="2071"/>
        <v>1</v>
      </c>
      <c r="AB2020" s="2">
        <f t="shared" si="2071"/>
        <v>1</v>
      </c>
      <c r="AC2020" s="2">
        <f t="shared" si="2071"/>
        <v>2</v>
      </c>
      <c r="AD2020" s="2">
        <f t="shared" si="10"/>
        <v>0</v>
      </c>
      <c r="AE2020" s="2">
        <f t="shared" si="11"/>
        <v>0</v>
      </c>
      <c r="AF2020" s="2">
        <f t="shared" si="12"/>
        <v>0</v>
      </c>
      <c r="AG2020" s="2">
        <f t="shared" si="13"/>
        <v>0</v>
      </c>
      <c r="AH2020" s="2">
        <f t="shared" si="14"/>
        <v>0</v>
      </c>
      <c r="AI2020" s="2">
        <f t="shared" si="15"/>
        <v>0</v>
      </c>
      <c r="AJ2020" s="2">
        <f t="shared" si="16"/>
        <v>1</v>
      </c>
      <c r="AK2020" s="2">
        <f t="shared" si="17"/>
        <v>0</v>
      </c>
      <c r="AL2020" s="2">
        <f t="shared" si="18"/>
        <v>1</v>
      </c>
    </row>
    <row r="2021" ht="13.5" customHeight="1">
      <c r="A2021" s="3">
        <v>40813.0</v>
      </c>
      <c r="B2021" s="2">
        <v>1340.0</v>
      </c>
      <c r="C2021" s="2">
        <f t="shared" si="3"/>
        <v>1340</v>
      </c>
      <c r="D2021" s="2">
        <f t="shared" si="26"/>
        <v>2077.156852</v>
      </c>
      <c r="E2021" s="2">
        <f t="shared" si="20"/>
        <v>1824.279276</v>
      </c>
      <c r="F2021" s="2">
        <v>0.37</v>
      </c>
      <c r="G2021" s="2">
        <f t="shared" si="4"/>
        <v>0.0037</v>
      </c>
      <c r="H2021" s="2">
        <f t="shared" si="21"/>
        <v>1.0378</v>
      </c>
      <c r="I2021" s="2">
        <f t="shared" si="27"/>
        <v>0.8037890604</v>
      </c>
      <c r="J2021" s="2">
        <f t="shared" si="5"/>
        <v>188.0270028</v>
      </c>
      <c r="K2021" s="2">
        <f t="shared" si="6"/>
        <v>194.3853692</v>
      </c>
      <c r="L2021" s="2">
        <f t="shared" si="7"/>
        <v>0</v>
      </c>
      <c r="M2021" s="2">
        <f t="shared" si="1"/>
        <v>194.3853692</v>
      </c>
      <c r="O2021" s="2">
        <v>2019.0</v>
      </c>
      <c r="P2021" s="2">
        <v>1362.0</v>
      </c>
      <c r="Q2021" s="2">
        <v>1335.0</v>
      </c>
      <c r="R2021" s="2">
        <v>1372.0</v>
      </c>
      <c r="S2021" s="2">
        <v>1325.0</v>
      </c>
      <c r="T2021" s="2">
        <v>1.322711335E9</v>
      </c>
      <c r="U2021" s="2">
        <v>1.7724332E7</v>
      </c>
      <c r="V2021" s="2">
        <v>1.26512167E8</v>
      </c>
      <c r="W2021" s="2">
        <v>9324679.0</v>
      </c>
      <c r="X2021" s="2">
        <v>2463.0</v>
      </c>
      <c r="Y2021" s="2">
        <f t="shared" si="8"/>
        <v>0.5939910678</v>
      </c>
      <c r="Z2021" s="2">
        <f t="shared" ref="Z2021:AC2021" si="2072">ROUNDDOWN($Y2021*Z$1,0)-IF(MOD($Y2021*Z$1,1)=0,1,0)+1</f>
        <v>2</v>
      </c>
      <c r="AA2021" s="2">
        <f t="shared" si="2072"/>
        <v>2</v>
      </c>
      <c r="AB2021" s="2">
        <f t="shared" si="2072"/>
        <v>3</v>
      </c>
      <c r="AC2021" s="2">
        <f t="shared" si="2072"/>
        <v>3</v>
      </c>
      <c r="AD2021" s="2">
        <f t="shared" si="10"/>
        <v>0</v>
      </c>
      <c r="AE2021" s="2">
        <f t="shared" si="11"/>
        <v>0</v>
      </c>
      <c r="AF2021" s="2">
        <f t="shared" si="12"/>
        <v>0</v>
      </c>
      <c r="AG2021" s="2">
        <f t="shared" si="13"/>
        <v>0</v>
      </c>
      <c r="AH2021" s="2">
        <f t="shared" si="14"/>
        <v>0</v>
      </c>
      <c r="AI2021" s="2">
        <f t="shared" si="15"/>
        <v>1</v>
      </c>
      <c r="AJ2021" s="2">
        <f t="shared" si="16"/>
        <v>0</v>
      </c>
      <c r="AK2021" s="2">
        <f t="shared" si="17"/>
        <v>0</v>
      </c>
      <c r="AL2021" s="2">
        <f t="shared" si="18"/>
        <v>1</v>
      </c>
    </row>
    <row r="2022" ht="13.5" customHeight="1">
      <c r="A2022" s="3">
        <v>40818.0</v>
      </c>
      <c r="B2022" s="2">
        <v>1304.0</v>
      </c>
      <c r="C2022" s="2">
        <f t="shared" si="3"/>
        <v>1304</v>
      </c>
      <c r="D2022" s="2">
        <f t="shared" si="26"/>
        <v>2077.99151</v>
      </c>
      <c r="E2022" s="2">
        <f t="shared" si="20"/>
        <v>1824.621843</v>
      </c>
      <c r="F2022" s="2">
        <v>-2.69</v>
      </c>
      <c r="G2022" s="2">
        <f t="shared" si="4"/>
        <v>-0.0269</v>
      </c>
      <c r="H2022" s="2">
        <f t="shared" si="21"/>
        <v>1.0109</v>
      </c>
      <c r="I2022" s="2">
        <f t="shared" si="27"/>
        <v>0.8041908876</v>
      </c>
      <c r="J2022" s="2">
        <f t="shared" si="5"/>
        <v>182.9690764</v>
      </c>
      <c r="K2022" s="2">
        <f t="shared" si="6"/>
        <v>189.1564028</v>
      </c>
      <c r="L2022" s="2">
        <f t="shared" si="7"/>
        <v>0</v>
      </c>
      <c r="M2022" s="2">
        <f t="shared" si="1"/>
        <v>189.1564028</v>
      </c>
      <c r="O2022" s="2">
        <v>2020.0</v>
      </c>
      <c r="P2022" s="2">
        <v>1299.0</v>
      </c>
      <c r="Q2022" s="2">
        <v>1340.0</v>
      </c>
      <c r="R2022" s="2">
        <v>1305.0</v>
      </c>
      <c r="S2022" s="2">
        <v>1285.0</v>
      </c>
      <c r="T2022" s="2">
        <v>1.322711335E9</v>
      </c>
      <c r="U2022" s="2">
        <v>1.7248156E7</v>
      </c>
      <c r="V2022" s="2">
        <v>6.1183545E7</v>
      </c>
      <c r="W2022" s="2">
        <v>4719094.0</v>
      </c>
      <c r="X2022" s="2">
        <v>1905.0</v>
      </c>
      <c r="Y2022" s="2">
        <f t="shared" si="8"/>
        <v>0.04516849371</v>
      </c>
      <c r="Z2022" s="2">
        <f t="shared" ref="Z2022:AC2022" si="2073">ROUNDDOWN($Y2022*Z$1,0)-IF(MOD($Y2022*Z$1,1)=0,1,0)+1</f>
        <v>1</v>
      </c>
      <c r="AA2022" s="2">
        <f t="shared" si="2073"/>
        <v>1</v>
      </c>
      <c r="AB2022" s="2">
        <f t="shared" si="2073"/>
        <v>1</v>
      </c>
      <c r="AC2022" s="2">
        <f t="shared" si="2073"/>
        <v>1</v>
      </c>
      <c r="AD2022" s="2">
        <f t="shared" si="10"/>
        <v>0</v>
      </c>
      <c r="AE2022" s="2">
        <f t="shared" si="11"/>
        <v>0</v>
      </c>
      <c r="AF2022" s="2">
        <f t="shared" si="12"/>
        <v>0</v>
      </c>
      <c r="AG2022" s="2">
        <f t="shared" si="13"/>
        <v>0</v>
      </c>
      <c r="AH2022" s="2">
        <f t="shared" si="14"/>
        <v>0</v>
      </c>
      <c r="AI2022" s="2">
        <f t="shared" si="15"/>
        <v>0</v>
      </c>
      <c r="AJ2022" s="2">
        <f t="shared" si="16"/>
        <v>1</v>
      </c>
      <c r="AK2022" s="2">
        <f t="shared" si="17"/>
        <v>0</v>
      </c>
      <c r="AL2022" s="2">
        <f t="shared" si="18"/>
        <v>1</v>
      </c>
    </row>
    <row r="2023" ht="13.5" customHeight="1">
      <c r="A2023" s="3">
        <v>40819.0</v>
      </c>
      <c r="B2023" s="2">
        <v>1312.0</v>
      </c>
      <c r="C2023" s="2">
        <f t="shared" si="3"/>
        <v>1312</v>
      </c>
      <c r="D2023" s="2">
        <f t="shared" si="26"/>
        <v>2078.826504</v>
      </c>
      <c r="E2023" s="2">
        <f t="shared" si="20"/>
        <v>1824.964411</v>
      </c>
      <c r="F2023" s="2">
        <v>0.61</v>
      </c>
      <c r="G2023" s="2">
        <f t="shared" si="4"/>
        <v>0.0061</v>
      </c>
      <c r="H2023" s="2">
        <f t="shared" si="21"/>
        <v>1.017</v>
      </c>
      <c r="I2023" s="2">
        <f t="shared" si="27"/>
        <v>0.8045927147</v>
      </c>
      <c r="J2023" s="2">
        <f t="shared" si="5"/>
        <v>184.0851878</v>
      </c>
      <c r="K2023" s="2">
        <f t="shared" si="6"/>
        <v>190.3102569</v>
      </c>
      <c r="L2023" s="2">
        <f t="shared" si="7"/>
        <v>0</v>
      </c>
      <c r="M2023" s="2">
        <f t="shared" si="1"/>
        <v>190.3102569</v>
      </c>
      <c r="O2023" s="2">
        <v>2021.0</v>
      </c>
      <c r="P2023" s="2">
        <v>1287.0</v>
      </c>
      <c r="Q2023" s="2">
        <v>1304.0</v>
      </c>
      <c r="R2023" s="2">
        <v>1321.0</v>
      </c>
      <c r="S2023" s="2">
        <v>1278.0</v>
      </c>
      <c r="T2023" s="2">
        <v>1.322711335E9</v>
      </c>
      <c r="U2023" s="2">
        <v>1.7353973E7</v>
      </c>
      <c r="V2023" s="2">
        <v>7.846359E7</v>
      </c>
      <c r="W2023" s="2">
        <v>6029200.0</v>
      </c>
      <c r="X2023" s="2">
        <v>2950.0</v>
      </c>
      <c r="Y2023" s="2">
        <f t="shared" si="8"/>
        <v>0.6549939099</v>
      </c>
      <c r="Z2023" s="2">
        <f t="shared" ref="Z2023:AC2023" si="2074">ROUNDDOWN($Y2023*Z$1,0)-IF(MOD($Y2023*Z$1,1)=0,1,0)+1</f>
        <v>2</v>
      </c>
      <c r="AA2023" s="2">
        <f t="shared" si="2074"/>
        <v>2</v>
      </c>
      <c r="AB2023" s="2">
        <f t="shared" si="2074"/>
        <v>3</v>
      </c>
      <c r="AC2023" s="2">
        <f t="shared" si="2074"/>
        <v>4</v>
      </c>
      <c r="AD2023" s="2">
        <f t="shared" si="10"/>
        <v>0</v>
      </c>
      <c r="AE2023" s="2">
        <f t="shared" si="11"/>
        <v>0</v>
      </c>
      <c r="AF2023" s="2">
        <f t="shared" si="12"/>
        <v>0</v>
      </c>
      <c r="AG2023" s="2">
        <f t="shared" si="13"/>
        <v>0</v>
      </c>
      <c r="AH2023" s="2">
        <f t="shared" si="14"/>
        <v>0</v>
      </c>
      <c r="AI2023" s="2">
        <f t="shared" si="15"/>
        <v>1</v>
      </c>
      <c r="AJ2023" s="2">
        <f t="shared" si="16"/>
        <v>0</v>
      </c>
      <c r="AK2023" s="2">
        <f t="shared" si="17"/>
        <v>0</v>
      </c>
      <c r="AL2023" s="2">
        <f t="shared" si="18"/>
        <v>1</v>
      </c>
    </row>
    <row r="2024" ht="13.5" customHeight="1">
      <c r="A2024" s="3">
        <v>40820.0</v>
      </c>
      <c r="B2024" s="2">
        <v>1234.0</v>
      </c>
      <c r="C2024" s="2">
        <f t="shared" si="3"/>
        <v>1234</v>
      </c>
      <c r="D2024" s="2">
        <f t="shared" si="26"/>
        <v>2079.661832</v>
      </c>
      <c r="E2024" s="2">
        <f t="shared" si="20"/>
        <v>1825.306979</v>
      </c>
      <c r="F2024" s="2">
        <v>-5.95</v>
      </c>
      <c r="G2024" s="2">
        <f t="shared" si="4"/>
        <v>-0.0595</v>
      </c>
      <c r="H2024" s="2">
        <f t="shared" si="21"/>
        <v>0.9575</v>
      </c>
      <c r="I2024" s="2">
        <f t="shared" si="27"/>
        <v>0.8049945419</v>
      </c>
      <c r="J2024" s="2">
        <f t="shared" si="5"/>
        <v>173.1321191</v>
      </c>
      <c r="K2024" s="2">
        <f t="shared" si="6"/>
        <v>178.9867966</v>
      </c>
      <c r="L2024" s="2">
        <f t="shared" si="7"/>
        <v>0</v>
      </c>
      <c r="M2024" s="2">
        <f t="shared" si="1"/>
        <v>178.9867966</v>
      </c>
      <c r="O2024" s="2">
        <v>2022.0</v>
      </c>
      <c r="P2024" s="2">
        <v>1275.0</v>
      </c>
      <c r="Q2024" s="2">
        <v>1312.0</v>
      </c>
      <c r="R2024" s="2">
        <v>1280.0</v>
      </c>
      <c r="S2024" s="2">
        <v>1234.0</v>
      </c>
      <c r="T2024" s="2">
        <v>1.322711335E9</v>
      </c>
      <c r="U2024" s="2">
        <v>1.6322258E7</v>
      </c>
      <c r="V2024" s="2">
        <v>1.04849599E8</v>
      </c>
      <c r="W2024" s="2">
        <v>8376812.0</v>
      </c>
      <c r="X2024" s="2">
        <v>3582.0</v>
      </c>
      <c r="Y2024" s="2">
        <f t="shared" si="8"/>
        <v>0.003451075924</v>
      </c>
      <c r="Z2024" s="2">
        <f t="shared" ref="Z2024:AC2024" si="2075">ROUNDDOWN($Y2024*Z$1,0)-IF(MOD($Y2024*Z$1,1)=0,1,0)+1</f>
        <v>1</v>
      </c>
      <c r="AA2024" s="2">
        <f t="shared" si="2075"/>
        <v>1</v>
      </c>
      <c r="AB2024" s="2">
        <f t="shared" si="2075"/>
        <v>1</v>
      </c>
      <c r="AC2024" s="2">
        <f t="shared" si="2075"/>
        <v>1</v>
      </c>
      <c r="AD2024" s="2">
        <f t="shared" si="10"/>
        <v>0</v>
      </c>
      <c r="AE2024" s="2">
        <f t="shared" si="11"/>
        <v>0</v>
      </c>
      <c r="AF2024" s="2">
        <f t="shared" si="12"/>
        <v>0</v>
      </c>
      <c r="AG2024" s="2">
        <f t="shared" si="13"/>
        <v>0</v>
      </c>
      <c r="AH2024" s="2">
        <f t="shared" si="14"/>
        <v>0</v>
      </c>
      <c r="AI2024" s="2">
        <f t="shared" si="15"/>
        <v>0</v>
      </c>
      <c r="AJ2024" s="2">
        <f t="shared" si="16"/>
        <v>0</v>
      </c>
      <c r="AK2024" s="2">
        <f t="shared" si="17"/>
        <v>1</v>
      </c>
      <c r="AL2024" s="2">
        <f t="shared" si="18"/>
        <v>1</v>
      </c>
    </row>
    <row r="2025" ht="13.5" customHeight="1">
      <c r="A2025" s="3">
        <v>40821.0</v>
      </c>
      <c r="B2025" s="2">
        <v>1235.0</v>
      </c>
      <c r="C2025" s="2">
        <f t="shared" si="3"/>
        <v>1235</v>
      </c>
      <c r="D2025" s="2">
        <f t="shared" si="26"/>
        <v>2080.497497</v>
      </c>
      <c r="E2025" s="2">
        <f t="shared" si="20"/>
        <v>1825.649546</v>
      </c>
      <c r="F2025" s="2">
        <v>0.08</v>
      </c>
      <c r="G2025" s="2">
        <f t="shared" si="4"/>
        <v>0.0008</v>
      </c>
      <c r="H2025" s="2">
        <f t="shared" si="21"/>
        <v>0.9583</v>
      </c>
      <c r="I2025" s="2">
        <f t="shared" si="27"/>
        <v>0.8053963691</v>
      </c>
      <c r="J2025" s="2">
        <f t="shared" si="5"/>
        <v>173.2706248</v>
      </c>
      <c r="K2025" s="2">
        <f t="shared" si="6"/>
        <v>179.129986</v>
      </c>
      <c r="L2025" s="2">
        <f t="shared" si="7"/>
        <v>0</v>
      </c>
      <c r="M2025" s="2">
        <f t="shared" si="1"/>
        <v>179.129986</v>
      </c>
      <c r="O2025" s="2">
        <v>2023.0</v>
      </c>
      <c r="P2025" s="2">
        <v>1250.0</v>
      </c>
      <c r="Q2025" s="2">
        <v>1234.0</v>
      </c>
      <c r="R2025" s="2">
        <v>1265.0</v>
      </c>
      <c r="S2025" s="2">
        <v>1201.0</v>
      </c>
      <c r="T2025" s="2">
        <v>1.322711335E9</v>
      </c>
      <c r="U2025" s="2">
        <v>1.6335485E7</v>
      </c>
      <c r="V2025" s="2">
        <v>9.1539555E7</v>
      </c>
      <c r="W2025" s="2">
        <v>7392366.0</v>
      </c>
      <c r="X2025" s="2">
        <v>3458.0</v>
      </c>
      <c r="Y2025" s="2">
        <f t="shared" si="8"/>
        <v>0.514819326</v>
      </c>
      <c r="Z2025" s="2">
        <f t="shared" ref="Z2025:AC2025" si="2076">ROUNDDOWN($Y2025*Z$1,0)-IF(MOD($Y2025*Z$1,1)=0,1,0)+1</f>
        <v>2</v>
      </c>
      <c r="AA2025" s="2">
        <f t="shared" si="2076"/>
        <v>2</v>
      </c>
      <c r="AB2025" s="2">
        <f t="shared" si="2076"/>
        <v>3</v>
      </c>
      <c r="AC2025" s="2">
        <f t="shared" si="2076"/>
        <v>3</v>
      </c>
      <c r="AD2025" s="2">
        <f t="shared" si="10"/>
        <v>1</v>
      </c>
      <c r="AE2025" s="2">
        <f t="shared" si="11"/>
        <v>0</v>
      </c>
      <c r="AF2025" s="2">
        <f t="shared" si="12"/>
        <v>0</v>
      </c>
      <c r="AG2025" s="2">
        <f t="shared" si="13"/>
        <v>0</v>
      </c>
      <c r="AH2025" s="2">
        <f t="shared" si="14"/>
        <v>0</v>
      </c>
      <c r="AI2025" s="2">
        <f t="shared" si="15"/>
        <v>0</v>
      </c>
      <c r="AJ2025" s="2">
        <f t="shared" si="16"/>
        <v>0</v>
      </c>
      <c r="AK2025" s="2">
        <f t="shared" si="17"/>
        <v>0</v>
      </c>
      <c r="AL2025" s="2">
        <f t="shared" si="18"/>
        <v>1</v>
      </c>
    </row>
    <row r="2026" ht="13.5" customHeight="1">
      <c r="A2026" s="3">
        <v>40822.0</v>
      </c>
      <c r="B2026" s="2">
        <v>1240.0</v>
      </c>
      <c r="C2026" s="2">
        <f t="shared" si="3"/>
        <v>1240</v>
      </c>
      <c r="D2026" s="2">
        <f t="shared" si="26"/>
        <v>2081.333498</v>
      </c>
      <c r="E2026" s="2">
        <f t="shared" si="20"/>
        <v>1825.992114</v>
      </c>
      <c r="F2026" s="2">
        <v>0.4</v>
      </c>
      <c r="G2026" s="2">
        <f t="shared" si="4"/>
        <v>0.004</v>
      </c>
      <c r="H2026" s="2">
        <f t="shared" si="21"/>
        <v>0.9623</v>
      </c>
      <c r="I2026" s="2">
        <f t="shared" si="27"/>
        <v>0.8057981963</v>
      </c>
      <c r="J2026" s="2">
        <f t="shared" si="5"/>
        <v>173.9637073</v>
      </c>
      <c r="K2026" s="2">
        <f t="shared" si="6"/>
        <v>179.846506</v>
      </c>
      <c r="L2026" s="2">
        <f t="shared" si="7"/>
        <v>0</v>
      </c>
      <c r="M2026" s="2">
        <f t="shared" si="1"/>
        <v>179.846506</v>
      </c>
      <c r="O2026" s="2">
        <v>2024.0</v>
      </c>
      <c r="P2026" s="2">
        <v>1252.0</v>
      </c>
      <c r="Q2026" s="2">
        <v>1235.0</v>
      </c>
      <c r="R2026" s="2">
        <v>1273.0</v>
      </c>
      <c r="S2026" s="2">
        <v>1240.0</v>
      </c>
      <c r="T2026" s="2">
        <v>1.322733975E9</v>
      </c>
      <c r="U2026" s="2">
        <v>1.6401901E7</v>
      </c>
      <c r="V2026" s="2">
        <v>7.2194095E7</v>
      </c>
      <c r="W2026" s="2">
        <v>5742498.0</v>
      </c>
      <c r="X2026" s="2">
        <v>2750.0</v>
      </c>
      <c r="Y2026" s="2">
        <f t="shared" si="8"/>
        <v>0.6003857085</v>
      </c>
      <c r="Z2026" s="2">
        <f t="shared" ref="Z2026:AC2026" si="2077">ROUNDDOWN($Y2026*Z$1,0)-IF(MOD($Y2026*Z$1,1)=0,1,0)+1</f>
        <v>2</v>
      </c>
      <c r="AA2026" s="2">
        <f t="shared" si="2077"/>
        <v>2</v>
      </c>
      <c r="AB2026" s="2">
        <f t="shared" si="2077"/>
        <v>3</v>
      </c>
      <c r="AC2026" s="2">
        <f t="shared" si="2077"/>
        <v>4</v>
      </c>
      <c r="AD2026" s="2">
        <f t="shared" si="10"/>
        <v>0</v>
      </c>
      <c r="AE2026" s="2">
        <f t="shared" si="11"/>
        <v>0</v>
      </c>
      <c r="AF2026" s="2">
        <f t="shared" si="12"/>
        <v>0</v>
      </c>
      <c r="AG2026" s="2">
        <f t="shared" si="13"/>
        <v>0</v>
      </c>
      <c r="AH2026" s="2">
        <f t="shared" si="14"/>
        <v>0</v>
      </c>
      <c r="AI2026" s="2">
        <f t="shared" si="15"/>
        <v>1</v>
      </c>
      <c r="AJ2026" s="2">
        <f t="shared" si="16"/>
        <v>0</v>
      </c>
      <c r="AK2026" s="2">
        <f t="shared" si="17"/>
        <v>0</v>
      </c>
      <c r="AL2026" s="2">
        <f t="shared" si="18"/>
        <v>1</v>
      </c>
    </row>
    <row r="2027" ht="13.5" customHeight="1">
      <c r="A2027" s="3">
        <v>40825.0</v>
      </c>
      <c r="B2027" s="2">
        <v>1209.0</v>
      </c>
      <c r="C2027" s="2">
        <f t="shared" si="3"/>
        <v>1209</v>
      </c>
      <c r="D2027" s="2">
        <f t="shared" si="26"/>
        <v>2082.169834</v>
      </c>
      <c r="E2027" s="2">
        <f t="shared" si="20"/>
        <v>1826.334682</v>
      </c>
      <c r="F2027" s="2">
        <v>-2.5</v>
      </c>
      <c r="G2027" s="2">
        <f t="shared" si="4"/>
        <v>-0.025</v>
      </c>
      <c r="H2027" s="2">
        <f t="shared" si="21"/>
        <v>0.9373</v>
      </c>
      <c r="I2027" s="2">
        <f t="shared" si="27"/>
        <v>0.8062000234</v>
      </c>
      <c r="J2027" s="2">
        <f t="shared" si="5"/>
        <v>169.6146146</v>
      </c>
      <c r="K2027" s="2">
        <f t="shared" si="6"/>
        <v>175.3503433</v>
      </c>
      <c r="L2027" s="2">
        <f t="shared" si="7"/>
        <v>0</v>
      </c>
      <c r="M2027" s="2">
        <f t="shared" si="1"/>
        <v>175.3503433</v>
      </c>
      <c r="O2027" s="2">
        <v>2025.0</v>
      </c>
      <c r="P2027" s="2">
        <v>1233.0</v>
      </c>
      <c r="Q2027" s="2">
        <v>1240.0</v>
      </c>
      <c r="R2027" s="2">
        <v>1237.0</v>
      </c>
      <c r="S2027" s="2">
        <v>1209.0</v>
      </c>
      <c r="T2027" s="2">
        <v>1.322733975E9</v>
      </c>
      <c r="U2027" s="2">
        <v>1.5991854E7</v>
      </c>
      <c r="V2027" s="2">
        <v>4.1746097E7</v>
      </c>
      <c r="W2027" s="2">
        <v>3417979.0</v>
      </c>
      <c r="X2027" s="2">
        <v>1403.0</v>
      </c>
      <c r="Y2027" s="2">
        <f t="shared" si="8"/>
        <v>0.05389768575</v>
      </c>
      <c r="Z2027" s="2">
        <f t="shared" ref="Z2027:AC2027" si="2078">ROUNDDOWN($Y2027*Z$1,0)-IF(MOD($Y2027*Z$1,1)=0,1,0)+1</f>
        <v>1</v>
      </c>
      <c r="AA2027" s="2">
        <f t="shared" si="2078"/>
        <v>1</v>
      </c>
      <c r="AB2027" s="2">
        <f t="shared" si="2078"/>
        <v>1</v>
      </c>
      <c r="AC2027" s="2">
        <f t="shared" si="2078"/>
        <v>1</v>
      </c>
      <c r="AD2027" s="2">
        <f t="shared" si="10"/>
        <v>0</v>
      </c>
      <c r="AE2027" s="2">
        <f t="shared" si="11"/>
        <v>0</v>
      </c>
      <c r="AF2027" s="2">
        <f t="shared" si="12"/>
        <v>0</v>
      </c>
      <c r="AG2027" s="2">
        <f t="shared" si="13"/>
        <v>0</v>
      </c>
      <c r="AH2027" s="2">
        <f t="shared" si="14"/>
        <v>0</v>
      </c>
      <c r="AI2027" s="2">
        <f t="shared" si="15"/>
        <v>0</v>
      </c>
      <c r="AJ2027" s="2">
        <f t="shared" si="16"/>
        <v>0</v>
      </c>
      <c r="AK2027" s="2">
        <f t="shared" si="17"/>
        <v>1</v>
      </c>
      <c r="AL2027" s="2">
        <f t="shared" si="18"/>
        <v>1</v>
      </c>
    </row>
    <row r="2028" ht="13.5" customHeight="1">
      <c r="A2028" s="3">
        <v>40826.0</v>
      </c>
      <c r="B2028" s="2">
        <v>1280.0</v>
      </c>
      <c r="C2028" s="2">
        <f t="shared" si="3"/>
        <v>1280</v>
      </c>
      <c r="D2028" s="2">
        <f t="shared" si="26"/>
        <v>2083.006506</v>
      </c>
      <c r="E2028" s="2">
        <f t="shared" si="20"/>
        <v>1826.67725</v>
      </c>
      <c r="F2028" s="2">
        <v>5.87</v>
      </c>
      <c r="G2028" s="2">
        <f t="shared" si="4"/>
        <v>0.0587</v>
      </c>
      <c r="H2028" s="2">
        <f t="shared" si="21"/>
        <v>0.996</v>
      </c>
      <c r="I2028" s="2">
        <f t="shared" si="27"/>
        <v>0.8066018506</v>
      </c>
      <c r="J2028" s="2">
        <f t="shared" si="5"/>
        <v>179.5709925</v>
      </c>
      <c r="K2028" s="2">
        <f t="shared" si="6"/>
        <v>185.6434085</v>
      </c>
      <c r="L2028" s="2">
        <f t="shared" si="7"/>
        <v>0</v>
      </c>
      <c r="M2028" s="2">
        <f t="shared" si="1"/>
        <v>185.6434085</v>
      </c>
      <c r="O2028" s="2">
        <v>2026.0</v>
      </c>
      <c r="P2028" s="2">
        <v>1229.0</v>
      </c>
      <c r="Q2028" s="2">
        <v>1209.0</v>
      </c>
      <c r="R2028" s="2">
        <v>1280.0</v>
      </c>
      <c r="S2028" s="2">
        <v>1220.0</v>
      </c>
      <c r="T2028" s="2">
        <v>1.322733975E9</v>
      </c>
      <c r="U2028" s="2">
        <v>1.6930995E7</v>
      </c>
      <c r="V2028" s="2">
        <v>7.3233001E7</v>
      </c>
      <c r="W2028" s="2">
        <v>5933567.0</v>
      </c>
      <c r="X2028" s="2">
        <v>2377.0</v>
      </c>
      <c r="Y2028" s="2">
        <f t="shared" si="8"/>
        <v>0.9957369062</v>
      </c>
      <c r="Z2028" s="2">
        <f t="shared" ref="Z2028:AC2028" si="2079">ROUNDDOWN($Y2028*Z$1,0)-IF(MOD($Y2028*Z$1,1)=0,1,0)+1</f>
        <v>2</v>
      </c>
      <c r="AA2028" s="2">
        <f t="shared" si="2079"/>
        <v>3</v>
      </c>
      <c r="AB2028" s="2">
        <f t="shared" si="2079"/>
        <v>4</v>
      </c>
      <c r="AC2028" s="2">
        <f t="shared" si="2079"/>
        <v>5</v>
      </c>
      <c r="AD2028" s="2">
        <f t="shared" si="10"/>
        <v>0</v>
      </c>
      <c r="AE2028" s="2">
        <f t="shared" si="11"/>
        <v>1</v>
      </c>
      <c r="AF2028" s="2">
        <f t="shared" si="12"/>
        <v>0</v>
      </c>
      <c r="AG2028" s="2">
        <f t="shared" si="13"/>
        <v>0</v>
      </c>
      <c r="AH2028" s="2">
        <f t="shared" si="14"/>
        <v>0</v>
      </c>
      <c r="AI2028" s="2">
        <f t="shared" si="15"/>
        <v>0</v>
      </c>
      <c r="AJ2028" s="2">
        <f t="shared" si="16"/>
        <v>0</v>
      </c>
      <c r="AK2028" s="2">
        <f t="shared" si="17"/>
        <v>0</v>
      </c>
      <c r="AL2028" s="2">
        <f t="shared" si="18"/>
        <v>1</v>
      </c>
    </row>
    <row r="2029" ht="13.5" customHeight="1">
      <c r="A2029" s="3">
        <v>40827.0</v>
      </c>
      <c r="B2029" s="2">
        <v>1285.0</v>
      </c>
      <c r="C2029" s="2">
        <f t="shared" si="3"/>
        <v>1285</v>
      </c>
      <c r="D2029" s="2">
        <f t="shared" si="26"/>
        <v>2083.843515</v>
      </c>
      <c r="E2029" s="2">
        <f t="shared" si="20"/>
        <v>1827.019817</v>
      </c>
      <c r="F2029" s="2">
        <v>0.39</v>
      </c>
      <c r="G2029" s="2">
        <f t="shared" si="4"/>
        <v>0.0039</v>
      </c>
      <c r="H2029" s="2">
        <f t="shared" si="21"/>
        <v>0.9999</v>
      </c>
      <c r="I2029" s="2">
        <f t="shared" si="27"/>
        <v>0.8070036778</v>
      </c>
      <c r="J2029" s="2">
        <f t="shared" si="5"/>
        <v>180.2713194</v>
      </c>
      <c r="K2029" s="2">
        <f t="shared" si="6"/>
        <v>186.3674178</v>
      </c>
      <c r="L2029" s="2">
        <f t="shared" si="7"/>
        <v>0</v>
      </c>
      <c r="M2029" s="2">
        <f t="shared" si="1"/>
        <v>186.3674178</v>
      </c>
      <c r="O2029" s="2">
        <v>2027.0</v>
      </c>
      <c r="P2029" s="2">
        <v>1276.0</v>
      </c>
      <c r="Q2029" s="2">
        <v>1280.0</v>
      </c>
      <c r="R2029" s="2">
        <v>1293.0</v>
      </c>
      <c r="S2029" s="2">
        <v>1260.0</v>
      </c>
      <c r="T2029" s="2">
        <v>1.322733975E9</v>
      </c>
      <c r="U2029" s="2">
        <v>1.6997132E7</v>
      </c>
      <c r="V2029" s="2">
        <v>7.0136844E7</v>
      </c>
      <c r="W2029" s="2">
        <v>5488833.0</v>
      </c>
      <c r="X2029" s="2">
        <v>2931.0</v>
      </c>
      <c r="Y2029" s="2">
        <f t="shared" si="8"/>
        <v>0.5982541616</v>
      </c>
      <c r="Z2029" s="2">
        <f t="shared" ref="Z2029:AC2029" si="2080">ROUNDDOWN($Y2029*Z$1,0)-IF(MOD($Y2029*Z$1,1)=0,1,0)+1</f>
        <v>2</v>
      </c>
      <c r="AA2029" s="2">
        <f t="shared" si="2080"/>
        <v>2</v>
      </c>
      <c r="AB2029" s="2">
        <f t="shared" si="2080"/>
        <v>3</v>
      </c>
      <c r="AC2029" s="2">
        <f t="shared" si="2080"/>
        <v>3</v>
      </c>
      <c r="AD2029" s="2">
        <f t="shared" si="10"/>
        <v>0</v>
      </c>
      <c r="AE2029" s="2">
        <f t="shared" si="11"/>
        <v>1</v>
      </c>
      <c r="AF2029" s="2">
        <f t="shared" si="12"/>
        <v>0</v>
      </c>
      <c r="AG2029" s="2">
        <f t="shared" si="13"/>
        <v>0</v>
      </c>
      <c r="AH2029" s="2">
        <f t="shared" si="14"/>
        <v>0</v>
      </c>
      <c r="AI2029" s="2">
        <f t="shared" si="15"/>
        <v>0</v>
      </c>
      <c r="AJ2029" s="2">
        <f t="shared" si="16"/>
        <v>0</v>
      </c>
      <c r="AK2029" s="2">
        <f t="shared" si="17"/>
        <v>0</v>
      </c>
      <c r="AL2029" s="2">
        <f t="shared" si="18"/>
        <v>1</v>
      </c>
    </row>
    <row r="2030" ht="13.5" customHeight="1">
      <c r="A2030" s="3">
        <v>40832.0</v>
      </c>
      <c r="B2030" s="2">
        <v>1349.0</v>
      </c>
      <c r="C2030" s="2">
        <f t="shared" si="3"/>
        <v>1349</v>
      </c>
      <c r="D2030" s="2">
        <f t="shared" si="26"/>
        <v>2084.68086</v>
      </c>
      <c r="E2030" s="2">
        <f t="shared" si="20"/>
        <v>1827.362385</v>
      </c>
      <c r="F2030" s="2">
        <v>4.98</v>
      </c>
      <c r="G2030" s="2">
        <f t="shared" si="4"/>
        <v>0.0498</v>
      </c>
      <c r="H2030" s="2">
        <f t="shared" si="21"/>
        <v>1.0497</v>
      </c>
      <c r="I2030" s="2">
        <f t="shared" si="27"/>
        <v>0.807405505</v>
      </c>
      <c r="J2030" s="2">
        <f t="shared" si="5"/>
        <v>189.2488311</v>
      </c>
      <c r="K2030" s="2">
        <f t="shared" si="6"/>
        <v>195.6485152</v>
      </c>
      <c r="L2030" s="2">
        <f t="shared" si="7"/>
        <v>0</v>
      </c>
      <c r="M2030" s="2">
        <f t="shared" si="1"/>
        <v>195.6485152</v>
      </c>
      <c r="O2030" s="2">
        <v>2028.0</v>
      </c>
      <c r="P2030" s="2">
        <v>1350.0</v>
      </c>
      <c r="Q2030" s="2">
        <v>1285.0</v>
      </c>
      <c r="R2030" s="2">
        <v>1367.0</v>
      </c>
      <c r="S2030" s="2">
        <v>1342.0</v>
      </c>
      <c r="T2030" s="2">
        <v>1.322733975E9</v>
      </c>
      <c r="U2030" s="2">
        <v>1.7843681E7</v>
      </c>
      <c r="V2030" s="2">
        <v>7.4433317E7</v>
      </c>
      <c r="W2030" s="2">
        <v>5497157.0</v>
      </c>
      <c r="X2030" s="2">
        <v>2333.0</v>
      </c>
      <c r="Y2030" s="2">
        <f t="shared" si="8"/>
        <v>0.9922858303</v>
      </c>
      <c r="Z2030" s="2">
        <f t="shared" ref="Z2030:AC2030" si="2081">ROUNDDOWN($Y2030*Z$1,0)-IF(MOD($Y2030*Z$1,1)=0,1,0)+1</f>
        <v>2</v>
      </c>
      <c r="AA2030" s="2">
        <f t="shared" si="2081"/>
        <v>3</v>
      </c>
      <c r="AB2030" s="2">
        <f t="shared" si="2081"/>
        <v>4</v>
      </c>
      <c r="AC2030" s="2">
        <f t="shared" si="2081"/>
        <v>5</v>
      </c>
      <c r="AD2030" s="2">
        <f t="shared" si="10"/>
        <v>1</v>
      </c>
      <c r="AE2030" s="2">
        <f t="shared" si="11"/>
        <v>0</v>
      </c>
      <c r="AF2030" s="2">
        <f t="shared" si="12"/>
        <v>0</v>
      </c>
      <c r="AG2030" s="2">
        <f t="shared" si="13"/>
        <v>0</v>
      </c>
      <c r="AH2030" s="2">
        <f t="shared" si="14"/>
        <v>0</v>
      </c>
      <c r="AI2030" s="2">
        <f t="shared" si="15"/>
        <v>0</v>
      </c>
      <c r="AJ2030" s="2">
        <f t="shared" si="16"/>
        <v>0</v>
      </c>
      <c r="AK2030" s="2">
        <f t="shared" si="17"/>
        <v>0</v>
      </c>
      <c r="AL2030" s="2">
        <f t="shared" si="18"/>
        <v>1</v>
      </c>
    </row>
    <row r="2031" ht="13.5" customHeight="1">
      <c r="A2031" s="3">
        <v>40833.0</v>
      </c>
      <c r="B2031" s="2">
        <v>1362.0</v>
      </c>
      <c r="C2031" s="2">
        <f t="shared" si="3"/>
        <v>1362</v>
      </c>
      <c r="D2031" s="2">
        <f t="shared" si="26"/>
        <v>2085.518541</v>
      </c>
      <c r="E2031" s="2">
        <f t="shared" si="20"/>
        <v>1827.704953</v>
      </c>
      <c r="F2031" s="2">
        <v>0.96</v>
      </c>
      <c r="G2031" s="2">
        <f t="shared" si="4"/>
        <v>0.0096</v>
      </c>
      <c r="H2031" s="2">
        <f t="shared" si="21"/>
        <v>1.0593</v>
      </c>
      <c r="I2031" s="2">
        <f t="shared" si="27"/>
        <v>0.8078073321</v>
      </c>
      <c r="J2031" s="2">
        <f t="shared" si="5"/>
        <v>191.0656199</v>
      </c>
      <c r="K2031" s="2">
        <f t="shared" si="6"/>
        <v>197.5267409</v>
      </c>
      <c r="L2031" s="2">
        <f t="shared" si="7"/>
        <v>0</v>
      </c>
      <c r="M2031" s="2">
        <f t="shared" si="1"/>
        <v>197.5267409</v>
      </c>
      <c r="O2031" s="2">
        <v>2029.0</v>
      </c>
      <c r="P2031" s="2">
        <v>1351.0</v>
      </c>
      <c r="Q2031" s="2">
        <v>1349.0</v>
      </c>
      <c r="R2031" s="2">
        <v>1378.0</v>
      </c>
      <c r="S2031" s="2">
        <v>1348.0</v>
      </c>
      <c r="T2031" s="2">
        <v>1.322733975E9</v>
      </c>
      <c r="U2031" s="2">
        <v>1.8015637E7</v>
      </c>
      <c r="V2031" s="2">
        <v>9.6050959E7</v>
      </c>
      <c r="W2031" s="2">
        <v>7055315.0</v>
      </c>
      <c r="X2031" s="2">
        <v>2761.0</v>
      </c>
      <c r="Y2031" s="2">
        <f t="shared" si="8"/>
        <v>0.7457369062</v>
      </c>
      <c r="Z2031" s="2">
        <f t="shared" ref="Z2031:AC2031" si="2082">ROUNDDOWN($Y2031*Z$1,0)-IF(MOD($Y2031*Z$1,1)=0,1,0)+1</f>
        <v>2</v>
      </c>
      <c r="AA2031" s="2">
        <f t="shared" si="2082"/>
        <v>3</v>
      </c>
      <c r="AB2031" s="2">
        <f t="shared" si="2082"/>
        <v>3</v>
      </c>
      <c r="AC2031" s="2">
        <f t="shared" si="2082"/>
        <v>4</v>
      </c>
      <c r="AD2031" s="2">
        <f t="shared" si="10"/>
        <v>0</v>
      </c>
      <c r="AE2031" s="2">
        <f t="shared" si="11"/>
        <v>0</v>
      </c>
      <c r="AF2031" s="2">
        <f t="shared" si="12"/>
        <v>0</v>
      </c>
      <c r="AG2031" s="2">
        <f t="shared" si="13"/>
        <v>0</v>
      </c>
      <c r="AH2031" s="2">
        <f t="shared" si="14"/>
        <v>0</v>
      </c>
      <c r="AI2031" s="2">
        <f t="shared" si="15"/>
        <v>1</v>
      </c>
      <c r="AJ2031" s="2">
        <f t="shared" si="16"/>
        <v>0</v>
      </c>
      <c r="AK2031" s="2">
        <f t="shared" si="17"/>
        <v>0</v>
      </c>
      <c r="AL2031" s="2">
        <f t="shared" si="18"/>
        <v>1</v>
      </c>
    </row>
    <row r="2032" ht="13.5" customHeight="1">
      <c r="A2032" s="3">
        <v>40834.0</v>
      </c>
      <c r="B2032" s="2">
        <v>1362.0</v>
      </c>
      <c r="C2032" s="2">
        <f t="shared" si="3"/>
        <v>1362</v>
      </c>
      <c r="D2032" s="2">
        <f t="shared" si="26"/>
        <v>2086.356559</v>
      </c>
      <c r="E2032" s="2">
        <f t="shared" si="20"/>
        <v>1828.04752</v>
      </c>
      <c r="F2032" s="2">
        <v>0.0</v>
      </c>
      <c r="G2032" s="2">
        <f t="shared" si="4"/>
        <v>0</v>
      </c>
      <c r="H2032" s="2">
        <f t="shared" si="21"/>
        <v>1.0593</v>
      </c>
      <c r="I2032" s="2">
        <f t="shared" si="27"/>
        <v>0.8082091593</v>
      </c>
      <c r="J2032" s="2">
        <f t="shared" si="5"/>
        <v>191.0656199</v>
      </c>
      <c r="K2032" s="2">
        <f t="shared" si="6"/>
        <v>197.5267409</v>
      </c>
      <c r="L2032" s="2">
        <f t="shared" si="7"/>
        <v>0</v>
      </c>
      <c r="M2032" s="2">
        <f t="shared" si="1"/>
        <v>197.5267409</v>
      </c>
      <c r="O2032" s="2">
        <v>2030.0</v>
      </c>
      <c r="P2032" s="2">
        <v>1340.0</v>
      </c>
      <c r="Q2032" s="2">
        <v>1362.0</v>
      </c>
      <c r="R2032" s="2">
        <v>1366.0</v>
      </c>
      <c r="S2032" s="2">
        <v>1333.0</v>
      </c>
      <c r="T2032" s="2">
        <v>1.322733975E9</v>
      </c>
      <c r="U2032" s="2">
        <v>1.8015637E7</v>
      </c>
      <c r="V2032" s="2">
        <v>4.3381847E7</v>
      </c>
      <c r="W2032" s="2">
        <v>3208231.0</v>
      </c>
      <c r="X2032" s="2">
        <v>1643.0</v>
      </c>
      <c r="Y2032" s="2">
        <f t="shared" si="8"/>
        <v>0.4880227365</v>
      </c>
      <c r="Z2032" s="2">
        <f t="shared" ref="Z2032:AC2032" si="2083">ROUNDDOWN($Y2032*Z$1,0)-IF(MOD($Y2032*Z$1,1)=0,1,0)+1</f>
        <v>1</v>
      </c>
      <c r="AA2032" s="2">
        <f t="shared" si="2083"/>
        <v>2</v>
      </c>
      <c r="AB2032" s="2">
        <f t="shared" si="2083"/>
        <v>2</v>
      </c>
      <c r="AC2032" s="2">
        <f t="shared" si="2083"/>
        <v>3</v>
      </c>
      <c r="AD2032" s="2">
        <f t="shared" si="10"/>
        <v>0</v>
      </c>
      <c r="AE2032" s="2">
        <f t="shared" si="11"/>
        <v>0</v>
      </c>
      <c r="AF2032" s="2">
        <f t="shared" si="12"/>
        <v>0</v>
      </c>
      <c r="AG2032" s="2">
        <f t="shared" si="13"/>
        <v>0</v>
      </c>
      <c r="AH2032" s="2">
        <f t="shared" si="14"/>
        <v>0</v>
      </c>
      <c r="AI2032" s="2">
        <f t="shared" si="15"/>
        <v>0</v>
      </c>
      <c r="AJ2032" s="2">
        <f t="shared" si="16"/>
        <v>1</v>
      </c>
      <c r="AK2032" s="2">
        <f t="shared" si="17"/>
        <v>0</v>
      </c>
      <c r="AL2032" s="2">
        <f t="shared" si="18"/>
        <v>1</v>
      </c>
    </row>
    <row r="2033" ht="13.5" customHeight="1">
      <c r="A2033" s="3">
        <v>40839.0</v>
      </c>
      <c r="B2033" s="2">
        <v>1429.0</v>
      </c>
      <c r="C2033" s="2">
        <f t="shared" si="3"/>
        <v>1429</v>
      </c>
      <c r="D2033" s="2">
        <f t="shared" si="26"/>
        <v>2087.194914</v>
      </c>
      <c r="E2033" s="2">
        <f t="shared" si="20"/>
        <v>1828.390088</v>
      </c>
      <c r="F2033" s="2">
        <v>4.92</v>
      </c>
      <c r="G2033" s="2">
        <f t="shared" si="4"/>
        <v>0.0492</v>
      </c>
      <c r="H2033" s="2">
        <f t="shared" si="21"/>
        <v>1.1085</v>
      </c>
      <c r="I2033" s="2">
        <f t="shared" si="27"/>
        <v>0.8086109865</v>
      </c>
      <c r="J2033" s="2">
        <f t="shared" si="5"/>
        <v>200.4660484</v>
      </c>
      <c r="K2033" s="2">
        <f t="shared" si="6"/>
        <v>207.2450566</v>
      </c>
      <c r="L2033" s="2">
        <f t="shared" si="7"/>
        <v>0</v>
      </c>
      <c r="M2033" s="2">
        <f t="shared" si="1"/>
        <v>207.2450566</v>
      </c>
      <c r="O2033" s="2">
        <v>2031.0</v>
      </c>
      <c r="P2033" s="2">
        <v>1397.0</v>
      </c>
      <c r="Q2033" s="2">
        <v>1362.0</v>
      </c>
      <c r="R2033" s="2">
        <v>1429.0</v>
      </c>
      <c r="S2033" s="2">
        <v>1393.0</v>
      </c>
      <c r="T2033" s="2">
        <v>1.322733975E9</v>
      </c>
      <c r="U2033" s="2">
        <v>1.8901869E7</v>
      </c>
      <c r="V2033" s="2">
        <v>6.8274623E7</v>
      </c>
      <c r="W2033" s="2">
        <v>4857014.0</v>
      </c>
      <c r="X2033" s="2">
        <v>2246.0</v>
      </c>
      <c r="Y2033" s="2">
        <f t="shared" si="8"/>
        <v>0.9918798214</v>
      </c>
      <c r="Z2033" s="2">
        <f t="shared" ref="Z2033:AC2033" si="2084">ROUNDDOWN($Y2033*Z$1,0)-IF(MOD($Y2033*Z$1,1)=0,1,0)+1</f>
        <v>2</v>
      </c>
      <c r="AA2033" s="2">
        <f t="shared" si="2084"/>
        <v>3</v>
      </c>
      <c r="AB2033" s="2">
        <f t="shared" si="2084"/>
        <v>4</v>
      </c>
      <c r="AC2033" s="2">
        <f t="shared" si="2084"/>
        <v>5</v>
      </c>
      <c r="AD2033" s="2">
        <f t="shared" si="10"/>
        <v>0</v>
      </c>
      <c r="AE2033" s="2">
        <f t="shared" si="11"/>
        <v>0</v>
      </c>
      <c r="AF2033" s="2">
        <f t="shared" si="12"/>
        <v>0</v>
      </c>
      <c r="AG2033" s="2">
        <f t="shared" si="13"/>
        <v>0</v>
      </c>
      <c r="AH2033" s="2">
        <f t="shared" si="14"/>
        <v>1</v>
      </c>
      <c r="AI2033" s="2">
        <f t="shared" si="15"/>
        <v>0</v>
      </c>
      <c r="AJ2033" s="2">
        <f t="shared" si="16"/>
        <v>0</v>
      </c>
      <c r="AK2033" s="2">
        <f t="shared" si="17"/>
        <v>0</v>
      </c>
      <c r="AL2033" s="2">
        <f t="shared" si="18"/>
        <v>1</v>
      </c>
    </row>
    <row r="2034" ht="13.5" customHeight="1">
      <c r="A2034" s="3">
        <v>40840.0</v>
      </c>
      <c r="B2034" s="2">
        <v>1419.0</v>
      </c>
      <c r="C2034" s="2">
        <f t="shared" si="3"/>
        <v>1419</v>
      </c>
      <c r="D2034" s="2">
        <f t="shared" si="26"/>
        <v>2088.033606</v>
      </c>
      <c r="E2034" s="2">
        <f t="shared" si="20"/>
        <v>1828.732656</v>
      </c>
      <c r="F2034" s="2">
        <v>-0.7</v>
      </c>
      <c r="G2034" s="2">
        <f t="shared" si="4"/>
        <v>-0.007</v>
      </c>
      <c r="H2034" s="2">
        <f t="shared" si="21"/>
        <v>1.1015</v>
      </c>
      <c r="I2034" s="2">
        <f t="shared" si="27"/>
        <v>0.8090128136</v>
      </c>
      <c r="J2034" s="2">
        <f t="shared" si="5"/>
        <v>199.062786</v>
      </c>
      <c r="K2034" s="2">
        <f t="shared" si="6"/>
        <v>205.7943412</v>
      </c>
      <c r="L2034" s="2">
        <f t="shared" si="7"/>
        <v>0</v>
      </c>
      <c r="M2034" s="2">
        <f t="shared" si="1"/>
        <v>205.7943412</v>
      </c>
      <c r="O2034" s="2">
        <v>2032.0</v>
      </c>
      <c r="P2034" s="2">
        <v>1430.0</v>
      </c>
      <c r="Q2034" s="2">
        <v>1429.0</v>
      </c>
      <c r="R2034" s="2">
        <v>1434.0</v>
      </c>
      <c r="S2034" s="2">
        <v>1400.0</v>
      </c>
      <c r="T2034" s="2">
        <v>1.322733975E9</v>
      </c>
      <c r="U2034" s="2">
        <v>1.8769595E7</v>
      </c>
      <c r="V2034" s="2">
        <v>6.6876195E7</v>
      </c>
      <c r="W2034" s="2">
        <v>4727449.0</v>
      </c>
      <c r="X2034" s="2">
        <v>2522.0</v>
      </c>
      <c r="Y2034" s="2">
        <f t="shared" si="8"/>
        <v>0.2951684937</v>
      </c>
      <c r="Z2034" s="2">
        <f t="shared" ref="Z2034:AC2034" si="2085">ROUNDDOWN($Y2034*Z$1,0)-IF(MOD($Y2034*Z$1,1)=0,1,0)+1</f>
        <v>1</v>
      </c>
      <c r="AA2034" s="2">
        <f t="shared" si="2085"/>
        <v>1</v>
      </c>
      <c r="AB2034" s="2">
        <f t="shared" si="2085"/>
        <v>2</v>
      </c>
      <c r="AC2034" s="2">
        <f t="shared" si="2085"/>
        <v>2</v>
      </c>
      <c r="AD2034" s="2">
        <f t="shared" si="10"/>
        <v>0</v>
      </c>
      <c r="AE2034" s="2">
        <f t="shared" si="11"/>
        <v>0</v>
      </c>
      <c r="AF2034" s="2">
        <f t="shared" si="12"/>
        <v>0</v>
      </c>
      <c r="AG2034" s="2">
        <f t="shared" si="13"/>
        <v>1</v>
      </c>
      <c r="AH2034" s="2">
        <f t="shared" si="14"/>
        <v>0</v>
      </c>
      <c r="AI2034" s="2">
        <f t="shared" si="15"/>
        <v>0</v>
      </c>
      <c r="AJ2034" s="2">
        <f t="shared" si="16"/>
        <v>0</v>
      </c>
      <c r="AK2034" s="2">
        <f t="shared" si="17"/>
        <v>0</v>
      </c>
      <c r="AL2034" s="2">
        <f t="shared" si="18"/>
        <v>1</v>
      </c>
    </row>
    <row r="2035" ht="13.5" customHeight="1">
      <c r="A2035" s="3">
        <v>40841.0</v>
      </c>
      <c r="B2035" s="2">
        <v>1390.0</v>
      </c>
      <c r="C2035" s="2">
        <f t="shared" si="3"/>
        <v>1390</v>
      </c>
      <c r="D2035" s="2">
        <f t="shared" si="26"/>
        <v>2088.872634</v>
      </c>
      <c r="E2035" s="2">
        <f t="shared" si="20"/>
        <v>1829.075224</v>
      </c>
      <c r="F2035" s="2">
        <v>-2.04</v>
      </c>
      <c r="G2035" s="2">
        <f t="shared" si="4"/>
        <v>-0.0204</v>
      </c>
      <c r="H2035" s="2">
        <f t="shared" si="21"/>
        <v>1.0811</v>
      </c>
      <c r="I2035" s="2">
        <f t="shared" si="27"/>
        <v>0.8094146408</v>
      </c>
      <c r="J2035" s="2">
        <f t="shared" si="5"/>
        <v>195.0019052</v>
      </c>
      <c r="K2035" s="2">
        <f t="shared" si="6"/>
        <v>201.5961366</v>
      </c>
      <c r="L2035" s="2">
        <f t="shared" si="7"/>
        <v>0</v>
      </c>
      <c r="M2035" s="2">
        <f t="shared" si="1"/>
        <v>201.5961366</v>
      </c>
      <c r="O2035" s="2">
        <v>2033.0</v>
      </c>
      <c r="P2035" s="2">
        <v>1415.0</v>
      </c>
      <c r="Q2035" s="2">
        <v>1419.0</v>
      </c>
      <c r="R2035" s="2">
        <v>1425.0</v>
      </c>
      <c r="S2035" s="2">
        <v>1389.0</v>
      </c>
      <c r="T2035" s="2">
        <v>1.322733975E9</v>
      </c>
      <c r="U2035" s="2">
        <v>1.8386002E7</v>
      </c>
      <c r="V2035" s="2">
        <v>5.7686863E7</v>
      </c>
      <c r="W2035" s="2">
        <v>4089296.0</v>
      </c>
      <c r="X2035" s="2">
        <v>2259.0</v>
      </c>
      <c r="Y2035" s="2">
        <f t="shared" si="8"/>
        <v>0.08373934227</v>
      </c>
      <c r="Z2035" s="2">
        <f t="shared" ref="Z2035:AC2035" si="2086">ROUNDDOWN($Y2035*Z$1,0)-IF(MOD($Y2035*Z$1,1)=0,1,0)+1</f>
        <v>1</v>
      </c>
      <c r="AA2035" s="2">
        <f t="shared" si="2086"/>
        <v>1</v>
      </c>
      <c r="AB2035" s="2">
        <f t="shared" si="2086"/>
        <v>1</v>
      </c>
      <c r="AC2035" s="2">
        <f t="shared" si="2086"/>
        <v>1</v>
      </c>
      <c r="AD2035" s="2">
        <f t="shared" si="10"/>
        <v>0</v>
      </c>
      <c r="AE2035" s="2">
        <f t="shared" si="11"/>
        <v>0</v>
      </c>
      <c r="AF2035" s="2">
        <f t="shared" si="12"/>
        <v>0</v>
      </c>
      <c r="AG2035" s="2">
        <f t="shared" si="13"/>
        <v>0</v>
      </c>
      <c r="AH2035" s="2">
        <f t="shared" si="14"/>
        <v>0</v>
      </c>
      <c r="AI2035" s="2">
        <f t="shared" si="15"/>
        <v>0</v>
      </c>
      <c r="AJ2035" s="2">
        <f t="shared" si="16"/>
        <v>0</v>
      </c>
      <c r="AK2035" s="2">
        <f t="shared" si="17"/>
        <v>1</v>
      </c>
      <c r="AL2035" s="2">
        <f t="shared" si="18"/>
        <v>1</v>
      </c>
    </row>
    <row r="2036" ht="13.5" customHeight="1">
      <c r="A2036" s="3">
        <v>40842.0</v>
      </c>
      <c r="B2036" s="2">
        <v>1415.0</v>
      </c>
      <c r="C2036" s="2">
        <f t="shared" si="3"/>
        <v>1415</v>
      </c>
      <c r="D2036" s="2">
        <f t="shared" si="26"/>
        <v>2089.712</v>
      </c>
      <c r="E2036" s="2">
        <f t="shared" si="20"/>
        <v>1829.417791</v>
      </c>
      <c r="F2036" s="2">
        <v>1.8</v>
      </c>
      <c r="G2036" s="2">
        <f t="shared" si="4"/>
        <v>0.018</v>
      </c>
      <c r="H2036" s="2">
        <f t="shared" si="21"/>
        <v>1.0991</v>
      </c>
      <c r="I2036" s="2">
        <f t="shared" si="27"/>
        <v>0.809816468</v>
      </c>
      <c r="J2036" s="2">
        <f t="shared" si="5"/>
        <v>198.5119395</v>
      </c>
      <c r="K2036" s="2">
        <f t="shared" si="6"/>
        <v>205.2248671</v>
      </c>
      <c r="L2036" s="2">
        <f t="shared" si="7"/>
        <v>0</v>
      </c>
      <c r="M2036" s="2">
        <f t="shared" si="1"/>
        <v>205.2248671</v>
      </c>
      <c r="O2036" s="2">
        <v>2034.0</v>
      </c>
      <c r="P2036" s="2">
        <v>1400.0</v>
      </c>
      <c r="Q2036" s="2">
        <v>1390.0</v>
      </c>
      <c r="R2036" s="2">
        <v>1416.0</v>
      </c>
      <c r="S2036" s="2">
        <v>1392.0</v>
      </c>
      <c r="T2036" s="2">
        <v>1.322733975E9</v>
      </c>
      <c r="U2036" s="2">
        <v>1.8716686E7</v>
      </c>
      <c r="V2036" s="2">
        <v>4.2292131E7</v>
      </c>
      <c r="W2036" s="2">
        <v>3007039.0</v>
      </c>
      <c r="X2036" s="2">
        <v>1837.0</v>
      </c>
      <c r="Y2036" s="2">
        <f t="shared" si="8"/>
        <v>0.8787048315</v>
      </c>
      <c r="Z2036" s="2">
        <f t="shared" ref="Z2036:AC2036" si="2087">ROUNDDOWN($Y2036*Z$1,0)-IF(MOD($Y2036*Z$1,1)=0,1,0)+1</f>
        <v>2</v>
      </c>
      <c r="AA2036" s="2">
        <f t="shared" si="2087"/>
        <v>3</v>
      </c>
      <c r="AB2036" s="2">
        <f t="shared" si="2087"/>
        <v>4</v>
      </c>
      <c r="AC2036" s="2">
        <f t="shared" si="2087"/>
        <v>5</v>
      </c>
      <c r="AD2036" s="2">
        <f t="shared" si="10"/>
        <v>1</v>
      </c>
      <c r="AE2036" s="2">
        <f t="shared" si="11"/>
        <v>0</v>
      </c>
      <c r="AF2036" s="2">
        <f t="shared" si="12"/>
        <v>0</v>
      </c>
      <c r="AG2036" s="2">
        <f t="shared" si="13"/>
        <v>0</v>
      </c>
      <c r="AH2036" s="2">
        <f t="shared" si="14"/>
        <v>0</v>
      </c>
      <c r="AI2036" s="2">
        <f t="shared" si="15"/>
        <v>0</v>
      </c>
      <c r="AJ2036" s="2">
        <f t="shared" si="16"/>
        <v>0</v>
      </c>
      <c r="AK2036" s="2">
        <f t="shared" si="17"/>
        <v>0</v>
      </c>
      <c r="AL2036" s="2">
        <f t="shared" si="18"/>
        <v>1</v>
      </c>
    </row>
    <row r="2037" ht="13.5" customHeight="1">
      <c r="A2037" s="3">
        <v>40843.0</v>
      </c>
      <c r="B2037" s="2">
        <v>1480.0</v>
      </c>
      <c r="C2037" s="2">
        <f t="shared" si="3"/>
        <v>1480</v>
      </c>
      <c r="D2037" s="2">
        <f t="shared" si="26"/>
        <v>2090.551703</v>
      </c>
      <c r="E2037" s="2">
        <f t="shared" si="20"/>
        <v>1829.760359</v>
      </c>
      <c r="F2037" s="2">
        <v>4.59</v>
      </c>
      <c r="G2037" s="2">
        <f t="shared" si="4"/>
        <v>0.0459</v>
      </c>
      <c r="H2037" s="2">
        <f t="shared" si="21"/>
        <v>1.145</v>
      </c>
      <c r="I2037" s="2">
        <f t="shared" si="27"/>
        <v>0.8102182952</v>
      </c>
      <c r="J2037" s="2">
        <f t="shared" si="5"/>
        <v>207.6236375</v>
      </c>
      <c r="K2037" s="2">
        <f t="shared" si="6"/>
        <v>214.6446885</v>
      </c>
      <c r="L2037" s="2">
        <f t="shared" si="7"/>
        <v>0</v>
      </c>
      <c r="M2037" s="2">
        <f t="shared" si="1"/>
        <v>214.6446885</v>
      </c>
      <c r="O2037" s="2">
        <v>2035.0</v>
      </c>
      <c r="P2037" s="2">
        <v>1470.0</v>
      </c>
      <c r="Q2037" s="2">
        <v>1415.0</v>
      </c>
      <c r="R2037" s="2">
        <v>1482.0</v>
      </c>
      <c r="S2037" s="2">
        <v>1451.0</v>
      </c>
      <c r="T2037" s="2">
        <v>1.322733975E9</v>
      </c>
      <c r="U2037" s="2">
        <v>1.9576463E7</v>
      </c>
      <c r="V2037" s="2">
        <v>2.4486698E8</v>
      </c>
      <c r="W2037" s="2">
        <v>1.6662199E7</v>
      </c>
      <c r="X2037" s="2">
        <v>3549.0</v>
      </c>
      <c r="Y2037" s="2">
        <f t="shared" si="8"/>
        <v>0.9898497767</v>
      </c>
      <c r="Z2037" s="2">
        <f t="shared" ref="Z2037:AC2037" si="2088">ROUNDDOWN($Y2037*Z$1,0)-IF(MOD($Y2037*Z$1,1)=0,1,0)+1</f>
        <v>2</v>
      </c>
      <c r="AA2037" s="2">
        <f t="shared" si="2088"/>
        <v>3</v>
      </c>
      <c r="AB2037" s="2">
        <f t="shared" si="2088"/>
        <v>4</v>
      </c>
      <c r="AC2037" s="2">
        <f t="shared" si="2088"/>
        <v>5</v>
      </c>
      <c r="AD2037" s="2">
        <f t="shared" si="10"/>
        <v>0</v>
      </c>
      <c r="AE2037" s="2">
        <f t="shared" si="11"/>
        <v>0</v>
      </c>
      <c r="AF2037" s="2">
        <f t="shared" si="12"/>
        <v>0</v>
      </c>
      <c r="AG2037" s="2">
        <f t="shared" si="13"/>
        <v>0</v>
      </c>
      <c r="AH2037" s="2">
        <f t="shared" si="14"/>
        <v>1</v>
      </c>
      <c r="AI2037" s="2">
        <f t="shared" si="15"/>
        <v>0</v>
      </c>
      <c r="AJ2037" s="2">
        <f t="shared" si="16"/>
        <v>0</v>
      </c>
      <c r="AK2037" s="2">
        <f t="shared" si="17"/>
        <v>0</v>
      </c>
      <c r="AL2037" s="2">
        <f t="shared" si="18"/>
        <v>1</v>
      </c>
    </row>
    <row r="2038" ht="13.5" customHeight="1">
      <c r="A2038" s="3">
        <v>40846.0</v>
      </c>
      <c r="B2038" s="2">
        <v>1419.0</v>
      </c>
      <c r="C2038" s="2">
        <f t="shared" si="3"/>
        <v>1419</v>
      </c>
      <c r="D2038" s="2">
        <f t="shared" si="26"/>
        <v>2091.391744</v>
      </c>
      <c r="E2038" s="2">
        <f t="shared" si="20"/>
        <v>1830.102927</v>
      </c>
      <c r="F2038" s="2">
        <v>-4.12</v>
      </c>
      <c r="G2038" s="2">
        <f t="shared" si="4"/>
        <v>-0.0412</v>
      </c>
      <c r="H2038" s="2">
        <f t="shared" si="21"/>
        <v>1.1038</v>
      </c>
      <c r="I2038" s="2">
        <f t="shared" si="27"/>
        <v>0.8106201223</v>
      </c>
      <c r="J2038" s="2">
        <f t="shared" si="5"/>
        <v>199.0695436</v>
      </c>
      <c r="K2038" s="2">
        <f t="shared" si="6"/>
        <v>205.8013273</v>
      </c>
      <c r="L2038" s="2">
        <f t="shared" si="7"/>
        <v>0</v>
      </c>
      <c r="M2038" s="2">
        <f t="shared" si="1"/>
        <v>205.8013273</v>
      </c>
      <c r="O2038" s="2">
        <v>2036.0</v>
      </c>
      <c r="P2038" s="2">
        <v>1475.0</v>
      </c>
      <c r="Q2038" s="2">
        <v>1480.0</v>
      </c>
      <c r="R2038" s="2">
        <v>1475.0</v>
      </c>
      <c r="S2038" s="2">
        <v>1415.0</v>
      </c>
      <c r="T2038" s="2">
        <v>1.322733975E9</v>
      </c>
      <c r="U2038" s="2">
        <v>1.8769595E7</v>
      </c>
      <c r="V2038" s="2">
        <v>7.1161715E7</v>
      </c>
      <c r="W2038" s="2">
        <v>4903963.0</v>
      </c>
      <c r="X2038" s="2">
        <v>2632.0</v>
      </c>
      <c r="Y2038" s="2">
        <f t="shared" si="8"/>
        <v>0.01299228583</v>
      </c>
      <c r="Z2038" s="2">
        <f t="shared" ref="Z2038:AC2038" si="2089">ROUNDDOWN($Y2038*Z$1,0)-IF(MOD($Y2038*Z$1,1)=0,1,0)+1</f>
        <v>1</v>
      </c>
      <c r="AA2038" s="2">
        <f t="shared" si="2089"/>
        <v>1</v>
      </c>
      <c r="AB2038" s="2">
        <f t="shared" si="2089"/>
        <v>1</v>
      </c>
      <c r="AC2038" s="2">
        <f t="shared" si="2089"/>
        <v>1</v>
      </c>
      <c r="AD2038" s="2">
        <f t="shared" si="10"/>
        <v>0</v>
      </c>
      <c r="AE2038" s="2">
        <f t="shared" si="11"/>
        <v>0</v>
      </c>
      <c r="AF2038" s="2">
        <f t="shared" si="12"/>
        <v>1</v>
      </c>
      <c r="AG2038" s="2">
        <f t="shared" si="13"/>
        <v>0</v>
      </c>
      <c r="AH2038" s="2">
        <f t="shared" si="14"/>
        <v>0</v>
      </c>
      <c r="AI2038" s="2">
        <f t="shared" si="15"/>
        <v>0</v>
      </c>
      <c r="AJ2038" s="2">
        <f t="shared" si="16"/>
        <v>0</v>
      </c>
      <c r="AK2038" s="2">
        <f t="shared" si="17"/>
        <v>0</v>
      </c>
      <c r="AL2038" s="2">
        <f t="shared" si="18"/>
        <v>1</v>
      </c>
    </row>
    <row r="2039" ht="13.5" customHeight="1">
      <c r="A2039" s="3">
        <v>40847.0</v>
      </c>
      <c r="B2039" s="2">
        <v>1419.0</v>
      </c>
      <c r="C2039" s="2">
        <f t="shared" si="3"/>
        <v>1419</v>
      </c>
      <c r="D2039" s="2">
        <f t="shared" si="26"/>
        <v>2092.232122</v>
      </c>
      <c r="E2039" s="2">
        <f t="shared" si="20"/>
        <v>1830.445494</v>
      </c>
      <c r="F2039" s="2">
        <v>0.0</v>
      </c>
      <c r="G2039" s="2">
        <f t="shared" si="4"/>
        <v>0</v>
      </c>
      <c r="H2039" s="2">
        <f t="shared" si="21"/>
        <v>1.1038</v>
      </c>
      <c r="I2039" s="2">
        <f t="shared" si="27"/>
        <v>0.8110219495</v>
      </c>
      <c r="J2039" s="2">
        <f t="shared" si="5"/>
        <v>199.0695436</v>
      </c>
      <c r="K2039" s="2">
        <f t="shared" si="6"/>
        <v>205.8013273</v>
      </c>
      <c r="L2039" s="2">
        <f t="shared" si="7"/>
        <v>0</v>
      </c>
      <c r="M2039" s="2">
        <f t="shared" si="1"/>
        <v>205.8013273</v>
      </c>
      <c r="O2039" s="2">
        <v>2037.0</v>
      </c>
      <c r="P2039" s="2">
        <v>1420.0</v>
      </c>
      <c r="Q2039" s="2">
        <v>1419.0</v>
      </c>
      <c r="R2039" s="2">
        <v>1433.0</v>
      </c>
      <c r="S2039" s="2">
        <v>1394.0</v>
      </c>
      <c r="T2039" s="2">
        <v>1.322733975E9</v>
      </c>
      <c r="U2039" s="2">
        <v>1.8769595E7</v>
      </c>
      <c r="V2039" s="2">
        <v>7.1082498E7</v>
      </c>
      <c r="W2039" s="2">
        <v>5061611.0</v>
      </c>
      <c r="X2039" s="2">
        <v>2919.0</v>
      </c>
      <c r="Y2039" s="2">
        <f t="shared" si="8"/>
        <v>0.4880227365</v>
      </c>
      <c r="Z2039" s="2">
        <f t="shared" ref="Z2039:AC2039" si="2090">ROUNDDOWN($Y2039*Z$1,0)-IF(MOD($Y2039*Z$1,1)=0,1,0)+1</f>
        <v>1</v>
      </c>
      <c r="AA2039" s="2">
        <f t="shared" si="2090"/>
        <v>2</v>
      </c>
      <c r="AB2039" s="2">
        <f t="shared" si="2090"/>
        <v>2</v>
      </c>
      <c r="AC2039" s="2">
        <f t="shared" si="2090"/>
        <v>3</v>
      </c>
      <c r="AD2039" s="2">
        <f t="shared" si="10"/>
        <v>0</v>
      </c>
      <c r="AE2039" s="2">
        <f t="shared" si="11"/>
        <v>0</v>
      </c>
      <c r="AF2039" s="2">
        <f t="shared" si="12"/>
        <v>1</v>
      </c>
      <c r="AG2039" s="2">
        <f t="shared" si="13"/>
        <v>0</v>
      </c>
      <c r="AH2039" s="2">
        <f t="shared" si="14"/>
        <v>0</v>
      </c>
      <c r="AI2039" s="2">
        <f t="shared" si="15"/>
        <v>0</v>
      </c>
      <c r="AJ2039" s="2">
        <f t="shared" si="16"/>
        <v>0</v>
      </c>
      <c r="AK2039" s="2">
        <f t="shared" si="17"/>
        <v>0</v>
      </c>
      <c r="AL2039" s="2">
        <f t="shared" si="18"/>
        <v>1</v>
      </c>
    </row>
    <row r="2040" ht="13.5" customHeight="1">
      <c r="A2040" s="3">
        <v>40848.0</v>
      </c>
      <c r="B2040" s="2">
        <v>1354.0</v>
      </c>
      <c r="C2040" s="2">
        <f t="shared" si="3"/>
        <v>1354</v>
      </c>
      <c r="D2040" s="2">
        <f t="shared" si="26"/>
        <v>2093.072837</v>
      </c>
      <c r="E2040" s="2">
        <f t="shared" si="20"/>
        <v>1830.788062</v>
      </c>
      <c r="F2040" s="2">
        <v>-4.58</v>
      </c>
      <c r="G2040" s="2">
        <f t="shared" si="4"/>
        <v>-0.0458</v>
      </c>
      <c r="H2040" s="2">
        <f t="shared" si="21"/>
        <v>1.058</v>
      </c>
      <c r="I2040" s="2">
        <f t="shared" si="27"/>
        <v>0.8114237767</v>
      </c>
      <c r="J2040" s="2">
        <f t="shared" si="5"/>
        <v>189.9521585</v>
      </c>
      <c r="K2040" s="2">
        <f t="shared" si="6"/>
        <v>196.3756265</v>
      </c>
      <c r="L2040" s="2">
        <f t="shared" si="7"/>
        <v>0</v>
      </c>
      <c r="M2040" s="2">
        <f t="shared" si="1"/>
        <v>196.3756265</v>
      </c>
      <c r="O2040" s="2">
        <v>2038.0</v>
      </c>
      <c r="P2040" s="2">
        <v>1385.0</v>
      </c>
      <c r="Q2040" s="2">
        <v>1419.0</v>
      </c>
      <c r="R2040" s="2">
        <v>1391.0</v>
      </c>
      <c r="S2040" s="2">
        <v>1328.0</v>
      </c>
      <c r="T2040" s="2">
        <v>1.322733975E9</v>
      </c>
      <c r="U2040" s="2">
        <v>1.7909818E7</v>
      </c>
      <c r="V2040" s="2">
        <v>6.5961903E7</v>
      </c>
      <c r="W2040" s="2">
        <v>4849437.0</v>
      </c>
      <c r="X2040" s="2">
        <v>3173.0</v>
      </c>
      <c r="Y2040" s="2">
        <f t="shared" si="8"/>
        <v>0.009338205441</v>
      </c>
      <c r="Z2040" s="2">
        <f t="shared" ref="Z2040:AC2040" si="2091">ROUNDDOWN($Y2040*Z$1,0)-IF(MOD($Y2040*Z$1,1)=0,1,0)+1</f>
        <v>1</v>
      </c>
      <c r="AA2040" s="2">
        <f t="shared" si="2091"/>
        <v>1</v>
      </c>
      <c r="AB2040" s="2">
        <f t="shared" si="2091"/>
        <v>1</v>
      </c>
      <c r="AC2040" s="2">
        <f t="shared" si="2091"/>
        <v>1</v>
      </c>
      <c r="AD2040" s="2">
        <f t="shared" si="10"/>
        <v>0</v>
      </c>
      <c r="AE2040" s="2">
        <f t="shared" si="11"/>
        <v>0</v>
      </c>
      <c r="AF2040" s="2">
        <f t="shared" si="12"/>
        <v>1</v>
      </c>
      <c r="AG2040" s="2">
        <f t="shared" si="13"/>
        <v>0</v>
      </c>
      <c r="AH2040" s="2">
        <f t="shared" si="14"/>
        <v>0</v>
      </c>
      <c r="AI2040" s="2">
        <f t="shared" si="15"/>
        <v>0</v>
      </c>
      <c r="AJ2040" s="2">
        <f t="shared" si="16"/>
        <v>0</v>
      </c>
      <c r="AK2040" s="2">
        <f t="shared" si="17"/>
        <v>0</v>
      </c>
      <c r="AL2040" s="2">
        <f t="shared" si="18"/>
        <v>1</v>
      </c>
    </row>
    <row r="2041" ht="13.5" customHeight="1">
      <c r="A2041" s="3">
        <v>40849.0</v>
      </c>
      <c r="B2041" s="2">
        <v>1338.0</v>
      </c>
      <c r="C2041" s="2">
        <f t="shared" si="3"/>
        <v>1338</v>
      </c>
      <c r="D2041" s="2">
        <f t="shared" si="26"/>
        <v>2093.913891</v>
      </c>
      <c r="E2041" s="2">
        <f t="shared" si="20"/>
        <v>1831.13063</v>
      </c>
      <c r="F2041" s="2">
        <v>-1.18</v>
      </c>
      <c r="G2041" s="2">
        <f t="shared" si="4"/>
        <v>-0.0118</v>
      </c>
      <c r="H2041" s="2">
        <f t="shared" si="21"/>
        <v>1.0462</v>
      </c>
      <c r="I2041" s="2">
        <f t="shared" si="27"/>
        <v>0.8118256038</v>
      </c>
      <c r="J2041" s="2">
        <f t="shared" si="5"/>
        <v>187.7107231</v>
      </c>
      <c r="K2041" s="2">
        <f t="shared" si="6"/>
        <v>194.0583941</v>
      </c>
      <c r="L2041" s="2">
        <f t="shared" si="7"/>
        <v>0</v>
      </c>
      <c r="M2041" s="2">
        <f t="shared" si="1"/>
        <v>194.0583941</v>
      </c>
      <c r="O2041" s="2">
        <v>2039.0</v>
      </c>
      <c r="P2041" s="2">
        <v>1373.0</v>
      </c>
      <c r="Q2041" s="2">
        <v>1354.0</v>
      </c>
      <c r="R2041" s="2">
        <v>1373.0</v>
      </c>
      <c r="S2041" s="2">
        <v>1327.0</v>
      </c>
      <c r="T2041" s="2">
        <v>1.322753281E9</v>
      </c>
      <c r="U2041" s="2">
        <v>1.7698439E7</v>
      </c>
      <c r="V2041" s="2">
        <v>6.3397848E7</v>
      </c>
      <c r="W2041" s="2">
        <v>4696067.0</v>
      </c>
      <c r="X2041" s="2">
        <v>3240.0</v>
      </c>
      <c r="Y2041" s="2">
        <f t="shared" si="8"/>
        <v>0.1947827852</v>
      </c>
      <c r="Z2041" s="2">
        <f t="shared" ref="Z2041:AC2041" si="2092">ROUNDDOWN($Y2041*Z$1,0)-IF(MOD($Y2041*Z$1,1)=0,1,0)+1</f>
        <v>1</v>
      </c>
      <c r="AA2041" s="2">
        <f t="shared" si="2092"/>
        <v>1</v>
      </c>
      <c r="AB2041" s="2">
        <f t="shared" si="2092"/>
        <v>1</v>
      </c>
      <c r="AC2041" s="2">
        <f t="shared" si="2092"/>
        <v>1</v>
      </c>
      <c r="AD2041" s="2">
        <f t="shared" si="10"/>
        <v>0</v>
      </c>
      <c r="AE2041" s="2">
        <f t="shared" si="11"/>
        <v>0</v>
      </c>
      <c r="AF2041" s="2">
        <f t="shared" si="12"/>
        <v>1</v>
      </c>
      <c r="AG2041" s="2">
        <f t="shared" si="13"/>
        <v>0</v>
      </c>
      <c r="AH2041" s="2">
        <f t="shared" si="14"/>
        <v>0</v>
      </c>
      <c r="AI2041" s="2">
        <f t="shared" si="15"/>
        <v>0</v>
      </c>
      <c r="AJ2041" s="2">
        <f t="shared" si="16"/>
        <v>0</v>
      </c>
      <c r="AK2041" s="2">
        <f t="shared" si="17"/>
        <v>0</v>
      </c>
      <c r="AL2041" s="2">
        <f t="shared" si="18"/>
        <v>1</v>
      </c>
    </row>
    <row r="2042" ht="13.5" customHeight="1">
      <c r="A2042" s="3">
        <v>40850.0</v>
      </c>
      <c r="B2042" s="2">
        <v>1319.0</v>
      </c>
      <c r="C2042" s="2">
        <f t="shared" si="3"/>
        <v>1319</v>
      </c>
      <c r="D2042" s="2">
        <f t="shared" si="26"/>
        <v>2094.755282</v>
      </c>
      <c r="E2042" s="2">
        <f t="shared" si="20"/>
        <v>1831.473198</v>
      </c>
      <c r="F2042" s="2">
        <v>-1.42</v>
      </c>
      <c r="G2042" s="2">
        <f t="shared" si="4"/>
        <v>-0.0142</v>
      </c>
      <c r="H2042" s="2">
        <f t="shared" si="21"/>
        <v>1.032</v>
      </c>
      <c r="I2042" s="2">
        <f t="shared" si="27"/>
        <v>0.812227431</v>
      </c>
      <c r="J2042" s="2">
        <f t="shared" si="5"/>
        <v>185.0452308</v>
      </c>
      <c r="K2042" s="2">
        <f t="shared" si="6"/>
        <v>191.3027649</v>
      </c>
      <c r="L2042" s="2">
        <f t="shared" si="7"/>
        <v>0</v>
      </c>
      <c r="M2042" s="2">
        <f t="shared" si="1"/>
        <v>191.3027649</v>
      </c>
      <c r="O2042" s="2">
        <v>2040.0</v>
      </c>
      <c r="P2042" s="2">
        <v>1290.0</v>
      </c>
      <c r="Q2042" s="2">
        <v>1338.0</v>
      </c>
      <c r="R2042" s="2">
        <v>1346.0</v>
      </c>
      <c r="S2042" s="2">
        <v>1288.0</v>
      </c>
      <c r="T2042" s="2">
        <v>1.322603281E9</v>
      </c>
      <c r="U2042" s="2">
        <v>1.7445137E7</v>
      </c>
      <c r="V2042" s="2">
        <v>7.2170371E7</v>
      </c>
      <c r="W2042" s="2">
        <v>5469655.0</v>
      </c>
      <c r="X2042" s="2">
        <v>3232.0</v>
      </c>
      <c r="Y2042" s="2">
        <f t="shared" si="8"/>
        <v>0.1574299635</v>
      </c>
      <c r="Z2042" s="2">
        <f t="shared" ref="Z2042:AC2042" si="2093">ROUNDDOWN($Y2042*Z$1,0)-IF(MOD($Y2042*Z$1,1)=0,1,0)+1</f>
        <v>1</v>
      </c>
      <c r="AA2042" s="2">
        <f t="shared" si="2093"/>
        <v>1</v>
      </c>
      <c r="AB2042" s="2">
        <f t="shared" si="2093"/>
        <v>1</v>
      </c>
      <c r="AC2042" s="2">
        <f t="shared" si="2093"/>
        <v>1</v>
      </c>
      <c r="AD2042" s="2">
        <f t="shared" si="10"/>
        <v>0</v>
      </c>
      <c r="AE2042" s="2">
        <f t="shared" si="11"/>
        <v>0</v>
      </c>
      <c r="AF2042" s="2">
        <f t="shared" si="12"/>
        <v>0</v>
      </c>
      <c r="AG2042" s="2">
        <f t="shared" si="13"/>
        <v>1</v>
      </c>
      <c r="AH2042" s="2">
        <f t="shared" si="14"/>
        <v>0</v>
      </c>
      <c r="AI2042" s="2">
        <f t="shared" si="15"/>
        <v>0</v>
      </c>
      <c r="AJ2042" s="2">
        <f t="shared" si="16"/>
        <v>0</v>
      </c>
      <c r="AK2042" s="2">
        <f t="shared" si="17"/>
        <v>0</v>
      </c>
      <c r="AL2042" s="2">
        <f t="shared" si="18"/>
        <v>1</v>
      </c>
    </row>
    <row r="2043" ht="13.5" customHeight="1">
      <c r="A2043" s="3">
        <v>40853.0</v>
      </c>
      <c r="B2043" s="2">
        <v>1309.0</v>
      </c>
      <c r="C2043" s="2">
        <f t="shared" si="3"/>
        <v>1309</v>
      </c>
      <c r="D2043" s="2">
        <f t="shared" si="26"/>
        <v>2095.597012</v>
      </c>
      <c r="E2043" s="2">
        <f t="shared" si="20"/>
        <v>1831.815765</v>
      </c>
      <c r="F2043" s="2">
        <v>-0.76</v>
      </c>
      <c r="G2043" s="2">
        <f t="shared" si="4"/>
        <v>-0.0076</v>
      </c>
      <c r="H2043" s="2">
        <f t="shared" si="21"/>
        <v>1.0244</v>
      </c>
      <c r="I2043" s="2">
        <f t="shared" si="27"/>
        <v>0.8126292582</v>
      </c>
      <c r="J2043" s="2">
        <f t="shared" si="5"/>
        <v>183.638887</v>
      </c>
      <c r="K2043" s="2">
        <f t="shared" si="6"/>
        <v>189.8488639</v>
      </c>
      <c r="L2043" s="2">
        <f t="shared" si="7"/>
        <v>0</v>
      </c>
      <c r="M2043" s="2">
        <f t="shared" si="1"/>
        <v>189.8488639</v>
      </c>
      <c r="O2043" s="2">
        <v>2041.0</v>
      </c>
      <c r="P2043" s="2">
        <v>1330.0</v>
      </c>
      <c r="Q2043" s="2">
        <v>1319.0</v>
      </c>
      <c r="R2043" s="2">
        <v>1332.0</v>
      </c>
      <c r="S2043" s="2">
        <v>1286.0</v>
      </c>
      <c r="T2043" s="2">
        <v>1.322603281E9</v>
      </c>
      <c r="U2043" s="2">
        <v>1.7312877E7</v>
      </c>
      <c r="V2043" s="2">
        <v>4.8260047E7</v>
      </c>
      <c r="W2043" s="2">
        <v>3707988.0</v>
      </c>
      <c r="X2043" s="2">
        <v>2221.0</v>
      </c>
      <c r="Y2043" s="2">
        <f t="shared" si="8"/>
        <v>0.2827852213</v>
      </c>
      <c r="Z2043" s="2">
        <f t="shared" ref="Z2043:AC2043" si="2094">ROUNDDOWN($Y2043*Z$1,0)-IF(MOD($Y2043*Z$1,1)=0,1,0)+1</f>
        <v>1</v>
      </c>
      <c r="AA2043" s="2">
        <f t="shared" si="2094"/>
        <v>1</v>
      </c>
      <c r="AB2043" s="2">
        <f t="shared" si="2094"/>
        <v>2</v>
      </c>
      <c r="AC2043" s="2">
        <f t="shared" si="2094"/>
        <v>2</v>
      </c>
      <c r="AD2043" s="2">
        <f t="shared" si="10"/>
        <v>0</v>
      </c>
      <c r="AE2043" s="2">
        <f t="shared" si="11"/>
        <v>0</v>
      </c>
      <c r="AF2043" s="2">
        <f t="shared" si="12"/>
        <v>0</v>
      </c>
      <c r="AG2043" s="2">
        <f t="shared" si="13"/>
        <v>0</v>
      </c>
      <c r="AH2043" s="2">
        <f t="shared" si="14"/>
        <v>0</v>
      </c>
      <c r="AI2043" s="2">
        <f t="shared" si="15"/>
        <v>0</v>
      </c>
      <c r="AJ2043" s="2">
        <f t="shared" si="16"/>
        <v>0</v>
      </c>
      <c r="AK2043" s="2">
        <f t="shared" si="17"/>
        <v>1</v>
      </c>
      <c r="AL2043" s="2">
        <f t="shared" si="18"/>
        <v>1</v>
      </c>
    </row>
    <row r="2044" ht="13.5" customHeight="1">
      <c r="A2044" s="3">
        <v>40854.0</v>
      </c>
      <c r="B2044" s="2">
        <v>1320.0</v>
      </c>
      <c r="C2044" s="2">
        <f t="shared" si="3"/>
        <v>1320</v>
      </c>
      <c r="D2044" s="2">
        <f t="shared" si="26"/>
        <v>2096.43908</v>
      </c>
      <c r="E2044" s="2">
        <f t="shared" si="20"/>
        <v>1832.158333</v>
      </c>
      <c r="F2044" s="2">
        <v>0.84</v>
      </c>
      <c r="G2044" s="2">
        <f t="shared" si="4"/>
        <v>0.0084</v>
      </c>
      <c r="H2044" s="2">
        <f t="shared" si="21"/>
        <v>1.0328</v>
      </c>
      <c r="I2044" s="2">
        <f t="shared" si="27"/>
        <v>0.8130310854</v>
      </c>
      <c r="J2044" s="2">
        <f t="shared" si="5"/>
        <v>185.1814537</v>
      </c>
      <c r="K2044" s="2">
        <f t="shared" si="6"/>
        <v>191.4435944</v>
      </c>
      <c r="L2044" s="2">
        <f t="shared" si="7"/>
        <v>0</v>
      </c>
      <c r="M2044" s="2">
        <f t="shared" si="1"/>
        <v>191.4435944</v>
      </c>
      <c r="O2044" s="2">
        <v>2042.0</v>
      </c>
      <c r="P2044" s="2">
        <v>1290.0</v>
      </c>
      <c r="Q2044" s="2">
        <v>1309.0</v>
      </c>
      <c r="R2044" s="2">
        <v>1320.0</v>
      </c>
      <c r="S2044" s="2">
        <v>1285.0</v>
      </c>
      <c r="T2044" s="2">
        <v>1.322603281E9</v>
      </c>
      <c r="U2044" s="2">
        <v>1.7458363E7</v>
      </c>
      <c r="V2044" s="2">
        <v>5.8746669E7</v>
      </c>
      <c r="W2044" s="2">
        <v>4520520.0</v>
      </c>
      <c r="X2044" s="2">
        <v>3123.0</v>
      </c>
      <c r="Y2044" s="2">
        <f t="shared" si="8"/>
        <v>0.7175192854</v>
      </c>
      <c r="Z2044" s="2">
        <f t="shared" ref="Z2044:AC2044" si="2095">ROUNDDOWN($Y2044*Z$1,0)-IF(MOD($Y2044*Z$1,1)=0,1,0)+1</f>
        <v>2</v>
      </c>
      <c r="AA2044" s="2">
        <f t="shared" si="2095"/>
        <v>3</v>
      </c>
      <c r="AB2044" s="2">
        <f t="shared" si="2095"/>
        <v>3</v>
      </c>
      <c r="AC2044" s="2">
        <f t="shared" si="2095"/>
        <v>4</v>
      </c>
      <c r="AD2044" s="2">
        <f t="shared" si="10"/>
        <v>1</v>
      </c>
      <c r="AE2044" s="2">
        <f t="shared" si="11"/>
        <v>0</v>
      </c>
      <c r="AF2044" s="2">
        <f t="shared" si="12"/>
        <v>0</v>
      </c>
      <c r="AG2044" s="2">
        <f t="shared" si="13"/>
        <v>0</v>
      </c>
      <c r="AH2044" s="2">
        <f t="shared" si="14"/>
        <v>0</v>
      </c>
      <c r="AI2044" s="2">
        <f t="shared" si="15"/>
        <v>0</v>
      </c>
      <c r="AJ2044" s="2">
        <f t="shared" si="16"/>
        <v>0</v>
      </c>
      <c r="AK2044" s="2">
        <f t="shared" si="17"/>
        <v>0</v>
      </c>
      <c r="AL2044" s="2">
        <f t="shared" si="18"/>
        <v>1</v>
      </c>
    </row>
    <row r="2045" ht="13.5" customHeight="1">
      <c r="A2045" s="3">
        <v>40855.0</v>
      </c>
      <c r="B2045" s="2">
        <v>1339.0</v>
      </c>
      <c r="C2045" s="2">
        <f t="shared" si="3"/>
        <v>1339</v>
      </c>
      <c r="D2045" s="2">
        <f t="shared" si="26"/>
        <v>2097.281486</v>
      </c>
      <c r="E2045" s="2">
        <f t="shared" si="20"/>
        <v>1832.500901</v>
      </c>
      <c r="F2045" s="2">
        <v>1.44</v>
      </c>
      <c r="G2045" s="2">
        <f t="shared" si="4"/>
        <v>0.0144</v>
      </c>
      <c r="H2045" s="2">
        <f t="shared" si="21"/>
        <v>1.0472</v>
      </c>
      <c r="I2045" s="2">
        <f t="shared" si="27"/>
        <v>0.8134329125</v>
      </c>
      <c r="J2045" s="2">
        <f t="shared" si="5"/>
        <v>187.8480666</v>
      </c>
      <c r="K2045" s="2">
        <f t="shared" si="6"/>
        <v>194.2003821</v>
      </c>
      <c r="L2045" s="2">
        <f t="shared" si="7"/>
        <v>0</v>
      </c>
      <c r="M2045" s="2">
        <f t="shared" si="1"/>
        <v>194.2003821</v>
      </c>
      <c r="O2045" s="2">
        <v>2043.0</v>
      </c>
      <c r="P2045" s="2">
        <v>1316.0</v>
      </c>
      <c r="Q2045" s="2">
        <v>1320.0</v>
      </c>
      <c r="R2045" s="2">
        <v>1339.0</v>
      </c>
      <c r="S2045" s="2">
        <v>1308.0</v>
      </c>
      <c r="T2045" s="2">
        <v>1.322603281E9</v>
      </c>
      <c r="U2045" s="2">
        <v>1.7709658E7</v>
      </c>
      <c r="V2045" s="2">
        <v>6.0436278E7</v>
      </c>
      <c r="W2045" s="2">
        <v>4568237.0</v>
      </c>
      <c r="X2045" s="2">
        <v>2381.0</v>
      </c>
      <c r="Y2045" s="2">
        <f t="shared" si="8"/>
        <v>0.8338408445</v>
      </c>
      <c r="Z2045" s="2">
        <f t="shared" ref="Z2045:AC2045" si="2096">ROUNDDOWN($Y2045*Z$1,0)-IF(MOD($Y2045*Z$1,1)=0,1,0)+1</f>
        <v>2</v>
      </c>
      <c r="AA2045" s="2">
        <f t="shared" si="2096"/>
        <v>3</v>
      </c>
      <c r="AB2045" s="2">
        <f t="shared" si="2096"/>
        <v>4</v>
      </c>
      <c r="AC2045" s="2">
        <f t="shared" si="2096"/>
        <v>5</v>
      </c>
      <c r="AD2045" s="2">
        <f t="shared" si="10"/>
        <v>0</v>
      </c>
      <c r="AE2045" s="2">
        <f t="shared" si="11"/>
        <v>0</v>
      </c>
      <c r="AF2045" s="2">
        <f t="shared" si="12"/>
        <v>0</v>
      </c>
      <c r="AG2045" s="2">
        <f t="shared" si="13"/>
        <v>0</v>
      </c>
      <c r="AH2045" s="2">
        <f t="shared" si="14"/>
        <v>0</v>
      </c>
      <c r="AI2045" s="2">
        <f t="shared" si="15"/>
        <v>1</v>
      </c>
      <c r="AJ2045" s="2">
        <f t="shared" si="16"/>
        <v>0</v>
      </c>
      <c r="AK2045" s="2">
        <f t="shared" si="17"/>
        <v>0</v>
      </c>
      <c r="AL2045" s="2">
        <f t="shared" si="18"/>
        <v>1</v>
      </c>
    </row>
    <row r="2046" ht="13.5" customHeight="1">
      <c r="A2046" s="3">
        <v>40856.0</v>
      </c>
      <c r="B2046" s="2">
        <v>1262.0</v>
      </c>
      <c r="C2046" s="2">
        <f t="shared" si="3"/>
        <v>1262</v>
      </c>
      <c r="D2046" s="2">
        <f t="shared" si="26"/>
        <v>2098.124231</v>
      </c>
      <c r="E2046" s="2">
        <f t="shared" si="20"/>
        <v>1832.843468</v>
      </c>
      <c r="F2046" s="2">
        <v>-5.75</v>
      </c>
      <c r="G2046" s="2">
        <f t="shared" si="4"/>
        <v>-0.0575</v>
      </c>
      <c r="H2046" s="2">
        <f t="shared" si="21"/>
        <v>0.9897</v>
      </c>
      <c r="I2046" s="2">
        <f t="shared" si="27"/>
        <v>0.8138347397</v>
      </c>
      <c r="J2046" s="2">
        <f t="shared" si="5"/>
        <v>177.0468028</v>
      </c>
      <c r="K2046" s="2">
        <f t="shared" si="6"/>
        <v>183.0338602</v>
      </c>
      <c r="L2046" s="2">
        <f t="shared" si="7"/>
        <v>0</v>
      </c>
      <c r="M2046" s="2">
        <f t="shared" si="1"/>
        <v>183.0338602</v>
      </c>
      <c r="O2046" s="2">
        <v>2044.0</v>
      </c>
      <c r="P2046" s="2">
        <v>1340.0</v>
      </c>
      <c r="Q2046" s="2">
        <v>1339.0</v>
      </c>
      <c r="R2046" s="2">
        <v>1356.0</v>
      </c>
      <c r="S2046" s="2">
        <v>1262.0</v>
      </c>
      <c r="T2046" s="2">
        <v>1.322463281E9</v>
      </c>
      <c r="U2046" s="2">
        <v>1.6689487E7</v>
      </c>
      <c r="V2046" s="2">
        <v>1.13081977E8</v>
      </c>
      <c r="W2046" s="2">
        <v>8707815.0</v>
      </c>
      <c r="X2046" s="2">
        <v>4708.0</v>
      </c>
      <c r="Y2046" s="2">
        <f t="shared" si="8"/>
        <v>0.004770604953</v>
      </c>
      <c r="Z2046" s="2">
        <f t="shared" ref="Z2046:AC2046" si="2097">ROUNDDOWN($Y2046*Z$1,0)-IF(MOD($Y2046*Z$1,1)=0,1,0)+1</f>
        <v>1</v>
      </c>
      <c r="AA2046" s="2">
        <f t="shared" si="2097"/>
        <v>1</v>
      </c>
      <c r="AB2046" s="2">
        <f t="shared" si="2097"/>
        <v>1</v>
      </c>
      <c r="AC2046" s="2">
        <f t="shared" si="2097"/>
        <v>1</v>
      </c>
      <c r="AD2046" s="2">
        <f t="shared" si="10"/>
        <v>0</v>
      </c>
      <c r="AE2046" s="2">
        <f t="shared" si="11"/>
        <v>0</v>
      </c>
      <c r="AF2046" s="2">
        <f t="shared" si="12"/>
        <v>0</v>
      </c>
      <c r="AG2046" s="2">
        <f t="shared" si="13"/>
        <v>0</v>
      </c>
      <c r="AH2046" s="2">
        <f t="shared" si="14"/>
        <v>0</v>
      </c>
      <c r="AI2046" s="2">
        <f t="shared" si="15"/>
        <v>0</v>
      </c>
      <c r="AJ2046" s="2">
        <f t="shared" si="16"/>
        <v>0</v>
      </c>
      <c r="AK2046" s="2">
        <f t="shared" si="17"/>
        <v>1</v>
      </c>
      <c r="AL2046" s="2">
        <f t="shared" si="18"/>
        <v>1</v>
      </c>
    </row>
    <row r="2047" ht="13.5" customHeight="1">
      <c r="A2047" s="3">
        <v>40857.0</v>
      </c>
      <c r="B2047" s="2">
        <v>1275.0</v>
      </c>
      <c r="C2047" s="2">
        <f t="shared" si="3"/>
        <v>1275</v>
      </c>
      <c r="D2047" s="2">
        <f t="shared" si="26"/>
        <v>2098.967314</v>
      </c>
      <c r="E2047" s="2">
        <f t="shared" si="20"/>
        <v>1833.186036</v>
      </c>
      <c r="F2047" s="2">
        <v>1.03</v>
      </c>
      <c r="G2047" s="2">
        <f t="shared" si="4"/>
        <v>0.0103</v>
      </c>
      <c r="H2047" s="2">
        <f t="shared" si="21"/>
        <v>1</v>
      </c>
      <c r="I2047" s="2">
        <f t="shared" si="27"/>
        <v>0.8142365669</v>
      </c>
      <c r="J2047" s="2">
        <f t="shared" si="5"/>
        <v>178.8703849</v>
      </c>
      <c r="K2047" s="2">
        <f t="shared" si="6"/>
        <v>184.9191089</v>
      </c>
      <c r="L2047" s="2">
        <f t="shared" si="7"/>
        <v>0</v>
      </c>
      <c r="M2047" s="2">
        <f t="shared" si="1"/>
        <v>184.9191089</v>
      </c>
      <c r="O2047" s="2">
        <v>2045.0</v>
      </c>
      <c r="P2047" s="2">
        <v>1250.0</v>
      </c>
      <c r="Q2047" s="2">
        <v>1262.0</v>
      </c>
      <c r="R2047" s="2">
        <v>1275.0</v>
      </c>
      <c r="S2047" s="2">
        <v>1235.0</v>
      </c>
      <c r="T2047" s="2">
        <v>1.322463281E9</v>
      </c>
      <c r="U2047" s="2">
        <v>1.6861407E7</v>
      </c>
      <c r="V2047" s="2">
        <v>7.8090472E7</v>
      </c>
      <c r="W2047" s="2">
        <v>6212685.0</v>
      </c>
      <c r="X2047" s="2">
        <v>3023.0</v>
      </c>
      <c r="Y2047" s="2">
        <f t="shared" si="8"/>
        <v>0.7608607389</v>
      </c>
      <c r="Z2047" s="2">
        <f t="shared" ref="Z2047:AC2047" si="2098">ROUNDDOWN($Y2047*Z$1,0)-IF(MOD($Y2047*Z$1,1)=0,1,0)+1</f>
        <v>2</v>
      </c>
      <c r="AA2047" s="2">
        <f t="shared" si="2098"/>
        <v>3</v>
      </c>
      <c r="AB2047" s="2">
        <f t="shared" si="2098"/>
        <v>4</v>
      </c>
      <c r="AC2047" s="2">
        <f t="shared" si="2098"/>
        <v>4</v>
      </c>
      <c r="AD2047" s="2">
        <f t="shared" si="10"/>
        <v>1</v>
      </c>
      <c r="AE2047" s="2">
        <f t="shared" si="11"/>
        <v>0</v>
      </c>
      <c r="AF2047" s="2">
        <f t="shared" si="12"/>
        <v>0</v>
      </c>
      <c r="AG2047" s="2">
        <f t="shared" si="13"/>
        <v>0</v>
      </c>
      <c r="AH2047" s="2">
        <f t="shared" si="14"/>
        <v>0</v>
      </c>
      <c r="AI2047" s="2">
        <f t="shared" si="15"/>
        <v>0</v>
      </c>
      <c r="AJ2047" s="2">
        <f t="shared" si="16"/>
        <v>0</v>
      </c>
      <c r="AK2047" s="2">
        <f t="shared" si="17"/>
        <v>0</v>
      </c>
      <c r="AL2047" s="2">
        <f t="shared" si="18"/>
        <v>1</v>
      </c>
    </row>
    <row r="2048" ht="13.5" customHeight="1">
      <c r="A2048" s="3">
        <v>40860.0</v>
      </c>
      <c r="B2048" s="2">
        <v>1304.0</v>
      </c>
      <c r="C2048" s="2">
        <f t="shared" si="3"/>
        <v>1304</v>
      </c>
      <c r="D2048" s="2">
        <f t="shared" si="26"/>
        <v>2099.810736</v>
      </c>
      <c r="E2048" s="2">
        <f t="shared" si="20"/>
        <v>1833.528604</v>
      </c>
      <c r="F2048" s="2">
        <v>2.27</v>
      </c>
      <c r="G2048" s="2">
        <f t="shared" si="4"/>
        <v>0.0227</v>
      </c>
      <c r="H2048" s="2">
        <f t="shared" si="21"/>
        <v>1.0227</v>
      </c>
      <c r="I2048" s="2">
        <f t="shared" si="27"/>
        <v>0.814638394</v>
      </c>
      <c r="J2048" s="2">
        <f t="shared" si="5"/>
        <v>182.9307426</v>
      </c>
      <c r="K2048" s="2">
        <f t="shared" si="6"/>
        <v>189.1167727</v>
      </c>
      <c r="L2048" s="2">
        <f t="shared" si="7"/>
        <v>0</v>
      </c>
      <c r="M2048" s="2">
        <f t="shared" si="1"/>
        <v>189.1167727</v>
      </c>
      <c r="O2048" s="2">
        <v>2046.0</v>
      </c>
      <c r="P2048" s="2">
        <v>1311.0</v>
      </c>
      <c r="Q2048" s="2">
        <v>1275.0</v>
      </c>
      <c r="R2048" s="2">
        <v>1320.0</v>
      </c>
      <c r="S2048" s="2">
        <v>1290.0</v>
      </c>
      <c r="T2048" s="2">
        <v>1.322463281E9</v>
      </c>
      <c r="U2048" s="2">
        <v>1.7244921E7</v>
      </c>
      <c r="V2048" s="2">
        <v>5.8771488E7</v>
      </c>
      <c r="W2048" s="2">
        <v>4512357.0</v>
      </c>
      <c r="X2048" s="2">
        <v>2142.0</v>
      </c>
      <c r="Y2048" s="2">
        <f t="shared" si="8"/>
        <v>0.9229598051</v>
      </c>
      <c r="Z2048" s="2">
        <f t="shared" ref="Z2048:AC2048" si="2099">ROUNDDOWN($Y2048*Z$1,0)-IF(MOD($Y2048*Z$1,1)=0,1,0)+1</f>
        <v>2</v>
      </c>
      <c r="AA2048" s="2">
        <f t="shared" si="2099"/>
        <v>3</v>
      </c>
      <c r="AB2048" s="2">
        <f t="shared" si="2099"/>
        <v>4</v>
      </c>
      <c r="AC2048" s="2">
        <f t="shared" si="2099"/>
        <v>5</v>
      </c>
      <c r="AD2048" s="2">
        <f t="shared" si="10"/>
        <v>0</v>
      </c>
      <c r="AE2048" s="2">
        <f t="shared" si="11"/>
        <v>0</v>
      </c>
      <c r="AF2048" s="2">
        <f t="shared" si="12"/>
        <v>0</v>
      </c>
      <c r="AG2048" s="2">
        <f t="shared" si="13"/>
        <v>0</v>
      </c>
      <c r="AH2048" s="2">
        <f t="shared" si="14"/>
        <v>0</v>
      </c>
      <c r="AI2048" s="2">
        <f t="shared" si="15"/>
        <v>1</v>
      </c>
      <c r="AJ2048" s="2">
        <f t="shared" si="16"/>
        <v>0</v>
      </c>
      <c r="AK2048" s="2">
        <f t="shared" si="17"/>
        <v>0</v>
      </c>
      <c r="AL2048" s="2">
        <f t="shared" si="18"/>
        <v>1</v>
      </c>
    </row>
    <row r="2049" ht="13.5" customHeight="1">
      <c r="A2049" s="3">
        <v>40861.0</v>
      </c>
      <c r="B2049" s="2">
        <v>1256.0</v>
      </c>
      <c r="C2049" s="2">
        <f t="shared" si="3"/>
        <v>1256</v>
      </c>
      <c r="D2049" s="2">
        <f t="shared" si="26"/>
        <v>2100.654497</v>
      </c>
      <c r="E2049" s="2">
        <f t="shared" si="20"/>
        <v>1833.871172</v>
      </c>
      <c r="F2049" s="2">
        <v>-3.68</v>
      </c>
      <c r="G2049" s="2">
        <f t="shared" si="4"/>
        <v>-0.0368</v>
      </c>
      <c r="H2049" s="2">
        <f t="shared" si="21"/>
        <v>0.9859</v>
      </c>
      <c r="I2049" s="2">
        <f t="shared" si="27"/>
        <v>0.8150402212</v>
      </c>
      <c r="J2049" s="2">
        <f t="shared" si="5"/>
        <v>176.1988913</v>
      </c>
      <c r="K2049" s="2">
        <f t="shared" si="6"/>
        <v>182.1572755</v>
      </c>
      <c r="L2049" s="2">
        <f t="shared" si="7"/>
        <v>0</v>
      </c>
      <c r="M2049" s="2">
        <f t="shared" si="1"/>
        <v>182.1572755</v>
      </c>
      <c r="O2049" s="2">
        <v>2047.0</v>
      </c>
      <c r="P2049" s="2">
        <v>1286.0</v>
      </c>
      <c r="Q2049" s="2">
        <v>1304.0</v>
      </c>
      <c r="R2049" s="2">
        <v>1287.0</v>
      </c>
      <c r="S2049" s="2">
        <v>1245.0</v>
      </c>
      <c r="T2049" s="2">
        <v>1.322463281E9</v>
      </c>
      <c r="U2049" s="2">
        <v>1.6610139E7</v>
      </c>
      <c r="V2049" s="2">
        <v>8.026903E7</v>
      </c>
      <c r="W2049" s="2">
        <v>6344103.0</v>
      </c>
      <c r="X2049" s="2">
        <v>3393.0</v>
      </c>
      <c r="Y2049" s="2">
        <f t="shared" si="8"/>
        <v>0.01745838408</v>
      </c>
      <c r="Z2049" s="2">
        <f t="shared" ref="Z2049:AC2049" si="2100">ROUNDDOWN($Y2049*Z$1,0)-IF(MOD($Y2049*Z$1,1)=0,1,0)+1</f>
        <v>1</v>
      </c>
      <c r="AA2049" s="2">
        <f t="shared" si="2100"/>
        <v>1</v>
      </c>
      <c r="AB2049" s="2">
        <f t="shared" si="2100"/>
        <v>1</v>
      </c>
      <c r="AC2049" s="2">
        <f t="shared" si="2100"/>
        <v>1</v>
      </c>
      <c r="AD2049" s="2">
        <f t="shared" si="10"/>
        <v>0</v>
      </c>
      <c r="AE2049" s="2">
        <f t="shared" si="11"/>
        <v>0</v>
      </c>
      <c r="AF2049" s="2">
        <f t="shared" si="12"/>
        <v>0</v>
      </c>
      <c r="AG2049" s="2">
        <f t="shared" si="13"/>
        <v>0</v>
      </c>
      <c r="AH2049" s="2">
        <f t="shared" si="14"/>
        <v>0</v>
      </c>
      <c r="AI2049" s="2">
        <f t="shared" si="15"/>
        <v>0</v>
      </c>
      <c r="AJ2049" s="2">
        <f t="shared" si="16"/>
        <v>1</v>
      </c>
      <c r="AK2049" s="2">
        <f t="shared" si="17"/>
        <v>0</v>
      </c>
      <c r="AL2049" s="2">
        <f t="shared" si="18"/>
        <v>1</v>
      </c>
    </row>
    <row r="2050" ht="13.5" customHeight="1">
      <c r="A2050" s="3">
        <v>40862.0</v>
      </c>
      <c r="B2050" s="2">
        <v>1275.0</v>
      </c>
      <c r="C2050" s="2">
        <f t="shared" si="3"/>
        <v>1275</v>
      </c>
      <c r="D2050" s="2">
        <f t="shared" si="26"/>
        <v>2101.498597</v>
      </c>
      <c r="E2050" s="2">
        <f t="shared" si="20"/>
        <v>1834.213739</v>
      </c>
      <c r="F2050" s="2">
        <v>1.51</v>
      </c>
      <c r="G2050" s="2">
        <f t="shared" si="4"/>
        <v>0.0151</v>
      </c>
      <c r="H2050" s="2">
        <f t="shared" si="21"/>
        <v>1.001</v>
      </c>
      <c r="I2050" s="2">
        <f t="shared" si="27"/>
        <v>0.8154420484</v>
      </c>
      <c r="J2050" s="2">
        <f t="shared" si="5"/>
        <v>178.8594945</v>
      </c>
      <c r="K2050" s="2">
        <f t="shared" si="6"/>
        <v>184.9078503</v>
      </c>
      <c r="L2050" s="2">
        <f t="shared" si="7"/>
        <v>0</v>
      </c>
      <c r="M2050" s="2">
        <f t="shared" si="1"/>
        <v>184.9078503</v>
      </c>
      <c r="O2050" s="2">
        <v>2048.0</v>
      </c>
      <c r="P2050" s="2">
        <v>1248.0</v>
      </c>
      <c r="Q2050" s="2">
        <v>1256.0</v>
      </c>
      <c r="R2050" s="2">
        <v>1275.0</v>
      </c>
      <c r="S2050" s="2">
        <v>1235.0</v>
      </c>
      <c r="T2050" s="2">
        <v>1.322463281E9</v>
      </c>
      <c r="U2050" s="2">
        <v>1.6861407E7</v>
      </c>
      <c r="V2050" s="2">
        <v>5.8302821E7</v>
      </c>
      <c r="W2050" s="2">
        <v>4650053.0</v>
      </c>
      <c r="X2050" s="2">
        <v>2327.0</v>
      </c>
      <c r="Y2050" s="2">
        <f t="shared" si="8"/>
        <v>0.844498579</v>
      </c>
      <c r="Z2050" s="2">
        <f t="shared" ref="Z2050:AC2050" si="2101">ROUNDDOWN($Y2050*Z$1,0)-IF(MOD($Y2050*Z$1,1)=0,1,0)+1</f>
        <v>2</v>
      </c>
      <c r="AA2050" s="2">
        <f t="shared" si="2101"/>
        <v>3</v>
      </c>
      <c r="AB2050" s="2">
        <f t="shared" si="2101"/>
        <v>4</v>
      </c>
      <c r="AC2050" s="2">
        <f t="shared" si="2101"/>
        <v>5</v>
      </c>
      <c r="AD2050" s="2">
        <f t="shared" si="10"/>
        <v>0</v>
      </c>
      <c r="AE2050" s="2">
        <f t="shared" si="11"/>
        <v>0</v>
      </c>
      <c r="AF2050" s="2">
        <f t="shared" si="12"/>
        <v>0</v>
      </c>
      <c r="AG2050" s="2">
        <f t="shared" si="13"/>
        <v>0</v>
      </c>
      <c r="AH2050" s="2">
        <f t="shared" si="14"/>
        <v>1</v>
      </c>
      <c r="AI2050" s="2">
        <f t="shared" si="15"/>
        <v>0</v>
      </c>
      <c r="AJ2050" s="2">
        <f t="shared" si="16"/>
        <v>0</v>
      </c>
      <c r="AK2050" s="2">
        <f t="shared" si="17"/>
        <v>0</v>
      </c>
      <c r="AL2050" s="2">
        <f t="shared" si="18"/>
        <v>1</v>
      </c>
    </row>
    <row r="2051" ht="13.5" customHeight="1">
      <c r="A2051" s="3">
        <v>40863.0</v>
      </c>
      <c r="B2051" s="2">
        <v>1274.0</v>
      </c>
      <c r="C2051" s="2">
        <f t="shared" si="3"/>
        <v>1274</v>
      </c>
      <c r="D2051" s="2">
        <f t="shared" si="26"/>
        <v>2102.343036</v>
      </c>
      <c r="E2051" s="2">
        <f t="shared" si="20"/>
        <v>1834.556307</v>
      </c>
      <c r="F2051" s="2">
        <v>-0.08</v>
      </c>
      <c r="G2051" s="2">
        <f t="shared" si="4"/>
        <v>-0.0008</v>
      </c>
      <c r="H2051" s="2">
        <f t="shared" si="21"/>
        <v>1.0002</v>
      </c>
      <c r="I2051" s="2">
        <f t="shared" si="27"/>
        <v>0.8158438756</v>
      </c>
      <c r="J2051" s="2">
        <f t="shared" si="5"/>
        <v>178.7164069</v>
      </c>
      <c r="K2051" s="2">
        <f t="shared" si="6"/>
        <v>184.759924</v>
      </c>
      <c r="L2051" s="2">
        <f t="shared" si="7"/>
        <v>0</v>
      </c>
      <c r="M2051" s="2">
        <f t="shared" si="1"/>
        <v>184.759924</v>
      </c>
      <c r="O2051" s="2">
        <v>2049.0</v>
      </c>
      <c r="P2051" s="2">
        <v>1261.0</v>
      </c>
      <c r="Q2051" s="2">
        <v>1275.0</v>
      </c>
      <c r="R2051" s="2">
        <v>1288.0</v>
      </c>
      <c r="S2051" s="2">
        <v>1256.0</v>
      </c>
      <c r="T2051" s="2">
        <v>1.322463281E9</v>
      </c>
      <c r="U2051" s="2">
        <v>1.6848182E7</v>
      </c>
      <c r="V2051" s="2">
        <v>4.5960613E7</v>
      </c>
      <c r="W2051" s="2">
        <v>3602241.0</v>
      </c>
      <c r="X2051" s="2">
        <v>2157.0</v>
      </c>
      <c r="Y2051" s="2">
        <f t="shared" si="8"/>
        <v>0.4611246447</v>
      </c>
      <c r="Z2051" s="2">
        <f t="shared" ref="Z2051:AC2051" si="2102">ROUNDDOWN($Y2051*Z$1,0)-IF(MOD($Y2051*Z$1,1)=0,1,0)+1</f>
        <v>1</v>
      </c>
      <c r="AA2051" s="2">
        <f t="shared" si="2102"/>
        <v>2</v>
      </c>
      <c r="AB2051" s="2">
        <f t="shared" si="2102"/>
        <v>2</v>
      </c>
      <c r="AC2051" s="2">
        <f t="shared" si="2102"/>
        <v>3</v>
      </c>
      <c r="AD2051" s="2">
        <f t="shared" si="10"/>
        <v>0</v>
      </c>
      <c r="AE2051" s="2">
        <f t="shared" si="11"/>
        <v>0</v>
      </c>
      <c r="AF2051" s="2">
        <f t="shared" si="12"/>
        <v>1</v>
      </c>
      <c r="AG2051" s="2">
        <f t="shared" si="13"/>
        <v>0</v>
      </c>
      <c r="AH2051" s="2">
        <f t="shared" si="14"/>
        <v>0</v>
      </c>
      <c r="AI2051" s="2">
        <f t="shared" si="15"/>
        <v>0</v>
      </c>
      <c r="AJ2051" s="2">
        <f t="shared" si="16"/>
        <v>0</v>
      </c>
      <c r="AK2051" s="2">
        <f t="shared" si="17"/>
        <v>0</v>
      </c>
      <c r="AL2051" s="2">
        <f t="shared" si="18"/>
        <v>1</v>
      </c>
    </row>
    <row r="2052" ht="13.5" customHeight="1">
      <c r="A2052" s="3">
        <v>40864.0</v>
      </c>
      <c r="B2052" s="2">
        <v>1255.0</v>
      </c>
      <c r="C2052" s="2">
        <f t="shared" si="3"/>
        <v>1255</v>
      </c>
      <c r="D2052" s="2">
        <f t="shared" si="26"/>
        <v>2103.187815</v>
      </c>
      <c r="E2052" s="2">
        <f t="shared" si="20"/>
        <v>1834.898875</v>
      </c>
      <c r="F2052" s="2">
        <v>-1.49</v>
      </c>
      <c r="G2052" s="2">
        <f t="shared" si="4"/>
        <v>-0.0149</v>
      </c>
      <c r="H2052" s="2">
        <f t="shared" si="21"/>
        <v>0.9853</v>
      </c>
      <c r="I2052" s="2">
        <f t="shared" si="27"/>
        <v>0.8162457027</v>
      </c>
      <c r="J2052" s="2">
        <f t="shared" si="5"/>
        <v>176.0535325</v>
      </c>
      <c r="K2052" s="2">
        <f t="shared" si="6"/>
        <v>182.0070012</v>
      </c>
      <c r="L2052" s="2">
        <f t="shared" si="7"/>
        <v>0</v>
      </c>
      <c r="M2052" s="2">
        <f t="shared" si="1"/>
        <v>182.0070012</v>
      </c>
      <c r="O2052" s="2">
        <v>2050.0</v>
      </c>
      <c r="P2052" s="2">
        <v>1274.0</v>
      </c>
      <c r="Q2052" s="2">
        <v>1274.0</v>
      </c>
      <c r="R2052" s="2">
        <v>1275.0</v>
      </c>
      <c r="S2052" s="2">
        <v>1250.0</v>
      </c>
      <c r="T2052" s="2">
        <v>1.322463281E9</v>
      </c>
      <c r="U2052" s="2">
        <v>1.6596914E7</v>
      </c>
      <c r="V2052" s="2">
        <v>4.2838057E7</v>
      </c>
      <c r="W2052" s="2">
        <v>3394330.0</v>
      </c>
      <c r="X2052" s="2">
        <v>1800.0</v>
      </c>
      <c r="Y2052" s="2">
        <f t="shared" si="8"/>
        <v>0.1465692245</v>
      </c>
      <c r="Z2052" s="2">
        <f t="shared" ref="Z2052:AC2052" si="2103">ROUNDDOWN($Y2052*Z$1,0)-IF(MOD($Y2052*Z$1,1)=0,1,0)+1</f>
        <v>1</v>
      </c>
      <c r="AA2052" s="2">
        <f t="shared" si="2103"/>
        <v>1</v>
      </c>
      <c r="AB2052" s="2">
        <f t="shared" si="2103"/>
        <v>1</v>
      </c>
      <c r="AC2052" s="2">
        <f t="shared" si="2103"/>
        <v>1</v>
      </c>
      <c r="AD2052" s="2">
        <f t="shared" si="10"/>
        <v>0</v>
      </c>
      <c r="AE2052" s="2">
        <f t="shared" si="11"/>
        <v>0</v>
      </c>
      <c r="AF2052" s="2">
        <f t="shared" si="12"/>
        <v>1</v>
      </c>
      <c r="AG2052" s="2">
        <f t="shared" si="13"/>
        <v>0</v>
      </c>
      <c r="AH2052" s="2">
        <f t="shared" si="14"/>
        <v>0</v>
      </c>
      <c r="AI2052" s="2">
        <f t="shared" si="15"/>
        <v>0</v>
      </c>
      <c r="AJ2052" s="2">
        <f t="shared" si="16"/>
        <v>0</v>
      </c>
      <c r="AK2052" s="2">
        <f t="shared" si="17"/>
        <v>0</v>
      </c>
      <c r="AL2052" s="2">
        <f t="shared" si="18"/>
        <v>1</v>
      </c>
    </row>
    <row r="2053" ht="13.5" customHeight="1">
      <c r="A2053" s="3">
        <v>40867.0</v>
      </c>
      <c r="B2053" s="2">
        <v>1215.0</v>
      </c>
      <c r="C2053" s="2">
        <f t="shared" si="3"/>
        <v>1215</v>
      </c>
      <c r="D2053" s="2">
        <f t="shared" si="26"/>
        <v>2104.032933</v>
      </c>
      <c r="E2053" s="2">
        <f t="shared" si="20"/>
        <v>1835.241442</v>
      </c>
      <c r="F2053" s="2">
        <v>-3.19</v>
      </c>
      <c r="G2053" s="2">
        <f t="shared" si="4"/>
        <v>-0.0319</v>
      </c>
      <c r="H2053" s="2">
        <f t="shared" si="21"/>
        <v>0.9534</v>
      </c>
      <c r="I2053" s="2">
        <f t="shared" si="27"/>
        <v>0.8166475299</v>
      </c>
      <c r="J2053" s="2">
        <f t="shared" si="5"/>
        <v>170.4374248</v>
      </c>
      <c r="K2053" s="2">
        <f t="shared" si="6"/>
        <v>176.2009778</v>
      </c>
      <c r="L2053" s="2">
        <f t="shared" si="7"/>
        <v>0</v>
      </c>
      <c r="M2053" s="2">
        <f t="shared" si="1"/>
        <v>176.2009778</v>
      </c>
      <c r="O2053" s="2">
        <v>2051.0</v>
      </c>
      <c r="P2053" s="2">
        <v>1240.0</v>
      </c>
      <c r="Q2053" s="2">
        <v>1255.0</v>
      </c>
      <c r="R2053" s="2">
        <v>1247.0</v>
      </c>
      <c r="S2053" s="2">
        <v>1215.0</v>
      </c>
      <c r="T2053" s="2">
        <v>1.322463281E9</v>
      </c>
      <c r="U2053" s="2">
        <v>1.6067929E7</v>
      </c>
      <c r="V2053" s="2">
        <v>3.5433449E7</v>
      </c>
      <c r="W2053" s="2">
        <v>2878947.0</v>
      </c>
      <c r="X2053" s="2">
        <v>1794.0</v>
      </c>
      <c r="Y2053" s="2">
        <f t="shared" si="8"/>
        <v>0.02882663419</v>
      </c>
      <c r="Z2053" s="2">
        <f t="shared" ref="Z2053:AC2053" si="2104">ROUNDDOWN($Y2053*Z$1,0)-IF(MOD($Y2053*Z$1,1)=0,1,0)+1</f>
        <v>1</v>
      </c>
      <c r="AA2053" s="2">
        <f t="shared" si="2104"/>
        <v>1</v>
      </c>
      <c r="AB2053" s="2">
        <f t="shared" si="2104"/>
        <v>1</v>
      </c>
      <c r="AC2053" s="2">
        <f t="shared" si="2104"/>
        <v>1</v>
      </c>
      <c r="AD2053" s="2">
        <f t="shared" si="10"/>
        <v>0</v>
      </c>
      <c r="AE2053" s="2">
        <f t="shared" si="11"/>
        <v>0</v>
      </c>
      <c r="AF2053" s="2">
        <f t="shared" si="12"/>
        <v>1</v>
      </c>
      <c r="AG2053" s="2">
        <f t="shared" si="13"/>
        <v>0</v>
      </c>
      <c r="AH2053" s="2">
        <f t="shared" si="14"/>
        <v>0</v>
      </c>
      <c r="AI2053" s="2">
        <f t="shared" si="15"/>
        <v>0</v>
      </c>
      <c r="AJ2053" s="2">
        <f t="shared" si="16"/>
        <v>0</v>
      </c>
      <c r="AK2053" s="2">
        <f t="shared" si="17"/>
        <v>0</v>
      </c>
      <c r="AL2053" s="2">
        <f t="shared" si="18"/>
        <v>1</v>
      </c>
    </row>
    <row r="2054" ht="13.5" customHeight="1">
      <c r="A2054" s="3">
        <v>40868.0</v>
      </c>
      <c r="B2054" s="2">
        <v>1200.0</v>
      </c>
      <c r="C2054" s="2">
        <f t="shared" si="3"/>
        <v>1200</v>
      </c>
      <c r="D2054" s="2">
        <f t="shared" si="26"/>
        <v>2104.878391</v>
      </c>
      <c r="E2054" s="2">
        <f t="shared" si="20"/>
        <v>1835.58401</v>
      </c>
      <c r="F2054" s="2">
        <v>-1.23</v>
      </c>
      <c r="G2054" s="2">
        <f t="shared" si="4"/>
        <v>-0.0123</v>
      </c>
      <c r="H2054" s="2">
        <f t="shared" si="21"/>
        <v>0.9411</v>
      </c>
      <c r="I2054" s="2">
        <f t="shared" si="27"/>
        <v>0.8170493571</v>
      </c>
      <c r="J2054" s="2">
        <f t="shared" si="5"/>
        <v>168.3410445</v>
      </c>
      <c r="K2054" s="2">
        <f t="shared" si="6"/>
        <v>174.0337058</v>
      </c>
      <c r="L2054" s="2">
        <f t="shared" si="7"/>
        <v>0</v>
      </c>
      <c r="M2054" s="2">
        <f t="shared" si="1"/>
        <v>174.0337058</v>
      </c>
      <c r="O2054" s="2">
        <v>2052.0</v>
      </c>
      <c r="P2054" s="2">
        <v>1220.0</v>
      </c>
      <c r="Q2054" s="2">
        <v>1215.0</v>
      </c>
      <c r="R2054" s="2">
        <v>1220.0</v>
      </c>
      <c r="S2054" s="2">
        <v>1180.0</v>
      </c>
      <c r="T2054" s="2">
        <v>1.322463281E9</v>
      </c>
      <c r="U2054" s="2">
        <v>1.5869559E7</v>
      </c>
      <c r="V2054" s="2">
        <v>8.99105E7</v>
      </c>
      <c r="W2054" s="2">
        <v>7518961.0</v>
      </c>
      <c r="X2054" s="2">
        <v>3306.0</v>
      </c>
      <c r="Y2054" s="2">
        <f t="shared" si="8"/>
        <v>0.1865611043</v>
      </c>
      <c r="Z2054" s="2">
        <f t="shared" ref="Z2054:AC2054" si="2105">ROUNDDOWN($Y2054*Z$1,0)-IF(MOD($Y2054*Z$1,1)=0,1,0)+1</f>
        <v>1</v>
      </c>
      <c r="AA2054" s="2">
        <f t="shared" si="2105"/>
        <v>1</v>
      </c>
      <c r="AB2054" s="2">
        <f t="shared" si="2105"/>
        <v>1</v>
      </c>
      <c r="AC2054" s="2">
        <f t="shared" si="2105"/>
        <v>1</v>
      </c>
      <c r="AD2054" s="2">
        <f t="shared" si="10"/>
        <v>0</v>
      </c>
      <c r="AE2054" s="2">
        <f t="shared" si="11"/>
        <v>0</v>
      </c>
      <c r="AF2054" s="2">
        <f t="shared" si="12"/>
        <v>1</v>
      </c>
      <c r="AG2054" s="2">
        <f t="shared" si="13"/>
        <v>0</v>
      </c>
      <c r="AH2054" s="2">
        <f t="shared" si="14"/>
        <v>0</v>
      </c>
      <c r="AI2054" s="2">
        <f t="shared" si="15"/>
        <v>0</v>
      </c>
      <c r="AJ2054" s="2">
        <f t="shared" si="16"/>
        <v>0</v>
      </c>
      <c r="AK2054" s="2">
        <f t="shared" si="17"/>
        <v>0</v>
      </c>
      <c r="AL2054" s="2">
        <f t="shared" si="18"/>
        <v>1</v>
      </c>
    </row>
    <row r="2055" ht="13.5" customHeight="1">
      <c r="A2055" s="3">
        <v>40869.0</v>
      </c>
      <c r="B2055" s="2">
        <v>1185.0</v>
      </c>
      <c r="C2055" s="2">
        <f t="shared" si="3"/>
        <v>1185</v>
      </c>
      <c r="D2055" s="2">
        <f t="shared" si="26"/>
        <v>2105.724188</v>
      </c>
      <c r="E2055" s="2">
        <f t="shared" si="20"/>
        <v>1835.926578</v>
      </c>
      <c r="F2055" s="2">
        <v>-1.25</v>
      </c>
      <c r="G2055" s="2">
        <f t="shared" si="4"/>
        <v>-0.0125</v>
      </c>
      <c r="H2055" s="2">
        <f t="shared" si="21"/>
        <v>0.9286</v>
      </c>
      <c r="I2055" s="2">
        <f t="shared" si="27"/>
        <v>0.8174511843</v>
      </c>
      <c r="J2055" s="2">
        <f t="shared" si="5"/>
        <v>166.2367814</v>
      </c>
      <c r="K2055" s="2">
        <f t="shared" si="6"/>
        <v>171.8582845</v>
      </c>
      <c r="L2055" s="2">
        <f t="shared" si="7"/>
        <v>0</v>
      </c>
      <c r="M2055" s="2">
        <f t="shared" si="1"/>
        <v>171.8582845</v>
      </c>
      <c r="O2055" s="2">
        <v>2053.0</v>
      </c>
      <c r="P2055" s="2">
        <v>1209.0</v>
      </c>
      <c r="Q2055" s="2">
        <v>1200.0</v>
      </c>
      <c r="R2055" s="2">
        <v>1222.0</v>
      </c>
      <c r="S2055" s="2">
        <v>1185.0</v>
      </c>
      <c r="T2055" s="2">
        <v>1.322463281E9</v>
      </c>
      <c r="U2055" s="2">
        <v>1.567119E7</v>
      </c>
      <c r="V2055" s="2">
        <v>6.4302026E7</v>
      </c>
      <c r="W2055" s="2">
        <v>5339811.0</v>
      </c>
      <c r="X2055" s="2">
        <v>2899.0</v>
      </c>
      <c r="Y2055" s="2">
        <f t="shared" si="8"/>
        <v>0.1834145351</v>
      </c>
      <c r="Z2055" s="2">
        <f t="shared" ref="Z2055:AC2055" si="2106">ROUNDDOWN($Y2055*Z$1,0)-IF(MOD($Y2055*Z$1,1)=0,1,0)+1</f>
        <v>1</v>
      </c>
      <c r="AA2055" s="2">
        <f t="shared" si="2106"/>
        <v>1</v>
      </c>
      <c r="AB2055" s="2">
        <f t="shared" si="2106"/>
        <v>1</v>
      </c>
      <c r="AC2055" s="2">
        <f t="shared" si="2106"/>
        <v>1</v>
      </c>
      <c r="AD2055" s="2">
        <f t="shared" si="10"/>
        <v>0</v>
      </c>
      <c r="AE2055" s="2">
        <f t="shared" si="11"/>
        <v>0</v>
      </c>
      <c r="AF2055" s="2">
        <f t="shared" si="12"/>
        <v>1</v>
      </c>
      <c r="AG2055" s="2">
        <f t="shared" si="13"/>
        <v>0</v>
      </c>
      <c r="AH2055" s="2">
        <f t="shared" si="14"/>
        <v>0</v>
      </c>
      <c r="AI2055" s="2">
        <f t="shared" si="15"/>
        <v>0</v>
      </c>
      <c r="AJ2055" s="2">
        <f t="shared" si="16"/>
        <v>0</v>
      </c>
      <c r="AK2055" s="2">
        <f t="shared" si="17"/>
        <v>0</v>
      </c>
      <c r="AL2055" s="2">
        <f t="shared" si="18"/>
        <v>1</v>
      </c>
    </row>
    <row r="2056" ht="13.5" customHeight="1">
      <c r="A2056" s="3">
        <v>40870.0</v>
      </c>
      <c r="B2056" s="2">
        <v>1185.0</v>
      </c>
      <c r="C2056" s="2">
        <f t="shared" si="3"/>
        <v>1185</v>
      </c>
      <c r="D2056" s="2">
        <f t="shared" si="26"/>
        <v>2106.570325</v>
      </c>
      <c r="E2056" s="2">
        <f t="shared" si="20"/>
        <v>1836.269146</v>
      </c>
      <c r="F2056" s="2">
        <v>0.0</v>
      </c>
      <c r="G2056" s="2">
        <f t="shared" si="4"/>
        <v>0</v>
      </c>
      <c r="H2056" s="2">
        <f t="shared" si="21"/>
        <v>0.9286</v>
      </c>
      <c r="I2056" s="2">
        <f t="shared" si="27"/>
        <v>0.8178530114</v>
      </c>
      <c r="J2056" s="2">
        <f t="shared" si="5"/>
        <v>166.2367814</v>
      </c>
      <c r="K2056" s="2">
        <f t="shared" si="6"/>
        <v>171.8582845</v>
      </c>
      <c r="L2056" s="2">
        <f t="shared" si="7"/>
        <v>0</v>
      </c>
      <c r="M2056" s="2">
        <f t="shared" si="1"/>
        <v>171.8582845</v>
      </c>
      <c r="O2056" s="2">
        <v>2054.0</v>
      </c>
      <c r="P2056" s="2">
        <v>1180.0</v>
      </c>
      <c r="Q2056" s="2">
        <v>1185.0</v>
      </c>
      <c r="R2056" s="2">
        <v>1203.0</v>
      </c>
      <c r="S2056" s="2">
        <v>1170.0</v>
      </c>
      <c r="T2056" s="2">
        <v>1.322463281E9</v>
      </c>
      <c r="U2056" s="2">
        <v>1.567119E7</v>
      </c>
      <c r="V2056" s="2">
        <v>5.9161963E7</v>
      </c>
      <c r="W2056" s="2">
        <v>4982679.0</v>
      </c>
      <c r="X2056" s="2">
        <v>2421.0</v>
      </c>
      <c r="Y2056" s="2">
        <f t="shared" si="8"/>
        <v>0.4880227365</v>
      </c>
      <c r="Z2056" s="2">
        <f t="shared" ref="Z2056:AC2056" si="2107">ROUNDDOWN($Y2056*Z$1,0)-IF(MOD($Y2056*Z$1,1)=0,1,0)+1</f>
        <v>1</v>
      </c>
      <c r="AA2056" s="2">
        <f t="shared" si="2107"/>
        <v>2</v>
      </c>
      <c r="AB2056" s="2">
        <f t="shared" si="2107"/>
        <v>2</v>
      </c>
      <c r="AC2056" s="2">
        <f t="shared" si="2107"/>
        <v>3</v>
      </c>
      <c r="AD2056" s="2">
        <f t="shared" si="10"/>
        <v>0</v>
      </c>
      <c r="AE2056" s="2">
        <f t="shared" si="11"/>
        <v>0</v>
      </c>
      <c r="AF2056" s="2">
        <f t="shared" si="12"/>
        <v>0</v>
      </c>
      <c r="AG2056" s="2">
        <f t="shared" si="13"/>
        <v>1</v>
      </c>
      <c r="AH2056" s="2">
        <f t="shared" si="14"/>
        <v>0</v>
      </c>
      <c r="AI2056" s="2">
        <f t="shared" si="15"/>
        <v>0</v>
      </c>
      <c r="AJ2056" s="2">
        <f t="shared" si="16"/>
        <v>0</v>
      </c>
      <c r="AK2056" s="2">
        <f t="shared" si="17"/>
        <v>0</v>
      </c>
      <c r="AL2056" s="2">
        <f t="shared" si="18"/>
        <v>1</v>
      </c>
    </row>
    <row r="2057" ht="13.5" customHeight="1">
      <c r="A2057" s="3">
        <v>40871.0</v>
      </c>
      <c r="B2057" s="2">
        <v>1171.0</v>
      </c>
      <c r="C2057" s="2">
        <f t="shared" si="3"/>
        <v>1171</v>
      </c>
      <c r="D2057" s="2">
        <f t="shared" si="26"/>
        <v>2107.416802</v>
      </c>
      <c r="E2057" s="2">
        <f t="shared" si="20"/>
        <v>1836.611713</v>
      </c>
      <c r="F2057" s="2">
        <v>-1.18</v>
      </c>
      <c r="G2057" s="2">
        <f t="shared" si="4"/>
        <v>-0.0118</v>
      </c>
      <c r="H2057" s="2">
        <f t="shared" si="21"/>
        <v>0.9168</v>
      </c>
      <c r="I2057" s="2">
        <f t="shared" si="27"/>
        <v>0.8182548386</v>
      </c>
      <c r="J2057" s="2">
        <f t="shared" si="5"/>
        <v>164.2751874</v>
      </c>
      <c r="K2057" s="2">
        <f t="shared" si="6"/>
        <v>169.8303567</v>
      </c>
      <c r="L2057" s="2">
        <f t="shared" si="7"/>
        <v>0</v>
      </c>
      <c r="M2057" s="2">
        <f t="shared" si="1"/>
        <v>169.8303567</v>
      </c>
      <c r="O2057" s="2">
        <v>2055.0</v>
      </c>
      <c r="P2057" s="2">
        <v>1175.0</v>
      </c>
      <c r="Q2057" s="2">
        <v>1185.0</v>
      </c>
      <c r="R2057" s="2">
        <v>1196.0</v>
      </c>
      <c r="S2057" s="2">
        <v>1171.0</v>
      </c>
      <c r="T2057" s="2">
        <v>1.322463281E9</v>
      </c>
      <c r="U2057" s="2">
        <v>1.5486045E7</v>
      </c>
      <c r="V2057" s="2">
        <v>1.15172417E8</v>
      </c>
      <c r="W2057" s="2">
        <v>9767075.0</v>
      </c>
      <c r="X2057" s="2">
        <v>2569.0</v>
      </c>
      <c r="Y2057" s="2">
        <f t="shared" si="8"/>
        <v>0.1947827852</v>
      </c>
      <c r="Z2057" s="2">
        <f t="shared" ref="Z2057:AC2057" si="2108">ROUNDDOWN($Y2057*Z$1,0)-IF(MOD($Y2057*Z$1,1)=0,1,0)+1</f>
        <v>1</v>
      </c>
      <c r="AA2057" s="2">
        <f t="shared" si="2108"/>
        <v>1</v>
      </c>
      <c r="AB2057" s="2">
        <f t="shared" si="2108"/>
        <v>1</v>
      </c>
      <c r="AC2057" s="2">
        <f t="shared" si="2108"/>
        <v>1</v>
      </c>
      <c r="AD2057" s="2">
        <f t="shared" si="10"/>
        <v>0</v>
      </c>
      <c r="AE2057" s="2">
        <f t="shared" si="11"/>
        <v>0</v>
      </c>
      <c r="AF2057" s="2">
        <f t="shared" si="12"/>
        <v>0</v>
      </c>
      <c r="AG2057" s="2">
        <f t="shared" si="13"/>
        <v>0</v>
      </c>
      <c r="AH2057" s="2">
        <f t="shared" si="14"/>
        <v>0</v>
      </c>
      <c r="AI2057" s="2">
        <f t="shared" si="15"/>
        <v>0</v>
      </c>
      <c r="AJ2057" s="2">
        <f t="shared" si="16"/>
        <v>0</v>
      </c>
      <c r="AK2057" s="2">
        <f t="shared" si="17"/>
        <v>1</v>
      </c>
      <c r="AL2057" s="2">
        <f t="shared" si="18"/>
        <v>1</v>
      </c>
    </row>
    <row r="2058" ht="13.5" customHeight="1">
      <c r="A2058" s="3">
        <v>40874.0</v>
      </c>
      <c r="B2058" s="2">
        <v>1202.0</v>
      </c>
      <c r="C2058" s="2">
        <f t="shared" si="3"/>
        <v>1202</v>
      </c>
      <c r="D2058" s="2">
        <f t="shared" si="26"/>
        <v>2108.26362</v>
      </c>
      <c r="E2058" s="2">
        <f t="shared" si="20"/>
        <v>1836.954281</v>
      </c>
      <c r="F2058" s="2">
        <v>2.65</v>
      </c>
      <c r="G2058" s="2">
        <f t="shared" si="4"/>
        <v>0.0265</v>
      </c>
      <c r="H2058" s="2">
        <f t="shared" si="21"/>
        <v>0.9433</v>
      </c>
      <c r="I2058" s="2">
        <f t="shared" si="27"/>
        <v>0.8186566658</v>
      </c>
      <c r="J2058" s="2">
        <f t="shared" si="5"/>
        <v>168.6284799</v>
      </c>
      <c r="K2058" s="2">
        <f t="shared" si="6"/>
        <v>174.3308612</v>
      </c>
      <c r="L2058" s="2">
        <f t="shared" si="7"/>
        <v>0</v>
      </c>
      <c r="M2058" s="2">
        <f t="shared" si="1"/>
        <v>174.3308612</v>
      </c>
      <c r="O2058" s="2">
        <v>2056.0</v>
      </c>
      <c r="P2058" s="2">
        <v>1163.0</v>
      </c>
      <c r="Q2058" s="2">
        <v>1171.0</v>
      </c>
      <c r="R2058" s="2">
        <v>1202.0</v>
      </c>
      <c r="S2058" s="2">
        <v>1131.0</v>
      </c>
      <c r="T2058" s="2">
        <v>1.322463281E9</v>
      </c>
      <c r="U2058" s="2">
        <v>1.5896009E7</v>
      </c>
      <c r="V2058" s="2">
        <v>4.882099E7</v>
      </c>
      <c r="W2058" s="2">
        <v>4229655.0</v>
      </c>
      <c r="X2058" s="2">
        <v>2269.0</v>
      </c>
      <c r="Y2058" s="2">
        <f t="shared" si="8"/>
        <v>0.9472188388</v>
      </c>
      <c r="Z2058" s="2">
        <f t="shared" ref="Z2058:AC2058" si="2109">ROUNDDOWN($Y2058*Z$1,0)-IF(MOD($Y2058*Z$1,1)=0,1,0)+1</f>
        <v>2</v>
      </c>
      <c r="AA2058" s="2">
        <f t="shared" si="2109"/>
        <v>3</v>
      </c>
      <c r="AB2058" s="2">
        <f t="shared" si="2109"/>
        <v>4</v>
      </c>
      <c r="AC2058" s="2">
        <f t="shared" si="2109"/>
        <v>5</v>
      </c>
      <c r="AD2058" s="2">
        <f t="shared" si="10"/>
        <v>1</v>
      </c>
      <c r="AE2058" s="2">
        <f t="shared" si="11"/>
        <v>0</v>
      </c>
      <c r="AF2058" s="2">
        <f t="shared" si="12"/>
        <v>0</v>
      </c>
      <c r="AG2058" s="2">
        <f t="shared" si="13"/>
        <v>0</v>
      </c>
      <c r="AH2058" s="2">
        <f t="shared" si="14"/>
        <v>0</v>
      </c>
      <c r="AI2058" s="2">
        <f t="shared" si="15"/>
        <v>0</v>
      </c>
      <c r="AJ2058" s="2">
        <f t="shared" si="16"/>
        <v>0</v>
      </c>
      <c r="AK2058" s="2">
        <f t="shared" si="17"/>
        <v>0</v>
      </c>
      <c r="AL2058" s="2">
        <f t="shared" si="18"/>
        <v>1</v>
      </c>
    </row>
    <row r="2059" ht="13.5" customHeight="1">
      <c r="A2059" s="3">
        <v>40875.0</v>
      </c>
      <c r="B2059" s="2">
        <v>1241.0</v>
      </c>
      <c r="C2059" s="2">
        <f t="shared" si="3"/>
        <v>1241</v>
      </c>
      <c r="D2059" s="2">
        <f t="shared" si="26"/>
        <v>2109.110777</v>
      </c>
      <c r="E2059" s="2">
        <f t="shared" si="20"/>
        <v>1837.296849</v>
      </c>
      <c r="F2059" s="2">
        <v>3.24</v>
      </c>
      <c r="G2059" s="2">
        <f t="shared" si="4"/>
        <v>0.0324</v>
      </c>
      <c r="H2059" s="2">
        <f t="shared" si="21"/>
        <v>0.9757</v>
      </c>
      <c r="I2059" s="2">
        <f t="shared" si="27"/>
        <v>0.8190584929</v>
      </c>
      <c r="J2059" s="2">
        <f t="shared" si="5"/>
        <v>174.0920426</v>
      </c>
      <c r="K2059" s="2">
        <f t="shared" si="6"/>
        <v>179.9791811</v>
      </c>
      <c r="L2059" s="2">
        <f t="shared" si="7"/>
        <v>0</v>
      </c>
      <c r="M2059" s="2">
        <f t="shared" si="1"/>
        <v>179.9791811</v>
      </c>
      <c r="O2059" s="2">
        <v>2057.0</v>
      </c>
      <c r="P2059" s="2">
        <v>1211.0</v>
      </c>
      <c r="Q2059" s="2">
        <v>1202.0</v>
      </c>
      <c r="R2059" s="2">
        <v>1243.0</v>
      </c>
      <c r="S2059" s="2">
        <v>1203.0</v>
      </c>
      <c r="T2059" s="2">
        <v>1.322463281E9</v>
      </c>
      <c r="U2059" s="2">
        <v>1.6411769E7</v>
      </c>
      <c r="V2059" s="2">
        <v>5.2398769E7</v>
      </c>
      <c r="W2059" s="2">
        <v>4275853.0</v>
      </c>
      <c r="X2059" s="2">
        <v>2313.0</v>
      </c>
      <c r="Y2059" s="2">
        <f t="shared" si="8"/>
        <v>0.9717823792</v>
      </c>
      <c r="Z2059" s="2">
        <f t="shared" ref="Z2059:AC2059" si="2110">ROUNDDOWN($Y2059*Z$1,0)-IF(MOD($Y2059*Z$1,1)=0,1,0)+1</f>
        <v>2</v>
      </c>
      <c r="AA2059" s="2">
        <f t="shared" si="2110"/>
        <v>3</v>
      </c>
      <c r="AB2059" s="2">
        <f t="shared" si="2110"/>
        <v>4</v>
      </c>
      <c r="AC2059" s="2">
        <f t="shared" si="2110"/>
        <v>5</v>
      </c>
      <c r="AD2059" s="2">
        <f t="shared" si="10"/>
        <v>0</v>
      </c>
      <c r="AE2059" s="2">
        <f t="shared" si="11"/>
        <v>0</v>
      </c>
      <c r="AF2059" s="2">
        <f t="shared" si="12"/>
        <v>0</v>
      </c>
      <c r="AG2059" s="2">
        <f t="shared" si="13"/>
        <v>0</v>
      </c>
      <c r="AH2059" s="2">
        <f t="shared" si="14"/>
        <v>0</v>
      </c>
      <c r="AI2059" s="2">
        <f t="shared" si="15"/>
        <v>1</v>
      </c>
      <c r="AJ2059" s="2">
        <f t="shared" si="16"/>
        <v>0</v>
      </c>
      <c r="AK2059" s="2">
        <f t="shared" si="17"/>
        <v>0</v>
      </c>
      <c r="AL2059" s="2">
        <f t="shared" si="18"/>
        <v>1</v>
      </c>
    </row>
    <row r="2060" ht="13.5" customHeight="1">
      <c r="A2060" s="3">
        <v>40876.0</v>
      </c>
      <c r="B2060" s="2">
        <v>1189.0</v>
      </c>
      <c r="C2060" s="2">
        <f t="shared" si="3"/>
        <v>1189</v>
      </c>
      <c r="D2060" s="2">
        <f t="shared" si="26"/>
        <v>2109.958275</v>
      </c>
      <c r="E2060" s="2">
        <f t="shared" si="20"/>
        <v>1837.639416</v>
      </c>
      <c r="F2060" s="2">
        <v>-4.19</v>
      </c>
      <c r="G2060" s="2">
        <f t="shared" si="4"/>
        <v>-0.0419</v>
      </c>
      <c r="H2060" s="2">
        <f t="shared" si="21"/>
        <v>0.9338</v>
      </c>
      <c r="I2060" s="2">
        <f t="shared" si="27"/>
        <v>0.8194603201</v>
      </c>
      <c r="J2060" s="2">
        <f t="shared" si="5"/>
        <v>166.797586</v>
      </c>
      <c r="K2060" s="2">
        <f t="shared" si="6"/>
        <v>172.4380534</v>
      </c>
      <c r="L2060" s="2">
        <f t="shared" si="7"/>
        <v>0</v>
      </c>
      <c r="M2060" s="2">
        <f t="shared" si="1"/>
        <v>172.4380534</v>
      </c>
      <c r="O2060" s="2">
        <v>2058.0</v>
      </c>
      <c r="P2060" s="2">
        <v>1235.0</v>
      </c>
      <c r="Q2060" s="2">
        <v>1241.0</v>
      </c>
      <c r="R2060" s="2">
        <v>1256.0</v>
      </c>
      <c r="S2060" s="2">
        <v>1187.0</v>
      </c>
      <c r="T2060" s="2">
        <v>1.322463281E9</v>
      </c>
      <c r="U2060" s="2">
        <v>1.5724088E7</v>
      </c>
      <c r="V2060" s="2">
        <v>6.2435643E7</v>
      </c>
      <c r="W2060" s="2">
        <v>5114457.0</v>
      </c>
      <c r="X2060" s="2">
        <v>2658.0</v>
      </c>
      <c r="Y2060" s="2">
        <f t="shared" si="8"/>
        <v>0.01248477467</v>
      </c>
      <c r="Z2060" s="2">
        <f t="shared" ref="Z2060:AC2060" si="2111">ROUNDDOWN($Y2060*Z$1,0)-IF(MOD($Y2060*Z$1,1)=0,1,0)+1</f>
        <v>1</v>
      </c>
      <c r="AA2060" s="2">
        <f t="shared" si="2111"/>
        <v>1</v>
      </c>
      <c r="AB2060" s="2">
        <f t="shared" si="2111"/>
        <v>1</v>
      </c>
      <c r="AC2060" s="2">
        <f t="shared" si="2111"/>
        <v>1</v>
      </c>
      <c r="AD2060" s="2">
        <f t="shared" si="10"/>
        <v>0</v>
      </c>
      <c r="AE2060" s="2">
        <f t="shared" si="11"/>
        <v>0</v>
      </c>
      <c r="AF2060" s="2">
        <f t="shared" si="12"/>
        <v>0</v>
      </c>
      <c r="AG2060" s="2">
        <f t="shared" si="13"/>
        <v>0</v>
      </c>
      <c r="AH2060" s="2">
        <f t="shared" si="14"/>
        <v>0</v>
      </c>
      <c r="AI2060" s="2">
        <f t="shared" si="15"/>
        <v>0</v>
      </c>
      <c r="AJ2060" s="2">
        <f t="shared" si="16"/>
        <v>1</v>
      </c>
      <c r="AK2060" s="2">
        <f t="shared" si="17"/>
        <v>0</v>
      </c>
      <c r="AL2060" s="2">
        <f t="shared" si="18"/>
        <v>1</v>
      </c>
    </row>
    <row r="2061" ht="13.5" customHeight="1">
      <c r="A2061" s="3">
        <v>40877.0</v>
      </c>
      <c r="B2061" s="2">
        <v>1282.0</v>
      </c>
      <c r="C2061" s="2">
        <f t="shared" si="3"/>
        <v>1282</v>
      </c>
      <c r="D2061" s="2">
        <f t="shared" si="26"/>
        <v>2110.806114</v>
      </c>
      <c r="E2061" s="2">
        <f t="shared" si="20"/>
        <v>1837.981984</v>
      </c>
      <c r="F2061" s="2">
        <v>7.82</v>
      </c>
      <c r="G2061" s="2">
        <f t="shared" si="4"/>
        <v>0.0782</v>
      </c>
      <c r="H2061" s="2">
        <f t="shared" si="21"/>
        <v>1.012</v>
      </c>
      <c r="I2061" s="2">
        <f t="shared" si="27"/>
        <v>0.8198621473</v>
      </c>
      <c r="J2061" s="2">
        <f t="shared" si="5"/>
        <v>179.8411572</v>
      </c>
      <c r="K2061" s="2">
        <f t="shared" si="6"/>
        <v>185.9227092</v>
      </c>
      <c r="L2061" s="2">
        <f t="shared" si="7"/>
        <v>0</v>
      </c>
      <c r="M2061" s="2">
        <f t="shared" si="1"/>
        <v>185.9227092</v>
      </c>
      <c r="O2061" s="2">
        <v>2059.0</v>
      </c>
      <c r="P2061" s="2">
        <v>1193.0</v>
      </c>
      <c r="Q2061" s="2">
        <v>1189.0</v>
      </c>
      <c r="R2061" s="2">
        <v>1282.0</v>
      </c>
      <c r="S2061" s="2">
        <v>1187.0</v>
      </c>
      <c r="T2061" s="2">
        <v>1.322463281E9</v>
      </c>
      <c r="U2061" s="2">
        <v>1.6953979E7</v>
      </c>
      <c r="V2061" s="2">
        <v>1.04684521E8</v>
      </c>
      <c r="W2061" s="2">
        <v>8464056.0</v>
      </c>
      <c r="X2061" s="2">
        <v>3953.0</v>
      </c>
      <c r="Y2061" s="2">
        <f t="shared" si="8"/>
        <v>0.9989849777</v>
      </c>
      <c r="Z2061" s="2">
        <f t="shared" ref="Z2061:AC2061" si="2112">ROUNDDOWN($Y2061*Z$1,0)-IF(MOD($Y2061*Z$1,1)=0,1,0)+1</f>
        <v>2</v>
      </c>
      <c r="AA2061" s="2">
        <f t="shared" si="2112"/>
        <v>3</v>
      </c>
      <c r="AB2061" s="2">
        <f t="shared" si="2112"/>
        <v>4</v>
      </c>
      <c r="AC2061" s="2">
        <f t="shared" si="2112"/>
        <v>5</v>
      </c>
      <c r="AD2061" s="2">
        <f t="shared" si="10"/>
        <v>0</v>
      </c>
      <c r="AE2061" s="2">
        <f t="shared" si="11"/>
        <v>0</v>
      </c>
      <c r="AF2061" s="2">
        <f t="shared" si="12"/>
        <v>0</v>
      </c>
      <c r="AG2061" s="2">
        <f t="shared" si="13"/>
        <v>0</v>
      </c>
      <c r="AH2061" s="2">
        <f t="shared" si="14"/>
        <v>1</v>
      </c>
      <c r="AI2061" s="2">
        <f t="shared" si="15"/>
        <v>0</v>
      </c>
      <c r="AJ2061" s="2">
        <f t="shared" si="16"/>
        <v>0</v>
      </c>
      <c r="AK2061" s="2">
        <f t="shared" si="17"/>
        <v>0</v>
      </c>
      <c r="AL2061" s="2">
        <f t="shared" si="18"/>
        <v>1</v>
      </c>
    </row>
    <row r="2062" ht="13.5" customHeight="1">
      <c r="A2062" s="3">
        <v>40878.0</v>
      </c>
      <c r="B2062" s="2">
        <v>1270.0</v>
      </c>
      <c r="C2062" s="2">
        <f t="shared" si="3"/>
        <v>1270</v>
      </c>
      <c r="D2062" s="2">
        <f t="shared" si="26"/>
        <v>2111.654293</v>
      </c>
      <c r="E2062" s="2">
        <f t="shared" si="20"/>
        <v>1838.324552</v>
      </c>
      <c r="F2062" s="2">
        <v>-0.94</v>
      </c>
      <c r="G2062" s="2">
        <f t="shared" si="4"/>
        <v>-0.0094</v>
      </c>
      <c r="H2062" s="2">
        <f t="shared" si="21"/>
        <v>1.0026</v>
      </c>
      <c r="I2062" s="2">
        <f t="shared" si="27"/>
        <v>0.8202639745</v>
      </c>
      <c r="J2062" s="2">
        <f t="shared" si="5"/>
        <v>178.1506504</v>
      </c>
      <c r="K2062" s="2">
        <f t="shared" si="6"/>
        <v>184.1750357</v>
      </c>
      <c r="L2062" s="2">
        <f t="shared" si="7"/>
        <v>0</v>
      </c>
      <c r="M2062" s="2">
        <f t="shared" si="1"/>
        <v>184.1750357</v>
      </c>
      <c r="O2062" s="2">
        <v>2060.0</v>
      </c>
      <c r="P2062" s="2">
        <v>1280.0</v>
      </c>
      <c r="Q2062" s="2">
        <v>1282.0</v>
      </c>
      <c r="R2062" s="2">
        <v>1296.0</v>
      </c>
      <c r="S2062" s="2">
        <v>1260.0</v>
      </c>
      <c r="T2062" s="2">
        <v>1.322463281E9</v>
      </c>
      <c r="U2062" s="2">
        <v>1.6795284E7</v>
      </c>
      <c r="V2062" s="2">
        <v>6.2249999E7</v>
      </c>
      <c r="W2062" s="2">
        <v>4879220.0</v>
      </c>
      <c r="X2062" s="2">
        <v>2676.0</v>
      </c>
      <c r="Y2062" s="2">
        <f t="shared" si="8"/>
        <v>0.2431993504</v>
      </c>
      <c r="Z2062" s="2">
        <f t="shared" ref="Z2062:AC2062" si="2113">ROUNDDOWN($Y2062*Z$1,0)-IF(MOD($Y2062*Z$1,1)=0,1,0)+1</f>
        <v>1</v>
      </c>
      <c r="AA2062" s="2">
        <f t="shared" si="2113"/>
        <v>1</v>
      </c>
      <c r="AB2062" s="2">
        <f t="shared" si="2113"/>
        <v>1</v>
      </c>
      <c r="AC2062" s="2">
        <f t="shared" si="2113"/>
        <v>2</v>
      </c>
      <c r="AD2062" s="2">
        <f t="shared" si="10"/>
        <v>0</v>
      </c>
      <c r="AE2062" s="2">
        <f t="shared" si="11"/>
        <v>0</v>
      </c>
      <c r="AF2062" s="2">
        <f t="shared" si="12"/>
        <v>0</v>
      </c>
      <c r="AG2062" s="2">
        <f t="shared" si="13"/>
        <v>1</v>
      </c>
      <c r="AH2062" s="2">
        <f t="shared" si="14"/>
        <v>0</v>
      </c>
      <c r="AI2062" s="2">
        <f t="shared" si="15"/>
        <v>0</v>
      </c>
      <c r="AJ2062" s="2">
        <f t="shared" si="16"/>
        <v>0</v>
      </c>
      <c r="AK2062" s="2">
        <f t="shared" si="17"/>
        <v>0</v>
      </c>
      <c r="AL2062" s="2">
        <f t="shared" si="18"/>
        <v>1</v>
      </c>
    </row>
    <row r="2063" ht="13.5" customHeight="1">
      <c r="A2063" s="3">
        <v>40881.0</v>
      </c>
      <c r="B2063" s="2">
        <v>1270.0</v>
      </c>
      <c r="C2063" s="2">
        <f t="shared" si="3"/>
        <v>1270</v>
      </c>
      <c r="D2063" s="2">
        <f t="shared" si="26"/>
        <v>2112.502813</v>
      </c>
      <c r="E2063" s="2">
        <f t="shared" si="20"/>
        <v>1838.667119</v>
      </c>
      <c r="F2063" s="2">
        <v>0.0</v>
      </c>
      <c r="G2063" s="2">
        <f t="shared" si="4"/>
        <v>0</v>
      </c>
      <c r="H2063" s="2">
        <f t="shared" si="21"/>
        <v>1.0026</v>
      </c>
      <c r="I2063" s="2">
        <f t="shared" si="27"/>
        <v>0.8206658016</v>
      </c>
      <c r="J2063" s="2">
        <f t="shared" si="5"/>
        <v>178.1506504</v>
      </c>
      <c r="K2063" s="2">
        <f t="shared" si="6"/>
        <v>184.1750357</v>
      </c>
      <c r="L2063" s="2">
        <f t="shared" si="7"/>
        <v>0</v>
      </c>
      <c r="M2063" s="2">
        <f t="shared" si="1"/>
        <v>184.1750357</v>
      </c>
      <c r="O2063" s="2">
        <v>2061.0</v>
      </c>
      <c r="P2063" s="2">
        <v>1270.0</v>
      </c>
      <c r="Q2063" s="2">
        <v>1270.0</v>
      </c>
      <c r="R2063" s="2">
        <v>1283.0</v>
      </c>
      <c r="S2063" s="2">
        <v>1258.0</v>
      </c>
      <c r="T2063" s="2">
        <v>1.322463281E9</v>
      </c>
      <c r="U2063" s="2">
        <v>1.6795284E7</v>
      </c>
      <c r="V2063" s="2">
        <v>1.8921898E7</v>
      </c>
      <c r="W2063" s="2">
        <v>1489770.0</v>
      </c>
      <c r="X2063" s="2">
        <v>1170.0</v>
      </c>
      <c r="Y2063" s="2">
        <f t="shared" si="8"/>
        <v>0.4880227365</v>
      </c>
      <c r="Z2063" s="2">
        <f t="shared" ref="Z2063:AC2063" si="2114">ROUNDDOWN($Y2063*Z$1,0)-IF(MOD($Y2063*Z$1,1)=0,1,0)+1</f>
        <v>1</v>
      </c>
      <c r="AA2063" s="2">
        <f t="shared" si="2114"/>
        <v>2</v>
      </c>
      <c r="AB2063" s="2">
        <f t="shared" si="2114"/>
        <v>2</v>
      </c>
      <c r="AC2063" s="2">
        <f t="shared" si="2114"/>
        <v>3</v>
      </c>
      <c r="AD2063" s="2">
        <f t="shared" si="10"/>
        <v>0</v>
      </c>
      <c r="AE2063" s="2">
        <f t="shared" si="11"/>
        <v>0</v>
      </c>
      <c r="AF2063" s="2">
        <f t="shared" si="12"/>
        <v>0</v>
      </c>
      <c r="AG2063" s="2">
        <f t="shared" si="13"/>
        <v>0</v>
      </c>
      <c r="AH2063" s="2">
        <f t="shared" si="14"/>
        <v>0</v>
      </c>
      <c r="AI2063" s="2">
        <f t="shared" si="15"/>
        <v>0</v>
      </c>
      <c r="AJ2063" s="2">
        <f t="shared" si="16"/>
        <v>1</v>
      </c>
      <c r="AK2063" s="2">
        <f t="shared" si="17"/>
        <v>0</v>
      </c>
      <c r="AL2063" s="2">
        <f t="shared" si="18"/>
        <v>1</v>
      </c>
    </row>
    <row r="2064" ht="13.5" customHeight="1">
      <c r="A2064" s="3">
        <v>40882.0</v>
      </c>
      <c r="B2064" s="2">
        <v>1331.0</v>
      </c>
      <c r="C2064" s="2">
        <f t="shared" si="3"/>
        <v>1331</v>
      </c>
      <c r="D2064" s="2">
        <f t="shared" si="26"/>
        <v>2113.351674</v>
      </c>
      <c r="E2064" s="2">
        <f t="shared" si="20"/>
        <v>1839.009687</v>
      </c>
      <c r="F2064" s="2">
        <v>4.8</v>
      </c>
      <c r="G2064" s="2">
        <f t="shared" si="4"/>
        <v>0.048</v>
      </c>
      <c r="H2064" s="2">
        <f t="shared" si="21"/>
        <v>1.0506</v>
      </c>
      <c r="I2064" s="2">
        <f t="shared" si="27"/>
        <v>0.8210676288</v>
      </c>
      <c r="J2064" s="2">
        <f t="shared" si="5"/>
        <v>186.7018816</v>
      </c>
      <c r="K2064" s="2">
        <f t="shared" si="6"/>
        <v>193.0154374</v>
      </c>
      <c r="L2064" s="2">
        <f t="shared" si="7"/>
        <v>0</v>
      </c>
      <c r="M2064" s="2">
        <f t="shared" si="1"/>
        <v>193.0154374</v>
      </c>
      <c r="O2064" s="2">
        <v>2062.0</v>
      </c>
      <c r="P2064" s="2">
        <v>1290.0</v>
      </c>
      <c r="Q2064" s="2">
        <v>1270.0</v>
      </c>
      <c r="R2064" s="2">
        <v>1335.0</v>
      </c>
      <c r="S2064" s="2">
        <v>1286.0</v>
      </c>
      <c r="T2064" s="2">
        <v>1.323323238E9</v>
      </c>
      <c r="U2064" s="2">
        <v>1.7613432E7</v>
      </c>
      <c r="V2064" s="2">
        <v>7.530528E7</v>
      </c>
      <c r="W2064" s="2">
        <v>5737715.0</v>
      </c>
      <c r="X2064" s="2">
        <v>2975.0</v>
      </c>
      <c r="Y2064" s="2">
        <f t="shared" si="8"/>
        <v>0.9904587901</v>
      </c>
      <c r="Z2064" s="2">
        <f t="shared" ref="Z2064:AC2064" si="2115">ROUNDDOWN($Y2064*Z$1,0)-IF(MOD($Y2064*Z$1,1)=0,1,0)+1</f>
        <v>2</v>
      </c>
      <c r="AA2064" s="2">
        <f t="shared" si="2115"/>
        <v>3</v>
      </c>
      <c r="AB2064" s="2">
        <f t="shared" si="2115"/>
        <v>4</v>
      </c>
      <c r="AC2064" s="2">
        <f t="shared" si="2115"/>
        <v>5</v>
      </c>
      <c r="AD2064" s="2">
        <f t="shared" si="10"/>
        <v>0</v>
      </c>
      <c r="AE2064" s="2">
        <f t="shared" si="11"/>
        <v>0</v>
      </c>
      <c r="AF2064" s="2">
        <f t="shared" si="12"/>
        <v>0</v>
      </c>
      <c r="AG2064" s="2">
        <f t="shared" si="13"/>
        <v>0</v>
      </c>
      <c r="AH2064" s="2">
        <f t="shared" si="14"/>
        <v>1</v>
      </c>
      <c r="AI2064" s="2">
        <f t="shared" si="15"/>
        <v>0</v>
      </c>
      <c r="AJ2064" s="2">
        <f t="shared" si="16"/>
        <v>0</v>
      </c>
      <c r="AK2064" s="2">
        <f t="shared" si="17"/>
        <v>0</v>
      </c>
      <c r="AL2064" s="2">
        <f t="shared" si="18"/>
        <v>1</v>
      </c>
    </row>
    <row r="2065" ht="13.5" customHeight="1">
      <c r="A2065" s="3">
        <v>40883.0</v>
      </c>
      <c r="B2065" s="2">
        <v>1300.0</v>
      </c>
      <c r="C2065" s="2">
        <f t="shared" si="3"/>
        <v>1300</v>
      </c>
      <c r="D2065" s="2">
        <f t="shared" si="26"/>
        <v>2114.200876</v>
      </c>
      <c r="E2065" s="2">
        <f t="shared" si="20"/>
        <v>1839.352255</v>
      </c>
      <c r="F2065" s="2">
        <v>-2.33</v>
      </c>
      <c r="G2065" s="2">
        <f t="shared" si="4"/>
        <v>-0.0233</v>
      </c>
      <c r="H2065" s="2">
        <f t="shared" si="21"/>
        <v>1.0273</v>
      </c>
      <c r="I2065" s="2">
        <f t="shared" si="27"/>
        <v>0.821469456</v>
      </c>
      <c r="J2065" s="2">
        <f t="shared" si="5"/>
        <v>182.3517277</v>
      </c>
      <c r="K2065" s="2">
        <f t="shared" si="6"/>
        <v>188.5181777</v>
      </c>
      <c r="L2065" s="2">
        <f t="shared" si="7"/>
        <v>0</v>
      </c>
      <c r="M2065" s="2">
        <f t="shared" si="1"/>
        <v>188.5181777</v>
      </c>
      <c r="O2065" s="2">
        <v>2063.0</v>
      </c>
      <c r="P2065" s="2">
        <v>1310.0</v>
      </c>
      <c r="Q2065" s="2">
        <v>1331.0</v>
      </c>
      <c r="R2065" s="2">
        <v>1328.0</v>
      </c>
      <c r="S2065" s="2">
        <v>1292.0</v>
      </c>
      <c r="T2065" s="2">
        <v>1.323323238E9</v>
      </c>
      <c r="U2065" s="2">
        <v>1.7203202E7</v>
      </c>
      <c r="V2065" s="2">
        <v>5.8854776E7</v>
      </c>
      <c r="W2065" s="2">
        <v>4489624.0</v>
      </c>
      <c r="X2065" s="2">
        <v>2493.0</v>
      </c>
      <c r="Y2065" s="2">
        <f t="shared" si="8"/>
        <v>0.06313438896</v>
      </c>
      <c r="Z2065" s="2">
        <f t="shared" ref="Z2065:AC2065" si="2116">ROUNDDOWN($Y2065*Z$1,0)-IF(MOD($Y2065*Z$1,1)=0,1,0)+1</f>
        <v>1</v>
      </c>
      <c r="AA2065" s="2">
        <f t="shared" si="2116"/>
        <v>1</v>
      </c>
      <c r="AB2065" s="2">
        <f t="shared" si="2116"/>
        <v>1</v>
      </c>
      <c r="AC2065" s="2">
        <f t="shared" si="2116"/>
        <v>1</v>
      </c>
      <c r="AD2065" s="2">
        <f t="shared" si="10"/>
        <v>0</v>
      </c>
      <c r="AE2065" s="2">
        <f t="shared" si="11"/>
        <v>0</v>
      </c>
      <c r="AF2065" s="2">
        <f t="shared" si="12"/>
        <v>0</v>
      </c>
      <c r="AG2065" s="2">
        <f t="shared" si="13"/>
        <v>1</v>
      </c>
      <c r="AH2065" s="2">
        <f t="shared" si="14"/>
        <v>0</v>
      </c>
      <c r="AI2065" s="2">
        <f t="shared" si="15"/>
        <v>0</v>
      </c>
      <c r="AJ2065" s="2">
        <f t="shared" si="16"/>
        <v>0</v>
      </c>
      <c r="AK2065" s="2">
        <f t="shared" si="17"/>
        <v>0</v>
      </c>
      <c r="AL2065" s="2">
        <f t="shared" si="18"/>
        <v>1</v>
      </c>
    </row>
    <row r="2066" ht="13.5" customHeight="1">
      <c r="A2066" s="3">
        <v>40884.0</v>
      </c>
      <c r="B2066" s="2">
        <v>1268.0</v>
      </c>
      <c r="C2066" s="2">
        <f t="shared" si="3"/>
        <v>1268</v>
      </c>
      <c r="D2066" s="2">
        <f t="shared" si="26"/>
        <v>2115.05042</v>
      </c>
      <c r="E2066" s="2">
        <f t="shared" si="20"/>
        <v>1839.694823</v>
      </c>
      <c r="F2066" s="2">
        <v>-2.46</v>
      </c>
      <c r="G2066" s="2">
        <f t="shared" si="4"/>
        <v>-0.0246</v>
      </c>
      <c r="H2066" s="2">
        <f t="shared" si="21"/>
        <v>1.0027</v>
      </c>
      <c r="I2066" s="2">
        <f t="shared" si="27"/>
        <v>0.8218712831</v>
      </c>
      <c r="J2066" s="2">
        <f t="shared" si="5"/>
        <v>177.8658752</v>
      </c>
      <c r="K2066" s="2">
        <f t="shared" si="6"/>
        <v>183.8806305</v>
      </c>
      <c r="L2066" s="2">
        <f t="shared" si="7"/>
        <v>0</v>
      </c>
      <c r="M2066" s="2">
        <f t="shared" si="1"/>
        <v>183.8806305</v>
      </c>
      <c r="O2066" s="2">
        <v>2064.0</v>
      </c>
      <c r="P2066" s="2">
        <v>1318.0</v>
      </c>
      <c r="Q2066" s="2">
        <v>1300.0</v>
      </c>
      <c r="R2066" s="2">
        <v>1325.0</v>
      </c>
      <c r="S2066" s="2">
        <v>1261.0</v>
      </c>
      <c r="T2066" s="2">
        <v>1.323173238E9</v>
      </c>
      <c r="U2066" s="2">
        <v>1.6777837E7</v>
      </c>
      <c r="V2066" s="2">
        <v>6.0289238E7</v>
      </c>
      <c r="W2066" s="2">
        <v>4640248.0</v>
      </c>
      <c r="X2066" s="2">
        <v>2702.0</v>
      </c>
      <c r="Y2066" s="2">
        <f t="shared" si="8"/>
        <v>0.05613073488</v>
      </c>
      <c r="Z2066" s="2">
        <f t="shared" ref="Z2066:AC2066" si="2117">ROUNDDOWN($Y2066*Z$1,0)-IF(MOD($Y2066*Z$1,1)=0,1,0)+1</f>
        <v>1</v>
      </c>
      <c r="AA2066" s="2">
        <f t="shared" si="2117"/>
        <v>1</v>
      </c>
      <c r="AB2066" s="2">
        <f t="shared" si="2117"/>
        <v>1</v>
      </c>
      <c r="AC2066" s="2">
        <f t="shared" si="2117"/>
        <v>1</v>
      </c>
      <c r="AD2066" s="2">
        <f t="shared" si="10"/>
        <v>0</v>
      </c>
      <c r="AE2066" s="2">
        <f t="shared" si="11"/>
        <v>0</v>
      </c>
      <c r="AF2066" s="2">
        <f t="shared" si="12"/>
        <v>0</v>
      </c>
      <c r="AG2066" s="2">
        <f t="shared" si="13"/>
        <v>0</v>
      </c>
      <c r="AH2066" s="2">
        <f t="shared" si="14"/>
        <v>0</v>
      </c>
      <c r="AI2066" s="2">
        <f t="shared" si="15"/>
        <v>0</v>
      </c>
      <c r="AJ2066" s="2">
        <f t="shared" si="16"/>
        <v>0</v>
      </c>
      <c r="AK2066" s="2">
        <f t="shared" si="17"/>
        <v>1</v>
      </c>
      <c r="AL2066" s="2">
        <f t="shared" si="18"/>
        <v>1</v>
      </c>
    </row>
    <row r="2067" ht="13.5" customHeight="1">
      <c r="A2067" s="3">
        <v>40885.0</v>
      </c>
      <c r="B2067" s="2">
        <v>1280.0</v>
      </c>
      <c r="C2067" s="2">
        <f t="shared" si="3"/>
        <v>1280</v>
      </c>
      <c r="D2067" s="2">
        <f t="shared" si="26"/>
        <v>2115.900304</v>
      </c>
      <c r="E2067" s="2">
        <f t="shared" si="20"/>
        <v>1840.03739</v>
      </c>
      <c r="F2067" s="2">
        <v>0.95</v>
      </c>
      <c r="G2067" s="2">
        <f t="shared" si="4"/>
        <v>0.0095</v>
      </c>
      <c r="H2067" s="2">
        <f t="shared" si="21"/>
        <v>1.0122</v>
      </c>
      <c r="I2067" s="2">
        <f t="shared" si="27"/>
        <v>0.8222731103</v>
      </c>
      <c r="J2067" s="2">
        <f t="shared" si="5"/>
        <v>179.5556011</v>
      </c>
      <c r="K2067" s="2">
        <f t="shared" si="6"/>
        <v>185.6274965</v>
      </c>
      <c r="L2067" s="2">
        <f t="shared" si="7"/>
        <v>0</v>
      </c>
      <c r="M2067" s="2">
        <f t="shared" si="1"/>
        <v>185.6274965</v>
      </c>
      <c r="O2067" s="2">
        <v>2065.0</v>
      </c>
      <c r="P2067" s="2">
        <v>1282.0</v>
      </c>
      <c r="Q2067" s="2">
        <v>1268.0</v>
      </c>
      <c r="R2067" s="2">
        <v>1317.0</v>
      </c>
      <c r="S2067" s="2">
        <v>1280.0</v>
      </c>
      <c r="T2067" s="2">
        <v>1.323381949E9</v>
      </c>
      <c r="U2067" s="2">
        <v>1.6939289E7</v>
      </c>
      <c r="V2067" s="2">
        <v>5.2323653E7</v>
      </c>
      <c r="W2067" s="2">
        <v>4042625.0</v>
      </c>
      <c r="X2067" s="2">
        <v>2535.0</v>
      </c>
      <c r="Y2067" s="2">
        <f t="shared" si="8"/>
        <v>0.7437068616</v>
      </c>
      <c r="Z2067" s="2">
        <f t="shared" ref="Z2067:AC2067" si="2118">ROUNDDOWN($Y2067*Z$1,0)-IF(MOD($Y2067*Z$1,1)=0,1,0)+1</f>
        <v>2</v>
      </c>
      <c r="AA2067" s="2">
        <f t="shared" si="2118"/>
        <v>3</v>
      </c>
      <c r="AB2067" s="2">
        <f t="shared" si="2118"/>
        <v>3</v>
      </c>
      <c r="AC2067" s="2">
        <f t="shared" si="2118"/>
        <v>4</v>
      </c>
      <c r="AD2067" s="2">
        <f t="shared" si="10"/>
        <v>1</v>
      </c>
      <c r="AE2067" s="2">
        <f t="shared" si="11"/>
        <v>0</v>
      </c>
      <c r="AF2067" s="2">
        <f t="shared" si="12"/>
        <v>0</v>
      </c>
      <c r="AG2067" s="2">
        <f t="shared" si="13"/>
        <v>0</v>
      </c>
      <c r="AH2067" s="2">
        <f t="shared" si="14"/>
        <v>0</v>
      </c>
      <c r="AI2067" s="2">
        <f t="shared" si="15"/>
        <v>0</v>
      </c>
      <c r="AJ2067" s="2">
        <f t="shared" si="16"/>
        <v>0</v>
      </c>
      <c r="AK2067" s="2">
        <f t="shared" si="17"/>
        <v>0</v>
      </c>
      <c r="AL2067" s="2">
        <f t="shared" si="18"/>
        <v>1</v>
      </c>
    </row>
    <row r="2068" ht="13.5" customHeight="1">
      <c r="A2068" s="3">
        <v>40888.0</v>
      </c>
      <c r="B2068" s="2">
        <v>1312.0</v>
      </c>
      <c r="C2068" s="2">
        <f t="shared" si="3"/>
        <v>1312</v>
      </c>
      <c r="D2068" s="2">
        <f t="shared" si="26"/>
        <v>2116.750531</v>
      </c>
      <c r="E2068" s="2">
        <f t="shared" si="20"/>
        <v>1840.379958</v>
      </c>
      <c r="F2068" s="2">
        <v>2.5</v>
      </c>
      <c r="G2068" s="2">
        <f t="shared" si="4"/>
        <v>0.025</v>
      </c>
      <c r="H2068" s="2">
        <f t="shared" si="21"/>
        <v>1.0372</v>
      </c>
      <c r="I2068" s="2">
        <f t="shared" si="27"/>
        <v>0.8226749375</v>
      </c>
      <c r="J2068" s="2">
        <f t="shared" si="5"/>
        <v>184.0444911</v>
      </c>
      <c r="K2068" s="2">
        <f t="shared" si="6"/>
        <v>190.2681839</v>
      </c>
      <c r="L2068" s="2">
        <f t="shared" si="7"/>
        <v>0</v>
      </c>
      <c r="M2068" s="2">
        <f t="shared" si="1"/>
        <v>190.2681839</v>
      </c>
      <c r="O2068" s="2">
        <v>2066.0</v>
      </c>
      <c r="P2068" s="2">
        <v>1307.0</v>
      </c>
      <c r="Q2068" s="2">
        <v>1280.0</v>
      </c>
      <c r="R2068" s="2">
        <v>1321.0</v>
      </c>
      <c r="S2068" s="2">
        <v>1303.0</v>
      </c>
      <c r="T2068" s="2">
        <v>1.323381949E9</v>
      </c>
      <c r="U2068" s="2">
        <v>1.7362771E7</v>
      </c>
      <c r="V2068" s="2">
        <v>2.413272E7</v>
      </c>
      <c r="W2068" s="2">
        <v>1840611.0</v>
      </c>
      <c r="X2068" s="2">
        <v>1218.0</v>
      </c>
      <c r="Y2068" s="2">
        <f t="shared" si="8"/>
        <v>0.9398091758</v>
      </c>
      <c r="Z2068" s="2">
        <f t="shared" ref="Z2068:AC2068" si="2119">ROUNDDOWN($Y2068*Z$1,0)-IF(MOD($Y2068*Z$1,1)=0,1,0)+1</f>
        <v>2</v>
      </c>
      <c r="AA2068" s="2">
        <f t="shared" si="2119"/>
        <v>3</v>
      </c>
      <c r="AB2068" s="2">
        <f t="shared" si="2119"/>
        <v>4</v>
      </c>
      <c r="AC2068" s="2">
        <f t="shared" si="2119"/>
        <v>5</v>
      </c>
      <c r="AD2068" s="2">
        <f t="shared" si="10"/>
        <v>0</v>
      </c>
      <c r="AE2068" s="2">
        <f t="shared" si="11"/>
        <v>0</v>
      </c>
      <c r="AF2068" s="2">
        <f t="shared" si="12"/>
        <v>0</v>
      </c>
      <c r="AG2068" s="2">
        <f t="shared" si="13"/>
        <v>0</v>
      </c>
      <c r="AH2068" s="2">
        <f t="shared" si="14"/>
        <v>0</v>
      </c>
      <c r="AI2068" s="2">
        <f t="shared" si="15"/>
        <v>1</v>
      </c>
      <c r="AJ2068" s="2">
        <f t="shared" si="16"/>
        <v>0</v>
      </c>
      <c r="AK2068" s="2">
        <f t="shared" si="17"/>
        <v>0</v>
      </c>
      <c r="AL2068" s="2">
        <f t="shared" si="18"/>
        <v>1</v>
      </c>
    </row>
    <row r="2069" ht="13.5" customHeight="1">
      <c r="A2069" s="3">
        <v>40889.0</v>
      </c>
      <c r="B2069" s="2">
        <v>1270.0</v>
      </c>
      <c r="C2069" s="2">
        <f t="shared" si="3"/>
        <v>1270</v>
      </c>
      <c r="D2069" s="2">
        <f t="shared" si="26"/>
        <v>2117.601099</v>
      </c>
      <c r="E2069" s="2">
        <f t="shared" si="20"/>
        <v>1840.722526</v>
      </c>
      <c r="F2069" s="2">
        <v>-3.2</v>
      </c>
      <c r="G2069" s="2">
        <f t="shared" si="4"/>
        <v>-0.032</v>
      </c>
      <c r="H2069" s="2">
        <f t="shared" si="21"/>
        <v>1.0052</v>
      </c>
      <c r="I2069" s="2">
        <f t="shared" si="27"/>
        <v>0.8230767647</v>
      </c>
      <c r="J2069" s="2">
        <f t="shared" si="5"/>
        <v>178.1550674</v>
      </c>
      <c r="K2069" s="2">
        <f t="shared" si="6"/>
        <v>184.1796021</v>
      </c>
      <c r="L2069" s="2">
        <f t="shared" si="7"/>
        <v>0</v>
      </c>
      <c r="M2069" s="2">
        <f t="shared" si="1"/>
        <v>184.1796021</v>
      </c>
      <c r="O2069" s="2">
        <v>2067.0</v>
      </c>
      <c r="P2069" s="2">
        <v>1305.0</v>
      </c>
      <c r="Q2069" s="2">
        <v>1312.0</v>
      </c>
      <c r="R2069" s="2">
        <v>1323.0</v>
      </c>
      <c r="S2069" s="2">
        <v>1260.0</v>
      </c>
      <c r="T2069" s="2">
        <v>1.323381949E9</v>
      </c>
      <c r="U2069" s="2">
        <v>1.6806951E7</v>
      </c>
      <c r="V2069" s="2">
        <v>5.9567712E7</v>
      </c>
      <c r="W2069" s="2">
        <v>4600392.0</v>
      </c>
      <c r="X2069" s="2">
        <v>2839.0</v>
      </c>
      <c r="Y2069" s="2">
        <f t="shared" si="8"/>
        <v>0.02801461632</v>
      </c>
      <c r="Z2069" s="2">
        <f t="shared" ref="Z2069:AC2069" si="2120">ROUNDDOWN($Y2069*Z$1,0)-IF(MOD($Y2069*Z$1,1)=0,1,0)+1</f>
        <v>1</v>
      </c>
      <c r="AA2069" s="2">
        <f t="shared" si="2120"/>
        <v>1</v>
      </c>
      <c r="AB2069" s="2">
        <f t="shared" si="2120"/>
        <v>1</v>
      </c>
      <c r="AC2069" s="2">
        <f t="shared" si="2120"/>
        <v>1</v>
      </c>
      <c r="AD2069" s="2">
        <f t="shared" si="10"/>
        <v>0</v>
      </c>
      <c r="AE2069" s="2">
        <f t="shared" si="11"/>
        <v>0</v>
      </c>
      <c r="AF2069" s="2">
        <f t="shared" si="12"/>
        <v>0</v>
      </c>
      <c r="AG2069" s="2">
        <f t="shared" si="13"/>
        <v>0</v>
      </c>
      <c r="AH2069" s="2">
        <f t="shared" si="14"/>
        <v>0</v>
      </c>
      <c r="AI2069" s="2">
        <f t="shared" si="15"/>
        <v>0</v>
      </c>
      <c r="AJ2069" s="2">
        <f t="shared" si="16"/>
        <v>1</v>
      </c>
      <c r="AK2069" s="2">
        <f t="shared" si="17"/>
        <v>0</v>
      </c>
      <c r="AL2069" s="2">
        <f t="shared" si="18"/>
        <v>1</v>
      </c>
    </row>
    <row r="2070" ht="13.5" customHeight="1">
      <c r="A2070" s="3">
        <v>40890.0</v>
      </c>
      <c r="B2070" s="2">
        <v>1289.0</v>
      </c>
      <c r="C2070" s="2">
        <f t="shared" si="3"/>
        <v>1289</v>
      </c>
      <c r="D2070" s="2">
        <f t="shared" si="26"/>
        <v>2118.452008</v>
      </c>
      <c r="E2070" s="2">
        <f t="shared" si="20"/>
        <v>1841.065093</v>
      </c>
      <c r="F2070" s="2">
        <v>1.5</v>
      </c>
      <c r="G2070" s="2">
        <f t="shared" si="4"/>
        <v>0.015</v>
      </c>
      <c r="H2070" s="2">
        <f t="shared" si="21"/>
        <v>1.0202</v>
      </c>
      <c r="I2070" s="2">
        <f t="shared" si="27"/>
        <v>0.8234785918</v>
      </c>
      <c r="J2070" s="2">
        <f t="shared" si="5"/>
        <v>180.8273934</v>
      </c>
      <c r="K2070" s="2">
        <f t="shared" si="6"/>
        <v>186.9422961</v>
      </c>
      <c r="L2070" s="2">
        <f t="shared" si="7"/>
        <v>0</v>
      </c>
      <c r="M2070" s="2">
        <f t="shared" si="1"/>
        <v>186.9422961</v>
      </c>
      <c r="O2070" s="2">
        <v>2068.0</v>
      </c>
      <c r="P2070" s="2">
        <v>1265.0</v>
      </c>
      <c r="Q2070" s="2">
        <v>1270.0</v>
      </c>
      <c r="R2070" s="2">
        <v>1298.0</v>
      </c>
      <c r="S2070" s="2">
        <v>1258.0</v>
      </c>
      <c r="T2070" s="2">
        <v>1.323381949E9</v>
      </c>
      <c r="U2070" s="2">
        <v>1.7058393E7</v>
      </c>
      <c r="V2070" s="2">
        <v>4.3288801E7</v>
      </c>
      <c r="W2070" s="2">
        <v>3383892.0</v>
      </c>
      <c r="X2070" s="2">
        <v>2420.0</v>
      </c>
      <c r="Y2070" s="2">
        <f t="shared" si="8"/>
        <v>0.8429760455</v>
      </c>
      <c r="Z2070" s="2">
        <f t="shared" ref="Z2070:AC2070" si="2121">ROUNDDOWN($Y2070*Z$1,0)-IF(MOD($Y2070*Z$1,1)=0,1,0)+1</f>
        <v>2</v>
      </c>
      <c r="AA2070" s="2">
        <f t="shared" si="2121"/>
        <v>3</v>
      </c>
      <c r="AB2070" s="2">
        <f t="shared" si="2121"/>
        <v>4</v>
      </c>
      <c r="AC2070" s="2">
        <f t="shared" si="2121"/>
        <v>5</v>
      </c>
      <c r="AD2070" s="2">
        <f t="shared" si="10"/>
        <v>0</v>
      </c>
      <c r="AE2070" s="2">
        <f t="shared" si="11"/>
        <v>0</v>
      </c>
      <c r="AF2070" s="2">
        <f t="shared" si="12"/>
        <v>0</v>
      </c>
      <c r="AG2070" s="2">
        <f t="shared" si="13"/>
        <v>0</v>
      </c>
      <c r="AH2070" s="2">
        <f t="shared" si="14"/>
        <v>0</v>
      </c>
      <c r="AI2070" s="2">
        <f t="shared" si="15"/>
        <v>1</v>
      </c>
      <c r="AJ2070" s="2">
        <f t="shared" si="16"/>
        <v>0</v>
      </c>
      <c r="AK2070" s="2">
        <f t="shared" si="17"/>
        <v>0</v>
      </c>
      <c r="AL2070" s="2">
        <f t="shared" si="18"/>
        <v>1</v>
      </c>
    </row>
    <row r="2071" ht="13.5" customHeight="1">
      <c r="A2071" s="3">
        <v>40891.0</v>
      </c>
      <c r="B2071" s="2">
        <v>1269.0</v>
      </c>
      <c r="C2071" s="2">
        <f t="shared" si="3"/>
        <v>1269</v>
      </c>
      <c r="D2071" s="2">
        <f t="shared" si="26"/>
        <v>2119.30326</v>
      </c>
      <c r="E2071" s="2">
        <f t="shared" si="20"/>
        <v>1841.407661</v>
      </c>
      <c r="F2071" s="2">
        <v>-1.55</v>
      </c>
      <c r="G2071" s="2">
        <f t="shared" si="4"/>
        <v>-0.0155</v>
      </c>
      <c r="H2071" s="2">
        <f t="shared" si="21"/>
        <v>1.0047</v>
      </c>
      <c r="I2071" s="2">
        <f t="shared" si="27"/>
        <v>0.823880419</v>
      </c>
      <c r="J2071" s="2">
        <f t="shared" si="5"/>
        <v>178.0245688</v>
      </c>
      <c r="K2071" s="2">
        <f t="shared" si="6"/>
        <v>184.0446905</v>
      </c>
      <c r="L2071" s="2">
        <f t="shared" si="7"/>
        <v>0</v>
      </c>
      <c r="M2071" s="2">
        <f t="shared" si="1"/>
        <v>184.0446905</v>
      </c>
      <c r="O2071" s="2">
        <v>2069.0</v>
      </c>
      <c r="P2071" s="2">
        <v>1273.0</v>
      </c>
      <c r="Q2071" s="2">
        <v>1289.0</v>
      </c>
      <c r="R2071" s="2">
        <v>1294.0</v>
      </c>
      <c r="S2071" s="2">
        <v>1254.0</v>
      </c>
      <c r="T2071" s="2">
        <v>1.323381949E9</v>
      </c>
      <c r="U2071" s="2">
        <v>1.6793717E7</v>
      </c>
      <c r="V2071" s="2">
        <v>5.6621088E7</v>
      </c>
      <c r="W2071" s="2">
        <v>4455189.0</v>
      </c>
      <c r="X2071" s="2">
        <v>2391.0</v>
      </c>
      <c r="Y2071" s="2">
        <f t="shared" si="8"/>
        <v>0.136317499</v>
      </c>
      <c r="Z2071" s="2">
        <f t="shared" ref="Z2071:AC2071" si="2122">ROUNDDOWN($Y2071*Z$1,0)-IF(MOD($Y2071*Z$1,1)=0,1,0)+1</f>
        <v>1</v>
      </c>
      <c r="AA2071" s="2">
        <f t="shared" si="2122"/>
        <v>1</v>
      </c>
      <c r="AB2071" s="2">
        <f t="shared" si="2122"/>
        <v>1</v>
      </c>
      <c r="AC2071" s="2">
        <f t="shared" si="2122"/>
        <v>1</v>
      </c>
      <c r="AD2071" s="2">
        <f t="shared" si="10"/>
        <v>0</v>
      </c>
      <c r="AE2071" s="2">
        <f t="shared" si="11"/>
        <v>0</v>
      </c>
      <c r="AF2071" s="2">
        <f t="shared" si="12"/>
        <v>0</v>
      </c>
      <c r="AG2071" s="2">
        <f t="shared" si="13"/>
        <v>0</v>
      </c>
      <c r="AH2071" s="2">
        <f t="shared" si="14"/>
        <v>0</v>
      </c>
      <c r="AI2071" s="2">
        <f t="shared" si="15"/>
        <v>0</v>
      </c>
      <c r="AJ2071" s="2">
        <f t="shared" si="16"/>
        <v>1</v>
      </c>
      <c r="AK2071" s="2">
        <f t="shared" si="17"/>
        <v>0</v>
      </c>
      <c r="AL2071" s="2">
        <f t="shared" si="18"/>
        <v>1</v>
      </c>
    </row>
    <row r="2072" ht="13.5" customHeight="1">
      <c r="A2072" s="3">
        <v>40892.0</v>
      </c>
      <c r="B2072" s="2">
        <v>1299.0</v>
      </c>
      <c r="C2072" s="2">
        <f t="shared" si="3"/>
        <v>1299</v>
      </c>
      <c r="D2072" s="2">
        <f t="shared" si="26"/>
        <v>2120.154853</v>
      </c>
      <c r="E2072" s="2">
        <f t="shared" si="20"/>
        <v>1841.750229</v>
      </c>
      <c r="F2072" s="2">
        <v>2.36</v>
      </c>
      <c r="G2072" s="2">
        <f t="shared" si="4"/>
        <v>0.0236</v>
      </c>
      <c r="H2072" s="2">
        <f t="shared" si="21"/>
        <v>1.0283</v>
      </c>
      <c r="I2072" s="2">
        <f t="shared" si="27"/>
        <v>0.8242822462</v>
      </c>
      <c r="J2072" s="2">
        <f t="shared" si="5"/>
        <v>182.2259486</v>
      </c>
      <c r="K2072" s="2">
        <f t="shared" si="6"/>
        <v>188.3881452</v>
      </c>
      <c r="L2072" s="2">
        <f t="shared" si="7"/>
        <v>0</v>
      </c>
      <c r="M2072" s="2">
        <f t="shared" si="1"/>
        <v>188.3881452</v>
      </c>
      <c r="O2072" s="2">
        <v>2070.0</v>
      </c>
      <c r="P2072" s="2">
        <v>1269.0</v>
      </c>
      <c r="Q2072" s="2">
        <v>1269.0</v>
      </c>
      <c r="R2072" s="2">
        <v>1299.0</v>
      </c>
      <c r="S2072" s="2">
        <v>1263.0</v>
      </c>
      <c r="T2072" s="2">
        <v>1.323583094E9</v>
      </c>
      <c r="U2072" s="2">
        <v>1.7193344E7</v>
      </c>
      <c r="V2072" s="2">
        <v>4.2693436E7</v>
      </c>
      <c r="W2072" s="2">
        <v>3328147.0</v>
      </c>
      <c r="X2072" s="2">
        <v>2423.0</v>
      </c>
      <c r="Y2072" s="2">
        <f t="shared" si="8"/>
        <v>0.9304709704</v>
      </c>
      <c r="Z2072" s="2">
        <f t="shared" ref="Z2072:AC2072" si="2123">ROUNDDOWN($Y2072*Z$1,0)-IF(MOD($Y2072*Z$1,1)=0,1,0)+1</f>
        <v>2</v>
      </c>
      <c r="AA2072" s="2">
        <f t="shared" si="2123"/>
        <v>3</v>
      </c>
      <c r="AB2072" s="2">
        <f t="shared" si="2123"/>
        <v>4</v>
      </c>
      <c r="AC2072" s="2">
        <f t="shared" si="2123"/>
        <v>5</v>
      </c>
      <c r="AD2072" s="2">
        <f t="shared" si="10"/>
        <v>0</v>
      </c>
      <c r="AE2072" s="2">
        <f t="shared" si="11"/>
        <v>0</v>
      </c>
      <c r="AF2072" s="2">
        <f t="shared" si="12"/>
        <v>0</v>
      </c>
      <c r="AG2072" s="2">
        <f t="shared" si="13"/>
        <v>0</v>
      </c>
      <c r="AH2072" s="2">
        <f t="shared" si="14"/>
        <v>0</v>
      </c>
      <c r="AI2072" s="2">
        <f t="shared" si="15"/>
        <v>1</v>
      </c>
      <c r="AJ2072" s="2">
        <f t="shared" si="16"/>
        <v>0</v>
      </c>
      <c r="AK2072" s="2">
        <f t="shared" si="17"/>
        <v>0</v>
      </c>
      <c r="AL2072" s="2">
        <f t="shared" si="18"/>
        <v>1</v>
      </c>
    </row>
    <row r="2073" ht="13.5" customHeight="1">
      <c r="A2073" s="3">
        <v>40895.0</v>
      </c>
      <c r="B2073" s="2">
        <v>1285.0</v>
      </c>
      <c r="C2073" s="2">
        <f t="shared" si="3"/>
        <v>1285</v>
      </c>
      <c r="D2073" s="2">
        <f t="shared" si="26"/>
        <v>2121.006789</v>
      </c>
      <c r="E2073" s="2">
        <f t="shared" si="20"/>
        <v>1842.092797</v>
      </c>
      <c r="F2073" s="2">
        <v>-1.08</v>
      </c>
      <c r="G2073" s="2">
        <f t="shared" si="4"/>
        <v>-0.0108</v>
      </c>
      <c r="H2073" s="2">
        <f t="shared" si="21"/>
        <v>1.0175</v>
      </c>
      <c r="I2073" s="2">
        <f t="shared" si="27"/>
        <v>0.8246840734</v>
      </c>
      <c r="J2073" s="2">
        <f t="shared" si="5"/>
        <v>180.2579084</v>
      </c>
      <c r="K2073" s="2">
        <f t="shared" si="6"/>
        <v>186.3535532</v>
      </c>
      <c r="L2073" s="2">
        <f t="shared" si="7"/>
        <v>0</v>
      </c>
      <c r="M2073" s="2">
        <f t="shared" si="1"/>
        <v>186.3535532</v>
      </c>
      <c r="O2073" s="2">
        <v>2071.0</v>
      </c>
      <c r="P2073" s="2">
        <v>1295.0</v>
      </c>
      <c r="Q2073" s="2">
        <v>1299.0</v>
      </c>
      <c r="R2073" s="2">
        <v>1297.0</v>
      </c>
      <c r="S2073" s="2">
        <v>1281.0</v>
      </c>
      <c r="T2073" s="2">
        <v>1.323583094E9</v>
      </c>
      <c r="U2073" s="2">
        <v>1.7008043E7</v>
      </c>
      <c r="V2073" s="2">
        <v>2.4110013E7</v>
      </c>
      <c r="W2073" s="2">
        <v>1872173.0</v>
      </c>
      <c r="X2073" s="2">
        <v>1266.0</v>
      </c>
      <c r="Y2073" s="2">
        <f t="shared" si="8"/>
        <v>0.2137637028</v>
      </c>
      <c r="Z2073" s="2">
        <f t="shared" ref="Z2073:AC2073" si="2124">ROUNDDOWN($Y2073*Z$1,0)-IF(MOD($Y2073*Z$1,1)=0,1,0)+1</f>
        <v>1</v>
      </c>
      <c r="AA2073" s="2">
        <f t="shared" si="2124"/>
        <v>1</v>
      </c>
      <c r="AB2073" s="2">
        <f t="shared" si="2124"/>
        <v>1</v>
      </c>
      <c r="AC2073" s="2">
        <f t="shared" si="2124"/>
        <v>2</v>
      </c>
      <c r="AD2073" s="2">
        <f t="shared" si="10"/>
        <v>0</v>
      </c>
      <c r="AE2073" s="2">
        <f t="shared" si="11"/>
        <v>0</v>
      </c>
      <c r="AF2073" s="2">
        <f t="shared" si="12"/>
        <v>0</v>
      </c>
      <c r="AG2073" s="2">
        <f t="shared" si="13"/>
        <v>0</v>
      </c>
      <c r="AH2073" s="2">
        <f t="shared" si="14"/>
        <v>0</v>
      </c>
      <c r="AI2073" s="2">
        <f t="shared" si="15"/>
        <v>0</v>
      </c>
      <c r="AJ2073" s="2">
        <f t="shared" si="16"/>
        <v>0</v>
      </c>
      <c r="AK2073" s="2">
        <f t="shared" si="17"/>
        <v>1</v>
      </c>
      <c r="AL2073" s="2">
        <f t="shared" si="18"/>
        <v>1</v>
      </c>
    </row>
    <row r="2074" ht="13.5" customHeight="1">
      <c r="A2074" s="3">
        <v>40896.0</v>
      </c>
      <c r="B2074" s="2">
        <v>1312.0</v>
      </c>
      <c r="C2074" s="2">
        <f t="shared" si="3"/>
        <v>1312</v>
      </c>
      <c r="D2074" s="2">
        <f t="shared" si="26"/>
        <v>2121.859067</v>
      </c>
      <c r="E2074" s="2">
        <f t="shared" si="20"/>
        <v>1842.435364</v>
      </c>
      <c r="F2074" s="2">
        <v>2.1</v>
      </c>
      <c r="G2074" s="2">
        <f t="shared" si="4"/>
        <v>0.021</v>
      </c>
      <c r="H2074" s="2">
        <f t="shared" si="21"/>
        <v>1.0385</v>
      </c>
      <c r="I2074" s="2">
        <f t="shared" si="27"/>
        <v>0.8250859005</v>
      </c>
      <c r="J2074" s="2">
        <f t="shared" si="5"/>
        <v>184.0433244</v>
      </c>
      <c r="K2074" s="2">
        <f t="shared" si="6"/>
        <v>190.2669778</v>
      </c>
      <c r="L2074" s="2">
        <f t="shared" si="7"/>
        <v>0</v>
      </c>
      <c r="M2074" s="2">
        <f t="shared" si="1"/>
        <v>190.2669778</v>
      </c>
      <c r="O2074" s="2">
        <v>2072.0</v>
      </c>
      <c r="P2074" s="2">
        <v>1280.0</v>
      </c>
      <c r="Q2074" s="2">
        <v>1285.0</v>
      </c>
      <c r="R2074" s="2">
        <v>1317.0</v>
      </c>
      <c r="S2074" s="2">
        <v>1274.0</v>
      </c>
      <c r="T2074" s="2">
        <v>1.323583094E9</v>
      </c>
      <c r="U2074" s="2">
        <v>1.736541E7</v>
      </c>
      <c r="V2074" s="2">
        <v>4.3150688E7</v>
      </c>
      <c r="W2074" s="2">
        <v>3321182.0</v>
      </c>
      <c r="X2074" s="2">
        <v>2192.0</v>
      </c>
      <c r="Y2074" s="2">
        <f t="shared" si="8"/>
        <v>0.9069224523</v>
      </c>
      <c r="Z2074" s="2">
        <f t="shared" ref="Z2074:AC2074" si="2125">ROUNDDOWN($Y2074*Z$1,0)-IF(MOD($Y2074*Z$1,1)=0,1,0)+1</f>
        <v>2</v>
      </c>
      <c r="AA2074" s="2">
        <f t="shared" si="2125"/>
        <v>3</v>
      </c>
      <c r="AB2074" s="2">
        <f t="shared" si="2125"/>
        <v>4</v>
      </c>
      <c r="AC2074" s="2">
        <f t="shared" si="2125"/>
        <v>5</v>
      </c>
      <c r="AD2074" s="2">
        <f t="shared" si="10"/>
        <v>1</v>
      </c>
      <c r="AE2074" s="2">
        <f t="shared" si="11"/>
        <v>0</v>
      </c>
      <c r="AF2074" s="2">
        <f t="shared" si="12"/>
        <v>0</v>
      </c>
      <c r="AG2074" s="2">
        <f t="shared" si="13"/>
        <v>0</v>
      </c>
      <c r="AH2074" s="2">
        <f t="shared" si="14"/>
        <v>0</v>
      </c>
      <c r="AI2074" s="2">
        <f t="shared" si="15"/>
        <v>0</v>
      </c>
      <c r="AJ2074" s="2">
        <f t="shared" si="16"/>
        <v>0</v>
      </c>
      <c r="AK2074" s="2">
        <f t="shared" si="17"/>
        <v>0</v>
      </c>
      <c r="AL2074" s="2">
        <f t="shared" si="18"/>
        <v>1</v>
      </c>
    </row>
    <row r="2075" ht="13.5" customHeight="1">
      <c r="A2075" s="3">
        <v>40897.0</v>
      </c>
      <c r="B2075" s="2">
        <v>1345.0</v>
      </c>
      <c r="C2075" s="2">
        <f t="shared" si="3"/>
        <v>1345</v>
      </c>
      <c r="D2075" s="2">
        <f t="shared" si="26"/>
        <v>2122.711688</v>
      </c>
      <c r="E2075" s="2">
        <f t="shared" si="20"/>
        <v>1842.777932</v>
      </c>
      <c r="F2075" s="2">
        <v>2.52</v>
      </c>
      <c r="G2075" s="2">
        <f t="shared" si="4"/>
        <v>0.0252</v>
      </c>
      <c r="H2075" s="2">
        <f t="shared" si="21"/>
        <v>1.0637</v>
      </c>
      <c r="I2075" s="2">
        <f t="shared" si="27"/>
        <v>0.8254877277</v>
      </c>
      <c r="J2075" s="2">
        <f t="shared" si="5"/>
        <v>188.6812162</v>
      </c>
      <c r="K2075" s="2">
        <f t="shared" si="6"/>
        <v>195.0617057</v>
      </c>
      <c r="L2075" s="2">
        <f t="shared" si="7"/>
        <v>0</v>
      </c>
      <c r="M2075" s="2">
        <f t="shared" si="1"/>
        <v>195.0617057</v>
      </c>
      <c r="O2075" s="2">
        <v>2073.0</v>
      </c>
      <c r="P2075" s="2">
        <v>1312.0</v>
      </c>
      <c r="Q2075" s="2">
        <v>1312.0</v>
      </c>
      <c r="R2075" s="2">
        <v>1345.0</v>
      </c>
      <c r="S2075" s="2">
        <v>1301.0</v>
      </c>
      <c r="T2075" s="2">
        <v>1.323583094E9</v>
      </c>
      <c r="U2075" s="2">
        <v>1.7802193E7</v>
      </c>
      <c r="V2075" s="2">
        <v>5.9180372E7</v>
      </c>
      <c r="W2075" s="2">
        <v>4468147.0</v>
      </c>
      <c r="X2075" s="2">
        <v>2940.0</v>
      </c>
      <c r="Y2075" s="2">
        <f t="shared" si="8"/>
        <v>0.9407226959</v>
      </c>
      <c r="Z2075" s="2">
        <f t="shared" ref="Z2075:AC2075" si="2126">ROUNDDOWN($Y2075*Z$1,0)-IF(MOD($Y2075*Z$1,1)=0,1,0)+1</f>
        <v>2</v>
      </c>
      <c r="AA2075" s="2">
        <f t="shared" si="2126"/>
        <v>3</v>
      </c>
      <c r="AB2075" s="2">
        <f t="shared" si="2126"/>
        <v>4</v>
      </c>
      <c r="AC2075" s="2">
        <f t="shared" si="2126"/>
        <v>5</v>
      </c>
      <c r="AD2075" s="2">
        <f t="shared" si="10"/>
        <v>0</v>
      </c>
      <c r="AE2075" s="2">
        <f t="shared" si="11"/>
        <v>0</v>
      </c>
      <c r="AF2075" s="2">
        <f t="shared" si="12"/>
        <v>0</v>
      </c>
      <c r="AG2075" s="2">
        <f t="shared" si="13"/>
        <v>0</v>
      </c>
      <c r="AH2075" s="2">
        <f t="shared" si="14"/>
        <v>1</v>
      </c>
      <c r="AI2075" s="2">
        <f t="shared" si="15"/>
        <v>0</v>
      </c>
      <c r="AJ2075" s="2">
        <f t="shared" si="16"/>
        <v>0</v>
      </c>
      <c r="AK2075" s="2">
        <f t="shared" si="17"/>
        <v>0</v>
      </c>
      <c r="AL2075" s="2">
        <f t="shared" si="18"/>
        <v>1</v>
      </c>
    </row>
    <row r="2076" ht="13.5" customHeight="1">
      <c r="A2076" s="3">
        <v>40898.0</v>
      </c>
      <c r="B2076" s="2">
        <v>1304.0</v>
      </c>
      <c r="C2076" s="2">
        <f t="shared" si="3"/>
        <v>1304</v>
      </c>
      <c r="D2076" s="2">
        <f t="shared" si="26"/>
        <v>2123.564651</v>
      </c>
      <c r="E2076" s="2">
        <f t="shared" si="20"/>
        <v>1843.1205</v>
      </c>
      <c r="F2076" s="2">
        <v>-3.05</v>
      </c>
      <c r="G2076" s="2">
        <f t="shared" si="4"/>
        <v>-0.0305</v>
      </c>
      <c r="H2076" s="2">
        <f t="shared" si="21"/>
        <v>1.0332</v>
      </c>
      <c r="I2076" s="2">
        <f t="shared" si="27"/>
        <v>0.8258895549</v>
      </c>
      <c r="J2076" s="2">
        <f t="shared" si="5"/>
        <v>182.9264391</v>
      </c>
      <c r="K2076" s="2">
        <f t="shared" si="6"/>
        <v>189.1123237</v>
      </c>
      <c r="L2076" s="2">
        <f t="shared" si="7"/>
        <v>0</v>
      </c>
      <c r="M2076" s="2">
        <f t="shared" si="1"/>
        <v>189.1123237</v>
      </c>
      <c r="O2076" s="2">
        <v>2074.0</v>
      </c>
      <c r="P2076" s="2">
        <v>1350.0</v>
      </c>
      <c r="Q2076" s="2">
        <v>1345.0</v>
      </c>
      <c r="R2076" s="2">
        <v>1359.0</v>
      </c>
      <c r="S2076" s="2">
        <v>1304.0</v>
      </c>
      <c r="T2076" s="2">
        <v>1.323583094E9</v>
      </c>
      <c r="U2076" s="2">
        <v>1.7259524E7</v>
      </c>
      <c r="V2076" s="2">
        <v>7.3615758E7</v>
      </c>
      <c r="W2076" s="2">
        <v>5492461.0</v>
      </c>
      <c r="X2076" s="2">
        <v>3303.0</v>
      </c>
      <c r="Y2076" s="2">
        <f t="shared" si="8"/>
        <v>0.03207470564</v>
      </c>
      <c r="Z2076" s="2">
        <f t="shared" ref="Z2076:AC2076" si="2127">ROUNDDOWN($Y2076*Z$1,0)-IF(MOD($Y2076*Z$1,1)=0,1,0)+1</f>
        <v>1</v>
      </c>
      <c r="AA2076" s="2">
        <f t="shared" si="2127"/>
        <v>1</v>
      </c>
      <c r="AB2076" s="2">
        <f t="shared" si="2127"/>
        <v>1</v>
      </c>
      <c r="AC2076" s="2">
        <f t="shared" si="2127"/>
        <v>1</v>
      </c>
      <c r="AD2076" s="2">
        <f t="shared" si="10"/>
        <v>0</v>
      </c>
      <c r="AE2076" s="2">
        <f t="shared" si="11"/>
        <v>0</v>
      </c>
      <c r="AF2076" s="2">
        <f t="shared" si="12"/>
        <v>0</v>
      </c>
      <c r="AG2076" s="2">
        <f t="shared" si="13"/>
        <v>1</v>
      </c>
      <c r="AH2076" s="2">
        <f t="shared" si="14"/>
        <v>0</v>
      </c>
      <c r="AI2076" s="2">
        <f t="shared" si="15"/>
        <v>0</v>
      </c>
      <c r="AJ2076" s="2">
        <f t="shared" si="16"/>
        <v>0</v>
      </c>
      <c r="AK2076" s="2">
        <f t="shared" si="17"/>
        <v>0</v>
      </c>
      <c r="AL2076" s="2">
        <f t="shared" si="18"/>
        <v>1</v>
      </c>
    </row>
    <row r="2077" ht="13.5" customHeight="1">
      <c r="A2077" s="3">
        <v>40899.0</v>
      </c>
      <c r="B2077" s="2">
        <v>1280.0</v>
      </c>
      <c r="C2077" s="2">
        <f t="shared" si="3"/>
        <v>1280</v>
      </c>
      <c r="D2077" s="2">
        <f t="shared" si="26"/>
        <v>2124.417957</v>
      </c>
      <c r="E2077" s="2">
        <f t="shared" si="20"/>
        <v>1843.463067</v>
      </c>
      <c r="F2077" s="2">
        <v>-1.84</v>
      </c>
      <c r="G2077" s="2">
        <f t="shared" si="4"/>
        <v>-0.0184</v>
      </c>
      <c r="H2077" s="2">
        <f t="shared" si="21"/>
        <v>1.0148</v>
      </c>
      <c r="I2077" s="2">
        <f t="shared" si="27"/>
        <v>0.826291382</v>
      </c>
      <c r="J2077" s="2">
        <f t="shared" si="5"/>
        <v>179.5605926</v>
      </c>
      <c r="K2077" s="2">
        <f t="shared" si="6"/>
        <v>185.6326569</v>
      </c>
      <c r="L2077" s="2">
        <f t="shared" si="7"/>
        <v>0</v>
      </c>
      <c r="M2077" s="2">
        <f t="shared" si="1"/>
        <v>185.6326569</v>
      </c>
      <c r="O2077" s="2">
        <v>2075.0</v>
      </c>
      <c r="P2077" s="2">
        <v>1304.0</v>
      </c>
      <c r="Q2077" s="2">
        <v>1304.0</v>
      </c>
      <c r="R2077" s="2">
        <v>1311.0</v>
      </c>
      <c r="S2077" s="2">
        <v>1270.0</v>
      </c>
      <c r="T2077" s="2">
        <v>1.323583094E9</v>
      </c>
      <c r="U2077" s="2">
        <v>1.6941864E7</v>
      </c>
      <c r="V2077" s="2">
        <v>6.2001252E7</v>
      </c>
      <c r="W2077" s="2">
        <v>4803239.0</v>
      </c>
      <c r="X2077" s="2">
        <v>3191.0</v>
      </c>
      <c r="Y2077" s="2">
        <f t="shared" si="8"/>
        <v>0.1007917174</v>
      </c>
      <c r="Z2077" s="2">
        <f t="shared" ref="Z2077:AC2077" si="2128">ROUNDDOWN($Y2077*Z$1,0)-IF(MOD($Y2077*Z$1,1)=0,1,0)+1</f>
        <v>1</v>
      </c>
      <c r="AA2077" s="2">
        <f t="shared" si="2128"/>
        <v>1</v>
      </c>
      <c r="AB2077" s="2">
        <f t="shared" si="2128"/>
        <v>1</v>
      </c>
      <c r="AC2077" s="2">
        <f t="shared" si="2128"/>
        <v>1</v>
      </c>
      <c r="AD2077" s="2">
        <f t="shared" si="10"/>
        <v>0</v>
      </c>
      <c r="AE2077" s="2">
        <f t="shared" si="11"/>
        <v>0</v>
      </c>
      <c r="AF2077" s="2">
        <f t="shared" si="12"/>
        <v>0</v>
      </c>
      <c r="AG2077" s="2">
        <f t="shared" si="13"/>
        <v>0</v>
      </c>
      <c r="AH2077" s="2">
        <f t="shared" si="14"/>
        <v>0</v>
      </c>
      <c r="AI2077" s="2">
        <f t="shared" si="15"/>
        <v>0</v>
      </c>
      <c r="AJ2077" s="2">
        <f t="shared" si="16"/>
        <v>0</v>
      </c>
      <c r="AK2077" s="2">
        <f t="shared" si="17"/>
        <v>1</v>
      </c>
      <c r="AL2077" s="2">
        <f t="shared" si="18"/>
        <v>1</v>
      </c>
    </row>
    <row r="2078" ht="13.5" customHeight="1">
      <c r="A2078" s="3">
        <v>40902.0</v>
      </c>
      <c r="B2078" s="2">
        <v>1310.0</v>
      </c>
      <c r="C2078" s="2">
        <f t="shared" si="3"/>
        <v>1310</v>
      </c>
      <c r="D2078" s="2">
        <f t="shared" si="26"/>
        <v>2125.271606</v>
      </c>
      <c r="E2078" s="2">
        <f t="shared" si="20"/>
        <v>1843.805635</v>
      </c>
      <c r="F2078" s="2">
        <v>2.34</v>
      </c>
      <c r="G2078" s="2">
        <f t="shared" si="4"/>
        <v>0.0234</v>
      </c>
      <c r="H2078" s="2">
        <f t="shared" si="21"/>
        <v>1.0382</v>
      </c>
      <c r="I2078" s="2">
        <f t="shared" si="27"/>
        <v>0.8266932092</v>
      </c>
      <c r="J2078" s="2">
        <f t="shared" si="5"/>
        <v>183.7623105</v>
      </c>
      <c r="K2078" s="2">
        <f t="shared" si="6"/>
        <v>189.9764611</v>
      </c>
      <c r="L2078" s="2">
        <f t="shared" si="7"/>
        <v>0</v>
      </c>
      <c r="M2078" s="2">
        <f t="shared" si="1"/>
        <v>189.9764611</v>
      </c>
      <c r="O2078" s="2">
        <v>2076.0</v>
      </c>
      <c r="P2078" s="2">
        <v>1311.0</v>
      </c>
      <c r="Q2078" s="2">
        <v>1280.0</v>
      </c>
      <c r="R2078" s="2">
        <v>1316.0</v>
      </c>
      <c r="S2078" s="2">
        <v>1299.0</v>
      </c>
      <c r="T2078" s="2">
        <v>1.323583094E9</v>
      </c>
      <c r="U2078" s="2">
        <v>1.7338939E7</v>
      </c>
      <c r="V2078" s="2">
        <v>4.0443573E7</v>
      </c>
      <c r="W2078" s="2">
        <v>3090563.0</v>
      </c>
      <c r="X2078" s="2">
        <v>1638.0</v>
      </c>
      <c r="Y2078" s="2">
        <f t="shared" si="8"/>
        <v>0.9284409257</v>
      </c>
      <c r="Z2078" s="2">
        <f t="shared" ref="Z2078:AC2078" si="2129">ROUNDDOWN($Y2078*Z$1,0)-IF(MOD($Y2078*Z$1,1)=0,1,0)+1</f>
        <v>2</v>
      </c>
      <c r="AA2078" s="2">
        <f t="shared" si="2129"/>
        <v>3</v>
      </c>
      <c r="AB2078" s="2">
        <f t="shared" si="2129"/>
        <v>4</v>
      </c>
      <c r="AC2078" s="2">
        <f t="shared" si="2129"/>
        <v>5</v>
      </c>
      <c r="AD2078" s="2">
        <f t="shared" si="10"/>
        <v>1</v>
      </c>
      <c r="AE2078" s="2">
        <f t="shared" si="11"/>
        <v>0</v>
      </c>
      <c r="AF2078" s="2">
        <f t="shared" si="12"/>
        <v>0</v>
      </c>
      <c r="AG2078" s="2">
        <f t="shared" si="13"/>
        <v>0</v>
      </c>
      <c r="AH2078" s="2">
        <f t="shared" si="14"/>
        <v>0</v>
      </c>
      <c r="AI2078" s="2">
        <f t="shared" si="15"/>
        <v>0</v>
      </c>
      <c r="AJ2078" s="2">
        <f t="shared" si="16"/>
        <v>0</v>
      </c>
      <c r="AK2078" s="2">
        <f t="shared" si="17"/>
        <v>0</v>
      </c>
      <c r="AL2078" s="2">
        <f t="shared" si="18"/>
        <v>1</v>
      </c>
    </row>
    <row r="2079" ht="13.5" customHeight="1">
      <c r="A2079" s="3">
        <v>40903.0</v>
      </c>
      <c r="B2079" s="2">
        <v>1315.0</v>
      </c>
      <c r="C2079" s="2">
        <f t="shared" si="3"/>
        <v>1315</v>
      </c>
      <c r="D2079" s="2">
        <f t="shared" si="26"/>
        <v>2126.125598</v>
      </c>
      <c r="E2079" s="2">
        <f t="shared" si="20"/>
        <v>1844.148203</v>
      </c>
      <c r="F2079" s="2">
        <v>0.38</v>
      </c>
      <c r="G2079" s="2">
        <f t="shared" si="4"/>
        <v>0.0038</v>
      </c>
      <c r="H2079" s="2">
        <f t="shared" si="21"/>
        <v>1.042</v>
      </c>
      <c r="I2079" s="2">
        <f t="shared" si="27"/>
        <v>0.8270950364</v>
      </c>
      <c r="J2079" s="2">
        <f t="shared" si="5"/>
        <v>184.4606073</v>
      </c>
      <c r="K2079" s="2">
        <f t="shared" si="6"/>
        <v>190.6983716</v>
      </c>
      <c r="L2079" s="2">
        <f t="shared" si="7"/>
        <v>0</v>
      </c>
      <c r="M2079" s="2">
        <f t="shared" si="1"/>
        <v>190.6983716</v>
      </c>
      <c r="O2079" s="2">
        <v>2077.0</v>
      </c>
      <c r="P2079" s="2">
        <v>1313.0</v>
      </c>
      <c r="Q2079" s="2">
        <v>1310.0</v>
      </c>
      <c r="R2079" s="2">
        <v>1323.0</v>
      </c>
      <c r="S2079" s="2">
        <v>1294.0</v>
      </c>
      <c r="T2079" s="2">
        <v>1.323583094E9</v>
      </c>
      <c r="U2079" s="2">
        <v>1.7405118E7</v>
      </c>
      <c r="V2079" s="2">
        <v>4.8580602E7</v>
      </c>
      <c r="W2079" s="2">
        <v>3713679.0</v>
      </c>
      <c r="X2079" s="2">
        <v>1816.0</v>
      </c>
      <c r="Y2079" s="2">
        <f t="shared" si="8"/>
        <v>0.5962241169</v>
      </c>
      <c r="Z2079" s="2">
        <f t="shared" ref="Z2079:AC2079" si="2130">ROUNDDOWN($Y2079*Z$1,0)-IF(MOD($Y2079*Z$1,1)=0,1,0)+1</f>
        <v>2</v>
      </c>
      <c r="AA2079" s="2">
        <f t="shared" si="2130"/>
        <v>2</v>
      </c>
      <c r="AB2079" s="2">
        <f t="shared" si="2130"/>
        <v>3</v>
      </c>
      <c r="AC2079" s="2">
        <f t="shared" si="2130"/>
        <v>3</v>
      </c>
      <c r="AD2079" s="2">
        <f t="shared" si="10"/>
        <v>0</v>
      </c>
      <c r="AE2079" s="2">
        <f t="shared" si="11"/>
        <v>0</v>
      </c>
      <c r="AF2079" s="2">
        <f t="shared" si="12"/>
        <v>0</v>
      </c>
      <c r="AG2079" s="2">
        <f t="shared" si="13"/>
        <v>0</v>
      </c>
      <c r="AH2079" s="2">
        <f t="shared" si="14"/>
        <v>1</v>
      </c>
      <c r="AI2079" s="2">
        <f t="shared" si="15"/>
        <v>0</v>
      </c>
      <c r="AJ2079" s="2">
        <f t="shared" si="16"/>
        <v>0</v>
      </c>
      <c r="AK2079" s="2">
        <f t="shared" si="17"/>
        <v>0</v>
      </c>
      <c r="AL2079" s="2">
        <f t="shared" si="18"/>
        <v>1</v>
      </c>
    </row>
    <row r="2080" ht="13.5" customHeight="1">
      <c r="A2080" s="3">
        <v>40904.0</v>
      </c>
      <c r="B2080" s="2">
        <v>1306.0</v>
      </c>
      <c r="C2080" s="2">
        <f t="shared" si="3"/>
        <v>1306</v>
      </c>
      <c r="D2080" s="2">
        <f t="shared" si="26"/>
        <v>2126.979933</v>
      </c>
      <c r="E2080" s="2">
        <f t="shared" si="20"/>
        <v>1844.490771</v>
      </c>
      <c r="F2080" s="2">
        <v>-0.68</v>
      </c>
      <c r="G2080" s="2">
        <f t="shared" si="4"/>
        <v>-0.0068</v>
      </c>
      <c r="H2080" s="2">
        <f t="shared" si="21"/>
        <v>1.0352</v>
      </c>
      <c r="I2080" s="2">
        <f t="shared" si="27"/>
        <v>0.8274968636</v>
      </c>
      <c r="J2080" s="2">
        <f t="shared" si="5"/>
        <v>183.2062752</v>
      </c>
      <c r="K2080" s="2">
        <f t="shared" si="6"/>
        <v>189.4016227</v>
      </c>
      <c r="L2080" s="2">
        <f t="shared" si="7"/>
        <v>0</v>
      </c>
      <c r="M2080" s="2">
        <f t="shared" si="1"/>
        <v>189.4016227</v>
      </c>
      <c r="O2080" s="2">
        <v>2078.0</v>
      </c>
      <c r="P2080" s="2">
        <v>1310.0</v>
      </c>
      <c r="Q2080" s="2">
        <v>1315.0</v>
      </c>
      <c r="R2080" s="2">
        <v>1316.0</v>
      </c>
      <c r="S2080" s="2">
        <v>1298.0</v>
      </c>
      <c r="T2080" s="2">
        <v>1.323583094E9</v>
      </c>
      <c r="U2080" s="2">
        <v>1.7285995E7</v>
      </c>
      <c r="V2080" s="2">
        <v>5.4440729E7</v>
      </c>
      <c r="W2080" s="2">
        <v>4168414.0</v>
      </c>
      <c r="X2080" s="2">
        <v>2095.0</v>
      </c>
      <c r="Y2080" s="2">
        <f t="shared" si="8"/>
        <v>0.300954121</v>
      </c>
      <c r="Z2080" s="2">
        <f t="shared" ref="Z2080:AC2080" si="2131">ROUNDDOWN($Y2080*Z$1,0)-IF(MOD($Y2080*Z$1,1)=0,1,0)+1</f>
        <v>1</v>
      </c>
      <c r="AA2080" s="2">
        <f t="shared" si="2131"/>
        <v>1</v>
      </c>
      <c r="AB2080" s="2">
        <f t="shared" si="2131"/>
        <v>2</v>
      </c>
      <c r="AC2080" s="2">
        <f t="shared" si="2131"/>
        <v>2</v>
      </c>
      <c r="AD2080" s="2">
        <f t="shared" si="10"/>
        <v>0</v>
      </c>
      <c r="AE2080" s="2">
        <f t="shared" si="11"/>
        <v>0</v>
      </c>
      <c r="AF2080" s="2">
        <f t="shared" si="12"/>
        <v>1</v>
      </c>
      <c r="AG2080" s="2">
        <f t="shared" si="13"/>
        <v>0</v>
      </c>
      <c r="AH2080" s="2">
        <f t="shared" si="14"/>
        <v>0</v>
      </c>
      <c r="AI2080" s="2">
        <f t="shared" si="15"/>
        <v>0</v>
      </c>
      <c r="AJ2080" s="2">
        <f t="shared" si="16"/>
        <v>0</v>
      </c>
      <c r="AK2080" s="2">
        <f t="shared" si="17"/>
        <v>0</v>
      </c>
      <c r="AL2080" s="2">
        <f t="shared" si="18"/>
        <v>1</v>
      </c>
    </row>
    <row r="2081" ht="13.5" customHeight="1">
      <c r="A2081" s="3">
        <v>40905.0</v>
      </c>
      <c r="B2081" s="2">
        <v>1282.0</v>
      </c>
      <c r="C2081" s="2">
        <f t="shared" si="3"/>
        <v>1282</v>
      </c>
      <c r="D2081" s="2">
        <f t="shared" si="26"/>
        <v>2127.834611</v>
      </c>
      <c r="E2081" s="2">
        <f t="shared" si="20"/>
        <v>1844.833338</v>
      </c>
      <c r="F2081" s="2">
        <v>-1.84</v>
      </c>
      <c r="G2081" s="2">
        <f t="shared" si="4"/>
        <v>-0.0184</v>
      </c>
      <c r="H2081" s="2">
        <f t="shared" si="21"/>
        <v>1.0168</v>
      </c>
      <c r="I2081" s="2">
        <f t="shared" si="27"/>
        <v>0.8278986907</v>
      </c>
      <c r="J2081" s="2">
        <f t="shared" si="5"/>
        <v>179.8352797</v>
      </c>
      <c r="K2081" s="2">
        <f t="shared" si="6"/>
        <v>185.9166329</v>
      </c>
      <c r="L2081" s="2">
        <f t="shared" si="7"/>
        <v>0</v>
      </c>
      <c r="M2081" s="2">
        <f t="shared" si="1"/>
        <v>185.9166329</v>
      </c>
      <c r="O2081" s="2">
        <v>2079.0</v>
      </c>
      <c r="P2081" s="2">
        <v>1297.0</v>
      </c>
      <c r="Q2081" s="2">
        <v>1306.0</v>
      </c>
      <c r="R2081" s="2">
        <v>1304.0</v>
      </c>
      <c r="S2081" s="2">
        <v>1280.0</v>
      </c>
      <c r="T2081" s="2">
        <v>1.323583094E9</v>
      </c>
      <c r="U2081" s="2">
        <v>1.6968335E7</v>
      </c>
      <c r="V2081" s="2">
        <v>4.3129303E7</v>
      </c>
      <c r="W2081" s="2">
        <v>3343939.0</v>
      </c>
      <c r="X2081" s="2">
        <v>1818.0</v>
      </c>
      <c r="Y2081" s="2">
        <f t="shared" si="8"/>
        <v>0.1007917174</v>
      </c>
      <c r="Z2081" s="2">
        <f t="shared" ref="Z2081:AC2081" si="2132">ROUNDDOWN($Y2081*Z$1,0)-IF(MOD($Y2081*Z$1,1)=0,1,0)+1</f>
        <v>1</v>
      </c>
      <c r="AA2081" s="2">
        <f t="shared" si="2132"/>
        <v>1</v>
      </c>
      <c r="AB2081" s="2">
        <f t="shared" si="2132"/>
        <v>1</v>
      </c>
      <c r="AC2081" s="2">
        <f t="shared" si="2132"/>
        <v>1</v>
      </c>
      <c r="AD2081" s="2">
        <f t="shared" si="10"/>
        <v>0</v>
      </c>
      <c r="AE2081" s="2">
        <f t="shared" si="11"/>
        <v>0</v>
      </c>
      <c r="AF2081" s="2">
        <f t="shared" si="12"/>
        <v>0</v>
      </c>
      <c r="AG2081" s="2">
        <f t="shared" si="13"/>
        <v>1</v>
      </c>
      <c r="AH2081" s="2">
        <f t="shared" si="14"/>
        <v>0</v>
      </c>
      <c r="AI2081" s="2">
        <f t="shared" si="15"/>
        <v>0</v>
      </c>
      <c r="AJ2081" s="2">
        <f t="shared" si="16"/>
        <v>0</v>
      </c>
      <c r="AK2081" s="2">
        <f t="shared" si="17"/>
        <v>0</v>
      </c>
      <c r="AL2081" s="2">
        <f t="shared" si="18"/>
        <v>1</v>
      </c>
    </row>
    <row r="2082" ht="13.5" customHeight="1">
      <c r="A2082" s="3">
        <v>40906.0</v>
      </c>
      <c r="B2082" s="2">
        <v>1242.0</v>
      </c>
      <c r="C2082" s="2">
        <f t="shared" si="3"/>
        <v>1242</v>
      </c>
      <c r="D2082" s="2">
        <f t="shared" si="26"/>
        <v>2128.689633</v>
      </c>
      <c r="E2082" s="2">
        <f t="shared" si="20"/>
        <v>1845.175906</v>
      </c>
      <c r="F2082" s="2">
        <v>-3.12</v>
      </c>
      <c r="G2082" s="2">
        <f t="shared" si="4"/>
        <v>-0.0312</v>
      </c>
      <c r="H2082" s="2">
        <f t="shared" si="21"/>
        <v>0.9856</v>
      </c>
      <c r="I2082" s="2">
        <f t="shared" si="27"/>
        <v>0.8283005179</v>
      </c>
      <c r="J2082" s="2">
        <f t="shared" si="5"/>
        <v>174.224419</v>
      </c>
      <c r="K2082" s="2">
        <f t="shared" si="6"/>
        <v>180.1160339</v>
      </c>
      <c r="L2082" s="2">
        <f t="shared" si="7"/>
        <v>0</v>
      </c>
      <c r="M2082" s="2">
        <f t="shared" si="1"/>
        <v>180.1160339</v>
      </c>
      <c r="O2082" s="2">
        <v>2080.0</v>
      </c>
      <c r="P2082" s="2">
        <v>1251.0</v>
      </c>
      <c r="Q2082" s="2">
        <v>1282.0</v>
      </c>
      <c r="R2082" s="2">
        <v>1269.0</v>
      </c>
      <c r="S2082" s="2">
        <v>1236.0</v>
      </c>
      <c r="T2082" s="2">
        <v>1.323583094E9</v>
      </c>
      <c r="U2082" s="2">
        <v>1.6438902E7</v>
      </c>
      <c r="V2082" s="2">
        <v>2.16291636E8</v>
      </c>
      <c r="W2082" s="2">
        <v>1.7281015E7</v>
      </c>
      <c r="X2082" s="2">
        <v>2625.0</v>
      </c>
      <c r="Y2082" s="2">
        <f t="shared" si="8"/>
        <v>0.03024766545</v>
      </c>
      <c r="Z2082" s="2">
        <f t="shared" ref="Z2082:AC2082" si="2133">ROUNDDOWN($Y2082*Z$1,0)-IF(MOD($Y2082*Z$1,1)=0,1,0)+1</f>
        <v>1</v>
      </c>
      <c r="AA2082" s="2">
        <f t="shared" si="2133"/>
        <v>1</v>
      </c>
      <c r="AB2082" s="2">
        <f t="shared" si="2133"/>
        <v>1</v>
      </c>
      <c r="AC2082" s="2">
        <f t="shared" si="2133"/>
        <v>1</v>
      </c>
      <c r="AD2082" s="2">
        <f t="shared" si="10"/>
        <v>0</v>
      </c>
      <c r="AE2082" s="2">
        <f t="shared" si="11"/>
        <v>0</v>
      </c>
      <c r="AF2082" s="2">
        <f t="shared" si="12"/>
        <v>0</v>
      </c>
      <c r="AG2082" s="2">
        <f t="shared" si="13"/>
        <v>0</v>
      </c>
      <c r="AH2082" s="2">
        <f t="shared" si="14"/>
        <v>0</v>
      </c>
      <c r="AI2082" s="2">
        <f t="shared" si="15"/>
        <v>0</v>
      </c>
      <c r="AJ2082" s="2">
        <f t="shared" si="16"/>
        <v>0</v>
      </c>
      <c r="AK2082" s="2">
        <f t="shared" si="17"/>
        <v>1</v>
      </c>
      <c r="AL2082" s="2">
        <f t="shared" si="18"/>
        <v>1</v>
      </c>
    </row>
    <row r="2083" ht="13.5" customHeight="1">
      <c r="A2083" s="3">
        <v>40909.0</v>
      </c>
      <c r="B2083" s="2">
        <v>1277.0</v>
      </c>
      <c r="C2083" s="2">
        <f t="shared" si="3"/>
        <v>1277</v>
      </c>
      <c r="D2083" s="2">
        <f t="shared" si="26"/>
        <v>2129.544998</v>
      </c>
      <c r="E2083" s="2">
        <f t="shared" si="20"/>
        <v>1845.518474</v>
      </c>
      <c r="F2083" s="2">
        <v>2.82</v>
      </c>
      <c r="G2083" s="2">
        <f t="shared" si="4"/>
        <v>0.0282</v>
      </c>
      <c r="H2083" s="2">
        <f t="shared" si="21"/>
        <v>1.0138</v>
      </c>
      <c r="I2083" s="2">
        <f t="shared" si="27"/>
        <v>0.8287023451</v>
      </c>
      <c r="J2083" s="2">
        <f t="shared" si="5"/>
        <v>179.1375476</v>
      </c>
      <c r="K2083" s="2">
        <f t="shared" si="6"/>
        <v>185.1953061</v>
      </c>
      <c r="L2083" s="2">
        <f t="shared" si="7"/>
        <v>0</v>
      </c>
      <c r="M2083" s="2">
        <f t="shared" si="1"/>
        <v>185.1953061</v>
      </c>
      <c r="O2083" s="2">
        <v>2081.0</v>
      </c>
      <c r="P2083" s="2">
        <v>1255.0</v>
      </c>
      <c r="Q2083" s="2">
        <v>1242.0</v>
      </c>
      <c r="R2083" s="2">
        <v>1277.0</v>
      </c>
      <c r="S2083" s="2">
        <v>1249.0</v>
      </c>
      <c r="T2083" s="2">
        <v>1.323583094E9</v>
      </c>
      <c r="U2083" s="2">
        <v>1.6902156E7</v>
      </c>
      <c r="V2083" s="2">
        <v>3.5269219E7</v>
      </c>
      <c r="W2083" s="2">
        <v>2782565.0</v>
      </c>
      <c r="X2083" s="2">
        <v>1377.0</v>
      </c>
      <c r="Y2083" s="2">
        <f t="shared" si="8"/>
        <v>0.9537149817</v>
      </c>
      <c r="Z2083" s="2">
        <f t="shared" ref="Z2083:AC2083" si="2134">ROUNDDOWN($Y2083*Z$1,0)-IF(MOD($Y2083*Z$1,1)=0,1,0)+1</f>
        <v>2</v>
      </c>
      <c r="AA2083" s="2">
        <f t="shared" si="2134"/>
        <v>3</v>
      </c>
      <c r="AB2083" s="2">
        <f t="shared" si="2134"/>
        <v>4</v>
      </c>
      <c r="AC2083" s="2">
        <f t="shared" si="2134"/>
        <v>5</v>
      </c>
      <c r="AD2083" s="2">
        <f t="shared" si="10"/>
        <v>0</v>
      </c>
      <c r="AE2083" s="2">
        <f t="shared" si="11"/>
        <v>1</v>
      </c>
      <c r="AF2083" s="2">
        <f t="shared" si="12"/>
        <v>0</v>
      </c>
      <c r="AG2083" s="2">
        <f t="shared" si="13"/>
        <v>0</v>
      </c>
      <c r="AH2083" s="2">
        <f t="shared" si="14"/>
        <v>0</v>
      </c>
      <c r="AI2083" s="2">
        <f t="shared" si="15"/>
        <v>0</v>
      </c>
      <c r="AJ2083" s="2">
        <f t="shared" si="16"/>
        <v>0</v>
      </c>
      <c r="AK2083" s="2">
        <f t="shared" si="17"/>
        <v>0</v>
      </c>
      <c r="AL2083" s="2">
        <f t="shared" si="18"/>
        <v>1</v>
      </c>
    </row>
    <row r="2084" ht="13.5" customHeight="1">
      <c r="A2084" s="3">
        <v>40910.0</v>
      </c>
      <c r="B2084" s="2">
        <v>1288.0</v>
      </c>
      <c r="C2084" s="2">
        <f t="shared" si="3"/>
        <v>1288</v>
      </c>
      <c r="D2084" s="2">
        <f t="shared" si="26"/>
        <v>2130.400708</v>
      </c>
      <c r="E2084" s="2">
        <f t="shared" si="20"/>
        <v>1845.861041</v>
      </c>
      <c r="F2084" s="2">
        <v>0.86</v>
      </c>
      <c r="G2084" s="2">
        <f t="shared" si="4"/>
        <v>0.0086</v>
      </c>
      <c r="H2084" s="2">
        <f t="shared" si="21"/>
        <v>1.0224</v>
      </c>
      <c r="I2084" s="2">
        <f t="shared" si="27"/>
        <v>0.8291041722</v>
      </c>
      <c r="J2084" s="2">
        <f t="shared" si="5"/>
        <v>180.6781305</v>
      </c>
      <c r="K2084" s="2">
        <f t="shared" si="6"/>
        <v>186.7879857</v>
      </c>
      <c r="L2084" s="2">
        <f t="shared" si="7"/>
        <v>0</v>
      </c>
      <c r="M2084" s="2">
        <f t="shared" si="1"/>
        <v>186.7879857</v>
      </c>
      <c r="O2084" s="2">
        <v>2082.0</v>
      </c>
      <c r="P2084" s="2">
        <v>1265.0</v>
      </c>
      <c r="Q2084" s="2">
        <v>1277.0</v>
      </c>
      <c r="R2084" s="2">
        <v>1295.0</v>
      </c>
      <c r="S2084" s="2">
        <v>1264.0</v>
      </c>
      <c r="T2084" s="2">
        <v>1.323583094E9</v>
      </c>
      <c r="U2084" s="2">
        <v>1.704775E7</v>
      </c>
      <c r="V2084" s="2">
        <v>3.9610068E7</v>
      </c>
      <c r="W2084" s="2">
        <v>3087865.0</v>
      </c>
      <c r="X2084" s="2">
        <v>1859.0</v>
      </c>
      <c r="Y2084" s="2">
        <f t="shared" si="8"/>
        <v>0.7235079172</v>
      </c>
      <c r="Z2084" s="2">
        <f t="shared" ref="Z2084:AC2084" si="2135">ROUNDDOWN($Y2084*Z$1,0)-IF(MOD($Y2084*Z$1,1)=0,1,0)+1</f>
        <v>2</v>
      </c>
      <c r="AA2084" s="2">
        <f t="shared" si="2135"/>
        <v>3</v>
      </c>
      <c r="AB2084" s="2">
        <f t="shared" si="2135"/>
        <v>3</v>
      </c>
      <c r="AC2084" s="2">
        <f t="shared" si="2135"/>
        <v>4</v>
      </c>
      <c r="AD2084" s="2">
        <f t="shared" si="10"/>
        <v>0</v>
      </c>
      <c r="AE2084" s="2">
        <f t="shared" si="11"/>
        <v>1</v>
      </c>
      <c r="AF2084" s="2">
        <f t="shared" si="12"/>
        <v>0</v>
      </c>
      <c r="AG2084" s="2">
        <f t="shared" si="13"/>
        <v>0</v>
      </c>
      <c r="AH2084" s="2">
        <f t="shared" si="14"/>
        <v>0</v>
      </c>
      <c r="AI2084" s="2">
        <f t="shared" si="15"/>
        <v>0</v>
      </c>
      <c r="AJ2084" s="2">
        <f t="shared" si="16"/>
        <v>0</v>
      </c>
      <c r="AK2084" s="2">
        <f t="shared" si="17"/>
        <v>0</v>
      </c>
      <c r="AL2084" s="2">
        <f t="shared" si="18"/>
        <v>1</v>
      </c>
    </row>
    <row r="2085" ht="13.5" customHeight="1">
      <c r="A2085" s="3">
        <v>40911.0</v>
      </c>
      <c r="B2085" s="2">
        <v>1309.0</v>
      </c>
      <c r="C2085" s="2">
        <f t="shared" si="3"/>
        <v>1309</v>
      </c>
      <c r="D2085" s="2">
        <f t="shared" si="26"/>
        <v>2131.25676</v>
      </c>
      <c r="E2085" s="2">
        <f t="shared" si="20"/>
        <v>1846.203609</v>
      </c>
      <c r="F2085" s="2">
        <v>1.63</v>
      </c>
      <c r="G2085" s="2">
        <f t="shared" si="4"/>
        <v>0.0163</v>
      </c>
      <c r="H2085" s="2">
        <f t="shared" si="21"/>
        <v>1.0387</v>
      </c>
      <c r="I2085" s="2">
        <f t="shared" si="27"/>
        <v>0.8295059994</v>
      </c>
      <c r="J2085" s="2">
        <f t="shared" si="5"/>
        <v>183.623184</v>
      </c>
      <c r="K2085" s="2">
        <f t="shared" si="6"/>
        <v>189.8326299</v>
      </c>
      <c r="L2085" s="2">
        <f t="shared" si="7"/>
        <v>0</v>
      </c>
      <c r="M2085" s="2">
        <f t="shared" si="1"/>
        <v>189.8326299</v>
      </c>
      <c r="O2085" s="2">
        <v>2083.0</v>
      </c>
      <c r="P2085" s="2">
        <v>1286.0</v>
      </c>
      <c r="Q2085" s="2">
        <v>1288.0</v>
      </c>
      <c r="R2085" s="2">
        <v>1326.0</v>
      </c>
      <c r="S2085" s="2">
        <v>1283.0</v>
      </c>
      <c r="T2085" s="2">
        <v>1.323583094E9</v>
      </c>
      <c r="U2085" s="2">
        <v>1.7325703E7</v>
      </c>
      <c r="V2085" s="2">
        <v>8.4720814E7</v>
      </c>
      <c r="W2085" s="2">
        <v>6457017.0</v>
      </c>
      <c r="X2085" s="2">
        <v>3134.0</v>
      </c>
      <c r="Y2085" s="2">
        <f t="shared" si="8"/>
        <v>0.861043443</v>
      </c>
      <c r="Z2085" s="2">
        <f t="shared" ref="Z2085:AC2085" si="2136">ROUNDDOWN($Y2085*Z$1,0)-IF(MOD($Y2085*Z$1,1)=0,1,0)+1</f>
        <v>2</v>
      </c>
      <c r="AA2085" s="2">
        <f t="shared" si="2136"/>
        <v>3</v>
      </c>
      <c r="AB2085" s="2">
        <f t="shared" si="2136"/>
        <v>4</v>
      </c>
      <c r="AC2085" s="2">
        <f t="shared" si="2136"/>
        <v>5</v>
      </c>
      <c r="AD2085" s="2">
        <f t="shared" si="10"/>
        <v>1</v>
      </c>
      <c r="AE2085" s="2">
        <f t="shared" si="11"/>
        <v>0</v>
      </c>
      <c r="AF2085" s="2">
        <f t="shared" si="12"/>
        <v>0</v>
      </c>
      <c r="AG2085" s="2">
        <f t="shared" si="13"/>
        <v>0</v>
      </c>
      <c r="AH2085" s="2">
        <f t="shared" si="14"/>
        <v>0</v>
      </c>
      <c r="AI2085" s="2">
        <f t="shared" si="15"/>
        <v>0</v>
      </c>
      <c r="AJ2085" s="2">
        <f t="shared" si="16"/>
        <v>0</v>
      </c>
      <c r="AK2085" s="2">
        <f t="shared" si="17"/>
        <v>0</v>
      </c>
      <c r="AL2085" s="2">
        <f t="shared" si="18"/>
        <v>1</v>
      </c>
    </row>
    <row r="2086" ht="13.5" customHeight="1">
      <c r="A2086" s="3">
        <v>40912.0</v>
      </c>
      <c r="B2086" s="2">
        <v>1311.0</v>
      </c>
      <c r="C2086" s="2">
        <f t="shared" si="3"/>
        <v>1311</v>
      </c>
      <c r="D2086" s="2">
        <f t="shared" si="26"/>
        <v>2132.113157</v>
      </c>
      <c r="E2086" s="2">
        <f t="shared" si="20"/>
        <v>1846.546177</v>
      </c>
      <c r="F2086" s="2">
        <v>0.15</v>
      </c>
      <c r="G2086" s="2">
        <f t="shared" si="4"/>
        <v>0.0015</v>
      </c>
      <c r="H2086" s="2">
        <f t="shared" si="21"/>
        <v>1.0402</v>
      </c>
      <c r="I2086" s="2">
        <f t="shared" si="27"/>
        <v>0.8299078266</v>
      </c>
      <c r="J2086" s="2">
        <f t="shared" si="5"/>
        <v>183.8986188</v>
      </c>
      <c r="K2086" s="2">
        <f t="shared" si="6"/>
        <v>190.1173788</v>
      </c>
      <c r="L2086" s="2">
        <f t="shared" si="7"/>
        <v>0</v>
      </c>
      <c r="M2086" s="2">
        <f t="shared" si="1"/>
        <v>190.1173788</v>
      </c>
      <c r="O2086" s="2">
        <v>2084.0</v>
      </c>
      <c r="P2086" s="2">
        <v>1309.0</v>
      </c>
      <c r="Q2086" s="2">
        <v>1309.0</v>
      </c>
      <c r="R2086" s="2">
        <v>1324.0</v>
      </c>
      <c r="S2086" s="2">
        <v>1297.0</v>
      </c>
      <c r="T2086" s="2">
        <v>1.323805735E9</v>
      </c>
      <c r="U2086" s="2">
        <v>1.7355093E7</v>
      </c>
      <c r="V2086" s="2">
        <v>9.0067036E7</v>
      </c>
      <c r="W2086" s="2">
        <v>6864262.0</v>
      </c>
      <c r="X2086" s="2">
        <v>3068.0</v>
      </c>
      <c r="Y2086" s="2">
        <f t="shared" si="8"/>
        <v>0.5319732034</v>
      </c>
      <c r="Z2086" s="2">
        <f t="shared" ref="Z2086:AC2086" si="2137">ROUNDDOWN($Y2086*Z$1,0)-IF(MOD($Y2086*Z$1,1)=0,1,0)+1</f>
        <v>2</v>
      </c>
      <c r="AA2086" s="2">
        <f t="shared" si="2137"/>
        <v>2</v>
      </c>
      <c r="AB2086" s="2">
        <f t="shared" si="2137"/>
        <v>3</v>
      </c>
      <c r="AC2086" s="2">
        <f t="shared" si="2137"/>
        <v>3</v>
      </c>
      <c r="AD2086" s="2">
        <f t="shared" si="10"/>
        <v>0</v>
      </c>
      <c r="AE2086" s="2">
        <f t="shared" si="11"/>
        <v>0</v>
      </c>
      <c r="AF2086" s="2">
        <f t="shared" si="12"/>
        <v>0</v>
      </c>
      <c r="AG2086" s="2">
        <f t="shared" si="13"/>
        <v>0</v>
      </c>
      <c r="AH2086" s="2">
        <f t="shared" si="14"/>
        <v>0</v>
      </c>
      <c r="AI2086" s="2">
        <f t="shared" si="15"/>
        <v>1</v>
      </c>
      <c r="AJ2086" s="2">
        <f t="shared" si="16"/>
        <v>0</v>
      </c>
      <c r="AK2086" s="2">
        <f t="shared" si="17"/>
        <v>0</v>
      </c>
      <c r="AL2086" s="2">
        <f t="shared" si="18"/>
        <v>1</v>
      </c>
    </row>
    <row r="2087" ht="13.5" customHeight="1">
      <c r="A2087" s="3">
        <v>40913.0</v>
      </c>
      <c r="B2087" s="2">
        <v>1310.0</v>
      </c>
      <c r="C2087" s="2">
        <f t="shared" si="3"/>
        <v>1310</v>
      </c>
      <c r="D2087" s="2">
        <f t="shared" si="26"/>
        <v>2132.969898</v>
      </c>
      <c r="E2087" s="2">
        <f t="shared" si="20"/>
        <v>1846.888745</v>
      </c>
      <c r="F2087" s="2">
        <v>-0.08</v>
      </c>
      <c r="G2087" s="2">
        <f t="shared" si="4"/>
        <v>-0.0008</v>
      </c>
      <c r="H2087" s="2">
        <f t="shared" si="21"/>
        <v>1.0394</v>
      </c>
      <c r="I2087" s="2">
        <f t="shared" si="27"/>
        <v>0.8303096538</v>
      </c>
      <c r="J2087" s="2">
        <f t="shared" si="5"/>
        <v>183.7514999</v>
      </c>
      <c r="K2087" s="2">
        <f t="shared" si="6"/>
        <v>189.9652849</v>
      </c>
      <c r="L2087" s="2">
        <f t="shared" si="7"/>
        <v>0</v>
      </c>
      <c r="M2087" s="2">
        <f t="shared" si="1"/>
        <v>189.9652849</v>
      </c>
      <c r="O2087" s="2">
        <v>2085.0</v>
      </c>
      <c r="P2087" s="2">
        <v>1305.0</v>
      </c>
      <c r="Q2087" s="2">
        <v>1311.0</v>
      </c>
      <c r="R2087" s="2">
        <v>1325.0</v>
      </c>
      <c r="S2087" s="2">
        <v>1299.0</v>
      </c>
      <c r="T2087" s="2">
        <v>1.324179803E9</v>
      </c>
      <c r="U2087" s="2">
        <v>1.7346755E7</v>
      </c>
      <c r="V2087" s="2">
        <v>5.6486768E7</v>
      </c>
      <c r="W2087" s="2">
        <v>4310069.0</v>
      </c>
      <c r="X2087" s="2">
        <v>2659.0</v>
      </c>
      <c r="Y2087" s="2">
        <f t="shared" si="8"/>
        <v>0.4611246447</v>
      </c>
      <c r="Z2087" s="2">
        <f t="shared" ref="Z2087:AC2087" si="2138">ROUNDDOWN($Y2087*Z$1,0)-IF(MOD($Y2087*Z$1,1)=0,1,0)+1</f>
        <v>1</v>
      </c>
      <c r="AA2087" s="2">
        <f t="shared" si="2138"/>
        <v>2</v>
      </c>
      <c r="AB2087" s="2">
        <f t="shared" si="2138"/>
        <v>2</v>
      </c>
      <c r="AC2087" s="2">
        <f t="shared" si="2138"/>
        <v>3</v>
      </c>
      <c r="AD2087" s="2">
        <f t="shared" si="10"/>
        <v>0</v>
      </c>
      <c r="AE2087" s="2">
        <f t="shared" si="11"/>
        <v>0</v>
      </c>
      <c r="AF2087" s="2">
        <f t="shared" si="12"/>
        <v>0</v>
      </c>
      <c r="AG2087" s="2">
        <f t="shared" si="13"/>
        <v>0</v>
      </c>
      <c r="AH2087" s="2">
        <f t="shared" si="14"/>
        <v>0</v>
      </c>
      <c r="AI2087" s="2">
        <f t="shared" si="15"/>
        <v>0</v>
      </c>
      <c r="AJ2087" s="2">
        <f t="shared" si="16"/>
        <v>1</v>
      </c>
      <c r="AK2087" s="2">
        <f t="shared" si="17"/>
        <v>0</v>
      </c>
      <c r="AL2087" s="2">
        <f t="shared" si="18"/>
        <v>1</v>
      </c>
    </row>
    <row r="2088" ht="13.5" customHeight="1">
      <c r="A2088" s="3">
        <v>40916.0</v>
      </c>
      <c r="B2088" s="2">
        <v>1320.0</v>
      </c>
      <c r="C2088" s="2">
        <f t="shared" si="3"/>
        <v>1320</v>
      </c>
      <c r="D2088" s="2">
        <f t="shared" si="26"/>
        <v>2133.826984</v>
      </c>
      <c r="E2088" s="2">
        <f t="shared" si="20"/>
        <v>1847.231312</v>
      </c>
      <c r="F2088" s="2">
        <v>0.76</v>
      </c>
      <c r="G2088" s="2">
        <f t="shared" si="4"/>
        <v>0.0076</v>
      </c>
      <c r="H2088" s="2">
        <f t="shared" si="21"/>
        <v>1.047</v>
      </c>
      <c r="I2088" s="2">
        <f t="shared" si="27"/>
        <v>0.8307114809</v>
      </c>
      <c r="J2088" s="2">
        <f t="shared" si="5"/>
        <v>185.1480113</v>
      </c>
      <c r="K2088" s="2">
        <f t="shared" si="6"/>
        <v>191.4090211</v>
      </c>
      <c r="L2088" s="2">
        <f t="shared" si="7"/>
        <v>0</v>
      </c>
      <c r="M2088" s="2">
        <f t="shared" si="1"/>
        <v>191.4090211</v>
      </c>
      <c r="O2088" s="2">
        <v>2086.0</v>
      </c>
      <c r="P2088" s="2">
        <v>1305.0</v>
      </c>
      <c r="Q2088" s="2">
        <v>1310.0</v>
      </c>
      <c r="R2088" s="2">
        <v>1324.0</v>
      </c>
      <c r="S2088" s="2">
        <v>1303.0</v>
      </c>
      <c r="T2088" s="2">
        <v>1.324179803E9</v>
      </c>
      <c r="U2088" s="2">
        <v>1.7479173E7</v>
      </c>
      <c r="V2088" s="2">
        <v>2.2654075E7</v>
      </c>
      <c r="W2088" s="2">
        <v>1724631.0</v>
      </c>
      <c r="X2088" s="2">
        <v>1129.0</v>
      </c>
      <c r="Y2088" s="2">
        <f t="shared" si="8"/>
        <v>0.6968128299</v>
      </c>
      <c r="Z2088" s="2">
        <f t="shared" ref="Z2088:AC2088" si="2139">ROUNDDOWN($Y2088*Z$1,0)-IF(MOD($Y2088*Z$1,1)=0,1,0)+1</f>
        <v>2</v>
      </c>
      <c r="AA2088" s="2">
        <f t="shared" si="2139"/>
        <v>3</v>
      </c>
      <c r="AB2088" s="2">
        <f t="shared" si="2139"/>
        <v>3</v>
      </c>
      <c r="AC2088" s="2">
        <f t="shared" si="2139"/>
        <v>4</v>
      </c>
      <c r="AD2088" s="2">
        <f t="shared" si="10"/>
        <v>0</v>
      </c>
      <c r="AE2088" s="2">
        <f t="shared" si="11"/>
        <v>0</v>
      </c>
      <c r="AF2088" s="2">
        <f t="shared" si="12"/>
        <v>0</v>
      </c>
      <c r="AG2088" s="2">
        <f t="shared" si="13"/>
        <v>0</v>
      </c>
      <c r="AH2088" s="2">
        <f t="shared" si="14"/>
        <v>0</v>
      </c>
      <c r="AI2088" s="2">
        <f t="shared" si="15"/>
        <v>1</v>
      </c>
      <c r="AJ2088" s="2">
        <f t="shared" si="16"/>
        <v>0</v>
      </c>
      <c r="AK2088" s="2">
        <f t="shared" si="17"/>
        <v>0</v>
      </c>
      <c r="AL2088" s="2">
        <f t="shared" si="18"/>
        <v>1</v>
      </c>
    </row>
    <row r="2089" ht="13.5" customHeight="1">
      <c r="A2089" s="3">
        <v>40917.0</v>
      </c>
      <c r="B2089" s="2">
        <v>1297.0</v>
      </c>
      <c r="C2089" s="2">
        <f t="shared" si="3"/>
        <v>1297</v>
      </c>
      <c r="D2089" s="2">
        <f t="shared" si="26"/>
        <v>2134.684413</v>
      </c>
      <c r="E2089" s="2">
        <f t="shared" si="20"/>
        <v>1847.57388</v>
      </c>
      <c r="F2089" s="2">
        <v>-1.74</v>
      </c>
      <c r="G2089" s="2">
        <f t="shared" si="4"/>
        <v>-0.0174</v>
      </c>
      <c r="H2089" s="2">
        <f t="shared" si="21"/>
        <v>1.0296</v>
      </c>
      <c r="I2089" s="2">
        <f t="shared" si="27"/>
        <v>0.8311133081</v>
      </c>
      <c r="J2089" s="2">
        <f t="shared" si="5"/>
        <v>181.9264359</v>
      </c>
      <c r="K2089" s="2">
        <f t="shared" si="6"/>
        <v>188.0785041</v>
      </c>
      <c r="L2089" s="2">
        <f t="shared" si="7"/>
        <v>0</v>
      </c>
      <c r="M2089" s="2">
        <f t="shared" si="1"/>
        <v>188.0785041</v>
      </c>
      <c r="O2089" s="2">
        <v>2087.0</v>
      </c>
      <c r="P2089" s="2">
        <v>1310.0</v>
      </c>
      <c r="Q2089" s="2">
        <v>1320.0</v>
      </c>
      <c r="R2089" s="2">
        <v>1324.0</v>
      </c>
      <c r="S2089" s="2">
        <v>1292.0</v>
      </c>
      <c r="T2089" s="2">
        <v>1.324324473E9</v>
      </c>
      <c r="U2089" s="2">
        <v>1.7176488E7</v>
      </c>
      <c r="V2089" s="2">
        <v>6.1299258E7</v>
      </c>
      <c r="W2089" s="2">
        <v>4696150.0</v>
      </c>
      <c r="X2089" s="2">
        <v>2711.0</v>
      </c>
      <c r="Y2089" s="2">
        <f t="shared" si="8"/>
        <v>0.111043443</v>
      </c>
      <c r="Z2089" s="2">
        <f t="shared" ref="Z2089:AC2089" si="2140">ROUNDDOWN($Y2089*Z$1,0)-IF(MOD($Y2089*Z$1,1)=0,1,0)+1</f>
        <v>1</v>
      </c>
      <c r="AA2089" s="2">
        <f t="shared" si="2140"/>
        <v>1</v>
      </c>
      <c r="AB2089" s="2">
        <f t="shared" si="2140"/>
        <v>1</v>
      </c>
      <c r="AC2089" s="2">
        <f t="shared" si="2140"/>
        <v>1</v>
      </c>
      <c r="AD2089" s="2">
        <f t="shared" si="10"/>
        <v>0</v>
      </c>
      <c r="AE2089" s="2">
        <f t="shared" si="11"/>
        <v>0</v>
      </c>
      <c r="AF2089" s="2">
        <f t="shared" si="12"/>
        <v>0</v>
      </c>
      <c r="AG2089" s="2">
        <f t="shared" si="13"/>
        <v>0</v>
      </c>
      <c r="AH2089" s="2">
        <f t="shared" si="14"/>
        <v>0</v>
      </c>
      <c r="AI2089" s="2">
        <f t="shared" si="15"/>
        <v>0</v>
      </c>
      <c r="AJ2089" s="2">
        <f t="shared" si="16"/>
        <v>1</v>
      </c>
      <c r="AK2089" s="2">
        <f t="shared" si="17"/>
        <v>0</v>
      </c>
      <c r="AL2089" s="2">
        <f t="shared" si="18"/>
        <v>1</v>
      </c>
    </row>
    <row r="2090" ht="13.5" customHeight="1">
      <c r="A2090" s="3">
        <v>40918.0</v>
      </c>
      <c r="B2090" s="2">
        <v>1320.0</v>
      </c>
      <c r="C2090" s="2">
        <f t="shared" si="3"/>
        <v>1320</v>
      </c>
      <c r="D2090" s="2">
        <f t="shared" si="26"/>
        <v>2135.542187</v>
      </c>
      <c r="E2090" s="2">
        <f t="shared" si="20"/>
        <v>1847.916448</v>
      </c>
      <c r="F2090" s="2">
        <v>1.77</v>
      </c>
      <c r="G2090" s="2">
        <f t="shared" si="4"/>
        <v>0.0177</v>
      </c>
      <c r="H2090" s="2">
        <f t="shared" si="21"/>
        <v>1.0473</v>
      </c>
      <c r="I2090" s="2">
        <f t="shared" si="27"/>
        <v>0.8315151353</v>
      </c>
      <c r="J2090" s="2">
        <f t="shared" si="5"/>
        <v>185.1465338</v>
      </c>
      <c r="K2090" s="2">
        <f t="shared" si="6"/>
        <v>191.4074936</v>
      </c>
      <c r="L2090" s="2">
        <f t="shared" si="7"/>
        <v>0</v>
      </c>
      <c r="M2090" s="2">
        <f t="shared" si="1"/>
        <v>191.4074936</v>
      </c>
      <c r="O2090" s="2">
        <v>2088.0</v>
      </c>
      <c r="P2090" s="2">
        <v>1302.0</v>
      </c>
      <c r="Q2090" s="2">
        <v>1297.0</v>
      </c>
      <c r="R2090" s="2">
        <v>1320.0</v>
      </c>
      <c r="S2090" s="2">
        <v>1299.0</v>
      </c>
      <c r="T2090" s="2">
        <v>1.324324473E9</v>
      </c>
      <c r="U2090" s="2">
        <v>1.7481083E7</v>
      </c>
      <c r="V2090" s="2">
        <v>4.0144676E7</v>
      </c>
      <c r="W2090" s="2">
        <v>3060222.0</v>
      </c>
      <c r="X2090" s="2">
        <v>1829.0</v>
      </c>
      <c r="Y2090" s="2">
        <f t="shared" si="8"/>
        <v>0.8753552578</v>
      </c>
      <c r="Z2090" s="2">
        <f t="shared" ref="Z2090:AC2090" si="2141">ROUNDDOWN($Y2090*Z$1,0)-IF(MOD($Y2090*Z$1,1)=0,1,0)+1</f>
        <v>2</v>
      </c>
      <c r="AA2090" s="2">
        <f t="shared" si="2141"/>
        <v>3</v>
      </c>
      <c r="AB2090" s="2">
        <f t="shared" si="2141"/>
        <v>4</v>
      </c>
      <c r="AC2090" s="2">
        <f t="shared" si="2141"/>
        <v>5</v>
      </c>
      <c r="AD2090" s="2">
        <f t="shared" si="10"/>
        <v>0</v>
      </c>
      <c r="AE2090" s="2">
        <f t="shared" si="11"/>
        <v>0</v>
      </c>
      <c r="AF2090" s="2">
        <f t="shared" si="12"/>
        <v>0</v>
      </c>
      <c r="AG2090" s="2">
        <f t="shared" si="13"/>
        <v>0</v>
      </c>
      <c r="AH2090" s="2">
        <f t="shared" si="14"/>
        <v>0</v>
      </c>
      <c r="AI2090" s="2">
        <f t="shared" si="15"/>
        <v>1</v>
      </c>
      <c r="AJ2090" s="2">
        <f t="shared" si="16"/>
        <v>0</v>
      </c>
      <c r="AK2090" s="2">
        <f t="shared" si="17"/>
        <v>0</v>
      </c>
      <c r="AL2090" s="2">
        <f t="shared" si="18"/>
        <v>1</v>
      </c>
    </row>
    <row r="2091" ht="13.5" customHeight="1">
      <c r="A2091" s="3">
        <v>40919.0</v>
      </c>
      <c r="B2091" s="2">
        <v>1297.0</v>
      </c>
      <c r="C2091" s="2">
        <f t="shared" si="3"/>
        <v>1297</v>
      </c>
      <c r="D2091" s="2">
        <f t="shared" si="26"/>
        <v>2136.400306</v>
      </c>
      <c r="E2091" s="2">
        <f t="shared" si="20"/>
        <v>1848.259015</v>
      </c>
      <c r="F2091" s="2">
        <v>-1.74</v>
      </c>
      <c r="G2091" s="2">
        <f t="shared" si="4"/>
        <v>-0.0174</v>
      </c>
      <c r="H2091" s="2">
        <f t="shared" si="21"/>
        <v>1.0299</v>
      </c>
      <c r="I2091" s="2">
        <f t="shared" si="27"/>
        <v>0.8319169624</v>
      </c>
      <c r="J2091" s="2">
        <f t="shared" si="5"/>
        <v>181.9249841</v>
      </c>
      <c r="K2091" s="2">
        <f t="shared" si="6"/>
        <v>188.0770032</v>
      </c>
      <c r="L2091" s="2">
        <f t="shared" si="7"/>
        <v>0</v>
      </c>
      <c r="M2091" s="2">
        <f t="shared" si="1"/>
        <v>188.0770032</v>
      </c>
      <c r="O2091" s="2">
        <v>2089.0</v>
      </c>
      <c r="P2091" s="2">
        <v>1315.0</v>
      </c>
      <c r="Q2091" s="2">
        <v>1320.0</v>
      </c>
      <c r="R2091" s="2">
        <v>1317.0</v>
      </c>
      <c r="S2091" s="2">
        <v>1289.0</v>
      </c>
      <c r="T2091" s="2">
        <v>1.324324473E9</v>
      </c>
      <c r="U2091" s="2">
        <v>1.7176488E7</v>
      </c>
      <c r="V2091" s="2">
        <v>5.1834234E7</v>
      </c>
      <c r="W2091" s="2">
        <v>3975705.0</v>
      </c>
      <c r="X2091" s="2">
        <v>2245.0</v>
      </c>
      <c r="Y2091" s="2">
        <f t="shared" si="8"/>
        <v>0.111043443</v>
      </c>
      <c r="Z2091" s="2">
        <f t="shared" ref="Z2091:AC2091" si="2142">ROUNDDOWN($Y2091*Z$1,0)-IF(MOD($Y2091*Z$1,1)=0,1,0)+1</f>
        <v>1</v>
      </c>
      <c r="AA2091" s="2">
        <f t="shared" si="2142"/>
        <v>1</v>
      </c>
      <c r="AB2091" s="2">
        <f t="shared" si="2142"/>
        <v>1</v>
      </c>
      <c r="AC2091" s="2">
        <f t="shared" si="2142"/>
        <v>1</v>
      </c>
      <c r="AD2091" s="2">
        <f t="shared" si="10"/>
        <v>0</v>
      </c>
      <c r="AE2091" s="2">
        <f t="shared" si="11"/>
        <v>0</v>
      </c>
      <c r="AF2091" s="2">
        <f t="shared" si="12"/>
        <v>0</v>
      </c>
      <c r="AG2091" s="2">
        <f t="shared" si="13"/>
        <v>0</v>
      </c>
      <c r="AH2091" s="2">
        <f t="shared" si="14"/>
        <v>0</v>
      </c>
      <c r="AI2091" s="2">
        <f t="shared" si="15"/>
        <v>0</v>
      </c>
      <c r="AJ2091" s="2">
        <f t="shared" si="16"/>
        <v>1</v>
      </c>
      <c r="AK2091" s="2">
        <f t="shared" si="17"/>
        <v>0</v>
      </c>
      <c r="AL2091" s="2">
        <f t="shared" si="18"/>
        <v>1</v>
      </c>
    </row>
    <row r="2092" ht="13.5" customHeight="1">
      <c r="A2092" s="3">
        <v>40920.0</v>
      </c>
      <c r="B2092" s="2">
        <v>1314.0</v>
      </c>
      <c r="C2092" s="2">
        <f t="shared" si="3"/>
        <v>1314</v>
      </c>
      <c r="D2092" s="2">
        <f t="shared" si="26"/>
        <v>2137.25877</v>
      </c>
      <c r="E2092" s="2">
        <f t="shared" si="20"/>
        <v>1848.601583</v>
      </c>
      <c r="F2092" s="2">
        <v>1.31</v>
      </c>
      <c r="G2092" s="2">
        <f t="shared" si="4"/>
        <v>0.0131</v>
      </c>
      <c r="H2092" s="2">
        <f t="shared" si="21"/>
        <v>1.043</v>
      </c>
      <c r="I2092" s="2">
        <f t="shared" si="27"/>
        <v>0.8323187896</v>
      </c>
      <c r="J2092" s="2">
        <f t="shared" si="5"/>
        <v>184.3082014</v>
      </c>
      <c r="K2092" s="2">
        <f t="shared" si="6"/>
        <v>190.540812</v>
      </c>
      <c r="L2092" s="2">
        <f t="shared" si="7"/>
        <v>0</v>
      </c>
      <c r="M2092" s="2">
        <f t="shared" si="1"/>
        <v>190.540812</v>
      </c>
      <c r="O2092" s="2">
        <v>2090.0</v>
      </c>
      <c r="P2092" s="2">
        <v>1303.0</v>
      </c>
      <c r="Q2092" s="2">
        <v>1297.0</v>
      </c>
      <c r="R2092" s="2">
        <v>1333.0</v>
      </c>
      <c r="S2092" s="2">
        <v>1297.0</v>
      </c>
      <c r="T2092" s="2">
        <v>1.324449753E9</v>
      </c>
      <c r="U2092" s="2">
        <v>1.740327E7</v>
      </c>
      <c r="V2092" s="2">
        <v>4.9111375E7</v>
      </c>
      <c r="W2092" s="2">
        <v>3728778.0</v>
      </c>
      <c r="X2092" s="2">
        <v>2339.0</v>
      </c>
      <c r="Y2092" s="2">
        <f t="shared" si="8"/>
        <v>0.8117133577</v>
      </c>
      <c r="Z2092" s="2">
        <f t="shared" ref="Z2092:AC2092" si="2143">ROUNDDOWN($Y2092*Z$1,0)-IF(MOD($Y2092*Z$1,1)=0,1,0)+1</f>
        <v>2</v>
      </c>
      <c r="AA2092" s="2">
        <f t="shared" si="2143"/>
        <v>3</v>
      </c>
      <c r="AB2092" s="2">
        <f t="shared" si="2143"/>
        <v>4</v>
      </c>
      <c r="AC2092" s="2">
        <f t="shared" si="2143"/>
        <v>5</v>
      </c>
      <c r="AD2092" s="2">
        <f t="shared" si="10"/>
        <v>0</v>
      </c>
      <c r="AE2092" s="2">
        <f t="shared" si="11"/>
        <v>0</v>
      </c>
      <c r="AF2092" s="2">
        <f t="shared" si="12"/>
        <v>0</v>
      </c>
      <c r="AG2092" s="2">
        <f t="shared" si="13"/>
        <v>0</v>
      </c>
      <c r="AH2092" s="2">
        <f t="shared" si="14"/>
        <v>0</v>
      </c>
      <c r="AI2092" s="2">
        <f t="shared" si="15"/>
        <v>1</v>
      </c>
      <c r="AJ2092" s="2">
        <f t="shared" si="16"/>
        <v>0</v>
      </c>
      <c r="AK2092" s="2">
        <f t="shared" si="17"/>
        <v>0</v>
      </c>
      <c r="AL2092" s="2">
        <f t="shared" si="18"/>
        <v>1</v>
      </c>
    </row>
    <row r="2093" ht="13.5" customHeight="1">
      <c r="A2093" s="3">
        <v>40923.0</v>
      </c>
      <c r="B2093" s="2">
        <v>1281.0</v>
      </c>
      <c r="C2093" s="2">
        <f t="shared" si="3"/>
        <v>1281</v>
      </c>
      <c r="D2093" s="2">
        <f t="shared" si="26"/>
        <v>2138.117579</v>
      </c>
      <c r="E2093" s="2">
        <f t="shared" si="20"/>
        <v>1848.944151</v>
      </c>
      <c r="F2093" s="2">
        <v>-2.51</v>
      </c>
      <c r="G2093" s="2">
        <f t="shared" si="4"/>
        <v>-0.0251</v>
      </c>
      <c r="H2093" s="2">
        <f t="shared" si="21"/>
        <v>1.0179</v>
      </c>
      <c r="I2093" s="2">
        <f t="shared" si="27"/>
        <v>0.8327206168</v>
      </c>
      <c r="J2093" s="2">
        <f t="shared" si="5"/>
        <v>179.6820656</v>
      </c>
      <c r="K2093" s="2">
        <f t="shared" si="6"/>
        <v>185.7582376</v>
      </c>
      <c r="L2093" s="2">
        <f t="shared" si="7"/>
        <v>0</v>
      </c>
      <c r="M2093" s="2">
        <f t="shared" si="1"/>
        <v>185.7582376</v>
      </c>
      <c r="O2093" s="2">
        <v>2091.0</v>
      </c>
      <c r="P2093" s="2">
        <v>1298.0</v>
      </c>
      <c r="Q2093" s="2">
        <v>1314.0</v>
      </c>
      <c r="R2093" s="2">
        <v>1302.0</v>
      </c>
      <c r="S2093" s="2">
        <v>1281.0</v>
      </c>
      <c r="T2093" s="2">
        <v>1.324449753E9</v>
      </c>
      <c r="U2093" s="2">
        <v>1.6966201E7</v>
      </c>
      <c r="V2093" s="2">
        <v>2.7149365E7</v>
      </c>
      <c r="W2093" s="2">
        <v>2101524.0</v>
      </c>
      <c r="X2093" s="2">
        <v>1342.0</v>
      </c>
      <c r="Y2093" s="2">
        <f t="shared" si="8"/>
        <v>0.05359317905</v>
      </c>
      <c r="Z2093" s="2">
        <f t="shared" ref="Z2093:AC2093" si="2144">ROUNDDOWN($Y2093*Z$1,0)-IF(MOD($Y2093*Z$1,1)=0,1,0)+1</f>
        <v>1</v>
      </c>
      <c r="AA2093" s="2">
        <f t="shared" si="2144"/>
        <v>1</v>
      </c>
      <c r="AB2093" s="2">
        <f t="shared" si="2144"/>
        <v>1</v>
      </c>
      <c r="AC2093" s="2">
        <f t="shared" si="2144"/>
        <v>1</v>
      </c>
      <c r="AD2093" s="2">
        <f t="shared" si="10"/>
        <v>0</v>
      </c>
      <c r="AE2093" s="2">
        <f t="shared" si="11"/>
        <v>0</v>
      </c>
      <c r="AF2093" s="2">
        <f t="shared" si="12"/>
        <v>0</v>
      </c>
      <c r="AG2093" s="2">
        <f t="shared" si="13"/>
        <v>0</v>
      </c>
      <c r="AH2093" s="2">
        <f t="shared" si="14"/>
        <v>0</v>
      </c>
      <c r="AI2093" s="2">
        <f t="shared" si="15"/>
        <v>0</v>
      </c>
      <c r="AJ2093" s="2">
        <f t="shared" si="16"/>
        <v>0</v>
      </c>
      <c r="AK2093" s="2">
        <f t="shared" si="17"/>
        <v>1</v>
      </c>
      <c r="AL2093" s="2">
        <f t="shared" si="18"/>
        <v>1</v>
      </c>
    </row>
    <row r="2094" ht="13.5" customHeight="1">
      <c r="A2094" s="3">
        <v>40924.0</v>
      </c>
      <c r="B2094" s="2">
        <v>1293.0</v>
      </c>
      <c r="C2094" s="2">
        <f t="shared" si="3"/>
        <v>1293</v>
      </c>
      <c r="D2094" s="2">
        <f t="shared" si="26"/>
        <v>2138.976732</v>
      </c>
      <c r="E2094" s="2">
        <f t="shared" si="20"/>
        <v>1849.286719</v>
      </c>
      <c r="F2094" s="2">
        <v>0.94</v>
      </c>
      <c r="G2094" s="2">
        <f t="shared" si="4"/>
        <v>0.0094</v>
      </c>
      <c r="H2094" s="2">
        <f t="shared" si="21"/>
        <v>1.0273</v>
      </c>
      <c r="I2094" s="2">
        <f t="shared" si="27"/>
        <v>0.833122444</v>
      </c>
      <c r="J2094" s="2">
        <f t="shared" si="5"/>
        <v>181.371077</v>
      </c>
      <c r="K2094" s="2">
        <f t="shared" si="6"/>
        <v>187.504365</v>
      </c>
      <c r="L2094" s="2">
        <f t="shared" si="7"/>
        <v>0</v>
      </c>
      <c r="M2094" s="2">
        <f t="shared" si="1"/>
        <v>187.504365</v>
      </c>
      <c r="O2094" s="2">
        <v>2092.0</v>
      </c>
      <c r="P2094" s="2">
        <v>1290.0</v>
      </c>
      <c r="Q2094" s="2">
        <v>1281.0</v>
      </c>
      <c r="R2094" s="2">
        <v>1297.0</v>
      </c>
      <c r="S2094" s="2">
        <v>1285.0</v>
      </c>
      <c r="T2094" s="2">
        <v>1.324449753E9</v>
      </c>
      <c r="U2094" s="2">
        <v>1.7125135E7</v>
      </c>
      <c r="V2094" s="2">
        <v>2.5734563E7</v>
      </c>
      <c r="W2094" s="2">
        <v>1992660.0</v>
      </c>
      <c r="X2094" s="2">
        <v>1291.0</v>
      </c>
      <c r="Y2094" s="2">
        <f t="shared" si="8"/>
        <v>0.7416768169</v>
      </c>
      <c r="Z2094" s="2">
        <f t="shared" ref="Z2094:AC2094" si="2145">ROUNDDOWN($Y2094*Z$1,0)-IF(MOD($Y2094*Z$1,1)=0,1,0)+1</f>
        <v>2</v>
      </c>
      <c r="AA2094" s="2">
        <f t="shared" si="2145"/>
        <v>3</v>
      </c>
      <c r="AB2094" s="2">
        <f t="shared" si="2145"/>
        <v>3</v>
      </c>
      <c r="AC2094" s="2">
        <f t="shared" si="2145"/>
        <v>4</v>
      </c>
      <c r="AD2094" s="2">
        <f t="shared" si="10"/>
        <v>1</v>
      </c>
      <c r="AE2094" s="2">
        <f t="shared" si="11"/>
        <v>0</v>
      </c>
      <c r="AF2094" s="2">
        <f t="shared" si="12"/>
        <v>0</v>
      </c>
      <c r="AG2094" s="2">
        <f t="shared" si="13"/>
        <v>0</v>
      </c>
      <c r="AH2094" s="2">
        <f t="shared" si="14"/>
        <v>0</v>
      </c>
      <c r="AI2094" s="2">
        <f t="shared" si="15"/>
        <v>0</v>
      </c>
      <c r="AJ2094" s="2">
        <f t="shared" si="16"/>
        <v>0</v>
      </c>
      <c r="AK2094" s="2">
        <f t="shared" si="17"/>
        <v>0</v>
      </c>
      <c r="AL2094" s="2">
        <f t="shared" si="18"/>
        <v>1</v>
      </c>
    </row>
    <row r="2095" ht="13.5" customHeight="1">
      <c r="A2095" s="3">
        <v>40925.0</v>
      </c>
      <c r="B2095" s="2">
        <v>1323.0</v>
      </c>
      <c r="C2095" s="2">
        <f t="shared" si="3"/>
        <v>1323</v>
      </c>
      <c r="D2095" s="2">
        <f t="shared" si="26"/>
        <v>2139.836231</v>
      </c>
      <c r="E2095" s="2">
        <f t="shared" si="20"/>
        <v>1849.629286</v>
      </c>
      <c r="F2095" s="2">
        <v>2.32</v>
      </c>
      <c r="G2095" s="2">
        <f t="shared" si="4"/>
        <v>0.0232</v>
      </c>
      <c r="H2095" s="2">
        <f t="shared" si="21"/>
        <v>1.0505</v>
      </c>
      <c r="I2095" s="2">
        <f t="shared" si="27"/>
        <v>0.8335242711</v>
      </c>
      <c r="J2095" s="2">
        <f t="shared" si="5"/>
        <v>185.578886</v>
      </c>
      <c r="K2095" s="2">
        <f t="shared" si="6"/>
        <v>191.8544663</v>
      </c>
      <c r="L2095" s="2">
        <f t="shared" si="7"/>
        <v>0</v>
      </c>
      <c r="M2095" s="2">
        <f t="shared" si="1"/>
        <v>191.8544663</v>
      </c>
      <c r="O2095" s="2">
        <v>2093.0</v>
      </c>
      <c r="P2095" s="2">
        <v>1310.0</v>
      </c>
      <c r="Q2095" s="2">
        <v>1293.0</v>
      </c>
      <c r="R2095" s="2">
        <v>1328.0</v>
      </c>
      <c r="S2095" s="2">
        <v>1309.0</v>
      </c>
      <c r="T2095" s="2">
        <v>1.324449753E9</v>
      </c>
      <c r="U2095" s="2">
        <v>1.752247E7</v>
      </c>
      <c r="V2095" s="2">
        <v>4.8436156E7</v>
      </c>
      <c r="W2095" s="2">
        <v>3669121.0</v>
      </c>
      <c r="X2095" s="2">
        <v>2198.0</v>
      </c>
      <c r="Y2095" s="2">
        <f t="shared" si="8"/>
        <v>0.9265123833</v>
      </c>
      <c r="Z2095" s="2">
        <f t="shared" ref="Z2095:AC2095" si="2146">ROUNDDOWN($Y2095*Z$1,0)-IF(MOD($Y2095*Z$1,1)=0,1,0)+1</f>
        <v>2</v>
      </c>
      <c r="AA2095" s="2">
        <f t="shared" si="2146"/>
        <v>3</v>
      </c>
      <c r="AB2095" s="2">
        <f t="shared" si="2146"/>
        <v>4</v>
      </c>
      <c r="AC2095" s="2">
        <f t="shared" si="2146"/>
        <v>5</v>
      </c>
      <c r="AD2095" s="2">
        <f t="shared" si="10"/>
        <v>0</v>
      </c>
      <c r="AE2095" s="2">
        <f t="shared" si="11"/>
        <v>0</v>
      </c>
      <c r="AF2095" s="2">
        <f t="shared" si="12"/>
        <v>0</v>
      </c>
      <c r="AG2095" s="2">
        <f t="shared" si="13"/>
        <v>0</v>
      </c>
      <c r="AH2095" s="2">
        <f t="shared" si="14"/>
        <v>0</v>
      </c>
      <c r="AI2095" s="2">
        <f t="shared" si="15"/>
        <v>1</v>
      </c>
      <c r="AJ2095" s="2">
        <f t="shared" si="16"/>
        <v>0</v>
      </c>
      <c r="AK2095" s="2">
        <f t="shared" si="17"/>
        <v>0</v>
      </c>
      <c r="AL2095" s="2">
        <f t="shared" si="18"/>
        <v>1</v>
      </c>
    </row>
    <row r="2096" ht="13.5" customHeight="1">
      <c r="A2096" s="3">
        <v>40926.0</v>
      </c>
      <c r="B2096" s="2">
        <v>1315.0</v>
      </c>
      <c r="C2096" s="2">
        <f t="shared" si="3"/>
        <v>1315</v>
      </c>
      <c r="D2096" s="2">
        <f t="shared" si="26"/>
        <v>2140.696076</v>
      </c>
      <c r="E2096" s="2">
        <f t="shared" si="20"/>
        <v>1849.971854</v>
      </c>
      <c r="F2096" s="2">
        <v>-0.6</v>
      </c>
      <c r="G2096" s="2">
        <f t="shared" si="4"/>
        <v>-0.006</v>
      </c>
      <c r="H2096" s="2">
        <f t="shared" si="21"/>
        <v>1.0445</v>
      </c>
      <c r="I2096" s="2">
        <f t="shared" si="27"/>
        <v>0.8339260983</v>
      </c>
      <c r="J2096" s="2">
        <f t="shared" si="5"/>
        <v>184.4654127</v>
      </c>
      <c r="K2096" s="2">
        <f t="shared" si="6"/>
        <v>190.7033395</v>
      </c>
      <c r="L2096" s="2">
        <f t="shared" si="7"/>
        <v>0</v>
      </c>
      <c r="M2096" s="2">
        <f t="shared" si="1"/>
        <v>190.7033395</v>
      </c>
      <c r="O2096" s="2">
        <v>2094.0</v>
      </c>
      <c r="P2096" s="2">
        <v>1315.0</v>
      </c>
      <c r="Q2096" s="2">
        <v>1323.0</v>
      </c>
      <c r="R2096" s="2">
        <v>1335.0</v>
      </c>
      <c r="S2096" s="2">
        <v>1306.0</v>
      </c>
      <c r="T2096" s="2">
        <v>1.324535687E9</v>
      </c>
      <c r="U2096" s="2">
        <v>1.7417644E7</v>
      </c>
      <c r="V2096" s="2">
        <v>3.8575082E7</v>
      </c>
      <c r="W2096" s="2">
        <v>2918685.0</v>
      </c>
      <c r="X2096" s="2">
        <v>1691.0</v>
      </c>
      <c r="Y2096" s="2">
        <f t="shared" si="8"/>
        <v>0.3215590743</v>
      </c>
      <c r="Z2096" s="2">
        <f t="shared" ref="Z2096:AC2096" si="2147">ROUNDDOWN($Y2096*Z$1,0)-IF(MOD($Y2096*Z$1,1)=0,1,0)+1</f>
        <v>1</v>
      </c>
      <c r="AA2096" s="2">
        <f t="shared" si="2147"/>
        <v>1</v>
      </c>
      <c r="AB2096" s="2">
        <f t="shared" si="2147"/>
        <v>2</v>
      </c>
      <c r="AC2096" s="2">
        <f t="shared" si="2147"/>
        <v>2</v>
      </c>
      <c r="AD2096" s="2">
        <f t="shared" si="10"/>
        <v>0</v>
      </c>
      <c r="AE2096" s="2">
        <f t="shared" si="11"/>
        <v>0</v>
      </c>
      <c r="AF2096" s="2">
        <f t="shared" si="12"/>
        <v>0</v>
      </c>
      <c r="AG2096" s="2">
        <f t="shared" si="13"/>
        <v>0</v>
      </c>
      <c r="AH2096" s="2">
        <f t="shared" si="14"/>
        <v>0</v>
      </c>
      <c r="AI2096" s="2">
        <f t="shared" si="15"/>
        <v>0</v>
      </c>
      <c r="AJ2096" s="2">
        <f t="shared" si="16"/>
        <v>0</v>
      </c>
      <c r="AK2096" s="2">
        <f t="shared" si="17"/>
        <v>1</v>
      </c>
      <c r="AL2096" s="2">
        <f t="shared" si="18"/>
        <v>1</v>
      </c>
    </row>
    <row r="2097" ht="13.5" customHeight="1">
      <c r="A2097" s="3">
        <v>40927.0</v>
      </c>
      <c r="B2097" s="2">
        <v>1318.0</v>
      </c>
      <c r="C2097" s="2">
        <f t="shared" si="3"/>
        <v>1318</v>
      </c>
      <c r="D2097" s="2">
        <f t="shared" si="26"/>
        <v>2141.556266</v>
      </c>
      <c r="E2097" s="2">
        <f t="shared" si="20"/>
        <v>1850.314422</v>
      </c>
      <c r="F2097" s="2">
        <v>0.23</v>
      </c>
      <c r="G2097" s="2">
        <f t="shared" si="4"/>
        <v>0.0023</v>
      </c>
      <c r="H2097" s="2">
        <f t="shared" si="21"/>
        <v>1.0468</v>
      </c>
      <c r="I2097" s="2">
        <f t="shared" si="27"/>
        <v>0.8343279255</v>
      </c>
      <c r="J2097" s="2">
        <f t="shared" si="5"/>
        <v>184.8896831</v>
      </c>
      <c r="K2097" s="2">
        <f t="shared" si="6"/>
        <v>191.1419572</v>
      </c>
      <c r="L2097" s="2">
        <f t="shared" si="7"/>
        <v>0</v>
      </c>
      <c r="M2097" s="2">
        <f t="shared" si="1"/>
        <v>191.1419572</v>
      </c>
      <c r="O2097" s="2">
        <v>2095.0</v>
      </c>
      <c r="P2097" s="2">
        <v>1328.0</v>
      </c>
      <c r="Q2097" s="2">
        <v>1315.0</v>
      </c>
      <c r="R2097" s="2">
        <v>1331.0</v>
      </c>
      <c r="S2097" s="2">
        <v>1312.0</v>
      </c>
      <c r="T2097" s="2">
        <v>1.324535687E9</v>
      </c>
      <c r="U2097" s="2">
        <v>1.745738E7</v>
      </c>
      <c r="V2097" s="2">
        <v>7.3859914E7</v>
      </c>
      <c r="W2097" s="2">
        <v>5599365.0</v>
      </c>
      <c r="X2097" s="2">
        <v>2402.0</v>
      </c>
      <c r="Y2097" s="2">
        <f t="shared" si="8"/>
        <v>0.5536946813</v>
      </c>
      <c r="Z2097" s="2">
        <f t="shared" ref="Z2097:AC2097" si="2148">ROUNDDOWN($Y2097*Z$1,0)-IF(MOD($Y2097*Z$1,1)=0,1,0)+1</f>
        <v>2</v>
      </c>
      <c r="AA2097" s="2">
        <f t="shared" si="2148"/>
        <v>2</v>
      </c>
      <c r="AB2097" s="2">
        <f t="shared" si="2148"/>
        <v>3</v>
      </c>
      <c r="AC2097" s="2">
        <f t="shared" si="2148"/>
        <v>3</v>
      </c>
      <c r="AD2097" s="2">
        <f t="shared" si="10"/>
        <v>1</v>
      </c>
      <c r="AE2097" s="2">
        <f t="shared" si="11"/>
        <v>0</v>
      </c>
      <c r="AF2097" s="2">
        <f t="shared" si="12"/>
        <v>0</v>
      </c>
      <c r="AG2097" s="2">
        <f t="shared" si="13"/>
        <v>0</v>
      </c>
      <c r="AH2097" s="2">
        <f t="shared" si="14"/>
        <v>0</v>
      </c>
      <c r="AI2097" s="2">
        <f t="shared" si="15"/>
        <v>0</v>
      </c>
      <c r="AJ2097" s="2">
        <f t="shared" si="16"/>
        <v>0</v>
      </c>
      <c r="AK2097" s="2">
        <f t="shared" si="17"/>
        <v>0</v>
      </c>
      <c r="AL2097" s="2">
        <f t="shared" si="18"/>
        <v>1</v>
      </c>
    </row>
    <row r="2098" ht="13.5" customHeight="1">
      <c r="A2098" s="3">
        <v>40930.0</v>
      </c>
      <c r="B2098" s="2">
        <v>1329.0</v>
      </c>
      <c r="C2098" s="2">
        <f t="shared" si="3"/>
        <v>1329</v>
      </c>
      <c r="D2098" s="2">
        <f t="shared" si="26"/>
        <v>2142.416801</v>
      </c>
      <c r="E2098" s="2">
        <f t="shared" si="20"/>
        <v>1850.656989</v>
      </c>
      <c r="F2098" s="2">
        <v>0.83</v>
      </c>
      <c r="G2098" s="2">
        <f t="shared" si="4"/>
        <v>0.0083</v>
      </c>
      <c r="H2098" s="2">
        <f t="shared" si="21"/>
        <v>1.0551</v>
      </c>
      <c r="I2098" s="2">
        <f t="shared" si="27"/>
        <v>0.8347297527</v>
      </c>
      <c r="J2098" s="2">
        <f t="shared" si="5"/>
        <v>186.4242675</v>
      </c>
      <c r="K2098" s="2">
        <f t="shared" si="6"/>
        <v>192.7284354</v>
      </c>
      <c r="L2098" s="2">
        <f t="shared" si="7"/>
        <v>0</v>
      </c>
      <c r="M2098" s="2">
        <f t="shared" si="1"/>
        <v>192.7284354</v>
      </c>
      <c r="O2098" s="2">
        <v>2096.0</v>
      </c>
      <c r="P2098" s="2">
        <v>1330.0</v>
      </c>
      <c r="Q2098" s="2">
        <v>1318.0</v>
      </c>
      <c r="R2098" s="2">
        <v>1332.0</v>
      </c>
      <c r="S2098" s="2">
        <v>1319.0</v>
      </c>
      <c r="T2098" s="2">
        <v>1.324535687E9</v>
      </c>
      <c r="U2098" s="2">
        <v>1.7603079E7</v>
      </c>
      <c r="V2098" s="2">
        <v>3.0703675E7</v>
      </c>
      <c r="W2098" s="2">
        <v>2316530.0</v>
      </c>
      <c r="X2098" s="2">
        <v>1338.0</v>
      </c>
      <c r="Y2098" s="2">
        <f t="shared" si="8"/>
        <v>0.7146772229</v>
      </c>
      <c r="Z2098" s="2">
        <f t="shared" ref="Z2098:AC2098" si="2149">ROUNDDOWN($Y2098*Z$1,0)-IF(MOD($Y2098*Z$1,1)=0,1,0)+1</f>
        <v>2</v>
      </c>
      <c r="AA2098" s="2">
        <f t="shared" si="2149"/>
        <v>3</v>
      </c>
      <c r="AB2098" s="2">
        <f t="shared" si="2149"/>
        <v>3</v>
      </c>
      <c r="AC2098" s="2">
        <f t="shared" si="2149"/>
        <v>4</v>
      </c>
      <c r="AD2098" s="2">
        <f t="shared" si="10"/>
        <v>0</v>
      </c>
      <c r="AE2098" s="2">
        <f t="shared" si="11"/>
        <v>0</v>
      </c>
      <c r="AF2098" s="2">
        <f t="shared" si="12"/>
        <v>0</v>
      </c>
      <c r="AG2098" s="2">
        <f t="shared" si="13"/>
        <v>0</v>
      </c>
      <c r="AH2098" s="2">
        <f t="shared" si="14"/>
        <v>1</v>
      </c>
      <c r="AI2098" s="2">
        <f t="shared" si="15"/>
        <v>0</v>
      </c>
      <c r="AJ2098" s="2">
        <f t="shared" si="16"/>
        <v>0</v>
      </c>
      <c r="AK2098" s="2">
        <f t="shared" si="17"/>
        <v>0</v>
      </c>
      <c r="AL2098" s="2">
        <f t="shared" si="18"/>
        <v>1</v>
      </c>
    </row>
    <row r="2099" ht="13.5" customHeight="1">
      <c r="A2099" s="3">
        <v>40931.0</v>
      </c>
      <c r="B2099" s="2">
        <v>1320.0</v>
      </c>
      <c r="C2099" s="2">
        <f t="shared" si="3"/>
        <v>1320</v>
      </c>
      <c r="D2099" s="2">
        <f t="shared" si="26"/>
        <v>2143.277682</v>
      </c>
      <c r="E2099" s="2">
        <f t="shared" si="20"/>
        <v>1850.999557</v>
      </c>
      <c r="F2099" s="2">
        <v>-0.68</v>
      </c>
      <c r="G2099" s="2">
        <f t="shared" si="4"/>
        <v>-0.0068</v>
      </c>
      <c r="H2099" s="2">
        <f t="shared" si="21"/>
        <v>1.0483</v>
      </c>
      <c r="I2099" s="2">
        <f t="shared" si="27"/>
        <v>0.8351315798</v>
      </c>
      <c r="J2099" s="2">
        <f t="shared" si="5"/>
        <v>185.1565825</v>
      </c>
      <c r="K2099" s="2">
        <f t="shared" si="6"/>
        <v>191.4178821</v>
      </c>
      <c r="L2099" s="2">
        <f t="shared" si="7"/>
        <v>0</v>
      </c>
      <c r="M2099" s="2">
        <f t="shared" si="1"/>
        <v>191.4178821</v>
      </c>
      <c r="O2099" s="2">
        <v>2097.0</v>
      </c>
      <c r="P2099" s="2">
        <v>1326.0</v>
      </c>
      <c r="Q2099" s="2">
        <v>1329.0</v>
      </c>
      <c r="R2099" s="2">
        <v>1333.0</v>
      </c>
      <c r="S2099" s="2">
        <v>1320.0</v>
      </c>
      <c r="T2099" s="2">
        <v>1.324535687E9</v>
      </c>
      <c r="U2099" s="2">
        <v>1.7483871E7</v>
      </c>
      <c r="V2099" s="2">
        <v>5.0275908E7</v>
      </c>
      <c r="W2099" s="2">
        <v>3790369.0</v>
      </c>
      <c r="X2099" s="2">
        <v>1901.0</v>
      </c>
      <c r="Y2099" s="2">
        <f t="shared" si="8"/>
        <v>0.300954121</v>
      </c>
      <c r="Z2099" s="2">
        <f t="shared" ref="Z2099:AC2099" si="2150">ROUNDDOWN($Y2099*Z$1,0)-IF(MOD($Y2099*Z$1,1)=0,1,0)+1</f>
        <v>1</v>
      </c>
      <c r="AA2099" s="2">
        <f t="shared" si="2150"/>
        <v>1</v>
      </c>
      <c r="AB2099" s="2">
        <f t="shared" si="2150"/>
        <v>2</v>
      </c>
      <c r="AC2099" s="2">
        <f t="shared" si="2150"/>
        <v>2</v>
      </c>
      <c r="AD2099" s="2">
        <f t="shared" si="10"/>
        <v>0</v>
      </c>
      <c r="AE2099" s="2">
        <f t="shared" si="11"/>
        <v>0</v>
      </c>
      <c r="AF2099" s="2">
        <f t="shared" si="12"/>
        <v>1</v>
      </c>
      <c r="AG2099" s="2">
        <f t="shared" si="13"/>
        <v>0</v>
      </c>
      <c r="AH2099" s="2">
        <f t="shared" si="14"/>
        <v>0</v>
      </c>
      <c r="AI2099" s="2">
        <f t="shared" si="15"/>
        <v>0</v>
      </c>
      <c r="AJ2099" s="2">
        <f t="shared" si="16"/>
        <v>0</v>
      </c>
      <c r="AK2099" s="2">
        <f t="shared" si="17"/>
        <v>0</v>
      </c>
      <c r="AL2099" s="2">
        <f t="shared" si="18"/>
        <v>1</v>
      </c>
    </row>
    <row r="2100" ht="13.5" customHeight="1">
      <c r="A2100" s="3">
        <v>40932.0</v>
      </c>
      <c r="B2100" s="2">
        <v>1305.0</v>
      </c>
      <c r="C2100" s="2">
        <f t="shared" si="3"/>
        <v>1305</v>
      </c>
      <c r="D2100" s="2">
        <f t="shared" si="26"/>
        <v>2144.13891</v>
      </c>
      <c r="E2100" s="2">
        <f t="shared" si="20"/>
        <v>1851.342125</v>
      </c>
      <c r="F2100" s="2">
        <v>-1.14</v>
      </c>
      <c r="G2100" s="2">
        <f t="shared" si="4"/>
        <v>-0.0114</v>
      </c>
      <c r="H2100" s="2">
        <f t="shared" si="21"/>
        <v>1.0369</v>
      </c>
      <c r="I2100" s="2">
        <f t="shared" si="27"/>
        <v>0.835533407</v>
      </c>
      <c r="J2100" s="2">
        <f t="shared" si="5"/>
        <v>183.0457974</v>
      </c>
      <c r="K2100" s="2">
        <f t="shared" si="6"/>
        <v>189.2357182</v>
      </c>
      <c r="L2100" s="2">
        <f t="shared" si="7"/>
        <v>0</v>
      </c>
      <c r="M2100" s="2">
        <f t="shared" si="1"/>
        <v>189.2357182</v>
      </c>
      <c r="O2100" s="2">
        <v>2098.0</v>
      </c>
      <c r="P2100" s="2">
        <v>1313.0</v>
      </c>
      <c r="Q2100" s="2">
        <v>1320.0</v>
      </c>
      <c r="R2100" s="2">
        <v>1322.0</v>
      </c>
      <c r="S2100" s="2">
        <v>1288.0</v>
      </c>
      <c r="T2100" s="2">
        <v>1.324535687E9</v>
      </c>
      <c r="U2100" s="2">
        <v>1.7285191E7</v>
      </c>
      <c r="V2100" s="2">
        <v>4.0811874E7</v>
      </c>
      <c r="W2100" s="2">
        <v>3128927.0</v>
      </c>
      <c r="X2100" s="2">
        <v>1835.0</v>
      </c>
      <c r="Y2100" s="2">
        <f t="shared" si="8"/>
        <v>0.2029029639</v>
      </c>
      <c r="Z2100" s="2">
        <f t="shared" ref="Z2100:AC2100" si="2151">ROUNDDOWN($Y2100*Z$1,0)-IF(MOD($Y2100*Z$1,1)=0,1,0)+1</f>
        <v>1</v>
      </c>
      <c r="AA2100" s="2">
        <f t="shared" si="2151"/>
        <v>1</v>
      </c>
      <c r="AB2100" s="2">
        <f t="shared" si="2151"/>
        <v>1</v>
      </c>
      <c r="AC2100" s="2">
        <f t="shared" si="2151"/>
        <v>2</v>
      </c>
      <c r="AD2100" s="2">
        <f t="shared" si="10"/>
        <v>0</v>
      </c>
      <c r="AE2100" s="2">
        <f t="shared" si="11"/>
        <v>0</v>
      </c>
      <c r="AF2100" s="2">
        <f t="shared" si="12"/>
        <v>0</v>
      </c>
      <c r="AG2100" s="2">
        <f t="shared" si="13"/>
        <v>1</v>
      </c>
      <c r="AH2100" s="2">
        <f t="shared" si="14"/>
        <v>0</v>
      </c>
      <c r="AI2100" s="2">
        <f t="shared" si="15"/>
        <v>0</v>
      </c>
      <c r="AJ2100" s="2">
        <f t="shared" si="16"/>
        <v>0</v>
      </c>
      <c r="AK2100" s="2">
        <f t="shared" si="17"/>
        <v>0</v>
      </c>
      <c r="AL2100" s="2">
        <f t="shared" si="18"/>
        <v>1</v>
      </c>
    </row>
    <row r="2101" ht="13.5" customHeight="1">
      <c r="A2101" s="3">
        <v>40933.0</v>
      </c>
      <c r="B2101" s="2">
        <v>1288.0</v>
      </c>
      <c r="C2101" s="2">
        <f t="shared" si="3"/>
        <v>1288</v>
      </c>
      <c r="D2101" s="2">
        <f t="shared" si="26"/>
        <v>2145.000483</v>
      </c>
      <c r="E2101" s="2">
        <f t="shared" si="20"/>
        <v>1851.684693</v>
      </c>
      <c r="F2101" s="2">
        <v>-1.3</v>
      </c>
      <c r="G2101" s="2">
        <f t="shared" si="4"/>
        <v>-0.013</v>
      </c>
      <c r="H2101" s="2">
        <f t="shared" si="21"/>
        <v>1.0239</v>
      </c>
      <c r="I2101" s="2">
        <f t="shared" si="27"/>
        <v>0.8359352342</v>
      </c>
      <c r="J2101" s="2">
        <f t="shared" si="5"/>
        <v>180.666202</v>
      </c>
      <c r="K2101" s="2">
        <f t="shared" si="6"/>
        <v>186.7756539</v>
      </c>
      <c r="L2101" s="2">
        <f t="shared" si="7"/>
        <v>0</v>
      </c>
      <c r="M2101" s="2">
        <f t="shared" si="1"/>
        <v>186.7756539</v>
      </c>
      <c r="O2101" s="2">
        <v>2099.0</v>
      </c>
      <c r="P2101" s="2">
        <v>1317.0</v>
      </c>
      <c r="Q2101" s="2">
        <v>1305.0</v>
      </c>
      <c r="R2101" s="2">
        <v>1322.0</v>
      </c>
      <c r="S2101" s="2">
        <v>1288.0</v>
      </c>
      <c r="T2101" s="2">
        <v>1.324535687E9</v>
      </c>
      <c r="U2101" s="2">
        <v>1.706002E7</v>
      </c>
      <c r="V2101" s="2">
        <v>3.3295574E7</v>
      </c>
      <c r="W2101" s="2">
        <v>2543061.0</v>
      </c>
      <c r="X2101" s="2">
        <v>1628.0</v>
      </c>
      <c r="Y2101" s="2">
        <f t="shared" si="8"/>
        <v>0.1751928542</v>
      </c>
      <c r="Z2101" s="2">
        <f t="shared" ref="Z2101:AC2101" si="2152">ROUNDDOWN($Y2101*Z$1,0)-IF(MOD($Y2101*Z$1,1)=0,1,0)+1</f>
        <v>1</v>
      </c>
      <c r="AA2101" s="2">
        <f t="shared" si="2152"/>
        <v>1</v>
      </c>
      <c r="AB2101" s="2">
        <f t="shared" si="2152"/>
        <v>1</v>
      </c>
      <c r="AC2101" s="2">
        <f t="shared" si="2152"/>
        <v>1</v>
      </c>
      <c r="AD2101" s="2">
        <f t="shared" si="10"/>
        <v>0</v>
      </c>
      <c r="AE2101" s="2">
        <f t="shared" si="11"/>
        <v>0</v>
      </c>
      <c r="AF2101" s="2">
        <f t="shared" si="12"/>
        <v>0</v>
      </c>
      <c r="AG2101" s="2">
        <f t="shared" si="13"/>
        <v>0</v>
      </c>
      <c r="AH2101" s="2">
        <f t="shared" si="14"/>
        <v>0</v>
      </c>
      <c r="AI2101" s="2">
        <f t="shared" si="15"/>
        <v>0</v>
      </c>
      <c r="AJ2101" s="2">
        <f t="shared" si="16"/>
        <v>0</v>
      </c>
      <c r="AK2101" s="2">
        <f t="shared" si="17"/>
        <v>1</v>
      </c>
      <c r="AL2101" s="2">
        <f t="shared" si="18"/>
        <v>1</v>
      </c>
    </row>
    <row r="2102" ht="13.5" customHeight="1">
      <c r="A2102" s="3">
        <v>40934.0</v>
      </c>
      <c r="B2102" s="2">
        <v>1317.0</v>
      </c>
      <c r="C2102" s="2">
        <f t="shared" si="3"/>
        <v>1317</v>
      </c>
      <c r="D2102" s="2">
        <f t="shared" si="26"/>
        <v>2145.862402</v>
      </c>
      <c r="E2102" s="2">
        <f t="shared" si="20"/>
        <v>1852.02726</v>
      </c>
      <c r="F2102" s="2">
        <v>2.25</v>
      </c>
      <c r="G2102" s="2">
        <f t="shared" si="4"/>
        <v>0.0225</v>
      </c>
      <c r="H2102" s="2">
        <f t="shared" si="21"/>
        <v>1.0464</v>
      </c>
      <c r="I2102" s="2">
        <f t="shared" si="27"/>
        <v>0.8363370613</v>
      </c>
      <c r="J2102" s="2">
        <f t="shared" si="5"/>
        <v>184.7311916</v>
      </c>
      <c r="K2102" s="2">
        <f t="shared" si="6"/>
        <v>190.9781061</v>
      </c>
      <c r="L2102" s="2">
        <f t="shared" si="7"/>
        <v>0</v>
      </c>
      <c r="M2102" s="2">
        <f t="shared" si="1"/>
        <v>190.9781061</v>
      </c>
      <c r="O2102" s="2">
        <v>2100.0</v>
      </c>
      <c r="P2102" s="2">
        <v>1310.0</v>
      </c>
      <c r="Q2102" s="2">
        <v>1288.0</v>
      </c>
      <c r="R2102" s="2">
        <v>1317.0</v>
      </c>
      <c r="S2102" s="2">
        <v>1306.0</v>
      </c>
      <c r="T2102" s="2">
        <v>1.324535687E9</v>
      </c>
      <c r="U2102" s="2">
        <v>1.7444135E7</v>
      </c>
      <c r="V2102" s="2">
        <v>1.18163072E8</v>
      </c>
      <c r="W2102" s="2">
        <v>9016185.0</v>
      </c>
      <c r="X2102" s="2">
        <v>1757.0</v>
      </c>
      <c r="Y2102" s="2">
        <f t="shared" si="8"/>
        <v>0.9208282582</v>
      </c>
      <c r="Z2102" s="2">
        <f t="shared" ref="Z2102:AC2102" si="2153">ROUNDDOWN($Y2102*Z$1,0)-IF(MOD($Y2102*Z$1,1)=0,1,0)+1</f>
        <v>2</v>
      </c>
      <c r="AA2102" s="2">
        <f t="shared" si="2153"/>
        <v>3</v>
      </c>
      <c r="AB2102" s="2">
        <f t="shared" si="2153"/>
        <v>4</v>
      </c>
      <c r="AC2102" s="2">
        <f t="shared" si="2153"/>
        <v>5</v>
      </c>
      <c r="AD2102" s="2">
        <f t="shared" si="10"/>
        <v>1</v>
      </c>
      <c r="AE2102" s="2">
        <f t="shared" si="11"/>
        <v>0</v>
      </c>
      <c r="AF2102" s="2">
        <f t="shared" si="12"/>
        <v>0</v>
      </c>
      <c r="AG2102" s="2">
        <f t="shared" si="13"/>
        <v>0</v>
      </c>
      <c r="AH2102" s="2">
        <f t="shared" si="14"/>
        <v>0</v>
      </c>
      <c r="AI2102" s="2">
        <f t="shared" si="15"/>
        <v>0</v>
      </c>
      <c r="AJ2102" s="2">
        <f t="shared" si="16"/>
        <v>0</v>
      </c>
      <c r="AK2102" s="2">
        <f t="shared" si="17"/>
        <v>0</v>
      </c>
      <c r="AL2102" s="2">
        <f t="shared" si="18"/>
        <v>1</v>
      </c>
    </row>
    <row r="2103" ht="13.5" customHeight="1">
      <c r="A2103" s="3">
        <v>40937.0</v>
      </c>
      <c r="B2103" s="2">
        <v>1318.0</v>
      </c>
      <c r="C2103" s="2">
        <f t="shared" si="3"/>
        <v>1318</v>
      </c>
      <c r="D2103" s="2">
        <f t="shared" si="26"/>
        <v>2146.724668</v>
      </c>
      <c r="E2103" s="2">
        <f t="shared" si="20"/>
        <v>1852.369828</v>
      </c>
      <c r="F2103" s="2">
        <v>0.08</v>
      </c>
      <c r="G2103" s="2">
        <f t="shared" si="4"/>
        <v>0.0008</v>
      </c>
      <c r="H2103" s="2">
        <f t="shared" si="21"/>
        <v>1.0472</v>
      </c>
      <c r="I2103" s="2">
        <f t="shared" si="27"/>
        <v>0.8367388885</v>
      </c>
      <c r="J2103" s="2">
        <f t="shared" si="5"/>
        <v>184.8789765</v>
      </c>
      <c r="K2103" s="2">
        <f t="shared" si="6"/>
        <v>191.1308886</v>
      </c>
      <c r="L2103" s="2">
        <f t="shared" si="7"/>
        <v>0</v>
      </c>
      <c r="M2103" s="2">
        <f t="shared" si="1"/>
        <v>191.1308886</v>
      </c>
      <c r="O2103" s="2">
        <v>2101.0</v>
      </c>
      <c r="P2103" s="2">
        <v>1308.0</v>
      </c>
      <c r="Q2103" s="2">
        <v>1317.0</v>
      </c>
      <c r="R2103" s="2">
        <v>1324.0</v>
      </c>
      <c r="S2103" s="2">
        <v>1308.0</v>
      </c>
      <c r="T2103" s="2">
        <v>1.3246295E9</v>
      </c>
      <c r="U2103" s="2">
        <v>1.7458617E7</v>
      </c>
      <c r="V2103" s="2">
        <v>2.1383036E7</v>
      </c>
      <c r="W2103" s="2">
        <v>1622282.0</v>
      </c>
      <c r="X2103" s="2">
        <v>846.0</v>
      </c>
      <c r="Y2103" s="2">
        <f t="shared" si="8"/>
        <v>0.514819326</v>
      </c>
      <c r="Z2103" s="2">
        <f t="shared" ref="Z2103:AC2103" si="2154">ROUNDDOWN($Y2103*Z$1,0)-IF(MOD($Y2103*Z$1,1)=0,1,0)+1</f>
        <v>2</v>
      </c>
      <c r="AA2103" s="2">
        <f t="shared" si="2154"/>
        <v>2</v>
      </c>
      <c r="AB2103" s="2">
        <f t="shared" si="2154"/>
        <v>3</v>
      </c>
      <c r="AC2103" s="2">
        <f t="shared" si="2154"/>
        <v>3</v>
      </c>
      <c r="AD2103" s="2">
        <f t="shared" si="10"/>
        <v>0</v>
      </c>
      <c r="AE2103" s="2">
        <f t="shared" si="11"/>
        <v>0</v>
      </c>
      <c r="AF2103" s="2">
        <f t="shared" si="12"/>
        <v>0</v>
      </c>
      <c r="AG2103" s="2">
        <f t="shared" si="13"/>
        <v>0</v>
      </c>
      <c r="AH2103" s="2">
        <f t="shared" si="14"/>
        <v>0</v>
      </c>
      <c r="AI2103" s="2">
        <f t="shared" si="15"/>
        <v>1</v>
      </c>
      <c r="AJ2103" s="2">
        <f t="shared" si="16"/>
        <v>0</v>
      </c>
      <c r="AK2103" s="2">
        <f t="shared" si="17"/>
        <v>0</v>
      </c>
      <c r="AL2103" s="2">
        <f t="shared" si="18"/>
        <v>1</v>
      </c>
    </row>
    <row r="2104" ht="13.5" customHeight="1">
      <c r="A2104" s="3">
        <v>40938.0</v>
      </c>
      <c r="B2104" s="2">
        <v>1299.0</v>
      </c>
      <c r="C2104" s="2">
        <f t="shared" si="3"/>
        <v>1299</v>
      </c>
      <c r="D2104" s="2">
        <f t="shared" si="26"/>
        <v>2147.58728</v>
      </c>
      <c r="E2104" s="2">
        <f t="shared" si="20"/>
        <v>1852.712396</v>
      </c>
      <c r="F2104" s="2">
        <v>-1.44</v>
      </c>
      <c r="G2104" s="2">
        <f t="shared" si="4"/>
        <v>-0.0144</v>
      </c>
      <c r="H2104" s="2">
        <f t="shared" si="21"/>
        <v>1.0328</v>
      </c>
      <c r="I2104" s="2">
        <f t="shared" si="27"/>
        <v>0.8371407157</v>
      </c>
      <c r="J2104" s="2">
        <f t="shared" si="5"/>
        <v>182.2167193</v>
      </c>
      <c r="K2104" s="2">
        <f t="shared" si="6"/>
        <v>188.3786038</v>
      </c>
      <c r="L2104" s="2">
        <f t="shared" si="7"/>
        <v>0</v>
      </c>
      <c r="M2104" s="2">
        <f t="shared" si="1"/>
        <v>188.3786038</v>
      </c>
      <c r="O2104" s="2">
        <v>2102.0</v>
      </c>
      <c r="P2104" s="2">
        <v>1313.0</v>
      </c>
      <c r="Q2104" s="2">
        <v>1318.0</v>
      </c>
      <c r="R2104" s="2">
        <v>1315.0</v>
      </c>
      <c r="S2104" s="2">
        <v>1290.0</v>
      </c>
      <c r="T2104" s="2">
        <v>1.3246295E9</v>
      </c>
      <c r="U2104" s="2">
        <v>1.7206937E7</v>
      </c>
      <c r="V2104" s="2">
        <v>4.5588205E7</v>
      </c>
      <c r="W2104" s="2">
        <v>3510348.0</v>
      </c>
      <c r="X2104" s="2">
        <v>1605.0</v>
      </c>
      <c r="Y2104" s="2">
        <f t="shared" si="8"/>
        <v>0.1547909054</v>
      </c>
      <c r="Z2104" s="2">
        <f t="shared" ref="Z2104:AC2104" si="2155">ROUNDDOWN($Y2104*Z$1,0)-IF(MOD($Y2104*Z$1,1)=0,1,0)+1</f>
        <v>1</v>
      </c>
      <c r="AA2104" s="2">
        <f t="shared" si="2155"/>
        <v>1</v>
      </c>
      <c r="AB2104" s="2">
        <f t="shared" si="2155"/>
        <v>1</v>
      </c>
      <c r="AC2104" s="2">
        <f t="shared" si="2155"/>
        <v>1</v>
      </c>
      <c r="AD2104" s="2">
        <f t="shared" si="10"/>
        <v>0</v>
      </c>
      <c r="AE2104" s="2">
        <f t="shared" si="11"/>
        <v>0</v>
      </c>
      <c r="AF2104" s="2">
        <f t="shared" si="12"/>
        <v>0</v>
      </c>
      <c r="AG2104" s="2">
        <f t="shared" si="13"/>
        <v>0</v>
      </c>
      <c r="AH2104" s="2">
        <f t="shared" si="14"/>
        <v>0</v>
      </c>
      <c r="AI2104" s="2">
        <f t="shared" si="15"/>
        <v>0</v>
      </c>
      <c r="AJ2104" s="2">
        <f t="shared" si="16"/>
        <v>0</v>
      </c>
      <c r="AK2104" s="2">
        <f t="shared" si="17"/>
        <v>1</v>
      </c>
      <c r="AL2104" s="2">
        <f t="shared" si="18"/>
        <v>1</v>
      </c>
    </row>
    <row r="2105" ht="13.5" customHeight="1">
      <c r="A2105" s="3">
        <v>40939.0</v>
      </c>
      <c r="B2105" s="2">
        <v>1305.0</v>
      </c>
      <c r="C2105" s="2">
        <f t="shared" si="3"/>
        <v>1305</v>
      </c>
      <c r="D2105" s="2">
        <f t="shared" si="26"/>
        <v>2148.450239</v>
      </c>
      <c r="E2105" s="2">
        <f t="shared" si="20"/>
        <v>1853.054963</v>
      </c>
      <c r="F2105" s="2">
        <v>0.46</v>
      </c>
      <c r="G2105" s="2">
        <f t="shared" si="4"/>
        <v>0.0046</v>
      </c>
      <c r="H2105" s="2">
        <f t="shared" si="21"/>
        <v>1.0374</v>
      </c>
      <c r="I2105" s="2">
        <f t="shared" si="27"/>
        <v>0.8375425429</v>
      </c>
      <c r="J2105" s="2">
        <f t="shared" si="5"/>
        <v>183.0549162</v>
      </c>
      <c r="K2105" s="2">
        <f t="shared" si="6"/>
        <v>189.2451454</v>
      </c>
      <c r="L2105" s="2">
        <f t="shared" si="7"/>
        <v>0</v>
      </c>
      <c r="M2105" s="2">
        <f t="shared" si="1"/>
        <v>189.2451454</v>
      </c>
      <c r="O2105" s="2">
        <v>2103.0</v>
      </c>
      <c r="P2105" s="2">
        <v>1300.0</v>
      </c>
      <c r="Q2105" s="2">
        <v>1299.0</v>
      </c>
      <c r="R2105" s="2">
        <v>1314.0</v>
      </c>
      <c r="S2105" s="2">
        <v>1300.0</v>
      </c>
      <c r="T2105" s="2">
        <v>1.3246295E9</v>
      </c>
      <c r="U2105" s="2">
        <v>1.7286415E7</v>
      </c>
      <c r="V2105" s="2">
        <v>4.7792107E7</v>
      </c>
      <c r="W2105" s="2">
        <v>3655139.0</v>
      </c>
      <c r="X2105" s="2">
        <v>1849.0</v>
      </c>
      <c r="Y2105" s="2">
        <f t="shared" si="8"/>
        <v>0.6145960211</v>
      </c>
      <c r="Z2105" s="2">
        <f t="shared" ref="Z2105:AC2105" si="2156">ROUNDDOWN($Y2105*Z$1,0)-IF(MOD($Y2105*Z$1,1)=0,1,0)+1</f>
        <v>2</v>
      </c>
      <c r="AA2105" s="2">
        <f t="shared" si="2156"/>
        <v>2</v>
      </c>
      <c r="AB2105" s="2">
        <f t="shared" si="2156"/>
        <v>3</v>
      </c>
      <c r="AC2105" s="2">
        <f t="shared" si="2156"/>
        <v>4</v>
      </c>
      <c r="AD2105" s="2">
        <f t="shared" si="10"/>
        <v>1</v>
      </c>
      <c r="AE2105" s="2">
        <f t="shared" si="11"/>
        <v>0</v>
      </c>
      <c r="AF2105" s="2">
        <f t="shared" si="12"/>
        <v>0</v>
      </c>
      <c r="AG2105" s="2">
        <f t="shared" si="13"/>
        <v>0</v>
      </c>
      <c r="AH2105" s="2">
        <f t="shared" si="14"/>
        <v>0</v>
      </c>
      <c r="AI2105" s="2">
        <f t="shared" si="15"/>
        <v>0</v>
      </c>
      <c r="AJ2105" s="2">
        <f t="shared" si="16"/>
        <v>0</v>
      </c>
      <c r="AK2105" s="2">
        <f t="shared" si="17"/>
        <v>0</v>
      </c>
      <c r="AL2105" s="2">
        <f t="shared" si="18"/>
        <v>1</v>
      </c>
    </row>
    <row r="2106" ht="13.5" customHeight="1">
      <c r="A2106" s="3">
        <v>40940.0</v>
      </c>
      <c r="B2106" s="2">
        <v>1325.0</v>
      </c>
      <c r="C2106" s="2">
        <f t="shared" si="3"/>
        <v>1325</v>
      </c>
      <c r="D2106" s="2">
        <f t="shared" si="26"/>
        <v>2149.313545</v>
      </c>
      <c r="E2106" s="2">
        <f t="shared" si="20"/>
        <v>1853.397531</v>
      </c>
      <c r="F2106" s="2">
        <v>1.53</v>
      </c>
      <c r="G2106" s="2">
        <f t="shared" si="4"/>
        <v>0.0153</v>
      </c>
      <c r="H2106" s="2">
        <f t="shared" si="21"/>
        <v>1.0527</v>
      </c>
      <c r="I2106" s="2">
        <f t="shared" si="27"/>
        <v>0.83794437</v>
      </c>
      <c r="J2106" s="2">
        <f t="shared" si="5"/>
        <v>185.8556564</v>
      </c>
      <c r="K2106" s="2">
        <f t="shared" si="6"/>
        <v>192.1405961</v>
      </c>
      <c r="L2106" s="2">
        <f t="shared" si="7"/>
        <v>0</v>
      </c>
      <c r="M2106" s="2">
        <f t="shared" si="1"/>
        <v>192.1405961</v>
      </c>
      <c r="O2106" s="2">
        <v>2104.0</v>
      </c>
      <c r="P2106" s="2">
        <v>1301.0</v>
      </c>
      <c r="Q2106" s="2">
        <v>1305.0</v>
      </c>
      <c r="R2106" s="2">
        <v>1327.0</v>
      </c>
      <c r="S2106" s="2">
        <v>1296.0</v>
      </c>
      <c r="T2106" s="2">
        <v>1.3246295E9</v>
      </c>
      <c r="U2106" s="2">
        <v>1.7551341E7</v>
      </c>
      <c r="V2106" s="2">
        <v>6.2943245E7</v>
      </c>
      <c r="W2106" s="2">
        <v>4773198.0</v>
      </c>
      <c r="X2106" s="2">
        <v>2581.0</v>
      </c>
      <c r="Y2106" s="2">
        <f t="shared" si="8"/>
        <v>0.8479496549</v>
      </c>
      <c r="Z2106" s="2">
        <f t="shared" ref="Z2106:AC2106" si="2157">ROUNDDOWN($Y2106*Z$1,0)-IF(MOD($Y2106*Z$1,1)=0,1,0)+1</f>
        <v>2</v>
      </c>
      <c r="AA2106" s="2">
        <f t="shared" si="2157"/>
        <v>3</v>
      </c>
      <c r="AB2106" s="2">
        <f t="shared" si="2157"/>
        <v>4</v>
      </c>
      <c r="AC2106" s="2">
        <f t="shared" si="2157"/>
        <v>5</v>
      </c>
      <c r="AD2106" s="2">
        <f t="shared" si="10"/>
        <v>0</v>
      </c>
      <c r="AE2106" s="2">
        <f t="shared" si="11"/>
        <v>0</v>
      </c>
      <c r="AF2106" s="2">
        <f t="shared" si="12"/>
        <v>0</v>
      </c>
      <c r="AG2106" s="2">
        <f t="shared" si="13"/>
        <v>0</v>
      </c>
      <c r="AH2106" s="2">
        <f t="shared" si="14"/>
        <v>0</v>
      </c>
      <c r="AI2106" s="2">
        <f t="shared" si="15"/>
        <v>1</v>
      </c>
      <c r="AJ2106" s="2">
        <f t="shared" si="16"/>
        <v>0</v>
      </c>
      <c r="AK2106" s="2">
        <f t="shared" si="17"/>
        <v>0</v>
      </c>
      <c r="AL2106" s="2">
        <f t="shared" si="18"/>
        <v>1</v>
      </c>
    </row>
    <row r="2107" ht="13.5" customHeight="1">
      <c r="A2107" s="3">
        <v>40941.0</v>
      </c>
      <c r="B2107" s="2">
        <v>1310.0</v>
      </c>
      <c r="C2107" s="2">
        <f t="shared" si="3"/>
        <v>1310</v>
      </c>
      <c r="D2107" s="2">
        <f t="shared" si="26"/>
        <v>2150.177198</v>
      </c>
      <c r="E2107" s="2">
        <f t="shared" si="20"/>
        <v>1853.740099</v>
      </c>
      <c r="F2107" s="2">
        <v>-1.13</v>
      </c>
      <c r="G2107" s="2">
        <f t="shared" si="4"/>
        <v>-0.0113</v>
      </c>
      <c r="H2107" s="2">
        <f t="shared" si="21"/>
        <v>1.0414</v>
      </c>
      <c r="I2107" s="2">
        <f t="shared" si="27"/>
        <v>0.8383461972</v>
      </c>
      <c r="J2107" s="2">
        <f t="shared" si="5"/>
        <v>183.7554875</v>
      </c>
      <c r="K2107" s="2">
        <f t="shared" si="6"/>
        <v>189.9694073</v>
      </c>
      <c r="L2107" s="2">
        <f t="shared" si="7"/>
        <v>0</v>
      </c>
      <c r="M2107" s="2">
        <f t="shared" si="1"/>
        <v>189.9694073</v>
      </c>
      <c r="O2107" s="2">
        <v>2105.0</v>
      </c>
      <c r="P2107" s="2">
        <v>1331.0</v>
      </c>
      <c r="Q2107" s="2">
        <v>1325.0</v>
      </c>
      <c r="R2107" s="2">
        <v>1334.0</v>
      </c>
      <c r="S2107" s="2">
        <v>1305.0</v>
      </c>
      <c r="T2107" s="2">
        <v>1.3246295E9</v>
      </c>
      <c r="U2107" s="2">
        <v>1.7352646E7</v>
      </c>
      <c r="V2107" s="2">
        <v>2.6263924E7</v>
      </c>
      <c r="W2107" s="2">
        <v>1993968.0</v>
      </c>
      <c r="X2107" s="2">
        <v>1306.0</v>
      </c>
      <c r="Y2107" s="2">
        <f t="shared" si="8"/>
        <v>0.2048315063</v>
      </c>
      <c r="Z2107" s="2">
        <f t="shared" ref="Z2107:AC2107" si="2158">ROUNDDOWN($Y2107*Z$1,0)-IF(MOD($Y2107*Z$1,1)=0,1,0)+1</f>
        <v>1</v>
      </c>
      <c r="AA2107" s="2">
        <f t="shared" si="2158"/>
        <v>1</v>
      </c>
      <c r="AB2107" s="2">
        <f t="shared" si="2158"/>
        <v>1</v>
      </c>
      <c r="AC2107" s="2">
        <f t="shared" si="2158"/>
        <v>2</v>
      </c>
      <c r="AD2107" s="2">
        <f t="shared" si="10"/>
        <v>0</v>
      </c>
      <c r="AE2107" s="2">
        <f t="shared" si="11"/>
        <v>0</v>
      </c>
      <c r="AF2107" s="2">
        <f t="shared" si="12"/>
        <v>0</v>
      </c>
      <c r="AG2107" s="2">
        <f t="shared" si="13"/>
        <v>0</v>
      </c>
      <c r="AH2107" s="2">
        <f t="shared" si="14"/>
        <v>0</v>
      </c>
      <c r="AI2107" s="2">
        <f t="shared" si="15"/>
        <v>0</v>
      </c>
      <c r="AJ2107" s="2">
        <f t="shared" si="16"/>
        <v>1</v>
      </c>
      <c r="AK2107" s="2">
        <f t="shared" si="17"/>
        <v>0</v>
      </c>
      <c r="AL2107" s="2">
        <f t="shared" si="18"/>
        <v>1</v>
      </c>
    </row>
    <row r="2108" ht="13.5" customHeight="1">
      <c r="A2108" s="3">
        <v>40944.0</v>
      </c>
      <c r="B2108" s="2">
        <v>1333.0</v>
      </c>
      <c r="C2108" s="2">
        <f t="shared" si="3"/>
        <v>1333</v>
      </c>
      <c r="D2108" s="2">
        <f t="shared" si="26"/>
        <v>2151.041197</v>
      </c>
      <c r="E2108" s="2">
        <f t="shared" si="20"/>
        <v>1854.082667</v>
      </c>
      <c r="F2108" s="2">
        <v>1.76</v>
      </c>
      <c r="G2108" s="2">
        <f t="shared" si="4"/>
        <v>0.0176</v>
      </c>
      <c r="H2108" s="2">
        <f t="shared" si="21"/>
        <v>1.059</v>
      </c>
      <c r="I2108" s="2">
        <f t="shared" si="27"/>
        <v>0.8387480244</v>
      </c>
      <c r="J2108" s="2">
        <f t="shared" si="5"/>
        <v>186.9895841</v>
      </c>
      <c r="K2108" s="2">
        <f t="shared" si="6"/>
        <v>193.3128689</v>
      </c>
      <c r="L2108" s="2">
        <f t="shared" si="7"/>
        <v>0</v>
      </c>
      <c r="M2108" s="2">
        <f t="shared" si="1"/>
        <v>193.3128689</v>
      </c>
      <c r="O2108" s="2">
        <v>2106.0</v>
      </c>
      <c r="P2108" s="2">
        <v>1335.0</v>
      </c>
      <c r="Q2108" s="2">
        <v>1310.0</v>
      </c>
      <c r="R2108" s="2">
        <v>1339.0</v>
      </c>
      <c r="S2108" s="2">
        <v>1328.0</v>
      </c>
      <c r="T2108" s="2">
        <v>1.324696273E9</v>
      </c>
      <c r="U2108" s="2">
        <v>1.7658201E7</v>
      </c>
      <c r="V2108" s="2">
        <v>2.9996177E7</v>
      </c>
      <c r="W2108" s="2">
        <v>2248006.0</v>
      </c>
      <c r="X2108" s="2">
        <v>1121.0</v>
      </c>
      <c r="Y2108" s="2">
        <f t="shared" si="8"/>
        <v>0.8739342266</v>
      </c>
      <c r="Z2108" s="2">
        <f t="shared" ref="Z2108:AC2108" si="2159">ROUNDDOWN($Y2108*Z$1,0)-IF(MOD($Y2108*Z$1,1)=0,1,0)+1</f>
        <v>2</v>
      </c>
      <c r="AA2108" s="2">
        <f t="shared" si="2159"/>
        <v>3</v>
      </c>
      <c r="AB2108" s="2">
        <f t="shared" si="2159"/>
        <v>4</v>
      </c>
      <c r="AC2108" s="2">
        <f t="shared" si="2159"/>
        <v>5</v>
      </c>
      <c r="AD2108" s="2">
        <f t="shared" si="10"/>
        <v>0</v>
      </c>
      <c r="AE2108" s="2">
        <f t="shared" si="11"/>
        <v>0</v>
      </c>
      <c r="AF2108" s="2">
        <f t="shared" si="12"/>
        <v>0</v>
      </c>
      <c r="AG2108" s="2">
        <f t="shared" si="13"/>
        <v>0</v>
      </c>
      <c r="AH2108" s="2">
        <f t="shared" si="14"/>
        <v>1</v>
      </c>
      <c r="AI2108" s="2">
        <f t="shared" si="15"/>
        <v>0</v>
      </c>
      <c r="AJ2108" s="2">
        <f t="shared" si="16"/>
        <v>0</v>
      </c>
      <c r="AK2108" s="2">
        <f t="shared" si="17"/>
        <v>0</v>
      </c>
      <c r="AL2108" s="2">
        <f t="shared" si="18"/>
        <v>1</v>
      </c>
    </row>
    <row r="2109" ht="13.5" customHeight="1">
      <c r="A2109" s="3">
        <v>40945.0</v>
      </c>
      <c r="B2109" s="2">
        <v>1312.0</v>
      </c>
      <c r="C2109" s="2">
        <f t="shared" si="3"/>
        <v>1312</v>
      </c>
      <c r="D2109" s="2">
        <f t="shared" si="26"/>
        <v>2151.905544</v>
      </c>
      <c r="E2109" s="2">
        <f t="shared" si="20"/>
        <v>1854.425234</v>
      </c>
      <c r="F2109" s="2">
        <v>-1.58</v>
      </c>
      <c r="G2109" s="2">
        <f t="shared" si="4"/>
        <v>-0.0158</v>
      </c>
      <c r="H2109" s="2">
        <f t="shared" si="21"/>
        <v>1.0432</v>
      </c>
      <c r="I2109" s="2">
        <f t="shared" si="27"/>
        <v>0.8391498515</v>
      </c>
      <c r="J2109" s="2">
        <f t="shared" si="5"/>
        <v>184.0351486</v>
      </c>
      <c r="K2109" s="2">
        <f t="shared" si="6"/>
        <v>190.2585256</v>
      </c>
      <c r="L2109" s="2">
        <f t="shared" si="7"/>
        <v>0</v>
      </c>
      <c r="M2109" s="2">
        <f t="shared" si="1"/>
        <v>190.2585256</v>
      </c>
      <c r="O2109" s="2">
        <v>2107.0</v>
      </c>
      <c r="P2109" s="2">
        <v>1331.0</v>
      </c>
      <c r="Q2109" s="2">
        <v>1333.0</v>
      </c>
      <c r="R2109" s="2">
        <v>1336.0</v>
      </c>
      <c r="S2109" s="2">
        <v>1312.0</v>
      </c>
      <c r="T2109" s="2">
        <v>1.324696273E9</v>
      </c>
      <c r="U2109" s="2">
        <v>1.7380015E7</v>
      </c>
      <c r="V2109" s="2">
        <v>3.3150929E7</v>
      </c>
      <c r="W2109" s="2">
        <v>2499365.0</v>
      </c>
      <c r="X2109" s="2">
        <v>1528.0</v>
      </c>
      <c r="Y2109" s="2">
        <f t="shared" si="8"/>
        <v>0.1311408851</v>
      </c>
      <c r="Z2109" s="2">
        <f t="shared" ref="Z2109:AC2109" si="2160">ROUNDDOWN($Y2109*Z$1,0)-IF(MOD($Y2109*Z$1,1)=0,1,0)+1</f>
        <v>1</v>
      </c>
      <c r="AA2109" s="2">
        <f t="shared" si="2160"/>
        <v>1</v>
      </c>
      <c r="AB2109" s="2">
        <f t="shared" si="2160"/>
        <v>1</v>
      </c>
      <c r="AC2109" s="2">
        <f t="shared" si="2160"/>
        <v>1</v>
      </c>
      <c r="AD2109" s="2">
        <f t="shared" si="10"/>
        <v>0</v>
      </c>
      <c r="AE2109" s="2">
        <f t="shared" si="11"/>
        <v>0</v>
      </c>
      <c r="AF2109" s="2">
        <f t="shared" si="12"/>
        <v>0</v>
      </c>
      <c r="AG2109" s="2">
        <f t="shared" si="13"/>
        <v>1</v>
      </c>
      <c r="AH2109" s="2">
        <f t="shared" si="14"/>
        <v>0</v>
      </c>
      <c r="AI2109" s="2">
        <f t="shared" si="15"/>
        <v>0</v>
      </c>
      <c r="AJ2109" s="2">
        <f t="shared" si="16"/>
        <v>0</v>
      </c>
      <c r="AK2109" s="2">
        <f t="shared" si="17"/>
        <v>0</v>
      </c>
      <c r="AL2109" s="2">
        <f t="shared" si="18"/>
        <v>1</v>
      </c>
    </row>
    <row r="2110" ht="13.5" customHeight="1">
      <c r="A2110" s="3">
        <v>40946.0</v>
      </c>
      <c r="B2110" s="2">
        <v>1300.0</v>
      </c>
      <c r="C2110" s="2">
        <f t="shared" si="3"/>
        <v>1300</v>
      </c>
      <c r="D2110" s="2">
        <f t="shared" si="26"/>
        <v>2152.770238</v>
      </c>
      <c r="E2110" s="2">
        <f t="shared" si="20"/>
        <v>1854.767802</v>
      </c>
      <c r="F2110" s="2">
        <v>-0.91</v>
      </c>
      <c r="G2110" s="2">
        <f t="shared" si="4"/>
        <v>-0.0091</v>
      </c>
      <c r="H2110" s="2">
        <f t="shared" si="21"/>
        <v>1.0341</v>
      </c>
      <c r="I2110" s="2">
        <f t="shared" si="27"/>
        <v>0.8395516787</v>
      </c>
      <c r="J2110" s="2">
        <f t="shared" si="5"/>
        <v>182.3604288</v>
      </c>
      <c r="K2110" s="2">
        <f t="shared" si="6"/>
        <v>188.527173</v>
      </c>
      <c r="L2110" s="2">
        <f t="shared" si="7"/>
        <v>0</v>
      </c>
      <c r="M2110" s="2">
        <f t="shared" si="1"/>
        <v>188.527173</v>
      </c>
      <c r="O2110" s="2">
        <v>2108.0</v>
      </c>
      <c r="P2110" s="2">
        <v>1310.0</v>
      </c>
      <c r="Q2110" s="2">
        <v>1312.0</v>
      </c>
      <c r="R2110" s="2">
        <v>1321.0</v>
      </c>
      <c r="S2110" s="2">
        <v>1283.0</v>
      </c>
      <c r="T2110" s="2">
        <v>1.324596273E9</v>
      </c>
      <c r="U2110" s="2">
        <v>1.7219752E7</v>
      </c>
      <c r="V2110" s="2">
        <v>5.9789356E7</v>
      </c>
      <c r="W2110" s="2">
        <v>4612732.0</v>
      </c>
      <c r="X2110" s="2">
        <v>2436.0</v>
      </c>
      <c r="Y2110" s="2">
        <f t="shared" si="8"/>
        <v>0.2493909866</v>
      </c>
      <c r="Z2110" s="2">
        <f t="shared" ref="Z2110:AC2110" si="2161">ROUNDDOWN($Y2110*Z$1,0)-IF(MOD($Y2110*Z$1,1)=0,1,0)+1</f>
        <v>1</v>
      </c>
      <c r="AA2110" s="2">
        <f t="shared" si="2161"/>
        <v>1</v>
      </c>
      <c r="AB2110" s="2">
        <f t="shared" si="2161"/>
        <v>1</v>
      </c>
      <c r="AC2110" s="2">
        <f t="shared" si="2161"/>
        <v>2</v>
      </c>
      <c r="AD2110" s="2">
        <f t="shared" si="10"/>
        <v>0</v>
      </c>
      <c r="AE2110" s="2">
        <f t="shared" si="11"/>
        <v>0</v>
      </c>
      <c r="AF2110" s="2">
        <f t="shared" si="12"/>
        <v>0</v>
      </c>
      <c r="AG2110" s="2">
        <f t="shared" si="13"/>
        <v>0</v>
      </c>
      <c r="AH2110" s="2">
        <f t="shared" si="14"/>
        <v>0</v>
      </c>
      <c r="AI2110" s="2">
        <f t="shared" si="15"/>
        <v>0</v>
      </c>
      <c r="AJ2110" s="2">
        <f t="shared" si="16"/>
        <v>0</v>
      </c>
      <c r="AK2110" s="2">
        <f t="shared" si="17"/>
        <v>1</v>
      </c>
      <c r="AL2110" s="2">
        <f t="shared" si="18"/>
        <v>1</v>
      </c>
    </row>
    <row r="2111" ht="13.5" customHeight="1">
      <c r="A2111" s="3">
        <v>40951.0</v>
      </c>
      <c r="B2111" s="2">
        <v>1330.0</v>
      </c>
      <c r="C2111" s="2">
        <f t="shared" si="3"/>
        <v>1330</v>
      </c>
      <c r="D2111" s="2">
        <f t="shared" si="26"/>
        <v>2153.63528</v>
      </c>
      <c r="E2111" s="2">
        <f t="shared" si="20"/>
        <v>1855.11037</v>
      </c>
      <c r="F2111" s="2">
        <v>2.31</v>
      </c>
      <c r="G2111" s="2">
        <f t="shared" si="4"/>
        <v>0.0231</v>
      </c>
      <c r="H2111" s="2">
        <f t="shared" si="21"/>
        <v>1.0572</v>
      </c>
      <c r="I2111" s="2">
        <f t="shared" si="27"/>
        <v>0.8399535059</v>
      </c>
      <c r="J2111" s="2">
        <f t="shared" si="5"/>
        <v>186.5729547</v>
      </c>
      <c r="K2111" s="2">
        <f t="shared" si="6"/>
        <v>192.8821507</v>
      </c>
      <c r="L2111" s="2">
        <f t="shared" si="7"/>
        <v>0</v>
      </c>
      <c r="M2111" s="2">
        <f t="shared" si="1"/>
        <v>192.8821507</v>
      </c>
      <c r="O2111" s="2">
        <v>2109.0</v>
      </c>
      <c r="P2111" s="2">
        <v>1291.0</v>
      </c>
      <c r="Q2111" s="2">
        <v>1300.0</v>
      </c>
      <c r="R2111" s="2">
        <v>1335.0</v>
      </c>
      <c r="S2111" s="2">
        <v>1291.0</v>
      </c>
      <c r="T2111" s="2">
        <v>1.324596273E9</v>
      </c>
      <c r="U2111" s="2">
        <v>1.761713E7</v>
      </c>
      <c r="V2111" s="2">
        <v>5.0046617E7</v>
      </c>
      <c r="W2111" s="2">
        <v>3788226.0</v>
      </c>
      <c r="X2111" s="2">
        <v>1894.0</v>
      </c>
      <c r="Y2111" s="2">
        <f t="shared" si="8"/>
        <v>0.9254973609</v>
      </c>
      <c r="Z2111" s="2">
        <f t="shared" ref="Z2111:AC2111" si="2162">ROUNDDOWN($Y2111*Z$1,0)-IF(MOD($Y2111*Z$1,1)=0,1,0)+1</f>
        <v>2</v>
      </c>
      <c r="AA2111" s="2">
        <f t="shared" si="2162"/>
        <v>3</v>
      </c>
      <c r="AB2111" s="2">
        <f t="shared" si="2162"/>
        <v>4</v>
      </c>
      <c r="AC2111" s="2">
        <f t="shared" si="2162"/>
        <v>5</v>
      </c>
      <c r="AD2111" s="2">
        <f t="shared" si="10"/>
        <v>1</v>
      </c>
      <c r="AE2111" s="2">
        <f t="shared" si="11"/>
        <v>0</v>
      </c>
      <c r="AF2111" s="2">
        <f t="shared" si="12"/>
        <v>0</v>
      </c>
      <c r="AG2111" s="2">
        <f t="shared" si="13"/>
        <v>0</v>
      </c>
      <c r="AH2111" s="2">
        <f t="shared" si="14"/>
        <v>0</v>
      </c>
      <c r="AI2111" s="2">
        <f t="shared" si="15"/>
        <v>0</v>
      </c>
      <c r="AJ2111" s="2">
        <f t="shared" si="16"/>
        <v>0</v>
      </c>
      <c r="AK2111" s="2">
        <f t="shared" si="17"/>
        <v>0</v>
      </c>
      <c r="AL2111" s="2">
        <f t="shared" si="18"/>
        <v>1</v>
      </c>
    </row>
    <row r="2112" ht="13.5" customHeight="1">
      <c r="A2112" s="3">
        <v>40952.0</v>
      </c>
      <c r="B2112" s="2">
        <v>1333.0</v>
      </c>
      <c r="C2112" s="2">
        <f t="shared" si="3"/>
        <v>1333</v>
      </c>
      <c r="D2112" s="2">
        <f t="shared" si="26"/>
        <v>2154.500669</v>
      </c>
      <c r="E2112" s="2">
        <f t="shared" si="20"/>
        <v>1855.452937</v>
      </c>
      <c r="F2112" s="2">
        <v>0.23</v>
      </c>
      <c r="G2112" s="2">
        <f t="shared" si="4"/>
        <v>0.0023</v>
      </c>
      <c r="H2112" s="2">
        <f t="shared" si="21"/>
        <v>1.0595</v>
      </c>
      <c r="I2112" s="2">
        <f t="shared" si="27"/>
        <v>0.8403553331</v>
      </c>
      <c r="J2112" s="2">
        <f t="shared" si="5"/>
        <v>187.0020725</v>
      </c>
      <c r="K2112" s="2">
        <f t="shared" si="6"/>
        <v>193.3257796</v>
      </c>
      <c r="L2112" s="2">
        <f t="shared" si="7"/>
        <v>0</v>
      </c>
      <c r="M2112" s="2">
        <f t="shared" si="1"/>
        <v>193.3257796</v>
      </c>
      <c r="O2112" s="2">
        <v>2110.0</v>
      </c>
      <c r="P2112" s="2">
        <v>1338.0</v>
      </c>
      <c r="Q2112" s="2">
        <v>1330.0</v>
      </c>
      <c r="R2112" s="2">
        <v>1339.0</v>
      </c>
      <c r="S2112" s="2">
        <v>1322.0</v>
      </c>
      <c r="T2112" s="2">
        <v>1.324596273E9</v>
      </c>
      <c r="U2112" s="2">
        <v>1.7656868E7</v>
      </c>
      <c r="V2112" s="2">
        <v>8.4976177E7</v>
      </c>
      <c r="W2112" s="2">
        <v>6379019.0</v>
      </c>
      <c r="X2112" s="2">
        <v>1772.0</v>
      </c>
      <c r="Y2112" s="2">
        <f t="shared" si="8"/>
        <v>0.5536946813</v>
      </c>
      <c r="Z2112" s="2">
        <f t="shared" ref="Z2112:AC2112" si="2163">ROUNDDOWN($Y2112*Z$1,0)-IF(MOD($Y2112*Z$1,1)=0,1,0)+1</f>
        <v>2</v>
      </c>
      <c r="AA2112" s="2">
        <f t="shared" si="2163"/>
        <v>2</v>
      </c>
      <c r="AB2112" s="2">
        <f t="shared" si="2163"/>
        <v>3</v>
      </c>
      <c r="AC2112" s="2">
        <f t="shared" si="2163"/>
        <v>3</v>
      </c>
      <c r="AD2112" s="2">
        <f t="shared" si="10"/>
        <v>0</v>
      </c>
      <c r="AE2112" s="2">
        <f t="shared" si="11"/>
        <v>0</v>
      </c>
      <c r="AF2112" s="2">
        <f t="shared" si="12"/>
        <v>0</v>
      </c>
      <c r="AG2112" s="2">
        <f t="shared" si="13"/>
        <v>0</v>
      </c>
      <c r="AH2112" s="2">
        <f t="shared" si="14"/>
        <v>0</v>
      </c>
      <c r="AI2112" s="2">
        <f t="shared" si="15"/>
        <v>1</v>
      </c>
      <c r="AJ2112" s="2">
        <f t="shared" si="16"/>
        <v>0</v>
      </c>
      <c r="AK2112" s="2">
        <f t="shared" si="17"/>
        <v>0</v>
      </c>
      <c r="AL2112" s="2">
        <f t="shared" si="18"/>
        <v>1</v>
      </c>
    </row>
    <row r="2113" ht="13.5" customHeight="1">
      <c r="A2113" s="3">
        <v>40953.0</v>
      </c>
      <c r="B2113" s="2">
        <v>1310.0</v>
      </c>
      <c r="C2113" s="2">
        <f t="shared" si="3"/>
        <v>1310</v>
      </c>
      <c r="D2113" s="2">
        <f t="shared" si="26"/>
        <v>2155.366406</v>
      </c>
      <c r="E2113" s="2">
        <f t="shared" si="20"/>
        <v>1855.795505</v>
      </c>
      <c r="F2113" s="2">
        <v>-1.73</v>
      </c>
      <c r="G2113" s="2">
        <f t="shared" si="4"/>
        <v>-0.0173</v>
      </c>
      <c r="H2113" s="2">
        <f t="shared" si="21"/>
        <v>1.0422</v>
      </c>
      <c r="I2113" s="2">
        <f t="shared" si="27"/>
        <v>0.8407571602</v>
      </c>
      <c r="J2113" s="2">
        <f t="shared" si="5"/>
        <v>183.7669366</v>
      </c>
      <c r="K2113" s="2">
        <f t="shared" si="6"/>
        <v>189.9812437</v>
      </c>
      <c r="L2113" s="2">
        <f t="shared" si="7"/>
        <v>0</v>
      </c>
      <c r="M2113" s="2">
        <f t="shared" si="1"/>
        <v>189.9812437</v>
      </c>
      <c r="O2113" s="2">
        <v>2111.0</v>
      </c>
      <c r="P2113" s="2">
        <v>1330.0</v>
      </c>
      <c r="Q2113" s="2">
        <v>1333.0</v>
      </c>
      <c r="R2113" s="2">
        <v>1332.0</v>
      </c>
      <c r="S2113" s="2">
        <v>1303.0</v>
      </c>
      <c r="T2113" s="2">
        <v>1.324523224E9</v>
      </c>
      <c r="U2113" s="2">
        <v>1.7351254E7</v>
      </c>
      <c r="V2113" s="2">
        <v>4.7525407E7</v>
      </c>
      <c r="W2113" s="2">
        <v>3605860.0</v>
      </c>
      <c r="X2113" s="2">
        <v>1592.0</v>
      </c>
      <c r="Y2113" s="2">
        <f t="shared" si="8"/>
        <v>0.1127689809</v>
      </c>
      <c r="Z2113" s="2">
        <f t="shared" ref="Z2113:AC2113" si="2164">ROUNDDOWN($Y2113*Z$1,0)-IF(MOD($Y2113*Z$1,1)=0,1,0)+1</f>
        <v>1</v>
      </c>
      <c r="AA2113" s="2">
        <f t="shared" si="2164"/>
        <v>1</v>
      </c>
      <c r="AB2113" s="2">
        <f t="shared" si="2164"/>
        <v>1</v>
      </c>
      <c r="AC2113" s="2">
        <f t="shared" si="2164"/>
        <v>1</v>
      </c>
      <c r="AD2113" s="2">
        <f t="shared" si="10"/>
        <v>0</v>
      </c>
      <c r="AE2113" s="2">
        <f t="shared" si="11"/>
        <v>0</v>
      </c>
      <c r="AF2113" s="2">
        <f t="shared" si="12"/>
        <v>0</v>
      </c>
      <c r="AG2113" s="2">
        <f t="shared" si="13"/>
        <v>0</v>
      </c>
      <c r="AH2113" s="2">
        <f t="shared" si="14"/>
        <v>0</v>
      </c>
      <c r="AI2113" s="2">
        <f t="shared" si="15"/>
        <v>0</v>
      </c>
      <c r="AJ2113" s="2">
        <f t="shared" si="16"/>
        <v>1</v>
      </c>
      <c r="AK2113" s="2">
        <f t="shared" si="17"/>
        <v>0</v>
      </c>
      <c r="AL2113" s="2">
        <f t="shared" si="18"/>
        <v>1</v>
      </c>
    </row>
    <row r="2114" ht="13.5" customHeight="1">
      <c r="A2114" s="3">
        <v>40954.0</v>
      </c>
      <c r="B2114" s="2">
        <v>1312.0</v>
      </c>
      <c r="C2114" s="2">
        <f t="shared" si="3"/>
        <v>1312</v>
      </c>
      <c r="D2114" s="2">
        <f t="shared" si="26"/>
        <v>2156.232491</v>
      </c>
      <c r="E2114" s="2">
        <f t="shared" si="20"/>
        <v>1856.138073</v>
      </c>
      <c r="F2114" s="2">
        <v>0.15</v>
      </c>
      <c r="G2114" s="2">
        <f t="shared" si="4"/>
        <v>0.0015</v>
      </c>
      <c r="H2114" s="2">
        <f t="shared" si="21"/>
        <v>1.0437</v>
      </c>
      <c r="I2114" s="2">
        <f t="shared" si="27"/>
        <v>0.8411589874</v>
      </c>
      <c r="J2114" s="2">
        <f t="shared" si="5"/>
        <v>184.042587</v>
      </c>
      <c r="K2114" s="2">
        <f t="shared" si="6"/>
        <v>190.2662155</v>
      </c>
      <c r="L2114" s="2">
        <f t="shared" si="7"/>
        <v>0</v>
      </c>
      <c r="M2114" s="2">
        <f t="shared" si="1"/>
        <v>190.2662155</v>
      </c>
      <c r="O2114" s="2">
        <v>2112.0</v>
      </c>
      <c r="P2114" s="2">
        <v>1325.0</v>
      </c>
      <c r="Q2114" s="2">
        <v>1310.0</v>
      </c>
      <c r="R2114" s="2">
        <v>1332.0</v>
      </c>
      <c r="S2114" s="2">
        <v>1311.0</v>
      </c>
      <c r="T2114" s="2">
        <v>1.324523224E9</v>
      </c>
      <c r="U2114" s="2">
        <v>1.7377745E7</v>
      </c>
      <c r="V2114" s="2">
        <v>3.8900001E7</v>
      </c>
      <c r="W2114" s="2">
        <v>2943540.0</v>
      </c>
      <c r="X2114" s="2">
        <v>1502.0</v>
      </c>
      <c r="Y2114" s="2">
        <f t="shared" si="8"/>
        <v>0.5319732034</v>
      </c>
      <c r="Z2114" s="2">
        <f t="shared" ref="Z2114:AC2114" si="2165">ROUNDDOWN($Y2114*Z$1,0)-IF(MOD($Y2114*Z$1,1)=0,1,0)+1</f>
        <v>2</v>
      </c>
      <c r="AA2114" s="2">
        <f t="shared" si="2165"/>
        <v>2</v>
      </c>
      <c r="AB2114" s="2">
        <f t="shared" si="2165"/>
        <v>3</v>
      </c>
      <c r="AC2114" s="2">
        <f t="shared" si="2165"/>
        <v>3</v>
      </c>
      <c r="AD2114" s="2">
        <f t="shared" si="10"/>
        <v>0</v>
      </c>
      <c r="AE2114" s="2">
        <f t="shared" si="11"/>
        <v>0</v>
      </c>
      <c r="AF2114" s="2">
        <f t="shared" si="12"/>
        <v>0</v>
      </c>
      <c r="AG2114" s="2">
        <f t="shared" si="13"/>
        <v>0</v>
      </c>
      <c r="AH2114" s="2">
        <f t="shared" si="14"/>
        <v>0</v>
      </c>
      <c r="AI2114" s="2">
        <f t="shared" si="15"/>
        <v>1</v>
      </c>
      <c r="AJ2114" s="2">
        <f t="shared" si="16"/>
        <v>0</v>
      </c>
      <c r="AK2114" s="2">
        <f t="shared" si="17"/>
        <v>0</v>
      </c>
      <c r="AL2114" s="2">
        <f t="shared" si="18"/>
        <v>1</v>
      </c>
    </row>
    <row r="2115" ht="13.5" customHeight="1">
      <c r="A2115" s="3">
        <v>40955.0</v>
      </c>
      <c r="B2115" s="2">
        <v>1302.0</v>
      </c>
      <c r="C2115" s="2">
        <f t="shared" si="3"/>
        <v>1302</v>
      </c>
      <c r="D2115" s="2">
        <f t="shared" si="26"/>
        <v>2157.098923</v>
      </c>
      <c r="E2115" s="2">
        <f t="shared" si="20"/>
        <v>1856.480641</v>
      </c>
      <c r="F2115" s="2">
        <v>-0.76</v>
      </c>
      <c r="G2115" s="2">
        <f t="shared" si="4"/>
        <v>-0.0076</v>
      </c>
      <c r="H2115" s="2">
        <f t="shared" si="21"/>
        <v>1.0361</v>
      </c>
      <c r="I2115" s="2">
        <f t="shared" si="27"/>
        <v>0.8415608146</v>
      </c>
      <c r="J2115" s="2">
        <f t="shared" si="5"/>
        <v>182.6438634</v>
      </c>
      <c r="K2115" s="2">
        <f t="shared" si="6"/>
        <v>188.8201923</v>
      </c>
      <c r="L2115" s="2">
        <f t="shared" si="7"/>
        <v>0</v>
      </c>
      <c r="M2115" s="2">
        <f t="shared" si="1"/>
        <v>188.8201923</v>
      </c>
      <c r="O2115" s="2">
        <v>2113.0</v>
      </c>
      <c r="P2115" s="2">
        <v>1300.0</v>
      </c>
      <c r="Q2115" s="2">
        <v>1312.0</v>
      </c>
      <c r="R2115" s="2">
        <v>1308.0</v>
      </c>
      <c r="S2115" s="2">
        <v>1298.0</v>
      </c>
      <c r="T2115" s="2">
        <v>1.324523224E9</v>
      </c>
      <c r="U2115" s="2">
        <v>1.7245292E7</v>
      </c>
      <c r="V2115" s="2">
        <v>2.4313346E7</v>
      </c>
      <c r="W2115" s="2">
        <v>1867005.0</v>
      </c>
      <c r="X2115" s="2">
        <v>1089.0</v>
      </c>
      <c r="Y2115" s="2">
        <f t="shared" si="8"/>
        <v>0.2827852213</v>
      </c>
      <c r="Z2115" s="2">
        <f t="shared" ref="Z2115:AC2115" si="2166">ROUNDDOWN($Y2115*Z$1,0)-IF(MOD($Y2115*Z$1,1)=0,1,0)+1</f>
        <v>1</v>
      </c>
      <c r="AA2115" s="2">
        <f t="shared" si="2166"/>
        <v>1</v>
      </c>
      <c r="AB2115" s="2">
        <f t="shared" si="2166"/>
        <v>2</v>
      </c>
      <c r="AC2115" s="2">
        <f t="shared" si="2166"/>
        <v>2</v>
      </c>
      <c r="AD2115" s="2">
        <f t="shared" si="10"/>
        <v>0</v>
      </c>
      <c r="AE2115" s="2">
        <f t="shared" si="11"/>
        <v>0</v>
      </c>
      <c r="AF2115" s="2">
        <f t="shared" si="12"/>
        <v>0</v>
      </c>
      <c r="AG2115" s="2">
        <f t="shared" si="13"/>
        <v>0</v>
      </c>
      <c r="AH2115" s="2">
        <f t="shared" si="14"/>
        <v>0</v>
      </c>
      <c r="AI2115" s="2">
        <f t="shared" si="15"/>
        <v>0</v>
      </c>
      <c r="AJ2115" s="2">
        <f t="shared" si="16"/>
        <v>0</v>
      </c>
      <c r="AK2115" s="2">
        <f t="shared" si="17"/>
        <v>1</v>
      </c>
      <c r="AL2115" s="2">
        <f t="shared" si="18"/>
        <v>1</v>
      </c>
    </row>
    <row r="2116" ht="13.5" customHeight="1">
      <c r="A2116" s="3">
        <v>40958.0</v>
      </c>
      <c r="B2116" s="2">
        <v>1316.0</v>
      </c>
      <c r="C2116" s="2">
        <f t="shared" si="3"/>
        <v>1316</v>
      </c>
      <c r="D2116" s="2">
        <f t="shared" si="26"/>
        <v>2157.965704</v>
      </c>
      <c r="E2116" s="2">
        <f t="shared" si="20"/>
        <v>1856.823208</v>
      </c>
      <c r="F2116" s="2">
        <v>1.08</v>
      </c>
      <c r="G2116" s="2">
        <f t="shared" si="4"/>
        <v>0.0108</v>
      </c>
      <c r="H2116" s="2">
        <f t="shared" si="21"/>
        <v>1.0469</v>
      </c>
      <c r="I2116" s="2">
        <f t="shared" si="27"/>
        <v>0.8419626417</v>
      </c>
      <c r="J2116" s="2">
        <f t="shared" si="5"/>
        <v>184.6164171</v>
      </c>
      <c r="K2116" s="2">
        <f t="shared" si="6"/>
        <v>190.8594504</v>
      </c>
      <c r="L2116" s="2">
        <f t="shared" si="7"/>
        <v>0</v>
      </c>
      <c r="M2116" s="2">
        <f t="shared" si="1"/>
        <v>190.8594504</v>
      </c>
      <c r="O2116" s="2">
        <v>2114.0</v>
      </c>
      <c r="P2116" s="2">
        <v>1325.0</v>
      </c>
      <c r="Q2116" s="2">
        <v>1302.0</v>
      </c>
      <c r="R2116" s="2">
        <v>1325.0</v>
      </c>
      <c r="S2116" s="2">
        <v>1307.0</v>
      </c>
      <c r="T2116" s="2">
        <v>1.324523224E9</v>
      </c>
      <c r="U2116" s="2">
        <v>1.7430726E7</v>
      </c>
      <c r="V2116" s="2">
        <v>1.6585637E7</v>
      </c>
      <c r="W2116" s="2">
        <v>1258442.0</v>
      </c>
      <c r="X2116" s="2">
        <v>780.0</v>
      </c>
      <c r="Y2116" s="2">
        <f t="shared" si="8"/>
        <v>0.7718229801</v>
      </c>
      <c r="Z2116" s="2">
        <f t="shared" ref="Z2116:AC2116" si="2167">ROUNDDOWN($Y2116*Z$1,0)-IF(MOD($Y2116*Z$1,1)=0,1,0)+1</f>
        <v>2</v>
      </c>
      <c r="AA2116" s="2">
        <f t="shared" si="2167"/>
        <v>3</v>
      </c>
      <c r="AB2116" s="2">
        <f t="shared" si="2167"/>
        <v>4</v>
      </c>
      <c r="AC2116" s="2">
        <f t="shared" si="2167"/>
        <v>4</v>
      </c>
      <c r="AD2116" s="2">
        <f t="shared" si="10"/>
        <v>1</v>
      </c>
      <c r="AE2116" s="2">
        <f t="shared" si="11"/>
        <v>0</v>
      </c>
      <c r="AF2116" s="2">
        <f t="shared" si="12"/>
        <v>0</v>
      </c>
      <c r="AG2116" s="2">
        <f t="shared" si="13"/>
        <v>0</v>
      </c>
      <c r="AH2116" s="2">
        <f t="shared" si="14"/>
        <v>0</v>
      </c>
      <c r="AI2116" s="2">
        <f t="shared" si="15"/>
        <v>0</v>
      </c>
      <c r="AJ2116" s="2">
        <f t="shared" si="16"/>
        <v>0</v>
      </c>
      <c r="AK2116" s="2">
        <f t="shared" si="17"/>
        <v>0</v>
      </c>
      <c r="AL2116" s="2">
        <f t="shared" si="18"/>
        <v>1</v>
      </c>
    </row>
    <row r="2117" ht="13.5" customHeight="1">
      <c r="A2117" s="3">
        <v>40959.0</v>
      </c>
      <c r="B2117" s="2">
        <v>1317.0</v>
      </c>
      <c r="C2117" s="2">
        <f t="shared" si="3"/>
        <v>1317</v>
      </c>
      <c r="D2117" s="2">
        <f t="shared" si="26"/>
        <v>2158.832834</v>
      </c>
      <c r="E2117" s="2">
        <f t="shared" si="20"/>
        <v>1857.165776</v>
      </c>
      <c r="F2117" s="2">
        <v>0.08</v>
      </c>
      <c r="G2117" s="2">
        <f t="shared" si="4"/>
        <v>0.0008</v>
      </c>
      <c r="H2117" s="2">
        <f t="shared" si="21"/>
        <v>1.0477</v>
      </c>
      <c r="I2117" s="2">
        <f t="shared" si="27"/>
        <v>0.8423644689</v>
      </c>
      <c r="J2117" s="2">
        <f t="shared" si="5"/>
        <v>184.7641102</v>
      </c>
      <c r="K2117" s="2">
        <f t="shared" si="6"/>
        <v>191.0121379</v>
      </c>
      <c r="L2117" s="2">
        <f t="shared" si="7"/>
        <v>0</v>
      </c>
      <c r="M2117" s="2">
        <f t="shared" si="1"/>
        <v>191.0121379</v>
      </c>
      <c r="O2117" s="2">
        <v>2115.0</v>
      </c>
      <c r="P2117" s="2">
        <v>1320.0</v>
      </c>
      <c r="Q2117" s="2">
        <v>1316.0</v>
      </c>
      <c r="R2117" s="2">
        <v>1323.0</v>
      </c>
      <c r="S2117" s="2">
        <v>1314.0</v>
      </c>
      <c r="T2117" s="2">
        <v>1.324523224E9</v>
      </c>
      <c r="U2117" s="2">
        <v>1.7443971E7</v>
      </c>
      <c r="V2117" s="2">
        <v>1.6328057E7</v>
      </c>
      <c r="W2117" s="2">
        <v>1237754.0</v>
      </c>
      <c r="X2117" s="2">
        <v>862.0</v>
      </c>
      <c r="Y2117" s="2">
        <f t="shared" si="8"/>
        <v>0.514819326</v>
      </c>
      <c r="Z2117" s="2">
        <f t="shared" ref="Z2117:AC2117" si="2168">ROUNDDOWN($Y2117*Z$1,0)-IF(MOD($Y2117*Z$1,1)=0,1,0)+1</f>
        <v>2</v>
      </c>
      <c r="AA2117" s="2">
        <f t="shared" si="2168"/>
        <v>2</v>
      </c>
      <c r="AB2117" s="2">
        <f t="shared" si="2168"/>
        <v>3</v>
      </c>
      <c r="AC2117" s="2">
        <f t="shared" si="2168"/>
        <v>3</v>
      </c>
      <c r="AD2117" s="2">
        <f t="shared" si="10"/>
        <v>0</v>
      </c>
      <c r="AE2117" s="2">
        <f t="shared" si="11"/>
        <v>0</v>
      </c>
      <c r="AF2117" s="2">
        <f t="shared" si="12"/>
        <v>0</v>
      </c>
      <c r="AG2117" s="2">
        <f t="shared" si="13"/>
        <v>0</v>
      </c>
      <c r="AH2117" s="2">
        <f t="shared" si="14"/>
        <v>1</v>
      </c>
      <c r="AI2117" s="2">
        <f t="shared" si="15"/>
        <v>0</v>
      </c>
      <c r="AJ2117" s="2">
        <f t="shared" si="16"/>
        <v>0</v>
      </c>
      <c r="AK2117" s="2">
        <f t="shared" si="17"/>
        <v>0</v>
      </c>
      <c r="AL2117" s="2">
        <f t="shared" si="18"/>
        <v>1</v>
      </c>
    </row>
    <row r="2118" ht="13.5" customHeight="1">
      <c r="A2118" s="3">
        <v>40960.0</v>
      </c>
      <c r="B2118" s="2">
        <v>1302.0</v>
      </c>
      <c r="C2118" s="2">
        <f t="shared" si="3"/>
        <v>1302</v>
      </c>
      <c r="D2118" s="2">
        <f t="shared" si="26"/>
        <v>2159.700311</v>
      </c>
      <c r="E2118" s="2">
        <f t="shared" si="20"/>
        <v>1857.508344</v>
      </c>
      <c r="F2118" s="2">
        <v>-1.14</v>
      </c>
      <c r="G2118" s="2">
        <f t="shared" si="4"/>
        <v>-0.0114</v>
      </c>
      <c r="H2118" s="2">
        <f t="shared" si="21"/>
        <v>1.0363</v>
      </c>
      <c r="I2118" s="2">
        <f t="shared" si="27"/>
        <v>0.8427662961</v>
      </c>
      <c r="J2118" s="2">
        <f t="shared" si="5"/>
        <v>182.6577994</v>
      </c>
      <c r="K2118" s="2">
        <f t="shared" si="6"/>
        <v>188.8345995</v>
      </c>
      <c r="L2118" s="2">
        <f t="shared" si="7"/>
        <v>0</v>
      </c>
      <c r="M2118" s="2">
        <f t="shared" si="1"/>
        <v>188.8345995</v>
      </c>
      <c r="O2118" s="2">
        <v>2116.0</v>
      </c>
      <c r="P2118" s="2">
        <v>1317.0</v>
      </c>
      <c r="Q2118" s="2">
        <v>1317.0</v>
      </c>
      <c r="R2118" s="2">
        <v>1322.0</v>
      </c>
      <c r="S2118" s="2">
        <v>1299.0</v>
      </c>
      <c r="T2118" s="2">
        <v>1.324523224E9</v>
      </c>
      <c r="U2118" s="2">
        <v>1.7245292E7</v>
      </c>
      <c r="V2118" s="2">
        <v>3.1562517E7</v>
      </c>
      <c r="W2118" s="2">
        <v>2417239.0</v>
      </c>
      <c r="X2118" s="2">
        <v>1292.0</v>
      </c>
      <c r="Y2118" s="2">
        <f t="shared" si="8"/>
        <v>0.2029029639</v>
      </c>
      <c r="Z2118" s="2">
        <f t="shared" ref="Z2118:AC2118" si="2169">ROUNDDOWN($Y2118*Z$1,0)-IF(MOD($Y2118*Z$1,1)=0,1,0)+1</f>
        <v>1</v>
      </c>
      <c r="AA2118" s="2">
        <f t="shared" si="2169"/>
        <v>1</v>
      </c>
      <c r="AB2118" s="2">
        <f t="shared" si="2169"/>
        <v>1</v>
      </c>
      <c r="AC2118" s="2">
        <f t="shared" si="2169"/>
        <v>2</v>
      </c>
      <c r="AD2118" s="2">
        <f t="shared" si="10"/>
        <v>0</v>
      </c>
      <c r="AE2118" s="2">
        <f t="shared" si="11"/>
        <v>0</v>
      </c>
      <c r="AF2118" s="2">
        <f t="shared" si="12"/>
        <v>1</v>
      </c>
      <c r="AG2118" s="2">
        <f t="shared" si="13"/>
        <v>0</v>
      </c>
      <c r="AH2118" s="2">
        <f t="shared" si="14"/>
        <v>0</v>
      </c>
      <c r="AI2118" s="2">
        <f t="shared" si="15"/>
        <v>0</v>
      </c>
      <c r="AJ2118" s="2">
        <f t="shared" si="16"/>
        <v>0</v>
      </c>
      <c r="AK2118" s="2">
        <f t="shared" si="17"/>
        <v>0</v>
      </c>
      <c r="AL2118" s="2">
        <f t="shared" si="18"/>
        <v>1</v>
      </c>
    </row>
    <row r="2119" ht="13.5" customHeight="1">
      <c r="A2119" s="3">
        <v>40961.0</v>
      </c>
      <c r="B2119" s="2">
        <v>1287.0</v>
      </c>
      <c r="C2119" s="2">
        <f t="shared" si="3"/>
        <v>1287</v>
      </c>
      <c r="D2119" s="2">
        <f t="shared" si="26"/>
        <v>2160.568138</v>
      </c>
      <c r="E2119" s="2">
        <f t="shared" si="20"/>
        <v>1857.850911</v>
      </c>
      <c r="F2119" s="2">
        <v>-1.15</v>
      </c>
      <c r="G2119" s="2">
        <f t="shared" si="4"/>
        <v>-0.0115</v>
      </c>
      <c r="H2119" s="2">
        <f t="shared" si="21"/>
        <v>1.0248</v>
      </c>
      <c r="I2119" s="2">
        <f t="shared" si="27"/>
        <v>0.8431681233</v>
      </c>
      <c r="J2119" s="2">
        <f t="shared" si="5"/>
        <v>180.5572347</v>
      </c>
      <c r="K2119" s="2">
        <f t="shared" si="6"/>
        <v>186.6630016</v>
      </c>
      <c r="L2119" s="2">
        <f t="shared" si="7"/>
        <v>0</v>
      </c>
      <c r="M2119" s="2">
        <f t="shared" si="1"/>
        <v>186.6630016</v>
      </c>
      <c r="O2119" s="2">
        <v>2117.0</v>
      </c>
      <c r="P2119" s="2">
        <v>1302.0</v>
      </c>
      <c r="Q2119" s="2">
        <v>1302.0</v>
      </c>
      <c r="R2119" s="2">
        <v>1305.0</v>
      </c>
      <c r="S2119" s="2">
        <v>1287.0</v>
      </c>
      <c r="T2119" s="2">
        <v>1.324523224E9</v>
      </c>
      <c r="U2119" s="2">
        <v>1.7046614E7</v>
      </c>
      <c r="V2119" s="2">
        <v>3.1701839E7</v>
      </c>
      <c r="W2119" s="2">
        <v>2445697.0</v>
      </c>
      <c r="X2119" s="2">
        <v>1370.0</v>
      </c>
      <c r="Y2119" s="2">
        <f t="shared" si="8"/>
        <v>0.2010759237</v>
      </c>
      <c r="Z2119" s="2">
        <f t="shared" ref="Z2119:AC2119" si="2170">ROUNDDOWN($Y2119*Z$1,0)-IF(MOD($Y2119*Z$1,1)=0,1,0)+1</f>
        <v>1</v>
      </c>
      <c r="AA2119" s="2">
        <f t="shared" si="2170"/>
        <v>1</v>
      </c>
      <c r="AB2119" s="2">
        <f t="shared" si="2170"/>
        <v>1</v>
      </c>
      <c r="AC2119" s="2">
        <f t="shared" si="2170"/>
        <v>2</v>
      </c>
      <c r="AD2119" s="2">
        <f t="shared" si="10"/>
        <v>0</v>
      </c>
      <c r="AE2119" s="2">
        <f t="shared" si="11"/>
        <v>0</v>
      </c>
      <c r="AF2119" s="2">
        <f t="shared" si="12"/>
        <v>1</v>
      </c>
      <c r="AG2119" s="2">
        <f t="shared" si="13"/>
        <v>0</v>
      </c>
      <c r="AH2119" s="2">
        <f t="shared" si="14"/>
        <v>0</v>
      </c>
      <c r="AI2119" s="2">
        <f t="shared" si="15"/>
        <v>0</v>
      </c>
      <c r="AJ2119" s="2">
        <f t="shared" si="16"/>
        <v>0</v>
      </c>
      <c r="AK2119" s="2">
        <f t="shared" si="17"/>
        <v>0</v>
      </c>
      <c r="AL2119" s="2">
        <f t="shared" si="18"/>
        <v>1</v>
      </c>
    </row>
    <row r="2120" ht="13.5" customHeight="1">
      <c r="A2120" s="3">
        <v>40962.0</v>
      </c>
      <c r="B2120" s="2">
        <v>1249.0</v>
      </c>
      <c r="C2120" s="2">
        <f t="shared" si="3"/>
        <v>1249</v>
      </c>
      <c r="D2120" s="2">
        <f t="shared" si="26"/>
        <v>2161.436313</v>
      </c>
      <c r="E2120" s="2">
        <f t="shared" si="20"/>
        <v>1858.193479</v>
      </c>
      <c r="F2120" s="2">
        <v>-2.95</v>
      </c>
      <c r="G2120" s="2">
        <f t="shared" si="4"/>
        <v>-0.0295</v>
      </c>
      <c r="H2120" s="2">
        <f t="shared" si="21"/>
        <v>0.9953</v>
      </c>
      <c r="I2120" s="2">
        <f t="shared" si="27"/>
        <v>0.8435699504</v>
      </c>
      <c r="J2120" s="2">
        <f t="shared" si="5"/>
        <v>175.2307963</v>
      </c>
      <c r="K2120" s="2">
        <f t="shared" si="6"/>
        <v>181.1564431</v>
      </c>
      <c r="L2120" s="2">
        <f t="shared" si="7"/>
        <v>0</v>
      </c>
      <c r="M2120" s="2">
        <f t="shared" si="1"/>
        <v>181.1564431</v>
      </c>
      <c r="O2120" s="2">
        <v>2118.0</v>
      </c>
      <c r="P2120" s="2">
        <v>1270.0</v>
      </c>
      <c r="Q2120" s="2">
        <v>1287.0</v>
      </c>
      <c r="R2120" s="2">
        <v>1280.0</v>
      </c>
      <c r="S2120" s="2">
        <v>1249.0</v>
      </c>
      <c r="T2120" s="2">
        <v>1.324523224E9</v>
      </c>
      <c r="U2120" s="2">
        <v>1.6543295E7</v>
      </c>
      <c r="V2120" s="2">
        <v>1.07065927E8</v>
      </c>
      <c r="W2120" s="2">
        <v>8453001.0</v>
      </c>
      <c r="X2120" s="2">
        <v>2075.0</v>
      </c>
      <c r="Y2120" s="2">
        <f t="shared" si="8"/>
        <v>0.03583028827</v>
      </c>
      <c r="Z2120" s="2">
        <f t="shared" ref="Z2120:AC2120" si="2171">ROUNDDOWN($Y2120*Z$1,0)-IF(MOD($Y2120*Z$1,1)=0,1,0)+1</f>
        <v>1</v>
      </c>
      <c r="AA2120" s="2">
        <f t="shared" si="2171"/>
        <v>1</v>
      </c>
      <c r="AB2120" s="2">
        <f t="shared" si="2171"/>
        <v>1</v>
      </c>
      <c r="AC2120" s="2">
        <f t="shared" si="2171"/>
        <v>1</v>
      </c>
      <c r="AD2120" s="2">
        <f t="shared" si="10"/>
        <v>0</v>
      </c>
      <c r="AE2120" s="2">
        <f t="shared" si="11"/>
        <v>0</v>
      </c>
      <c r="AF2120" s="2">
        <f t="shared" si="12"/>
        <v>0</v>
      </c>
      <c r="AG2120" s="2">
        <f t="shared" si="13"/>
        <v>1</v>
      </c>
      <c r="AH2120" s="2">
        <f t="shared" si="14"/>
        <v>0</v>
      </c>
      <c r="AI2120" s="2">
        <f t="shared" si="15"/>
        <v>0</v>
      </c>
      <c r="AJ2120" s="2">
        <f t="shared" si="16"/>
        <v>0</v>
      </c>
      <c r="AK2120" s="2">
        <f t="shared" si="17"/>
        <v>0</v>
      </c>
      <c r="AL2120" s="2">
        <f t="shared" si="18"/>
        <v>1</v>
      </c>
    </row>
    <row r="2121" ht="13.5" customHeight="1">
      <c r="A2121" s="3">
        <v>40965.0</v>
      </c>
      <c r="B2121" s="2">
        <v>1203.0</v>
      </c>
      <c r="C2121" s="2">
        <f t="shared" si="3"/>
        <v>1203</v>
      </c>
      <c r="D2121" s="2">
        <f t="shared" si="26"/>
        <v>2162.304836</v>
      </c>
      <c r="E2121" s="2">
        <f t="shared" si="20"/>
        <v>1858.536047</v>
      </c>
      <c r="F2121" s="2">
        <v>-3.68</v>
      </c>
      <c r="G2121" s="2">
        <f t="shared" si="4"/>
        <v>-0.0368</v>
      </c>
      <c r="H2121" s="2">
        <f t="shared" si="21"/>
        <v>0.9585</v>
      </c>
      <c r="I2121" s="2">
        <f t="shared" si="27"/>
        <v>0.8439717776</v>
      </c>
      <c r="J2121" s="2">
        <f t="shared" si="5"/>
        <v>168.782303</v>
      </c>
      <c r="K2121" s="2">
        <f t="shared" si="6"/>
        <v>174.489886</v>
      </c>
      <c r="L2121" s="2">
        <f t="shared" si="7"/>
        <v>0</v>
      </c>
      <c r="M2121" s="2">
        <f t="shared" si="1"/>
        <v>174.489886</v>
      </c>
      <c r="O2121" s="2">
        <v>2119.0</v>
      </c>
      <c r="P2121" s="2">
        <v>1250.0</v>
      </c>
      <c r="Q2121" s="2">
        <v>1249.0</v>
      </c>
      <c r="R2121" s="2">
        <v>1254.0</v>
      </c>
      <c r="S2121" s="2">
        <v>1203.0</v>
      </c>
      <c r="T2121" s="2">
        <v>1.324523224E9</v>
      </c>
      <c r="U2121" s="2">
        <v>1.5934014E7</v>
      </c>
      <c r="V2121" s="2">
        <v>5.6000105E7</v>
      </c>
      <c r="W2121" s="2">
        <v>4552909.0</v>
      </c>
      <c r="X2121" s="2">
        <v>2582.0</v>
      </c>
      <c r="Y2121" s="2">
        <f t="shared" si="8"/>
        <v>0.01745838408</v>
      </c>
      <c r="Z2121" s="2">
        <f t="shared" ref="Z2121:AC2121" si="2172">ROUNDDOWN($Y2121*Z$1,0)-IF(MOD($Y2121*Z$1,1)=0,1,0)+1</f>
        <v>1</v>
      </c>
      <c r="AA2121" s="2">
        <f t="shared" si="2172"/>
        <v>1</v>
      </c>
      <c r="AB2121" s="2">
        <f t="shared" si="2172"/>
        <v>1</v>
      </c>
      <c r="AC2121" s="2">
        <f t="shared" si="2172"/>
        <v>1</v>
      </c>
      <c r="AD2121" s="2">
        <f t="shared" si="10"/>
        <v>0</v>
      </c>
      <c r="AE2121" s="2">
        <f t="shared" si="11"/>
        <v>0</v>
      </c>
      <c r="AF2121" s="2">
        <f t="shared" si="12"/>
        <v>0</v>
      </c>
      <c r="AG2121" s="2">
        <f t="shared" si="13"/>
        <v>0</v>
      </c>
      <c r="AH2121" s="2">
        <f t="shared" si="14"/>
        <v>0</v>
      </c>
      <c r="AI2121" s="2">
        <f t="shared" si="15"/>
        <v>0</v>
      </c>
      <c r="AJ2121" s="2">
        <f t="shared" si="16"/>
        <v>1</v>
      </c>
      <c r="AK2121" s="2">
        <f t="shared" si="17"/>
        <v>0</v>
      </c>
      <c r="AL2121" s="2">
        <f t="shared" si="18"/>
        <v>1</v>
      </c>
    </row>
    <row r="2122" ht="13.5" customHeight="1">
      <c r="A2122" s="3">
        <v>40966.0</v>
      </c>
      <c r="B2122" s="2">
        <v>1216.0</v>
      </c>
      <c r="C2122" s="2">
        <f t="shared" si="3"/>
        <v>1216</v>
      </c>
      <c r="D2122" s="2">
        <f t="shared" si="26"/>
        <v>2163.173709</v>
      </c>
      <c r="E2122" s="2">
        <f t="shared" si="20"/>
        <v>1858.878615</v>
      </c>
      <c r="F2122" s="2">
        <v>1.08</v>
      </c>
      <c r="G2122" s="2">
        <f t="shared" si="4"/>
        <v>0.0108</v>
      </c>
      <c r="H2122" s="2">
        <f t="shared" si="21"/>
        <v>0.9693</v>
      </c>
      <c r="I2122" s="2">
        <f t="shared" si="27"/>
        <v>0.8443736048</v>
      </c>
      <c r="J2122" s="2">
        <f t="shared" si="5"/>
        <v>170.6051518</v>
      </c>
      <c r="K2122" s="2">
        <f t="shared" si="6"/>
        <v>176.3743768</v>
      </c>
      <c r="L2122" s="2">
        <f t="shared" si="7"/>
        <v>0</v>
      </c>
      <c r="M2122" s="2">
        <f t="shared" si="1"/>
        <v>176.3743768</v>
      </c>
      <c r="O2122" s="2">
        <v>2120.0</v>
      </c>
      <c r="P2122" s="2">
        <v>1200.0</v>
      </c>
      <c r="Q2122" s="2">
        <v>1203.0</v>
      </c>
      <c r="R2122" s="2">
        <v>1237.0</v>
      </c>
      <c r="S2122" s="2">
        <v>1196.0</v>
      </c>
      <c r="T2122" s="2">
        <v>1.324523224E9</v>
      </c>
      <c r="U2122" s="2">
        <v>1.6106202E7</v>
      </c>
      <c r="V2122" s="2">
        <v>1.11399058E8</v>
      </c>
      <c r="W2122" s="2">
        <v>9159973.0</v>
      </c>
      <c r="X2122" s="2">
        <v>3867.0</v>
      </c>
      <c r="Y2122" s="2">
        <f t="shared" si="8"/>
        <v>0.7718229801</v>
      </c>
      <c r="Z2122" s="2">
        <f t="shared" ref="Z2122:AC2122" si="2173">ROUNDDOWN($Y2122*Z$1,0)-IF(MOD($Y2122*Z$1,1)=0,1,0)+1</f>
        <v>2</v>
      </c>
      <c r="AA2122" s="2">
        <f t="shared" si="2173"/>
        <v>3</v>
      </c>
      <c r="AB2122" s="2">
        <f t="shared" si="2173"/>
        <v>4</v>
      </c>
      <c r="AC2122" s="2">
        <f t="shared" si="2173"/>
        <v>4</v>
      </c>
      <c r="AD2122" s="2">
        <f t="shared" si="10"/>
        <v>0</v>
      </c>
      <c r="AE2122" s="2">
        <f t="shared" si="11"/>
        <v>0</v>
      </c>
      <c r="AF2122" s="2">
        <f t="shared" si="12"/>
        <v>0</v>
      </c>
      <c r="AG2122" s="2">
        <f t="shared" si="13"/>
        <v>0</v>
      </c>
      <c r="AH2122" s="2">
        <f t="shared" si="14"/>
        <v>0</v>
      </c>
      <c r="AI2122" s="2">
        <f t="shared" si="15"/>
        <v>1</v>
      </c>
      <c r="AJ2122" s="2">
        <f t="shared" si="16"/>
        <v>0</v>
      </c>
      <c r="AK2122" s="2">
        <f t="shared" si="17"/>
        <v>0</v>
      </c>
      <c r="AL2122" s="2">
        <f t="shared" si="18"/>
        <v>1</v>
      </c>
    </row>
    <row r="2123" ht="13.5" customHeight="1">
      <c r="A2123" s="3">
        <v>40967.0</v>
      </c>
      <c r="B2123" s="2">
        <v>1207.0</v>
      </c>
      <c r="C2123" s="2">
        <f t="shared" si="3"/>
        <v>1207</v>
      </c>
      <c r="D2123" s="2">
        <f t="shared" si="26"/>
        <v>2164.042931</v>
      </c>
      <c r="E2123" s="2">
        <f t="shared" si="20"/>
        <v>1859.221182</v>
      </c>
      <c r="F2123" s="2">
        <v>-0.74</v>
      </c>
      <c r="G2123" s="2">
        <f t="shared" si="4"/>
        <v>-0.0074</v>
      </c>
      <c r="H2123" s="2">
        <f t="shared" si="21"/>
        <v>0.9619</v>
      </c>
      <c r="I2123" s="2">
        <f t="shared" si="27"/>
        <v>0.844775432</v>
      </c>
      <c r="J2123" s="2">
        <f t="shared" si="5"/>
        <v>169.3426737</v>
      </c>
      <c r="K2123" s="2">
        <f t="shared" si="6"/>
        <v>175.0692064</v>
      </c>
      <c r="L2123" s="2">
        <f t="shared" si="7"/>
        <v>0</v>
      </c>
      <c r="M2123" s="2">
        <f t="shared" si="1"/>
        <v>175.0692064</v>
      </c>
      <c r="O2123" s="2">
        <v>2121.0</v>
      </c>
      <c r="P2123" s="2">
        <v>1221.0</v>
      </c>
      <c r="Q2123" s="2">
        <v>1216.0</v>
      </c>
      <c r="R2123" s="2">
        <v>1234.0</v>
      </c>
      <c r="S2123" s="2">
        <v>1204.0</v>
      </c>
      <c r="T2123" s="2">
        <v>1.324523224E9</v>
      </c>
      <c r="U2123" s="2">
        <v>1.5986995E7</v>
      </c>
      <c r="V2123" s="2">
        <v>9.1356873E7</v>
      </c>
      <c r="W2123" s="2">
        <v>7471365.0</v>
      </c>
      <c r="X2123" s="2">
        <v>2913.0</v>
      </c>
      <c r="Y2123" s="2">
        <f t="shared" si="8"/>
        <v>0.2875558262</v>
      </c>
      <c r="Z2123" s="2">
        <f t="shared" ref="Z2123:AC2123" si="2174">ROUNDDOWN($Y2123*Z$1,0)-IF(MOD($Y2123*Z$1,1)=0,1,0)+1</f>
        <v>1</v>
      </c>
      <c r="AA2123" s="2">
        <f t="shared" si="2174"/>
        <v>1</v>
      </c>
      <c r="AB2123" s="2">
        <f t="shared" si="2174"/>
        <v>2</v>
      </c>
      <c r="AC2123" s="2">
        <f t="shared" si="2174"/>
        <v>2</v>
      </c>
      <c r="AD2123" s="2">
        <f t="shared" si="10"/>
        <v>0</v>
      </c>
      <c r="AE2123" s="2">
        <f t="shared" si="11"/>
        <v>0</v>
      </c>
      <c r="AF2123" s="2">
        <f t="shared" si="12"/>
        <v>0</v>
      </c>
      <c r="AG2123" s="2">
        <f t="shared" si="13"/>
        <v>0</v>
      </c>
      <c r="AH2123" s="2">
        <f t="shared" si="14"/>
        <v>0</v>
      </c>
      <c r="AI2123" s="2">
        <f t="shared" si="15"/>
        <v>0</v>
      </c>
      <c r="AJ2123" s="2">
        <f t="shared" si="16"/>
        <v>0</v>
      </c>
      <c r="AK2123" s="2">
        <f t="shared" si="17"/>
        <v>1</v>
      </c>
      <c r="AL2123" s="2">
        <f t="shared" si="18"/>
        <v>1</v>
      </c>
    </row>
    <row r="2124" ht="13.5" customHeight="1">
      <c r="A2124" s="3">
        <v>40968.0</v>
      </c>
      <c r="B2124" s="2">
        <v>1225.0</v>
      </c>
      <c r="C2124" s="2">
        <f t="shared" si="3"/>
        <v>1225</v>
      </c>
      <c r="D2124" s="2">
        <f t="shared" si="26"/>
        <v>2164.912502</v>
      </c>
      <c r="E2124" s="2">
        <f t="shared" si="20"/>
        <v>1859.56375</v>
      </c>
      <c r="F2124" s="2">
        <v>1.49</v>
      </c>
      <c r="G2124" s="2">
        <f t="shared" si="4"/>
        <v>0.0149</v>
      </c>
      <c r="H2124" s="2">
        <f t="shared" si="21"/>
        <v>0.9768</v>
      </c>
      <c r="I2124" s="2">
        <f t="shared" si="27"/>
        <v>0.8451772591</v>
      </c>
      <c r="J2124" s="2">
        <f t="shared" si="5"/>
        <v>171.8658795</v>
      </c>
      <c r="K2124" s="2">
        <f t="shared" si="6"/>
        <v>177.6777376</v>
      </c>
      <c r="L2124" s="2">
        <f t="shared" si="7"/>
        <v>0</v>
      </c>
      <c r="M2124" s="2">
        <f t="shared" si="1"/>
        <v>177.6777376</v>
      </c>
      <c r="O2124" s="2">
        <v>2122.0</v>
      </c>
      <c r="P2124" s="2">
        <v>1210.0</v>
      </c>
      <c r="Q2124" s="2">
        <v>1207.0</v>
      </c>
      <c r="R2124" s="2">
        <v>1231.0</v>
      </c>
      <c r="S2124" s="2">
        <v>1207.0</v>
      </c>
      <c r="T2124" s="2">
        <v>1.324523224E9</v>
      </c>
      <c r="U2124" s="2">
        <v>1.6225409E7</v>
      </c>
      <c r="V2124" s="2">
        <v>6.7417473E7</v>
      </c>
      <c r="W2124" s="2">
        <v>5522211.0</v>
      </c>
      <c r="X2124" s="2">
        <v>2755.0</v>
      </c>
      <c r="Y2124" s="2">
        <f t="shared" si="8"/>
        <v>0.8412505075</v>
      </c>
      <c r="Z2124" s="2">
        <f t="shared" ref="Z2124:AC2124" si="2175">ROUNDDOWN($Y2124*Z$1,0)-IF(MOD($Y2124*Z$1,1)=0,1,0)+1</f>
        <v>2</v>
      </c>
      <c r="AA2124" s="2">
        <f t="shared" si="2175"/>
        <v>3</v>
      </c>
      <c r="AB2124" s="2">
        <f t="shared" si="2175"/>
        <v>4</v>
      </c>
      <c r="AC2124" s="2">
        <f t="shared" si="2175"/>
        <v>5</v>
      </c>
      <c r="AD2124" s="2">
        <f t="shared" si="10"/>
        <v>0</v>
      </c>
      <c r="AE2124" s="2">
        <f t="shared" si="11"/>
        <v>1</v>
      </c>
      <c r="AF2124" s="2">
        <f t="shared" si="12"/>
        <v>0</v>
      </c>
      <c r="AG2124" s="2">
        <f t="shared" si="13"/>
        <v>0</v>
      </c>
      <c r="AH2124" s="2">
        <f t="shared" si="14"/>
        <v>0</v>
      </c>
      <c r="AI2124" s="2">
        <f t="shared" si="15"/>
        <v>0</v>
      </c>
      <c r="AJ2124" s="2">
        <f t="shared" si="16"/>
        <v>0</v>
      </c>
      <c r="AK2124" s="2">
        <f t="shared" si="17"/>
        <v>0</v>
      </c>
      <c r="AL2124" s="2">
        <f t="shared" si="18"/>
        <v>1</v>
      </c>
    </row>
    <row r="2125" ht="13.5" customHeight="1">
      <c r="A2125" s="3">
        <v>40969.0</v>
      </c>
      <c r="B2125" s="2">
        <v>1228.0</v>
      </c>
      <c r="C2125" s="2">
        <f t="shared" si="3"/>
        <v>1228</v>
      </c>
      <c r="D2125" s="2">
        <f t="shared" si="26"/>
        <v>2165.782423</v>
      </c>
      <c r="E2125" s="2">
        <f t="shared" si="20"/>
        <v>1859.906318</v>
      </c>
      <c r="F2125" s="2">
        <v>0.24</v>
      </c>
      <c r="G2125" s="2">
        <f t="shared" si="4"/>
        <v>0.0024</v>
      </c>
      <c r="H2125" s="2">
        <f t="shared" si="21"/>
        <v>0.9792</v>
      </c>
      <c r="I2125" s="2">
        <f t="shared" si="27"/>
        <v>0.8455790863</v>
      </c>
      <c r="J2125" s="2">
        <f t="shared" si="5"/>
        <v>172.2783577</v>
      </c>
      <c r="K2125" s="2">
        <f t="shared" si="6"/>
        <v>178.1041641</v>
      </c>
      <c r="L2125" s="2">
        <f t="shared" si="7"/>
        <v>0</v>
      </c>
      <c r="M2125" s="2">
        <f t="shared" si="1"/>
        <v>178.1041641</v>
      </c>
      <c r="O2125" s="2">
        <v>2123.0</v>
      </c>
      <c r="P2125" s="2">
        <v>1219.0</v>
      </c>
      <c r="Q2125" s="2">
        <v>1225.0</v>
      </c>
      <c r="R2125" s="2">
        <v>1238.0</v>
      </c>
      <c r="S2125" s="2">
        <v>1216.0</v>
      </c>
      <c r="T2125" s="2">
        <v>1.324523224E9</v>
      </c>
      <c r="U2125" s="2">
        <v>1.6265145E7</v>
      </c>
      <c r="V2125" s="2">
        <v>3.1864149E7</v>
      </c>
      <c r="W2125" s="2">
        <v>2599043.0</v>
      </c>
      <c r="X2125" s="2">
        <v>1618.0</v>
      </c>
      <c r="Y2125" s="2">
        <f t="shared" si="8"/>
        <v>0.5560292326</v>
      </c>
      <c r="Z2125" s="2">
        <f t="shared" ref="Z2125:AC2125" si="2176">ROUNDDOWN($Y2125*Z$1,0)-IF(MOD($Y2125*Z$1,1)=0,1,0)+1</f>
        <v>2</v>
      </c>
      <c r="AA2125" s="2">
        <f t="shared" si="2176"/>
        <v>2</v>
      </c>
      <c r="AB2125" s="2">
        <f t="shared" si="2176"/>
        <v>3</v>
      </c>
      <c r="AC2125" s="2">
        <f t="shared" si="2176"/>
        <v>3</v>
      </c>
      <c r="AD2125" s="2">
        <f t="shared" si="10"/>
        <v>1</v>
      </c>
      <c r="AE2125" s="2">
        <f t="shared" si="11"/>
        <v>0</v>
      </c>
      <c r="AF2125" s="2">
        <f t="shared" si="12"/>
        <v>0</v>
      </c>
      <c r="AG2125" s="2">
        <f t="shared" si="13"/>
        <v>0</v>
      </c>
      <c r="AH2125" s="2">
        <f t="shared" si="14"/>
        <v>0</v>
      </c>
      <c r="AI2125" s="2">
        <f t="shared" si="15"/>
        <v>0</v>
      </c>
      <c r="AJ2125" s="2">
        <f t="shared" si="16"/>
        <v>0</v>
      </c>
      <c r="AK2125" s="2">
        <f t="shared" si="17"/>
        <v>0</v>
      </c>
      <c r="AL2125" s="2">
        <f t="shared" si="18"/>
        <v>1</v>
      </c>
    </row>
    <row r="2126" ht="13.5" customHeight="1">
      <c r="A2126" s="3">
        <v>40972.0</v>
      </c>
      <c r="B2126" s="2">
        <v>1233.0</v>
      </c>
      <c r="C2126" s="2">
        <f t="shared" si="3"/>
        <v>1233</v>
      </c>
      <c r="D2126" s="2">
        <f t="shared" si="26"/>
        <v>2166.652693</v>
      </c>
      <c r="E2126" s="2">
        <f t="shared" si="20"/>
        <v>1860.248885</v>
      </c>
      <c r="F2126" s="2">
        <v>0.41</v>
      </c>
      <c r="G2126" s="2">
        <f t="shared" si="4"/>
        <v>0.0041</v>
      </c>
      <c r="H2126" s="2">
        <f t="shared" si="21"/>
        <v>0.9833</v>
      </c>
      <c r="I2126" s="2">
        <f t="shared" si="27"/>
        <v>0.8459809135</v>
      </c>
      <c r="J2126" s="2">
        <f t="shared" si="5"/>
        <v>172.9846989</v>
      </c>
      <c r="K2126" s="2">
        <f t="shared" si="6"/>
        <v>178.8343912</v>
      </c>
      <c r="L2126" s="2">
        <f t="shared" si="7"/>
        <v>0</v>
      </c>
      <c r="M2126" s="2">
        <f t="shared" si="1"/>
        <v>178.8343912</v>
      </c>
      <c r="O2126" s="2">
        <v>2124.0</v>
      </c>
      <c r="P2126" s="2">
        <v>1220.0</v>
      </c>
      <c r="Q2126" s="2">
        <v>1228.0</v>
      </c>
      <c r="R2126" s="2">
        <v>1240.0</v>
      </c>
      <c r="S2126" s="2">
        <v>1210.0</v>
      </c>
      <c r="T2126" s="2">
        <v>1.324523224E9</v>
      </c>
      <c r="U2126" s="2">
        <v>1.6331371E7</v>
      </c>
      <c r="V2126" s="2">
        <v>3.0616802E7</v>
      </c>
      <c r="W2126" s="2">
        <v>2499676.0</v>
      </c>
      <c r="X2126" s="2">
        <v>1257.0</v>
      </c>
      <c r="Y2126" s="2">
        <f t="shared" si="8"/>
        <v>0.6030247665</v>
      </c>
      <c r="Z2126" s="2">
        <f t="shared" ref="Z2126:AC2126" si="2177">ROUNDDOWN($Y2126*Z$1,0)-IF(MOD($Y2126*Z$1,1)=0,1,0)+1</f>
        <v>2</v>
      </c>
      <c r="AA2126" s="2">
        <f t="shared" si="2177"/>
        <v>2</v>
      </c>
      <c r="AB2126" s="2">
        <f t="shared" si="2177"/>
        <v>3</v>
      </c>
      <c r="AC2126" s="2">
        <f t="shared" si="2177"/>
        <v>4</v>
      </c>
      <c r="AD2126" s="2">
        <f t="shared" si="10"/>
        <v>0</v>
      </c>
      <c r="AE2126" s="2">
        <f t="shared" si="11"/>
        <v>0</v>
      </c>
      <c r="AF2126" s="2">
        <f t="shared" si="12"/>
        <v>0</v>
      </c>
      <c r="AG2126" s="2">
        <f t="shared" si="13"/>
        <v>0</v>
      </c>
      <c r="AH2126" s="2">
        <f t="shared" si="14"/>
        <v>1</v>
      </c>
      <c r="AI2126" s="2">
        <f t="shared" si="15"/>
        <v>0</v>
      </c>
      <c r="AJ2126" s="2">
        <f t="shared" si="16"/>
        <v>0</v>
      </c>
      <c r="AK2126" s="2">
        <f t="shared" si="17"/>
        <v>0</v>
      </c>
      <c r="AL2126" s="2">
        <f t="shared" si="18"/>
        <v>1</v>
      </c>
    </row>
    <row r="2127" ht="13.5" customHeight="1">
      <c r="A2127" s="3">
        <v>40973.0</v>
      </c>
      <c r="B2127" s="2">
        <v>1225.0</v>
      </c>
      <c r="C2127" s="2">
        <f t="shared" si="3"/>
        <v>1225</v>
      </c>
      <c r="D2127" s="2">
        <f t="shared" si="26"/>
        <v>2167.523313</v>
      </c>
      <c r="E2127" s="2">
        <f t="shared" si="20"/>
        <v>1860.591453</v>
      </c>
      <c r="F2127" s="2">
        <v>-0.65</v>
      </c>
      <c r="G2127" s="2">
        <f t="shared" si="4"/>
        <v>-0.0065</v>
      </c>
      <c r="H2127" s="2">
        <f t="shared" si="21"/>
        <v>0.9768</v>
      </c>
      <c r="I2127" s="2">
        <f t="shared" si="27"/>
        <v>0.8463827406</v>
      </c>
      <c r="J2127" s="2">
        <f t="shared" si="5"/>
        <v>171.8602984</v>
      </c>
      <c r="K2127" s="2">
        <f t="shared" si="6"/>
        <v>177.6719677</v>
      </c>
      <c r="L2127" s="2">
        <f t="shared" si="7"/>
        <v>0</v>
      </c>
      <c r="M2127" s="2">
        <f t="shared" si="1"/>
        <v>177.6719677</v>
      </c>
      <c r="O2127" s="2">
        <v>2125.0</v>
      </c>
      <c r="P2127" s="2">
        <v>1230.0</v>
      </c>
      <c r="Q2127" s="2">
        <v>1233.0</v>
      </c>
      <c r="R2127" s="2">
        <v>1233.0</v>
      </c>
      <c r="S2127" s="2">
        <v>1218.0</v>
      </c>
      <c r="T2127" s="2">
        <v>1.324523224E9</v>
      </c>
      <c r="U2127" s="2">
        <v>1.6225409E7</v>
      </c>
      <c r="V2127" s="2">
        <v>2.6749639E7</v>
      </c>
      <c r="W2127" s="2">
        <v>2181078.0</v>
      </c>
      <c r="X2127" s="2">
        <v>1336.0</v>
      </c>
      <c r="Y2127" s="2">
        <f t="shared" si="8"/>
        <v>0.3103938287</v>
      </c>
      <c r="Z2127" s="2">
        <f t="shared" ref="Z2127:AC2127" si="2178">ROUNDDOWN($Y2127*Z$1,0)-IF(MOD($Y2127*Z$1,1)=0,1,0)+1</f>
        <v>1</v>
      </c>
      <c r="AA2127" s="2">
        <f t="shared" si="2178"/>
        <v>1</v>
      </c>
      <c r="AB2127" s="2">
        <f t="shared" si="2178"/>
        <v>2</v>
      </c>
      <c r="AC2127" s="2">
        <f t="shared" si="2178"/>
        <v>2</v>
      </c>
      <c r="AD2127" s="2">
        <f t="shared" si="10"/>
        <v>0</v>
      </c>
      <c r="AE2127" s="2">
        <f t="shared" si="11"/>
        <v>0</v>
      </c>
      <c r="AF2127" s="2">
        <f t="shared" si="12"/>
        <v>0</v>
      </c>
      <c r="AG2127" s="2">
        <f t="shared" si="13"/>
        <v>1</v>
      </c>
      <c r="AH2127" s="2">
        <f t="shared" si="14"/>
        <v>0</v>
      </c>
      <c r="AI2127" s="2">
        <f t="shared" si="15"/>
        <v>0</v>
      </c>
      <c r="AJ2127" s="2">
        <f t="shared" si="16"/>
        <v>0</v>
      </c>
      <c r="AK2127" s="2">
        <f t="shared" si="17"/>
        <v>0</v>
      </c>
      <c r="AL2127" s="2">
        <f t="shared" si="18"/>
        <v>1</v>
      </c>
    </row>
    <row r="2128" ht="13.5" customHeight="1">
      <c r="A2128" s="3">
        <v>40974.0</v>
      </c>
      <c r="B2128" s="2">
        <v>1212.0</v>
      </c>
      <c r="C2128" s="2">
        <f t="shared" si="3"/>
        <v>1212</v>
      </c>
      <c r="D2128" s="2">
        <f t="shared" si="26"/>
        <v>2168.394283</v>
      </c>
      <c r="E2128" s="2">
        <f t="shared" si="20"/>
        <v>1860.934021</v>
      </c>
      <c r="F2128" s="2">
        <v>-1.06</v>
      </c>
      <c r="G2128" s="2">
        <f t="shared" si="4"/>
        <v>-0.0106</v>
      </c>
      <c r="H2128" s="2">
        <f t="shared" si="21"/>
        <v>0.9662</v>
      </c>
      <c r="I2128" s="2">
        <f t="shared" si="27"/>
        <v>0.8467845678</v>
      </c>
      <c r="J2128" s="2">
        <f t="shared" si="5"/>
        <v>170.0385792</v>
      </c>
      <c r="K2128" s="2">
        <f t="shared" si="6"/>
        <v>175.7886448</v>
      </c>
      <c r="L2128" s="2">
        <f t="shared" si="7"/>
        <v>0</v>
      </c>
      <c r="M2128" s="2">
        <f t="shared" si="1"/>
        <v>175.7886448</v>
      </c>
      <c r="O2128" s="2">
        <v>2126.0</v>
      </c>
      <c r="P2128" s="2">
        <v>1223.0</v>
      </c>
      <c r="Q2128" s="2">
        <v>1225.0</v>
      </c>
      <c r="R2128" s="2">
        <v>1223.0</v>
      </c>
      <c r="S2128" s="2">
        <v>1204.0</v>
      </c>
      <c r="T2128" s="2">
        <v>1.324587125E9</v>
      </c>
      <c r="U2128" s="2">
        <v>1.6053996E7</v>
      </c>
      <c r="V2128" s="2">
        <v>4.0713892E7</v>
      </c>
      <c r="W2128" s="2">
        <v>3353547.0</v>
      </c>
      <c r="X2128" s="2">
        <v>1512.0</v>
      </c>
      <c r="Y2128" s="2">
        <f t="shared" si="8"/>
        <v>0.216910272</v>
      </c>
      <c r="Z2128" s="2">
        <f t="shared" ref="Z2128:AC2128" si="2179">ROUNDDOWN($Y2128*Z$1,0)-IF(MOD($Y2128*Z$1,1)=0,1,0)+1</f>
        <v>1</v>
      </c>
      <c r="AA2128" s="2">
        <f t="shared" si="2179"/>
        <v>1</v>
      </c>
      <c r="AB2128" s="2">
        <f t="shared" si="2179"/>
        <v>1</v>
      </c>
      <c r="AC2128" s="2">
        <f t="shared" si="2179"/>
        <v>2</v>
      </c>
      <c r="AD2128" s="2">
        <f t="shared" si="10"/>
        <v>0</v>
      </c>
      <c r="AE2128" s="2">
        <f t="shared" si="11"/>
        <v>0</v>
      </c>
      <c r="AF2128" s="2">
        <f t="shared" si="12"/>
        <v>0</v>
      </c>
      <c r="AG2128" s="2">
        <f t="shared" si="13"/>
        <v>0</v>
      </c>
      <c r="AH2128" s="2">
        <f t="shared" si="14"/>
        <v>0</v>
      </c>
      <c r="AI2128" s="2">
        <f t="shared" si="15"/>
        <v>0</v>
      </c>
      <c r="AJ2128" s="2">
        <f t="shared" si="16"/>
        <v>0</v>
      </c>
      <c r="AK2128" s="2">
        <f t="shared" si="17"/>
        <v>1</v>
      </c>
      <c r="AL2128" s="2">
        <f t="shared" si="18"/>
        <v>1</v>
      </c>
    </row>
    <row r="2129" ht="13.5" customHeight="1">
      <c r="A2129" s="3">
        <v>40975.0</v>
      </c>
      <c r="B2129" s="2">
        <v>1221.0</v>
      </c>
      <c r="C2129" s="2">
        <f t="shared" si="3"/>
        <v>1221</v>
      </c>
      <c r="D2129" s="2">
        <f t="shared" si="26"/>
        <v>2169.265603</v>
      </c>
      <c r="E2129" s="2">
        <f t="shared" si="20"/>
        <v>1861.276589</v>
      </c>
      <c r="F2129" s="2">
        <v>0.74</v>
      </c>
      <c r="G2129" s="2">
        <f t="shared" si="4"/>
        <v>0.0074</v>
      </c>
      <c r="H2129" s="2">
        <f t="shared" si="21"/>
        <v>0.9736</v>
      </c>
      <c r="I2129" s="2">
        <f t="shared" si="27"/>
        <v>0.847186395</v>
      </c>
      <c r="J2129" s="2">
        <f t="shared" si="5"/>
        <v>171.2968647</v>
      </c>
      <c r="K2129" s="2">
        <f t="shared" si="6"/>
        <v>177.0894808</v>
      </c>
      <c r="L2129" s="2">
        <f t="shared" si="7"/>
        <v>0</v>
      </c>
      <c r="M2129" s="2">
        <f t="shared" si="1"/>
        <v>177.0894808</v>
      </c>
      <c r="O2129" s="2">
        <v>2127.0</v>
      </c>
      <c r="P2129" s="2">
        <v>1212.0</v>
      </c>
      <c r="Q2129" s="2">
        <v>1212.0</v>
      </c>
      <c r="R2129" s="2">
        <v>1226.0</v>
      </c>
      <c r="S2129" s="2">
        <v>1201.0</v>
      </c>
      <c r="T2129" s="2">
        <v>1.324587125E9</v>
      </c>
      <c r="U2129" s="2">
        <v>1.6173209E7</v>
      </c>
      <c r="V2129" s="2">
        <v>5.257149E7</v>
      </c>
      <c r="W2129" s="2">
        <v>4327770.0</v>
      </c>
      <c r="X2129" s="2">
        <v>1818.0</v>
      </c>
      <c r="Y2129" s="2">
        <f t="shared" si="8"/>
        <v>0.691636216</v>
      </c>
      <c r="Z2129" s="2">
        <f t="shared" ref="Z2129:AC2129" si="2180">ROUNDDOWN($Y2129*Z$1,0)-IF(MOD($Y2129*Z$1,1)=0,1,0)+1</f>
        <v>2</v>
      </c>
      <c r="AA2129" s="2">
        <f t="shared" si="2180"/>
        <v>3</v>
      </c>
      <c r="AB2129" s="2">
        <f t="shared" si="2180"/>
        <v>3</v>
      </c>
      <c r="AC2129" s="2">
        <f t="shared" si="2180"/>
        <v>4</v>
      </c>
      <c r="AD2129" s="2">
        <f t="shared" si="10"/>
        <v>0</v>
      </c>
      <c r="AE2129" s="2">
        <f t="shared" si="11"/>
        <v>1</v>
      </c>
      <c r="AF2129" s="2">
        <f t="shared" si="12"/>
        <v>0</v>
      </c>
      <c r="AG2129" s="2">
        <f t="shared" si="13"/>
        <v>0</v>
      </c>
      <c r="AH2129" s="2">
        <f t="shared" si="14"/>
        <v>0</v>
      </c>
      <c r="AI2129" s="2">
        <f t="shared" si="15"/>
        <v>0</v>
      </c>
      <c r="AJ2129" s="2">
        <f t="shared" si="16"/>
        <v>0</v>
      </c>
      <c r="AK2129" s="2">
        <f t="shared" si="17"/>
        <v>0</v>
      </c>
      <c r="AL2129" s="2">
        <f t="shared" si="18"/>
        <v>1</v>
      </c>
    </row>
    <row r="2130" ht="13.5" customHeight="1">
      <c r="A2130" s="3">
        <v>40979.0</v>
      </c>
      <c r="B2130" s="2">
        <v>1224.0</v>
      </c>
      <c r="C2130" s="2">
        <f t="shared" si="3"/>
        <v>1224</v>
      </c>
      <c r="D2130" s="2">
        <f t="shared" si="26"/>
        <v>2170.137273</v>
      </c>
      <c r="E2130" s="2">
        <f t="shared" si="20"/>
        <v>1861.619156</v>
      </c>
      <c r="F2130" s="2">
        <v>0.25</v>
      </c>
      <c r="G2130" s="2">
        <f t="shared" si="4"/>
        <v>0.0025</v>
      </c>
      <c r="H2130" s="2">
        <f t="shared" si="21"/>
        <v>0.9761</v>
      </c>
      <c r="I2130" s="2">
        <f t="shared" si="27"/>
        <v>0.8475882222</v>
      </c>
      <c r="J2130" s="2">
        <f t="shared" si="5"/>
        <v>171.7251069</v>
      </c>
      <c r="K2130" s="2">
        <f t="shared" si="6"/>
        <v>177.5322045</v>
      </c>
      <c r="L2130" s="2">
        <f t="shared" si="7"/>
        <v>0</v>
      </c>
      <c r="M2130" s="2">
        <f t="shared" si="1"/>
        <v>177.5322045</v>
      </c>
      <c r="O2130" s="2">
        <v>2128.0</v>
      </c>
      <c r="P2130" s="2">
        <v>1234.0</v>
      </c>
      <c r="Q2130" s="2">
        <v>1221.0</v>
      </c>
      <c r="R2130" s="2">
        <v>1236.0</v>
      </c>
      <c r="S2130" s="2">
        <v>1214.0</v>
      </c>
      <c r="T2130" s="2">
        <v>1.324587125E9</v>
      </c>
      <c r="U2130" s="2">
        <v>1.6212946E7</v>
      </c>
      <c r="V2130" s="2">
        <v>2.827039E7</v>
      </c>
      <c r="W2130" s="2">
        <v>2305509.0</v>
      </c>
      <c r="X2130" s="2">
        <v>1125.0</v>
      </c>
      <c r="Y2130" s="2">
        <f t="shared" si="8"/>
        <v>0.5592773041</v>
      </c>
      <c r="Z2130" s="2">
        <f t="shared" ref="Z2130:AC2130" si="2181">ROUNDDOWN($Y2130*Z$1,0)-IF(MOD($Y2130*Z$1,1)=0,1,0)+1</f>
        <v>2</v>
      </c>
      <c r="AA2130" s="2">
        <f t="shared" si="2181"/>
        <v>2</v>
      </c>
      <c r="AB2130" s="2">
        <f t="shared" si="2181"/>
        <v>3</v>
      </c>
      <c r="AC2130" s="2">
        <f t="shared" si="2181"/>
        <v>3</v>
      </c>
      <c r="AD2130" s="2">
        <f t="shared" si="10"/>
        <v>0</v>
      </c>
      <c r="AE2130" s="2">
        <f t="shared" si="11"/>
        <v>1</v>
      </c>
      <c r="AF2130" s="2">
        <f t="shared" si="12"/>
        <v>0</v>
      </c>
      <c r="AG2130" s="2">
        <f t="shared" si="13"/>
        <v>0</v>
      </c>
      <c r="AH2130" s="2">
        <f t="shared" si="14"/>
        <v>0</v>
      </c>
      <c r="AI2130" s="2">
        <f t="shared" si="15"/>
        <v>0</v>
      </c>
      <c r="AJ2130" s="2">
        <f t="shared" si="16"/>
        <v>0</v>
      </c>
      <c r="AK2130" s="2">
        <f t="shared" si="17"/>
        <v>0</v>
      </c>
      <c r="AL2130" s="2">
        <f t="shared" si="18"/>
        <v>1</v>
      </c>
    </row>
    <row r="2131" ht="13.5" customHeight="1">
      <c r="A2131" s="3">
        <v>40980.0</v>
      </c>
      <c r="B2131" s="2">
        <v>1225.0</v>
      </c>
      <c r="C2131" s="2">
        <f t="shared" si="3"/>
        <v>1225</v>
      </c>
      <c r="D2131" s="2">
        <f t="shared" si="26"/>
        <v>2171.009293</v>
      </c>
      <c r="E2131" s="2">
        <f t="shared" si="20"/>
        <v>1861.961724</v>
      </c>
      <c r="F2131" s="2">
        <v>0.08</v>
      </c>
      <c r="G2131" s="2">
        <f t="shared" si="4"/>
        <v>0.0008</v>
      </c>
      <c r="H2131" s="2">
        <f t="shared" si="21"/>
        <v>0.9769</v>
      </c>
      <c r="I2131" s="2">
        <f t="shared" si="27"/>
        <v>0.8479900493</v>
      </c>
      <c r="J2131" s="2">
        <f t="shared" si="5"/>
        <v>171.862487</v>
      </c>
      <c r="K2131" s="2">
        <f t="shared" si="6"/>
        <v>177.6742302</v>
      </c>
      <c r="L2131" s="2">
        <f t="shared" si="7"/>
        <v>0</v>
      </c>
      <c r="M2131" s="2">
        <f t="shared" si="1"/>
        <v>177.6742302</v>
      </c>
      <c r="O2131" s="2">
        <v>2129.0</v>
      </c>
      <c r="P2131" s="2">
        <v>1222.0</v>
      </c>
      <c r="Q2131" s="2">
        <v>1224.0</v>
      </c>
      <c r="R2131" s="2">
        <v>1235.0</v>
      </c>
      <c r="S2131" s="2">
        <v>1212.0</v>
      </c>
      <c r="T2131" s="2">
        <v>1.324587125E9</v>
      </c>
      <c r="U2131" s="2">
        <v>1.6226192E7</v>
      </c>
      <c r="V2131" s="2">
        <v>7.7898511E7</v>
      </c>
      <c r="W2131" s="2">
        <v>6373659.0</v>
      </c>
      <c r="X2131" s="2">
        <v>2197.0</v>
      </c>
      <c r="Y2131" s="2">
        <f t="shared" si="8"/>
        <v>0.514819326</v>
      </c>
      <c r="Z2131" s="2">
        <f t="shared" ref="Z2131:AC2131" si="2182">ROUNDDOWN($Y2131*Z$1,0)-IF(MOD($Y2131*Z$1,1)=0,1,0)+1</f>
        <v>2</v>
      </c>
      <c r="AA2131" s="2">
        <f t="shared" si="2182"/>
        <v>2</v>
      </c>
      <c r="AB2131" s="2">
        <f t="shared" si="2182"/>
        <v>3</v>
      </c>
      <c r="AC2131" s="2">
        <f t="shared" si="2182"/>
        <v>3</v>
      </c>
      <c r="AD2131" s="2">
        <f t="shared" si="10"/>
        <v>0</v>
      </c>
      <c r="AE2131" s="2">
        <f t="shared" si="11"/>
        <v>1</v>
      </c>
      <c r="AF2131" s="2">
        <f t="shared" si="12"/>
        <v>0</v>
      </c>
      <c r="AG2131" s="2">
        <f t="shared" si="13"/>
        <v>0</v>
      </c>
      <c r="AH2131" s="2">
        <f t="shared" si="14"/>
        <v>0</v>
      </c>
      <c r="AI2131" s="2">
        <f t="shared" si="15"/>
        <v>0</v>
      </c>
      <c r="AJ2131" s="2">
        <f t="shared" si="16"/>
        <v>0</v>
      </c>
      <c r="AK2131" s="2">
        <f t="shared" si="17"/>
        <v>0</v>
      </c>
      <c r="AL2131" s="2">
        <f t="shared" si="18"/>
        <v>1</v>
      </c>
    </row>
    <row r="2132" ht="13.5" customHeight="1">
      <c r="A2132" s="3">
        <v>40981.0</v>
      </c>
      <c r="B2132" s="2">
        <v>1251.0</v>
      </c>
      <c r="C2132" s="2">
        <f t="shared" si="3"/>
        <v>1251</v>
      </c>
      <c r="D2132" s="2">
        <f t="shared" si="26"/>
        <v>2171.881663</v>
      </c>
      <c r="E2132" s="2">
        <f t="shared" si="20"/>
        <v>1862.304292</v>
      </c>
      <c r="F2132" s="2">
        <v>2.12</v>
      </c>
      <c r="G2132" s="2">
        <f t="shared" si="4"/>
        <v>0.0212</v>
      </c>
      <c r="H2132" s="2">
        <f t="shared" si="21"/>
        <v>0.9981</v>
      </c>
      <c r="I2132" s="2">
        <f t="shared" si="27"/>
        <v>0.8483918765</v>
      </c>
      <c r="J2132" s="2">
        <f t="shared" si="5"/>
        <v>175.5059717</v>
      </c>
      <c r="K2132" s="2">
        <f t="shared" si="6"/>
        <v>181.4409239</v>
      </c>
      <c r="L2132" s="2">
        <f t="shared" si="7"/>
        <v>0</v>
      </c>
      <c r="M2132" s="2">
        <f t="shared" si="1"/>
        <v>181.4409239</v>
      </c>
      <c r="O2132" s="2">
        <v>2130.0</v>
      </c>
      <c r="P2132" s="2">
        <v>1237.0</v>
      </c>
      <c r="Q2132" s="2">
        <v>1225.0</v>
      </c>
      <c r="R2132" s="2">
        <v>1251.0</v>
      </c>
      <c r="S2132" s="2">
        <v>1234.0</v>
      </c>
      <c r="T2132" s="2">
        <v>1.324587125E9</v>
      </c>
      <c r="U2132" s="2">
        <v>1.6570585E7</v>
      </c>
      <c r="V2132" s="2">
        <v>6.8375477E7</v>
      </c>
      <c r="W2132" s="2">
        <v>5499497.0</v>
      </c>
      <c r="X2132" s="2">
        <v>2135.0</v>
      </c>
      <c r="Y2132" s="2">
        <f t="shared" si="8"/>
        <v>0.9094600081</v>
      </c>
      <c r="Z2132" s="2">
        <f t="shared" ref="Z2132:AC2132" si="2183">ROUNDDOWN($Y2132*Z$1,0)-IF(MOD($Y2132*Z$1,1)=0,1,0)+1</f>
        <v>2</v>
      </c>
      <c r="AA2132" s="2">
        <f t="shared" si="2183"/>
        <v>3</v>
      </c>
      <c r="AB2132" s="2">
        <f t="shared" si="2183"/>
        <v>4</v>
      </c>
      <c r="AC2132" s="2">
        <f t="shared" si="2183"/>
        <v>5</v>
      </c>
      <c r="AD2132" s="2">
        <f t="shared" si="10"/>
        <v>0</v>
      </c>
      <c r="AE2132" s="2">
        <f t="shared" si="11"/>
        <v>1</v>
      </c>
      <c r="AF2132" s="2">
        <f t="shared" si="12"/>
        <v>0</v>
      </c>
      <c r="AG2132" s="2">
        <f t="shared" si="13"/>
        <v>0</v>
      </c>
      <c r="AH2132" s="2">
        <f t="shared" si="14"/>
        <v>0</v>
      </c>
      <c r="AI2132" s="2">
        <f t="shared" si="15"/>
        <v>0</v>
      </c>
      <c r="AJ2132" s="2">
        <f t="shared" si="16"/>
        <v>0</v>
      </c>
      <c r="AK2132" s="2">
        <f t="shared" si="17"/>
        <v>0</v>
      </c>
      <c r="AL2132" s="2">
        <f t="shared" si="18"/>
        <v>1</v>
      </c>
    </row>
    <row r="2133" ht="13.5" customHeight="1">
      <c r="A2133" s="3">
        <v>40982.0</v>
      </c>
      <c r="B2133" s="2">
        <v>1335.0</v>
      </c>
      <c r="C2133" s="2">
        <f t="shared" si="3"/>
        <v>1335</v>
      </c>
      <c r="D2133" s="2">
        <f t="shared" si="26"/>
        <v>2172.754384</v>
      </c>
      <c r="E2133" s="2">
        <f t="shared" si="20"/>
        <v>1862.646859</v>
      </c>
      <c r="F2133" s="2">
        <v>6.71</v>
      </c>
      <c r="G2133" s="2">
        <f t="shared" si="4"/>
        <v>0.0671</v>
      </c>
      <c r="H2133" s="2">
        <f t="shared" si="21"/>
        <v>1.0652</v>
      </c>
      <c r="I2133" s="2">
        <f t="shared" si="27"/>
        <v>0.8487937037</v>
      </c>
      <c r="J2133" s="2">
        <f t="shared" si="5"/>
        <v>187.2824224</v>
      </c>
      <c r="K2133" s="2">
        <f t="shared" si="6"/>
        <v>193.6156099</v>
      </c>
      <c r="L2133" s="2">
        <f t="shared" si="7"/>
        <v>0</v>
      </c>
      <c r="M2133" s="2">
        <f t="shared" si="1"/>
        <v>193.6156099</v>
      </c>
      <c r="O2133" s="2">
        <v>2131.0</v>
      </c>
      <c r="P2133" s="2">
        <v>1266.0</v>
      </c>
      <c r="Q2133" s="2">
        <v>1251.0</v>
      </c>
      <c r="R2133" s="2">
        <v>1342.0</v>
      </c>
      <c r="S2133" s="2">
        <v>1265.0</v>
      </c>
      <c r="T2133" s="2">
        <v>1.324587125E9</v>
      </c>
      <c r="U2133" s="2">
        <v>1.7683238E7</v>
      </c>
      <c r="V2133" s="2">
        <v>1.80125596E8</v>
      </c>
      <c r="W2133" s="2">
        <v>1.3722122E7</v>
      </c>
      <c r="X2133" s="2">
        <v>4352.0</v>
      </c>
      <c r="Y2133" s="2">
        <f t="shared" si="8"/>
        <v>0.9980714576</v>
      </c>
      <c r="Z2133" s="2">
        <f t="shared" ref="Z2133:AC2133" si="2184">ROUNDDOWN($Y2133*Z$1,0)-IF(MOD($Y2133*Z$1,1)=0,1,0)+1</f>
        <v>2</v>
      </c>
      <c r="AA2133" s="2">
        <f t="shared" si="2184"/>
        <v>3</v>
      </c>
      <c r="AB2133" s="2">
        <f t="shared" si="2184"/>
        <v>4</v>
      </c>
      <c r="AC2133" s="2">
        <f t="shared" si="2184"/>
        <v>5</v>
      </c>
      <c r="AD2133" s="2">
        <f t="shared" si="10"/>
        <v>1</v>
      </c>
      <c r="AE2133" s="2">
        <f t="shared" si="11"/>
        <v>0</v>
      </c>
      <c r="AF2133" s="2">
        <f t="shared" si="12"/>
        <v>0</v>
      </c>
      <c r="AG2133" s="2">
        <f t="shared" si="13"/>
        <v>0</v>
      </c>
      <c r="AH2133" s="2">
        <f t="shared" si="14"/>
        <v>0</v>
      </c>
      <c r="AI2133" s="2">
        <f t="shared" si="15"/>
        <v>0</v>
      </c>
      <c r="AJ2133" s="2">
        <f t="shared" si="16"/>
        <v>0</v>
      </c>
      <c r="AK2133" s="2">
        <f t="shared" si="17"/>
        <v>0</v>
      </c>
      <c r="AL2133" s="2">
        <f t="shared" si="18"/>
        <v>1</v>
      </c>
    </row>
    <row r="2134" ht="13.5" customHeight="1">
      <c r="A2134" s="3">
        <v>40983.0</v>
      </c>
      <c r="B2134" s="2">
        <v>1363.0</v>
      </c>
      <c r="C2134" s="2">
        <f t="shared" si="3"/>
        <v>1363</v>
      </c>
      <c r="D2134" s="2">
        <f t="shared" si="26"/>
        <v>2173.627456</v>
      </c>
      <c r="E2134" s="2">
        <f t="shared" si="20"/>
        <v>1862.989427</v>
      </c>
      <c r="F2134" s="2">
        <v>2.1</v>
      </c>
      <c r="G2134" s="2">
        <f t="shared" si="4"/>
        <v>0.021</v>
      </c>
      <c r="H2134" s="2">
        <f t="shared" si="21"/>
        <v>1.0862</v>
      </c>
      <c r="I2134" s="2">
        <f t="shared" si="27"/>
        <v>0.8491955308</v>
      </c>
      <c r="J2134" s="2">
        <f t="shared" si="5"/>
        <v>191.2153532</v>
      </c>
      <c r="K2134" s="2">
        <f t="shared" si="6"/>
        <v>197.6815377</v>
      </c>
      <c r="L2134" s="2">
        <f t="shared" si="7"/>
        <v>0</v>
      </c>
      <c r="M2134" s="2">
        <f t="shared" si="1"/>
        <v>197.6815377</v>
      </c>
      <c r="O2134" s="2">
        <v>2132.0</v>
      </c>
      <c r="P2134" s="2">
        <v>1338.0</v>
      </c>
      <c r="Q2134" s="2">
        <v>1335.0</v>
      </c>
      <c r="R2134" s="2">
        <v>1363.0</v>
      </c>
      <c r="S2134" s="2">
        <v>1329.0</v>
      </c>
      <c r="T2134" s="2">
        <v>1.324587125E9</v>
      </c>
      <c r="U2134" s="2">
        <v>1.8054123E7</v>
      </c>
      <c r="V2134" s="2">
        <v>1.0639075E8</v>
      </c>
      <c r="W2134" s="2">
        <v>7873082.0</v>
      </c>
      <c r="X2134" s="2">
        <v>3055.0</v>
      </c>
      <c r="Y2134" s="2">
        <f t="shared" si="8"/>
        <v>0.9069224523</v>
      </c>
      <c r="Z2134" s="2">
        <f t="shared" ref="Z2134:AC2134" si="2185">ROUNDDOWN($Y2134*Z$1,0)-IF(MOD($Y2134*Z$1,1)=0,1,0)+1</f>
        <v>2</v>
      </c>
      <c r="AA2134" s="2">
        <f t="shared" si="2185"/>
        <v>3</v>
      </c>
      <c r="AB2134" s="2">
        <f t="shared" si="2185"/>
        <v>4</v>
      </c>
      <c r="AC2134" s="2">
        <f t="shared" si="2185"/>
        <v>5</v>
      </c>
      <c r="AD2134" s="2">
        <f t="shared" si="10"/>
        <v>0</v>
      </c>
      <c r="AE2134" s="2">
        <f t="shared" si="11"/>
        <v>0</v>
      </c>
      <c r="AF2134" s="2">
        <f t="shared" si="12"/>
        <v>0</v>
      </c>
      <c r="AG2134" s="2">
        <f t="shared" si="13"/>
        <v>0</v>
      </c>
      <c r="AH2134" s="2">
        <f t="shared" si="14"/>
        <v>1</v>
      </c>
      <c r="AI2134" s="2">
        <f t="shared" si="15"/>
        <v>0</v>
      </c>
      <c r="AJ2134" s="2">
        <f t="shared" si="16"/>
        <v>0</v>
      </c>
      <c r="AK2134" s="2">
        <f t="shared" si="17"/>
        <v>0</v>
      </c>
      <c r="AL2134" s="2">
        <f t="shared" si="18"/>
        <v>1</v>
      </c>
    </row>
    <row r="2135" ht="13.5" customHeight="1">
      <c r="A2135" s="3">
        <v>40986.0</v>
      </c>
      <c r="B2135" s="2">
        <v>1358.0</v>
      </c>
      <c r="C2135" s="2">
        <f t="shared" si="3"/>
        <v>1358</v>
      </c>
      <c r="D2135" s="2">
        <f t="shared" si="26"/>
        <v>2174.500879</v>
      </c>
      <c r="E2135" s="2">
        <f t="shared" si="20"/>
        <v>1863.331995</v>
      </c>
      <c r="F2135" s="2">
        <v>-0.37</v>
      </c>
      <c r="G2135" s="2">
        <f t="shared" si="4"/>
        <v>-0.0037</v>
      </c>
      <c r="H2135" s="2">
        <f t="shared" si="21"/>
        <v>1.0825</v>
      </c>
      <c r="I2135" s="2">
        <f t="shared" si="27"/>
        <v>0.849597358</v>
      </c>
      <c r="J2135" s="2">
        <f t="shared" si="5"/>
        <v>190.5078564</v>
      </c>
      <c r="K2135" s="2">
        <f t="shared" si="6"/>
        <v>196.950116</v>
      </c>
      <c r="L2135" s="2">
        <f t="shared" si="7"/>
        <v>0</v>
      </c>
      <c r="M2135" s="2">
        <f t="shared" si="1"/>
        <v>196.950116</v>
      </c>
      <c r="O2135" s="2">
        <v>2133.0</v>
      </c>
      <c r="P2135" s="2">
        <v>1375.0</v>
      </c>
      <c r="Q2135" s="2">
        <v>1363.0</v>
      </c>
      <c r="R2135" s="2">
        <v>1385.0</v>
      </c>
      <c r="S2135" s="2">
        <v>1351.0</v>
      </c>
      <c r="T2135" s="2">
        <v>1.324587125E9</v>
      </c>
      <c r="U2135" s="2">
        <v>1.7987893E7</v>
      </c>
      <c r="V2135" s="2">
        <v>6.715618E7</v>
      </c>
      <c r="W2135" s="2">
        <v>4890653.0</v>
      </c>
      <c r="X2135" s="2">
        <v>2236.0</v>
      </c>
      <c r="Y2135" s="2">
        <f t="shared" si="8"/>
        <v>0.3811408851</v>
      </c>
      <c r="Z2135" s="2">
        <f t="shared" ref="Z2135:AC2135" si="2186">ROUNDDOWN($Y2135*Z$1,0)-IF(MOD($Y2135*Z$1,1)=0,1,0)+1</f>
        <v>1</v>
      </c>
      <c r="AA2135" s="2">
        <f t="shared" si="2186"/>
        <v>2</v>
      </c>
      <c r="AB2135" s="2">
        <f t="shared" si="2186"/>
        <v>2</v>
      </c>
      <c r="AC2135" s="2">
        <f t="shared" si="2186"/>
        <v>2</v>
      </c>
      <c r="AD2135" s="2">
        <f t="shared" si="10"/>
        <v>0</v>
      </c>
      <c r="AE2135" s="2">
        <f t="shared" si="11"/>
        <v>0</v>
      </c>
      <c r="AF2135" s="2">
        <f t="shared" si="12"/>
        <v>1</v>
      </c>
      <c r="AG2135" s="2">
        <f t="shared" si="13"/>
        <v>0</v>
      </c>
      <c r="AH2135" s="2">
        <f t="shared" si="14"/>
        <v>0</v>
      </c>
      <c r="AI2135" s="2">
        <f t="shared" si="15"/>
        <v>0</v>
      </c>
      <c r="AJ2135" s="2">
        <f t="shared" si="16"/>
        <v>0</v>
      </c>
      <c r="AK2135" s="2">
        <f t="shared" si="17"/>
        <v>0</v>
      </c>
      <c r="AL2135" s="2">
        <f t="shared" si="18"/>
        <v>1</v>
      </c>
    </row>
    <row r="2136" ht="13.5" customHeight="1">
      <c r="A2136" s="3">
        <v>40987.0</v>
      </c>
      <c r="B2136" s="2">
        <v>1342.0</v>
      </c>
      <c r="C2136" s="2">
        <f t="shared" si="3"/>
        <v>1342</v>
      </c>
      <c r="D2136" s="2">
        <f t="shared" si="26"/>
        <v>2175.374652</v>
      </c>
      <c r="E2136" s="2">
        <f t="shared" si="20"/>
        <v>1863.674563</v>
      </c>
      <c r="F2136" s="2">
        <v>-1.18</v>
      </c>
      <c r="G2136" s="2">
        <f t="shared" si="4"/>
        <v>-0.0118</v>
      </c>
      <c r="H2136" s="2">
        <f t="shared" si="21"/>
        <v>1.0707</v>
      </c>
      <c r="I2136" s="2">
        <f t="shared" si="27"/>
        <v>0.8499991852</v>
      </c>
      <c r="J2136" s="2">
        <f t="shared" si="5"/>
        <v>188.2598637</v>
      </c>
      <c r="K2136" s="2">
        <f t="shared" si="6"/>
        <v>194.6261047</v>
      </c>
      <c r="L2136" s="2">
        <f t="shared" si="7"/>
        <v>0</v>
      </c>
      <c r="M2136" s="2">
        <f t="shared" si="1"/>
        <v>194.6261047</v>
      </c>
      <c r="O2136" s="2">
        <v>2134.0</v>
      </c>
      <c r="P2136" s="2">
        <v>1350.0</v>
      </c>
      <c r="Q2136" s="2">
        <v>1358.0</v>
      </c>
      <c r="R2136" s="2">
        <v>1353.0</v>
      </c>
      <c r="S2136" s="2">
        <v>1337.0</v>
      </c>
      <c r="T2136" s="2">
        <v>1.324587125E9</v>
      </c>
      <c r="U2136" s="2">
        <v>1.7775959E7</v>
      </c>
      <c r="V2136" s="2">
        <v>5.4281719E7</v>
      </c>
      <c r="W2136" s="2">
        <v>4040349.0</v>
      </c>
      <c r="X2136" s="2">
        <v>1842.0</v>
      </c>
      <c r="Y2136" s="2">
        <f t="shared" si="8"/>
        <v>0.1947827852</v>
      </c>
      <c r="Z2136" s="2">
        <f t="shared" ref="Z2136:AC2136" si="2187">ROUNDDOWN($Y2136*Z$1,0)-IF(MOD($Y2136*Z$1,1)=0,1,0)+1</f>
        <v>1</v>
      </c>
      <c r="AA2136" s="2">
        <f t="shared" si="2187"/>
        <v>1</v>
      </c>
      <c r="AB2136" s="2">
        <f t="shared" si="2187"/>
        <v>1</v>
      </c>
      <c r="AC2136" s="2">
        <f t="shared" si="2187"/>
        <v>1</v>
      </c>
      <c r="AD2136" s="2">
        <f t="shared" si="10"/>
        <v>0</v>
      </c>
      <c r="AE2136" s="2">
        <f t="shared" si="11"/>
        <v>0</v>
      </c>
      <c r="AF2136" s="2">
        <f t="shared" si="12"/>
        <v>1</v>
      </c>
      <c r="AG2136" s="2">
        <f t="shared" si="13"/>
        <v>0</v>
      </c>
      <c r="AH2136" s="2">
        <f t="shared" si="14"/>
        <v>0</v>
      </c>
      <c r="AI2136" s="2">
        <f t="shared" si="15"/>
        <v>0</v>
      </c>
      <c r="AJ2136" s="2">
        <f t="shared" si="16"/>
        <v>0</v>
      </c>
      <c r="AK2136" s="2">
        <f t="shared" si="17"/>
        <v>0</v>
      </c>
      <c r="AL2136" s="2">
        <f t="shared" si="18"/>
        <v>1</v>
      </c>
    </row>
    <row r="2137" ht="13.5" customHeight="1">
      <c r="A2137" s="3">
        <v>40988.0</v>
      </c>
      <c r="B2137" s="2">
        <v>1337.0</v>
      </c>
      <c r="C2137" s="2">
        <f t="shared" si="3"/>
        <v>1337</v>
      </c>
      <c r="D2137" s="2">
        <f t="shared" si="26"/>
        <v>2176.248777</v>
      </c>
      <c r="E2137" s="2">
        <f t="shared" si="20"/>
        <v>1864.01713</v>
      </c>
      <c r="F2137" s="2">
        <v>-0.37</v>
      </c>
      <c r="G2137" s="2">
        <f t="shared" si="4"/>
        <v>-0.0037</v>
      </c>
      <c r="H2137" s="2">
        <f t="shared" si="21"/>
        <v>1.067</v>
      </c>
      <c r="I2137" s="2">
        <f t="shared" si="27"/>
        <v>0.8504010124</v>
      </c>
      <c r="J2137" s="2">
        <f t="shared" si="5"/>
        <v>187.5633022</v>
      </c>
      <c r="K2137" s="2">
        <f t="shared" si="6"/>
        <v>193.9059881</v>
      </c>
      <c r="L2137" s="2">
        <f t="shared" si="7"/>
        <v>0</v>
      </c>
      <c r="M2137" s="2">
        <f t="shared" si="1"/>
        <v>193.9059881</v>
      </c>
      <c r="O2137" s="2">
        <v>2135.0</v>
      </c>
      <c r="P2137" s="2">
        <v>1337.0</v>
      </c>
      <c r="Q2137" s="2">
        <v>1342.0</v>
      </c>
      <c r="R2137" s="2">
        <v>1349.0</v>
      </c>
      <c r="S2137" s="2">
        <v>1323.0</v>
      </c>
      <c r="T2137" s="2">
        <v>1.324587125E9</v>
      </c>
      <c r="U2137" s="2">
        <v>1.770973E7</v>
      </c>
      <c r="V2137" s="2">
        <v>5.0237403E7</v>
      </c>
      <c r="W2137" s="2">
        <v>3760086.0</v>
      </c>
      <c r="X2137" s="2">
        <v>1668.0</v>
      </c>
      <c r="Y2137" s="2">
        <f t="shared" si="8"/>
        <v>0.3811408851</v>
      </c>
      <c r="Z2137" s="2">
        <f t="shared" ref="Z2137:AC2137" si="2188">ROUNDDOWN($Y2137*Z$1,0)-IF(MOD($Y2137*Z$1,1)=0,1,0)+1</f>
        <v>1</v>
      </c>
      <c r="AA2137" s="2">
        <f t="shared" si="2188"/>
        <v>2</v>
      </c>
      <c r="AB2137" s="2">
        <f t="shared" si="2188"/>
        <v>2</v>
      </c>
      <c r="AC2137" s="2">
        <f t="shared" si="2188"/>
        <v>2</v>
      </c>
      <c r="AD2137" s="2">
        <f t="shared" si="10"/>
        <v>0</v>
      </c>
      <c r="AE2137" s="2">
        <f t="shared" si="11"/>
        <v>0</v>
      </c>
      <c r="AF2137" s="2">
        <f t="shared" si="12"/>
        <v>0</v>
      </c>
      <c r="AG2137" s="2">
        <f t="shared" si="13"/>
        <v>1</v>
      </c>
      <c r="AH2137" s="2">
        <f t="shared" si="14"/>
        <v>0</v>
      </c>
      <c r="AI2137" s="2">
        <f t="shared" si="15"/>
        <v>0</v>
      </c>
      <c r="AJ2137" s="2">
        <f t="shared" si="16"/>
        <v>0</v>
      </c>
      <c r="AK2137" s="2">
        <f t="shared" si="17"/>
        <v>0</v>
      </c>
      <c r="AL2137" s="2">
        <f t="shared" si="18"/>
        <v>1</v>
      </c>
    </row>
    <row r="2138" ht="13.5" customHeight="1">
      <c r="A2138" s="3">
        <v>40989.0</v>
      </c>
      <c r="B2138" s="2">
        <v>1330.0</v>
      </c>
      <c r="C2138" s="2">
        <f t="shared" si="3"/>
        <v>1330</v>
      </c>
      <c r="D2138" s="2">
        <f t="shared" si="26"/>
        <v>2177.123253</v>
      </c>
      <c r="E2138" s="2">
        <f t="shared" si="20"/>
        <v>1864.359698</v>
      </c>
      <c r="F2138" s="2">
        <v>-0.52</v>
      </c>
      <c r="G2138" s="2">
        <f t="shared" si="4"/>
        <v>-0.0052</v>
      </c>
      <c r="H2138" s="2">
        <f t="shared" si="21"/>
        <v>1.0618</v>
      </c>
      <c r="I2138" s="2">
        <f t="shared" si="27"/>
        <v>0.8508028395</v>
      </c>
      <c r="J2138" s="2">
        <f t="shared" si="5"/>
        <v>186.5879731</v>
      </c>
      <c r="K2138" s="2">
        <f t="shared" si="6"/>
        <v>192.8976769</v>
      </c>
      <c r="L2138" s="2">
        <f t="shared" si="7"/>
        <v>0</v>
      </c>
      <c r="M2138" s="2">
        <f t="shared" si="1"/>
        <v>192.8976769</v>
      </c>
      <c r="O2138" s="2">
        <v>2136.0</v>
      </c>
      <c r="P2138" s="2">
        <v>1343.0</v>
      </c>
      <c r="Q2138" s="2">
        <v>1337.0</v>
      </c>
      <c r="R2138" s="2">
        <v>1350.0</v>
      </c>
      <c r="S2138" s="2">
        <v>1330.0</v>
      </c>
      <c r="T2138" s="2">
        <v>1.324587125E9</v>
      </c>
      <c r="U2138" s="2">
        <v>1.7617009E7</v>
      </c>
      <c r="V2138" s="2">
        <v>4.4258688E7</v>
      </c>
      <c r="W2138" s="2">
        <v>3303091.0</v>
      </c>
      <c r="X2138" s="2">
        <v>1379.0</v>
      </c>
      <c r="Y2138" s="2">
        <f t="shared" si="8"/>
        <v>0.3400324807</v>
      </c>
      <c r="Z2138" s="2">
        <f t="shared" ref="Z2138:AC2138" si="2189">ROUNDDOWN($Y2138*Z$1,0)-IF(MOD($Y2138*Z$1,1)=0,1,0)+1</f>
        <v>1</v>
      </c>
      <c r="AA2138" s="2">
        <f t="shared" si="2189"/>
        <v>2</v>
      </c>
      <c r="AB2138" s="2">
        <f t="shared" si="2189"/>
        <v>2</v>
      </c>
      <c r="AC2138" s="2">
        <f t="shared" si="2189"/>
        <v>2</v>
      </c>
      <c r="AD2138" s="2">
        <f t="shared" si="10"/>
        <v>0</v>
      </c>
      <c r="AE2138" s="2">
        <f t="shared" si="11"/>
        <v>0</v>
      </c>
      <c r="AF2138" s="2">
        <f t="shared" si="12"/>
        <v>0</v>
      </c>
      <c r="AG2138" s="2">
        <f t="shared" si="13"/>
        <v>0</v>
      </c>
      <c r="AH2138" s="2">
        <f t="shared" si="14"/>
        <v>0</v>
      </c>
      <c r="AI2138" s="2">
        <f t="shared" si="15"/>
        <v>0</v>
      </c>
      <c r="AJ2138" s="2">
        <f t="shared" si="16"/>
        <v>0</v>
      </c>
      <c r="AK2138" s="2">
        <f t="shared" si="17"/>
        <v>1</v>
      </c>
      <c r="AL2138" s="2">
        <f t="shared" si="18"/>
        <v>1</v>
      </c>
    </row>
    <row r="2139" ht="13.5" customHeight="1">
      <c r="A2139" s="3">
        <v>40990.0</v>
      </c>
      <c r="B2139" s="2">
        <v>1358.0</v>
      </c>
      <c r="C2139" s="2">
        <f t="shared" si="3"/>
        <v>1358</v>
      </c>
      <c r="D2139" s="2">
        <f t="shared" si="26"/>
        <v>2177.99808</v>
      </c>
      <c r="E2139" s="2">
        <f t="shared" si="20"/>
        <v>1864.702266</v>
      </c>
      <c r="F2139" s="2">
        <v>2.11</v>
      </c>
      <c r="G2139" s="2">
        <f t="shared" si="4"/>
        <v>0.0211</v>
      </c>
      <c r="H2139" s="2">
        <f t="shared" si="21"/>
        <v>1.0829</v>
      </c>
      <c r="I2139" s="2">
        <f t="shared" si="27"/>
        <v>0.8512046667</v>
      </c>
      <c r="J2139" s="2">
        <f t="shared" si="5"/>
        <v>190.5249793</v>
      </c>
      <c r="K2139" s="2">
        <f t="shared" si="6"/>
        <v>196.9678179</v>
      </c>
      <c r="L2139" s="2">
        <f t="shared" si="7"/>
        <v>0</v>
      </c>
      <c r="M2139" s="2">
        <f t="shared" si="1"/>
        <v>196.9678179</v>
      </c>
      <c r="O2139" s="2">
        <v>2137.0</v>
      </c>
      <c r="P2139" s="2">
        <v>1321.0</v>
      </c>
      <c r="Q2139" s="2">
        <v>1330.0</v>
      </c>
      <c r="R2139" s="2">
        <v>1358.0</v>
      </c>
      <c r="S2139" s="2">
        <v>1317.0</v>
      </c>
      <c r="T2139" s="2">
        <v>1.324587125E9</v>
      </c>
      <c r="U2139" s="2">
        <v>1.7987893E7</v>
      </c>
      <c r="V2139" s="2">
        <v>4.6840127E7</v>
      </c>
      <c r="W2139" s="2">
        <v>3505491.0</v>
      </c>
      <c r="X2139" s="2">
        <v>1769.0</v>
      </c>
      <c r="Y2139" s="2">
        <f t="shared" si="8"/>
        <v>0.9082419813</v>
      </c>
      <c r="Z2139" s="2">
        <f t="shared" ref="Z2139:AC2139" si="2190">ROUNDDOWN($Y2139*Z$1,0)-IF(MOD($Y2139*Z$1,1)=0,1,0)+1</f>
        <v>2</v>
      </c>
      <c r="AA2139" s="2">
        <f t="shared" si="2190"/>
        <v>3</v>
      </c>
      <c r="AB2139" s="2">
        <f t="shared" si="2190"/>
        <v>4</v>
      </c>
      <c r="AC2139" s="2">
        <f t="shared" si="2190"/>
        <v>5</v>
      </c>
      <c r="AD2139" s="2">
        <f t="shared" si="10"/>
        <v>0</v>
      </c>
      <c r="AE2139" s="2">
        <f t="shared" si="11"/>
        <v>1</v>
      </c>
      <c r="AF2139" s="2">
        <f t="shared" si="12"/>
        <v>0</v>
      </c>
      <c r="AG2139" s="2">
        <f t="shared" si="13"/>
        <v>0</v>
      </c>
      <c r="AH2139" s="2">
        <f t="shared" si="14"/>
        <v>0</v>
      </c>
      <c r="AI2139" s="2">
        <f t="shared" si="15"/>
        <v>0</v>
      </c>
      <c r="AJ2139" s="2">
        <f t="shared" si="16"/>
        <v>0</v>
      </c>
      <c r="AK2139" s="2">
        <f t="shared" si="17"/>
        <v>0</v>
      </c>
      <c r="AL2139" s="2">
        <f t="shared" si="18"/>
        <v>1</v>
      </c>
    </row>
    <row r="2140" ht="13.5" customHeight="1">
      <c r="A2140" s="3">
        <v>40993.0</v>
      </c>
      <c r="B2140" s="2">
        <v>1398.0</v>
      </c>
      <c r="C2140" s="2">
        <f t="shared" si="3"/>
        <v>1398</v>
      </c>
      <c r="D2140" s="2">
        <f t="shared" si="26"/>
        <v>2178.873259</v>
      </c>
      <c r="E2140" s="2">
        <f t="shared" si="20"/>
        <v>1865.044833</v>
      </c>
      <c r="F2140" s="2">
        <v>2.95</v>
      </c>
      <c r="G2140" s="2">
        <f t="shared" si="4"/>
        <v>0.0295</v>
      </c>
      <c r="H2140" s="2">
        <f t="shared" si="21"/>
        <v>1.1124</v>
      </c>
      <c r="I2140" s="2">
        <f t="shared" si="27"/>
        <v>0.8516064939</v>
      </c>
      <c r="J2140" s="2">
        <f t="shared" si="5"/>
        <v>196.1454662</v>
      </c>
      <c r="K2140" s="2">
        <f t="shared" si="6"/>
        <v>202.7783685</v>
      </c>
      <c r="L2140" s="2">
        <f t="shared" si="7"/>
        <v>0</v>
      </c>
      <c r="M2140" s="2">
        <f t="shared" si="1"/>
        <v>202.7783685</v>
      </c>
      <c r="O2140" s="2">
        <v>2138.0</v>
      </c>
      <c r="P2140" s="2">
        <v>1380.0</v>
      </c>
      <c r="Q2140" s="2">
        <v>1358.0</v>
      </c>
      <c r="R2140" s="2">
        <v>1398.0</v>
      </c>
      <c r="S2140" s="2">
        <v>1373.0</v>
      </c>
      <c r="T2140" s="2">
        <v>1.324587125E9</v>
      </c>
      <c r="U2140" s="2">
        <v>1.8517728E7</v>
      </c>
      <c r="V2140" s="2">
        <v>4.4210617E7</v>
      </c>
      <c r="W2140" s="2">
        <v>3195305.0</v>
      </c>
      <c r="X2140" s="2">
        <v>1583.0</v>
      </c>
      <c r="Y2140" s="2">
        <f t="shared" si="8"/>
        <v>0.9593991068</v>
      </c>
      <c r="Z2140" s="2">
        <f t="shared" ref="Z2140:AC2140" si="2191">ROUNDDOWN($Y2140*Z$1,0)-IF(MOD($Y2140*Z$1,1)=0,1,0)+1</f>
        <v>2</v>
      </c>
      <c r="AA2140" s="2">
        <f t="shared" si="2191"/>
        <v>3</v>
      </c>
      <c r="AB2140" s="2">
        <f t="shared" si="2191"/>
        <v>4</v>
      </c>
      <c r="AC2140" s="2">
        <f t="shared" si="2191"/>
        <v>5</v>
      </c>
      <c r="AD2140" s="2">
        <f t="shared" si="10"/>
        <v>1</v>
      </c>
      <c r="AE2140" s="2">
        <f t="shared" si="11"/>
        <v>0</v>
      </c>
      <c r="AF2140" s="2">
        <f t="shared" si="12"/>
        <v>0</v>
      </c>
      <c r="AG2140" s="2">
        <f t="shared" si="13"/>
        <v>0</v>
      </c>
      <c r="AH2140" s="2">
        <f t="shared" si="14"/>
        <v>0</v>
      </c>
      <c r="AI2140" s="2">
        <f t="shared" si="15"/>
        <v>0</v>
      </c>
      <c r="AJ2140" s="2">
        <f t="shared" si="16"/>
        <v>0</v>
      </c>
      <c r="AK2140" s="2">
        <f t="shared" si="17"/>
        <v>0</v>
      </c>
      <c r="AL2140" s="2">
        <f t="shared" si="18"/>
        <v>1</v>
      </c>
    </row>
    <row r="2141" ht="13.5" customHeight="1">
      <c r="A2141" s="3">
        <v>40994.0</v>
      </c>
      <c r="B2141" s="2">
        <v>1429.0</v>
      </c>
      <c r="C2141" s="2">
        <f t="shared" si="3"/>
        <v>1429</v>
      </c>
      <c r="D2141" s="2">
        <f t="shared" si="26"/>
        <v>2179.748789</v>
      </c>
      <c r="E2141" s="2">
        <f t="shared" si="20"/>
        <v>1865.387401</v>
      </c>
      <c r="F2141" s="2">
        <v>2.22</v>
      </c>
      <c r="G2141" s="2">
        <f t="shared" si="4"/>
        <v>0.0222</v>
      </c>
      <c r="H2141" s="2">
        <f t="shared" si="21"/>
        <v>1.1346</v>
      </c>
      <c r="I2141" s="2">
        <f t="shared" si="27"/>
        <v>0.8520083211</v>
      </c>
      <c r="J2141" s="2">
        <f t="shared" si="5"/>
        <v>200.4998955</v>
      </c>
      <c r="K2141" s="2">
        <f t="shared" si="6"/>
        <v>207.2800483</v>
      </c>
      <c r="L2141" s="2">
        <f t="shared" si="7"/>
        <v>0</v>
      </c>
      <c r="M2141" s="2">
        <f t="shared" si="1"/>
        <v>207.2800483</v>
      </c>
      <c r="O2141" s="2">
        <v>2139.0</v>
      </c>
      <c r="P2141" s="2">
        <v>1390.0</v>
      </c>
      <c r="Q2141" s="2">
        <v>1398.0</v>
      </c>
      <c r="R2141" s="2">
        <v>1429.0</v>
      </c>
      <c r="S2141" s="2">
        <v>1387.0</v>
      </c>
      <c r="T2141" s="2">
        <v>1.324587125E9</v>
      </c>
      <c r="U2141" s="2">
        <v>1.892835E7</v>
      </c>
      <c r="V2141" s="2">
        <v>7.7686638E7</v>
      </c>
      <c r="W2141" s="2">
        <v>5525342.0</v>
      </c>
      <c r="X2141" s="2">
        <v>2477.0</v>
      </c>
      <c r="Y2141" s="2">
        <f t="shared" si="8"/>
        <v>0.919001218</v>
      </c>
      <c r="Z2141" s="2">
        <f t="shared" ref="Z2141:AC2141" si="2192">ROUNDDOWN($Y2141*Z$1,0)-IF(MOD($Y2141*Z$1,1)=0,1,0)+1</f>
        <v>2</v>
      </c>
      <c r="AA2141" s="2">
        <f t="shared" si="2192"/>
        <v>3</v>
      </c>
      <c r="AB2141" s="2">
        <f t="shared" si="2192"/>
        <v>4</v>
      </c>
      <c r="AC2141" s="2">
        <f t="shared" si="2192"/>
        <v>5</v>
      </c>
      <c r="AD2141" s="2">
        <f t="shared" si="10"/>
        <v>0</v>
      </c>
      <c r="AE2141" s="2">
        <f t="shared" si="11"/>
        <v>0</v>
      </c>
      <c r="AF2141" s="2">
        <f t="shared" si="12"/>
        <v>0</v>
      </c>
      <c r="AG2141" s="2">
        <f t="shared" si="13"/>
        <v>0</v>
      </c>
      <c r="AH2141" s="2">
        <f t="shared" si="14"/>
        <v>1</v>
      </c>
      <c r="AI2141" s="2">
        <f t="shared" si="15"/>
        <v>0</v>
      </c>
      <c r="AJ2141" s="2">
        <f t="shared" si="16"/>
        <v>0</v>
      </c>
      <c r="AK2141" s="2">
        <f t="shared" si="17"/>
        <v>0</v>
      </c>
      <c r="AL2141" s="2">
        <f t="shared" si="18"/>
        <v>1</v>
      </c>
    </row>
    <row r="2142" ht="13.5" customHeight="1">
      <c r="A2142" s="3">
        <v>40995.0</v>
      </c>
      <c r="B2142" s="2">
        <v>1422.0</v>
      </c>
      <c r="C2142" s="2">
        <f t="shared" si="3"/>
        <v>1422</v>
      </c>
      <c r="D2142" s="2">
        <f t="shared" si="26"/>
        <v>2180.624672</v>
      </c>
      <c r="E2142" s="2">
        <f t="shared" si="20"/>
        <v>1865.729969</v>
      </c>
      <c r="F2142" s="2">
        <v>-0.49</v>
      </c>
      <c r="G2142" s="2">
        <f t="shared" si="4"/>
        <v>-0.0049</v>
      </c>
      <c r="H2142" s="2">
        <f t="shared" si="21"/>
        <v>1.1297</v>
      </c>
      <c r="I2142" s="2">
        <f t="shared" si="27"/>
        <v>0.8524101482</v>
      </c>
      <c r="J2142" s="2">
        <f t="shared" si="5"/>
        <v>199.517446</v>
      </c>
      <c r="K2142" s="2">
        <f t="shared" si="6"/>
        <v>206.2643761</v>
      </c>
      <c r="L2142" s="2">
        <f t="shared" si="7"/>
        <v>0</v>
      </c>
      <c r="M2142" s="2">
        <f t="shared" si="1"/>
        <v>206.2643761</v>
      </c>
      <c r="O2142" s="2">
        <v>2140.0</v>
      </c>
      <c r="P2142" s="2">
        <v>1430.0</v>
      </c>
      <c r="Q2142" s="2">
        <v>1429.0</v>
      </c>
      <c r="R2142" s="2">
        <v>1450.0</v>
      </c>
      <c r="S2142" s="2">
        <v>1422.0</v>
      </c>
      <c r="T2142" s="2">
        <v>1.324587125E9</v>
      </c>
      <c r="U2142" s="2">
        <v>1.8835629E7</v>
      </c>
      <c r="V2142" s="2">
        <v>5.750329E7</v>
      </c>
      <c r="W2142" s="2">
        <v>3997084.0</v>
      </c>
      <c r="X2142" s="2">
        <v>2387.0</v>
      </c>
      <c r="Y2142" s="2">
        <f t="shared" si="8"/>
        <v>0.3497766951</v>
      </c>
      <c r="Z2142" s="2">
        <f t="shared" ref="Z2142:AC2142" si="2193">ROUNDDOWN($Y2142*Z$1,0)-IF(MOD($Y2142*Z$1,1)=0,1,0)+1</f>
        <v>1</v>
      </c>
      <c r="AA2142" s="2">
        <f t="shared" si="2193"/>
        <v>2</v>
      </c>
      <c r="AB2142" s="2">
        <f t="shared" si="2193"/>
        <v>2</v>
      </c>
      <c r="AC2142" s="2">
        <f t="shared" si="2193"/>
        <v>2</v>
      </c>
      <c r="AD2142" s="2">
        <f t="shared" si="10"/>
        <v>0</v>
      </c>
      <c r="AE2142" s="2">
        <f t="shared" si="11"/>
        <v>0</v>
      </c>
      <c r="AF2142" s="2">
        <f t="shared" si="12"/>
        <v>1</v>
      </c>
      <c r="AG2142" s="2">
        <f t="shared" si="13"/>
        <v>0</v>
      </c>
      <c r="AH2142" s="2">
        <f t="shared" si="14"/>
        <v>0</v>
      </c>
      <c r="AI2142" s="2">
        <f t="shared" si="15"/>
        <v>0</v>
      </c>
      <c r="AJ2142" s="2">
        <f t="shared" si="16"/>
        <v>0</v>
      </c>
      <c r="AK2142" s="2">
        <f t="shared" si="17"/>
        <v>0</v>
      </c>
      <c r="AL2142" s="2">
        <f t="shared" si="18"/>
        <v>1</v>
      </c>
    </row>
    <row r="2143" ht="13.5" customHeight="1">
      <c r="A2143" s="3">
        <v>40996.0</v>
      </c>
      <c r="B2143" s="2">
        <v>1407.0</v>
      </c>
      <c r="C2143" s="2">
        <f t="shared" si="3"/>
        <v>1407</v>
      </c>
      <c r="D2143" s="2">
        <f t="shared" si="26"/>
        <v>2181.500906</v>
      </c>
      <c r="E2143" s="2">
        <f t="shared" si="20"/>
        <v>1866.072537</v>
      </c>
      <c r="F2143" s="2">
        <v>-1.05</v>
      </c>
      <c r="G2143" s="2">
        <f t="shared" si="4"/>
        <v>-0.0105</v>
      </c>
      <c r="H2143" s="2">
        <f t="shared" si="21"/>
        <v>1.1192</v>
      </c>
      <c r="I2143" s="2">
        <f t="shared" si="27"/>
        <v>0.8528119754</v>
      </c>
      <c r="J2143" s="2">
        <f t="shared" si="5"/>
        <v>197.4225129</v>
      </c>
      <c r="K2143" s="2">
        <f t="shared" si="6"/>
        <v>204.0986001</v>
      </c>
      <c r="L2143" s="2">
        <f t="shared" si="7"/>
        <v>0</v>
      </c>
      <c r="M2143" s="2">
        <f t="shared" si="1"/>
        <v>204.0986001</v>
      </c>
      <c r="O2143" s="2">
        <v>2141.0</v>
      </c>
      <c r="P2143" s="2">
        <v>1420.0</v>
      </c>
      <c r="Q2143" s="2">
        <v>1422.0</v>
      </c>
      <c r="R2143" s="2">
        <v>1427.0</v>
      </c>
      <c r="S2143" s="2">
        <v>1398.0</v>
      </c>
      <c r="T2143" s="2">
        <v>1.324587125E9</v>
      </c>
      <c r="U2143" s="2">
        <v>1.8636941E7</v>
      </c>
      <c r="V2143" s="2">
        <v>4.6615832E7</v>
      </c>
      <c r="W2143" s="2">
        <v>3291180.0</v>
      </c>
      <c r="X2143" s="2">
        <v>1840.0</v>
      </c>
      <c r="Y2143" s="2">
        <f t="shared" si="8"/>
        <v>0.2185343078</v>
      </c>
      <c r="Z2143" s="2">
        <f t="shared" ref="Z2143:AC2143" si="2194">ROUNDDOWN($Y2143*Z$1,0)-IF(MOD($Y2143*Z$1,1)=0,1,0)+1</f>
        <v>1</v>
      </c>
      <c r="AA2143" s="2">
        <f t="shared" si="2194"/>
        <v>1</v>
      </c>
      <c r="AB2143" s="2">
        <f t="shared" si="2194"/>
        <v>1</v>
      </c>
      <c r="AC2143" s="2">
        <f t="shared" si="2194"/>
        <v>2</v>
      </c>
      <c r="AD2143" s="2">
        <f t="shared" si="10"/>
        <v>0</v>
      </c>
      <c r="AE2143" s="2">
        <f t="shared" si="11"/>
        <v>0</v>
      </c>
      <c r="AF2143" s="2">
        <f t="shared" si="12"/>
        <v>0</v>
      </c>
      <c r="AG2143" s="2">
        <f t="shared" si="13"/>
        <v>1</v>
      </c>
      <c r="AH2143" s="2">
        <f t="shared" si="14"/>
        <v>0</v>
      </c>
      <c r="AI2143" s="2">
        <f t="shared" si="15"/>
        <v>0</v>
      </c>
      <c r="AJ2143" s="2">
        <f t="shared" si="16"/>
        <v>0</v>
      </c>
      <c r="AK2143" s="2">
        <f t="shared" si="17"/>
        <v>0</v>
      </c>
      <c r="AL2143" s="2">
        <f t="shared" si="18"/>
        <v>1</v>
      </c>
    </row>
    <row r="2144" ht="13.5" customHeight="1">
      <c r="A2144" s="3">
        <v>40997.0</v>
      </c>
      <c r="B2144" s="2">
        <v>1362.0</v>
      </c>
      <c r="C2144" s="2">
        <f t="shared" si="3"/>
        <v>1362</v>
      </c>
      <c r="D2144" s="2">
        <f t="shared" si="26"/>
        <v>2182.377492</v>
      </c>
      <c r="E2144" s="2">
        <f t="shared" si="20"/>
        <v>1866.415104</v>
      </c>
      <c r="F2144" s="2">
        <v>-3.2</v>
      </c>
      <c r="G2144" s="2">
        <f t="shared" si="4"/>
        <v>-0.032</v>
      </c>
      <c r="H2144" s="2">
        <f t="shared" si="21"/>
        <v>1.0872</v>
      </c>
      <c r="I2144" s="2">
        <f t="shared" si="27"/>
        <v>0.8532138026</v>
      </c>
      <c r="J2144" s="2">
        <f t="shared" si="5"/>
        <v>191.1049925</v>
      </c>
      <c r="K2144" s="2">
        <f t="shared" si="6"/>
        <v>197.5674449</v>
      </c>
      <c r="L2144" s="2">
        <f t="shared" si="7"/>
        <v>0</v>
      </c>
      <c r="M2144" s="2">
        <f t="shared" si="1"/>
        <v>197.5674449</v>
      </c>
      <c r="O2144" s="2">
        <v>2142.0</v>
      </c>
      <c r="P2144" s="2">
        <v>1393.0</v>
      </c>
      <c r="Q2144" s="2">
        <v>1407.0</v>
      </c>
      <c r="R2144" s="2">
        <v>1399.0</v>
      </c>
      <c r="S2144" s="2">
        <v>1362.0</v>
      </c>
      <c r="T2144" s="2">
        <v>1.324587125E9</v>
      </c>
      <c r="U2144" s="2">
        <v>1.8040877E7</v>
      </c>
      <c r="V2144" s="2">
        <v>1.42038156E8</v>
      </c>
      <c r="W2144" s="2">
        <v>1.0270089E7</v>
      </c>
      <c r="X2144" s="2">
        <v>2740.0</v>
      </c>
      <c r="Y2144" s="2">
        <f t="shared" si="8"/>
        <v>0.02801461632</v>
      </c>
      <c r="Z2144" s="2">
        <f t="shared" ref="Z2144:AC2144" si="2195">ROUNDDOWN($Y2144*Z$1,0)-IF(MOD($Y2144*Z$1,1)=0,1,0)+1</f>
        <v>1</v>
      </c>
      <c r="AA2144" s="2">
        <f t="shared" si="2195"/>
        <v>1</v>
      </c>
      <c r="AB2144" s="2">
        <f t="shared" si="2195"/>
        <v>1</v>
      </c>
      <c r="AC2144" s="2">
        <f t="shared" si="2195"/>
        <v>1</v>
      </c>
      <c r="AD2144" s="2">
        <f t="shared" si="10"/>
        <v>0</v>
      </c>
      <c r="AE2144" s="2">
        <f t="shared" si="11"/>
        <v>0</v>
      </c>
      <c r="AF2144" s="2">
        <f t="shared" si="12"/>
        <v>0</v>
      </c>
      <c r="AG2144" s="2">
        <f t="shared" si="13"/>
        <v>0</v>
      </c>
      <c r="AH2144" s="2">
        <f t="shared" si="14"/>
        <v>0</v>
      </c>
      <c r="AI2144" s="2">
        <f t="shared" si="15"/>
        <v>0</v>
      </c>
      <c r="AJ2144" s="2">
        <f t="shared" si="16"/>
        <v>0</v>
      </c>
      <c r="AK2144" s="2">
        <f t="shared" si="17"/>
        <v>1</v>
      </c>
      <c r="AL2144" s="2">
        <f t="shared" si="18"/>
        <v>1</v>
      </c>
    </row>
    <row r="2145" ht="13.5" customHeight="1">
      <c r="A2145" s="3">
        <v>41000.0</v>
      </c>
      <c r="B2145" s="2">
        <v>1377.0</v>
      </c>
      <c r="C2145" s="2">
        <f t="shared" si="3"/>
        <v>1377</v>
      </c>
      <c r="D2145" s="2">
        <f t="shared" si="26"/>
        <v>2183.254431</v>
      </c>
      <c r="E2145" s="2">
        <f t="shared" si="20"/>
        <v>1866.757672</v>
      </c>
      <c r="F2145" s="2">
        <v>1.1</v>
      </c>
      <c r="G2145" s="2">
        <f t="shared" si="4"/>
        <v>0.011</v>
      </c>
      <c r="H2145" s="2">
        <f t="shared" si="21"/>
        <v>1.0982</v>
      </c>
      <c r="I2145" s="2">
        <f t="shared" si="27"/>
        <v>0.8536156297</v>
      </c>
      <c r="J2145" s="2">
        <f t="shared" si="5"/>
        <v>193.2071474</v>
      </c>
      <c r="K2145" s="2">
        <f t="shared" si="6"/>
        <v>199.7406868</v>
      </c>
      <c r="L2145" s="2">
        <f t="shared" si="7"/>
        <v>0</v>
      </c>
      <c r="M2145" s="2">
        <f t="shared" si="1"/>
        <v>199.7406868</v>
      </c>
      <c r="O2145" s="2">
        <v>2143.0</v>
      </c>
      <c r="P2145" s="2">
        <v>1370.0</v>
      </c>
      <c r="Q2145" s="2">
        <v>1362.0</v>
      </c>
      <c r="R2145" s="2">
        <v>1386.0</v>
      </c>
      <c r="S2145" s="2">
        <v>1369.0</v>
      </c>
      <c r="T2145" s="2">
        <v>1.324587125E9</v>
      </c>
      <c r="U2145" s="2">
        <v>1.8239565E7</v>
      </c>
      <c r="V2145" s="2">
        <v>2.6809914E7</v>
      </c>
      <c r="W2145" s="2">
        <v>1946441.0</v>
      </c>
      <c r="X2145" s="2">
        <v>1140.0</v>
      </c>
      <c r="Y2145" s="2">
        <f t="shared" si="8"/>
        <v>0.7745635404</v>
      </c>
      <c r="Z2145" s="2">
        <f t="shared" ref="Z2145:AC2145" si="2196">ROUNDDOWN($Y2145*Z$1,0)-IF(MOD($Y2145*Z$1,1)=0,1,0)+1</f>
        <v>2</v>
      </c>
      <c r="AA2145" s="2">
        <f t="shared" si="2196"/>
        <v>3</v>
      </c>
      <c r="AB2145" s="2">
        <f t="shared" si="2196"/>
        <v>4</v>
      </c>
      <c r="AC2145" s="2">
        <f t="shared" si="2196"/>
        <v>4</v>
      </c>
      <c r="AD2145" s="2">
        <f t="shared" si="10"/>
        <v>0</v>
      </c>
      <c r="AE2145" s="2">
        <f t="shared" si="11"/>
        <v>1</v>
      </c>
      <c r="AF2145" s="2">
        <f t="shared" si="12"/>
        <v>0</v>
      </c>
      <c r="AG2145" s="2">
        <f t="shared" si="13"/>
        <v>0</v>
      </c>
      <c r="AH2145" s="2">
        <f t="shared" si="14"/>
        <v>0</v>
      </c>
      <c r="AI2145" s="2">
        <f t="shared" si="15"/>
        <v>0</v>
      </c>
      <c r="AJ2145" s="2">
        <f t="shared" si="16"/>
        <v>0</v>
      </c>
      <c r="AK2145" s="2">
        <f t="shared" si="17"/>
        <v>0</v>
      </c>
      <c r="AL2145" s="2">
        <f t="shared" si="18"/>
        <v>1</v>
      </c>
    </row>
    <row r="2146" ht="13.5" customHeight="1">
      <c r="A2146" s="3">
        <v>41001.0</v>
      </c>
      <c r="B2146" s="2">
        <v>1382.0</v>
      </c>
      <c r="C2146" s="2">
        <f t="shared" si="3"/>
        <v>1382</v>
      </c>
      <c r="D2146" s="2">
        <f t="shared" si="26"/>
        <v>2184.131722</v>
      </c>
      <c r="E2146" s="2">
        <f t="shared" si="20"/>
        <v>1867.10024</v>
      </c>
      <c r="F2146" s="2">
        <v>0.36</v>
      </c>
      <c r="G2146" s="2">
        <f t="shared" si="4"/>
        <v>0.0036</v>
      </c>
      <c r="H2146" s="2">
        <f t="shared" si="21"/>
        <v>1.1018</v>
      </c>
      <c r="I2146" s="2">
        <f t="shared" si="27"/>
        <v>0.8540174569</v>
      </c>
      <c r="J2146" s="2">
        <f t="shared" si="5"/>
        <v>193.9026931</v>
      </c>
      <c r="K2146" s="2">
        <f t="shared" si="6"/>
        <v>200.4597533</v>
      </c>
      <c r="L2146" s="2">
        <f t="shared" si="7"/>
        <v>0</v>
      </c>
      <c r="M2146" s="2">
        <f t="shared" si="1"/>
        <v>200.4597533</v>
      </c>
      <c r="O2146" s="2">
        <v>2144.0</v>
      </c>
      <c r="P2146" s="2">
        <v>1362.0</v>
      </c>
      <c r="Q2146" s="2">
        <v>1377.0</v>
      </c>
      <c r="R2146" s="2">
        <v>1384.0</v>
      </c>
      <c r="S2146" s="2">
        <v>1361.0</v>
      </c>
      <c r="T2146" s="2">
        <v>1.324587125E9</v>
      </c>
      <c r="U2146" s="2">
        <v>1.8305794E7</v>
      </c>
      <c r="V2146" s="2">
        <v>4.3190844E7</v>
      </c>
      <c r="W2146" s="2">
        <v>3141833.0</v>
      </c>
      <c r="X2146" s="2">
        <v>1969.0</v>
      </c>
      <c r="Y2146" s="2">
        <f t="shared" si="8"/>
        <v>0.591453512</v>
      </c>
      <c r="Z2146" s="2">
        <f t="shared" ref="Z2146:AC2146" si="2197">ROUNDDOWN($Y2146*Z$1,0)-IF(MOD($Y2146*Z$1,1)=0,1,0)+1</f>
        <v>2</v>
      </c>
      <c r="AA2146" s="2">
        <f t="shared" si="2197"/>
        <v>2</v>
      </c>
      <c r="AB2146" s="2">
        <f t="shared" si="2197"/>
        <v>3</v>
      </c>
      <c r="AC2146" s="2">
        <f t="shared" si="2197"/>
        <v>3</v>
      </c>
      <c r="AD2146" s="2">
        <f t="shared" si="10"/>
        <v>0</v>
      </c>
      <c r="AE2146" s="2">
        <f t="shared" si="11"/>
        <v>1</v>
      </c>
      <c r="AF2146" s="2">
        <f t="shared" si="12"/>
        <v>0</v>
      </c>
      <c r="AG2146" s="2">
        <f t="shared" si="13"/>
        <v>0</v>
      </c>
      <c r="AH2146" s="2">
        <f t="shared" si="14"/>
        <v>0</v>
      </c>
      <c r="AI2146" s="2">
        <f t="shared" si="15"/>
        <v>0</v>
      </c>
      <c r="AJ2146" s="2">
        <f t="shared" si="16"/>
        <v>0</v>
      </c>
      <c r="AK2146" s="2">
        <f t="shared" si="17"/>
        <v>0</v>
      </c>
      <c r="AL2146" s="2">
        <f t="shared" si="18"/>
        <v>1</v>
      </c>
    </row>
    <row r="2147" ht="13.5" customHeight="1">
      <c r="A2147" s="3">
        <v>41002.0</v>
      </c>
      <c r="B2147" s="2">
        <v>1402.0</v>
      </c>
      <c r="C2147" s="2">
        <f t="shared" si="3"/>
        <v>1402</v>
      </c>
      <c r="D2147" s="2">
        <f t="shared" si="26"/>
        <v>2185.009365</v>
      </c>
      <c r="E2147" s="2">
        <f t="shared" si="20"/>
        <v>1867.442807</v>
      </c>
      <c r="F2147" s="2">
        <v>1.45</v>
      </c>
      <c r="G2147" s="2">
        <f t="shared" si="4"/>
        <v>0.0145</v>
      </c>
      <c r="H2147" s="2">
        <f t="shared" si="21"/>
        <v>1.1163</v>
      </c>
      <c r="I2147" s="2">
        <f t="shared" si="27"/>
        <v>0.8544192841</v>
      </c>
      <c r="J2147" s="2">
        <f t="shared" si="5"/>
        <v>196.7142822</v>
      </c>
      <c r="K2147" s="2">
        <f t="shared" si="6"/>
        <v>203.3664197</v>
      </c>
      <c r="L2147" s="2">
        <f t="shared" si="7"/>
        <v>0</v>
      </c>
      <c r="M2147" s="2">
        <f t="shared" si="1"/>
        <v>203.3664197</v>
      </c>
      <c r="O2147" s="2">
        <v>2145.0</v>
      </c>
      <c r="P2147" s="2">
        <v>1386.0</v>
      </c>
      <c r="Q2147" s="2">
        <v>1382.0</v>
      </c>
      <c r="R2147" s="2">
        <v>1405.0</v>
      </c>
      <c r="S2147" s="2">
        <v>1386.0</v>
      </c>
      <c r="T2147" s="2">
        <v>1.324587125E9</v>
      </c>
      <c r="U2147" s="2">
        <v>1.8570711E7</v>
      </c>
      <c r="V2147" s="2">
        <v>3.396774E7</v>
      </c>
      <c r="W2147" s="2">
        <v>2429986.0</v>
      </c>
      <c r="X2147" s="2">
        <v>1436.0</v>
      </c>
      <c r="Y2147" s="2">
        <f t="shared" si="8"/>
        <v>0.8352618758</v>
      </c>
      <c r="Z2147" s="2">
        <f t="shared" ref="Z2147:AC2147" si="2198">ROUNDDOWN($Y2147*Z$1,0)-IF(MOD($Y2147*Z$1,1)=0,1,0)+1</f>
        <v>2</v>
      </c>
      <c r="AA2147" s="2">
        <f t="shared" si="2198"/>
        <v>3</v>
      </c>
      <c r="AB2147" s="2">
        <f t="shared" si="2198"/>
        <v>4</v>
      </c>
      <c r="AC2147" s="2">
        <f t="shared" si="2198"/>
        <v>5</v>
      </c>
      <c r="AD2147" s="2">
        <f t="shared" si="10"/>
        <v>0</v>
      </c>
      <c r="AE2147" s="2">
        <f t="shared" si="11"/>
        <v>1</v>
      </c>
      <c r="AF2147" s="2">
        <f t="shared" si="12"/>
        <v>0</v>
      </c>
      <c r="AG2147" s="2">
        <f t="shared" si="13"/>
        <v>0</v>
      </c>
      <c r="AH2147" s="2">
        <f t="shared" si="14"/>
        <v>0</v>
      </c>
      <c r="AI2147" s="2">
        <f t="shared" si="15"/>
        <v>0</v>
      </c>
      <c r="AJ2147" s="2">
        <f t="shared" si="16"/>
        <v>0</v>
      </c>
      <c r="AK2147" s="2">
        <f t="shared" si="17"/>
        <v>0</v>
      </c>
      <c r="AL2147" s="2">
        <f t="shared" si="18"/>
        <v>1</v>
      </c>
    </row>
    <row r="2148" ht="13.5" customHeight="1">
      <c r="A2148" s="3">
        <v>41003.0</v>
      </c>
      <c r="B2148" s="2">
        <v>1411.0</v>
      </c>
      <c r="C2148" s="2">
        <f t="shared" si="3"/>
        <v>1411</v>
      </c>
      <c r="D2148" s="2">
        <f t="shared" si="26"/>
        <v>2185.887361</v>
      </c>
      <c r="E2148" s="2">
        <f t="shared" si="20"/>
        <v>1867.785375</v>
      </c>
      <c r="F2148" s="2">
        <v>0.64</v>
      </c>
      <c r="G2148" s="2">
        <f t="shared" si="4"/>
        <v>0.0064</v>
      </c>
      <c r="H2148" s="2">
        <f t="shared" si="21"/>
        <v>1.1227</v>
      </c>
      <c r="I2148" s="2">
        <f t="shared" si="27"/>
        <v>0.8548211113</v>
      </c>
      <c r="J2148" s="2">
        <f t="shared" si="5"/>
        <v>197.9732536</v>
      </c>
      <c r="K2148" s="2">
        <f t="shared" si="6"/>
        <v>204.6679648</v>
      </c>
      <c r="L2148" s="2">
        <f t="shared" si="7"/>
        <v>0</v>
      </c>
      <c r="M2148" s="2">
        <f t="shared" si="1"/>
        <v>204.6679648</v>
      </c>
      <c r="O2148" s="2">
        <v>2146.0</v>
      </c>
      <c r="P2148" s="2">
        <v>1393.0</v>
      </c>
      <c r="Q2148" s="2">
        <v>1402.0</v>
      </c>
      <c r="R2148" s="2">
        <v>1420.0</v>
      </c>
      <c r="S2148" s="2">
        <v>1393.0</v>
      </c>
      <c r="T2148" s="2">
        <v>1.324564064E9</v>
      </c>
      <c r="U2148" s="2">
        <v>1.8689599E7</v>
      </c>
      <c r="V2148" s="2">
        <v>4.293387E7</v>
      </c>
      <c r="W2148" s="2">
        <v>3050604.0</v>
      </c>
      <c r="X2148" s="2">
        <v>1933.0</v>
      </c>
      <c r="Y2148" s="2">
        <f t="shared" si="8"/>
        <v>0.6618960617</v>
      </c>
      <c r="Z2148" s="2">
        <f t="shared" ref="Z2148:AC2148" si="2199">ROUNDDOWN($Y2148*Z$1,0)-IF(MOD($Y2148*Z$1,1)=0,1,0)+1</f>
        <v>2</v>
      </c>
      <c r="AA2148" s="2">
        <f t="shared" si="2199"/>
        <v>2</v>
      </c>
      <c r="AB2148" s="2">
        <f t="shared" si="2199"/>
        <v>3</v>
      </c>
      <c r="AC2148" s="2">
        <f t="shared" si="2199"/>
        <v>4</v>
      </c>
      <c r="AD2148" s="2">
        <f t="shared" si="10"/>
        <v>1</v>
      </c>
      <c r="AE2148" s="2">
        <f t="shared" si="11"/>
        <v>0</v>
      </c>
      <c r="AF2148" s="2">
        <f t="shared" si="12"/>
        <v>0</v>
      </c>
      <c r="AG2148" s="2">
        <f t="shared" si="13"/>
        <v>0</v>
      </c>
      <c r="AH2148" s="2">
        <f t="shared" si="14"/>
        <v>0</v>
      </c>
      <c r="AI2148" s="2">
        <f t="shared" si="15"/>
        <v>0</v>
      </c>
      <c r="AJ2148" s="2">
        <f t="shared" si="16"/>
        <v>0</v>
      </c>
      <c r="AK2148" s="2">
        <f t="shared" si="17"/>
        <v>0</v>
      </c>
      <c r="AL2148" s="2">
        <f t="shared" si="18"/>
        <v>1</v>
      </c>
    </row>
    <row r="2149" ht="13.5" customHeight="1">
      <c r="A2149" s="3">
        <v>41004.0</v>
      </c>
      <c r="B2149" s="2">
        <v>1430.0</v>
      </c>
      <c r="C2149" s="2">
        <f t="shared" si="3"/>
        <v>1430</v>
      </c>
      <c r="D2149" s="2">
        <f t="shared" si="26"/>
        <v>2186.76571</v>
      </c>
      <c r="E2149" s="2">
        <f t="shared" si="20"/>
        <v>1868.127943</v>
      </c>
      <c r="F2149" s="2">
        <v>1.35</v>
      </c>
      <c r="G2149" s="2">
        <f t="shared" si="4"/>
        <v>0.0135</v>
      </c>
      <c r="H2149" s="2">
        <f t="shared" si="21"/>
        <v>1.1362</v>
      </c>
      <c r="I2149" s="2">
        <f t="shared" si="27"/>
        <v>0.8552229384</v>
      </c>
      <c r="J2149" s="2">
        <f t="shared" si="5"/>
        <v>200.6458925</v>
      </c>
      <c r="K2149" s="2">
        <f t="shared" si="6"/>
        <v>207.4309823</v>
      </c>
      <c r="L2149" s="2">
        <f t="shared" si="7"/>
        <v>0</v>
      </c>
      <c r="M2149" s="2">
        <f t="shared" si="1"/>
        <v>207.4309823</v>
      </c>
      <c r="O2149" s="2">
        <v>2147.0</v>
      </c>
      <c r="P2149" s="2">
        <v>1417.0</v>
      </c>
      <c r="Q2149" s="2">
        <v>1411.0</v>
      </c>
      <c r="R2149" s="2">
        <v>1430.0</v>
      </c>
      <c r="S2149" s="2">
        <v>1413.0</v>
      </c>
      <c r="T2149" s="2">
        <v>1.324564064E9</v>
      </c>
      <c r="U2149" s="2">
        <v>1.8941266E7</v>
      </c>
      <c r="V2149" s="2">
        <v>5.8999877E7</v>
      </c>
      <c r="W2149" s="2">
        <v>4146593.0</v>
      </c>
      <c r="X2149" s="2">
        <v>2045.0</v>
      </c>
      <c r="Y2149" s="2">
        <f t="shared" si="8"/>
        <v>0.8192245229</v>
      </c>
      <c r="Z2149" s="2">
        <f t="shared" ref="Z2149:AC2149" si="2200">ROUNDDOWN($Y2149*Z$1,0)-IF(MOD($Y2149*Z$1,1)=0,1,0)+1</f>
        <v>2</v>
      </c>
      <c r="AA2149" s="2">
        <f t="shared" si="2200"/>
        <v>3</v>
      </c>
      <c r="AB2149" s="2">
        <f t="shared" si="2200"/>
        <v>4</v>
      </c>
      <c r="AC2149" s="2">
        <f t="shared" si="2200"/>
        <v>5</v>
      </c>
      <c r="AD2149" s="2">
        <f t="shared" si="10"/>
        <v>0</v>
      </c>
      <c r="AE2149" s="2">
        <f t="shared" si="11"/>
        <v>0</v>
      </c>
      <c r="AF2149" s="2">
        <f t="shared" si="12"/>
        <v>0</v>
      </c>
      <c r="AG2149" s="2">
        <f t="shared" si="13"/>
        <v>0</v>
      </c>
      <c r="AH2149" s="2">
        <f t="shared" si="14"/>
        <v>1</v>
      </c>
      <c r="AI2149" s="2">
        <f t="shared" si="15"/>
        <v>0</v>
      </c>
      <c r="AJ2149" s="2">
        <f t="shared" si="16"/>
        <v>0</v>
      </c>
      <c r="AK2149" s="2">
        <f t="shared" si="17"/>
        <v>0</v>
      </c>
      <c r="AL2149" s="2">
        <f t="shared" si="18"/>
        <v>1</v>
      </c>
    </row>
    <row r="2150" ht="13.5" customHeight="1">
      <c r="A2150" s="3">
        <v>41007.0</v>
      </c>
      <c r="B2150" s="2">
        <v>1417.0</v>
      </c>
      <c r="C2150" s="2">
        <f t="shared" si="3"/>
        <v>1417</v>
      </c>
      <c r="D2150" s="2">
        <f t="shared" si="26"/>
        <v>2187.644412</v>
      </c>
      <c r="E2150" s="2">
        <f t="shared" si="20"/>
        <v>1868.47051</v>
      </c>
      <c r="F2150" s="2">
        <v>-0.91</v>
      </c>
      <c r="G2150" s="2">
        <f t="shared" si="4"/>
        <v>-0.0091</v>
      </c>
      <c r="H2150" s="2">
        <f t="shared" si="21"/>
        <v>1.1271</v>
      </c>
      <c r="I2150" s="2">
        <f t="shared" si="27"/>
        <v>0.8556247656</v>
      </c>
      <c r="J2150" s="2">
        <f t="shared" si="5"/>
        <v>198.8200149</v>
      </c>
      <c r="K2150" s="2">
        <f t="shared" si="6"/>
        <v>205.5433604</v>
      </c>
      <c r="L2150" s="2">
        <f t="shared" si="7"/>
        <v>0</v>
      </c>
      <c r="M2150" s="2">
        <f t="shared" si="1"/>
        <v>205.5433604</v>
      </c>
      <c r="O2150" s="2">
        <v>2148.0</v>
      </c>
      <c r="P2150" s="2">
        <v>1425.0</v>
      </c>
      <c r="Q2150" s="2">
        <v>1430.0</v>
      </c>
      <c r="R2150" s="2">
        <v>1429.0</v>
      </c>
      <c r="S2150" s="2">
        <v>1417.0</v>
      </c>
      <c r="T2150" s="2">
        <v>1.324364064E9</v>
      </c>
      <c r="U2150" s="2">
        <v>1.8766239E7</v>
      </c>
      <c r="V2150" s="2">
        <v>1.136301E7</v>
      </c>
      <c r="W2150" s="2">
        <v>798191.0</v>
      </c>
      <c r="X2150" s="2">
        <v>624.0</v>
      </c>
      <c r="Y2150" s="2">
        <f t="shared" si="8"/>
        <v>0.2493909866</v>
      </c>
      <c r="Z2150" s="2">
        <f t="shared" ref="Z2150:AC2150" si="2201">ROUNDDOWN($Y2150*Z$1,0)-IF(MOD($Y2150*Z$1,1)=0,1,0)+1</f>
        <v>1</v>
      </c>
      <c r="AA2150" s="2">
        <f t="shared" si="2201"/>
        <v>1</v>
      </c>
      <c r="AB2150" s="2">
        <f t="shared" si="2201"/>
        <v>1</v>
      </c>
      <c r="AC2150" s="2">
        <f t="shared" si="2201"/>
        <v>2</v>
      </c>
      <c r="AD2150" s="2">
        <f t="shared" si="10"/>
        <v>0</v>
      </c>
      <c r="AE2150" s="2">
        <f t="shared" si="11"/>
        <v>0</v>
      </c>
      <c r="AF2150" s="2">
        <f t="shared" si="12"/>
        <v>1</v>
      </c>
      <c r="AG2150" s="2">
        <f t="shared" si="13"/>
        <v>0</v>
      </c>
      <c r="AH2150" s="2">
        <f t="shared" si="14"/>
        <v>0</v>
      </c>
      <c r="AI2150" s="2">
        <f t="shared" si="15"/>
        <v>0</v>
      </c>
      <c r="AJ2150" s="2">
        <f t="shared" si="16"/>
        <v>0</v>
      </c>
      <c r="AK2150" s="2">
        <f t="shared" si="17"/>
        <v>0</v>
      </c>
      <c r="AL2150" s="2">
        <f t="shared" si="18"/>
        <v>1</v>
      </c>
    </row>
    <row r="2151" ht="13.5" customHeight="1">
      <c r="A2151" s="3">
        <v>41008.0</v>
      </c>
      <c r="B2151" s="2">
        <v>1409.0</v>
      </c>
      <c r="C2151" s="2">
        <f t="shared" si="3"/>
        <v>1409</v>
      </c>
      <c r="D2151" s="2">
        <f t="shared" si="26"/>
        <v>2188.523467</v>
      </c>
      <c r="E2151" s="2">
        <f t="shared" si="20"/>
        <v>1868.813078</v>
      </c>
      <c r="F2151" s="2">
        <v>-0.56</v>
      </c>
      <c r="G2151" s="2">
        <f t="shared" si="4"/>
        <v>-0.0056</v>
      </c>
      <c r="H2151" s="2">
        <f t="shared" si="21"/>
        <v>1.1215</v>
      </c>
      <c r="I2151" s="2">
        <f t="shared" si="27"/>
        <v>0.8560265928</v>
      </c>
      <c r="J2151" s="2">
        <f t="shared" si="5"/>
        <v>197.7066228</v>
      </c>
      <c r="K2151" s="2">
        <f t="shared" si="6"/>
        <v>204.3923176</v>
      </c>
      <c r="L2151" s="2">
        <f t="shared" si="7"/>
        <v>0</v>
      </c>
      <c r="M2151" s="2">
        <f t="shared" si="1"/>
        <v>204.3923176</v>
      </c>
      <c r="O2151" s="2">
        <v>2149.0</v>
      </c>
      <c r="P2151" s="2">
        <v>1406.0</v>
      </c>
      <c r="Q2151" s="2">
        <v>1417.0</v>
      </c>
      <c r="R2151" s="2">
        <v>1414.0</v>
      </c>
      <c r="S2151" s="2">
        <v>1403.0</v>
      </c>
      <c r="T2151" s="2">
        <v>1.324364064E9</v>
      </c>
      <c r="U2151" s="2">
        <v>1.866029E7</v>
      </c>
      <c r="V2151" s="2">
        <v>1.2948798E7</v>
      </c>
      <c r="W2151" s="2">
        <v>919178.0</v>
      </c>
      <c r="X2151" s="2">
        <v>583.0</v>
      </c>
      <c r="Y2151" s="2">
        <f t="shared" si="8"/>
        <v>0.332318311</v>
      </c>
      <c r="Z2151" s="2">
        <f t="shared" ref="Z2151:AC2151" si="2202">ROUNDDOWN($Y2151*Z$1,0)-IF(MOD($Y2151*Z$1,1)=0,1,0)+1</f>
        <v>1</v>
      </c>
      <c r="AA2151" s="2">
        <f t="shared" si="2202"/>
        <v>1</v>
      </c>
      <c r="AB2151" s="2">
        <f t="shared" si="2202"/>
        <v>2</v>
      </c>
      <c r="AC2151" s="2">
        <f t="shared" si="2202"/>
        <v>2</v>
      </c>
      <c r="AD2151" s="2">
        <f t="shared" si="10"/>
        <v>0</v>
      </c>
      <c r="AE2151" s="2">
        <f t="shared" si="11"/>
        <v>0</v>
      </c>
      <c r="AF2151" s="2">
        <f t="shared" si="12"/>
        <v>1</v>
      </c>
      <c r="AG2151" s="2">
        <f t="shared" si="13"/>
        <v>0</v>
      </c>
      <c r="AH2151" s="2">
        <f t="shared" si="14"/>
        <v>0</v>
      </c>
      <c r="AI2151" s="2">
        <f t="shared" si="15"/>
        <v>0</v>
      </c>
      <c r="AJ2151" s="2">
        <f t="shared" si="16"/>
        <v>0</v>
      </c>
      <c r="AK2151" s="2">
        <f t="shared" si="17"/>
        <v>0</v>
      </c>
      <c r="AL2151" s="2">
        <f t="shared" si="18"/>
        <v>1</v>
      </c>
    </row>
    <row r="2152" ht="13.5" customHeight="1">
      <c r="A2152" s="3">
        <v>41009.0</v>
      </c>
      <c r="B2152" s="2">
        <v>1409.0</v>
      </c>
      <c r="C2152" s="2">
        <f t="shared" si="3"/>
        <v>1409</v>
      </c>
      <c r="D2152" s="2">
        <f t="shared" si="26"/>
        <v>2189.402875</v>
      </c>
      <c r="E2152" s="2">
        <f t="shared" si="20"/>
        <v>1869.155646</v>
      </c>
      <c r="F2152" s="2">
        <v>0.0</v>
      </c>
      <c r="G2152" s="2">
        <f t="shared" si="4"/>
        <v>0</v>
      </c>
      <c r="H2152" s="2">
        <f t="shared" si="21"/>
        <v>1.1215</v>
      </c>
      <c r="I2152" s="2">
        <f t="shared" si="27"/>
        <v>0.8564284199</v>
      </c>
      <c r="J2152" s="2">
        <f t="shared" si="5"/>
        <v>197.7066228</v>
      </c>
      <c r="K2152" s="2">
        <f t="shared" si="6"/>
        <v>204.3923176</v>
      </c>
      <c r="L2152" s="2">
        <f t="shared" si="7"/>
        <v>0</v>
      </c>
      <c r="M2152" s="2">
        <f t="shared" si="1"/>
        <v>204.3923176</v>
      </c>
      <c r="O2152" s="2">
        <v>2150.0</v>
      </c>
      <c r="P2152" s="2">
        <v>1414.0</v>
      </c>
      <c r="Q2152" s="2">
        <v>1409.0</v>
      </c>
      <c r="R2152" s="2">
        <v>1418.0</v>
      </c>
      <c r="S2152" s="2">
        <v>1409.0</v>
      </c>
      <c r="T2152" s="2">
        <v>1.324364064E9</v>
      </c>
      <c r="U2152" s="2">
        <v>1.866029E7</v>
      </c>
      <c r="V2152" s="2">
        <v>1.2850895E7</v>
      </c>
      <c r="W2152" s="2">
        <v>909015.0</v>
      </c>
      <c r="X2152" s="2">
        <v>676.0</v>
      </c>
      <c r="Y2152" s="2">
        <f t="shared" si="8"/>
        <v>0.4880227365</v>
      </c>
      <c r="Z2152" s="2">
        <f t="shared" ref="Z2152:AC2152" si="2203">ROUNDDOWN($Y2152*Z$1,0)-IF(MOD($Y2152*Z$1,1)=0,1,0)+1</f>
        <v>1</v>
      </c>
      <c r="AA2152" s="2">
        <f t="shared" si="2203"/>
        <v>2</v>
      </c>
      <c r="AB2152" s="2">
        <f t="shared" si="2203"/>
        <v>2</v>
      </c>
      <c r="AC2152" s="2">
        <f t="shared" si="2203"/>
        <v>3</v>
      </c>
      <c r="AD2152" s="2">
        <f t="shared" si="10"/>
        <v>0</v>
      </c>
      <c r="AE2152" s="2">
        <f t="shared" si="11"/>
        <v>0</v>
      </c>
      <c r="AF2152" s="2">
        <f t="shared" si="12"/>
        <v>1</v>
      </c>
      <c r="AG2152" s="2">
        <f t="shared" si="13"/>
        <v>0</v>
      </c>
      <c r="AH2152" s="2">
        <f t="shared" si="14"/>
        <v>0</v>
      </c>
      <c r="AI2152" s="2">
        <f t="shared" si="15"/>
        <v>0</v>
      </c>
      <c r="AJ2152" s="2">
        <f t="shared" si="16"/>
        <v>0</v>
      </c>
      <c r="AK2152" s="2">
        <f t="shared" si="17"/>
        <v>0</v>
      </c>
      <c r="AL2152" s="2">
        <f t="shared" si="18"/>
        <v>1</v>
      </c>
    </row>
    <row r="2153" ht="13.5" customHeight="1">
      <c r="A2153" s="3">
        <v>41010.0</v>
      </c>
      <c r="B2153" s="2">
        <v>1409.0</v>
      </c>
      <c r="C2153" s="2">
        <f t="shared" si="3"/>
        <v>1409</v>
      </c>
      <c r="D2153" s="2">
        <f t="shared" si="26"/>
        <v>2190.282637</v>
      </c>
      <c r="E2153" s="2">
        <f t="shared" si="20"/>
        <v>1869.498214</v>
      </c>
      <c r="F2153" s="2">
        <v>0.0</v>
      </c>
      <c r="G2153" s="2">
        <f t="shared" si="4"/>
        <v>0</v>
      </c>
      <c r="H2153" s="2">
        <f t="shared" si="21"/>
        <v>1.1215</v>
      </c>
      <c r="I2153" s="2">
        <f t="shared" si="27"/>
        <v>0.8568302471</v>
      </c>
      <c r="J2153" s="2">
        <f t="shared" si="5"/>
        <v>197.7066228</v>
      </c>
      <c r="K2153" s="2">
        <f t="shared" si="6"/>
        <v>204.3923176</v>
      </c>
      <c r="L2153" s="2">
        <f t="shared" si="7"/>
        <v>0</v>
      </c>
      <c r="M2153" s="2">
        <f t="shared" si="1"/>
        <v>204.3923176</v>
      </c>
      <c r="O2153" s="2">
        <v>2151.0</v>
      </c>
      <c r="P2153" s="2">
        <v>1398.0</v>
      </c>
      <c r="Q2153" s="2">
        <v>1409.0</v>
      </c>
      <c r="R2153" s="2">
        <v>1409.0</v>
      </c>
      <c r="S2153" s="2">
        <v>1389.0</v>
      </c>
      <c r="T2153" s="2">
        <v>1.324364064E9</v>
      </c>
      <c r="U2153" s="2">
        <v>1.866029E7</v>
      </c>
      <c r="V2153" s="2">
        <v>2.8922041E7</v>
      </c>
      <c r="W2153" s="2">
        <v>2070596.0</v>
      </c>
      <c r="X2153" s="2">
        <v>1001.0</v>
      </c>
      <c r="Y2153" s="2">
        <f t="shared" si="8"/>
        <v>0.4880227365</v>
      </c>
      <c r="Z2153" s="2">
        <f t="shared" ref="Z2153:AC2153" si="2204">ROUNDDOWN($Y2153*Z$1,0)-IF(MOD($Y2153*Z$1,1)=0,1,0)+1</f>
        <v>1</v>
      </c>
      <c r="AA2153" s="2">
        <f t="shared" si="2204"/>
        <v>2</v>
      </c>
      <c r="AB2153" s="2">
        <f t="shared" si="2204"/>
        <v>2</v>
      </c>
      <c r="AC2153" s="2">
        <f t="shared" si="2204"/>
        <v>3</v>
      </c>
      <c r="AD2153" s="2">
        <f t="shared" si="10"/>
        <v>0</v>
      </c>
      <c r="AE2153" s="2">
        <f t="shared" si="11"/>
        <v>0</v>
      </c>
      <c r="AF2153" s="2">
        <f t="shared" si="12"/>
        <v>0</v>
      </c>
      <c r="AG2153" s="2">
        <f t="shared" si="13"/>
        <v>1</v>
      </c>
      <c r="AH2153" s="2">
        <f t="shared" si="14"/>
        <v>0</v>
      </c>
      <c r="AI2153" s="2">
        <f t="shared" si="15"/>
        <v>0</v>
      </c>
      <c r="AJ2153" s="2">
        <f t="shared" si="16"/>
        <v>0</v>
      </c>
      <c r="AK2153" s="2">
        <f t="shared" si="17"/>
        <v>0</v>
      </c>
      <c r="AL2153" s="2">
        <f t="shared" si="18"/>
        <v>1</v>
      </c>
    </row>
    <row r="2154" ht="13.5" customHeight="1">
      <c r="A2154" s="3">
        <v>41014.0</v>
      </c>
      <c r="B2154" s="2">
        <v>1365.0</v>
      </c>
      <c r="C2154" s="2">
        <f t="shared" si="3"/>
        <v>1365</v>
      </c>
      <c r="D2154" s="2">
        <f t="shared" si="26"/>
        <v>2191.162752</v>
      </c>
      <c r="E2154" s="2">
        <f t="shared" si="20"/>
        <v>1869.840781</v>
      </c>
      <c r="F2154" s="2">
        <v>-3.12</v>
      </c>
      <c r="G2154" s="2">
        <f t="shared" si="4"/>
        <v>-0.0312</v>
      </c>
      <c r="H2154" s="2">
        <f t="shared" si="21"/>
        <v>1.0903</v>
      </c>
      <c r="I2154" s="2">
        <f t="shared" si="27"/>
        <v>0.8572320743</v>
      </c>
      <c r="J2154" s="2">
        <f t="shared" si="5"/>
        <v>191.5381761</v>
      </c>
      <c r="K2154" s="2">
        <f t="shared" si="6"/>
        <v>198.0152773</v>
      </c>
      <c r="L2154" s="2">
        <f t="shared" si="7"/>
        <v>0</v>
      </c>
      <c r="M2154" s="2">
        <f t="shared" si="1"/>
        <v>198.0152773</v>
      </c>
      <c r="O2154" s="2">
        <v>2152.0</v>
      </c>
      <c r="P2154" s="2">
        <v>1392.0</v>
      </c>
      <c r="Q2154" s="2">
        <v>1409.0</v>
      </c>
      <c r="R2154" s="2">
        <v>1400.0</v>
      </c>
      <c r="S2154" s="2">
        <v>1365.0</v>
      </c>
      <c r="T2154" s="2">
        <v>1.32444113E9</v>
      </c>
      <c r="U2154" s="2">
        <v>1.8078621E7</v>
      </c>
      <c r="V2154" s="2">
        <v>3.7141922E7</v>
      </c>
      <c r="W2154" s="2">
        <v>2693040.0</v>
      </c>
      <c r="X2154" s="2">
        <v>1531.0</v>
      </c>
      <c r="Y2154" s="2">
        <f t="shared" si="8"/>
        <v>0.03024766545</v>
      </c>
      <c r="Z2154" s="2">
        <f t="shared" ref="Z2154:AC2154" si="2205">ROUNDDOWN($Y2154*Z$1,0)-IF(MOD($Y2154*Z$1,1)=0,1,0)+1</f>
        <v>1</v>
      </c>
      <c r="AA2154" s="2">
        <f t="shared" si="2205"/>
        <v>1</v>
      </c>
      <c r="AB2154" s="2">
        <f t="shared" si="2205"/>
        <v>1</v>
      </c>
      <c r="AC2154" s="2">
        <f t="shared" si="2205"/>
        <v>1</v>
      </c>
      <c r="AD2154" s="2">
        <f t="shared" si="10"/>
        <v>0</v>
      </c>
      <c r="AE2154" s="2">
        <f t="shared" si="11"/>
        <v>0</v>
      </c>
      <c r="AF2154" s="2">
        <f t="shared" si="12"/>
        <v>0</v>
      </c>
      <c r="AG2154" s="2">
        <f t="shared" si="13"/>
        <v>0</v>
      </c>
      <c r="AH2154" s="2">
        <f t="shared" si="14"/>
        <v>0</v>
      </c>
      <c r="AI2154" s="2">
        <f t="shared" si="15"/>
        <v>0</v>
      </c>
      <c r="AJ2154" s="2">
        <f t="shared" si="16"/>
        <v>0</v>
      </c>
      <c r="AK2154" s="2">
        <f t="shared" si="17"/>
        <v>1</v>
      </c>
      <c r="AL2154" s="2">
        <f t="shared" si="18"/>
        <v>1</v>
      </c>
    </row>
    <row r="2155" ht="13.5" customHeight="1">
      <c r="A2155" s="3">
        <v>41015.0</v>
      </c>
      <c r="B2155" s="2">
        <v>1402.0</v>
      </c>
      <c r="C2155" s="2">
        <f t="shared" si="3"/>
        <v>1402</v>
      </c>
      <c r="D2155" s="2">
        <f t="shared" si="26"/>
        <v>2192.043221</v>
      </c>
      <c r="E2155" s="2">
        <f t="shared" si="20"/>
        <v>1870.183349</v>
      </c>
      <c r="F2155" s="2">
        <v>2.71</v>
      </c>
      <c r="G2155" s="2">
        <f t="shared" si="4"/>
        <v>0.0271</v>
      </c>
      <c r="H2155" s="2">
        <f t="shared" si="21"/>
        <v>1.1174</v>
      </c>
      <c r="I2155" s="2">
        <f t="shared" si="27"/>
        <v>0.8576339015</v>
      </c>
      <c r="J2155" s="2">
        <f t="shared" si="5"/>
        <v>196.7288607</v>
      </c>
      <c r="K2155" s="2">
        <f t="shared" si="6"/>
        <v>203.3814913</v>
      </c>
      <c r="L2155" s="2">
        <f t="shared" si="7"/>
        <v>0</v>
      </c>
      <c r="M2155" s="2">
        <f t="shared" si="1"/>
        <v>203.3814913</v>
      </c>
      <c r="O2155" s="2">
        <v>2153.0</v>
      </c>
      <c r="P2155" s="2">
        <v>1369.0</v>
      </c>
      <c r="Q2155" s="2">
        <v>1365.0</v>
      </c>
      <c r="R2155" s="2">
        <v>1402.0</v>
      </c>
      <c r="S2155" s="2">
        <v>1359.0</v>
      </c>
      <c r="T2155" s="2">
        <v>1.32434113E9</v>
      </c>
      <c r="U2155" s="2">
        <v>1.8567263E7</v>
      </c>
      <c r="V2155" s="2">
        <v>3.9523479E7</v>
      </c>
      <c r="W2155" s="2">
        <v>2869761.0</v>
      </c>
      <c r="X2155" s="2">
        <v>1604.0</v>
      </c>
      <c r="Y2155" s="2">
        <f t="shared" si="8"/>
        <v>0.9497563946</v>
      </c>
      <c r="Z2155" s="2">
        <f t="shared" ref="Z2155:AC2155" si="2206">ROUNDDOWN($Y2155*Z$1,0)-IF(MOD($Y2155*Z$1,1)=0,1,0)+1</f>
        <v>2</v>
      </c>
      <c r="AA2155" s="2">
        <f t="shared" si="2206"/>
        <v>3</v>
      </c>
      <c r="AB2155" s="2">
        <f t="shared" si="2206"/>
        <v>4</v>
      </c>
      <c r="AC2155" s="2">
        <f t="shared" si="2206"/>
        <v>5</v>
      </c>
      <c r="AD2155" s="2">
        <f t="shared" si="10"/>
        <v>1</v>
      </c>
      <c r="AE2155" s="2">
        <f t="shared" si="11"/>
        <v>0</v>
      </c>
      <c r="AF2155" s="2">
        <f t="shared" si="12"/>
        <v>0</v>
      </c>
      <c r="AG2155" s="2">
        <f t="shared" si="13"/>
        <v>0</v>
      </c>
      <c r="AH2155" s="2">
        <f t="shared" si="14"/>
        <v>0</v>
      </c>
      <c r="AI2155" s="2">
        <f t="shared" si="15"/>
        <v>0</v>
      </c>
      <c r="AJ2155" s="2">
        <f t="shared" si="16"/>
        <v>0</v>
      </c>
      <c r="AK2155" s="2">
        <f t="shared" si="17"/>
        <v>0</v>
      </c>
      <c r="AL2155" s="2">
        <f t="shared" si="18"/>
        <v>1</v>
      </c>
    </row>
    <row r="2156" ht="13.5" customHeight="1">
      <c r="A2156" s="3">
        <v>41016.0</v>
      </c>
      <c r="B2156" s="2">
        <v>1408.0</v>
      </c>
      <c r="C2156" s="2">
        <f t="shared" si="3"/>
        <v>1408</v>
      </c>
      <c r="D2156" s="2">
        <f t="shared" si="26"/>
        <v>2192.924043</v>
      </c>
      <c r="E2156" s="2">
        <f t="shared" si="20"/>
        <v>1870.525917</v>
      </c>
      <c r="F2156" s="2">
        <v>0.43</v>
      </c>
      <c r="G2156" s="2">
        <f t="shared" si="4"/>
        <v>0.0043</v>
      </c>
      <c r="H2156" s="2">
        <f t="shared" si="21"/>
        <v>1.1217</v>
      </c>
      <c r="I2156" s="2">
        <f t="shared" si="27"/>
        <v>0.8580357286</v>
      </c>
      <c r="J2156" s="2">
        <f t="shared" si="5"/>
        <v>197.5747948</v>
      </c>
      <c r="K2156" s="2">
        <f t="shared" si="6"/>
        <v>204.2560317</v>
      </c>
      <c r="L2156" s="2">
        <f t="shared" si="7"/>
        <v>0</v>
      </c>
      <c r="M2156" s="2">
        <f t="shared" si="1"/>
        <v>204.2560317</v>
      </c>
      <c r="O2156" s="2">
        <v>2154.0</v>
      </c>
      <c r="P2156" s="2">
        <v>1392.0</v>
      </c>
      <c r="Q2156" s="2">
        <v>1402.0</v>
      </c>
      <c r="R2156" s="2">
        <v>1420.0</v>
      </c>
      <c r="S2156" s="2">
        <v>1391.0</v>
      </c>
      <c r="T2156" s="2">
        <v>1.32422113E9</v>
      </c>
      <c r="U2156" s="2">
        <v>1.8645034E7</v>
      </c>
      <c r="V2156" s="2">
        <v>5.4168682E7</v>
      </c>
      <c r="W2156" s="2">
        <v>3850480.0</v>
      </c>
      <c r="X2156" s="2">
        <v>2317.0</v>
      </c>
      <c r="Y2156" s="2">
        <f t="shared" si="8"/>
        <v>0.6086073894</v>
      </c>
      <c r="Z2156" s="2">
        <f t="shared" ref="Z2156:AC2156" si="2207">ROUNDDOWN($Y2156*Z$1,0)-IF(MOD($Y2156*Z$1,1)=0,1,0)+1</f>
        <v>2</v>
      </c>
      <c r="AA2156" s="2">
        <f t="shared" si="2207"/>
        <v>2</v>
      </c>
      <c r="AB2156" s="2">
        <f t="shared" si="2207"/>
        <v>3</v>
      </c>
      <c r="AC2156" s="2">
        <f t="shared" si="2207"/>
        <v>4</v>
      </c>
      <c r="AD2156" s="2">
        <f t="shared" si="10"/>
        <v>0</v>
      </c>
      <c r="AE2156" s="2">
        <f t="shared" si="11"/>
        <v>0</v>
      </c>
      <c r="AF2156" s="2">
        <f t="shared" si="12"/>
        <v>0</v>
      </c>
      <c r="AG2156" s="2">
        <f t="shared" si="13"/>
        <v>0</v>
      </c>
      <c r="AH2156" s="2">
        <f t="shared" si="14"/>
        <v>1</v>
      </c>
      <c r="AI2156" s="2">
        <f t="shared" si="15"/>
        <v>0</v>
      </c>
      <c r="AJ2156" s="2">
        <f t="shared" si="16"/>
        <v>0</v>
      </c>
      <c r="AK2156" s="2">
        <f t="shared" si="17"/>
        <v>0</v>
      </c>
      <c r="AL2156" s="2">
        <f t="shared" si="18"/>
        <v>1</v>
      </c>
    </row>
    <row r="2157" ht="13.5" customHeight="1">
      <c r="A2157" s="3">
        <v>41017.0</v>
      </c>
      <c r="B2157" s="2">
        <v>1390.0</v>
      </c>
      <c r="C2157" s="2">
        <f t="shared" si="3"/>
        <v>1390</v>
      </c>
      <c r="D2157" s="2">
        <f t="shared" si="26"/>
        <v>2193.80522</v>
      </c>
      <c r="E2157" s="2">
        <f t="shared" si="20"/>
        <v>1870.868484</v>
      </c>
      <c r="F2157" s="2">
        <v>-1.28</v>
      </c>
      <c r="G2157" s="2">
        <f t="shared" si="4"/>
        <v>-0.0128</v>
      </c>
      <c r="H2157" s="2">
        <f t="shared" si="21"/>
        <v>1.1089</v>
      </c>
      <c r="I2157" s="2">
        <f t="shared" si="27"/>
        <v>0.8584375558</v>
      </c>
      <c r="J2157" s="2">
        <f t="shared" si="5"/>
        <v>195.0458374</v>
      </c>
      <c r="K2157" s="2">
        <f t="shared" si="6"/>
        <v>201.6415545</v>
      </c>
      <c r="L2157" s="2">
        <f t="shared" si="7"/>
        <v>0</v>
      </c>
      <c r="M2157" s="2">
        <f t="shared" si="1"/>
        <v>201.6415545</v>
      </c>
      <c r="O2157" s="2">
        <v>2155.0</v>
      </c>
      <c r="P2157" s="2">
        <v>1410.0</v>
      </c>
      <c r="Q2157" s="2">
        <v>1408.0</v>
      </c>
      <c r="R2157" s="2">
        <v>1412.0</v>
      </c>
      <c r="S2157" s="2">
        <v>1376.0</v>
      </c>
      <c r="T2157" s="2">
        <v>1.32409513E9</v>
      </c>
      <c r="U2157" s="2">
        <v>1.8404922E7</v>
      </c>
      <c r="V2157" s="2">
        <v>3.7874719E7</v>
      </c>
      <c r="W2157" s="2">
        <v>2719551.0</v>
      </c>
      <c r="X2157" s="2">
        <v>1593.0</v>
      </c>
      <c r="Y2157" s="2">
        <f t="shared" si="8"/>
        <v>0.1787454324</v>
      </c>
      <c r="Z2157" s="2">
        <f t="shared" ref="Z2157:AC2157" si="2208">ROUNDDOWN($Y2157*Z$1,0)-IF(MOD($Y2157*Z$1,1)=0,1,0)+1</f>
        <v>1</v>
      </c>
      <c r="AA2157" s="2">
        <f t="shared" si="2208"/>
        <v>1</v>
      </c>
      <c r="AB2157" s="2">
        <f t="shared" si="2208"/>
        <v>1</v>
      </c>
      <c r="AC2157" s="2">
        <f t="shared" si="2208"/>
        <v>1</v>
      </c>
      <c r="AD2157" s="2">
        <f t="shared" si="10"/>
        <v>0</v>
      </c>
      <c r="AE2157" s="2">
        <f t="shared" si="11"/>
        <v>0</v>
      </c>
      <c r="AF2157" s="2">
        <f t="shared" si="12"/>
        <v>0</v>
      </c>
      <c r="AG2157" s="2">
        <f t="shared" si="13"/>
        <v>1</v>
      </c>
      <c r="AH2157" s="2">
        <f t="shared" si="14"/>
        <v>0</v>
      </c>
      <c r="AI2157" s="2">
        <f t="shared" si="15"/>
        <v>0</v>
      </c>
      <c r="AJ2157" s="2">
        <f t="shared" si="16"/>
        <v>0</v>
      </c>
      <c r="AK2157" s="2">
        <f t="shared" si="17"/>
        <v>0</v>
      </c>
      <c r="AL2157" s="2">
        <f t="shared" si="18"/>
        <v>1</v>
      </c>
    </row>
    <row r="2158" ht="13.5" customHeight="1">
      <c r="A2158" s="3">
        <v>41018.0</v>
      </c>
      <c r="B2158" s="2">
        <v>1380.0</v>
      </c>
      <c r="C2158" s="2">
        <f t="shared" si="3"/>
        <v>1380</v>
      </c>
      <c r="D2158" s="2">
        <f t="shared" si="26"/>
        <v>2194.68675</v>
      </c>
      <c r="E2158" s="2">
        <f t="shared" si="20"/>
        <v>1871.211052</v>
      </c>
      <c r="F2158" s="2">
        <v>-0.72</v>
      </c>
      <c r="G2158" s="2">
        <f t="shared" si="4"/>
        <v>-0.0072</v>
      </c>
      <c r="H2158" s="2">
        <f t="shared" si="21"/>
        <v>1.1017</v>
      </c>
      <c r="I2158" s="2">
        <f t="shared" si="27"/>
        <v>0.858839383</v>
      </c>
      <c r="J2158" s="2">
        <f t="shared" si="5"/>
        <v>193.6415074</v>
      </c>
      <c r="K2158" s="2">
        <f t="shared" si="6"/>
        <v>200.1897353</v>
      </c>
      <c r="L2158" s="2">
        <f t="shared" si="7"/>
        <v>0</v>
      </c>
      <c r="M2158" s="2">
        <f t="shared" si="1"/>
        <v>200.1897353</v>
      </c>
      <c r="O2158" s="2">
        <v>2156.0</v>
      </c>
      <c r="P2158" s="2">
        <v>1383.0</v>
      </c>
      <c r="Q2158" s="2">
        <v>1390.0</v>
      </c>
      <c r="R2158" s="2">
        <v>1397.0</v>
      </c>
      <c r="S2158" s="2">
        <v>1375.0</v>
      </c>
      <c r="T2158" s="2">
        <v>1.32395513E9</v>
      </c>
      <c r="U2158" s="2">
        <v>1.8270581E7</v>
      </c>
      <c r="V2158" s="2">
        <v>3.4562062E7</v>
      </c>
      <c r="W2158" s="2">
        <v>2491836.0</v>
      </c>
      <c r="X2158" s="2">
        <v>1543.0</v>
      </c>
      <c r="Y2158" s="2">
        <f t="shared" si="8"/>
        <v>0.2910069022</v>
      </c>
      <c r="Z2158" s="2">
        <f t="shared" ref="Z2158:AC2158" si="2209">ROUNDDOWN($Y2158*Z$1,0)-IF(MOD($Y2158*Z$1,1)=0,1,0)+1</f>
        <v>1</v>
      </c>
      <c r="AA2158" s="2">
        <f t="shared" si="2209"/>
        <v>1</v>
      </c>
      <c r="AB2158" s="2">
        <f t="shared" si="2209"/>
        <v>2</v>
      </c>
      <c r="AC2158" s="2">
        <f t="shared" si="2209"/>
        <v>2</v>
      </c>
      <c r="AD2158" s="2">
        <f t="shared" si="10"/>
        <v>0</v>
      </c>
      <c r="AE2158" s="2">
        <f t="shared" si="11"/>
        <v>0</v>
      </c>
      <c r="AF2158" s="2">
        <f t="shared" si="12"/>
        <v>0</v>
      </c>
      <c r="AG2158" s="2">
        <f t="shared" si="13"/>
        <v>0</v>
      </c>
      <c r="AH2158" s="2">
        <f t="shared" si="14"/>
        <v>0</v>
      </c>
      <c r="AI2158" s="2">
        <f t="shared" si="15"/>
        <v>0</v>
      </c>
      <c r="AJ2158" s="2">
        <f t="shared" si="16"/>
        <v>1</v>
      </c>
      <c r="AK2158" s="2">
        <f t="shared" si="17"/>
        <v>0</v>
      </c>
      <c r="AL2158" s="2">
        <f t="shared" si="18"/>
        <v>1</v>
      </c>
    </row>
    <row r="2159" ht="13.5" customHeight="1">
      <c r="A2159" s="3">
        <v>41021.0</v>
      </c>
      <c r="B2159" s="2">
        <v>1397.0</v>
      </c>
      <c r="C2159" s="2">
        <f t="shared" si="3"/>
        <v>1397</v>
      </c>
      <c r="D2159" s="2">
        <f t="shared" si="26"/>
        <v>2195.568635</v>
      </c>
      <c r="E2159" s="2">
        <f t="shared" si="20"/>
        <v>1871.55362</v>
      </c>
      <c r="F2159" s="2">
        <v>1.23</v>
      </c>
      <c r="G2159" s="2">
        <f t="shared" si="4"/>
        <v>0.0123</v>
      </c>
      <c r="H2159" s="2">
        <f t="shared" si="21"/>
        <v>1.114</v>
      </c>
      <c r="I2159" s="2">
        <f t="shared" si="27"/>
        <v>0.8592412101</v>
      </c>
      <c r="J2159" s="2">
        <f t="shared" si="5"/>
        <v>196.023298</v>
      </c>
      <c r="K2159" s="2">
        <f t="shared" si="6"/>
        <v>202.652069</v>
      </c>
      <c r="L2159" s="2">
        <f t="shared" si="7"/>
        <v>0</v>
      </c>
      <c r="M2159" s="2">
        <f t="shared" si="1"/>
        <v>202.652069</v>
      </c>
      <c r="O2159" s="2">
        <v>2157.0</v>
      </c>
      <c r="P2159" s="2">
        <v>1380.0</v>
      </c>
      <c r="Q2159" s="2">
        <v>1380.0</v>
      </c>
      <c r="R2159" s="2">
        <v>1407.0</v>
      </c>
      <c r="S2159" s="2">
        <v>1378.0</v>
      </c>
      <c r="T2159" s="2">
        <v>1.32380513E9</v>
      </c>
      <c r="U2159" s="2">
        <v>1.8493558E7</v>
      </c>
      <c r="V2159" s="2">
        <v>2.4569837E7</v>
      </c>
      <c r="W2159" s="2">
        <v>1758364.0</v>
      </c>
      <c r="X2159" s="2">
        <v>1110.0</v>
      </c>
      <c r="Y2159" s="2">
        <f t="shared" si="8"/>
        <v>0.7999390987</v>
      </c>
      <c r="Z2159" s="2">
        <f t="shared" ref="Z2159:AC2159" si="2210">ROUNDDOWN($Y2159*Z$1,0)-IF(MOD($Y2159*Z$1,1)=0,1,0)+1</f>
        <v>2</v>
      </c>
      <c r="AA2159" s="2">
        <f t="shared" si="2210"/>
        <v>3</v>
      </c>
      <c r="AB2159" s="2">
        <f t="shared" si="2210"/>
        <v>4</v>
      </c>
      <c r="AC2159" s="2">
        <f t="shared" si="2210"/>
        <v>4</v>
      </c>
      <c r="AD2159" s="2">
        <f t="shared" si="10"/>
        <v>0</v>
      </c>
      <c r="AE2159" s="2">
        <f t="shared" si="11"/>
        <v>0</v>
      </c>
      <c r="AF2159" s="2">
        <f t="shared" si="12"/>
        <v>0</v>
      </c>
      <c r="AG2159" s="2">
        <f t="shared" si="13"/>
        <v>0</v>
      </c>
      <c r="AH2159" s="2">
        <f t="shared" si="14"/>
        <v>0</v>
      </c>
      <c r="AI2159" s="2">
        <f t="shared" si="15"/>
        <v>1</v>
      </c>
      <c r="AJ2159" s="2">
        <f t="shared" si="16"/>
        <v>0</v>
      </c>
      <c r="AK2159" s="2">
        <f t="shared" si="17"/>
        <v>0</v>
      </c>
      <c r="AL2159" s="2">
        <f t="shared" si="18"/>
        <v>1</v>
      </c>
    </row>
    <row r="2160" ht="13.5" customHeight="1">
      <c r="A2160" s="3">
        <v>41022.0</v>
      </c>
      <c r="B2160" s="2">
        <v>1375.0</v>
      </c>
      <c r="C2160" s="2">
        <f t="shared" si="3"/>
        <v>1375</v>
      </c>
      <c r="D2160" s="2">
        <f t="shared" si="26"/>
        <v>2196.450874</v>
      </c>
      <c r="E2160" s="2">
        <f t="shared" si="20"/>
        <v>1871.896188</v>
      </c>
      <c r="F2160" s="2">
        <v>-1.57</v>
      </c>
      <c r="G2160" s="2">
        <f t="shared" si="4"/>
        <v>-0.0157</v>
      </c>
      <c r="H2160" s="2">
        <f t="shared" si="21"/>
        <v>1.0983</v>
      </c>
      <c r="I2160" s="2">
        <f t="shared" si="27"/>
        <v>0.8596430373</v>
      </c>
      <c r="J2160" s="2">
        <f t="shared" si="5"/>
        <v>192.9457322</v>
      </c>
      <c r="K2160" s="2">
        <f t="shared" si="6"/>
        <v>199.4704316</v>
      </c>
      <c r="L2160" s="2">
        <f t="shared" si="7"/>
        <v>0</v>
      </c>
      <c r="M2160" s="2">
        <f t="shared" si="1"/>
        <v>199.4704316</v>
      </c>
      <c r="O2160" s="2">
        <v>2158.0</v>
      </c>
      <c r="P2160" s="2">
        <v>1387.0</v>
      </c>
      <c r="Q2160" s="2">
        <v>1397.0</v>
      </c>
      <c r="R2160" s="2">
        <v>1387.0</v>
      </c>
      <c r="S2160" s="2">
        <v>1365.0</v>
      </c>
      <c r="T2160" s="2">
        <v>1.32370513E9</v>
      </c>
      <c r="U2160" s="2">
        <v>1.8200946E7</v>
      </c>
      <c r="V2160" s="2">
        <v>3.0718819E7</v>
      </c>
      <c r="W2160" s="2">
        <v>2234307.0</v>
      </c>
      <c r="X2160" s="2">
        <v>1415.0</v>
      </c>
      <c r="Y2160" s="2">
        <f t="shared" si="8"/>
        <v>0.1326634186</v>
      </c>
      <c r="Z2160" s="2">
        <f t="shared" ref="Z2160:AC2160" si="2211">ROUNDDOWN($Y2160*Z$1,0)-IF(MOD($Y2160*Z$1,1)=0,1,0)+1</f>
        <v>1</v>
      </c>
      <c r="AA2160" s="2">
        <f t="shared" si="2211"/>
        <v>1</v>
      </c>
      <c r="AB2160" s="2">
        <f t="shared" si="2211"/>
        <v>1</v>
      </c>
      <c r="AC2160" s="2">
        <f t="shared" si="2211"/>
        <v>1</v>
      </c>
      <c r="AD2160" s="2">
        <f t="shared" si="10"/>
        <v>0</v>
      </c>
      <c r="AE2160" s="2">
        <f t="shared" si="11"/>
        <v>0</v>
      </c>
      <c r="AF2160" s="2">
        <f t="shared" si="12"/>
        <v>0</v>
      </c>
      <c r="AG2160" s="2">
        <f t="shared" si="13"/>
        <v>0</v>
      </c>
      <c r="AH2160" s="2">
        <f t="shared" si="14"/>
        <v>0</v>
      </c>
      <c r="AI2160" s="2">
        <f t="shared" si="15"/>
        <v>0</v>
      </c>
      <c r="AJ2160" s="2">
        <f t="shared" si="16"/>
        <v>0</v>
      </c>
      <c r="AK2160" s="2">
        <f t="shared" si="17"/>
        <v>1</v>
      </c>
      <c r="AL2160" s="2">
        <f t="shared" si="18"/>
        <v>1</v>
      </c>
    </row>
    <row r="2161" ht="13.5" customHeight="1">
      <c r="A2161" s="3">
        <v>41023.0</v>
      </c>
      <c r="B2161" s="2">
        <v>1405.0</v>
      </c>
      <c r="C2161" s="2">
        <f t="shared" si="3"/>
        <v>1405</v>
      </c>
      <c r="D2161" s="2">
        <f t="shared" si="26"/>
        <v>2197.333468</v>
      </c>
      <c r="E2161" s="2">
        <f t="shared" si="20"/>
        <v>1872.238755</v>
      </c>
      <c r="F2161" s="2">
        <v>2.18</v>
      </c>
      <c r="G2161" s="2">
        <f t="shared" si="4"/>
        <v>0.0218</v>
      </c>
      <c r="H2161" s="2">
        <f t="shared" si="21"/>
        <v>1.1201</v>
      </c>
      <c r="I2161" s="2">
        <f t="shared" si="27"/>
        <v>0.8600448645</v>
      </c>
      <c r="J2161" s="2">
        <f t="shared" si="5"/>
        <v>197.1519491</v>
      </c>
      <c r="K2161" s="2">
        <f t="shared" si="6"/>
        <v>203.818887</v>
      </c>
      <c r="L2161" s="2">
        <f t="shared" si="7"/>
        <v>0</v>
      </c>
      <c r="M2161" s="2">
        <f t="shared" si="1"/>
        <v>203.818887</v>
      </c>
      <c r="O2161" s="2">
        <v>2159.0</v>
      </c>
      <c r="P2161" s="2">
        <v>1391.0</v>
      </c>
      <c r="Q2161" s="2">
        <v>1375.0</v>
      </c>
      <c r="R2161" s="2">
        <v>1405.0</v>
      </c>
      <c r="S2161" s="2">
        <v>1382.0</v>
      </c>
      <c r="T2161" s="2">
        <v>1.32355513E9</v>
      </c>
      <c r="U2161" s="2">
        <v>1.859595E7</v>
      </c>
      <c r="V2161" s="2">
        <v>7.7827974E7</v>
      </c>
      <c r="W2161" s="2">
        <v>5587788.0</v>
      </c>
      <c r="X2161" s="2">
        <v>1371.0</v>
      </c>
      <c r="Y2161" s="2">
        <f t="shared" si="8"/>
        <v>0.9151441332</v>
      </c>
      <c r="Z2161" s="2">
        <f t="shared" ref="Z2161:AC2161" si="2212">ROUNDDOWN($Y2161*Z$1,0)-IF(MOD($Y2161*Z$1,1)=0,1,0)+1</f>
        <v>2</v>
      </c>
      <c r="AA2161" s="2">
        <f t="shared" si="2212"/>
        <v>3</v>
      </c>
      <c r="AB2161" s="2">
        <f t="shared" si="2212"/>
        <v>4</v>
      </c>
      <c r="AC2161" s="2">
        <f t="shared" si="2212"/>
        <v>5</v>
      </c>
      <c r="AD2161" s="2">
        <f t="shared" si="10"/>
        <v>1</v>
      </c>
      <c r="AE2161" s="2">
        <f t="shared" si="11"/>
        <v>0</v>
      </c>
      <c r="AF2161" s="2">
        <f t="shared" si="12"/>
        <v>0</v>
      </c>
      <c r="AG2161" s="2">
        <f t="shared" si="13"/>
        <v>0</v>
      </c>
      <c r="AH2161" s="2">
        <f t="shared" si="14"/>
        <v>0</v>
      </c>
      <c r="AI2161" s="2">
        <f t="shared" si="15"/>
        <v>0</v>
      </c>
      <c r="AJ2161" s="2">
        <f t="shared" si="16"/>
        <v>0</v>
      </c>
      <c r="AK2161" s="2">
        <f t="shared" si="17"/>
        <v>0</v>
      </c>
      <c r="AL2161" s="2">
        <f t="shared" si="18"/>
        <v>1</v>
      </c>
    </row>
    <row r="2162" ht="13.5" customHeight="1">
      <c r="A2162" s="3">
        <v>41028.0</v>
      </c>
      <c r="B2162" s="2">
        <v>1410.0</v>
      </c>
      <c r="C2162" s="2">
        <f t="shared" si="3"/>
        <v>1410</v>
      </c>
      <c r="D2162" s="2">
        <f t="shared" si="26"/>
        <v>2198.216416</v>
      </c>
      <c r="E2162" s="2">
        <f t="shared" si="20"/>
        <v>1872.581323</v>
      </c>
      <c r="F2162" s="2">
        <v>0.36</v>
      </c>
      <c r="G2162" s="2">
        <f t="shared" si="4"/>
        <v>0.0036</v>
      </c>
      <c r="H2162" s="2">
        <f t="shared" si="21"/>
        <v>1.1237</v>
      </c>
      <c r="I2162" s="2">
        <f t="shared" si="27"/>
        <v>0.8604466917</v>
      </c>
      <c r="J2162" s="2">
        <f t="shared" si="5"/>
        <v>197.8616962</v>
      </c>
      <c r="K2162" s="2">
        <f t="shared" si="6"/>
        <v>204.552635</v>
      </c>
      <c r="L2162" s="2">
        <f t="shared" si="7"/>
        <v>0</v>
      </c>
      <c r="M2162" s="2">
        <f t="shared" si="1"/>
        <v>204.552635</v>
      </c>
      <c r="O2162" s="2">
        <v>2160.0</v>
      </c>
      <c r="P2162" s="2">
        <v>1425.0</v>
      </c>
      <c r="Q2162" s="2">
        <v>1405.0</v>
      </c>
      <c r="R2162" s="2">
        <v>1430.0</v>
      </c>
      <c r="S2162" s="2">
        <v>1410.0</v>
      </c>
      <c r="T2162" s="2">
        <v>1.32340513E9</v>
      </c>
      <c r="U2162" s="2">
        <v>1.8660012E7</v>
      </c>
      <c r="V2162" s="2">
        <v>2.6496579E7</v>
      </c>
      <c r="W2162" s="2">
        <v>1862264.0</v>
      </c>
      <c r="X2162" s="2">
        <v>1202.0</v>
      </c>
      <c r="Y2162" s="2">
        <f t="shared" si="8"/>
        <v>0.591453512</v>
      </c>
      <c r="Z2162" s="2">
        <f t="shared" ref="Z2162:AC2162" si="2213">ROUNDDOWN($Y2162*Z$1,0)-IF(MOD($Y2162*Z$1,1)=0,1,0)+1</f>
        <v>2</v>
      </c>
      <c r="AA2162" s="2">
        <f t="shared" si="2213"/>
        <v>2</v>
      </c>
      <c r="AB2162" s="2">
        <f t="shared" si="2213"/>
        <v>3</v>
      </c>
      <c r="AC2162" s="2">
        <f t="shared" si="2213"/>
        <v>3</v>
      </c>
      <c r="AD2162" s="2">
        <f t="shared" si="10"/>
        <v>0</v>
      </c>
      <c r="AE2162" s="2">
        <f t="shared" si="11"/>
        <v>0</v>
      </c>
      <c r="AF2162" s="2">
        <f t="shared" si="12"/>
        <v>0</v>
      </c>
      <c r="AG2162" s="2">
        <f t="shared" si="13"/>
        <v>0</v>
      </c>
      <c r="AH2162" s="2">
        <f t="shared" si="14"/>
        <v>1</v>
      </c>
      <c r="AI2162" s="2">
        <f t="shared" si="15"/>
        <v>0</v>
      </c>
      <c r="AJ2162" s="2">
        <f t="shared" si="16"/>
        <v>0</v>
      </c>
      <c r="AK2162" s="2">
        <f t="shared" si="17"/>
        <v>0</v>
      </c>
      <c r="AL2162" s="2">
        <f t="shared" si="18"/>
        <v>1</v>
      </c>
    </row>
    <row r="2163" ht="13.5" customHeight="1">
      <c r="A2163" s="3">
        <v>41029.0</v>
      </c>
      <c r="B2163" s="2">
        <v>1400.0</v>
      </c>
      <c r="C2163" s="2">
        <f t="shared" si="3"/>
        <v>1400</v>
      </c>
      <c r="D2163" s="2">
        <f t="shared" si="26"/>
        <v>2199.099719</v>
      </c>
      <c r="E2163" s="2">
        <f t="shared" si="20"/>
        <v>1872.923891</v>
      </c>
      <c r="F2163" s="2">
        <v>-0.71</v>
      </c>
      <c r="G2163" s="2">
        <f t="shared" si="4"/>
        <v>-0.0071</v>
      </c>
      <c r="H2163" s="2">
        <f t="shared" si="21"/>
        <v>1.1166</v>
      </c>
      <c r="I2163" s="2">
        <f t="shared" si="27"/>
        <v>0.8608485188</v>
      </c>
      <c r="J2163" s="2">
        <f t="shared" si="5"/>
        <v>196.4568781</v>
      </c>
      <c r="K2163" s="2">
        <f t="shared" si="6"/>
        <v>203.1003113</v>
      </c>
      <c r="L2163" s="2">
        <f t="shared" si="7"/>
        <v>0</v>
      </c>
      <c r="M2163" s="2">
        <f t="shared" si="1"/>
        <v>203.1003113</v>
      </c>
      <c r="O2163" s="2">
        <v>2161.0</v>
      </c>
      <c r="P2163" s="2">
        <v>1412.0</v>
      </c>
      <c r="Q2163" s="2">
        <v>1410.0</v>
      </c>
      <c r="R2163" s="2">
        <v>1421.0</v>
      </c>
      <c r="S2163" s="2">
        <v>1400.0</v>
      </c>
      <c r="T2163" s="2">
        <v>1.32330513E9</v>
      </c>
      <c r="U2163" s="2">
        <v>1.8526272E7</v>
      </c>
      <c r="V2163" s="2">
        <v>3.5101669E7</v>
      </c>
      <c r="W2163" s="2">
        <v>2486119.0</v>
      </c>
      <c r="X2163" s="2">
        <v>1491.0</v>
      </c>
      <c r="Y2163" s="2">
        <f t="shared" si="8"/>
        <v>0.2926309379</v>
      </c>
      <c r="Z2163" s="2">
        <f t="shared" ref="Z2163:AC2163" si="2214">ROUNDDOWN($Y2163*Z$1,0)-IF(MOD($Y2163*Z$1,1)=0,1,0)+1</f>
        <v>1</v>
      </c>
      <c r="AA2163" s="2">
        <f t="shared" si="2214"/>
        <v>1</v>
      </c>
      <c r="AB2163" s="2">
        <f t="shared" si="2214"/>
        <v>2</v>
      </c>
      <c r="AC2163" s="2">
        <f t="shared" si="2214"/>
        <v>2</v>
      </c>
      <c r="AD2163" s="2">
        <f t="shared" si="10"/>
        <v>0</v>
      </c>
      <c r="AE2163" s="2">
        <f t="shared" si="11"/>
        <v>0</v>
      </c>
      <c r="AF2163" s="2">
        <f t="shared" si="12"/>
        <v>1</v>
      </c>
      <c r="AG2163" s="2">
        <f t="shared" si="13"/>
        <v>0</v>
      </c>
      <c r="AH2163" s="2">
        <f t="shared" si="14"/>
        <v>0</v>
      </c>
      <c r="AI2163" s="2">
        <f t="shared" si="15"/>
        <v>0</v>
      </c>
      <c r="AJ2163" s="2">
        <f t="shared" si="16"/>
        <v>0</v>
      </c>
      <c r="AK2163" s="2">
        <f t="shared" si="17"/>
        <v>0</v>
      </c>
      <c r="AL2163" s="2">
        <f t="shared" si="18"/>
        <v>1</v>
      </c>
    </row>
    <row r="2164" ht="13.5" customHeight="1">
      <c r="A2164" s="3">
        <v>41030.0</v>
      </c>
      <c r="B2164" s="2">
        <v>1398.0</v>
      </c>
      <c r="C2164" s="2">
        <f t="shared" si="3"/>
        <v>1398</v>
      </c>
      <c r="D2164" s="2">
        <f t="shared" si="26"/>
        <v>2199.983377</v>
      </c>
      <c r="E2164" s="2">
        <f t="shared" si="20"/>
        <v>1873.266458</v>
      </c>
      <c r="F2164" s="2">
        <v>-0.14</v>
      </c>
      <c r="G2164" s="2">
        <f t="shared" si="4"/>
        <v>-0.0014</v>
      </c>
      <c r="H2164" s="2">
        <f t="shared" si="21"/>
        <v>1.1152</v>
      </c>
      <c r="I2164" s="2">
        <f t="shared" si="27"/>
        <v>0.861250346</v>
      </c>
      <c r="J2164" s="2">
        <f t="shared" si="5"/>
        <v>196.1818385</v>
      </c>
      <c r="K2164" s="2">
        <f t="shared" si="6"/>
        <v>202.8159708</v>
      </c>
      <c r="L2164" s="2">
        <f t="shared" si="7"/>
        <v>0</v>
      </c>
      <c r="M2164" s="2">
        <f t="shared" si="1"/>
        <v>202.8159708</v>
      </c>
      <c r="O2164" s="2">
        <v>2162.0</v>
      </c>
      <c r="P2164" s="2">
        <v>1405.0</v>
      </c>
      <c r="Q2164" s="2">
        <v>1400.0</v>
      </c>
      <c r="R2164" s="2">
        <v>1410.0</v>
      </c>
      <c r="S2164" s="2">
        <v>1397.0</v>
      </c>
      <c r="T2164" s="2">
        <v>1.323246917E9</v>
      </c>
      <c r="U2164" s="2">
        <v>1.8498992E7</v>
      </c>
      <c r="V2164" s="2">
        <v>1.9876599E7</v>
      </c>
      <c r="W2164" s="2">
        <v>1415131.0</v>
      </c>
      <c r="X2164" s="2">
        <v>882.0</v>
      </c>
      <c r="Y2164" s="2">
        <f t="shared" si="8"/>
        <v>0.4467113276</v>
      </c>
      <c r="Z2164" s="2">
        <f t="shared" ref="Z2164:AC2164" si="2215">ROUNDDOWN($Y2164*Z$1,0)-IF(MOD($Y2164*Z$1,1)=0,1,0)+1</f>
        <v>1</v>
      </c>
      <c r="AA2164" s="2">
        <f t="shared" si="2215"/>
        <v>2</v>
      </c>
      <c r="AB2164" s="2">
        <f t="shared" si="2215"/>
        <v>2</v>
      </c>
      <c r="AC2164" s="2">
        <f t="shared" si="2215"/>
        <v>3</v>
      </c>
      <c r="AD2164" s="2">
        <f t="shared" si="10"/>
        <v>0</v>
      </c>
      <c r="AE2164" s="2">
        <f t="shared" si="11"/>
        <v>0</v>
      </c>
      <c r="AF2164" s="2">
        <f t="shared" si="12"/>
        <v>0</v>
      </c>
      <c r="AG2164" s="2">
        <f t="shared" si="13"/>
        <v>1</v>
      </c>
      <c r="AH2164" s="2">
        <f t="shared" si="14"/>
        <v>0</v>
      </c>
      <c r="AI2164" s="2">
        <f t="shared" si="15"/>
        <v>0</v>
      </c>
      <c r="AJ2164" s="2">
        <f t="shared" si="16"/>
        <v>0</v>
      </c>
      <c r="AK2164" s="2">
        <f t="shared" si="17"/>
        <v>0</v>
      </c>
      <c r="AL2164" s="2">
        <f t="shared" si="18"/>
        <v>1</v>
      </c>
    </row>
    <row r="2165" ht="13.5" customHeight="1">
      <c r="A2165" s="3">
        <v>41031.0</v>
      </c>
      <c r="B2165" s="2">
        <v>1390.0</v>
      </c>
      <c r="C2165" s="2">
        <f t="shared" si="3"/>
        <v>1390</v>
      </c>
      <c r="D2165" s="2">
        <f t="shared" si="26"/>
        <v>2200.86739</v>
      </c>
      <c r="E2165" s="2">
        <f t="shared" si="20"/>
        <v>1873.609026</v>
      </c>
      <c r="F2165" s="2">
        <v>-0.57</v>
      </c>
      <c r="G2165" s="2">
        <f t="shared" si="4"/>
        <v>-0.0057</v>
      </c>
      <c r="H2165" s="2">
        <f t="shared" si="21"/>
        <v>1.1095</v>
      </c>
      <c r="I2165" s="2">
        <f t="shared" si="27"/>
        <v>0.8616521732</v>
      </c>
      <c r="J2165" s="2">
        <f t="shared" si="5"/>
        <v>195.063602</v>
      </c>
      <c r="K2165" s="2">
        <f t="shared" si="6"/>
        <v>201.6599198</v>
      </c>
      <c r="L2165" s="2">
        <f t="shared" si="7"/>
        <v>0</v>
      </c>
      <c r="M2165" s="2">
        <f t="shared" si="1"/>
        <v>201.6599198</v>
      </c>
      <c r="O2165" s="2">
        <v>2163.0</v>
      </c>
      <c r="P2165" s="2">
        <v>1408.0</v>
      </c>
      <c r="Q2165" s="2">
        <v>1398.0</v>
      </c>
      <c r="R2165" s="2">
        <v>1414.0</v>
      </c>
      <c r="S2165" s="2">
        <v>1385.0</v>
      </c>
      <c r="T2165" s="2">
        <v>1.323136917E9</v>
      </c>
      <c r="U2165" s="2">
        <v>1.8391603E7</v>
      </c>
      <c r="V2165" s="2">
        <v>3.8181363E7</v>
      </c>
      <c r="W2165" s="2">
        <v>2725644.0</v>
      </c>
      <c r="X2165" s="2">
        <v>1498.0</v>
      </c>
      <c r="Y2165" s="2">
        <f t="shared" si="8"/>
        <v>0.3298822574</v>
      </c>
      <c r="Z2165" s="2">
        <f t="shared" ref="Z2165:AC2165" si="2216">ROUNDDOWN($Y2165*Z$1,0)-IF(MOD($Y2165*Z$1,1)=0,1,0)+1</f>
        <v>1</v>
      </c>
      <c r="AA2165" s="2">
        <f t="shared" si="2216"/>
        <v>1</v>
      </c>
      <c r="AB2165" s="2">
        <f t="shared" si="2216"/>
        <v>2</v>
      </c>
      <c r="AC2165" s="2">
        <f t="shared" si="2216"/>
        <v>2</v>
      </c>
      <c r="AD2165" s="2">
        <f t="shared" si="10"/>
        <v>0</v>
      </c>
      <c r="AE2165" s="2">
        <f t="shared" si="11"/>
        <v>0</v>
      </c>
      <c r="AF2165" s="2">
        <f t="shared" si="12"/>
        <v>0</v>
      </c>
      <c r="AG2165" s="2">
        <f t="shared" si="13"/>
        <v>0</v>
      </c>
      <c r="AH2165" s="2">
        <f t="shared" si="14"/>
        <v>0</v>
      </c>
      <c r="AI2165" s="2">
        <f t="shared" si="15"/>
        <v>0</v>
      </c>
      <c r="AJ2165" s="2">
        <f t="shared" si="16"/>
        <v>1</v>
      </c>
      <c r="AK2165" s="2">
        <f t="shared" si="17"/>
        <v>0</v>
      </c>
      <c r="AL2165" s="2">
        <f t="shared" si="18"/>
        <v>1</v>
      </c>
    </row>
    <row r="2166" ht="13.5" customHeight="1">
      <c r="A2166" s="3">
        <v>41032.0</v>
      </c>
      <c r="B2166" s="2">
        <v>1407.0</v>
      </c>
      <c r="C2166" s="2">
        <f t="shared" si="3"/>
        <v>1407</v>
      </c>
      <c r="D2166" s="2">
        <f t="shared" si="26"/>
        <v>2201.751759</v>
      </c>
      <c r="E2166" s="2">
        <f t="shared" si="20"/>
        <v>1873.951594</v>
      </c>
      <c r="F2166" s="2">
        <v>1.22</v>
      </c>
      <c r="G2166" s="2">
        <f t="shared" si="4"/>
        <v>0.0122</v>
      </c>
      <c r="H2166" s="2">
        <f t="shared" si="21"/>
        <v>1.1217</v>
      </c>
      <c r="I2166" s="2">
        <f t="shared" si="27"/>
        <v>0.8620540004</v>
      </c>
      <c r="J2166" s="2">
        <f t="shared" si="5"/>
        <v>197.443378</v>
      </c>
      <c r="K2166" s="2">
        <f t="shared" si="6"/>
        <v>204.1201708</v>
      </c>
      <c r="L2166" s="2">
        <f t="shared" si="7"/>
        <v>0</v>
      </c>
      <c r="M2166" s="2">
        <f t="shared" si="1"/>
        <v>204.1201708</v>
      </c>
      <c r="O2166" s="2">
        <v>2164.0</v>
      </c>
      <c r="P2166" s="2">
        <v>1399.0</v>
      </c>
      <c r="Q2166" s="2">
        <v>1390.0</v>
      </c>
      <c r="R2166" s="2">
        <v>1413.0</v>
      </c>
      <c r="S2166" s="2">
        <v>1390.0</v>
      </c>
      <c r="T2166" s="2">
        <v>1.322881917E9</v>
      </c>
      <c r="U2166" s="2">
        <v>1.8612949E7</v>
      </c>
      <c r="V2166" s="2">
        <v>2.96163E7</v>
      </c>
      <c r="W2166" s="2">
        <v>2110361.0</v>
      </c>
      <c r="X2166" s="2">
        <v>1404.0</v>
      </c>
      <c r="Y2166" s="2">
        <f t="shared" si="8"/>
        <v>0.7980105562</v>
      </c>
      <c r="Z2166" s="2">
        <f t="shared" ref="Z2166:AC2166" si="2217">ROUNDDOWN($Y2166*Z$1,0)-IF(MOD($Y2166*Z$1,1)=0,1,0)+1</f>
        <v>2</v>
      </c>
      <c r="AA2166" s="2">
        <f t="shared" si="2217"/>
        <v>3</v>
      </c>
      <c r="AB2166" s="2">
        <f t="shared" si="2217"/>
        <v>4</v>
      </c>
      <c r="AC2166" s="2">
        <f t="shared" si="2217"/>
        <v>4</v>
      </c>
      <c r="AD2166" s="2">
        <f t="shared" si="10"/>
        <v>0</v>
      </c>
      <c r="AE2166" s="2">
        <f t="shared" si="11"/>
        <v>0</v>
      </c>
      <c r="AF2166" s="2">
        <f t="shared" si="12"/>
        <v>0</v>
      </c>
      <c r="AG2166" s="2">
        <f t="shared" si="13"/>
        <v>0</v>
      </c>
      <c r="AH2166" s="2">
        <f t="shared" si="14"/>
        <v>0</v>
      </c>
      <c r="AI2166" s="2">
        <f t="shared" si="15"/>
        <v>1</v>
      </c>
      <c r="AJ2166" s="2">
        <f t="shared" si="16"/>
        <v>0</v>
      </c>
      <c r="AK2166" s="2">
        <f t="shared" si="17"/>
        <v>0</v>
      </c>
      <c r="AL2166" s="2">
        <f t="shared" si="18"/>
        <v>1</v>
      </c>
    </row>
    <row r="2167" ht="13.5" customHeight="1">
      <c r="A2167" s="3">
        <v>41035.0</v>
      </c>
      <c r="B2167" s="2">
        <v>1380.0</v>
      </c>
      <c r="C2167" s="2">
        <f t="shared" si="3"/>
        <v>1380</v>
      </c>
      <c r="D2167" s="2">
        <f t="shared" si="26"/>
        <v>2202.636482</v>
      </c>
      <c r="E2167" s="2">
        <f t="shared" si="20"/>
        <v>1874.294162</v>
      </c>
      <c r="F2167" s="2">
        <v>-1.92</v>
      </c>
      <c r="G2167" s="2">
        <f t="shared" si="4"/>
        <v>-0.0192</v>
      </c>
      <c r="H2167" s="2">
        <f t="shared" si="21"/>
        <v>1.1025</v>
      </c>
      <c r="I2167" s="2">
        <f t="shared" si="27"/>
        <v>0.8624558275</v>
      </c>
      <c r="J2167" s="2">
        <f t="shared" si="5"/>
        <v>193.6524651</v>
      </c>
      <c r="K2167" s="2">
        <f t="shared" si="6"/>
        <v>200.2010635</v>
      </c>
      <c r="L2167" s="2">
        <f t="shared" si="7"/>
        <v>0</v>
      </c>
      <c r="M2167" s="2">
        <f t="shared" si="1"/>
        <v>200.2010635</v>
      </c>
      <c r="O2167" s="2">
        <v>2165.0</v>
      </c>
      <c r="P2167" s="2">
        <v>1390.0</v>
      </c>
      <c r="Q2167" s="2">
        <v>1407.0</v>
      </c>
      <c r="R2167" s="2">
        <v>1391.0</v>
      </c>
      <c r="S2167" s="2">
        <v>1375.0</v>
      </c>
      <c r="T2167" s="2">
        <v>1.322781917E9</v>
      </c>
      <c r="U2167" s="2">
        <v>1.825439E7</v>
      </c>
      <c r="V2167" s="2">
        <v>2.3268222E7</v>
      </c>
      <c r="W2167" s="2">
        <v>1680619.0</v>
      </c>
      <c r="X2167" s="2">
        <v>1060.0</v>
      </c>
      <c r="Y2167" s="2">
        <f t="shared" si="8"/>
        <v>0.09378806334</v>
      </c>
      <c r="Z2167" s="2">
        <f t="shared" ref="Z2167:AC2167" si="2218">ROUNDDOWN($Y2167*Z$1,0)-IF(MOD($Y2167*Z$1,1)=0,1,0)+1</f>
        <v>1</v>
      </c>
      <c r="AA2167" s="2">
        <f t="shared" si="2218"/>
        <v>1</v>
      </c>
      <c r="AB2167" s="2">
        <f t="shared" si="2218"/>
        <v>1</v>
      </c>
      <c r="AC2167" s="2">
        <f t="shared" si="2218"/>
        <v>1</v>
      </c>
      <c r="AD2167" s="2">
        <f t="shared" si="10"/>
        <v>0</v>
      </c>
      <c r="AE2167" s="2">
        <f t="shared" si="11"/>
        <v>0</v>
      </c>
      <c r="AF2167" s="2">
        <f t="shared" si="12"/>
        <v>0</v>
      </c>
      <c r="AG2167" s="2">
        <f t="shared" si="13"/>
        <v>0</v>
      </c>
      <c r="AH2167" s="2">
        <f t="shared" si="14"/>
        <v>0</v>
      </c>
      <c r="AI2167" s="2">
        <f t="shared" si="15"/>
        <v>0</v>
      </c>
      <c r="AJ2167" s="2">
        <f t="shared" si="16"/>
        <v>0</v>
      </c>
      <c r="AK2167" s="2">
        <f t="shared" si="17"/>
        <v>1</v>
      </c>
      <c r="AL2167" s="2">
        <f t="shared" si="18"/>
        <v>1</v>
      </c>
    </row>
    <row r="2168" ht="13.5" customHeight="1">
      <c r="A2168" s="3">
        <v>41036.0</v>
      </c>
      <c r="B2168" s="2">
        <v>1383.0</v>
      </c>
      <c r="C2168" s="2">
        <f t="shared" si="3"/>
        <v>1383</v>
      </c>
      <c r="D2168" s="2">
        <f t="shared" si="26"/>
        <v>2203.521562</v>
      </c>
      <c r="E2168" s="2">
        <f t="shared" si="20"/>
        <v>1874.636729</v>
      </c>
      <c r="F2168" s="2">
        <v>0.22</v>
      </c>
      <c r="G2168" s="2">
        <f t="shared" si="4"/>
        <v>0.0022</v>
      </c>
      <c r="H2168" s="2">
        <f t="shared" si="21"/>
        <v>1.1047</v>
      </c>
      <c r="I2168" s="2">
        <f t="shared" si="27"/>
        <v>0.8628576547</v>
      </c>
      <c r="J2168" s="2">
        <f t="shared" si="5"/>
        <v>194.0785005</v>
      </c>
      <c r="K2168" s="2">
        <f t="shared" si="6"/>
        <v>200.6415059</v>
      </c>
      <c r="L2168" s="2">
        <f t="shared" si="7"/>
        <v>0</v>
      </c>
      <c r="M2168" s="2">
        <f t="shared" si="1"/>
        <v>200.6415059</v>
      </c>
      <c r="O2168" s="2">
        <v>2166.0</v>
      </c>
      <c r="P2168" s="2">
        <v>1364.0</v>
      </c>
      <c r="Q2168" s="2">
        <v>1380.0</v>
      </c>
      <c r="R2168" s="2">
        <v>1384.0</v>
      </c>
      <c r="S2168" s="2">
        <v>1355.0</v>
      </c>
      <c r="T2168" s="2">
        <v>1.322781917E9</v>
      </c>
      <c r="U2168" s="2">
        <v>1.8294074E7</v>
      </c>
      <c r="V2168" s="2">
        <v>5.1802866E7</v>
      </c>
      <c r="W2168" s="2">
        <v>3787978.0</v>
      </c>
      <c r="X2168" s="2">
        <v>1990.0</v>
      </c>
      <c r="Y2168" s="2">
        <f t="shared" si="8"/>
        <v>0.5520706456</v>
      </c>
      <c r="Z2168" s="2">
        <f t="shared" ref="Z2168:AC2168" si="2219">ROUNDDOWN($Y2168*Z$1,0)-IF(MOD($Y2168*Z$1,1)=0,1,0)+1</f>
        <v>2</v>
      </c>
      <c r="AA2168" s="2">
        <f t="shared" si="2219"/>
        <v>2</v>
      </c>
      <c r="AB2168" s="2">
        <f t="shared" si="2219"/>
        <v>3</v>
      </c>
      <c r="AC2168" s="2">
        <f t="shared" si="2219"/>
        <v>3</v>
      </c>
      <c r="AD2168" s="2">
        <f t="shared" si="10"/>
        <v>1</v>
      </c>
      <c r="AE2168" s="2">
        <f t="shared" si="11"/>
        <v>0</v>
      </c>
      <c r="AF2168" s="2">
        <f t="shared" si="12"/>
        <v>0</v>
      </c>
      <c r="AG2168" s="2">
        <f t="shared" si="13"/>
        <v>0</v>
      </c>
      <c r="AH2168" s="2">
        <f t="shared" si="14"/>
        <v>0</v>
      </c>
      <c r="AI2168" s="2">
        <f t="shared" si="15"/>
        <v>0</v>
      </c>
      <c r="AJ2168" s="2">
        <f t="shared" si="16"/>
        <v>0</v>
      </c>
      <c r="AK2168" s="2">
        <f t="shared" si="17"/>
        <v>0</v>
      </c>
      <c r="AL2168" s="2">
        <f t="shared" si="18"/>
        <v>1</v>
      </c>
    </row>
    <row r="2169" ht="13.5" customHeight="1">
      <c r="A2169" s="3">
        <v>41037.0</v>
      </c>
      <c r="B2169" s="2">
        <v>1394.0</v>
      </c>
      <c r="C2169" s="2">
        <f t="shared" si="3"/>
        <v>1394</v>
      </c>
      <c r="D2169" s="2">
        <f t="shared" si="26"/>
        <v>2204.406996</v>
      </c>
      <c r="E2169" s="2">
        <f t="shared" si="20"/>
        <v>1874.979297</v>
      </c>
      <c r="F2169" s="2">
        <v>0.8</v>
      </c>
      <c r="G2169" s="2">
        <f t="shared" si="4"/>
        <v>0.008</v>
      </c>
      <c r="H2169" s="2">
        <f t="shared" si="21"/>
        <v>1.1127</v>
      </c>
      <c r="I2169" s="2">
        <f t="shared" si="27"/>
        <v>0.8632594819</v>
      </c>
      <c r="J2169" s="2">
        <f t="shared" si="5"/>
        <v>195.6311285</v>
      </c>
      <c r="K2169" s="2">
        <f t="shared" si="6"/>
        <v>202.2466379</v>
      </c>
      <c r="L2169" s="2">
        <f t="shared" si="7"/>
        <v>0</v>
      </c>
      <c r="M2169" s="2">
        <f t="shared" si="1"/>
        <v>202.2466379</v>
      </c>
      <c r="O2169" s="2">
        <v>2167.0</v>
      </c>
      <c r="P2169" s="2">
        <v>1395.0</v>
      </c>
      <c r="Q2169" s="2">
        <v>1383.0</v>
      </c>
      <c r="R2169" s="2">
        <v>1397.0</v>
      </c>
      <c r="S2169" s="2">
        <v>1375.0</v>
      </c>
      <c r="T2169" s="2">
        <v>1.322781917E9</v>
      </c>
      <c r="U2169" s="2">
        <v>1.843958E7</v>
      </c>
      <c r="V2169" s="2">
        <v>4.3370561E7</v>
      </c>
      <c r="W2169" s="2">
        <v>3126318.0</v>
      </c>
      <c r="X2169" s="2">
        <v>1550.0</v>
      </c>
      <c r="Y2169" s="2">
        <f t="shared" si="8"/>
        <v>0.706861551</v>
      </c>
      <c r="Z2169" s="2">
        <f t="shared" ref="Z2169:AC2169" si="2220">ROUNDDOWN($Y2169*Z$1,0)-IF(MOD($Y2169*Z$1,1)=0,1,0)+1</f>
        <v>2</v>
      </c>
      <c r="AA2169" s="2">
        <f t="shared" si="2220"/>
        <v>3</v>
      </c>
      <c r="AB2169" s="2">
        <f t="shared" si="2220"/>
        <v>3</v>
      </c>
      <c r="AC2169" s="2">
        <f t="shared" si="2220"/>
        <v>4</v>
      </c>
      <c r="AD2169" s="2">
        <f t="shared" si="10"/>
        <v>0</v>
      </c>
      <c r="AE2169" s="2">
        <f t="shared" si="11"/>
        <v>0</v>
      </c>
      <c r="AF2169" s="2">
        <f t="shared" si="12"/>
        <v>0</v>
      </c>
      <c r="AG2169" s="2">
        <f t="shared" si="13"/>
        <v>0</v>
      </c>
      <c r="AH2169" s="2">
        <f t="shared" si="14"/>
        <v>0</v>
      </c>
      <c r="AI2169" s="2">
        <f t="shared" si="15"/>
        <v>1</v>
      </c>
      <c r="AJ2169" s="2">
        <f t="shared" si="16"/>
        <v>0</v>
      </c>
      <c r="AK2169" s="2">
        <f t="shared" si="17"/>
        <v>0</v>
      </c>
      <c r="AL2169" s="2">
        <f t="shared" si="18"/>
        <v>1</v>
      </c>
    </row>
    <row r="2170" ht="13.5" customHeight="1">
      <c r="A2170" s="3">
        <v>41038.0</v>
      </c>
      <c r="B2170" s="2">
        <v>1356.0</v>
      </c>
      <c r="C2170" s="2">
        <f t="shared" si="3"/>
        <v>1356</v>
      </c>
      <c r="D2170" s="2">
        <f t="shared" si="26"/>
        <v>2205.292787</v>
      </c>
      <c r="E2170" s="2">
        <f t="shared" si="20"/>
        <v>1875.321865</v>
      </c>
      <c r="F2170" s="2">
        <v>-2.73</v>
      </c>
      <c r="G2170" s="2">
        <f t="shared" si="4"/>
        <v>-0.0273</v>
      </c>
      <c r="H2170" s="2">
        <f t="shared" si="21"/>
        <v>1.0854</v>
      </c>
      <c r="I2170" s="2">
        <f t="shared" si="27"/>
        <v>0.863661309</v>
      </c>
      <c r="J2170" s="2">
        <f t="shared" si="5"/>
        <v>190.2903987</v>
      </c>
      <c r="K2170" s="2">
        <f t="shared" si="6"/>
        <v>196.7253047</v>
      </c>
      <c r="L2170" s="2">
        <f t="shared" si="7"/>
        <v>0</v>
      </c>
      <c r="M2170" s="2">
        <f t="shared" si="1"/>
        <v>196.7253047</v>
      </c>
      <c r="O2170" s="2">
        <v>2168.0</v>
      </c>
      <c r="P2170" s="2">
        <v>1385.0</v>
      </c>
      <c r="Q2170" s="2">
        <v>1394.0</v>
      </c>
      <c r="R2170" s="2">
        <v>1387.0</v>
      </c>
      <c r="S2170" s="2">
        <v>1351.0</v>
      </c>
      <c r="T2170" s="2">
        <v>1.322681917E9</v>
      </c>
      <c r="U2170" s="2">
        <v>1.7935567E7</v>
      </c>
      <c r="V2170" s="2">
        <v>5.7131223E7</v>
      </c>
      <c r="W2170" s="2">
        <v>4186541.0</v>
      </c>
      <c r="X2170" s="2">
        <v>2158.0</v>
      </c>
      <c r="Y2170" s="2">
        <f t="shared" si="8"/>
        <v>0.04354445798</v>
      </c>
      <c r="Z2170" s="2">
        <f t="shared" ref="Z2170:AC2170" si="2221">ROUNDDOWN($Y2170*Z$1,0)-IF(MOD($Y2170*Z$1,1)=0,1,0)+1</f>
        <v>1</v>
      </c>
      <c r="AA2170" s="2">
        <f t="shared" si="2221"/>
        <v>1</v>
      </c>
      <c r="AB2170" s="2">
        <f t="shared" si="2221"/>
        <v>1</v>
      </c>
      <c r="AC2170" s="2">
        <f t="shared" si="2221"/>
        <v>1</v>
      </c>
      <c r="AD2170" s="2">
        <f t="shared" si="10"/>
        <v>0</v>
      </c>
      <c r="AE2170" s="2">
        <f t="shared" si="11"/>
        <v>0</v>
      </c>
      <c r="AF2170" s="2">
        <f t="shared" si="12"/>
        <v>0</v>
      </c>
      <c r="AG2170" s="2">
        <f t="shared" si="13"/>
        <v>0</v>
      </c>
      <c r="AH2170" s="2">
        <f t="shared" si="14"/>
        <v>0</v>
      </c>
      <c r="AI2170" s="2">
        <f t="shared" si="15"/>
        <v>0</v>
      </c>
      <c r="AJ2170" s="2">
        <f t="shared" si="16"/>
        <v>1</v>
      </c>
      <c r="AK2170" s="2">
        <f t="shared" si="17"/>
        <v>0</v>
      </c>
      <c r="AL2170" s="2">
        <f t="shared" si="18"/>
        <v>1</v>
      </c>
    </row>
    <row r="2171" ht="13.5" customHeight="1">
      <c r="A2171" s="3">
        <v>41039.0</v>
      </c>
      <c r="B2171" s="2">
        <v>1381.0</v>
      </c>
      <c r="C2171" s="2">
        <f t="shared" si="3"/>
        <v>1381</v>
      </c>
      <c r="D2171" s="2">
        <f t="shared" si="26"/>
        <v>2206.178934</v>
      </c>
      <c r="E2171" s="2">
        <f t="shared" si="20"/>
        <v>1875.664432</v>
      </c>
      <c r="F2171" s="2">
        <v>1.84</v>
      </c>
      <c r="G2171" s="2">
        <f t="shared" si="4"/>
        <v>0.0184</v>
      </c>
      <c r="H2171" s="2">
        <f t="shared" si="21"/>
        <v>1.1038</v>
      </c>
      <c r="I2171" s="2">
        <f t="shared" si="27"/>
        <v>0.8640631362</v>
      </c>
      <c r="J2171" s="2">
        <f t="shared" si="5"/>
        <v>193.791742</v>
      </c>
      <c r="K2171" s="2">
        <f t="shared" si="6"/>
        <v>200.3450503</v>
      </c>
      <c r="L2171" s="2">
        <f t="shared" si="7"/>
        <v>0</v>
      </c>
      <c r="M2171" s="2">
        <f t="shared" si="1"/>
        <v>200.3450503</v>
      </c>
      <c r="O2171" s="2">
        <v>2169.0</v>
      </c>
      <c r="P2171" s="2">
        <v>1378.0</v>
      </c>
      <c r="Q2171" s="2">
        <v>1356.0</v>
      </c>
      <c r="R2171" s="2">
        <v>1390.0</v>
      </c>
      <c r="S2171" s="2">
        <v>1361.0</v>
      </c>
      <c r="T2171" s="2">
        <v>1.322581917E9</v>
      </c>
      <c r="U2171" s="2">
        <v>1.8264856E7</v>
      </c>
      <c r="V2171" s="2">
        <v>4.4345276E7</v>
      </c>
      <c r="W2171" s="2">
        <v>3222145.0</v>
      </c>
      <c r="X2171" s="2">
        <v>1744.0</v>
      </c>
      <c r="Y2171" s="2">
        <f t="shared" si="8"/>
        <v>0.8829679253</v>
      </c>
      <c r="Z2171" s="2">
        <f t="shared" ref="Z2171:AC2171" si="2222">ROUNDDOWN($Y2171*Z$1,0)-IF(MOD($Y2171*Z$1,1)=0,1,0)+1</f>
        <v>2</v>
      </c>
      <c r="AA2171" s="2">
        <f t="shared" si="2222"/>
        <v>3</v>
      </c>
      <c r="AB2171" s="2">
        <f t="shared" si="2222"/>
        <v>4</v>
      </c>
      <c r="AC2171" s="2">
        <f t="shared" si="2222"/>
        <v>5</v>
      </c>
      <c r="AD2171" s="2">
        <f t="shared" si="10"/>
        <v>0</v>
      </c>
      <c r="AE2171" s="2">
        <f t="shared" si="11"/>
        <v>0</v>
      </c>
      <c r="AF2171" s="2">
        <f t="shared" si="12"/>
        <v>0</v>
      </c>
      <c r="AG2171" s="2">
        <f t="shared" si="13"/>
        <v>0</v>
      </c>
      <c r="AH2171" s="2">
        <f t="shared" si="14"/>
        <v>1</v>
      </c>
      <c r="AI2171" s="2">
        <f t="shared" si="15"/>
        <v>0</v>
      </c>
      <c r="AJ2171" s="2">
        <f t="shared" si="16"/>
        <v>0</v>
      </c>
      <c r="AK2171" s="2">
        <f t="shared" si="17"/>
        <v>0</v>
      </c>
      <c r="AL2171" s="2">
        <f t="shared" si="18"/>
        <v>1</v>
      </c>
    </row>
    <row r="2172" ht="13.5" customHeight="1">
      <c r="A2172" s="3">
        <v>41042.0</v>
      </c>
      <c r="B2172" s="2">
        <v>1365.0</v>
      </c>
      <c r="C2172" s="2">
        <f t="shared" si="3"/>
        <v>1365</v>
      </c>
      <c r="D2172" s="2">
        <f t="shared" si="26"/>
        <v>2207.065436</v>
      </c>
      <c r="E2172" s="2">
        <f t="shared" si="20"/>
        <v>1876.007</v>
      </c>
      <c r="F2172" s="2">
        <v>-1.16</v>
      </c>
      <c r="G2172" s="2">
        <f t="shared" si="4"/>
        <v>-0.0116</v>
      </c>
      <c r="H2172" s="2">
        <f t="shared" si="21"/>
        <v>1.0922</v>
      </c>
      <c r="I2172" s="2">
        <f t="shared" si="27"/>
        <v>0.8644649634</v>
      </c>
      <c r="J2172" s="2">
        <f t="shared" si="5"/>
        <v>191.5437578</v>
      </c>
      <c r="K2172" s="2">
        <f t="shared" si="6"/>
        <v>198.0210477</v>
      </c>
      <c r="L2172" s="2">
        <f t="shared" si="7"/>
        <v>0</v>
      </c>
      <c r="M2172" s="2">
        <f t="shared" si="1"/>
        <v>198.0210477</v>
      </c>
      <c r="O2172" s="2">
        <v>2170.0</v>
      </c>
      <c r="P2172" s="2">
        <v>1381.0</v>
      </c>
      <c r="Q2172" s="2">
        <v>1381.0</v>
      </c>
      <c r="R2172" s="2">
        <v>1381.0</v>
      </c>
      <c r="S2172" s="2">
        <v>1362.0</v>
      </c>
      <c r="T2172" s="2">
        <v>1.322581917E9</v>
      </c>
      <c r="U2172" s="2">
        <v>1.8053243E7</v>
      </c>
      <c r="V2172" s="2">
        <v>1.5830817E7</v>
      </c>
      <c r="W2172" s="2">
        <v>1156783.0</v>
      </c>
      <c r="X2172" s="2">
        <v>834.0</v>
      </c>
      <c r="Y2172" s="2">
        <f t="shared" si="8"/>
        <v>0.1991473812</v>
      </c>
      <c r="Z2172" s="2">
        <f t="shared" ref="Z2172:AC2172" si="2223">ROUNDDOWN($Y2172*Z$1,0)-IF(MOD($Y2172*Z$1,1)=0,1,0)+1</f>
        <v>1</v>
      </c>
      <c r="AA2172" s="2">
        <f t="shared" si="2223"/>
        <v>1</v>
      </c>
      <c r="AB2172" s="2">
        <f t="shared" si="2223"/>
        <v>1</v>
      </c>
      <c r="AC2172" s="2">
        <f t="shared" si="2223"/>
        <v>1</v>
      </c>
      <c r="AD2172" s="2">
        <f t="shared" si="10"/>
        <v>0</v>
      </c>
      <c r="AE2172" s="2">
        <f t="shared" si="11"/>
        <v>0</v>
      </c>
      <c r="AF2172" s="2">
        <f t="shared" si="12"/>
        <v>1</v>
      </c>
      <c r="AG2172" s="2">
        <f t="shared" si="13"/>
        <v>0</v>
      </c>
      <c r="AH2172" s="2">
        <f t="shared" si="14"/>
        <v>0</v>
      </c>
      <c r="AI2172" s="2">
        <f t="shared" si="15"/>
        <v>0</v>
      </c>
      <c r="AJ2172" s="2">
        <f t="shared" si="16"/>
        <v>0</v>
      </c>
      <c r="AK2172" s="2">
        <f t="shared" si="17"/>
        <v>0</v>
      </c>
      <c r="AL2172" s="2">
        <f t="shared" si="18"/>
        <v>1</v>
      </c>
    </row>
    <row r="2173" ht="13.5" customHeight="1">
      <c r="A2173" s="3">
        <v>41043.0</v>
      </c>
      <c r="B2173" s="2">
        <v>1332.0</v>
      </c>
      <c r="C2173" s="2">
        <f t="shared" si="3"/>
        <v>1332</v>
      </c>
      <c r="D2173" s="2">
        <f t="shared" si="26"/>
        <v>2207.952295</v>
      </c>
      <c r="E2173" s="2">
        <f t="shared" si="20"/>
        <v>1876.349568</v>
      </c>
      <c r="F2173" s="2">
        <v>-2.42</v>
      </c>
      <c r="G2173" s="2">
        <f t="shared" si="4"/>
        <v>-0.0242</v>
      </c>
      <c r="H2173" s="2">
        <f t="shared" si="21"/>
        <v>1.068</v>
      </c>
      <c r="I2173" s="2">
        <f t="shared" si="27"/>
        <v>0.8648667906</v>
      </c>
      <c r="J2173" s="2">
        <f t="shared" si="5"/>
        <v>186.9083989</v>
      </c>
      <c r="K2173" s="2">
        <f t="shared" si="6"/>
        <v>193.2289384</v>
      </c>
      <c r="L2173" s="2">
        <f t="shared" si="7"/>
        <v>0</v>
      </c>
      <c r="M2173" s="2">
        <f t="shared" si="1"/>
        <v>193.2289384</v>
      </c>
      <c r="O2173" s="2">
        <v>2171.0</v>
      </c>
      <c r="P2173" s="2">
        <v>1360.0</v>
      </c>
      <c r="Q2173" s="2">
        <v>1365.0</v>
      </c>
      <c r="R2173" s="2">
        <v>1369.0</v>
      </c>
      <c r="S2173" s="2">
        <v>1332.0</v>
      </c>
      <c r="T2173" s="2">
        <v>1.322581917E9</v>
      </c>
      <c r="U2173" s="2">
        <v>1.7616791E7</v>
      </c>
      <c r="V2173" s="2">
        <v>4.6180851E7</v>
      </c>
      <c r="W2173" s="2">
        <v>3446875.0</v>
      </c>
      <c r="X2173" s="2">
        <v>1684.0</v>
      </c>
      <c r="Y2173" s="2">
        <f t="shared" si="8"/>
        <v>0.0580592773</v>
      </c>
      <c r="Z2173" s="2">
        <f t="shared" ref="Z2173:AC2173" si="2224">ROUNDDOWN($Y2173*Z$1,0)-IF(MOD($Y2173*Z$1,1)=0,1,0)+1</f>
        <v>1</v>
      </c>
      <c r="AA2173" s="2">
        <f t="shared" si="2224"/>
        <v>1</v>
      </c>
      <c r="AB2173" s="2">
        <f t="shared" si="2224"/>
        <v>1</v>
      </c>
      <c r="AC2173" s="2">
        <f t="shared" si="2224"/>
        <v>1</v>
      </c>
      <c r="AD2173" s="2">
        <f t="shared" si="10"/>
        <v>0</v>
      </c>
      <c r="AE2173" s="2">
        <f t="shared" si="11"/>
        <v>0</v>
      </c>
      <c r="AF2173" s="2">
        <f t="shared" si="12"/>
        <v>0</v>
      </c>
      <c r="AG2173" s="2">
        <f t="shared" si="13"/>
        <v>1</v>
      </c>
      <c r="AH2173" s="2">
        <f t="shared" si="14"/>
        <v>0</v>
      </c>
      <c r="AI2173" s="2">
        <f t="shared" si="15"/>
        <v>0</v>
      </c>
      <c r="AJ2173" s="2">
        <f t="shared" si="16"/>
        <v>0</v>
      </c>
      <c r="AK2173" s="2">
        <f t="shared" si="17"/>
        <v>0</v>
      </c>
      <c r="AL2173" s="2">
        <f t="shared" si="18"/>
        <v>1</v>
      </c>
    </row>
    <row r="2174" ht="13.5" customHeight="1">
      <c r="A2174" s="3">
        <v>41044.0</v>
      </c>
      <c r="B2174" s="2">
        <v>1290.0</v>
      </c>
      <c r="C2174" s="2">
        <f t="shared" si="3"/>
        <v>1290</v>
      </c>
      <c r="D2174" s="2">
        <f t="shared" si="26"/>
        <v>2208.83951</v>
      </c>
      <c r="E2174" s="2">
        <f t="shared" si="20"/>
        <v>1876.692136</v>
      </c>
      <c r="F2174" s="2">
        <v>-3.15</v>
      </c>
      <c r="G2174" s="2">
        <f t="shared" si="4"/>
        <v>-0.0315</v>
      </c>
      <c r="H2174" s="2">
        <f t="shared" si="21"/>
        <v>1.0365</v>
      </c>
      <c r="I2174" s="2">
        <f t="shared" si="27"/>
        <v>0.8652686177</v>
      </c>
      <c r="J2174" s="2">
        <f t="shared" si="5"/>
        <v>181.0207843</v>
      </c>
      <c r="K2174" s="2">
        <f t="shared" si="6"/>
        <v>187.1422268</v>
      </c>
      <c r="L2174" s="2">
        <f t="shared" si="7"/>
        <v>0</v>
      </c>
      <c r="M2174" s="2">
        <f t="shared" si="1"/>
        <v>187.1422268</v>
      </c>
      <c r="O2174" s="2">
        <v>2172.0</v>
      </c>
      <c r="P2174" s="2">
        <v>1345.0</v>
      </c>
      <c r="Q2174" s="2">
        <v>1332.0</v>
      </c>
      <c r="R2174" s="2">
        <v>1347.0</v>
      </c>
      <c r="S2174" s="2">
        <v>1271.0</v>
      </c>
      <c r="T2174" s="2">
        <v>1.322581917E9</v>
      </c>
      <c r="U2174" s="2">
        <v>1.7061307E7</v>
      </c>
      <c r="V2174" s="2">
        <v>5.7037828E7</v>
      </c>
      <c r="W2174" s="2">
        <v>4317461.0</v>
      </c>
      <c r="X2174" s="2">
        <v>2121.0</v>
      </c>
      <c r="Y2174" s="2">
        <f t="shared" si="8"/>
        <v>0.02963865205</v>
      </c>
      <c r="Z2174" s="2">
        <f t="shared" ref="Z2174:AC2174" si="2225">ROUNDDOWN($Y2174*Z$1,0)-IF(MOD($Y2174*Z$1,1)=0,1,0)+1</f>
        <v>1</v>
      </c>
      <c r="AA2174" s="2">
        <f t="shared" si="2225"/>
        <v>1</v>
      </c>
      <c r="AB2174" s="2">
        <f t="shared" si="2225"/>
        <v>1</v>
      </c>
      <c r="AC2174" s="2">
        <f t="shared" si="2225"/>
        <v>1</v>
      </c>
      <c r="AD2174" s="2">
        <f t="shared" si="10"/>
        <v>0</v>
      </c>
      <c r="AE2174" s="2">
        <f t="shared" si="11"/>
        <v>0</v>
      </c>
      <c r="AF2174" s="2">
        <f t="shared" si="12"/>
        <v>0</v>
      </c>
      <c r="AG2174" s="2">
        <f t="shared" si="13"/>
        <v>0</v>
      </c>
      <c r="AH2174" s="2">
        <f t="shared" si="14"/>
        <v>0</v>
      </c>
      <c r="AI2174" s="2">
        <f t="shared" si="15"/>
        <v>0</v>
      </c>
      <c r="AJ2174" s="2">
        <f t="shared" si="16"/>
        <v>1</v>
      </c>
      <c r="AK2174" s="2">
        <f t="shared" si="17"/>
        <v>0</v>
      </c>
      <c r="AL2174" s="2">
        <f t="shared" si="18"/>
        <v>1</v>
      </c>
    </row>
    <row r="2175" ht="13.5" customHeight="1">
      <c r="A2175" s="3">
        <v>41045.0</v>
      </c>
      <c r="B2175" s="2">
        <v>1329.0</v>
      </c>
      <c r="C2175" s="2">
        <f t="shared" si="3"/>
        <v>1329</v>
      </c>
      <c r="D2175" s="2">
        <f t="shared" si="26"/>
        <v>2209.727082</v>
      </c>
      <c r="E2175" s="2">
        <f t="shared" si="20"/>
        <v>1877.034703</v>
      </c>
      <c r="F2175" s="2">
        <v>3.02</v>
      </c>
      <c r="G2175" s="2">
        <f t="shared" si="4"/>
        <v>0.0302</v>
      </c>
      <c r="H2175" s="2">
        <f t="shared" si="21"/>
        <v>1.0667</v>
      </c>
      <c r="I2175" s="2">
        <f t="shared" si="27"/>
        <v>0.8656704449</v>
      </c>
      <c r="J2175" s="2">
        <f t="shared" si="5"/>
        <v>186.487612</v>
      </c>
      <c r="K2175" s="2">
        <f t="shared" si="6"/>
        <v>192.7939221</v>
      </c>
      <c r="L2175" s="2">
        <f t="shared" si="7"/>
        <v>0</v>
      </c>
      <c r="M2175" s="2">
        <f t="shared" si="1"/>
        <v>192.7939221</v>
      </c>
      <c r="O2175" s="2">
        <v>2173.0</v>
      </c>
      <c r="P2175" s="2">
        <v>1274.0</v>
      </c>
      <c r="Q2175" s="2">
        <v>1290.0</v>
      </c>
      <c r="R2175" s="2">
        <v>1329.0</v>
      </c>
      <c r="S2175" s="2">
        <v>1274.0</v>
      </c>
      <c r="T2175" s="2">
        <v>1.322481917E9</v>
      </c>
      <c r="U2175" s="2">
        <v>1.7575785E7</v>
      </c>
      <c r="V2175" s="2">
        <v>6.4090567E7</v>
      </c>
      <c r="W2175" s="2">
        <v>4939038.0</v>
      </c>
      <c r="X2175" s="2">
        <v>2528.0</v>
      </c>
      <c r="Y2175" s="2">
        <f t="shared" si="8"/>
        <v>0.9634591961</v>
      </c>
      <c r="Z2175" s="2">
        <f t="shared" ref="Z2175:AC2175" si="2226">ROUNDDOWN($Y2175*Z$1,0)-IF(MOD($Y2175*Z$1,1)=0,1,0)+1</f>
        <v>2</v>
      </c>
      <c r="AA2175" s="2">
        <f t="shared" si="2226"/>
        <v>3</v>
      </c>
      <c r="AB2175" s="2">
        <f t="shared" si="2226"/>
        <v>4</v>
      </c>
      <c r="AC2175" s="2">
        <f t="shared" si="2226"/>
        <v>5</v>
      </c>
      <c r="AD2175" s="2">
        <f t="shared" si="10"/>
        <v>0</v>
      </c>
      <c r="AE2175" s="2">
        <f t="shared" si="11"/>
        <v>0</v>
      </c>
      <c r="AF2175" s="2">
        <f t="shared" si="12"/>
        <v>0</v>
      </c>
      <c r="AG2175" s="2">
        <f t="shared" si="13"/>
        <v>0</v>
      </c>
      <c r="AH2175" s="2">
        <f t="shared" si="14"/>
        <v>0</v>
      </c>
      <c r="AI2175" s="2">
        <f t="shared" si="15"/>
        <v>1</v>
      </c>
      <c r="AJ2175" s="2">
        <f t="shared" si="16"/>
        <v>0</v>
      </c>
      <c r="AK2175" s="2">
        <f t="shared" si="17"/>
        <v>0</v>
      </c>
      <c r="AL2175" s="2">
        <f t="shared" si="18"/>
        <v>1</v>
      </c>
    </row>
    <row r="2176" ht="13.5" customHeight="1">
      <c r="A2176" s="3">
        <v>41046.0</v>
      </c>
      <c r="B2176" s="2">
        <v>1290.0</v>
      </c>
      <c r="C2176" s="2">
        <f t="shared" si="3"/>
        <v>1290</v>
      </c>
      <c r="D2176" s="2">
        <f t="shared" si="26"/>
        <v>2210.61501</v>
      </c>
      <c r="E2176" s="2">
        <f t="shared" si="20"/>
        <v>1877.377271</v>
      </c>
      <c r="F2176" s="2">
        <v>-2.93</v>
      </c>
      <c r="G2176" s="2">
        <f t="shared" si="4"/>
        <v>-0.0293</v>
      </c>
      <c r="H2176" s="2">
        <f t="shared" si="21"/>
        <v>1.0374</v>
      </c>
      <c r="I2176" s="2">
        <f t="shared" si="27"/>
        <v>0.8660722721</v>
      </c>
      <c r="J2176" s="2">
        <f t="shared" si="5"/>
        <v>181.023525</v>
      </c>
      <c r="K2176" s="2">
        <f t="shared" si="6"/>
        <v>187.1450601</v>
      </c>
      <c r="L2176" s="2">
        <f t="shared" si="7"/>
        <v>0</v>
      </c>
      <c r="M2176" s="2">
        <f t="shared" si="1"/>
        <v>187.1450601</v>
      </c>
      <c r="O2176" s="2">
        <v>2174.0</v>
      </c>
      <c r="P2176" s="2">
        <v>1329.0</v>
      </c>
      <c r="Q2176" s="2">
        <v>1329.0</v>
      </c>
      <c r="R2176" s="2">
        <v>1331.0</v>
      </c>
      <c r="S2176" s="2">
        <v>1284.0</v>
      </c>
      <c r="T2176" s="2">
        <v>1.322381917E9</v>
      </c>
      <c r="U2176" s="2">
        <v>1.7058727E7</v>
      </c>
      <c r="V2176" s="2">
        <v>5.1860449E7</v>
      </c>
      <c r="W2176" s="2">
        <v>3985320.0</v>
      </c>
      <c r="X2176" s="2">
        <v>1818.0</v>
      </c>
      <c r="Y2176" s="2">
        <f t="shared" si="8"/>
        <v>0.0365408039</v>
      </c>
      <c r="Z2176" s="2">
        <f t="shared" ref="Z2176:AC2176" si="2227">ROUNDDOWN($Y2176*Z$1,0)-IF(MOD($Y2176*Z$1,1)=0,1,0)+1</f>
        <v>1</v>
      </c>
      <c r="AA2176" s="2">
        <f t="shared" si="2227"/>
        <v>1</v>
      </c>
      <c r="AB2176" s="2">
        <f t="shared" si="2227"/>
        <v>1</v>
      </c>
      <c r="AC2176" s="2">
        <f t="shared" si="2227"/>
        <v>1</v>
      </c>
      <c r="AD2176" s="2">
        <f t="shared" si="10"/>
        <v>0</v>
      </c>
      <c r="AE2176" s="2">
        <f t="shared" si="11"/>
        <v>0</v>
      </c>
      <c r="AF2176" s="2">
        <f t="shared" si="12"/>
        <v>0</v>
      </c>
      <c r="AG2176" s="2">
        <f t="shared" si="13"/>
        <v>0</v>
      </c>
      <c r="AH2176" s="2">
        <f t="shared" si="14"/>
        <v>0</v>
      </c>
      <c r="AI2176" s="2">
        <f t="shared" si="15"/>
        <v>0</v>
      </c>
      <c r="AJ2176" s="2">
        <f t="shared" si="16"/>
        <v>0</v>
      </c>
      <c r="AK2176" s="2">
        <f t="shared" si="17"/>
        <v>1</v>
      </c>
      <c r="AL2176" s="2">
        <f t="shared" si="18"/>
        <v>1</v>
      </c>
    </row>
    <row r="2177" ht="13.5" customHeight="1">
      <c r="A2177" s="3">
        <v>41049.0</v>
      </c>
      <c r="B2177" s="2">
        <v>1313.0</v>
      </c>
      <c r="C2177" s="2">
        <f t="shared" si="3"/>
        <v>1313</v>
      </c>
      <c r="D2177" s="2">
        <f t="shared" si="26"/>
        <v>2211.503296</v>
      </c>
      <c r="E2177" s="2">
        <f t="shared" si="20"/>
        <v>1877.719839</v>
      </c>
      <c r="F2177" s="2">
        <v>1.78</v>
      </c>
      <c r="G2177" s="2">
        <f t="shared" si="4"/>
        <v>0.0178</v>
      </c>
      <c r="H2177" s="2">
        <f t="shared" si="21"/>
        <v>1.0552</v>
      </c>
      <c r="I2177" s="2">
        <f t="shared" si="27"/>
        <v>0.8664740992</v>
      </c>
      <c r="J2177" s="2">
        <f t="shared" si="5"/>
        <v>184.2457437</v>
      </c>
      <c r="K2177" s="2">
        <f t="shared" si="6"/>
        <v>190.4762422</v>
      </c>
      <c r="L2177" s="2">
        <f t="shared" si="7"/>
        <v>0</v>
      </c>
      <c r="M2177" s="2">
        <f t="shared" si="1"/>
        <v>190.4762422</v>
      </c>
      <c r="O2177" s="2">
        <v>2175.0</v>
      </c>
      <c r="P2177" s="2">
        <v>1290.0</v>
      </c>
      <c r="Q2177" s="2">
        <v>1290.0</v>
      </c>
      <c r="R2177" s="2">
        <v>1320.0</v>
      </c>
      <c r="S2177" s="2">
        <v>1290.0</v>
      </c>
      <c r="T2177" s="2">
        <v>1.322241917E9</v>
      </c>
      <c r="U2177" s="2">
        <v>1.7361036E7</v>
      </c>
      <c r="V2177" s="2">
        <v>3.8221802E7</v>
      </c>
      <c r="W2177" s="2">
        <v>2925375.0</v>
      </c>
      <c r="X2177" s="2">
        <v>1321.0</v>
      </c>
      <c r="Y2177" s="2">
        <f t="shared" si="8"/>
        <v>0.8767762891</v>
      </c>
      <c r="Z2177" s="2">
        <f t="shared" ref="Z2177:AC2177" si="2228">ROUNDDOWN($Y2177*Z$1,0)-IF(MOD($Y2177*Z$1,1)=0,1,0)+1</f>
        <v>2</v>
      </c>
      <c r="AA2177" s="2">
        <f t="shared" si="2228"/>
        <v>3</v>
      </c>
      <c r="AB2177" s="2">
        <f t="shared" si="2228"/>
        <v>4</v>
      </c>
      <c r="AC2177" s="2">
        <f t="shared" si="2228"/>
        <v>5</v>
      </c>
      <c r="AD2177" s="2">
        <f t="shared" si="10"/>
        <v>0</v>
      </c>
      <c r="AE2177" s="2">
        <f t="shared" si="11"/>
        <v>1</v>
      </c>
      <c r="AF2177" s="2">
        <f t="shared" si="12"/>
        <v>0</v>
      </c>
      <c r="AG2177" s="2">
        <f t="shared" si="13"/>
        <v>0</v>
      </c>
      <c r="AH2177" s="2">
        <f t="shared" si="14"/>
        <v>0</v>
      </c>
      <c r="AI2177" s="2">
        <f t="shared" si="15"/>
        <v>0</v>
      </c>
      <c r="AJ2177" s="2">
        <f t="shared" si="16"/>
        <v>0</v>
      </c>
      <c r="AK2177" s="2">
        <f t="shared" si="17"/>
        <v>0</v>
      </c>
      <c r="AL2177" s="2">
        <f t="shared" si="18"/>
        <v>1</v>
      </c>
    </row>
    <row r="2178" ht="13.5" customHeight="1">
      <c r="A2178" s="3">
        <v>41050.0</v>
      </c>
      <c r="B2178" s="2">
        <v>1320.0</v>
      </c>
      <c r="C2178" s="2">
        <f t="shared" si="3"/>
        <v>1320</v>
      </c>
      <c r="D2178" s="2">
        <f t="shared" si="26"/>
        <v>2212.391938</v>
      </c>
      <c r="E2178" s="2">
        <f t="shared" si="20"/>
        <v>1878.062406</v>
      </c>
      <c r="F2178" s="2">
        <v>0.53</v>
      </c>
      <c r="G2178" s="2">
        <f t="shared" si="4"/>
        <v>0.0053</v>
      </c>
      <c r="H2178" s="2">
        <f t="shared" si="21"/>
        <v>1.0605</v>
      </c>
      <c r="I2178" s="2">
        <f t="shared" si="27"/>
        <v>0.8668759264</v>
      </c>
      <c r="J2178" s="2">
        <f t="shared" si="5"/>
        <v>185.2222462</v>
      </c>
      <c r="K2178" s="2">
        <f t="shared" si="6"/>
        <v>191.4857663</v>
      </c>
      <c r="L2178" s="2">
        <f t="shared" si="7"/>
        <v>0</v>
      </c>
      <c r="M2178" s="2">
        <f t="shared" si="1"/>
        <v>191.4857663</v>
      </c>
      <c r="O2178" s="2">
        <v>2176.0</v>
      </c>
      <c r="P2178" s="2">
        <v>1324.0</v>
      </c>
      <c r="Q2178" s="2">
        <v>1313.0</v>
      </c>
      <c r="R2178" s="2">
        <v>1347.0</v>
      </c>
      <c r="S2178" s="2">
        <v>1320.0</v>
      </c>
      <c r="T2178" s="2">
        <v>1.322241917E9</v>
      </c>
      <c r="U2178" s="2">
        <v>1.7453593E7</v>
      </c>
      <c r="V2178" s="2">
        <v>4.9211381E7</v>
      </c>
      <c r="W2178" s="2">
        <v>3684910.0</v>
      </c>
      <c r="X2178" s="2">
        <v>1919.0</v>
      </c>
      <c r="Y2178" s="2">
        <f t="shared" si="8"/>
        <v>0.6360129923</v>
      </c>
      <c r="Z2178" s="2">
        <f t="shared" ref="Z2178:AC2178" si="2229">ROUNDDOWN($Y2178*Z$1,0)-IF(MOD($Y2178*Z$1,1)=0,1,0)+1</f>
        <v>2</v>
      </c>
      <c r="AA2178" s="2">
        <f t="shared" si="2229"/>
        <v>2</v>
      </c>
      <c r="AB2178" s="2">
        <f t="shared" si="2229"/>
        <v>3</v>
      </c>
      <c r="AC2178" s="2">
        <f t="shared" si="2229"/>
        <v>4</v>
      </c>
      <c r="AD2178" s="2">
        <f t="shared" si="10"/>
        <v>1</v>
      </c>
      <c r="AE2178" s="2">
        <f t="shared" si="11"/>
        <v>0</v>
      </c>
      <c r="AF2178" s="2">
        <f t="shared" si="12"/>
        <v>0</v>
      </c>
      <c r="AG2178" s="2">
        <f t="shared" si="13"/>
        <v>0</v>
      </c>
      <c r="AH2178" s="2">
        <f t="shared" si="14"/>
        <v>0</v>
      </c>
      <c r="AI2178" s="2">
        <f t="shared" si="15"/>
        <v>0</v>
      </c>
      <c r="AJ2178" s="2">
        <f t="shared" si="16"/>
        <v>0</v>
      </c>
      <c r="AK2178" s="2">
        <f t="shared" si="17"/>
        <v>0</v>
      </c>
      <c r="AL2178" s="2">
        <f t="shared" si="18"/>
        <v>1</v>
      </c>
    </row>
    <row r="2179" ht="13.5" customHeight="1">
      <c r="A2179" s="3">
        <v>41051.0</v>
      </c>
      <c r="B2179" s="2">
        <v>1340.0</v>
      </c>
      <c r="C2179" s="2">
        <f t="shared" si="3"/>
        <v>1340</v>
      </c>
      <c r="D2179" s="2">
        <f t="shared" si="26"/>
        <v>2213.280937</v>
      </c>
      <c r="E2179" s="2">
        <f t="shared" si="20"/>
        <v>1878.404974</v>
      </c>
      <c r="F2179" s="2">
        <v>1.52</v>
      </c>
      <c r="G2179" s="2">
        <f t="shared" si="4"/>
        <v>0.0152</v>
      </c>
      <c r="H2179" s="2">
        <f t="shared" si="21"/>
        <v>1.0757</v>
      </c>
      <c r="I2179" s="2">
        <f t="shared" si="27"/>
        <v>0.8672777536</v>
      </c>
      <c r="J2179" s="2">
        <f t="shared" si="5"/>
        <v>188.0376243</v>
      </c>
      <c r="K2179" s="2">
        <f t="shared" si="6"/>
        <v>194.3963499</v>
      </c>
      <c r="L2179" s="2">
        <f t="shared" si="7"/>
        <v>0</v>
      </c>
      <c r="M2179" s="2">
        <f t="shared" si="1"/>
        <v>194.3963499</v>
      </c>
      <c r="O2179" s="2">
        <v>2177.0</v>
      </c>
      <c r="P2179" s="2">
        <v>1334.0</v>
      </c>
      <c r="Q2179" s="2">
        <v>1320.0</v>
      </c>
      <c r="R2179" s="2">
        <v>1345.0</v>
      </c>
      <c r="S2179" s="2">
        <v>1296.0</v>
      </c>
      <c r="T2179" s="2">
        <v>1.322241917E9</v>
      </c>
      <c r="U2179" s="2">
        <v>1.7718042E7</v>
      </c>
      <c r="V2179" s="2">
        <v>6.8849279E7</v>
      </c>
      <c r="W2179" s="2">
        <v>5179373.0</v>
      </c>
      <c r="X2179" s="2">
        <v>2529.0</v>
      </c>
      <c r="Y2179" s="2">
        <f t="shared" si="8"/>
        <v>0.8461226147</v>
      </c>
      <c r="Z2179" s="2">
        <f t="shared" ref="Z2179:AC2179" si="2230">ROUNDDOWN($Y2179*Z$1,0)-IF(MOD($Y2179*Z$1,1)=0,1,0)+1</f>
        <v>2</v>
      </c>
      <c r="AA2179" s="2">
        <f t="shared" si="2230"/>
        <v>3</v>
      </c>
      <c r="AB2179" s="2">
        <f t="shared" si="2230"/>
        <v>4</v>
      </c>
      <c r="AC2179" s="2">
        <f t="shared" si="2230"/>
        <v>5</v>
      </c>
      <c r="AD2179" s="2">
        <f t="shared" si="10"/>
        <v>0</v>
      </c>
      <c r="AE2179" s="2">
        <f t="shared" si="11"/>
        <v>0</v>
      </c>
      <c r="AF2179" s="2">
        <f t="shared" si="12"/>
        <v>0</v>
      </c>
      <c r="AG2179" s="2">
        <f t="shared" si="13"/>
        <v>0</v>
      </c>
      <c r="AH2179" s="2">
        <f t="shared" si="14"/>
        <v>1</v>
      </c>
      <c r="AI2179" s="2">
        <f t="shared" si="15"/>
        <v>0</v>
      </c>
      <c r="AJ2179" s="2">
        <f t="shared" si="16"/>
        <v>0</v>
      </c>
      <c r="AK2179" s="2">
        <f t="shared" si="17"/>
        <v>0</v>
      </c>
      <c r="AL2179" s="2">
        <f t="shared" si="18"/>
        <v>1</v>
      </c>
    </row>
    <row r="2180" ht="13.5" customHeight="1">
      <c r="A2180" s="3">
        <v>41052.0</v>
      </c>
      <c r="B2180" s="2">
        <v>1290.0</v>
      </c>
      <c r="C2180" s="2">
        <f t="shared" si="3"/>
        <v>1290</v>
      </c>
      <c r="D2180" s="2">
        <f t="shared" si="26"/>
        <v>2214.170293</v>
      </c>
      <c r="E2180" s="2">
        <f t="shared" si="20"/>
        <v>1878.747542</v>
      </c>
      <c r="F2180" s="2">
        <v>-3.73</v>
      </c>
      <c r="G2180" s="2">
        <f t="shared" si="4"/>
        <v>-0.0373</v>
      </c>
      <c r="H2180" s="2">
        <f t="shared" si="21"/>
        <v>1.0384</v>
      </c>
      <c r="I2180" s="2">
        <f t="shared" si="27"/>
        <v>0.8676795808</v>
      </c>
      <c r="J2180" s="2">
        <f t="shared" si="5"/>
        <v>181.0238209</v>
      </c>
      <c r="K2180" s="2">
        <f t="shared" si="6"/>
        <v>187.1453661</v>
      </c>
      <c r="L2180" s="2">
        <f t="shared" si="7"/>
        <v>0</v>
      </c>
      <c r="M2180" s="2">
        <f t="shared" si="1"/>
        <v>187.1453661</v>
      </c>
      <c r="O2180" s="2">
        <v>2178.0</v>
      </c>
      <c r="P2180" s="2">
        <v>1313.0</v>
      </c>
      <c r="Q2180" s="2">
        <v>1340.0</v>
      </c>
      <c r="R2180" s="2">
        <v>1327.0</v>
      </c>
      <c r="S2180" s="2">
        <v>1290.0</v>
      </c>
      <c r="T2180" s="2">
        <v>1.322141917E9</v>
      </c>
      <c r="U2180" s="2">
        <v>1.7055631E7</v>
      </c>
      <c r="V2180" s="2">
        <v>5.6080142E7</v>
      </c>
      <c r="W2180" s="2">
        <v>4291963.0</v>
      </c>
      <c r="X2180" s="2">
        <v>2330.0</v>
      </c>
      <c r="Y2180" s="2">
        <f t="shared" si="8"/>
        <v>0.01593585059</v>
      </c>
      <c r="Z2180" s="2">
        <f t="shared" ref="Z2180:AC2180" si="2231">ROUNDDOWN($Y2180*Z$1,0)-IF(MOD($Y2180*Z$1,1)=0,1,0)+1</f>
        <v>1</v>
      </c>
      <c r="AA2180" s="2">
        <f t="shared" si="2231"/>
        <v>1</v>
      </c>
      <c r="AB2180" s="2">
        <f t="shared" si="2231"/>
        <v>1</v>
      </c>
      <c r="AC2180" s="2">
        <f t="shared" si="2231"/>
        <v>1</v>
      </c>
      <c r="AD2180" s="2">
        <f t="shared" si="10"/>
        <v>0</v>
      </c>
      <c r="AE2180" s="2">
        <f t="shared" si="11"/>
        <v>0</v>
      </c>
      <c r="AF2180" s="2">
        <f t="shared" si="12"/>
        <v>0</v>
      </c>
      <c r="AG2180" s="2">
        <f t="shared" si="13"/>
        <v>1</v>
      </c>
      <c r="AH2180" s="2">
        <f t="shared" si="14"/>
        <v>0</v>
      </c>
      <c r="AI2180" s="2">
        <f t="shared" si="15"/>
        <v>0</v>
      </c>
      <c r="AJ2180" s="2">
        <f t="shared" si="16"/>
        <v>0</v>
      </c>
      <c r="AK2180" s="2">
        <f t="shared" si="17"/>
        <v>0</v>
      </c>
      <c r="AL2180" s="2">
        <f t="shared" si="18"/>
        <v>1</v>
      </c>
    </row>
    <row r="2181" ht="13.5" customHeight="1">
      <c r="A2181" s="3">
        <v>41053.0</v>
      </c>
      <c r="B2181" s="2">
        <v>1263.0</v>
      </c>
      <c r="C2181" s="2">
        <f t="shared" si="3"/>
        <v>1263</v>
      </c>
      <c r="D2181" s="2">
        <f t="shared" si="26"/>
        <v>2215.060007</v>
      </c>
      <c r="E2181" s="2">
        <f t="shared" si="20"/>
        <v>1879.09011</v>
      </c>
      <c r="F2181" s="2">
        <v>-2.09</v>
      </c>
      <c r="G2181" s="2">
        <f t="shared" si="4"/>
        <v>-0.0209</v>
      </c>
      <c r="H2181" s="2">
        <f t="shared" si="21"/>
        <v>1.0175</v>
      </c>
      <c r="I2181" s="2">
        <f t="shared" si="27"/>
        <v>0.8680814079</v>
      </c>
      <c r="J2181" s="2">
        <f t="shared" si="5"/>
        <v>177.2404231</v>
      </c>
      <c r="K2181" s="2">
        <f t="shared" si="6"/>
        <v>183.2340279</v>
      </c>
      <c r="L2181" s="2">
        <f t="shared" si="7"/>
        <v>0</v>
      </c>
      <c r="M2181" s="2">
        <f t="shared" si="1"/>
        <v>183.2340279</v>
      </c>
      <c r="O2181" s="2">
        <v>2179.0</v>
      </c>
      <c r="P2181" s="2">
        <v>1286.0</v>
      </c>
      <c r="Q2181" s="2">
        <v>1290.0</v>
      </c>
      <c r="R2181" s="2">
        <v>1301.0</v>
      </c>
      <c r="S2181" s="2">
        <v>1250.0</v>
      </c>
      <c r="T2181" s="2">
        <v>1.321941917E9</v>
      </c>
      <c r="U2181" s="2">
        <v>1.6696126E7</v>
      </c>
      <c r="V2181" s="2">
        <v>1.9246807E8</v>
      </c>
      <c r="W2181" s="2">
        <v>1.5026361E7</v>
      </c>
      <c r="X2181" s="2">
        <v>2725.0</v>
      </c>
      <c r="Y2181" s="2">
        <f t="shared" si="8"/>
        <v>0.07978075518</v>
      </c>
      <c r="Z2181" s="2">
        <f t="shared" ref="Z2181:AC2181" si="2232">ROUNDDOWN($Y2181*Z$1,0)-IF(MOD($Y2181*Z$1,1)=0,1,0)+1</f>
        <v>1</v>
      </c>
      <c r="AA2181" s="2">
        <f t="shared" si="2232"/>
        <v>1</v>
      </c>
      <c r="AB2181" s="2">
        <f t="shared" si="2232"/>
        <v>1</v>
      </c>
      <c r="AC2181" s="2">
        <f t="shared" si="2232"/>
        <v>1</v>
      </c>
      <c r="AD2181" s="2">
        <f t="shared" si="10"/>
        <v>0</v>
      </c>
      <c r="AE2181" s="2">
        <f t="shared" si="11"/>
        <v>0</v>
      </c>
      <c r="AF2181" s="2">
        <f t="shared" si="12"/>
        <v>0</v>
      </c>
      <c r="AG2181" s="2">
        <f t="shared" si="13"/>
        <v>0</v>
      </c>
      <c r="AH2181" s="2">
        <f t="shared" si="14"/>
        <v>0</v>
      </c>
      <c r="AI2181" s="2">
        <f t="shared" si="15"/>
        <v>0</v>
      </c>
      <c r="AJ2181" s="2">
        <f t="shared" si="16"/>
        <v>1</v>
      </c>
      <c r="AK2181" s="2">
        <f t="shared" si="17"/>
        <v>0</v>
      </c>
      <c r="AL2181" s="2">
        <f t="shared" si="18"/>
        <v>1</v>
      </c>
    </row>
    <row r="2182" ht="13.5" customHeight="1">
      <c r="A2182" s="3">
        <v>41057.0</v>
      </c>
      <c r="B2182" s="2">
        <v>1276.0</v>
      </c>
      <c r="C2182" s="2">
        <f t="shared" si="3"/>
        <v>1276</v>
      </c>
      <c r="D2182" s="2">
        <f t="shared" si="26"/>
        <v>2215.950078</v>
      </c>
      <c r="E2182" s="2">
        <f t="shared" si="20"/>
        <v>1879.432677</v>
      </c>
      <c r="F2182" s="2">
        <v>1.03</v>
      </c>
      <c r="G2182" s="2">
        <f t="shared" si="4"/>
        <v>0.0103</v>
      </c>
      <c r="H2182" s="2">
        <f t="shared" si="21"/>
        <v>1.0278</v>
      </c>
      <c r="I2182" s="2">
        <f t="shared" si="27"/>
        <v>0.8684832351</v>
      </c>
      <c r="J2182" s="2">
        <f t="shared" si="5"/>
        <v>179.0659994</v>
      </c>
      <c r="K2182" s="2">
        <f t="shared" si="6"/>
        <v>185.1213384</v>
      </c>
      <c r="L2182" s="2">
        <f t="shared" si="7"/>
        <v>0</v>
      </c>
      <c r="M2182" s="2">
        <f t="shared" si="1"/>
        <v>185.1213384</v>
      </c>
      <c r="O2182" s="2">
        <v>2180.0</v>
      </c>
      <c r="P2182" s="2">
        <v>1280.0</v>
      </c>
      <c r="Q2182" s="2">
        <v>1263.0</v>
      </c>
      <c r="R2182" s="2">
        <v>1293.0</v>
      </c>
      <c r="S2182" s="2">
        <v>1264.0</v>
      </c>
      <c r="T2182" s="2">
        <v>1.321541917E9</v>
      </c>
      <c r="U2182" s="2">
        <v>1.6862875E7</v>
      </c>
      <c r="V2182" s="2">
        <v>3.5221632E7</v>
      </c>
      <c r="W2182" s="2">
        <v>2751529.0</v>
      </c>
      <c r="X2182" s="2">
        <v>1643.0</v>
      </c>
      <c r="Y2182" s="2">
        <f t="shared" si="8"/>
        <v>0.7608607389</v>
      </c>
      <c r="Z2182" s="2">
        <f t="shared" ref="Z2182:AC2182" si="2233">ROUNDDOWN($Y2182*Z$1,0)-IF(MOD($Y2182*Z$1,1)=0,1,0)+1</f>
        <v>2</v>
      </c>
      <c r="AA2182" s="2">
        <f t="shared" si="2233"/>
        <v>3</v>
      </c>
      <c r="AB2182" s="2">
        <f t="shared" si="2233"/>
        <v>4</v>
      </c>
      <c r="AC2182" s="2">
        <f t="shared" si="2233"/>
        <v>4</v>
      </c>
      <c r="AD2182" s="2">
        <f t="shared" si="10"/>
        <v>0</v>
      </c>
      <c r="AE2182" s="2">
        <f t="shared" si="11"/>
        <v>0</v>
      </c>
      <c r="AF2182" s="2">
        <f t="shared" si="12"/>
        <v>0</v>
      </c>
      <c r="AG2182" s="2">
        <f t="shared" si="13"/>
        <v>0</v>
      </c>
      <c r="AH2182" s="2">
        <f t="shared" si="14"/>
        <v>1</v>
      </c>
      <c r="AI2182" s="2">
        <f t="shared" si="15"/>
        <v>0</v>
      </c>
      <c r="AJ2182" s="2">
        <f t="shared" si="16"/>
        <v>0</v>
      </c>
      <c r="AK2182" s="2">
        <f t="shared" si="17"/>
        <v>0</v>
      </c>
      <c r="AL2182" s="2">
        <f t="shared" si="18"/>
        <v>1</v>
      </c>
    </row>
    <row r="2183" ht="13.5" customHeight="1">
      <c r="A2183" s="3">
        <v>41058.0</v>
      </c>
      <c r="B2183" s="2">
        <v>1259.0</v>
      </c>
      <c r="C2183" s="2">
        <f t="shared" si="3"/>
        <v>1259</v>
      </c>
      <c r="D2183" s="2">
        <f t="shared" si="26"/>
        <v>2216.840507</v>
      </c>
      <c r="E2183" s="2">
        <f t="shared" si="20"/>
        <v>1879.775245</v>
      </c>
      <c r="F2183" s="2">
        <v>-1.33</v>
      </c>
      <c r="G2183" s="2">
        <f t="shared" si="4"/>
        <v>-0.0133</v>
      </c>
      <c r="H2183" s="2">
        <f t="shared" si="21"/>
        <v>1.0145</v>
      </c>
      <c r="I2183" s="2">
        <f t="shared" si="27"/>
        <v>0.8688850623</v>
      </c>
      <c r="J2183" s="2">
        <f t="shared" si="5"/>
        <v>176.6844216</v>
      </c>
      <c r="K2183" s="2">
        <f t="shared" si="6"/>
        <v>182.6592246</v>
      </c>
      <c r="L2183" s="2">
        <f t="shared" si="7"/>
        <v>0</v>
      </c>
      <c r="M2183" s="2">
        <f t="shared" si="1"/>
        <v>182.6592246</v>
      </c>
      <c r="O2183" s="2">
        <v>2181.0</v>
      </c>
      <c r="P2183" s="2">
        <v>1280.0</v>
      </c>
      <c r="Q2183" s="2">
        <v>1276.0</v>
      </c>
      <c r="R2183" s="2">
        <v>1292.0</v>
      </c>
      <c r="S2183" s="2">
        <v>1238.0</v>
      </c>
      <c r="T2183" s="2">
        <v>1.321241917E9</v>
      </c>
      <c r="U2183" s="2">
        <v>1.6634436E7</v>
      </c>
      <c r="V2183" s="2">
        <v>4.5065213E7</v>
      </c>
      <c r="W2183" s="2">
        <v>3570825.0</v>
      </c>
      <c r="X2183" s="2">
        <v>2030.0</v>
      </c>
      <c r="Y2183" s="2">
        <f t="shared" si="8"/>
        <v>0.1703207471</v>
      </c>
      <c r="Z2183" s="2">
        <f t="shared" ref="Z2183:AC2183" si="2234">ROUNDDOWN($Y2183*Z$1,0)-IF(MOD($Y2183*Z$1,1)=0,1,0)+1</f>
        <v>1</v>
      </c>
      <c r="AA2183" s="2">
        <f t="shared" si="2234"/>
        <v>1</v>
      </c>
      <c r="AB2183" s="2">
        <f t="shared" si="2234"/>
        <v>1</v>
      </c>
      <c r="AC2183" s="2">
        <f t="shared" si="2234"/>
        <v>1</v>
      </c>
      <c r="AD2183" s="2">
        <f t="shared" si="10"/>
        <v>0</v>
      </c>
      <c r="AE2183" s="2">
        <f t="shared" si="11"/>
        <v>0</v>
      </c>
      <c r="AF2183" s="2">
        <f t="shared" si="12"/>
        <v>0</v>
      </c>
      <c r="AG2183" s="2">
        <f t="shared" si="13"/>
        <v>1</v>
      </c>
      <c r="AH2183" s="2">
        <f t="shared" si="14"/>
        <v>0</v>
      </c>
      <c r="AI2183" s="2">
        <f t="shared" si="15"/>
        <v>0</v>
      </c>
      <c r="AJ2183" s="2">
        <f t="shared" si="16"/>
        <v>0</v>
      </c>
      <c r="AK2183" s="2">
        <f t="shared" si="17"/>
        <v>0</v>
      </c>
      <c r="AL2183" s="2">
        <f t="shared" si="18"/>
        <v>1</v>
      </c>
    </row>
    <row r="2184" ht="13.5" customHeight="1">
      <c r="A2184" s="3">
        <v>41059.0</v>
      </c>
      <c r="B2184" s="2">
        <v>1237.0</v>
      </c>
      <c r="C2184" s="2">
        <f t="shared" si="3"/>
        <v>1237</v>
      </c>
      <c r="D2184" s="2">
        <f t="shared" si="26"/>
        <v>2217.731294</v>
      </c>
      <c r="E2184" s="2">
        <f t="shared" si="20"/>
        <v>1880.117813</v>
      </c>
      <c r="F2184" s="2">
        <v>-1.75</v>
      </c>
      <c r="G2184" s="2">
        <f t="shared" si="4"/>
        <v>-0.0175</v>
      </c>
      <c r="H2184" s="2">
        <f t="shared" si="21"/>
        <v>0.997</v>
      </c>
      <c r="I2184" s="2">
        <f t="shared" si="27"/>
        <v>0.8692868895</v>
      </c>
      <c r="J2184" s="2">
        <f t="shared" si="5"/>
        <v>173.5924443</v>
      </c>
      <c r="K2184" s="2">
        <f t="shared" si="6"/>
        <v>179.4626882</v>
      </c>
      <c r="L2184" s="2">
        <f t="shared" si="7"/>
        <v>0</v>
      </c>
      <c r="M2184" s="2">
        <f t="shared" si="1"/>
        <v>179.4626882</v>
      </c>
      <c r="O2184" s="2">
        <v>2182.0</v>
      </c>
      <c r="P2184" s="2">
        <v>1249.0</v>
      </c>
      <c r="Q2184" s="2">
        <v>1259.0</v>
      </c>
      <c r="R2184" s="2">
        <v>1275.0</v>
      </c>
      <c r="S2184" s="2">
        <v>1233.0</v>
      </c>
      <c r="T2184" s="2">
        <v>1.320841917E9</v>
      </c>
      <c r="U2184" s="2">
        <v>1.6338815E7</v>
      </c>
      <c r="V2184" s="2">
        <v>5.4218799E7</v>
      </c>
      <c r="W2184" s="2">
        <v>4344895.0</v>
      </c>
      <c r="X2184" s="2">
        <v>2104.0</v>
      </c>
      <c r="Y2184" s="2">
        <f t="shared" si="8"/>
        <v>0.1095209095</v>
      </c>
      <c r="Z2184" s="2">
        <f t="shared" ref="Z2184:AC2184" si="2235">ROUNDDOWN($Y2184*Z$1,0)-IF(MOD($Y2184*Z$1,1)=0,1,0)+1</f>
        <v>1</v>
      </c>
      <c r="AA2184" s="2">
        <f t="shared" si="2235"/>
        <v>1</v>
      </c>
      <c r="AB2184" s="2">
        <f t="shared" si="2235"/>
        <v>1</v>
      </c>
      <c r="AC2184" s="2">
        <f t="shared" si="2235"/>
        <v>1</v>
      </c>
      <c r="AD2184" s="2">
        <f t="shared" si="10"/>
        <v>0</v>
      </c>
      <c r="AE2184" s="2">
        <f t="shared" si="11"/>
        <v>0</v>
      </c>
      <c r="AF2184" s="2">
        <f t="shared" si="12"/>
        <v>0</v>
      </c>
      <c r="AG2184" s="2">
        <f t="shared" si="13"/>
        <v>0</v>
      </c>
      <c r="AH2184" s="2">
        <f t="shared" si="14"/>
        <v>0</v>
      </c>
      <c r="AI2184" s="2">
        <f t="shared" si="15"/>
        <v>0</v>
      </c>
      <c r="AJ2184" s="2">
        <f t="shared" si="16"/>
        <v>1</v>
      </c>
      <c r="AK2184" s="2">
        <f t="shared" si="17"/>
        <v>0</v>
      </c>
      <c r="AL2184" s="2">
        <f t="shared" si="18"/>
        <v>1</v>
      </c>
    </row>
    <row r="2185" ht="13.5" customHeight="1">
      <c r="A2185" s="3">
        <v>41060.0</v>
      </c>
      <c r="B2185" s="2">
        <v>1246.0</v>
      </c>
      <c r="C2185" s="2">
        <f t="shared" si="3"/>
        <v>1246</v>
      </c>
      <c r="D2185" s="2">
        <f t="shared" si="26"/>
        <v>2218.622439</v>
      </c>
      <c r="E2185" s="2">
        <f t="shared" si="20"/>
        <v>1880.46038</v>
      </c>
      <c r="F2185" s="2">
        <v>0.73</v>
      </c>
      <c r="G2185" s="2">
        <f t="shared" si="4"/>
        <v>0.0073</v>
      </c>
      <c r="H2185" s="2">
        <f t="shared" si="21"/>
        <v>1.0043</v>
      </c>
      <c r="I2185" s="2">
        <f t="shared" si="27"/>
        <v>0.8696887166</v>
      </c>
      <c r="J2185" s="2">
        <f t="shared" si="5"/>
        <v>174.8596691</v>
      </c>
      <c r="K2185" s="2">
        <f t="shared" si="6"/>
        <v>180.7727658</v>
      </c>
      <c r="L2185" s="2">
        <f t="shared" si="7"/>
        <v>0</v>
      </c>
      <c r="M2185" s="2">
        <f t="shared" si="1"/>
        <v>180.7727658</v>
      </c>
      <c r="O2185" s="2">
        <v>2183.0</v>
      </c>
      <c r="P2185" s="2">
        <v>1245.0</v>
      </c>
      <c r="Q2185" s="2">
        <v>1237.0</v>
      </c>
      <c r="R2185" s="2">
        <v>1265.0</v>
      </c>
      <c r="S2185" s="2">
        <v>1235.0</v>
      </c>
      <c r="T2185" s="2">
        <v>1.320532917E9</v>
      </c>
      <c r="U2185" s="2">
        <v>1.645384E7</v>
      </c>
      <c r="V2185" s="2">
        <v>7.3604925E7</v>
      </c>
      <c r="W2185" s="2">
        <v>5886513.0</v>
      </c>
      <c r="X2185" s="2">
        <v>2655.0</v>
      </c>
      <c r="Y2185" s="2">
        <f t="shared" si="8"/>
        <v>0.6882866423</v>
      </c>
      <c r="Z2185" s="2">
        <f t="shared" ref="Z2185:AC2185" si="2236">ROUNDDOWN($Y2185*Z$1,0)-IF(MOD($Y2185*Z$1,1)=0,1,0)+1</f>
        <v>2</v>
      </c>
      <c r="AA2185" s="2">
        <f t="shared" si="2236"/>
        <v>3</v>
      </c>
      <c r="AB2185" s="2">
        <f t="shared" si="2236"/>
        <v>3</v>
      </c>
      <c r="AC2185" s="2">
        <f t="shared" si="2236"/>
        <v>4</v>
      </c>
      <c r="AD2185" s="2">
        <f t="shared" si="10"/>
        <v>0</v>
      </c>
      <c r="AE2185" s="2">
        <f t="shared" si="11"/>
        <v>0</v>
      </c>
      <c r="AF2185" s="2">
        <f t="shared" si="12"/>
        <v>0</v>
      </c>
      <c r="AG2185" s="2">
        <f t="shared" si="13"/>
        <v>0</v>
      </c>
      <c r="AH2185" s="2">
        <f t="shared" si="14"/>
        <v>0</v>
      </c>
      <c r="AI2185" s="2">
        <f t="shared" si="15"/>
        <v>1</v>
      </c>
      <c r="AJ2185" s="2">
        <f t="shared" si="16"/>
        <v>0</v>
      </c>
      <c r="AK2185" s="2">
        <f t="shared" si="17"/>
        <v>0</v>
      </c>
      <c r="AL2185" s="2">
        <f t="shared" si="18"/>
        <v>1</v>
      </c>
    </row>
    <row r="2186" ht="13.5" customHeight="1">
      <c r="A2186" s="3">
        <v>41063.0</v>
      </c>
      <c r="B2186" s="2">
        <v>1246.0</v>
      </c>
      <c r="C2186" s="2">
        <f t="shared" si="3"/>
        <v>1246</v>
      </c>
      <c r="D2186" s="2">
        <f t="shared" si="26"/>
        <v>2219.513942</v>
      </c>
      <c r="E2186" s="2">
        <f t="shared" si="20"/>
        <v>1880.802948</v>
      </c>
      <c r="F2186" s="2">
        <v>0.0</v>
      </c>
      <c r="G2186" s="2">
        <f t="shared" si="4"/>
        <v>0</v>
      </c>
      <c r="H2186" s="2">
        <f t="shared" si="21"/>
        <v>1.0043</v>
      </c>
      <c r="I2186" s="2">
        <f t="shared" si="27"/>
        <v>0.8700905438</v>
      </c>
      <c r="J2186" s="2">
        <f t="shared" si="5"/>
        <v>174.8596691</v>
      </c>
      <c r="K2186" s="2">
        <f t="shared" si="6"/>
        <v>180.7727658</v>
      </c>
      <c r="L2186" s="2">
        <f t="shared" si="7"/>
        <v>0</v>
      </c>
      <c r="M2186" s="2">
        <f t="shared" si="1"/>
        <v>180.7727658</v>
      </c>
      <c r="O2186" s="2">
        <v>2184.0</v>
      </c>
      <c r="P2186" s="2">
        <v>1216.0</v>
      </c>
      <c r="Q2186" s="2">
        <v>1246.0</v>
      </c>
      <c r="R2186" s="2">
        <v>1259.0</v>
      </c>
      <c r="S2186" s="2">
        <v>1210.0</v>
      </c>
      <c r="T2186" s="2">
        <v>1.320532917E9</v>
      </c>
      <c r="U2186" s="2">
        <v>1.645384E7</v>
      </c>
      <c r="V2186" s="2">
        <v>6.4826856E7</v>
      </c>
      <c r="W2186" s="2">
        <v>5249823.0</v>
      </c>
      <c r="X2186" s="2">
        <v>1619.0</v>
      </c>
      <c r="Y2186" s="2">
        <f t="shared" si="8"/>
        <v>0.4880227365</v>
      </c>
      <c r="Z2186" s="2">
        <f t="shared" ref="Z2186:AC2186" si="2237">ROUNDDOWN($Y2186*Z$1,0)-IF(MOD($Y2186*Z$1,1)=0,1,0)+1</f>
        <v>1</v>
      </c>
      <c r="AA2186" s="2">
        <f t="shared" si="2237"/>
        <v>2</v>
      </c>
      <c r="AB2186" s="2">
        <f t="shared" si="2237"/>
        <v>2</v>
      </c>
      <c r="AC2186" s="2">
        <f t="shared" si="2237"/>
        <v>3</v>
      </c>
      <c r="AD2186" s="2">
        <f t="shared" si="10"/>
        <v>0</v>
      </c>
      <c r="AE2186" s="2">
        <f t="shared" si="11"/>
        <v>0</v>
      </c>
      <c r="AF2186" s="2">
        <f t="shared" si="12"/>
        <v>0</v>
      </c>
      <c r="AG2186" s="2">
        <f t="shared" si="13"/>
        <v>0</v>
      </c>
      <c r="AH2186" s="2">
        <f t="shared" si="14"/>
        <v>0</v>
      </c>
      <c r="AI2186" s="2">
        <f t="shared" si="15"/>
        <v>0</v>
      </c>
      <c r="AJ2186" s="2">
        <f t="shared" si="16"/>
        <v>0</v>
      </c>
      <c r="AK2186" s="2">
        <f t="shared" si="17"/>
        <v>1</v>
      </c>
      <c r="AL2186" s="2">
        <f t="shared" si="18"/>
        <v>1</v>
      </c>
    </row>
    <row r="2187" ht="13.5" customHeight="1">
      <c r="A2187" s="3">
        <v>41064.0</v>
      </c>
      <c r="B2187" s="2">
        <v>1284.0</v>
      </c>
      <c r="C2187" s="2">
        <f t="shared" si="3"/>
        <v>1284</v>
      </c>
      <c r="D2187" s="2">
        <f t="shared" si="26"/>
        <v>2220.405803</v>
      </c>
      <c r="E2187" s="2">
        <f t="shared" si="20"/>
        <v>1881.145516</v>
      </c>
      <c r="F2187" s="2">
        <v>3.05</v>
      </c>
      <c r="G2187" s="2">
        <f t="shared" si="4"/>
        <v>0.0305</v>
      </c>
      <c r="H2187" s="2">
        <f t="shared" si="21"/>
        <v>1.0348</v>
      </c>
      <c r="I2187" s="2">
        <f t="shared" si="27"/>
        <v>0.870492371</v>
      </c>
      <c r="J2187" s="2">
        <f t="shared" si="5"/>
        <v>180.192889</v>
      </c>
      <c r="K2187" s="2">
        <f t="shared" si="6"/>
        <v>186.2863352</v>
      </c>
      <c r="L2187" s="2">
        <f t="shared" si="7"/>
        <v>0</v>
      </c>
      <c r="M2187" s="2">
        <f t="shared" si="1"/>
        <v>186.2863352</v>
      </c>
      <c r="O2187" s="2">
        <v>2185.0</v>
      </c>
      <c r="P2187" s="2">
        <v>1241.0</v>
      </c>
      <c r="Q2187" s="2">
        <v>1246.0</v>
      </c>
      <c r="R2187" s="2">
        <v>1287.0</v>
      </c>
      <c r="S2187" s="2">
        <v>1237.0</v>
      </c>
      <c r="T2187" s="2">
        <v>1.320600953E9</v>
      </c>
      <c r="U2187" s="2">
        <v>1.6956516E7</v>
      </c>
      <c r="V2187" s="2">
        <v>6.8160529E7</v>
      </c>
      <c r="W2187" s="2">
        <v>5371514.0</v>
      </c>
      <c r="X2187" s="2">
        <v>2350.0</v>
      </c>
      <c r="Y2187" s="2">
        <f t="shared" si="8"/>
        <v>0.9648802274</v>
      </c>
      <c r="Z2187" s="2">
        <f t="shared" ref="Z2187:AC2187" si="2238">ROUNDDOWN($Y2187*Z$1,0)-IF(MOD($Y2187*Z$1,1)=0,1,0)+1</f>
        <v>2</v>
      </c>
      <c r="AA2187" s="2">
        <f t="shared" si="2238"/>
        <v>3</v>
      </c>
      <c r="AB2187" s="2">
        <f t="shared" si="2238"/>
        <v>4</v>
      </c>
      <c r="AC2187" s="2">
        <f t="shared" si="2238"/>
        <v>5</v>
      </c>
      <c r="AD2187" s="2">
        <f t="shared" si="10"/>
        <v>0</v>
      </c>
      <c r="AE2187" s="2">
        <f t="shared" si="11"/>
        <v>1</v>
      </c>
      <c r="AF2187" s="2">
        <f t="shared" si="12"/>
        <v>0</v>
      </c>
      <c r="AG2187" s="2">
        <f t="shared" si="13"/>
        <v>0</v>
      </c>
      <c r="AH2187" s="2">
        <f t="shared" si="14"/>
        <v>0</v>
      </c>
      <c r="AI2187" s="2">
        <f t="shared" si="15"/>
        <v>0</v>
      </c>
      <c r="AJ2187" s="2">
        <f t="shared" si="16"/>
        <v>0</v>
      </c>
      <c r="AK2187" s="2">
        <f t="shared" si="17"/>
        <v>0</v>
      </c>
      <c r="AL2187" s="2">
        <f t="shared" si="18"/>
        <v>1</v>
      </c>
    </row>
    <row r="2188" ht="13.5" customHeight="1">
      <c r="A2188" s="3">
        <v>41065.0</v>
      </c>
      <c r="B2188" s="2">
        <v>1300.0</v>
      </c>
      <c r="C2188" s="2">
        <f t="shared" si="3"/>
        <v>1300</v>
      </c>
      <c r="D2188" s="2">
        <f t="shared" si="26"/>
        <v>2221.298022</v>
      </c>
      <c r="E2188" s="2">
        <f t="shared" si="20"/>
        <v>1881.488084</v>
      </c>
      <c r="F2188" s="2">
        <v>1.25</v>
      </c>
      <c r="G2188" s="2">
        <f t="shared" si="4"/>
        <v>0.0125</v>
      </c>
      <c r="H2188" s="2">
        <f t="shared" si="21"/>
        <v>1.0473</v>
      </c>
      <c r="I2188" s="2">
        <f t="shared" si="27"/>
        <v>0.8708941981</v>
      </c>
      <c r="J2188" s="2">
        <f t="shared" si="5"/>
        <v>182.4453001</v>
      </c>
      <c r="K2188" s="2">
        <f t="shared" si="6"/>
        <v>188.6149144</v>
      </c>
      <c r="L2188" s="2">
        <f t="shared" si="7"/>
        <v>0</v>
      </c>
      <c r="M2188" s="2">
        <f t="shared" si="1"/>
        <v>188.6149144</v>
      </c>
      <c r="O2188" s="2">
        <v>2186.0</v>
      </c>
      <c r="P2188" s="2">
        <v>1295.0</v>
      </c>
      <c r="Q2188" s="2">
        <v>1284.0</v>
      </c>
      <c r="R2188" s="2">
        <v>1305.0</v>
      </c>
      <c r="S2188" s="2">
        <v>1260.0</v>
      </c>
      <c r="T2188" s="2">
        <v>1.320600953E9</v>
      </c>
      <c r="U2188" s="2">
        <v>1.7167812E7</v>
      </c>
      <c r="V2188" s="2">
        <v>3.5596387E7</v>
      </c>
      <c r="W2188" s="2">
        <v>2778632.0</v>
      </c>
      <c r="X2188" s="2">
        <v>1694.0</v>
      </c>
      <c r="Y2188" s="2">
        <f t="shared" si="8"/>
        <v>0.802679659</v>
      </c>
      <c r="Z2188" s="2">
        <f t="shared" ref="Z2188:AC2188" si="2239">ROUNDDOWN($Y2188*Z$1,0)-IF(MOD($Y2188*Z$1,1)=0,1,0)+1</f>
        <v>2</v>
      </c>
      <c r="AA2188" s="2">
        <f t="shared" si="2239"/>
        <v>3</v>
      </c>
      <c r="AB2188" s="2">
        <f t="shared" si="2239"/>
        <v>4</v>
      </c>
      <c r="AC2188" s="2">
        <f t="shared" si="2239"/>
        <v>5</v>
      </c>
      <c r="AD2188" s="2">
        <f t="shared" si="10"/>
        <v>0</v>
      </c>
      <c r="AE2188" s="2">
        <f t="shared" si="11"/>
        <v>1</v>
      </c>
      <c r="AF2188" s="2">
        <f t="shared" si="12"/>
        <v>0</v>
      </c>
      <c r="AG2188" s="2">
        <f t="shared" si="13"/>
        <v>0</v>
      </c>
      <c r="AH2188" s="2">
        <f t="shared" si="14"/>
        <v>0</v>
      </c>
      <c r="AI2188" s="2">
        <f t="shared" si="15"/>
        <v>0</v>
      </c>
      <c r="AJ2188" s="2">
        <f t="shared" si="16"/>
        <v>0</v>
      </c>
      <c r="AK2188" s="2">
        <f t="shared" si="17"/>
        <v>0</v>
      </c>
      <c r="AL2188" s="2">
        <f t="shared" si="18"/>
        <v>1</v>
      </c>
    </row>
    <row r="2189" ht="13.5" customHeight="1">
      <c r="A2189" s="3">
        <v>41066.0</v>
      </c>
      <c r="B2189" s="2">
        <v>1318.0</v>
      </c>
      <c r="C2189" s="2">
        <f t="shared" si="3"/>
        <v>1318</v>
      </c>
      <c r="D2189" s="2">
        <f t="shared" si="26"/>
        <v>2222.1906</v>
      </c>
      <c r="E2189" s="2">
        <f t="shared" si="20"/>
        <v>1881.830651</v>
      </c>
      <c r="F2189" s="2">
        <v>1.38</v>
      </c>
      <c r="G2189" s="2">
        <f t="shared" si="4"/>
        <v>0.0138</v>
      </c>
      <c r="H2189" s="2">
        <f t="shared" si="21"/>
        <v>1.0611</v>
      </c>
      <c r="I2189" s="2">
        <f t="shared" si="27"/>
        <v>0.8712960253</v>
      </c>
      <c r="J2189" s="2">
        <f t="shared" si="5"/>
        <v>184.9630453</v>
      </c>
      <c r="K2189" s="2">
        <f t="shared" si="6"/>
        <v>191.2178002</v>
      </c>
      <c r="L2189" s="2">
        <f t="shared" si="7"/>
        <v>0</v>
      </c>
      <c r="M2189" s="2">
        <f t="shared" si="1"/>
        <v>191.2178002</v>
      </c>
      <c r="O2189" s="2">
        <v>2187.0</v>
      </c>
      <c r="P2189" s="2">
        <v>1302.0</v>
      </c>
      <c r="Q2189" s="2">
        <v>1300.0</v>
      </c>
      <c r="R2189" s="2">
        <v>1336.0</v>
      </c>
      <c r="S2189" s="2">
        <v>1302.0</v>
      </c>
      <c r="T2189" s="2">
        <v>1.320600953E9</v>
      </c>
      <c r="U2189" s="2">
        <v>1.7405521E7</v>
      </c>
      <c r="V2189" s="2">
        <v>6.2662291E7</v>
      </c>
      <c r="W2189" s="2">
        <v>4734665.0</v>
      </c>
      <c r="X2189" s="2">
        <v>1939.0</v>
      </c>
      <c r="Y2189" s="2">
        <f t="shared" si="8"/>
        <v>0.8238936257</v>
      </c>
      <c r="Z2189" s="2">
        <f t="shared" ref="Z2189:AC2189" si="2240">ROUNDDOWN($Y2189*Z$1,0)-IF(MOD($Y2189*Z$1,1)=0,1,0)+1</f>
        <v>2</v>
      </c>
      <c r="AA2189" s="2">
        <f t="shared" si="2240"/>
        <v>3</v>
      </c>
      <c r="AB2189" s="2">
        <f t="shared" si="2240"/>
        <v>4</v>
      </c>
      <c r="AC2189" s="2">
        <f t="shared" si="2240"/>
        <v>5</v>
      </c>
      <c r="AD2189" s="2">
        <f t="shared" si="10"/>
        <v>0</v>
      </c>
      <c r="AE2189" s="2">
        <f t="shared" si="11"/>
        <v>1</v>
      </c>
      <c r="AF2189" s="2">
        <f t="shared" si="12"/>
        <v>0</v>
      </c>
      <c r="AG2189" s="2">
        <f t="shared" si="13"/>
        <v>0</v>
      </c>
      <c r="AH2189" s="2">
        <f t="shared" si="14"/>
        <v>0</v>
      </c>
      <c r="AI2189" s="2">
        <f t="shared" si="15"/>
        <v>0</v>
      </c>
      <c r="AJ2189" s="2">
        <f t="shared" si="16"/>
        <v>0</v>
      </c>
      <c r="AK2189" s="2">
        <f t="shared" si="17"/>
        <v>0</v>
      </c>
      <c r="AL2189" s="2">
        <f t="shared" si="18"/>
        <v>1</v>
      </c>
    </row>
    <row r="2190" ht="13.5" customHeight="1">
      <c r="A2190" s="3">
        <v>41067.0</v>
      </c>
      <c r="B2190" s="2">
        <v>1329.0</v>
      </c>
      <c r="C2190" s="2">
        <f t="shared" si="3"/>
        <v>1329</v>
      </c>
      <c r="D2190" s="2">
        <f t="shared" si="26"/>
        <v>2223.083536</v>
      </c>
      <c r="E2190" s="2">
        <f t="shared" si="20"/>
        <v>1882.173219</v>
      </c>
      <c r="F2190" s="2">
        <v>0.83</v>
      </c>
      <c r="G2190" s="2">
        <f t="shared" si="4"/>
        <v>0.0083</v>
      </c>
      <c r="H2190" s="2">
        <f t="shared" si="21"/>
        <v>1.0694</v>
      </c>
      <c r="I2190" s="2">
        <f t="shared" si="27"/>
        <v>0.8716978525</v>
      </c>
      <c r="J2190" s="2">
        <f t="shared" si="5"/>
        <v>186.4982385</v>
      </c>
      <c r="K2190" s="2">
        <f t="shared" si="6"/>
        <v>192.8049079</v>
      </c>
      <c r="L2190" s="2">
        <f t="shared" si="7"/>
        <v>0</v>
      </c>
      <c r="M2190" s="2">
        <f t="shared" si="1"/>
        <v>192.8049079</v>
      </c>
      <c r="O2190" s="2">
        <v>2188.0</v>
      </c>
      <c r="P2190" s="2">
        <v>1325.0</v>
      </c>
      <c r="Q2190" s="2">
        <v>1318.0</v>
      </c>
      <c r="R2190" s="2">
        <v>1329.0</v>
      </c>
      <c r="S2190" s="2">
        <v>1308.0</v>
      </c>
      <c r="T2190" s="2">
        <v>1.320600953E9</v>
      </c>
      <c r="U2190" s="2">
        <v>1.7550787E7</v>
      </c>
      <c r="V2190" s="2">
        <v>5.8105951E7</v>
      </c>
      <c r="W2190" s="2">
        <v>4405619.0</v>
      </c>
      <c r="X2190" s="2">
        <v>1880.0</v>
      </c>
      <c r="Y2190" s="2">
        <f t="shared" si="8"/>
        <v>0.7146772229</v>
      </c>
      <c r="Z2190" s="2">
        <f t="shared" ref="Z2190:AC2190" si="2241">ROUNDDOWN($Y2190*Z$1,0)-IF(MOD($Y2190*Z$1,1)=0,1,0)+1</f>
        <v>2</v>
      </c>
      <c r="AA2190" s="2">
        <f t="shared" si="2241"/>
        <v>3</v>
      </c>
      <c r="AB2190" s="2">
        <f t="shared" si="2241"/>
        <v>3</v>
      </c>
      <c r="AC2190" s="2">
        <f t="shared" si="2241"/>
        <v>4</v>
      </c>
      <c r="AD2190" s="2">
        <f t="shared" si="10"/>
        <v>1</v>
      </c>
      <c r="AE2190" s="2">
        <f t="shared" si="11"/>
        <v>0</v>
      </c>
      <c r="AF2190" s="2">
        <f t="shared" si="12"/>
        <v>0</v>
      </c>
      <c r="AG2190" s="2">
        <f t="shared" si="13"/>
        <v>0</v>
      </c>
      <c r="AH2190" s="2">
        <f t="shared" si="14"/>
        <v>0</v>
      </c>
      <c r="AI2190" s="2">
        <f t="shared" si="15"/>
        <v>0</v>
      </c>
      <c r="AJ2190" s="2">
        <f t="shared" si="16"/>
        <v>0</v>
      </c>
      <c r="AK2190" s="2">
        <f t="shared" si="17"/>
        <v>0</v>
      </c>
      <c r="AL2190" s="2">
        <f t="shared" si="18"/>
        <v>1</v>
      </c>
    </row>
    <row r="2191" ht="13.5" customHeight="1">
      <c r="A2191" s="3">
        <v>41070.0</v>
      </c>
      <c r="B2191" s="2">
        <v>1342.0</v>
      </c>
      <c r="C2191" s="2">
        <f t="shared" si="3"/>
        <v>1342</v>
      </c>
      <c r="D2191" s="2">
        <f t="shared" si="26"/>
        <v>2223.976832</v>
      </c>
      <c r="E2191" s="2">
        <f t="shared" si="20"/>
        <v>1882.515787</v>
      </c>
      <c r="F2191" s="2">
        <v>0.98</v>
      </c>
      <c r="G2191" s="2">
        <f t="shared" si="4"/>
        <v>0.0098</v>
      </c>
      <c r="H2191" s="2">
        <f t="shared" si="21"/>
        <v>1.0792</v>
      </c>
      <c r="I2191" s="2">
        <f t="shared" si="27"/>
        <v>0.8720996797</v>
      </c>
      <c r="J2191" s="2">
        <f t="shared" si="5"/>
        <v>188.3259213</v>
      </c>
      <c r="K2191" s="2">
        <f t="shared" si="6"/>
        <v>194.694396</v>
      </c>
      <c r="L2191" s="2">
        <f t="shared" si="7"/>
        <v>0</v>
      </c>
      <c r="M2191" s="2">
        <f t="shared" si="1"/>
        <v>194.694396</v>
      </c>
      <c r="O2191" s="2">
        <v>2189.0</v>
      </c>
      <c r="P2191" s="2">
        <v>1338.0</v>
      </c>
      <c r="Q2191" s="2">
        <v>1329.0</v>
      </c>
      <c r="R2191" s="2">
        <v>1342.0</v>
      </c>
      <c r="S2191" s="2">
        <v>1329.0</v>
      </c>
      <c r="T2191" s="2">
        <v>1.320500953E9</v>
      </c>
      <c r="U2191" s="2">
        <v>1.7721123E7</v>
      </c>
      <c r="V2191" s="2">
        <v>3.2643933E7</v>
      </c>
      <c r="W2191" s="2">
        <v>2440492.0</v>
      </c>
      <c r="X2191" s="2">
        <v>1196.0</v>
      </c>
      <c r="Y2191" s="2">
        <f t="shared" si="8"/>
        <v>0.7509135201</v>
      </c>
      <c r="Z2191" s="2">
        <f t="shared" ref="Z2191:AC2191" si="2242">ROUNDDOWN($Y2191*Z$1,0)-IF(MOD($Y2191*Z$1,1)=0,1,0)+1</f>
        <v>2</v>
      </c>
      <c r="AA2191" s="2">
        <f t="shared" si="2242"/>
        <v>3</v>
      </c>
      <c r="AB2191" s="2">
        <f t="shared" si="2242"/>
        <v>4</v>
      </c>
      <c r="AC2191" s="2">
        <f t="shared" si="2242"/>
        <v>4</v>
      </c>
      <c r="AD2191" s="2">
        <f t="shared" si="10"/>
        <v>0</v>
      </c>
      <c r="AE2191" s="2">
        <f t="shared" si="11"/>
        <v>0</v>
      </c>
      <c r="AF2191" s="2">
        <f t="shared" si="12"/>
        <v>0</v>
      </c>
      <c r="AG2191" s="2">
        <f t="shared" si="13"/>
        <v>0</v>
      </c>
      <c r="AH2191" s="2">
        <f t="shared" si="14"/>
        <v>0</v>
      </c>
      <c r="AI2191" s="2">
        <f t="shared" si="15"/>
        <v>1</v>
      </c>
      <c r="AJ2191" s="2">
        <f t="shared" si="16"/>
        <v>0</v>
      </c>
      <c r="AK2191" s="2">
        <f t="shared" si="17"/>
        <v>0</v>
      </c>
      <c r="AL2191" s="2">
        <f t="shared" si="18"/>
        <v>1</v>
      </c>
    </row>
    <row r="2192" ht="13.5" customHeight="1">
      <c r="A2192" s="3">
        <v>41071.0</v>
      </c>
      <c r="B2192" s="2">
        <v>1295.0</v>
      </c>
      <c r="C2192" s="2">
        <f t="shared" si="3"/>
        <v>1295</v>
      </c>
      <c r="D2192" s="2">
        <f t="shared" si="26"/>
        <v>2224.870486</v>
      </c>
      <c r="E2192" s="2">
        <f t="shared" si="20"/>
        <v>1882.858354</v>
      </c>
      <c r="F2192" s="2">
        <v>-3.5</v>
      </c>
      <c r="G2192" s="2">
        <f t="shared" si="4"/>
        <v>-0.035</v>
      </c>
      <c r="H2192" s="2">
        <f t="shared" si="21"/>
        <v>1.0442</v>
      </c>
      <c r="I2192" s="2">
        <f t="shared" si="27"/>
        <v>0.8725015068</v>
      </c>
      <c r="J2192" s="2">
        <f t="shared" si="5"/>
        <v>181.734514</v>
      </c>
      <c r="K2192" s="2">
        <f t="shared" si="6"/>
        <v>187.8800922</v>
      </c>
      <c r="L2192" s="2">
        <f t="shared" si="7"/>
        <v>0</v>
      </c>
      <c r="M2192" s="2">
        <f t="shared" si="1"/>
        <v>187.8800922</v>
      </c>
      <c r="O2192" s="2">
        <v>2190.0</v>
      </c>
      <c r="P2192" s="2">
        <v>1348.0</v>
      </c>
      <c r="Q2192" s="2">
        <v>1342.0</v>
      </c>
      <c r="R2192" s="2">
        <v>1356.0</v>
      </c>
      <c r="S2192" s="2">
        <v>1295.0</v>
      </c>
      <c r="T2192" s="2">
        <v>1.320500953E9</v>
      </c>
      <c r="U2192" s="2">
        <v>1.7100487E7</v>
      </c>
      <c r="V2192" s="2">
        <v>6.0659791E7</v>
      </c>
      <c r="W2192" s="2">
        <v>4584437.0</v>
      </c>
      <c r="X2192" s="2">
        <v>2229.0</v>
      </c>
      <c r="Y2192" s="2">
        <f t="shared" si="8"/>
        <v>0.02030044661</v>
      </c>
      <c r="Z2192" s="2">
        <f t="shared" ref="Z2192:AC2192" si="2243">ROUNDDOWN($Y2192*Z$1,0)-IF(MOD($Y2192*Z$1,1)=0,1,0)+1</f>
        <v>1</v>
      </c>
      <c r="AA2192" s="2">
        <f t="shared" si="2243"/>
        <v>1</v>
      </c>
      <c r="AB2192" s="2">
        <f t="shared" si="2243"/>
        <v>1</v>
      </c>
      <c r="AC2192" s="2">
        <f t="shared" si="2243"/>
        <v>1</v>
      </c>
      <c r="AD2192" s="2">
        <f t="shared" si="10"/>
        <v>0</v>
      </c>
      <c r="AE2192" s="2">
        <f t="shared" si="11"/>
        <v>0</v>
      </c>
      <c r="AF2192" s="2">
        <f t="shared" si="12"/>
        <v>0</v>
      </c>
      <c r="AG2192" s="2">
        <f t="shared" si="13"/>
        <v>0</v>
      </c>
      <c r="AH2192" s="2">
        <f t="shared" si="14"/>
        <v>0</v>
      </c>
      <c r="AI2192" s="2">
        <f t="shared" si="15"/>
        <v>0</v>
      </c>
      <c r="AJ2192" s="2">
        <f t="shared" si="16"/>
        <v>1</v>
      </c>
      <c r="AK2192" s="2">
        <f t="shared" si="17"/>
        <v>0</v>
      </c>
      <c r="AL2192" s="2">
        <f t="shared" si="18"/>
        <v>1</v>
      </c>
    </row>
    <row r="2193" ht="13.5" customHeight="1">
      <c r="A2193" s="3">
        <v>41072.0</v>
      </c>
      <c r="B2193" s="2">
        <v>1317.0</v>
      </c>
      <c r="C2193" s="2">
        <f t="shared" si="3"/>
        <v>1317</v>
      </c>
      <c r="D2193" s="2">
        <f t="shared" si="26"/>
        <v>2225.7645</v>
      </c>
      <c r="E2193" s="2">
        <f t="shared" si="20"/>
        <v>1883.200922</v>
      </c>
      <c r="F2193" s="2">
        <v>1.7</v>
      </c>
      <c r="G2193" s="2">
        <f t="shared" si="4"/>
        <v>0.017</v>
      </c>
      <c r="H2193" s="2">
        <f t="shared" si="21"/>
        <v>1.0612</v>
      </c>
      <c r="I2193" s="2">
        <f t="shared" si="27"/>
        <v>0.872903334</v>
      </c>
      <c r="J2193" s="2">
        <f t="shared" si="5"/>
        <v>184.8240008</v>
      </c>
      <c r="K2193" s="2">
        <f t="shared" si="6"/>
        <v>191.0740537</v>
      </c>
      <c r="L2193" s="2">
        <f t="shared" si="7"/>
        <v>0</v>
      </c>
      <c r="M2193" s="2">
        <f t="shared" si="1"/>
        <v>191.0740537</v>
      </c>
      <c r="O2193" s="2">
        <v>2191.0</v>
      </c>
      <c r="P2193" s="2">
        <v>1296.0</v>
      </c>
      <c r="Q2193" s="2">
        <v>1295.0</v>
      </c>
      <c r="R2193" s="2">
        <v>1317.0</v>
      </c>
      <c r="S2193" s="2">
        <v>1285.0</v>
      </c>
      <c r="T2193" s="2">
        <v>1.320500953E9</v>
      </c>
      <c r="U2193" s="2">
        <v>1.7390998E7</v>
      </c>
      <c r="V2193" s="2">
        <v>6.3132437E7</v>
      </c>
      <c r="W2193" s="2">
        <v>4853609.0</v>
      </c>
      <c r="X2193" s="2">
        <v>2075.0</v>
      </c>
      <c r="Y2193" s="2">
        <f t="shared" si="8"/>
        <v>0.8681485993</v>
      </c>
      <c r="Z2193" s="2">
        <f t="shared" ref="Z2193:AC2193" si="2244">ROUNDDOWN($Y2193*Z$1,0)-IF(MOD($Y2193*Z$1,1)=0,1,0)+1</f>
        <v>2</v>
      </c>
      <c r="AA2193" s="2">
        <f t="shared" si="2244"/>
        <v>3</v>
      </c>
      <c r="AB2193" s="2">
        <f t="shared" si="2244"/>
        <v>4</v>
      </c>
      <c r="AC2193" s="2">
        <f t="shared" si="2244"/>
        <v>5</v>
      </c>
      <c r="AD2193" s="2">
        <f t="shared" si="10"/>
        <v>0</v>
      </c>
      <c r="AE2193" s="2">
        <f t="shared" si="11"/>
        <v>0</v>
      </c>
      <c r="AF2193" s="2">
        <f t="shared" si="12"/>
        <v>0</v>
      </c>
      <c r="AG2193" s="2">
        <f t="shared" si="13"/>
        <v>0</v>
      </c>
      <c r="AH2193" s="2">
        <f t="shared" si="14"/>
        <v>1</v>
      </c>
      <c r="AI2193" s="2">
        <f t="shared" si="15"/>
        <v>0</v>
      </c>
      <c r="AJ2193" s="2">
        <f t="shared" si="16"/>
        <v>0</v>
      </c>
      <c r="AK2193" s="2">
        <f t="shared" si="17"/>
        <v>0</v>
      </c>
      <c r="AL2193" s="2">
        <f t="shared" si="18"/>
        <v>1</v>
      </c>
    </row>
    <row r="2194" ht="13.5" customHeight="1">
      <c r="A2194" s="3">
        <v>41073.0</v>
      </c>
      <c r="B2194" s="2">
        <v>1297.0</v>
      </c>
      <c r="C2194" s="2">
        <f t="shared" si="3"/>
        <v>1297</v>
      </c>
      <c r="D2194" s="2">
        <f t="shared" si="26"/>
        <v>2226.658872</v>
      </c>
      <c r="E2194" s="2">
        <f t="shared" si="20"/>
        <v>1883.54349</v>
      </c>
      <c r="F2194" s="2">
        <v>-1.52</v>
      </c>
      <c r="G2194" s="2">
        <f t="shared" si="4"/>
        <v>-0.0152</v>
      </c>
      <c r="H2194" s="2">
        <f t="shared" si="21"/>
        <v>1.046</v>
      </c>
      <c r="I2194" s="2">
        <f t="shared" si="27"/>
        <v>0.8733051612</v>
      </c>
      <c r="J2194" s="2">
        <f t="shared" si="5"/>
        <v>182.014676</v>
      </c>
      <c r="K2194" s="2">
        <f t="shared" si="6"/>
        <v>188.1697281</v>
      </c>
      <c r="L2194" s="2">
        <f t="shared" si="7"/>
        <v>0</v>
      </c>
      <c r="M2194" s="2">
        <f t="shared" si="1"/>
        <v>188.1697281</v>
      </c>
      <c r="O2194" s="2">
        <v>2192.0</v>
      </c>
      <c r="P2194" s="2">
        <v>1311.0</v>
      </c>
      <c r="Q2194" s="2">
        <v>1317.0</v>
      </c>
      <c r="R2194" s="2">
        <v>1316.0</v>
      </c>
      <c r="S2194" s="2">
        <v>1285.0</v>
      </c>
      <c r="T2194" s="2">
        <v>1.320500953E9</v>
      </c>
      <c r="U2194" s="2">
        <v>1.7126897E7</v>
      </c>
      <c r="V2194" s="2">
        <v>6.9808084E7</v>
      </c>
      <c r="W2194" s="2">
        <v>5358951.0</v>
      </c>
      <c r="X2194" s="2">
        <v>2015.0</v>
      </c>
      <c r="Y2194" s="2">
        <f t="shared" si="8"/>
        <v>0.1411896062</v>
      </c>
      <c r="Z2194" s="2">
        <f t="shared" ref="Z2194:AC2194" si="2245">ROUNDDOWN($Y2194*Z$1,0)-IF(MOD($Y2194*Z$1,1)=0,1,0)+1</f>
        <v>1</v>
      </c>
      <c r="AA2194" s="2">
        <f t="shared" si="2245"/>
        <v>1</v>
      </c>
      <c r="AB2194" s="2">
        <f t="shared" si="2245"/>
        <v>1</v>
      </c>
      <c r="AC2194" s="2">
        <f t="shared" si="2245"/>
        <v>1</v>
      </c>
      <c r="AD2194" s="2">
        <f t="shared" si="10"/>
        <v>0</v>
      </c>
      <c r="AE2194" s="2">
        <f t="shared" si="11"/>
        <v>0</v>
      </c>
      <c r="AF2194" s="2">
        <f t="shared" si="12"/>
        <v>0</v>
      </c>
      <c r="AG2194" s="2">
        <f t="shared" si="13"/>
        <v>1</v>
      </c>
      <c r="AH2194" s="2">
        <f t="shared" si="14"/>
        <v>0</v>
      </c>
      <c r="AI2194" s="2">
        <f t="shared" si="15"/>
        <v>0</v>
      </c>
      <c r="AJ2194" s="2">
        <f t="shared" si="16"/>
        <v>0</v>
      </c>
      <c r="AK2194" s="2">
        <f t="shared" si="17"/>
        <v>0</v>
      </c>
      <c r="AL2194" s="2">
        <f t="shared" si="18"/>
        <v>1</v>
      </c>
    </row>
    <row r="2195" ht="13.5" customHeight="1">
      <c r="A2195" s="3">
        <v>41074.0</v>
      </c>
      <c r="B2195" s="2">
        <v>1266.0</v>
      </c>
      <c r="C2195" s="2">
        <f t="shared" si="3"/>
        <v>1266</v>
      </c>
      <c r="D2195" s="2">
        <f t="shared" si="26"/>
        <v>2227.553604</v>
      </c>
      <c r="E2195" s="2">
        <f t="shared" si="20"/>
        <v>1883.886058</v>
      </c>
      <c r="F2195" s="2">
        <v>-2.39</v>
      </c>
      <c r="G2195" s="2">
        <f t="shared" si="4"/>
        <v>-0.0239</v>
      </c>
      <c r="H2195" s="2">
        <f t="shared" si="21"/>
        <v>1.0221</v>
      </c>
      <c r="I2195" s="2">
        <f t="shared" si="27"/>
        <v>0.8737069883</v>
      </c>
      <c r="J2195" s="2">
        <f t="shared" si="5"/>
        <v>177.6645252</v>
      </c>
      <c r="K2195" s="2">
        <f t="shared" si="6"/>
        <v>183.6724716</v>
      </c>
      <c r="L2195" s="2">
        <f t="shared" si="7"/>
        <v>0</v>
      </c>
      <c r="M2195" s="2">
        <f t="shared" si="1"/>
        <v>183.6724716</v>
      </c>
      <c r="O2195" s="2">
        <v>2193.0</v>
      </c>
      <c r="P2195" s="2">
        <v>1291.0</v>
      </c>
      <c r="Q2195" s="2">
        <v>1297.0</v>
      </c>
      <c r="R2195" s="2">
        <v>1298.0</v>
      </c>
      <c r="S2195" s="2">
        <v>1252.0</v>
      </c>
      <c r="T2195" s="2">
        <v>1.320500953E9</v>
      </c>
      <c r="U2195" s="2">
        <v>1.6717542E7</v>
      </c>
      <c r="V2195" s="2">
        <v>7.4686767E7</v>
      </c>
      <c r="W2195" s="2">
        <v>5891835.0</v>
      </c>
      <c r="X2195" s="2">
        <v>2374.0</v>
      </c>
      <c r="Y2195" s="2">
        <f t="shared" si="8"/>
        <v>0.05978481527</v>
      </c>
      <c r="Z2195" s="2">
        <f t="shared" ref="Z2195:AC2195" si="2246">ROUNDDOWN($Y2195*Z$1,0)-IF(MOD($Y2195*Z$1,1)=0,1,0)+1</f>
        <v>1</v>
      </c>
      <c r="AA2195" s="2">
        <f t="shared" si="2246"/>
        <v>1</v>
      </c>
      <c r="AB2195" s="2">
        <f t="shared" si="2246"/>
        <v>1</v>
      </c>
      <c r="AC2195" s="2">
        <f t="shared" si="2246"/>
        <v>1</v>
      </c>
      <c r="AD2195" s="2">
        <f t="shared" si="10"/>
        <v>0</v>
      </c>
      <c r="AE2195" s="2">
        <f t="shared" si="11"/>
        <v>0</v>
      </c>
      <c r="AF2195" s="2">
        <f t="shared" si="12"/>
        <v>0</v>
      </c>
      <c r="AG2195" s="2">
        <f t="shared" si="13"/>
        <v>0</v>
      </c>
      <c r="AH2195" s="2">
        <f t="shared" si="14"/>
        <v>0</v>
      </c>
      <c r="AI2195" s="2">
        <f t="shared" si="15"/>
        <v>0</v>
      </c>
      <c r="AJ2195" s="2">
        <f t="shared" si="16"/>
        <v>1</v>
      </c>
      <c r="AK2195" s="2">
        <f t="shared" si="17"/>
        <v>0</v>
      </c>
      <c r="AL2195" s="2">
        <f t="shared" si="18"/>
        <v>1</v>
      </c>
    </row>
    <row r="2196" ht="13.5" customHeight="1">
      <c r="A2196" s="3">
        <v>41077.0</v>
      </c>
      <c r="B2196" s="2">
        <v>1286.0</v>
      </c>
      <c r="C2196" s="2">
        <f t="shared" si="3"/>
        <v>1286</v>
      </c>
      <c r="D2196" s="2">
        <f t="shared" si="26"/>
        <v>2228.448696</v>
      </c>
      <c r="E2196" s="2">
        <f t="shared" si="20"/>
        <v>1884.228625</v>
      </c>
      <c r="F2196" s="2">
        <v>1.58</v>
      </c>
      <c r="G2196" s="2">
        <f t="shared" si="4"/>
        <v>0.0158</v>
      </c>
      <c r="H2196" s="2">
        <f t="shared" si="21"/>
        <v>1.0379</v>
      </c>
      <c r="I2196" s="2">
        <f t="shared" si="27"/>
        <v>0.8741088155</v>
      </c>
      <c r="J2196" s="2">
        <f t="shared" si="5"/>
        <v>180.4716247</v>
      </c>
      <c r="K2196" s="2">
        <f t="shared" si="6"/>
        <v>186.5744967</v>
      </c>
      <c r="L2196" s="2">
        <f t="shared" si="7"/>
        <v>0</v>
      </c>
      <c r="M2196" s="2">
        <f t="shared" si="1"/>
        <v>186.5744967</v>
      </c>
      <c r="O2196" s="2">
        <v>2194.0</v>
      </c>
      <c r="P2196" s="2">
        <v>1294.0</v>
      </c>
      <c r="Q2196" s="2">
        <v>1266.0</v>
      </c>
      <c r="R2196" s="2">
        <v>1298.0</v>
      </c>
      <c r="S2196" s="2">
        <v>1272.0</v>
      </c>
      <c r="T2196" s="2">
        <v>1.320490953E9</v>
      </c>
      <c r="U2196" s="2">
        <v>1.6981514E7</v>
      </c>
      <c r="V2196" s="2">
        <v>2.6195735E7</v>
      </c>
      <c r="W2196" s="2">
        <v>2038134.0</v>
      </c>
      <c r="X2196" s="2">
        <v>1207.0</v>
      </c>
      <c r="Y2196" s="2">
        <f t="shared" si="8"/>
        <v>0.8543442956</v>
      </c>
      <c r="Z2196" s="2">
        <f t="shared" ref="Z2196:AC2196" si="2247">ROUNDDOWN($Y2196*Z$1,0)-IF(MOD($Y2196*Z$1,1)=0,1,0)+1</f>
        <v>2</v>
      </c>
      <c r="AA2196" s="2">
        <f t="shared" si="2247"/>
        <v>3</v>
      </c>
      <c r="AB2196" s="2">
        <f t="shared" si="2247"/>
        <v>4</v>
      </c>
      <c r="AC2196" s="2">
        <f t="shared" si="2247"/>
        <v>5</v>
      </c>
      <c r="AD2196" s="2">
        <f t="shared" si="10"/>
        <v>0</v>
      </c>
      <c r="AE2196" s="2">
        <f t="shared" si="11"/>
        <v>0</v>
      </c>
      <c r="AF2196" s="2">
        <f t="shared" si="12"/>
        <v>0</v>
      </c>
      <c r="AG2196" s="2">
        <f t="shared" si="13"/>
        <v>0</v>
      </c>
      <c r="AH2196" s="2">
        <f t="shared" si="14"/>
        <v>0</v>
      </c>
      <c r="AI2196" s="2">
        <f t="shared" si="15"/>
        <v>1</v>
      </c>
      <c r="AJ2196" s="2">
        <f t="shared" si="16"/>
        <v>0</v>
      </c>
      <c r="AK2196" s="2">
        <f t="shared" si="17"/>
        <v>0</v>
      </c>
      <c r="AL2196" s="2">
        <f t="shared" si="18"/>
        <v>1</v>
      </c>
    </row>
    <row r="2197" ht="13.5" customHeight="1">
      <c r="A2197" s="3">
        <v>41078.0</v>
      </c>
      <c r="B2197" s="2">
        <v>1280.0</v>
      </c>
      <c r="C2197" s="2">
        <f t="shared" si="3"/>
        <v>1280</v>
      </c>
      <c r="D2197" s="2">
        <f t="shared" si="26"/>
        <v>2229.344147</v>
      </c>
      <c r="E2197" s="2">
        <f t="shared" si="20"/>
        <v>1884.571193</v>
      </c>
      <c r="F2197" s="2">
        <v>-0.47</v>
      </c>
      <c r="G2197" s="2">
        <f t="shared" si="4"/>
        <v>-0.0047</v>
      </c>
      <c r="H2197" s="2">
        <f t="shared" si="21"/>
        <v>1.0332</v>
      </c>
      <c r="I2197" s="2">
        <f t="shared" si="27"/>
        <v>0.8745106427</v>
      </c>
      <c r="J2197" s="2">
        <f t="shared" si="5"/>
        <v>179.6234081</v>
      </c>
      <c r="K2197" s="2">
        <f t="shared" si="6"/>
        <v>185.6975965</v>
      </c>
      <c r="L2197" s="2">
        <f t="shared" si="7"/>
        <v>0</v>
      </c>
      <c r="M2197" s="2">
        <f t="shared" si="1"/>
        <v>185.6975965</v>
      </c>
      <c r="O2197" s="2">
        <v>2195.0</v>
      </c>
      <c r="P2197" s="2">
        <v>1295.0</v>
      </c>
      <c r="Q2197" s="2">
        <v>1286.0</v>
      </c>
      <c r="R2197" s="2">
        <v>1298.0</v>
      </c>
      <c r="S2197" s="2">
        <v>1271.0</v>
      </c>
      <c r="T2197" s="2">
        <v>1.320490953E9</v>
      </c>
      <c r="U2197" s="2">
        <v>1.6902284E7</v>
      </c>
      <c r="V2197" s="2">
        <v>3.7164229E7</v>
      </c>
      <c r="W2197" s="2">
        <v>2891785.0</v>
      </c>
      <c r="X2197" s="2">
        <v>1715.0</v>
      </c>
      <c r="Y2197" s="2">
        <f t="shared" si="8"/>
        <v>0.3557653268</v>
      </c>
      <c r="Z2197" s="2">
        <f t="shared" ref="Z2197:AC2197" si="2248">ROUNDDOWN($Y2197*Z$1,0)-IF(MOD($Y2197*Z$1,1)=0,1,0)+1</f>
        <v>1</v>
      </c>
      <c r="AA2197" s="2">
        <f t="shared" si="2248"/>
        <v>2</v>
      </c>
      <c r="AB2197" s="2">
        <f t="shared" si="2248"/>
        <v>2</v>
      </c>
      <c r="AC2197" s="2">
        <f t="shared" si="2248"/>
        <v>2</v>
      </c>
      <c r="AD2197" s="2">
        <f t="shared" si="10"/>
        <v>0</v>
      </c>
      <c r="AE2197" s="2">
        <f t="shared" si="11"/>
        <v>0</v>
      </c>
      <c r="AF2197" s="2">
        <f t="shared" si="12"/>
        <v>0</v>
      </c>
      <c r="AG2197" s="2">
        <f t="shared" si="13"/>
        <v>0</v>
      </c>
      <c r="AH2197" s="2">
        <f t="shared" si="14"/>
        <v>0</v>
      </c>
      <c r="AI2197" s="2">
        <f t="shared" si="15"/>
        <v>0</v>
      </c>
      <c r="AJ2197" s="2">
        <f t="shared" si="16"/>
        <v>1</v>
      </c>
      <c r="AK2197" s="2">
        <f t="shared" si="17"/>
        <v>0</v>
      </c>
      <c r="AL2197" s="2">
        <f t="shared" si="18"/>
        <v>1</v>
      </c>
    </row>
    <row r="2198" ht="13.5" customHeight="1">
      <c r="A2198" s="3">
        <v>41079.0</v>
      </c>
      <c r="B2198" s="2">
        <v>1283.0</v>
      </c>
      <c r="C2198" s="2">
        <f t="shared" si="3"/>
        <v>1283</v>
      </c>
      <c r="D2198" s="2">
        <f t="shared" si="26"/>
        <v>2230.239958</v>
      </c>
      <c r="E2198" s="2">
        <f t="shared" si="20"/>
        <v>1884.913761</v>
      </c>
      <c r="F2198" s="2">
        <v>0.23</v>
      </c>
      <c r="G2198" s="2">
        <f t="shared" si="4"/>
        <v>0.0023</v>
      </c>
      <c r="H2198" s="2">
        <f t="shared" si="21"/>
        <v>1.0355</v>
      </c>
      <c r="I2198" s="2">
        <f t="shared" si="27"/>
        <v>0.8749124699</v>
      </c>
      <c r="J2198" s="2">
        <f t="shared" si="5"/>
        <v>180.0365419</v>
      </c>
      <c r="K2198" s="2">
        <f t="shared" si="6"/>
        <v>186.124701</v>
      </c>
      <c r="L2198" s="2">
        <f t="shared" si="7"/>
        <v>0</v>
      </c>
      <c r="M2198" s="2">
        <f t="shared" si="1"/>
        <v>186.124701</v>
      </c>
      <c r="O2198" s="2">
        <v>2196.0</v>
      </c>
      <c r="P2198" s="2">
        <v>1269.0</v>
      </c>
      <c r="Q2198" s="2">
        <v>1280.0</v>
      </c>
      <c r="R2198" s="2">
        <v>1286.0</v>
      </c>
      <c r="S2198" s="2">
        <v>1266.0</v>
      </c>
      <c r="T2198" s="2">
        <v>1.320490953E9</v>
      </c>
      <c r="U2198" s="2">
        <v>1.6941899E7</v>
      </c>
      <c r="V2198" s="2">
        <v>5.164323E7</v>
      </c>
      <c r="W2198" s="2">
        <v>4050646.0</v>
      </c>
      <c r="X2198" s="2">
        <v>1716.0</v>
      </c>
      <c r="Y2198" s="2">
        <f t="shared" si="8"/>
        <v>0.5536946813</v>
      </c>
      <c r="Z2198" s="2">
        <f t="shared" ref="Z2198:AC2198" si="2249">ROUNDDOWN($Y2198*Z$1,0)-IF(MOD($Y2198*Z$1,1)=0,1,0)+1</f>
        <v>2</v>
      </c>
      <c r="AA2198" s="2">
        <f t="shared" si="2249"/>
        <v>2</v>
      </c>
      <c r="AB2198" s="2">
        <f t="shared" si="2249"/>
        <v>3</v>
      </c>
      <c r="AC2198" s="2">
        <f t="shared" si="2249"/>
        <v>3</v>
      </c>
      <c r="AD2198" s="2">
        <f t="shared" si="10"/>
        <v>0</v>
      </c>
      <c r="AE2198" s="2">
        <f t="shared" si="11"/>
        <v>0</v>
      </c>
      <c r="AF2198" s="2">
        <f t="shared" si="12"/>
        <v>0</v>
      </c>
      <c r="AG2198" s="2">
        <f t="shared" si="13"/>
        <v>0</v>
      </c>
      <c r="AH2198" s="2">
        <f t="shared" si="14"/>
        <v>1</v>
      </c>
      <c r="AI2198" s="2">
        <f t="shared" si="15"/>
        <v>0</v>
      </c>
      <c r="AJ2198" s="2">
        <f t="shared" si="16"/>
        <v>0</v>
      </c>
      <c r="AK2198" s="2">
        <f t="shared" si="17"/>
        <v>0</v>
      </c>
      <c r="AL2198" s="2">
        <f t="shared" si="18"/>
        <v>1</v>
      </c>
    </row>
    <row r="2199" ht="13.5" customHeight="1">
      <c r="A2199" s="3">
        <v>41080.0</v>
      </c>
      <c r="B2199" s="2">
        <v>1259.0</v>
      </c>
      <c r="C2199" s="2">
        <f t="shared" si="3"/>
        <v>1259</v>
      </c>
      <c r="D2199" s="2">
        <f t="shared" si="26"/>
        <v>2231.136129</v>
      </c>
      <c r="E2199" s="2">
        <f t="shared" si="20"/>
        <v>1885.256328</v>
      </c>
      <c r="F2199" s="2">
        <v>-1.87</v>
      </c>
      <c r="G2199" s="2">
        <f t="shared" si="4"/>
        <v>-0.0187</v>
      </c>
      <c r="H2199" s="2">
        <f t="shared" si="21"/>
        <v>1.0168</v>
      </c>
      <c r="I2199" s="2">
        <f t="shared" si="27"/>
        <v>0.875314297</v>
      </c>
      <c r="J2199" s="2">
        <f t="shared" si="5"/>
        <v>176.6698586</v>
      </c>
      <c r="K2199" s="2">
        <f t="shared" si="6"/>
        <v>182.6441691</v>
      </c>
      <c r="L2199" s="2">
        <f t="shared" si="7"/>
        <v>0</v>
      </c>
      <c r="M2199" s="2">
        <f t="shared" si="1"/>
        <v>182.6441691</v>
      </c>
      <c r="O2199" s="2">
        <v>2197.0</v>
      </c>
      <c r="P2199" s="2">
        <v>1279.0</v>
      </c>
      <c r="Q2199" s="2">
        <v>1283.0</v>
      </c>
      <c r="R2199" s="2">
        <v>1285.0</v>
      </c>
      <c r="S2199" s="2">
        <v>1259.0</v>
      </c>
      <c r="T2199" s="2">
        <v>1.320490953E9</v>
      </c>
      <c r="U2199" s="2">
        <v>1.6624981E7</v>
      </c>
      <c r="V2199" s="2">
        <v>3.1039718E7</v>
      </c>
      <c r="W2199" s="2">
        <v>2433344.0</v>
      </c>
      <c r="X2199" s="2">
        <v>1032.0</v>
      </c>
      <c r="Y2199" s="2">
        <f t="shared" si="8"/>
        <v>0.09713763703</v>
      </c>
      <c r="Z2199" s="2">
        <f t="shared" ref="Z2199:AC2199" si="2250">ROUNDDOWN($Y2199*Z$1,0)-IF(MOD($Y2199*Z$1,1)=0,1,0)+1</f>
        <v>1</v>
      </c>
      <c r="AA2199" s="2">
        <f t="shared" si="2250"/>
        <v>1</v>
      </c>
      <c r="AB2199" s="2">
        <f t="shared" si="2250"/>
        <v>1</v>
      </c>
      <c r="AC2199" s="2">
        <f t="shared" si="2250"/>
        <v>1</v>
      </c>
      <c r="AD2199" s="2">
        <f t="shared" si="10"/>
        <v>0</v>
      </c>
      <c r="AE2199" s="2">
        <f t="shared" si="11"/>
        <v>0</v>
      </c>
      <c r="AF2199" s="2">
        <f t="shared" si="12"/>
        <v>1</v>
      </c>
      <c r="AG2199" s="2">
        <f t="shared" si="13"/>
        <v>0</v>
      </c>
      <c r="AH2199" s="2">
        <f t="shared" si="14"/>
        <v>0</v>
      </c>
      <c r="AI2199" s="2">
        <f t="shared" si="15"/>
        <v>0</v>
      </c>
      <c r="AJ2199" s="2">
        <f t="shared" si="16"/>
        <v>0</v>
      </c>
      <c r="AK2199" s="2">
        <f t="shared" si="17"/>
        <v>0</v>
      </c>
      <c r="AL2199" s="2">
        <f t="shared" si="18"/>
        <v>1</v>
      </c>
    </row>
    <row r="2200" ht="13.5" customHeight="1">
      <c r="A2200" s="3">
        <v>41081.0</v>
      </c>
      <c r="B2200" s="2">
        <v>1245.0</v>
      </c>
      <c r="C2200" s="2">
        <f t="shared" si="3"/>
        <v>1245</v>
      </c>
      <c r="D2200" s="2">
        <f t="shared" si="26"/>
        <v>2232.03266</v>
      </c>
      <c r="E2200" s="2">
        <f t="shared" si="20"/>
        <v>1885.598896</v>
      </c>
      <c r="F2200" s="2">
        <v>-1.11</v>
      </c>
      <c r="G2200" s="2">
        <f t="shared" si="4"/>
        <v>-0.0111</v>
      </c>
      <c r="H2200" s="2">
        <f t="shared" si="21"/>
        <v>1.0057</v>
      </c>
      <c r="I2200" s="2">
        <f t="shared" si="27"/>
        <v>0.8757161242</v>
      </c>
      <c r="J2200" s="2">
        <f t="shared" si="5"/>
        <v>174.7088231</v>
      </c>
      <c r="K2200" s="2">
        <f t="shared" si="6"/>
        <v>180.6168188</v>
      </c>
      <c r="L2200" s="2">
        <f t="shared" si="7"/>
        <v>0</v>
      </c>
      <c r="M2200" s="2">
        <f t="shared" si="1"/>
        <v>180.6168188</v>
      </c>
      <c r="O2200" s="2">
        <v>2198.0</v>
      </c>
      <c r="P2200" s="2">
        <v>1250.0</v>
      </c>
      <c r="Q2200" s="2">
        <v>1259.0</v>
      </c>
      <c r="R2200" s="2">
        <v>1261.0</v>
      </c>
      <c r="S2200" s="2">
        <v>1245.0</v>
      </c>
      <c r="T2200" s="2">
        <v>1.320390953E9</v>
      </c>
      <c r="U2200" s="2">
        <v>1.6438867E7</v>
      </c>
      <c r="V2200" s="2">
        <v>2.6740914E7</v>
      </c>
      <c r="W2200" s="2">
        <v>2134596.0</v>
      </c>
      <c r="X2200" s="2">
        <v>1166.0</v>
      </c>
      <c r="Y2200" s="2">
        <f t="shared" si="8"/>
        <v>0.2085870889</v>
      </c>
      <c r="Z2200" s="2">
        <f t="shared" ref="Z2200:AC2200" si="2251">ROUNDDOWN($Y2200*Z$1,0)-IF(MOD($Y2200*Z$1,1)=0,1,0)+1</f>
        <v>1</v>
      </c>
      <c r="AA2200" s="2">
        <f t="shared" si="2251"/>
        <v>1</v>
      </c>
      <c r="AB2200" s="2">
        <f t="shared" si="2251"/>
        <v>1</v>
      </c>
      <c r="AC2200" s="2">
        <f t="shared" si="2251"/>
        <v>2</v>
      </c>
      <c r="AD2200" s="2">
        <f t="shared" si="10"/>
        <v>0</v>
      </c>
      <c r="AE2200" s="2">
        <f t="shared" si="11"/>
        <v>0</v>
      </c>
      <c r="AF2200" s="2">
        <f t="shared" si="12"/>
        <v>1</v>
      </c>
      <c r="AG2200" s="2">
        <f t="shared" si="13"/>
        <v>0</v>
      </c>
      <c r="AH2200" s="2">
        <f t="shared" si="14"/>
        <v>0</v>
      </c>
      <c r="AI2200" s="2">
        <f t="shared" si="15"/>
        <v>0</v>
      </c>
      <c r="AJ2200" s="2">
        <f t="shared" si="16"/>
        <v>0</v>
      </c>
      <c r="AK2200" s="2">
        <f t="shared" si="17"/>
        <v>0</v>
      </c>
      <c r="AL2200" s="2">
        <f t="shared" si="18"/>
        <v>1</v>
      </c>
    </row>
    <row r="2201" ht="13.5" customHeight="1">
      <c r="A2201" s="3">
        <v>41084.0</v>
      </c>
      <c r="B2201" s="2">
        <v>1245.0</v>
      </c>
      <c r="C2201" s="2">
        <f t="shared" si="3"/>
        <v>1245</v>
      </c>
      <c r="D2201" s="2">
        <f t="shared" si="26"/>
        <v>2232.929552</v>
      </c>
      <c r="E2201" s="2">
        <f t="shared" si="20"/>
        <v>1885.941464</v>
      </c>
      <c r="F2201" s="2">
        <v>0.0</v>
      </c>
      <c r="G2201" s="2">
        <f t="shared" si="4"/>
        <v>0</v>
      </c>
      <c r="H2201" s="2">
        <f t="shared" si="21"/>
        <v>1.0057</v>
      </c>
      <c r="I2201" s="2">
        <f t="shared" si="27"/>
        <v>0.8761179514</v>
      </c>
      <c r="J2201" s="2">
        <f t="shared" si="5"/>
        <v>174.7088231</v>
      </c>
      <c r="K2201" s="2">
        <f t="shared" si="6"/>
        <v>180.6168188</v>
      </c>
      <c r="L2201" s="2">
        <f t="shared" si="7"/>
        <v>0</v>
      </c>
      <c r="M2201" s="2">
        <f t="shared" si="1"/>
        <v>180.6168188</v>
      </c>
      <c r="O2201" s="2">
        <v>2199.0</v>
      </c>
      <c r="P2201" s="2">
        <v>1230.0</v>
      </c>
      <c r="Q2201" s="2">
        <v>1245.0</v>
      </c>
      <c r="R2201" s="2">
        <v>1245.0</v>
      </c>
      <c r="S2201" s="2">
        <v>1218.0</v>
      </c>
      <c r="T2201" s="2">
        <v>1.320200953E9</v>
      </c>
      <c r="U2201" s="2">
        <v>1.6436502E7</v>
      </c>
      <c r="V2201" s="2">
        <v>2.1709588E7</v>
      </c>
      <c r="W2201" s="2">
        <v>1763243.0</v>
      </c>
      <c r="X2201" s="2">
        <v>1055.0</v>
      </c>
      <c r="Y2201" s="2">
        <f t="shared" si="8"/>
        <v>0.4880227365</v>
      </c>
      <c r="Z2201" s="2">
        <f t="shared" ref="Z2201:AC2201" si="2252">ROUNDDOWN($Y2201*Z$1,0)-IF(MOD($Y2201*Z$1,1)=0,1,0)+1</f>
        <v>1</v>
      </c>
      <c r="AA2201" s="2">
        <f t="shared" si="2252"/>
        <v>2</v>
      </c>
      <c r="AB2201" s="2">
        <f t="shared" si="2252"/>
        <v>2</v>
      </c>
      <c r="AC2201" s="2">
        <f t="shared" si="2252"/>
        <v>3</v>
      </c>
      <c r="AD2201" s="2">
        <f t="shared" si="10"/>
        <v>0</v>
      </c>
      <c r="AE2201" s="2">
        <f t="shared" si="11"/>
        <v>0</v>
      </c>
      <c r="AF2201" s="2">
        <f t="shared" si="12"/>
        <v>0</v>
      </c>
      <c r="AG2201" s="2">
        <f t="shared" si="13"/>
        <v>1</v>
      </c>
      <c r="AH2201" s="2">
        <f t="shared" si="14"/>
        <v>0</v>
      </c>
      <c r="AI2201" s="2">
        <f t="shared" si="15"/>
        <v>0</v>
      </c>
      <c r="AJ2201" s="2">
        <f t="shared" si="16"/>
        <v>0</v>
      </c>
      <c r="AK2201" s="2">
        <f t="shared" si="17"/>
        <v>0</v>
      </c>
      <c r="AL2201" s="2">
        <f t="shared" si="18"/>
        <v>1</v>
      </c>
    </row>
    <row r="2202" ht="13.5" customHeight="1">
      <c r="A2202" s="3">
        <v>41085.0</v>
      </c>
      <c r="B2202" s="2">
        <v>1240.0</v>
      </c>
      <c r="C2202" s="2">
        <f t="shared" si="3"/>
        <v>1240</v>
      </c>
      <c r="D2202" s="2">
        <f t="shared" si="26"/>
        <v>2233.826803</v>
      </c>
      <c r="E2202" s="2">
        <f t="shared" si="20"/>
        <v>1886.284032</v>
      </c>
      <c r="F2202" s="2">
        <v>-0.4</v>
      </c>
      <c r="G2202" s="2">
        <f t="shared" si="4"/>
        <v>-0.004</v>
      </c>
      <c r="H2202" s="2">
        <f t="shared" si="21"/>
        <v>1.0017</v>
      </c>
      <c r="I2202" s="2">
        <f t="shared" si="27"/>
        <v>0.8765197785</v>
      </c>
      <c r="J2202" s="2">
        <f t="shared" si="5"/>
        <v>174.0099879</v>
      </c>
      <c r="K2202" s="2">
        <f t="shared" si="6"/>
        <v>179.8943515</v>
      </c>
      <c r="L2202" s="2">
        <f t="shared" si="7"/>
        <v>0</v>
      </c>
      <c r="M2202" s="2">
        <f t="shared" si="1"/>
        <v>179.8943515</v>
      </c>
      <c r="O2202" s="2">
        <v>2200.0</v>
      </c>
      <c r="P2202" s="2">
        <v>1230.0</v>
      </c>
      <c r="Q2202" s="2">
        <v>1245.0</v>
      </c>
      <c r="R2202" s="2">
        <v>1248.0</v>
      </c>
      <c r="S2202" s="2">
        <v>1227.0</v>
      </c>
      <c r="T2202" s="2">
        <v>1.320177924E9</v>
      </c>
      <c r="U2202" s="2">
        <v>1.6370206E7</v>
      </c>
      <c r="V2202" s="2">
        <v>3.3632856E7</v>
      </c>
      <c r="W2202" s="2">
        <v>2716008.0</v>
      </c>
      <c r="X2202" s="2">
        <v>1190.0</v>
      </c>
      <c r="Y2202" s="2">
        <f t="shared" si="8"/>
        <v>0.3735282176</v>
      </c>
      <c r="Z2202" s="2">
        <f t="shared" ref="Z2202:AC2202" si="2253">ROUNDDOWN($Y2202*Z$1,0)-IF(MOD($Y2202*Z$1,1)=0,1,0)+1</f>
        <v>1</v>
      </c>
      <c r="AA2202" s="2">
        <f t="shared" si="2253"/>
        <v>2</v>
      </c>
      <c r="AB2202" s="2">
        <f t="shared" si="2253"/>
        <v>2</v>
      </c>
      <c r="AC2202" s="2">
        <f t="shared" si="2253"/>
        <v>2</v>
      </c>
      <c r="AD2202" s="2">
        <f t="shared" si="10"/>
        <v>0</v>
      </c>
      <c r="AE2202" s="2">
        <f t="shared" si="11"/>
        <v>0</v>
      </c>
      <c r="AF2202" s="2">
        <f t="shared" si="12"/>
        <v>0</v>
      </c>
      <c r="AG2202" s="2">
        <f t="shared" si="13"/>
        <v>0</v>
      </c>
      <c r="AH2202" s="2">
        <f t="shared" si="14"/>
        <v>0</v>
      </c>
      <c r="AI2202" s="2">
        <f t="shared" si="15"/>
        <v>0</v>
      </c>
      <c r="AJ2202" s="2">
        <f t="shared" si="16"/>
        <v>1</v>
      </c>
      <c r="AK2202" s="2">
        <f t="shared" si="17"/>
        <v>0</v>
      </c>
      <c r="AL2202" s="2">
        <f t="shared" si="18"/>
        <v>1</v>
      </c>
    </row>
    <row r="2203" ht="13.5" customHeight="1">
      <c r="A2203" s="3">
        <v>41086.0</v>
      </c>
      <c r="B2203" s="2">
        <v>1245.0</v>
      </c>
      <c r="C2203" s="2">
        <f t="shared" si="3"/>
        <v>1245</v>
      </c>
      <c r="D2203" s="2">
        <f t="shared" si="26"/>
        <v>2234.724416</v>
      </c>
      <c r="E2203" s="2">
        <f t="shared" si="20"/>
        <v>1886.626599</v>
      </c>
      <c r="F2203" s="2">
        <v>0.4</v>
      </c>
      <c r="G2203" s="2">
        <f t="shared" si="4"/>
        <v>0.004</v>
      </c>
      <c r="H2203" s="2">
        <f t="shared" si="21"/>
        <v>1.0057</v>
      </c>
      <c r="I2203" s="2">
        <f t="shared" si="27"/>
        <v>0.8769216057</v>
      </c>
      <c r="J2203" s="2">
        <f t="shared" si="5"/>
        <v>174.7060278</v>
      </c>
      <c r="K2203" s="2">
        <f t="shared" si="6"/>
        <v>180.6139289</v>
      </c>
      <c r="L2203" s="2">
        <f t="shared" si="7"/>
        <v>0</v>
      </c>
      <c r="M2203" s="2">
        <f t="shared" si="1"/>
        <v>180.6139289</v>
      </c>
      <c r="O2203" s="2">
        <v>2201.0</v>
      </c>
      <c r="P2203" s="2">
        <v>1240.0</v>
      </c>
      <c r="Q2203" s="2">
        <v>1240.0</v>
      </c>
      <c r="R2203" s="2">
        <v>1259.0</v>
      </c>
      <c r="S2203" s="2">
        <v>1232.0</v>
      </c>
      <c r="T2203" s="2">
        <v>1.320177924E9</v>
      </c>
      <c r="U2203" s="2">
        <v>1.6436215E7</v>
      </c>
      <c r="V2203" s="2">
        <v>2.888799E7</v>
      </c>
      <c r="W2203" s="2">
        <v>2320413.0</v>
      </c>
      <c r="X2203" s="2">
        <v>1364.0</v>
      </c>
      <c r="Y2203" s="2">
        <f t="shared" si="8"/>
        <v>0.6003857085</v>
      </c>
      <c r="Z2203" s="2">
        <f t="shared" ref="Z2203:AC2203" si="2254">ROUNDDOWN($Y2203*Z$1,0)-IF(MOD($Y2203*Z$1,1)=0,1,0)+1</f>
        <v>2</v>
      </c>
      <c r="AA2203" s="2">
        <f t="shared" si="2254"/>
        <v>2</v>
      </c>
      <c r="AB2203" s="2">
        <f t="shared" si="2254"/>
        <v>3</v>
      </c>
      <c r="AC2203" s="2">
        <f t="shared" si="2254"/>
        <v>4</v>
      </c>
      <c r="AD2203" s="2">
        <f t="shared" si="10"/>
        <v>0</v>
      </c>
      <c r="AE2203" s="2">
        <f t="shared" si="11"/>
        <v>0</v>
      </c>
      <c r="AF2203" s="2">
        <f t="shared" si="12"/>
        <v>0</v>
      </c>
      <c r="AG2203" s="2">
        <f t="shared" si="13"/>
        <v>0</v>
      </c>
      <c r="AH2203" s="2">
        <f t="shared" si="14"/>
        <v>1</v>
      </c>
      <c r="AI2203" s="2">
        <f t="shared" si="15"/>
        <v>0</v>
      </c>
      <c r="AJ2203" s="2">
        <f t="shared" si="16"/>
        <v>0</v>
      </c>
      <c r="AK2203" s="2">
        <f t="shared" si="17"/>
        <v>0</v>
      </c>
      <c r="AL2203" s="2">
        <f t="shared" si="18"/>
        <v>1</v>
      </c>
    </row>
    <row r="2204" ht="13.5" customHeight="1">
      <c r="A2204" s="3">
        <v>41087.0</v>
      </c>
      <c r="B2204" s="2">
        <v>1226.0</v>
      </c>
      <c r="C2204" s="2">
        <f t="shared" si="3"/>
        <v>1226</v>
      </c>
      <c r="D2204" s="2">
        <f t="shared" si="26"/>
        <v>2235.622389</v>
      </c>
      <c r="E2204" s="2">
        <f t="shared" si="20"/>
        <v>1886.969167</v>
      </c>
      <c r="F2204" s="2">
        <v>-1.53</v>
      </c>
      <c r="G2204" s="2">
        <f t="shared" si="4"/>
        <v>-0.0153</v>
      </c>
      <c r="H2204" s="2">
        <f t="shared" si="21"/>
        <v>0.9904</v>
      </c>
      <c r="I2204" s="2">
        <f t="shared" si="27"/>
        <v>0.8773234329</v>
      </c>
      <c r="J2204" s="2">
        <f t="shared" si="5"/>
        <v>172.0330256</v>
      </c>
      <c r="K2204" s="2">
        <f t="shared" si="6"/>
        <v>177.8505358</v>
      </c>
      <c r="L2204" s="2">
        <f t="shared" si="7"/>
        <v>0</v>
      </c>
      <c r="M2204" s="2">
        <f t="shared" si="1"/>
        <v>177.8505358</v>
      </c>
      <c r="O2204" s="2">
        <v>2202.0</v>
      </c>
      <c r="P2204" s="2">
        <v>1242.0</v>
      </c>
      <c r="Q2204" s="2">
        <v>1245.0</v>
      </c>
      <c r="R2204" s="2">
        <v>1247.0</v>
      </c>
      <c r="S2204" s="2">
        <v>1225.0</v>
      </c>
      <c r="T2204" s="2">
        <v>1.320177924E9</v>
      </c>
      <c r="U2204" s="2">
        <v>1.6185381E7</v>
      </c>
      <c r="V2204" s="2">
        <v>2.177929E7</v>
      </c>
      <c r="W2204" s="2">
        <v>1764601.0</v>
      </c>
      <c r="X2204" s="2">
        <v>1098.0</v>
      </c>
      <c r="Y2204" s="2">
        <f t="shared" si="8"/>
        <v>0.1395655704</v>
      </c>
      <c r="Z2204" s="2">
        <f t="shared" ref="Z2204:AC2204" si="2255">ROUNDDOWN($Y2204*Z$1,0)-IF(MOD($Y2204*Z$1,1)=0,1,0)+1</f>
        <v>1</v>
      </c>
      <c r="AA2204" s="2">
        <f t="shared" si="2255"/>
        <v>1</v>
      </c>
      <c r="AB2204" s="2">
        <f t="shared" si="2255"/>
        <v>1</v>
      </c>
      <c r="AC2204" s="2">
        <f t="shared" si="2255"/>
        <v>1</v>
      </c>
      <c r="AD2204" s="2">
        <f t="shared" si="10"/>
        <v>0</v>
      </c>
      <c r="AE2204" s="2">
        <f t="shared" si="11"/>
        <v>0</v>
      </c>
      <c r="AF2204" s="2">
        <f t="shared" si="12"/>
        <v>0</v>
      </c>
      <c r="AG2204" s="2">
        <f t="shared" si="13"/>
        <v>1</v>
      </c>
      <c r="AH2204" s="2">
        <f t="shared" si="14"/>
        <v>0</v>
      </c>
      <c r="AI2204" s="2">
        <f t="shared" si="15"/>
        <v>0</v>
      </c>
      <c r="AJ2204" s="2">
        <f t="shared" si="16"/>
        <v>0</v>
      </c>
      <c r="AK2204" s="2">
        <f t="shared" si="17"/>
        <v>0</v>
      </c>
      <c r="AL2204" s="2">
        <f t="shared" si="18"/>
        <v>1</v>
      </c>
    </row>
    <row r="2205" ht="13.5" customHeight="1">
      <c r="A2205" s="3">
        <v>41088.0</v>
      </c>
      <c r="B2205" s="2">
        <v>1187.0</v>
      </c>
      <c r="C2205" s="2">
        <f t="shared" si="3"/>
        <v>1187</v>
      </c>
      <c r="D2205" s="2">
        <f t="shared" si="26"/>
        <v>2236.520722</v>
      </c>
      <c r="E2205" s="2">
        <f t="shared" si="20"/>
        <v>1887.311735</v>
      </c>
      <c r="F2205" s="2">
        <v>-3.18</v>
      </c>
      <c r="G2205" s="2">
        <f t="shared" si="4"/>
        <v>-0.0318</v>
      </c>
      <c r="H2205" s="2">
        <f t="shared" si="21"/>
        <v>0.9586</v>
      </c>
      <c r="I2205" s="2">
        <f t="shared" si="27"/>
        <v>0.8777252601</v>
      </c>
      <c r="J2205" s="2">
        <f t="shared" si="5"/>
        <v>166.5623754</v>
      </c>
      <c r="K2205" s="2">
        <f t="shared" si="6"/>
        <v>172.1948888</v>
      </c>
      <c r="L2205" s="2">
        <f t="shared" si="7"/>
        <v>0</v>
      </c>
      <c r="M2205" s="2">
        <f t="shared" si="1"/>
        <v>172.1948888</v>
      </c>
      <c r="O2205" s="2">
        <v>2203.0</v>
      </c>
      <c r="P2205" s="2">
        <v>1227.0</v>
      </c>
      <c r="Q2205" s="2">
        <v>1226.0</v>
      </c>
      <c r="R2205" s="2">
        <v>1232.0</v>
      </c>
      <c r="S2205" s="2">
        <v>1187.0</v>
      </c>
      <c r="T2205" s="2">
        <v>1.320177924E9</v>
      </c>
      <c r="U2205" s="2">
        <v>1.5670512E7</v>
      </c>
      <c r="V2205" s="2">
        <v>1.03028793E8</v>
      </c>
      <c r="W2205" s="2">
        <v>8467579.0</v>
      </c>
      <c r="X2205" s="2">
        <v>1952.0</v>
      </c>
      <c r="Y2205" s="2">
        <f t="shared" si="8"/>
        <v>0.02923264312</v>
      </c>
      <c r="Z2205" s="2">
        <f t="shared" ref="Z2205:AC2205" si="2256">ROUNDDOWN($Y2205*Z$1,0)-IF(MOD($Y2205*Z$1,1)=0,1,0)+1</f>
        <v>1</v>
      </c>
      <c r="AA2205" s="2">
        <f t="shared" si="2256"/>
        <v>1</v>
      </c>
      <c r="AB2205" s="2">
        <f t="shared" si="2256"/>
        <v>1</v>
      </c>
      <c r="AC2205" s="2">
        <f t="shared" si="2256"/>
        <v>1</v>
      </c>
      <c r="AD2205" s="2">
        <f t="shared" si="10"/>
        <v>0</v>
      </c>
      <c r="AE2205" s="2">
        <f t="shared" si="11"/>
        <v>0</v>
      </c>
      <c r="AF2205" s="2">
        <f t="shared" si="12"/>
        <v>0</v>
      </c>
      <c r="AG2205" s="2">
        <f t="shared" si="13"/>
        <v>0</v>
      </c>
      <c r="AH2205" s="2">
        <f t="shared" si="14"/>
        <v>0</v>
      </c>
      <c r="AI2205" s="2">
        <f t="shared" si="15"/>
        <v>0</v>
      </c>
      <c r="AJ2205" s="2">
        <f t="shared" si="16"/>
        <v>1</v>
      </c>
      <c r="AK2205" s="2">
        <f t="shared" si="17"/>
        <v>0</v>
      </c>
      <c r="AL2205" s="2">
        <f t="shared" si="18"/>
        <v>1</v>
      </c>
    </row>
    <row r="2206" ht="13.5" customHeight="1">
      <c r="A2206" s="3">
        <v>41091.0</v>
      </c>
      <c r="B2206" s="2">
        <v>1240.0</v>
      </c>
      <c r="C2206" s="2">
        <f t="shared" si="3"/>
        <v>1240</v>
      </c>
      <c r="D2206" s="2">
        <f t="shared" si="26"/>
        <v>2237.419417</v>
      </c>
      <c r="E2206" s="2">
        <f t="shared" si="20"/>
        <v>1887.654302</v>
      </c>
      <c r="F2206" s="2">
        <v>4.47</v>
      </c>
      <c r="G2206" s="2">
        <f t="shared" si="4"/>
        <v>0.0447</v>
      </c>
      <c r="H2206" s="2">
        <f t="shared" si="21"/>
        <v>1.0033</v>
      </c>
      <c r="I2206" s="2">
        <f t="shared" si="27"/>
        <v>0.8781270872</v>
      </c>
      <c r="J2206" s="2">
        <f t="shared" si="5"/>
        <v>174.0077135</v>
      </c>
      <c r="K2206" s="2">
        <f t="shared" si="6"/>
        <v>179.8920003</v>
      </c>
      <c r="L2206" s="2">
        <f t="shared" si="7"/>
        <v>0</v>
      </c>
      <c r="M2206" s="2">
        <f t="shared" si="1"/>
        <v>179.8920003</v>
      </c>
      <c r="O2206" s="2">
        <v>2204.0</v>
      </c>
      <c r="P2206" s="2">
        <v>1220.0</v>
      </c>
      <c r="Q2206" s="2">
        <v>1187.0</v>
      </c>
      <c r="R2206" s="2">
        <v>1253.0</v>
      </c>
      <c r="S2206" s="2">
        <v>1220.0</v>
      </c>
      <c r="T2206" s="2">
        <v>1.320057924E9</v>
      </c>
      <c r="U2206" s="2">
        <v>1.6368718E7</v>
      </c>
      <c r="V2206" s="2">
        <v>3.1633465E7</v>
      </c>
      <c r="W2206" s="2">
        <v>2547741.0</v>
      </c>
      <c r="X2206" s="2">
        <v>1454.0</v>
      </c>
      <c r="Y2206" s="2">
        <f t="shared" si="8"/>
        <v>0.9892407633</v>
      </c>
      <c r="Z2206" s="2">
        <f t="shared" ref="Z2206:AC2206" si="2257">ROUNDDOWN($Y2206*Z$1,0)-IF(MOD($Y2206*Z$1,1)=0,1,0)+1</f>
        <v>2</v>
      </c>
      <c r="AA2206" s="2">
        <f t="shared" si="2257"/>
        <v>3</v>
      </c>
      <c r="AB2206" s="2">
        <f t="shared" si="2257"/>
        <v>4</v>
      </c>
      <c r="AC2206" s="2">
        <f t="shared" si="2257"/>
        <v>5</v>
      </c>
      <c r="AD2206" s="2">
        <f t="shared" si="10"/>
        <v>0</v>
      </c>
      <c r="AE2206" s="2">
        <f t="shared" si="11"/>
        <v>0</v>
      </c>
      <c r="AF2206" s="2">
        <f t="shared" si="12"/>
        <v>0</v>
      </c>
      <c r="AG2206" s="2">
        <f t="shared" si="13"/>
        <v>0</v>
      </c>
      <c r="AH2206" s="2">
        <f t="shared" si="14"/>
        <v>1</v>
      </c>
      <c r="AI2206" s="2">
        <f t="shared" si="15"/>
        <v>0</v>
      </c>
      <c r="AJ2206" s="2">
        <f t="shared" si="16"/>
        <v>0</v>
      </c>
      <c r="AK2206" s="2">
        <f t="shared" si="17"/>
        <v>0</v>
      </c>
      <c r="AL2206" s="2">
        <f t="shared" si="18"/>
        <v>1</v>
      </c>
    </row>
    <row r="2207" ht="13.5" customHeight="1">
      <c r="A2207" s="3">
        <v>41092.0</v>
      </c>
      <c r="B2207" s="2">
        <v>1238.0</v>
      </c>
      <c r="C2207" s="2">
        <f t="shared" si="3"/>
        <v>1238</v>
      </c>
      <c r="D2207" s="2">
        <f t="shared" si="26"/>
        <v>2238.318473</v>
      </c>
      <c r="E2207" s="2">
        <f t="shared" si="20"/>
        <v>1887.99687</v>
      </c>
      <c r="F2207" s="2">
        <v>-0.16</v>
      </c>
      <c r="G2207" s="2">
        <f t="shared" si="4"/>
        <v>-0.0016</v>
      </c>
      <c r="H2207" s="2">
        <f t="shared" si="21"/>
        <v>1.0017</v>
      </c>
      <c r="I2207" s="2">
        <f t="shared" si="27"/>
        <v>0.8785289144</v>
      </c>
      <c r="J2207" s="2">
        <f t="shared" si="5"/>
        <v>173.7293012</v>
      </c>
      <c r="K2207" s="2">
        <f t="shared" si="6"/>
        <v>179.6041731</v>
      </c>
      <c r="L2207" s="2">
        <f t="shared" si="7"/>
        <v>0</v>
      </c>
      <c r="M2207" s="2">
        <f t="shared" si="1"/>
        <v>179.6041731</v>
      </c>
      <c r="O2207" s="2">
        <v>2205.0</v>
      </c>
      <c r="P2207" s="2">
        <v>1239.0</v>
      </c>
      <c r="Q2207" s="2">
        <v>1240.0</v>
      </c>
      <c r="R2207" s="2">
        <v>1255.0</v>
      </c>
      <c r="S2207" s="2">
        <v>1232.0</v>
      </c>
      <c r="T2207" s="2">
        <v>1.320057924E9</v>
      </c>
      <c r="U2207" s="2">
        <v>1.6342317E7</v>
      </c>
      <c r="V2207" s="2">
        <v>3.2566797E7</v>
      </c>
      <c r="W2207" s="2">
        <v>2614149.0</v>
      </c>
      <c r="X2207" s="2">
        <v>1384.0</v>
      </c>
      <c r="Y2207" s="2">
        <f t="shared" si="8"/>
        <v>0.4420422249</v>
      </c>
      <c r="Z2207" s="2">
        <f t="shared" ref="Z2207:AC2207" si="2258">ROUNDDOWN($Y2207*Z$1,0)-IF(MOD($Y2207*Z$1,1)=0,1,0)+1</f>
        <v>1</v>
      </c>
      <c r="AA2207" s="2">
        <f t="shared" si="2258"/>
        <v>2</v>
      </c>
      <c r="AB2207" s="2">
        <f t="shared" si="2258"/>
        <v>2</v>
      </c>
      <c r="AC2207" s="2">
        <f t="shared" si="2258"/>
        <v>3</v>
      </c>
      <c r="AD2207" s="2">
        <f t="shared" si="10"/>
        <v>0</v>
      </c>
      <c r="AE2207" s="2">
        <f t="shared" si="11"/>
        <v>0</v>
      </c>
      <c r="AF2207" s="2">
        <f t="shared" si="12"/>
        <v>0</v>
      </c>
      <c r="AG2207" s="2">
        <f t="shared" si="13"/>
        <v>1</v>
      </c>
      <c r="AH2207" s="2">
        <f t="shared" si="14"/>
        <v>0</v>
      </c>
      <c r="AI2207" s="2">
        <f t="shared" si="15"/>
        <v>0</v>
      </c>
      <c r="AJ2207" s="2">
        <f t="shared" si="16"/>
        <v>0</v>
      </c>
      <c r="AK2207" s="2">
        <f t="shared" si="17"/>
        <v>0</v>
      </c>
      <c r="AL2207" s="2">
        <f t="shared" si="18"/>
        <v>1</v>
      </c>
    </row>
    <row r="2208" ht="13.5" customHeight="1">
      <c r="A2208" s="3">
        <v>41093.0</v>
      </c>
      <c r="B2208" s="2">
        <v>1226.0</v>
      </c>
      <c r="C2208" s="2">
        <f t="shared" si="3"/>
        <v>1226</v>
      </c>
      <c r="D2208" s="2">
        <f t="shared" si="26"/>
        <v>2239.21789</v>
      </c>
      <c r="E2208" s="2">
        <f t="shared" si="20"/>
        <v>1888.339438</v>
      </c>
      <c r="F2208" s="2">
        <v>-0.97</v>
      </c>
      <c r="G2208" s="2">
        <f t="shared" si="4"/>
        <v>-0.0097</v>
      </c>
      <c r="H2208" s="2">
        <f t="shared" si="21"/>
        <v>0.992</v>
      </c>
      <c r="I2208" s="2">
        <f t="shared" si="27"/>
        <v>0.8789307416</v>
      </c>
      <c r="J2208" s="2">
        <f t="shared" si="5"/>
        <v>172.044127</v>
      </c>
      <c r="K2208" s="2">
        <f t="shared" si="6"/>
        <v>177.8620126</v>
      </c>
      <c r="L2208" s="2">
        <f t="shared" si="7"/>
        <v>0</v>
      </c>
      <c r="M2208" s="2">
        <f t="shared" si="1"/>
        <v>177.8620126</v>
      </c>
      <c r="O2208" s="2">
        <v>2206.0</v>
      </c>
      <c r="P2208" s="2">
        <v>1233.0</v>
      </c>
      <c r="Q2208" s="2">
        <v>1238.0</v>
      </c>
      <c r="R2208" s="2">
        <v>1244.0</v>
      </c>
      <c r="S2208" s="2">
        <v>1226.0</v>
      </c>
      <c r="T2208" s="2">
        <v>1.319968174E9</v>
      </c>
      <c r="U2208" s="2">
        <v>1.618281E7</v>
      </c>
      <c r="V2208" s="2">
        <v>2.262532E7</v>
      </c>
      <c r="W2208" s="2">
        <v>1828553.0</v>
      </c>
      <c r="X2208" s="2">
        <v>1095.0</v>
      </c>
      <c r="Y2208" s="2">
        <f t="shared" si="8"/>
        <v>0.2359926918</v>
      </c>
      <c r="Z2208" s="2">
        <f t="shared" ref="Z2208:AC2208" si="2259">ROUNDDOWN($Y2208*Z$1,0)-IF(MOD($Y2208*Z$1,1)=0,1,0)+1</f>
        <v>1</v>
      </c>
      <c r="AA2208" s="2">
        <f t="shared" si="2259"/>
        <v>1</v>
      </c>
      <c r="AB2208" s="2">
        <f t="shared" si="2259"/>
        <v>1</v>
      </c>
      <c r="AC2208" s="2">
        <f t="shared" si="2259"/>
        <v>2</v>
      </c>
      <c r="AD2208" s="2">
        <f t="shared" si="10"/>
        <v>0</v>
      </c>
      <c r="AE2208" s="2">
        <f t="shared" si="11"/>
        <v>0</v>
      </c>
      <c r="AF2208" s="2">
        <f t="shared" si="12"/>
        <v>0</v>
      </c>
      <c r="AG2208" s="2">
        <f t="shared" si="13"/>
        <v>0</v>
      </c>
      <c r="AH2208" s="2">
        <f t="shared" si="14"/>
        <v>0</v>
      </c>
      <c r="AI2208" s="2">
        <f t="shared" si="15"/>
        <v>0</v>
      </c>
      <c r="AJ2208" s="2">
        <f t="shared" si="16"/>
        <v>0</v>
      </c>
      <c r="AK2208" s="2">
        <f t="shared" si="17"/>
        <v>1</v>
      </c>
      <c r="AL2208" s="2">
        <f t="shared" si="18"/>
        <v>1</v>
      </c>
    </row>
    <row r="2209" ht="13.5" customHeight="1">
      <c r="A2209" s="3">
        <v>41094.0</v>
      </c>
      <c r="B2209" s="2">
        <v>1239.0</v>
      </c>
      <c r="C2209" s="2">
        <f t="shared" si="3"/>
        <v>1239</v>
      </c>
      <c r="D2209" s="2">
        <f t="shared" si="26"/>
        <v>2240.117669</v>
      </c>
      <c r="E2209" s="2">
        <f t="shared" si="20"/>
        <v>1888.682006</v>
      </c>
      <c r="F2209" s="2">
        <v>1.06</v>
      </c>
      <c r="G2209" s="2">
        <f t="shared" si="4"/>
        <v>0.0106</v>
      </c>
      <c r="H2209" s="2">
        <f t="shared" si="21"/>
        <v>1.0026</v>
      </c>
      <c r="I2209" s="2">
        <f t="shared" si="27"/>
        <v>0.8793325688</v>
      </c>
      <c r="J2209" s="2">
        <f t="shared" si="5"/>
        <v>173.8677947</v>
      </c>
      <c r="K2209" s="2">
        <f t="shared" si="6"/>
        <v>179.74735</v>
      </c>
      <c r="L2209" s="2">
        <f t="shared" si="7"/>
        <v>0</v>
      </c>
      <c r="M2209" s="2">
        <f t="shared" si="1"/>
        <v>179.74735</v>
      </c>
      <c r="O2209" s="2">
        <v>2207.0</v>
      </c>
      <c r="P2209" s="2">
        <v>1229.0</v>
      </c>
      <c r="Q2209" s="2">
        <v>1226.0</v>
      </c>
      <c r="R2209" s="2">
        <v>1239.0</v>
      </c>
      <c r="S2209" s="2">
        <v>1224.0</v>
      </c>
      <c r="T2209" s="2">
        <v>1.319968174E9</v>
      </c>
      <c r="U2209" s="2">
        <v>1.6354406E7</v>
      </c>
      <c r="V2209" s="2">
        <v>2.0143236E7</v>
      </c>
      <c r="W2209" s="2">
        <v>1637781.0</v>
      </c>
      <c r="X2209" s="2">
        <v>977.0</v>
      </c>
      <c r="Y2209" s="2">
        <f t="shared" si="8"/>
        <v>0.7685749086</v>
      </c>
      <c r="Z2209" s="2">
        <f t="shared" ref="Z2209:AC2209" si="2260">ROUNDDOWN($Y2209*Z$1,0)-IF(MOD($Y2209*Z$1,1)=0,1,0)+1</f>
        <v>2</v>
      </c>
      <c r="AA2209" s="2">
        <f t="shared" si="2260"/>
        <v>3</v>
      </c>
      <c r="AB2209" s="2">
        <f t="shared" si="2260"/>
        <v>4</v>
      </c>
      <c r="AC2209" s="2">
        <f t="shared" si="2260"/>
        <v>4</v>
      </c>
      <c r="AD2209" s="2">
        <f t="shared" si="10"/>
        <v>1</v>
      </c>
      <c r="AE2209" s="2">
        <f t="shared" si="11"/>
        <v>0</v>
      </c>
      <c r="AF2209" s="2">
        <f t="shared" si="12"/>
        <v>0</v>
      </c>
      <c r="AG2209" s="2">
        <f t="shared" si="13"/>
        <v>0</v>
      </c>
      <c r="AH2209" s="2">
        <f t="shared" si="14"/>
        <v>0</v>
      </c>
      <c r="AI2209" s="2">
        <f t="shared" si="15"/>
        <v>0</v>
      </c>
      <c r="AJ2209" s="2">
        <f t="shared" si="16"/>
        <v>0</v>
      </c>
      <c r="AK2209" s="2">
        <f t="shared" si="17"/>
        <v>0</v>
      </c>
      <c r="AL2209" s="2">
        <f t="shared" si="18"/>
        <v>1</v>
      </c>
    </row>
    <row r="2210" ht="13.5" customHeight="1">
      <c r="A2210" s="3">
        <v>41095.0</v>
      </c>
      <c r="B2210" s="2">
        <v>1253.0</v>
      </c>
      <c r="C2210" s="2">
        <f t="shared" si="3"/>
        <v>1253</v>
      </c>
      <c r="D2210" s="2">
        <f t="shared" si="26"/>
        <v>2241.017809</v>
      </c>
      <c r="E2210" s="2">
        <f t="shared" si="20"/>
        <v>1889.024573</v>
      </c>
      <c r="F2210" s="2">
        <v>1.13</v>
      </c>
      <c r="G2210" s="2">
        <f t="shared" si="4"/>
        <v>0.0113</v>
      </c>
      <c r="H2210" s="2">
        <f t="shared" si="21"/>
        <v>1.0139</v>
      </c>
      <c r="I2210" s="2">
        <f t="shared" si="27"/>
        <v>0.8797343959</v>
      </c>
      <c r="J2210" s="2">
        <f t="shared" si="5"/>
        <v>175.8325008</v>
      </c>
      <c r="K2210" s="2">
        <f t="shared" si="6"/>
        <v>181.778495</v>
      </c>
      <c r="L2210" s="2">
        <f t="shared" si="7"/>
        <v>0</v>
      </c>
      <c r="M2210" s="2">
        <f t="shared" si="1"/>
        <v>181.778495</v>
      </c>
      <c r="O2210" s="2">
        <v>2208.0</v>
      </c>
      <c r="P2210" s="2">
        <v>1241.0</v>
      </c>
      <c r="Q2210" s="2">
        <v>1239.0</v>
      </c>
      <c r="R2210" s="2">
        <v>1275.0</v>
      </c>
      <c r="S2210" s="2">
        <v>1240.0</v>
      </c>
      <c r="T2210" s="2">
        <v>1.319968174E9</v>
      </c>
      <c r="U2210" s="2">
        <v>1.6539201E7</v>
      </c>
      <c r="V2210" s="2">
        <v>2.5591132E7</v>
      </c>
      <c r="W2210" s="2">
        <v>2038389.0</v>
      </c>
      <c r="X2210" s="2">
        <v>1171.0</v>
      </c>
      <c r="Y2210" s="2">
        <f t="shared" si="8"/>
        <v>0.78136419</v>
      </c>
      <c r="Z2210" s="2">
        <f t="shared" ref="Z2210:AC2210" si="2261">ROUNDDOWN($Y2210*Z$1,0)-IF(MOD($Y2210*Z$1,1)=0,1,0)+1</f>
        <v>2</v>
      </c>
      <c r="AA2210" s="2">
        <f t="shared" si="2261"/>
        <v>3</v>
      </c>
      <c r="AB2210" s="2">
        <f t="shared" si="2261"/>
        <v>4</v>
      </c>
      <c r="AC2210" s="2">
        <f t="shared" si="2261"/>
        <v>4</v>
      </c>
      <c r="AD2210" s="2">
        <f t="shared" si="10"/>
        <v>0</v>
      </c>
      <c r="AE2210" s="2">
        <f t="shared" si="11"/>
        <v>0</v>
      </c>
      <c r="AF2210" s="2">
        <f t="shared" si="12"/>
        <v>0</v>
      </c>
      <c r="AG2210" s="2">
        <f t="shared" si="13"/>
        <v>0</v>
      </c>
      <c r="AH2210" s="2">
        <f t="shared" si="14"/>
        <v>1</v>
      </c>
      <c r="AI2210" s="2">
        <f t="shared" si="15"/>
        <v>0</v>
      </c>
      <c r="AJ2210" s="2">
        <f t="shared" si="16"/>
        <v>0</v>
      </c>
      <c r="AK2210" s="2">
        <f t="shared" si="17"/>
        <v>0</v>
      </c>
      <c r="AL2210" s="2">
        <f t="shared" si="18"/>
        <v>1</v>
      </c>
    </row>
    <row r="2211" ht="13.5" customHeight="1">
      <c r="A2211" s="3">
        <v>41098.0</v>
      </c>
      <c r="B2211" s="2">
        <v>1250.0</v>
      </c>
      <c r="C2211" s="2">
        <f t="shared" si="3"/>
        <v>1250</v>
      </c>
      <c r="D2211" s="2">
        <f t="shared" si="26"/>
        <v>2241.918311</v>
      </c>
      <c r="E2211" s="2">
        <f t="shared" si="20"/>
        <v>1889.367141</v>
      </c>
      <c r="F2211" s="2">
        <v>-0.24</v>
      </c>
      <c r="G2211" s="2">
        <f t="shared" si="4"/>
        <v>-0.0024</v>
      </c>
      <c r="H2211" s="2">
        <f t="shared" si="21"/>
        <v>1.0115</v>
      </c>
      <c r="I2211" s="2">
        <f t="shared" si="27"/>
        <v>0.8801362231</v>
      </c>
      <c r="J2211" s="2">
        <f t="shared" si="5"/>
        <v>175.4105028</v>
      </c>
      <c r="K2211" s="2">
        <f t="shared" si="6"/>
        <v>181.3422266</v>
      </c>
      <c r="L2211" s="2">
        <f t="shared" si="7"/>
        <v>0</v>
      </c>
      <c r="M2211" s="2">
        <f t="shared" si="1"/>
        <v>181.3422266</v>
      </c>
      <c r="O2211" s="2">
        <v>2209.0</v>
      </c>
      <c r="P2211" s="2">
        <v>1240.0</v>
      </c>
      <c r="Q2211" s="2">
        <v>1253.0</v>
      </c>
      <c r="R2211" s="2">
        <v>1257.0</v>
      </c>
      <c r="S2211" s="2">
        <v>1236.0</v>
      </c>
      <c r="T2211" s="2">
        <v>1.319968174E9</v>
      </c>
      <c r="U2211" s="2">
        <v>1.6499602E7</v>
      </c>
      <c r="V2211" s="2">
        <v>1.4189345E7</v>
      </c>
      <c r="W2211" s="2">
        <v>1138414.0</v>
      </c>
      <c r="X2211" s="2">
        <v>693.0</v>
      </c>
      <c r="Y2211" s="2">
        <f t="shared" si="8"/>
        <v>0.4205237515</v>
      </c>
      <c r="Z2211" s="2">
        <f t="shared" ref="Z2211:AC2211" si="2262">ROUNDDOWN($Y2211*Z$1,0)-IF(MOD($Y2211*Z$1,1)=0,1,0)+1</f>
        <v>1</v>
      </c>
      <c r="AA2211" s="2">
        <f t="shared" si="2262"/>
        <v>2</v>
      </c>
      <c r="AB2211" s="2">
        <f t="shared" si="2262"/>
        <v>2</v>
      </c>
      <c r="AC2211" s="2">
        <f t="shared" si="2262"/>
        <v>3</v>
      </c>
      <c r="AD2211" s="2">
        <f t="shared" si="10"/>
        <v>0</v>
      </c>
      <c r="AE2211" s="2">
        <f t="shared" si="11"/>
        <v>0</v>
      </c>
      <c r="AF2211" s="2">
        <f t="shared" si="12"/>
        <v>0</v>
      </c>
      <c r="AG2211" s="2">
        <f t="shared" si="13"/>
        <v>1</v>
      </c>
      <c r="AH2211" s="2">
        <f t="shared" si="14"/>
        <v>0</v>
      </c>
      <c r="AI2211" s="2">
        <f t="shared" si="15"/>
        <v>0</v>
      </c>
      <c r="AJ2211" s="2">
        <f t="shared" si="16"/>
        <v>0</v>
      </c>
      <c r="AK2211" s="2">
        <f t="shared" si="17"/>
        <v>0</v>
      </c>
      <c r="AL2211" s="2">
        <f t="shared" si="18"/>
        <v>1</v>
      </c>
    </row>
    <row r="2212" ht="13.5" customHeight="1">
      <c r="A2212" s="3">
        <v>41099.0</v>
      </c>
      <c r="B2212" s="2">
        <v>1229.0</v>
      </c>
      <c r="C2212" s="2">
        <f t="shared" si="3"/>
        <v>1229</v>
      </c>
      <c r="D2212" s="2">
        <f t="shared" si="26"/>
        <v>2242.819175</v>
      </c>
      <c r="E2212" s="2">
        <f t="shared" si="20"/>
        <v>1889.709709</v>
      </c>
      <c r="F2212" s="2">
        <v>-1.68</v>
      </c>
      <c r="G2212" s="2">
        <f t="shared" si="4"/>
        <v>-0.0168</v>
      </c>
      <c r="H2212" s="2">
        <f t="shared" si="21"/>
        <v>0.9947</v>
      </c>
      <c r="I2212" s="2">
        <f t="shared" si="27"/>
        <v>0.8805380503</v>
      </c>
      <c r="J2212" s="2">
        <f t="shared" si="5"/>
        <v>172.4636064</v>
      </c>
      <c r="K2212" s="2">
        <f t="shared" si="6"/>
        <v>178.2956772</v>
      </c>
      <c r="L2212" s="2">
        <f t="shared" si="7"/>
        <v>0</v>
      </c>
      <c r="M2212" s="2">
        <f t="shared" si="1"/>
        <v>178.2956772</v>
      </c>
      <c r="O2212" s="2">
        <v>2210.0</v>
      </c>
      <c r="P2212" s="2">
        <v>1243.0</v>
      </c>
      <c r="Q2212" s="2">
        <v>1250.0</v>
      </c>
      <c r="R2212" s="2">
        <v>1252.0</v>
      </c>
      <c r="S2212" s="2">
        <v>1227.0</v>
      </c>
      <c r="T2212" s="2">
        <v>1.319968174E9</v>
      </c>
      <c r="U2212" s="2">
        <v>1.6222409E7</v>
      </c>
      <c r="V2212" s="2">
        <v>1.7714455E7</v>
      </c>
      <c r="W2212" s="2">
        <v>1431583.0</v>
      </c>
      <c r="X2212" s="2">
        <v>938.0</v>
      </c>
      <c r="Y2212" s="2">
        <f t="shared" si="8"/>
        <v>0.1187576127</v>
      </c>
      <c r="Z2212" s="2">
        <f t="shared" ref="Z2212:AC2212" si="2263">ROUNDDOWN($Y2212*Z$1,0)-IF(MOD($Y2212*Z$1,1)=0,1,0)+1</f>
        <v>1</v>
      </c>
      <c r="AA2212" s="2">
        <f t="shared" si="2263"/>
        <v>1</v>
      </c>
      <c r="AB2212" s="2">
        <f t="shared" si="2263"/>
        <v>1</v>
      </c>
      <c r="AC2212" s="2">
        <f t="shared" si="2263"/>
        <v>1</v>
      </c>
      <c r="AD2212" s="2">
        <f t="shared" si="10"/>
        <v>0</v>
      </c>
      <c r="AE2212" s="2">
        <f t="shared" si="11"/>
        <v>0</v>
      </c>
      <c r="AF2212" s="2">
        <f t="shared" si="12"/>
        <v>0</v>
      </c>
      <c r="AG2212" s="2">
        <f t="shared" si="13"/>
        <v>0</v>
      </c>
      <c r="AH2212" s="2">
        <f t="shared" si="14"/>
        <v>0</v>
      </c>
      <c r="AI2212" s="2">
        <f t="shared" si="15"/>
        <v>0</v>
      </c>
      <c r="AJ2212" s="2">
        <f t="shared" si="16"/>
        <v>0</v>
      </c>
      <c r="AK2212" s="2">
        <f t="shared" si="17"/>
        <v>1</v>
      </c>
      <c r="AL2212" s="2">
        <f t="shared" si="18"/>
        <v>1</v>
      </c>
    </row>
    <row r="2213" ht="13.5" customHeight="1">
      <c r="A2213" s="3">
        <v>41100.0</v>
      </c>
      <c r="B2213" s="2">
        <v>1236.0</v>
      </c>
      <c r="C2213" s="2">
        <f t="shared" si="3"/>
        <v>1236</v>
      </c>
      <c r="D2213" s="2">
        <f t="shared" si="26"/>
        <v>2243.7204</v>
      </c>
      <c r="E2213" s="2">
        <f t="shared" si="20"/>
        <v>1890.052276</v>
      </c>
      <c r="F2213" s="2">
        <v>0.57</v>
      </c>
      <c r="G2213" s="2">
        <f t="shared" si="4"/>
        <v>0.0057</v>
      </c>
      <c r="H2213" s="2">
        <f t="shared" si="21"/>
        <v>1.0004</v>
      </c>
      <c r="I2213" s="2">
        <f t="shared" si="27"/>
        <v>0.8809398774</v>
      </c>
      <c r="J2213" s="2">
        <f t="shared" si="5"/>
        <v>173.4466489</v>
      </c>
      <c r="K2213" s="2">
        <f t="shared" si="6"/>
        <v>179.3119626</v>
      </c>
      <c r="L2213" s="2">
        <f t="shared" si="7"/>
        <v>0</v>
      </c>
      <c r="M2213" s="2">
        <f t="shared" si="1"/>
        <v>179.3119626</v>
      </c>
      <c r="O2213" s="2">
        <v>2211.0</v>
      </c>
      <c r="P2213" s="2">
        <v>1231.0</v>
      </c>
      <c r="Q2213" s="2">
        <v>1229.0</v>
      </c>
      <c r="R2213" s="2">
        <v>1252.0</v>
      </c>
      <c r="S2213" s="2">
        <v>1218.0</v>
      </c>
      <c r="T2213" s="2">
        <v>1.319968174E9</v>
      </c>
      <c r="U2213" s="2">
        <v>1.6314807E7</v>
      </c>
      <c r="V2213" s="2">
        <v>2.8422193E7</v>
      </c>
      <c r="W2213" s="2">
        <v>2298187.0</v>
      </c>
      <c r="X2213" s="2">
        <v>1326.0</v>
      </c>
      <c r="Y2213" s="2">
        <f t="shared" si="8"/>
        <v>0.6446406821</v>
      </c>
      <c r="Z2213" s="2">
        <f t="shared" ref="Z2213:AC2213" si="2264">ROUNDDOWN($Y2213*Z$1,0)-IF(MOD($Y2213*Z$1,1)=0,1,0)+1</f>
        <v>2</v>
      </c>
      <c r="AA2213" s="2">
        <f t="shared" si="2264"/>
        <v>2</v>
      </c>
      <c r="AB2213" s="2">
        <f t="shared" si="2264"/>
        <v>3</v>
      </c>
      <c r="AC2213" s="2">
        <f t="shared" si="2264"/>
        <v>4</v>
      </c>
      <c r="AD2213" s="2">
        <f t="shared" si="10"/>
        <v>1</v>
      </c>
      <c r="AE2213" s="2">
        <f t="shared" si="11"/>
        <v>0</v>
      </c>
      <c r="AF2213" s="2">
        <f t="shared" si="12"/>
        <v>0</v>
      </c>
      <c r="AG2213" s="2">
        <f t="shared" si="13"/>
        <v>0</v>
      </c>
      <c r="AH2213" s="2">
        <f t="shared" si="14"/>
        <v>0</v>
      </c>
      <c r="AI2213" s="2">
        <f t="shared" si="15"/>
        <v>0</v>
      </c>
      <c r="AJ2213" s="2">
        <f t="shared" si="16"/>
        <v>0</v>
      </c>
      <c r="AK2213" s="2">
        <f t="shared" si="17"/>
        <v>0</v>
      </c>
      <c r="AL2213" s="2">
        <f t="shared" si="18"/>
        <v>1</v>
      </c>
    </row>
    <row r="2214" ht="13.5" customHeight="1">
      <c r="A2214" s="3">
        <v>41101.0</v>
      </c>
      <c r="B2214" s="2">
        <v>1250.0</v>
      </c>
      <c r="C2214" s="2">
        <f t="shared" si="3"/>
        <v>1250</v>
      </c>
      <c r="D2214" s="2">
        <f t="shared" si="26"/>
        <v>2244.621988</v>
      </c>
      <c r="E2214" s="2">
        <f t="shared" si="20"/>
        <v>1890.394844</v>
      </c>
      <c r="F2214" s="2">
        <v>1.13</v>
      </c>
      <c r="G2214" s="2">
        <f t="shared" si="4"/>
        <v>0.0113</v>
      </c>
      <c r="H2214" s="2">
        <f t="shared" si="21"/>
        <v>1.0117</v>
      </c>
      <c r="I2214" s="2">
        <f t="shared" si="27"/>
        <v>0.8813417046</v>
      </c>
      <c r="J2214" s="2">
        <f t="shared" si="5"/>
        <v>175.406596</v>
      </c>
      <c r="K2214" s="2">
        <f t="shared" si="6"/>
        <v>181.3381878</v>
      </c>
      <c r="L2214" s="2">
        <f t="shared" si="7"/>
        <v>0</v>
      </c>
      <c r="M2214" s="2">
        <f t="shared" si="1"/>
        <v>181.3381878</v>
      </c>
      <c r="O2214" s="2">
        <v>2212.0</v>
      </c>
      <c r="P2214" s="2">
        <v>1244.0</v>
      </c>
      <c r="Q2214" s="2">
        <v>1236.0</v>
      </c>
      <c r="R2214" s="2">
        <v>1250.0</v>
      </c>
      <c r="S2214" s="2">
        <v>1234.0</v>
      </c>
      <c r="T2214" s="2">
        <v>1.319968174E9</v>
      </c>
      <c r="U2214" s="2">
        <v>1.6499602E7</v>
      </c>
      <c r="V2214" s="2">
        <v>1.6965729E7</v>
      </c>
      <c r="W2214" s="2">
        <v>1364886.0</v>
      </c>
      <c r="X2214" s="2">
        <v>943.0</v>
      </c>
      <c r="Y2214" s="2">
        <f t="shared" si="8"/>
        <v>0.78136419</v>
      </c>
      <c r="Z2214" s="2">
        <f t="shared" ref="Z2214:AC2214" si="2265">ROUNDDOWN($Y2214*Z$1,0)-IF(MOD($Y2214*Z$1,1)=0,1,0)+1</f>
        <v>2</v>
      </c>
      <c r="AA2214" s="2">
        <f t="shared" si="2265"/>
        <v>3</v>
      </c>
      <c r="AB2214" s="2">
        <f t="shared" si="2265"/>
        <v>4</v>
      </c>
      <c r="AC2214" s="2">
        <f t="shared" si="2265"/>
        <v>4</v>
      </c>
      <c r="AD2214" s="2">
        <f t="shared" si="10"/>
        <v>0</v>
      </c>
      <c r="AE2214" s="2">
        <f t="shared" si="11"/>
        <v>0</v>
      </c>
      <c r="AF2214" s="2">
        <f t="shared" si="12"/>
        <v>0</v>
      </c>
      <c r="AG2214" s="2">
        <f t="shared" si="13"/>
        <v>0</v>
      </c>
      <c r="AH2214" s="2">
        <f t="shared" si="14"/>
        <v>1</v>
      </c>
      <c r="AI2214" s="2">
        <f t="shared" si="15"/>
        <v>0</v>
      </c>
      <c r="AJ2214" s="2">
        <f t="shared" si="16"/>
        <v>0</v>
      </c>
      <c r="AK2214" s="2">
        <f t="shared" si="17"/>
        <v>0</v>
      </c>
      <c r="AL2214" s="2">
        <f t="shared" si="18"/>
        <v>1</v>
      </c>
    </row>
    <row r="2215" ht="13.5" customHeight="1">
      <c r="A2215" s="3">
        <v>41102.0</v>
      </c>
      <c r="B2215" s="2">
        <v>1245.0</v>
      </c>
      <c r="C2215" s="2">
        <f t="shared" si="3"/>
        <v>1245</v>
      </c>
      <c r="D2215" s="2">
        <f t="shared" si="26"/>
        <v>2245.523938</v>
      </c>
      <c r="E2215" s="2">
        <f t="shared" si="20"/>
        <v>1890.737412</v>
      </c>
      <c r="F2215" s="2">
        <v>-0.4</v>
      </c>
      <c r="G2215" s="2">
        <f t="shared" si="4"/>
        <v>-0.004</v>
      </c>
      <c r="H2215" s="2">
        <f t="shared" si="21"/>
        <v>1.0077</v>
      </c>
      <c r="I2215" s="2">
        <f t="shared" si="27"/>
        <v>0.8817435318</v>
      </c>
      <c r="J2215" s="2">
        <f t="shared" si="5"/>
        <v>174.7049697</v>
      </c>
      <c r="K2215" s="2">
        <f t="shared" si="6"/>
        <v>180.612835</v>
      </c>
      <c r="L2215" s="2">
        <f t="shared" si="7"/>
        <v>0</v>
      </c>
      <c r="M2215" s="2">
        <f t="shared" si="1"/>
        <v>180.612835</v>
      </c>
      <c r="O2215" s="2">
        <v>2213.0</v>
      </c>
      <c r="P2215" s="2">
        <v>1250.0</v>
      </c>
      <c r="Q2215" s="2">
        <v>1250.0</v>
      </c>
      <c r="R2215" s="2">
        <v>1253.0</v>
      </c>
      <c r="S2215" s="2">
        <v>1242.0</v>
      </c>
      <c r="T2215" s="2">
        <v>1.319968174E9</v>
      </c>
      <c r="U2215" s="2">
        <v>1.6433604E7</v>
      </c>
      <c r="V2215" s="2">
        <v>1.3136969E7</v>
      </c>
      <c r="W2215" s="2">
        <v>1052741.0</v>
      </c>
      <c r="X2215" s="2">
        <v>691.0</v>
      </c>
      <c r="Y2215" s="2">
        <f t="shared" si="8"/>
        <v>0.3735282176</v>
      </c>
      <c r="Z2215" s="2">
        <f t="shared" ref="Z2215:AC2215" si="2266">ROUNDDOWN($Y2215*Z$1,0)-IF(MOD($Y2215*Z$1,1)=0,1,0)+1</f>
        <v>1</v>
      </c>
      <c r="AA2215" s="2">
        <f t="shared" si="2266"/>
        <v>2</v>
      </c>
      <c r="AB2215" s="2">
        <f t="shared" si="2266"/>
        <v>2</v>
      </c>
      <c r="AC2215" s="2">
        <f t="shared" si="2266"/>
        <v>2</v>
      </c>
      <c r="AD2215" s="2">
        <f t="shared" si="10"/>
        <v>0</v>
      </c>
      <c r="AE2215" s="2">
        <f t="shared" si="11"/>
        <v>0</v>
      </c>
      <c r="AF2215" s="2">
        <f t="shared" si="12"/>
        <v>0</v>
      </c>
      <c r="AG2215" s="2">
        <f t="shared" si="13"/>
        <v>1</v>
      </c>
      <c r="AH2215" s="2">
        <f t="shared" si="14"/>
        <v>0</v>
      </c>
      <c r="AI2215" s="2">
        <f t="shared" si="15"/>
        <v>0</v>
      </c>
      <c r="AJ2215" s="2">
        <f t="shared" si="16"/>
        <v>0</v>
      </c>
      <c r="AK2215" s="2">
        <f t="shared" si="17"/>
        <v>0</v>
      </c>
      <c r="AL2215" s="2">
        <f t="shared" si="18"/>
        <v>1</v>
      </c>
    </row>
    <row r="2216" ht="13.5" customHeight="1">
      <c r="A2216" s="3">
        <v>41105.0</v>
      </c>
      <c r="B2216" s="2">
        <v>1211.0</v>
      </c>
      <c r="C2216" s="2">
        <f t="shared" si="3"/>
        <v>1211</v>
      </c>
      <c r="D2216" s="2">
        <f t="shared" si="26"/>
        <v>2246.426251</v>
      </c>
      <c r="E2216" s="2">
        <f t="shared" si="20"/>
        <v>1891.07998</v>
      </c>
      <c r="F2216" s="2">
        <v>-2.73</v>
      </c>
      <c r="G2216" s="2">
        <f t="shared" si="4"/>
        <v>-0.0273</v>
      </c>
      <c r="H2216" s="2">
        <f t="shared" si="21"/>
        <v>0.9804</v>
      </c>
      <c r="I2216" s="2">
        <f t="shared" si="27"/>
        <v>0.882145359</v>
      </c>
      <c r="J2216" s="2">
        <f t="shared" si="5"/>
        <v>169.935524</v>
      </c>
      <c r="K2216" s="2">
        <f t="shared" si="6"/>
        <v>175.6821046</v>
      </c>
      <c r="L2216" s="2">
        <f t="shared" si="7"/>
        <v>0</v>
      </c>
      <c r="M2216" s="2">
        <f t="shared" si="1"/>
        <v>175.6821046</v>
      </c>
      <c r="O2216" s="2">
        <v>2214.0</v>
      </c>
      <c r="P2216" s="2">
        <v>1253.0</v>
      </c>
      <c r="Q2216" s="2">
        <v>1245.0</v>
      </c>
      <c r="R2216" s="2">
        <v>1259.0</v>
      </c>
      <c r="S2216" s="2">
        <v>1211.0</v>
      </c>
      <c r="T2216" s="2">
        <v>1.319958174E9</v>
      </c>
      <c r="U2216" s="2">
        <v>1.5984693E7</v>
      </c>
      <c r="V2216" s="2">
        <v>1.1549951E7</v>
      </c>
      <c r="W2216" s="2">
        <v>927275.0</v>
      </c>
      <c r="X2216" s="2">
        <v>596.0</v>
      </c>
      <c r="Y2216" s="2">
        <f t="shared" si="8"/>
        <v>0.04354445798</v>
      </c>
      <c r="Z2216" s="2">
        <f t="shared" ref="Z2216:AC2216" si="2267">ROUNDDOWN($Y2216*Z$1,0)-IF(MOD($Y2216*Z$1,1)=0,1,0)+1</f>
        <v>1</v>
      </c>
      <c r="AA2216" s="2">
        <f t="shared" si="2267"/>
        <v>1</v>
      </c>
      <c r="AB2216" s="2">
        <f t="shared" si="2267"/>
        <v>1</v>
      </c>
      <c r="AC2216" s="2">
        <f t="shared" si="2267"/>
        <v>1</v>
      </c>
      <c r="AD2216" s="2">
        <f t="shared" si="10"/>
        <v>0</v>
      </c>
      <c r="AE2216" s="2">
        <f t="shared" si="11"/>
        <v>0</v>
      </c>
      <c r="AF2216" s="2">
        <f t="shared" si="12"/>
        <v>0</v>
      </c>
      <c r="AG2216" s="2">
        <f t="shared" si="13"/>
        <v>0</v>
      </c>
      <c r="AH2216" s="2">
        <f t="shared" si="14"/>
        <v>0</v>
      </c>
      <c r="AI2216" s="2">
        <f t="shared" si="15"/>
        <v>0</v>
      </c>
      <c r="AJ2216" s="2">
        <f t="shared" si="16"/>
        <v>1</v>
      </c>
      <c r="AK2216" s="2">
        <f t="shared" si="17"/>
        <v>0</v>
      </c>
      <c r="AL2216" s="2">
        <f t="shared" si="18"/>
        <v>1</v>
      </c>
    </row>
    <row r="2217" ht="13.5" customHeight="1">
      <c r="A2217" s="3">
        <v>41106.0</v>
      </c>
      <c r="B2217" s="2">
        <v>1216.0</v>
      </c>
      <c r="C2217" s="2">
        <f t="shared" si="3"/>
        <v>1216</v>
      </c>
      <c r="D2217" s="2">
        <f t="shared" si="26"/>
        <v>2247.328926</v>
      </c>
      <c r="E2217" s="2">
        <f t="shared" si="20"/>
        <v>1891.422547</v>
      </c>
      <c r="F2217" s="2">
        <v>0.41</v>
      </c>
      <c r="G2217" s="2">
        <f t="shared" si="4"/>
        <v>0.0041</v>
      </c>
      <c r="H2217" s="2">
        <f t="shared" si="21"/>
        <v>0.9845</v>
      </c>
      <c r="I2217" s="2">
        <f t="shared" si="27"/>
        <v>0.8825471861</v>
      </c>
      <c r="J2217" s="2">
        <f t="shared" si="5"/>
        <v>170.6322596</v>
      </c>
      <c r="K2217" s="2">
        <f t="shared" si="6"/>
        <v>176.4024013</v>
      </c>
      <c r="L2217" s="2">
        <f t="shared" si="7"/>
        <v>0</v>
      </c>
      <c r="M2217" s="2">
        <f t="shared" si="1"/>
        <v>176.4024013</v>
      </c>
      <c r="O2217" s="2">
        <v>2215.0</v>
      </c>
      <c r="P2217" s="2">
        <v>1211.0</v>
      </c>
      <c r="Q2217" s="2">
        <v>1211.0</v>
      </c>
      <c r="R2217" s="2">
        <v>1223.0</v>
      </c>
      <c r="S2217" s="2">
        <v>1186.0</v>
      </c>
      <c r="T2217" s="2">
        <v>1.319958174E9</v>
      </c>
      <c r="U2217" s="2">
        <v>1.6050691E7</v>
      </c>
      <c r="V2217" s="2">
        <v>3.8732998E7</v>
      </c>
      <c r="W2217" s="2">
        <v>3220131.0</v>
      </c>
      <c r="X2217" s="2">
        <v>1994.0</v>
      </c>
      <c r="Y2217" s="2">
        <f t="shared" si="8"/>
        <v>0.6030247665</v>
      </c>
      <c r="Z2217" s="2">
        <f t="shared" ref="Z2217:AC2217" si="2268">ROUNDDOWN($Y2217*Z$1,0)-IF(MOD($Y2217*Z$1,1)=0,1,0)+1</f>
        <v>2</v>
      </c>
      <c r="AA2217" s="2">
        <f t="shared" si="2268"/>
        <v>2</v>
      </c>
      <c r="AB2217" s="2">
        <f t="shared" si="2268"/>
        <v>3</v>
      </c>
      <c r="AC2217" s="2">
        <f t="shared" si="2268"/>
        <v>4</v>
      </c>
      <c r="AD2217" s="2">
        <f t="shared" si="10"/>
        <v>0</v>
      </c>
      <c r="AE2217" s="2">
        <f t="shared" si="11"/>
        <v>0</v>
      </c>
      <c r="AF2217" s="2">
        <f t="shared" si="12"/>
        <v>0</v>
      </c>
      <c r="AG2217" s="2">
        <f t="shared" si="13"/>
        <v>0</v>
      </c>
      <c r="AH2217" s="2">
        <f t="shared" si="14"/>
        <v>1</v>
      </c>
      <c r="AI2217" s="2">
        <f t="shared" si="15"/>
        <v>0</v>
      </c>
      <c r="AJ2217" s="2">
        <f t="shared" si="16"/>
        <v>0</v>
      </c>
      <c r="AK2217" s="2">
        <f t="shared" si="17"/>
        <v>0</v>
      </c>
      <c r="AL2217" s="2">
        <f t="shared" si="18"/>
        <v>1</v>
      </c>
    </row>
    <row r="2218" ht="13.5" customHeight="1">
      <c r="A2218" s="3">
        <v>41107.0</v>
      </c>
      <c r="B2218" s="2">
        <v>1190.0</v>
      </c>
      <c r="C2218" s="2">
        <f t="shared" si="3"/>
        <v>1190</v>
      </c>
      <c r="D2218" s="2">
        <f t="shared" si="26"/>
        <v>2248.231964</v>
      </c>
      <c r="E2218" s="2">
        <f t="shared" si="20"/>
        <v>1891.765115</v>
      </c>
      <c r="F2218" s="2">
        <v>-2.14</v>
      </c>
      <c r="G2218" s="2">
        <f t="shared" si="4"/>
        <v>-0.0214</v>
      </c>
      <c r="H2218" s="2">
        <f t="shared" si="21"/>
        <v>0.9631</v>
      </c>
      <c r="I2218" s="2">
        <f t="shared" si="27"/>
        <v>0.8829490133</v>
      </c>
      <c r="J2218" s="2">
        <f t="shared" si="5"/>
        <v>166.9807293</v>
      </c>
      <c r="K2218" s="2">
        <f t="shared" si="6"/>
        <v>172.6273899</v>
      </c>
      <c r="L2218" s="2">
        <f t="shared" si="7"/>
        <v>0</v>
      </c>
      <c r="M2218" s="2">
        <f t="shared" si="1"/>
        <v>172.6273899</v>
      </c>
      <c r="O2218" s="2">
        <v>2216.0</v>
      </c>
      <c r="P2218" s="2">
        <v>1216.0</v>
      </c>
      <c r="Q2218" s="2">
        <v>1216.0</v>
      </c>
      <c r="R2218" s="2">
        <v>1225.0</v>
      </c>
      <c r="S2218" s="2">
        <v>1179.0</v>
      </c>
      <c r="T2218" s="2">
        <v>1.319668174E9</v>
      </c>
      <c r="U2218" s="2">
        <v>1.5704051E7</v>
      </c>
      <c r="V2218" s="2">
        <v>3.9412296E7</v>
      </c>
      <c r="W2218" s="2">
        <v>3293213.0</v>
      </c>
      <c r="X2218" s="2">
        <v>2212.0</v>
      </c>
      <c r="Y2218" s="2">
        <f t="shared" si="8"/>
        <v>0.07592367032</v>
      </c>
      <c r="Z2218" s="2">
        <f t="shared" ref="Z2218:AC2218" si="2269">ROUNDDOWN($Y2218*Z$1,0)-IF(MOD($Y2218*Z$1,1)=0,1,0)+1</f>
        <v>1</v>
      </c>
      <c r="AA2218" s="2">
        <f t="shared" si="2269"/>
        <v>1</v>
      </c>
      <c r="AB2218" s="2">
        <f t="shared" si="2269"/>
        <v>1</v>
      </c>
      <c r="AC2218" s="2">
        <f t="shared" si="2269"/>
        <v>1</v>
      </c>
      <c r="AD2218" s="2">
        <f t="shared" si="10"/>
        <v>0</v>
      </c>
      <c r="AE2218" s="2">
        <f t="shared" si="11"/>
        <v>0</v>
      </c>
      <c r="AF2218" s="2">
        <f t="shared" si="12"/>
        <v>1</v>
      </c>
      <c r="AG2218" s="2">
        <f t="shared" si="13"/>
        <v>0</v>
      </c>
      <c r="AH2218" s="2">
        <f t="shared" si="14"/>
        <v>0</v>
      </c>
      <c r="AI2218" s="2">
        <f t="shared" si="15"/>
        <v>0</v>
      </c>
      <c r="AJ2218" s="2">
        <f t="shared" si="16"/>
        <v>0</v>
      </c>
      <c r="AK2218" s="2">
        <f t="shared" si="17"/>
        <v>0</v>
      </c>
      <c r="AL2218" s="2">
        <f t="shared" si="18"/>
        <v>1</v>
      </c>
    </row>
    <row r="2219" ht="13.5" customHeight="1">
      <c r="A2219" s="3">
        <v>41108.0</v>
      </c>
      <c r="B2219" s="2">
        <v>1176.0</v>
      </c>
      <c r="C2219" s="2">
        <f t="shared" si="3"/>
        <v>1176</v>
      </c>
      <c r="D2219" s="2">
        <f t="shared" si="26"/>
        <v>2249.135364</v>
      </c>
      <c r="E2219" s="2">
        <f t="shared" si="20"/>
        <v>1892.107683</v>
      </c>
      <c r="F2219" s="2">
        <v>-1.18</v>
      </c>
      <c r="G2219" s="2">
        <f t="shared" si="4"/>
        <v>-0.0118</v>
      </c>
      <c r="H2219" s="2">
        <f t="shared" si="21"/>
        <v>0.9513</v>
      </c>
      <c r="I2219" s="2">
        <f t="shared" si="27"/>
        <v>0.8833508405</v>
      </c>
      <c r="J2219" s="2">
        <f t="shared" si="5"/>
        <v>165.0103567</v>
      </c>
      <c r="K2219" s="2">
        <f t="shared" si="6"/>
        <v>170.5903867</v>
      </c>
      <c r="L2219" s="2">
        <f t="shared" si="7"/>
        <v>0</v>
      </c>
      <c r="M2219" s="2">
        <f t="shared" si="1"/>
        <v>170.5903867</v>
      </c>
      <c r="O2219" s="2">
        <v>2217.0</v>
      </c>
      <c r="P2219" s="2">
        <v>1180.0</v>
      </c>
      <c r="Q2219" s="2">
        <v>1190.0</v>
      </c>
      <c r="R2219" s="2">
        <v>1184.0</v>
      </c>
      <c r="S2219" s="2">
        <v>1172.0</v>
      </c>
      <c r="T2219" s="2">
        <v>1.319568174E9</v>
      </c>
      <c r="U2219" s="2">
        <v>1.5518122E7</v>
      </c>
      <c r="V2219" s="2">
        <v>2.2710045E7</v>
      </c>
      <c r="W2219" s="2">
        <v>1927057.0</v>
      </c>
      <c r="X2219" s="2">
        <v>1245.0</v>
      </c>
      <c r="Y2219" s="2">
        <f t="shared" si="8"/>
        <v>0.1947827852</v>
      </c>
      <c r="Z2219" s="2">
        <f t="shared" ref="Z2219:AC2219" si="2270">ROUNDDOWN($Y2219*Z$1,0)-IF(MOD($Y2219*Z$1,1)=0,1,0)+1</f>
        <v>1</v>
      </c>
      <c r="AA2219" s="2">
        <f t="shared" si="2270"/>
        <v>1</v>
      </c>
      <c r="AB2219" s="2">
        <f t="shared" si="2270"/>
        <v>1</v>
      </c>
      <c r="AC2219" s="2">
        <f t="shared" si="2270"/>
        <v>1</v>
      </c>
      <c r="AD2219" s="2">
        <f t="shared" si="10"/>
        <v>0</v>
      </c>
      <c r="AE2219" s="2">
        <f t="shared" si="11"/>
        <v>0</v>
      </c>
      <c r="AF2219" s="2">
        <f t="shared" si="12"/>
        <v>1</v>
      </c>
      <c r="AG2219" s="2">
        <f t="shared" si="13"/>
        <v>0</v>
      </c>
      <c r="AH2219" s="2">
        <f t="shared" si="14"/>
        <v>0</v>
      </c>
      <c r="AI2219" s="2">
        <f t="shared" si="15"/>
        <v>0</v>
      </c>
      <c r="AJ2219" s="2">
        <f t="shared" si="16"/>
        <v>0</v>
      </c>
      <c r="AK2219" s="2">
        <f t="shared" si="17"/>
        <v>0</v>
      </c>
      <c r="AL2219" s="2">
        <f t="shared" si="18"/>
        <v>1</v>
      </c>
    </row>
    <row r="2220" ht="13.5" customHeight="1">
      <c r="A2220" s="3">
        <v>41109.0</v>
      </c>
      <c r="B2220" s="2">
        <v>1157.0</v>
      </c>
      <c r="C2220" s="2">
        <f t="shared" si="3"/>
        <v>1157</v>
      </c>
      <c r="D2220" s="2">
        <f t="shared" si="26"/>
        <v>2250.039128</v>
      </c>
      <c r="E2220" s="2">
        <f t="shared" si="20"/>
        <v>1892.45025</v>
      </c>
      <c r="F2220" s="2">
        <v>-1.62</v>
      </c>
      <c r="G2220" s="2">
        <f t="shared" si="4"/>
        <v>-0.0162</v>
      </c>
      <c r="H2220" s="2">
        <f t="shared" si="21"/>
        <v>0.9351</v>
      </c>
      <c r="I2220" s="2">
        <f t="shared" si="27"/>
        <v>0.8837526676</v>
      </c>
      <c r="J2220" s="2">
        <f t="shared" si="5"/>
        <v>162.3371889</v>
      </c>
      <c r="K2220" s="2">
        <f t="shared" si="6"/>
        <v>167.8268224</v>
      </c>
      <c r="L2220" s="2">
        <f t="shared" si="7"/>
        <v>0</v>
      </c>
      <c r="M2220" s="2">
        <f t="shared" si="1"/>
        <v>167.8268224</v>
      </c>
      <c r="O2220" s="2">
        <v>2218.0</v>
      </c>
      <c r="P2220" s="2">
        <v>1170.0</v>
      </c>
      <c r="Q2220" s="2">
        <v>1176.0</v>
      </c>
      <c r="R2220" s="2">
        <v>1176.0</v>
      </c>
      <c r="S2220" s="2">
        <v>1151.0</v>
      </c>
      <c r="T2220" s="2">
        <v>1.319568174E9</v>
      </c>
      <c r="U2220" s="2">
        <v>1.5267404E7</v>
      </c>
      <c r="V2220" s="2">
        <v>9.7457766E7</v>
      </c>
      <c r="W2220" s="2">
        <v>8386015.0</v>
      </c>
      <c r="X2220" s="2">
        <v>3195.0</v>
      </c>
      <c r="Y2220" s="2">
        <f t="shared" si="8"/>
        <v>0.1261672757</v>
      </c>
      <c r="Z2220" s="2">
        <f t="shared" ref="Z2220:AC2220" si="2271">ROUNDDOWN($Y2220*Z$1,0)-IF(MOD($Y2220*Z$1,1)=0,1,0)+1</f>
        <v>1</v>
      </c>
      <c r="AA2220" s="2">
        <f t="shared" si="2271"/>
        <v>1</v>
      </c>
      <c r="AB2220" s="2">
        <f t="shared" si="2271"/>
        <v>1</v>
      </c>
      <c r="AC2220" s="2">
        <f t="shared" si="2271"/>
        <v>1</v>
      </c>
      <c r="AD2220" s="2">
        <f t="shared" si="10"/>
        <v>0</v>
      </c>
      <c r="AE2220" s="2">
        <f t="shared" si="11"/>
        <v>0</v>
      </c>
      <c r="AF2220" s="2">
        <f t="shared" si="12"/>
        <v>1</v>
      </c>
      <c r="AG2220" s="2">
        <f t="shared" si="13"/>
        <v>0</v>
      </c>
      <c r="AH2220" s="2">
        <f t="shared" si="14"/>
        <v>0</v>
      </c>
      <c r="AI2220" s="2">
        <f t="shared" si="15"/>
        <v>0</v>
      </c>
      <c r="AJ2220" s="2">
        <f t="shared" si="16"/>
        <v>0</v>
      </c>
      <c r="AK2220" s="2">
        <f t="shared" si="17"/>
        <v>0</v>
      </c>
      <c r="AL2220" s="2">
        <f t="shared" si="18"/>
        <v>1</v>
      </c>
    </row>
    <row r="2221" ht="13.5" customHeight="1">
      <c r="A2221" s="3">
        <v>41112.0</v>
      </c>
      <c r="B2221" s="2">
        <v>1151.0</v>
      </c>
      <c r="C2221" s="2">
        <f t="shared" si="3"/>
        <v>1151</v>
      </c>
      <c r="D2221" s="2">
        <f t="shared" si="26"/>
        <v>2250.943255</v>
      </c>
      <c r="E2221" s="2">
        <f t="shared" si="20"/>
        <v>1892.792818</v>
      </c>
      <c r="F2221" s="2">
        <v>-0.52</v>
      </c>
      <c r="G2221" s="2">
        <f t="shared" si="4"/>
        <v>-0.0052</v>
      </c>
      <c r="H2221" s="2">
        <f t="shared" si="21"/>
        <v>0.9299</v>
      </c>
      <c r="I2221" s="2">
        <f t="shared" si="27"/>
        <v>0.8841544948</v>
      </c>
      <c r="J2221" s="2">
        <f t="shared" si="5"/>
        <v>161.4930355</v>
      </c>
      <c r="K2221" s="2">
        <f t="shared" si="6"/>
        <v>166.9541229</v>
      </c>
      <c r="L2221" s="2">
        <f t="shared" si="7"/>
        <v>0</v>
      </c>
      <c r="M2221" s="2">
        <f t="shared" si="1"/>
        <v>166.9541229</v>
      </c>
      <c r="O2221" s="2">
        <v>2219.0</v>
      </c>
      <c r="P2221" s="2">
        <v>1160.0</v>
      </c>
      <c r="Q2221" s="2">
        <v>1157.0</v>
      </c>
      <c r="R2221" s="2">
        <v>1162.0</v>
      </c>
      <c r="S2221" s="2">
        <v>1148.0</v>
      </c>
      <c r="T2221" s="2">
        <v>1.319568174E9</v>
      </c>
      <c r="U2221" s="2">
        <v>1.518823E7</v>
      </c>
      <c r="V2221" s="2">
        <v>1.7510067E7</v>
      </c>
      <c r="W2221" s="2">
        <v>1517514.0</v>
      </c>
      <c r="X2221" s="2">
        <v>899.0</v>
      </c>
      <c r="Y2221" s="2">
        <f t="shared" si="8"/>
        <v>0.3400324807</v>
      </c>
      <c r="Z2221" s="2">
        <f t="shared" ref="Z2221:AC2221" si="2272">ROUNDDOWN($Y2221*Z$1,0)-IF(MOD($Y2221*Z$1,1)=0,1,0)+1</f>
        <v>1</v>
      </c>
      <c r="AA2221" s="2">
        <f t="shared" si="2272"/>
        <v>2</v>
      </c>
      <c r="AB2221" s="2">
        <f t="shared" si="2272"/>
        <v>2</v>
      </c>
      <c r="AC2221" s="2">
        <f t="shared" si="2272"/>
        <v>2</v>
      </c>
      <c r="AD2221" s="2">
        <f t="shared" si="10"/>
        <v>0</v>
      </c>
      <c r="AE2221" s="2">
        <f t="shared" si="11"/>
        <v>0</v>
      </c>
      <c r="AF2221" s="2">
        <f t="shared" si="12"/>
        <v>1</v>
      </c>
      <c r="AG2221" s="2">
        <f t="shared" si="13"/>
        <v>0</v>
      </c>
      <c r="AH2221" s="2">
        <f t="shared" si="14"/>
        <v>0</v>
      </c>
      <c r="AI2221" s="2">
        <f t="shared" si="15"/>
        <v>0</v>
      </c>
      <c r="AJ2221" s="2">
        <f t="shared" si="16"/>
        <v>0</v>
      </c>
      <c r="AK2221" s="2">
        <f t="shared" si="17"/>
        <v>0</v>
      </c>
      <c r="AL2221" s="2">
        <f t="shared" si="18"/>
        <v>1</v>
      </c>
    </row>
    <row r="2222" ht="13.5" customHeight="1">
      <c r="A2222" s="3">
        <v>41113.0</v>
      </c>
      <c r="B2222" s="2">
        <v>1113.0</v>
      </c>
      <c r="C2222" s="2">
        <f t="shared" si="3"/>
        <v>1113</v>
      </c>
      <c r="D2222" s="2">
        <f t="shared" si="26"/>
        <v>2251.847745</v>
      </c>
      <c r="E2222" s="2">
        <f t="shared" si="20"/>
        <v>1893.135386</v>
      </c>
      <c r="F2222" s="2">
        <v>-3.3</v>
      </c>
      <c r="G2222" s="2">
        <f t="shared" si="4"/>
        <v>-0.033</v>
      </c>
      <c r="H2222" s="2">
        <f t="shared" si="21"/>
        <v>0.8969</v>
      </c>
      <c r="I2222" s="2">
        <f t="shared" si="27"/>
        <v>0.884556322</v>
      </c>
      <c r="J2222" s="2">
        <f t="shared" si="5"/>
        <v>156.1637653</v>
      </c>
      <c r="K2222" s="2">
        <f t="shared" si="6"/>
        <v>161.4446369</v>
      </c>
      <c r="L2222" s="2">
        <f t="shared" si="7"/>
        <v>0</v>
      </c>
      <c r="M2222" s="2">
        <f t="shared" si="1"/>
        <v>161.4446369</v>
      </c>
      <c r="O2222" s="2">
        <v>2220.0</v>
      </c>
      <c r="P2222" s="2">
        <v>1146.0</v>
      </c>
      <c r="Q2222" s="2">
        <v>1151.0</v>
      </c>
      <c r="R2222" s="2">
        <v>1154.0</v>
      </c>
      <c r="S2222" s="2">
        <v>1113.0</v>
      </c>
      <c r="T2222" s="2">
        <v>1.319568174E9</v>
      </c>
      <c r="U2222" s="2">
        <v>1.4686794E7</v>
      </c>
      <c r="V2222" s="2">
        <v>3.6790843E7</v>
      </c>
      <c r="W2222" s="2">
        <v>3246117.0</v>
      </c>
      <c r="X2222" s="2">
        <v>1626.0</v>
      </c>
      <c r="Y2222" s="2">
        <f t="shared" si="8"/>
        <v>0.0248680471</v>
      </c>
      <c r="Z2222" s="2">
        <f t="shared" ref="Z2222:AC2222" si="2273">ROUNDDOWN($Y2222*Z$1,0)-IF(MOD($Y2222*Z$1,1)=0,1,0)+1</f>
        <v>1</v>
      </c>
      <c r="AA2222" s="2">
        <f t="shared" si="2273"/>
        <v>1</v>
      </c>
      <c r="AB2222" s="2">
        <f t="shared" si="2273"/>
        <v>1</v>
      </c>
      <c r="AC2222" s="2">
        <f t="shared" si="2273"/>
        <v>1</v>
      </c>
      <c r="AD2222" s="2">
        <f t="shared" si="10"/>
        <v>0</v>
      </c>
      <c r="AE2222" s="2">
        <f t="shared" si="11"/>
        <v>0</v>
      </c>
      <c r="AF2222" s="2">
        <f t="shared" si="12"/>
        <v>0</v>
      </c>
      <c r="AG2222" s="2">
        <f t="shared" si="13"/>
        <v>1</v>
      </c>
      <c r="AH2222" s="2">
        <f t="shared" si="14"/>
        <v>0</v>
      </c>
      <c r="AI2222" s="2">
        <f t="shared" si="15"/>
        <v>0</v>
      </c>
      <c r="AJ2222" s="2">
        <f t="shared" si="16"/>
        <v>0</v>
      </c>
      <c r="AK2222" s="2">
        <f t="shared" si="17"/>
        <v>0</v>
      </c>
      <c r="AL2222" s="2">
        <f t="shared" si="18"/>
        <v>1</v>
      </c>
    </row>
    <row r="2223" ht="13.5" customHeight="1">
      <c r="A2223" s="3">
        <v>41114.0</v>
      </c>
      <c r="B2223" s="2">
        <v>1091.0</v>
      </c>
      <c r="C2223" s="2">
        <f t="shared" si="3"/>
        <v>1091</v>
      </c>
      <c r="D2223" s="2">
        <f t="shared" si="26"/>
        <v>2252.752599</v>
      </c>
      <c r="E2223" s="2">
        <f t="shared" si="20"/>
        <v>1893.477954</v>
      </c>
      <c r="F2223" s="2">
        <v>-1.98</v>
      </c>
      <c r="G2223" s="2">
        <f t="shared" si="4"/>
        <v>-0.0198</v>
      </c>
      <c r="H2223" s="2">
        <f t="shared" si="21"/>
        <v>0.8771</v>
      </c>
      <c r="I2223" s="2">
        <f t="shared" si="27"/>
        <v>0.8849581492</v>
      </c>
      <c r="J2223" s="2">
        <f t="shared" si="5"/>
        <v>153.0717228</v>
      </c>
      <c r="K2223" s="2">
        <f t="shared" si="6"/>
        <v>158.2480331</v>
      </c>
      <c r="L2223" s="2">
        <f t="shared" si="7"/>
        <v>0</v>
      </c>
      <c r="M2223" s="2">
        <f t="shared" si="1"/>
        <v>158.2480331</v>
      </c>
      <c r="O2223" s="2">
        <v>2221.0</v>
      </c>
      <c r="P2223" s="2">
        <v>1118.0</v>
      </c>
      <c r="Q2223" s="2">
        <v>1113.0</v>
      </c>
      <c r="R2223" s="2">
        <v>1120.0</v>
      </c>
      <c r="S2223" s="2">
        <v>1091.0</v>
      </c>
      <c r="T2223" s="2">
        <v>1.319468174E9</v>
      </c>
      <c r="U2223" s="2">
        <v>1.4395398E7</v>
      </c>
      <c r="V2223" s="2">
        <v>3.7565032E7</v>
      </c>
      <c r="W2223" s="2">
        <v>3416233.0</v>
      </c>
      <c r="X2223" s="2">
        <v>2059.0</v>
      </c>
      <c r="Y2223" s="2">
        <f t="shared" si="8"/>
        <v>0.08942346732</v>
      </c>
      <c r="Z2223" s="2">
        <f t="shared" ref="Z2223:AC2223" si="2274">ROUNDDOWN($Y2223*Z$1,0)-IF(MOD($Y2223*Z$1,1)=0,1,0)+1</f>
        <v>1</v>
      </c>
      <c r="AA2223" s="2">
        <f t="shared" si="2274"/>
        <v>1</v>
      </c>
      <c r="AB2223" s="2">
        <f t="shared" si="2274"/>
        <v>1</v>
      </c>
      <c r="AC2223" s="2">
        <f t="shared" si="2274"/>
        <v>1</v>
      </c>
      <c r="AD2223" s="2">
        <f t="shared" si="10"/>
        <v>0</v>
      </c>
      <c r="AE2223" s="2">
        <f t="shared" si="11"/>
        <v>0</v>
      </c>
      <c r="AF2223" s="2">
        <f t="shared" si="12"/>
        <v>0</v>
      </c>
      <c r="AG2223" s="2">
        <f t="shared" si="13"/>
        <v>0</v>
      </c>
      <c r="AH2223" s="2">
        <f t="shared" si="14"/>
        <v>0</v>
      </c>
      <c r="AI2223" s="2">
        <f t="shared" si="15"/>
        <v>0</v>
      </c>
      <c r="AJ2223" s="2">
        <f t="shared" si="16"/>
        <v>0</v>
      </c>
      <c r="AK2223" s="2">
        <f t="shared" si="17"/>
        <v>1</v>
      </c>
      <c r="AL2223" s="2">
        <f t="shared" si="18"/>
        <v>1</v>
      </c>
    </row>
    <row r="2224" ht="13.5" customHeight="1">
      <c r="A2224" s="3">
        <v>41115.0</v>
      </c>
      <c r="B2224" s="2">
        <v>1126.0</v>
      </c>
      <c r="C2224" s="2">
        <f t="shared" si="3"/>
        <v>1126</v>
      </c>
      <c r="D2224" s="2">
        <f t="shared" si="26"/>
        <v>2253.657816</v>
      </c>
      <c r="E2224" s="2">
        <f t="shared" si="20"/>
        <v>1893.820521</v>
      </c>
      <c r="F2224" s="2">
        <v>3.21</v>
      </c>
      <c r="G2224" s="2">
        <f t="shared" si="4"/>
        <v>0.0321</v>
      </c>
      <c r="H2224" s="2">
        <f t="shared" si="21"/>
        <v>0.9092</v>
      </c>
      <c r="I2224" s="2">
        <f t="shared" si="27"/>
        <v>0.8853599763</v>
      </c>
      <c r="J2224" s="2">
        <f t="shared" si="5"/>
        <v>157.9853251</v>
      </c>
      <c r="K2224" s="2">
        <f t="shared" si="6"/>
        <v>163.3277949</v>
      </c>
      <c r="L2224" s="2">
        <f t="shared" si="7"/>
        <v>0</v>
      </c>
      <c r="M2224" s="2">
        <f t="shared" si="1"/>
        <v>163.3277949</v>
      </c>
      <c r="O2224" s="2">
        <v>2222.0</v>
      </c>
      <c r="P2224" s="2">
        <v>1086.0</v>
      </c>
      <c r="Q2224" s="2">
        <v>1091.0</v>
      </c>
      <c r="R2224" s="2">
        <v>1126.0</v>
      </c>
      <c r="S2224" s="2">
        <v>1077.0</v>
      </c>
      <c r="T2224" s="2">
        <v>1.319368174E9</v>
      </c>
      <c r="U2224" s="2">
        <v>1.4856086E7</v>
      </c>
      <c r="V2224" s="2">
        <v>4.640825E7</v>
      </c>
      <c r="W2224" s="2">
        <v>4220024.0</v>
      </c>
      <c r="X2224" s="2">
        <v>2294.0</v>
      </c>
      <c r="Y2224" s="2">
        <f t="shared" si="8"/>
        <v>0.9706658546</v>
      </c>
      <c r="Z2224" s="2">
        <f t="shared" ref="Z2224:AC2224" si="2275">ROUNDDOWN($Y2224*Z$1,0)-IF(MOD($Y2224*Z$1,1)=0,1,0)+1</f>
        <v>2</v>
      </c>
      <c r="AA2224" s="2">
        <f t="shared" si="2275"/>
        <v>3</v>
      </c>
      <c r="AB2224" s="2">
        <f t="shared" si="2275"/>
        <v>4</v>
      </c>
      <c r="AC2224" s="2">
        <f t="shared" si="2275"/>
        <v>5</v>
      </c>
      <c r="AD2224" s="2">
        <f t="shared" si="10"/>
        <v>0</v>
      </c>
      <c r="AE2224" s="2">
        <f t="shared" si="11"/>
        <v>1</v>
      </c>
      <c r="AF2224" s="2">
        <f t="shared" si="12"/>
        <v>0</v>
      </c>
      <c r="AG2224" s="2">
        <f t="shared" si="13"/>
        <v>0</v>
      </c>
      <c r="AH2224" s="2">
        <f t="shared" si="14"/>
        <v>0</v>
      </c>
      <c r="AI2224" s="2">
        <f t="shared" si="15"/>
        <v>0</v>
      </c>
      <c r="AJ2224" s="2">
        <f t="shared" si="16"/>
        <v>0</v>
      </c>
      <c r="AK2224" s="2">
        <f t="shared" si="17"/>
        <v>0</v>
      </c>
      <c r="AL2224" s="2">
        <f t="shared" si="18"/>
        <v>1</v>
      </c>
    </row>
    <row r="2225" ht="13.5" customHeight="1">
      <c r="A2225" s="3">
        <v>41116.0</v>
      </c>
      <c r="B2225" s="2">
        <v>1139.0</v>
      </c>
      <c r="C2225" s="2">
        <f t="shared" si="3"/>
        <v>1139</v>
      </c>
      <c r="D2225" s="2">
        <f t="shared" si="26"/>
        <v>2254.563397</v>
      </c>
      <c r="E2225" s="2">
        <f t="shared" si="20"/>
        <v>1894.163089</v>
      </c>
      <c r="F2225" s="2">
        <v>1.15</v>
      </c>
      <c r="G2225" s="2">
        <f t="shared" si="4"/>
        <v>0.0115</v>
      </c>
      <c r="H2225" s="2">
        <f t="shared" si="21"/>
        <v>0.9207</v>
      </c>
      <c r="I2225" s="2">
        <f t="shared" si="27"/>
        <v>0.8857618035</v>
      </c>
      <c r="J2225" s="2">
        <f t="shared" si="5"/>
        <v>159.8021563</v>
      </c>
      <c r="K2225" s="2">
        <f t="shared" si="6"/>
        <v>165.2060646</v>
      </c>
      <c r="L2225" s="2">
        <f t="shared" si="7"/>
        <v>0</v>
      </c>
      <c r="M2225" s="2">
        <f t="shared" si="1"/>
        <v>165.2060646</v>
      </c>
      <c r="O2225" s="2">
        <v>2223.0</v>
      </c>
      <c r="P2225" s="2">
        <v>1120.0</v>
      </c>
      <c r="Q2225" s="2">
        <v>1126.0</v>
      </c>
      <c r="R2225" s="2">
        <v>1146.0</v>
      </c>
      <c r="S2225" s="2">
        <v>1106.0</v>
      </c>
      <c r="T2225" s="2">
        <v>1.319414942E9</v>
      </c>
      <c r="U2225" s="2">
        <v>1.5028136E7</v>
      </c>
      <c r="V2225" s="2">
        <v>9.5863475E7</v>
      </c>
      <c r="W2225" s="2">
        <v>8537494.0</v>
      </c>
      <c r="X2225" s="2">
        <v>2656.0</v>
      </c>
      <c r="Y2225" s="2">
        <f t="shared" si="8"/>
        <v>0.7856272838</v>
      </c>
      <c r="Z2225" s="2">
        <f t="shared" ref="Z2225:AC2225" si="2276">ROUNDDOWN($Y2225*Z$1,0)-IF(MOD($Y2225*Z$1,1)=0,1,0)+1</f>
        <v>2</v>
      </c>
      <c r="AA2225" s="2">
        <f t="shared" si="2276"/>
        <v>3</v>
      </c>
      <c r="AB2225" s="2">
        <f t="shared" si="2276"/>
        <v>4</v>
      </c>
      <c r="AC2225" s="2">
        <f t="shared" si="2276"/>
        <v>4</v>
      </c>
      <c r="AD2225" s="2">
        <f t="shared" si="10"/>
        <v>0</v>
      </c>
      <c r="AE2225" s="2">
        <f t="shared" si="11"/>
        <v>1</v>
      </c>
      <c r="AF2225" s="2">
        <f t="shared" si="12"/>
        <v>0</v>
      </c>
      <c r="AG2225" s="2">
        <f t="shared" si="13"/>
        <v>0</v>
      </c>
      <c r="AH2225" s="2">
        <f t="shared" si="14"/>
        <v>0</v>
      </c>
      <c r="AI2225" s="2">
        <f t="shared" si="15"/>
        <v>0</v>
      </c>
      <c r="AJ2225" s="2">
        <f t="shared" si="16"/>
        <v>0</v>
      </c>
      <c r="AK2225" s="2">
        <f t="shared" si="17"/>
        <v>0</v>
      </c>
      <c r="AL2225" s="2">
        <f t="shared" si="18"/>
        <v>1</v>
      </c>
    </row>
    <row r="2226" ht="13.5" customHeight="1">
      <c r="A2226" s="3">
        <v>41120.0</v>
      </c>
      <c r="B2226" s="2">
        <v>1148.0</v>
      </c>
      <c r="C2226" s="2">
        <f t="shared" si="3"/>
        <v>1148</v>
      </c>
      <c r="D2226" s="2">
        <f t="shared" si="26"/>
        <v>2255.469342</v>
      </c>
      <c r="E2226" s="2">
        <f t="shared" si="20"/>
        <v>1894.505657</v>
      </c>
      <c r="F2226" s="2">
        <v>0.79</v>
      </c>
      <c r="G2226" s="2">
        <f t="shared" si="4"/>
        <v>0.0079</v>
      </c>
      <c r="H2226" s="2">
        <f t="shared" si="21"/>
        <v>0.9286</v>
      </c>
      <c r="I2226" s="2">
        <f t="shared" si="27"/>
        <v>0.8861636307</v>
      </c>
      <c r="J2226" s="2">
        <f t="shared" si="5"/>
        <v>161.0645934</v>
      </c>
      <c r="K2226" s="2">
        <f t="shared" si="6"/>
        <v>166.5111925</v>
      </c>
      <c r="L2226" s="2">
        <f t="shared" si="7"/>
        <v>0</v>
      </c>
      <c r="M2226" s="2">
        <f t="shared" si="1"/>
        <v>166.5111925</v>
      </c>
      <c r="O2226" s="2">
        <v>2224.0</v>
      </c>
      <c r="P2226" s="2">
        <v>1150.0</v>
      </c>
      <c r="Q2226" s="2">
        <v>1139.0</v>
      </c>
      <c r="R2226" s="2">
        <v>1160.0</v>
      </c>
      <c r="S2226" s="2">
        <v>1143.0</v>
      </c>
      <c r="T2226" s="2">
        <v>1.319643072E9</v>
      </c>
      <c r="U2226" s="2">
        <v>1.5149502E7</v>
      </c>
      <c r="V2226" s="2">
        <v>2.9473944E7</v>
      </c>
      <c r="W2226" s="2">
        <v>2560257.0</v>
      </c>
      <c r="X2226" s="2">
        <v>1682.0</v>
      </c>
      <c r="Y2226" s="2">
        <f t="shared" si="8"/>
        <v>0.7037149817</v>
      </c>
      <c r="Z2226" s="2">
        <f t="shared" ref="Z2226:AC2226" si="2277">ROUNDDOWN($Y2226*Z$1,0)-IF(MOD($Y2226*Z$1,1)=0,1,0)+1</f>
        <v>2</v>
      </c>
      <c r="AA2226" s="2">
        <f t="shared" si="2277"/>
        <v>3</v>
      </c>
      <c r="AB2226" s="2">
        <f t="shared" si="2277"/>
        <v>3</v>
      </c>
      <c r="AC2226" s="2">
        <f t="shared" si="2277"/>
        <v>4</v>
      </c>
      <c r="AD2226" s="2">
        <f t="shared" si="10"/>
        <v>0</v>
      </c>
      <c r="AE2226" s="2">
        <f t="shared" si="11"/>
        <v>1</v>
      </c>
      <c r="AF2226" s="2">
        <f t="shared" si="12"/>
        <v>0</v>
      </c>
      <c r="AG2226" s="2">
        <f t="shared" si="13"/>
        <v>0</v>
      </c>
      <c r="AH2226" s="2">
        <f t="shared" si="14"/>
        <v>0</v>
      </c>
      <c r="AI2226" s="2">
        <f t="shared" si="15"/>
        <v>0</v>
      </c>
      <c r="AJ2226" s="2">
        <f t="shared" si="16"/>
        <v>0</v>
      </c>
      <c r="AK2226" s="2">
        <f t="shared" si="17"/>
        <v>0</v>
      </c>
      <c r="AL2226" s="2">
        <f t="shared" si="18"/>
        <v>1</v>
      </c>
    </row>
    <row r="2227" ht="13.5" customHeight="1">
      <c r="A2227" s="3">
        <v>41121.0</v>
      </c>
      <c r="B2227" s="2">
        <v>1153.0</v>
      </c>
      <c r="C2227" s="2">
        <f t="shared" si="3"/>
        <v>1153</v>
      </c>
      <c r="D2227" s="2">
        <f t="shared" si="26"/>
        <v>2256.375651</v>
      </c>
      <c r="E2227" s="2">
        <f t="shared" si="20"/>
        <v>1894.848224</v>
      </c>
      <c r="F2227" s="2">
        <v>0.44</v>
      </c>
      <c r="G2227" s="2">
        <f t="shared" si="4"/>
        <v>0.0044</v>
      </c>
      <c r="H2227" s="2">
        <f t="shared" si="21"/>
        <v>0.933</v>
      </c>
      <c r="I2227" s="2">
        <f t="shared" si="27"/>
        <v>0.8865654578</v>
      </c>
      <c r="J2227" s="2">
        <f t="shared" si="5"/>
        <v>161.7732776</v>
      </c>
      <c r="K2227" s="2">
        <f t="shared" si="6"/>
        <v>167.2438417</v>
      </c>
      <c r="L2227" s="2">
        <f t="shared" si="7"/>
        <v>0</v>
      </c>
      <c r="M2227" s="2">
        <f t="shared" si="1"/>
        <v>167.2438417</v>
      </c>
      <c r="O2227" s="2">
        <v>2225.0</v>
      </c>
      <c r="P2227" s="2">
        <v>1148.0</v>
      </c>
      <c r="Q2227" s="2">
        <v>1148.0</v>
      </c>
      <c r="R2227" s="2">
        <v>1155.0</v>
      </c>
      <c r="S2227" s="2">
        <v>1133.0</v>
      </c>
      <c r="T2227" s="2">
        <v>1.319414942E9</v>
      </c>
      <c r="U2227" s="2">
        <v>1.5212854E7</v>
      </c>
      <c r="V2227" s="2">
        <v>2.3918028E7</v>
      </c>
      <c r="W2227" s="2">
        <v>2085180.0</v>
      </c>
      <c r="X2227" s="2">
        <v>1167.0</v>
      </c>
      <c r="Y2227" s="2">
        <f t="shared" si="8"/>
        <v>0.6105359318</v>
      </c>
      <c r="Z2227" s="2">
        <f t="shared" ref="Z2227:AC2227" si="2278">ROUNDDOWN($Y2227*Z$1,0)-IF(MOD($Y2227*Z$1,1)=0,1,0)+1</f>
        <v>2</v>
      </c>
      <c r="AA2227" s="2">
        <f t="shared" si="2278"/>
        <v>2</v>
      </c>
      <c r="AB2227" s="2">
        <f t="shared" si="2278"/>
        <v>3</v>
      </c>
      <c r="AC2227" s="2">
        <f t="shared" si="2278"/>
        <v>4</v>
      </c>
      <c r="AD2227" s="2">
        <f t="shared" si="10"/>
        <v>1</v>
      </c>
      <c r="AE2227" s="2">
        <f t="shared" si="11"/>
        <v>0</v>
      </c>
      <c r="AF2227" s="2">
        <f t="shared" si="12"/>
        <v>0</v>
      </c>
      <c r="AG2227" s="2">
        <f t="shared" si="13"/>
        <v>0</v>
      </c>
      <c r="AH2227" s="2">
        <f t="shared" si="14"/>
        <v>0</v>
      </c>
      <c r="AI2227" s="2">
        <f t="shared" si="15"/>
        <v>0</v>
      </c>
      <c r="AJ2227" s="2">
        <f t="shared" si="16"/>
        <v>0</v>
      </c>
      <c r="AK2227" s="2">
        <f t="shared" si="17"/>
        <v>0</v>
      </c>
      <c r="AL2227" s="2">
        <f t="shared" si="18"/>
        <v>1</v>
      </c>
    </row>
    <row r="2228" ht="13.5" customHeight="1">
      <c r="A2228" s="3">
        <v>41122.0</v>
      </c>
      <c r="B2228" s="2">
        <v>1170.0</v>
      </c>
      <c r="C2228" s="2">
        <f t="shared" si="3"/>
        <v>1170</v>
      </c>
      <c r="D2228" s="2">
        <f t="shared" si="26"/>
        <v>2257.282324</v>
      </c>
      <c r="E2228" s="2">
        <f t="shared" si="20"/>
        <v>1895.190792</v>
      </c>
      <c r="F2228" s="2">
        <v>1.47</v>
      </c>
      <c r="G2228" s="2">
        <f t="shared" si="4"/>
        <v>0.0147</v>
      </c>
      <c r="H2228" s="2">
        <f t="shared" si="21"/>
        <v>0.9477</v>
      </c>
      <c r="I2228" s="2">
        <f t="shared" si="27"/>
        <v>0.886967285</v>
      </c>
      <c r="J2228" s="2">
        <f t="shared" si="5"/>
        <v>164.1513448</v>
      </c>
      <c r="K2228" s="2">
        <f t="shared" si="6"/>
        <v>169.7023262</v>
      </c>
      <c r="L2228" s="2">
        <f t="shared" si="7"/>
        <v>0</v>
      </c>
      <c r="M2228" s="2">
        <f t="shared" si="1"/>
        <v>169.7023262</v>
      </c>
      <c r="O2228" s="2">
        <v>2226.0</v>
      </c>
      <c r="P2228" s="2">
        <v>1156.0</v>
      </c>
      <c r="Q2228" s="2">
        <v>1153.0</v>
      </c>
      <c r="R2228" s="2">
        <v>1173.0</v>
      </c>
      <c r="S2228" s="2">
        <v>1142.0</v>
      </c>
      <c r="T2228" s="2">
        <v>1.319234942E9</v>
      </c>
      <c r="U2228" s="2">
        <v>1.5435049E7</v>
      </c>
      <c r="V2228" s="2">
        <v>3.1991661E7</v>
      </c>
      <c r="W2228" s="2">
        <v>2767649.0</v>
      </c>
      <c r="X2228" s="2">
        <v>1693.0</v>
      </c>
      <c r="Y2228" s="2">
        <f t="shared" si="8"/>
        <v>0.8385099472</v>
      </c>
      <c r="Z2228" s="2">
        <f t="shared" ref="Z2228:AC2228" si="2279">ROUNDDOWN($Y2228*Z$1,0)-IF(MOD($Y2228*Z$1,1)=0,1,0)+1</f>
        <v>2</v>
      </c>
      <c r="AA2228" s="2">
        <f t="shared" si="2279"/>
        <v>3</v>
      </c>
      <c r="AB2228" s="2">
        <f t="shared" si="2279"/>
        <v>4</v>
      </c>
      <c r="AC2228" s="2">
        <f t="shared" si="2279"/>
        <v>5</v>
      </c>
      <c r="AD2228" s="2">
        <f t="shared" si="10"/>
        <v>0</v>
      </c>
      <c r="AE2228" s="2">
        <f t="shared" si="11"/>
        <v>0</v>
      </c>
      <c r="AF2228" s="2">
        <f t="shared" si="12"/>
        <v>0</v>
      </c>
      <c r="AG2228" s="2">
        <f t="shared" si="13"/>
        <v>0</v>
      </c>
      <c r="AH2228" s="2">
        <f t="shared" si="14"/>
        <v>1</v>
      </c>
      <c r="AI2228" s="2">
        <f t="shared" si="15"/>
        <v>0</v>
      </c>
      <c r="AJ2228" s="2">
        <f t="shared" si="16"/>
        <v>0</v>
      </c>
      <c r="AK2228" s="2">
        <f t="shared" si="17"/>
        <v>0</v>
      </c>
      <c r="AL2228" s="2">
        <f t="shared" si="18"/>
        <v>1</v>
      </c>
    </row>
    <row r="2229" ht="13.5" customHeight="1">
      <c r="A2229" s="3">
        <v>41123.0</v>
      </c>
      <c r="B2229" s="2">
        <v>1160.0</v>
      </c>
      <c r="C2229" s="2">
        <f t="shared" si="3"/>
        <v>1160</v>
      </c>
      <c r="D2229" s="2">
        <f t="shared" si="26"/>
        <v>2258.189361</v>
      </c>
      <c r="E2229" s="2">
        <f t="shared" si="20"/>
        <v>1895.53336</v>
      </c>
      <c r="F2229" s="2">
        <v>-0.85</v>
      </c>
      <c r="G2229" s="2">
        <f t="shared" si="4"/>
        <v>-0.0085</v>
      </c>
      <c r="H2229" s="2">
        <f t="shared" si="21"/>
        <v>0.9392</v>
      </c>
      <c r="I2229" s="2">
        <f t="shared" si="27"/>
        <v>0.8873691122</v>
      </c>
      <c r="J2229" s="2">
        <f t="shared" si="5"/>
        <v>162.7560583</v>
      </c>
      <c r="K2229" s="2">
        <f t="shared" si="6"/>
        <v>168.2598564</v>
      </c>
      <c r="L2229" s="2">
        <f t="shared" si="7"/>
        <v>0</v>
      </c>
      <c r="M2229" s="2">
        <f t="shared" si="1"/>
        <v>168.2598564</v>
      </c>
      <c r="O2229" s="2">
        <v>2227.0</v>
      </c>
      <c r="P2229" s="2">
        <v>1178.0</v>
      </c>
      <c r="Q2229" s="2">
        <v>1170.0</v>
      </c>
      <c r="R2229" s="2">
        <v>1185.0</v>
      </c>
      <c r="S2229" s="2">
        <v>1160.0</v>
      </c>
      <c r="T2229" s="2">
        <v>1.319234942E9</v>
      </c>
      <c r="U2229" s="2">
        <v>1.5303125E7</v>
      </c>
      <c r="V2229" s="2">
        <v>2.4332015E7</v>
      </c>
      <c r="W2229" s="2">
        <v>2072018.0</v>
      </c>
      <c r="X2229" s="2">
        <v>1499.0</v>
      </c>
      <c r="Y2229" s="2">
        <f t="shared" si="8"/>
        <v>0.2627892814</v>
      </c>
      <c r="Z2229" s="2">
        <f t="shared" ref="Z2229:AC2229" si="2280">ROUNDDOWN($Y2229*Z$1,0)-IF(MOD($Y2229*Z$1,1)=0,1,0)+1</f>
        <v>1</v>
      </c>
      <c r="AA2229" s="2">
        <f t="shared" si="2280"/>
        <v>1</v>
      </c>
      <c r="AB2229" s="2">
        <f t="shared" si="2280"/>
        <v>2</v>
      </c>
      <c r="AC2229" s="2">
        <f t="shared" si="2280"/>
        <v>2</v>
      </c>
      <c r="AD2229" s="2">
        <f t="shared" si="10"/>
        <v>0</v>
      </c>
      <c r="AE2229" s="2">
        <f t="shared" si="11"/>
        <v>0</v>
      </c>
      <c r="AF2229" s="2">
        <f t="shared" si="12"/>
        <v>1</v>
      </c>
      <c r="AG2229" s="2">
        <f t="shared" si="13"/>
        <v>0</v>
      </c>
      <c r="AH2229" s="2">
        <f t="shared" si="14"/>
        <v>0</v>
      </c>
      <c r="AI2229" s="2">
        <f t="shared" si="15"/>
        <v>0</v>
      </c>
      <c r="AJ2229" s="2">
        <f t="shared" si="16"/>
        <v>0</v>
      </c>
      <c r="AK2229" s="2">
        <f t="shared" si="17"/>
        <v>0</v>
      </c>
      <c r="AL2229" s="2">
        <f t="shared" si="18"/>
        <v>1</v>
      </c>
    </row>
    <row r="2230" ht="13.5" customHeight="1">
      <c r="A2230" s="3">
        <v>41126.0</v>
      </c>
      <c r="B2230" s="2">
        <v>1152.0</v>
      </c>
      <c r="C2230" s="2">
        <f t="shared" si="3"/>
        <v>1152</v>
      </c>
      <c r="D2230" s="2">
        <f t="shared" si="26"/>
        <v>2259.096763</v>
      </c>
      <c r="E2230" s="2">
        <f t="shared" si="20"/>
        <v>1895.875927</v>
      </c>
      <c r="F2230" s="2">
        <v>-0.69</v>
      </c>
      <c r="G2230" s="2">
        <f t="shared" si="4"/>
        <v>-0.0069</v>
      </c>
      <c r="H2230" s="2">
        <f t="shared" si="21"/>
        <v>0.9323</v>
      </c>
      <c r="I2230" s="2">
        <f t="shared" si="27"/>
        <v>0.8877709394</v>
      </c>
      <c r="J2230" s="2">
        <f t="shared" si="5"/>
        <v>161.6330415</v>
      </c>
      <c r="K2230" s="2">
        <f t="shared" si="6"/>
        <v>167.0988634</v>
      </c>
      <c r="L2230" s="2">
        <f t="shared" si="7"/>
        <v>0</v>
      </c>
      <c r="M2230" s="2">
        <f t="shared" si="1"/>
        <v>167.0988634</v>
      </c>
      <c r="O2230" s="2">
        <v>2228.0</v>
      </c>
      <c r="P2230" s="2">
        <v>1176.0</v>
      </c>
      <c r="Q2230" s="2">
        <v>1160.0</v>
      </c>
      <c r="R2230" s="2">
        <v>1181.0</v>
      </c>
      <c r="S2230" s="2">
        <v>1152.0</v>
      </c>
      <c r="T2230" s="2">
        <v>1.319239655E9</v>
      </c>
      <c r="U2230" s="2">
        <v>1.5197641E7</v>
      </c>
      <c r="V2230" s="2">
        <v>1.442439E7</v>
      </c>
      <c r="W2230" s="2">
        <v>1233930.0</v>
      </c>
      <c r="X2230" s="2">
        <v>762.0</v>
      </c>
      <c r="Y2230" s="2">
        <f t="shared" si="8"/>
        <v>0.2981120585</v>
      </c>
      <c r="Z2230" s="2">
        <f t="shared" ref="Z2230:AC2230" si="2281">ROUNDDOWN($Y2230*Z$1,0)-IF(MOD($Y2230*Z$1,1)=0,1,0)+1</f>
        <v>1</v>
      </c>
      <c r="AA2230" s="2">
        <f t="shared" si="2281"/>
        <v>1</v>
      </c>
      <c r="AB2230" s="2">
        <f t="shared" si="2281"/>
        <v>2</v>
      </c>
      <c r="AC2230" s="2">
        <f t="shared" si="2281"/>
        <v>2</v>
      </c>
      <c r="AD2230" s="2">
        <f t="shared" si="10"/>
        <v>0</v>
      </c>
      <c r="AE2230" s="2">
        <f t="shared" si="11"/>
        <v>0</v>
      </c>
      <c r="AF2230" s="2">
        <f t="shared" si="12"/>
        <v>0</v>
      </c>
      <c r="AG2230" s="2">
        <f t="shared" si="13"/>
        <v>1</v>
      </c>
      <c r="AH2230" s="2">
        <f t="shared" si="14"/>
        <v>0</v>
      </c>
      <c r="AI2230" s="2">
        <f t="shared" si="15"/>
        <v>0</v>
      </c>
      <c r="AJ2230" s="2">
        <f t="shared" si="16"/>
        <v>0</v>
      </c>
      <c r="AK2230" s="2">
        <f t="shared" si="17"/>
        <v>0</v>
      </c>
      <c r="AL2230" s="2">
        <f t="shared" si="18"/>
        <v>1</v>
      </c>
    </row>
    <row r="2231" ht="13.5" customHeight="1">
      <c r="A2231" s="3">
        <v>41127.0</v>
      </c>
      <c r="B2231" s="2">
        <v>1126.0</v>
      </c>
      <c r="C2231" s="2">
        <f t="shared" si="3"/>
        <v>1126</v>
      </c>
      <c r="D2231" s="2">
        <f t="shared" si="26"/>
        <v>2260.004529</v>
      </c>
      <c r="E2231" s="2">
        <f t="shared" si="20"/>
        <v>1896.218495</v>
      </c>
      <c r="F2231" s="2">
        <v>-2.26</v>
      </c>
      <c r="G2231" s="2">
        <f t="shared" si="4"/>
        <v>-0.0226</v>
      </c>
      <c r="H2231" s="2">
        <f t="shared" si="21"/>
        <v>0.9097</v>
      </c>
      <c r="I2231" s="2">
        <f t="shared" si="27"/>
        <v>0.8881727665</v>
      </c>
      <c r="J2231" s="2">
        <f t="shared" si="5"/>
        <v>157.9801348</v>
      </c>
      <c r="K2231" s="2">
        <f t="shared" si="6"/>
        <v>163.3224291</v>
      </c>
      <c r="L2231" s="2">
        <f t="shared" si="7"/>
        <v>0</v>
      </c>
      <c r="M2231" s="2">
        <f t="shared" si="1"/>
        <v>163.3224291</v>
      </c>
      <c r="O2231" s="2">
        <v>2229.0</v>
      </c>
      <c r="P2231" s="2">
        <v>1150.0</v>
      </c>
      <c r="Q2231" s="2">
        <v>1152.0</v>
      </c>
      <c r="R2231" s="2">
        <v>1153.0</v>
      </c>
      <c r="S2231" s="2">
        <v>1123.0</v>
      </c>
      <c r="T2231" s="2">
        <v>1.319239655E9</v>
      </c>
      <c r="U2231" s="2">
        <v>1.4854639E7</v>
      </c>
      <c r="V2231" s="2">
        <v>3.3247341E7</v>
      </c>
      <c r="W2231" s="2">
        <v>2932630.0</v>
      </c>
      <c r="X2231" s="2">
        <v>1799.0</v>
      </c>
      <c r="Y2231" s="2">
        <f t="shared" si="8"/>
        <v>0.06729598051</v>
      </c>
      <c r="Z2231" s="2">
        <f t="shared" ref="Z2231:AC2231" si="2282">ROUNDDOWN($Y2231*Z$1,0)-IF(MOD($Y2231*Z$1,1)=0,1,0)+1</f>
        <v>1</v>
      </c>
      <c r="AA2231" s="2">
        <f t="shared" si="2282"/>
        <v>1</v>
      </c>
      <c r="AB2231" s="2">
        <f t="shared" si="2282"/>
        <v>1</v>
      </c>
      <c r="AC2231" s="2">
        <f t="shared" si="2282"/>
        <v>1</v>
      </c>
      <c r="AD2231" s="2">
        <f t="shared" si="10"/>
        <v>0</v>
      </c>
      <c r="AE2231" s="2">
        <f t="shared" si="11"/>
        <v>0</v>
      </c>
      <c r="AF2231" s="2">
        <f t="shared" si="12"/>
        <v>0</v>
      </c>
      <c r="AG2231" s="2">
        <f t="shared" si="13"/>
        <v>0</v>
      </c>
      <c r="AH2231" s="2">
        <f t="shared" si="14"/>
        <v>0</v>
      </c>
      <c r="AI2231" s="2">
        <f t="shared" si="15"/>
        <v>0</v>
      </c>
      <c r="AJ2231" s="2">
        <f t="shared" si="16"/>
        <v>0</v>
      </c>
      <c r="AK2231" s="2">
        <f t="shared" si="17"/>
        <v>1</v>
      </c>
      <c r="AL2231" s="2">
        <f t="shared" si="18"/>
        <v>1</v>
      </c>
    </row>
    <row r="2232" ht="13.5" customHeight="1">
      <c r="A2232" s="3">
        <v>41128.0</v>
      </c>
      <c r="B2232" s="2">
        <v>1133.0</v>
      </c>
      <c r="C2232" s="2">
        <f t="shared" si="3"/>
        <v>1133</v>
      </c>
      <c r="D2232" s="2">
        <f t="shared" si="26"/>
        <v>2260.912661</v>
      </c>
      <c r="E2232" s="2">
        <f t="shared" si="20"/>
        <v>1896.561063</v>
      </c>
      <c r="F2232" s="2">
        <v>0.62</v>
      </c>
      <c r="G2232" s="2">
        <f t="shared" si="4"/>
        <v>0.0062</v>
      </c>
      <c r="H2232" s="2">
        <f t="shared" si="21"/>
        <v>0.9159</v>
      </c>
      <c r="I2232" s="2">
        <f t="shared" si="27"/>
        <v>0.8885745937</v>
      </c>
      <c r="J2232" s="2">
        <f t="shared" si="5"/>
        <v>158.9596116</v>
      </c>
      <c r="K2232" s="2">
        <f t="shared" si="6"/>
        <v>164.3350282</v>
      </c>
      <c r="L2232" s="2">
        <f t="shared" si="7"/>
        <v>0</v>
      </c>
      <c r="M2232" s="2">
        <f t="shared" si="1"/>
        <v>164.3350282</v>
      </c>
      <c r="O2232" s="2">
        <v>2230.0</v>
      </c>
      <c r="P2232" s="2">
        <v>1120.0</v>
      </c>
      <c r="Q2232" s="2">
        <v>1126.0</v>
      </c>
      <c r="R2232" s="2">
        <v>1163.0</v>
      </c>
      <c r="S2232" s="2">
        <v>1117.0</v>
      </c>
      <c r="T2232" s="2">
        <v>1.319239655E9</v>
      </c>
      <c r="U2232" s="2">
        <v>1.4946985E7</v>
      </c>
      <c r="V2232" s="2">
        <v>4.1698711E7</v>
      </c>
      <c r="W2232" s="2">
        <v>3653051.0</v>
      </c>
      <c r="X2232" s="2">
        <v>1935.0</v>
      </c>
      <c r="Y2232" s="2">
        <f t="shared" si="8"/>
        <v>0.6573284612</v>
      </c>
      <c r="Z2232" s="2">
        <f t="shared" ref="Z2232:AC2232" si="2283">ROUNDDOWN($Y2232*Z$1,0)-IF(MOD($Y2232*Z$1,1)=0,1,0)+1</f>
        <v>2</v>
      </c>
      <c r="AA2232" s="2">
        <f t="shared" si="2283"/>
        <v>2</v>
      </c>
      <c r="AB2232" s="2">
        <f t="shared" si="2283"/>
        <v>3</v>
      </c>
      <c r="AC2232" s="2">
        <f t="shared" si="2283"/>
        <v>4</v>
      </c>
      <c r="AD2232" s="2">
        <f t="shared" si="10"/>
        <v>0</v>
      </c>
      <c r="AE2232" s="2">
        <f t="shared" si="11"/>
        <v>1</v>
      </c>
      <c r="AF2232" s="2">
        <f t="shared" si="12"/>
        <v>0</v>
      </c>
      <c r="AG2232" s="2">
        <f t="shared" si="13"/>
        <v>0</v>
      </c>
      <c r="AH2232" s="2">
        <f t="shared" si="14"/>
        <v>0</v>
      </c>
      <c r="AI2232" s="2">
        <f t="shared" si="15"/>
        <v>0</v>
      </c>
      <c r="AJ2232" s="2">
        <f t="shared" si="16"/>
        <v>0</v>
      </c>
      <c r="AK2232" s="2">
        <f t="shared" si="17"/>
        <v>0</v>
      </c>
      <c r="AL2232" s="2">
        <f t="shared" si="18"/>
        <v>1</v>
      </c>
    </row>
    <row r="2233" ht="13.5" customHeight="1">
      <c r="A2233" s="3">
        <v>41129.0</v>
      </c>
      <c r="B2233" s="2">
        <v>1159.0</v>
      </c>
      <c r="C2233" s="2">
        <f t="shared" si="3"/>
        <v>1159</v>
      </c>
      <c r="D2233" s="2">
        <f t="shared" si="26"/>
        <v>2261.821157</v>
      </c>
      <c r="E2233" s="2">
        <f t="shared" si="20"/>
        <v>1896.903631</v>
      </c>
      <c r="F2233" s="2">
        <v>2.29</v>
      </c>
      <c r="G2233" s="2">
        <f t="shared" si="4"/>
        <v>0.0229</v>
      </c>
      <c r="H2233" s="2">
        <f t="shared" si="21"/>
        <v>0.9388</v>
      </c>
      <c r="I2233" s="2">
        <f t="shared" si="27"/>
        <v>0.8889764209</v>
      </c>
      <c r="J2233" s="2">
        <f t="shared" si="5"/>
        <v>162.5997867</v>
      </c>
      <c r="K2233" s="2">
        <f t="shared" si="6"/>
        <v>168.0983003</v>
      </c>
      <c r="L2233" s="2">
        <f t="shared" si="7"/>
        <v>0</v>
      </c>
      <c r="M2233" s="2">
        <f t="shared" si="1"/>
        <v>168.0983003</v>
      </c>
      <c r="O2233" s="2">
        <v>2231.0</v>
      </c>
      <c r="P2233" s="2">
        <v>1130.0</v>
      </c>
      <c r="Q2233" s="2">
        <v>1133.0</v>
      </c>
      <c r="R2233" s="2">
        <v>1159.0</v>
      </c>
      <c r="S2233" s="2">
        <v>1121.0</v>
      </c>
      <c r="T2233" s="2">
        <v>1.319239655E9</v>
      </c>
      <c r="U2233" s="2">
        <v>1.5289988E7</v>
      </c>
      <c r="V2233" s="2">
        <v>3.2694362E7</v>
      </c>
      <c r="W2233" s="2">
        <v>2839693.0</v>
      </c>
      <c r="X2233" s="2">
        <v>1594.0</v>
      </c>
      <c r="Y2233" s="2">
        <f t="shared" si="8"/>
        <v>0.9238733252</v>
      </c>
      <c r="Z2233" s="2">
        <f t="shared" ref="Z2233:AC2233" si="2284">ROUNDDOWN($Y2233*Z$1,0)-IF(MOD($Y2233*Z$1,1)=0,1,0)+1</f>
        <v>2</v>
      </c>
      <c r="AA2233" s="2">
        <f t="shared" si="2284"/>
        <v>3</v>
      </c>
      <c r="AB2233" s="2">
        <f t="shared" si="2284"/>
        <v>4</v>
      </c>
      <c r="AC2233" s="2">
        <f t="shared" si="2284"/>
        <v>5</v>
      </c>
      <c r="AD2233" s="2">
        <f t="shared" si="10"/>
        <v>1</v>
      </c>
      <c r="AE2233" s="2">
        <f t="shared" si="11"/>
        <v>0</v>
      </c>
      <c r="AF2233" s="2">
        <f t="shared" si="12"/>
        <v>0</v>
      </c>
      <c r="AG2233" s="2">
        <f t="shared" si="13"/>
        <v>0</v>
      </c>
      <c r="AH2233" s="2">
        <f t="shared" si="14"/>
        <v>0</v>
      </c>
      <c r="AI2233" s="2">
        <f t="shared" si="15"/>
        <v>0</v>
      </c>
      <c r="AJ2233" s="2">
        <f t="shared" si="16"/>
        <v>0</v>
      </c>
      <c r="AK2233" s="2">
        <f t="shared" si="17"/>
        <v>0</v>
      </c>
      <c r="AL2233" s="2">
        <f t="shared" si="18"/>
        <v>1</v>
      </c>
    </row>
    <row r="2234" ht="13.5" customHeight="1">
      <c r="A2234" s="3">
        <v>41130.0</v>
      </c>
      <c r="B2234" s="2">
        <v>1166.0</v>
      </c>
      <c r="C2234" s="2">
        <f t="shared" si="3"/>
        <v>1166</v>
      </c>
      <c r="D2234" s="2">
        <f t="shared" si="26"/>
        <v>2262.730018</v>
      </c>
      <c r="E2234" s="2">
        <f t="shared" si="20"/>
        <v>1897.246198</v>
      </c>
      <c r="F2234" s="2">
        <v>0.6</v>
      </c>
      <c r="G2234" s="2">
        <f t="shared" si="4"/>
        <v>0.006</v>
      </c>
      <c r="H2234" s="2">
        <f t="shared" si="21"/>
        <v>0.9448</v>
      </c>
      <c r="I2234" s="2">
        <f t="shared" si="27"/>
        <v>0.8893782481</v>
      </c>
      <c r="J2234" s="2">
        <f t="shared" si="5"/>
        <v>163.5753854</v>
      </c>
      <c r="K2234" s="2">
        <f t="shared" si="6"/>
        <v>169.1068901</v>
      </c>
      <c r="L2234" s="2">
        <f t="shared" si="7"/>
        <v>0</v>
      </c>
      <c r="M2234" s="2">
        <f t="shared" si="1"/>
        <v>169.1068901</v>
      </c>
      <c r="O2234" s="2">
        <v>2232.0</v>
      </c>
      <c r="P2234" s="2">
        <v>1166.0</v>
      </c>
      <c r="Q2234" s="2">
        <v>1159.0</v>
      </c>
      <c r="R2234" s="2">
        <v>1172.0</v>
      </c>
      <c r="S2234" s="2">
        <v>1147.0</v>
      </c>
      <c r="T2234" s="2">
        <v>1.319239655E9</v>
      </c>
      <c r="U2234" s="2">
        <v>1.5382334E7</v>
      </c>
      <c r="V2234" s="2">
        <v>3.0418802E7</v>
      </c>
      <c r="W2234" s="2">
        <v>2617767.0</v>
      </c>
      <c r="X2234" s="2">
        <v>1707.0</v>
      </c>
      <c r="Y2234" s="2">
        <f t="shared" si="8"/>
        <v>0.6522533496</v>
      </c>
      <c r="Z2234" s="2">
        <f t="shared" ref="Z2234:AC2234" si="2285">ROUNDDOWN($Y2234*Z$1,0)-IF(MOD($Y2234*Z$1,1)=0,1,0)+1</f>
        <v>2</v>
      </c>
      <c r="AA2234" s="2">
        <f t="shared" si="2285"/>
        <v>2</v>
      </c>
      <c r="AB2234" s="2">
        <f t="shared" si="2285"/>
        <v>3</v>
      </c>
      <c r="AC2234" s="2">
        <f t="shared" si="2285"/>
        <v>4</v>
      </c>
      <c r="AD2234" s="2">
        <f t="shared" si="10"/>
        <v>0</v>
      </c>
      <c r="AE2234" s="2">
        <f t="shared" si="11"/>
        <v>0</v>
      </c>
      <c r="AF2234" s="2">
        <f t="shared" si="12"/>
        <v>0</v>
      </c>
      <c r="AG2234" s="2">
        <f t="shared" si="13"/>
        <v>0</v>
      </c>
      <c r="AH2234" s="2">
        <f t="shared" si="14"/>
        <v>1</v>
      </c>
      <c r="AI2234" s="2">
        <f t="shared" si="15"/>
        <v>0</v>
      </c>
      <c r="AJ2234" s="2">
        <f t="shared" si="16"/>
        <v>0</v>
      </c>
      <c r="AK2234" s="2">
        <f t="shared" si="17"/>
        <v>0</v>
      </c>
      <c r="AL2234" s="2">
        <f t="shared" si="18"/>
        <v>1</v>
      </c>
    </row>
    <row r="2235" ht="13.5" customHeight="1">
      <c r="A2235" s="3">
        <v>41133.0</v>
      </c>
      <c r="B2235" s="2">
        <v>1142.0</v>
      </c>
      <c r="C2235" s="2">
        <f t="shared" si="3"/>
        <v>1142</v>
      </c>
      <c r="D2235" s="2">
        <f t="shared" si="26"/>
        <v>2263.639244</v>
      </c>
      <c r="E2235" s="2">
        <f t="shared" si="20"/>
        <v>1897.588766</v>
      </c>
      <c r="F2235" s="2">
        <v>-2.06</v>
      </c>
      <c r="G2235" s="2">
        <f t="shared" si="4"/>
        <v>-0.0206</v>
      </c>
      <c r="H2235" s="2">
        <f t="shared" si="21"/>
        <v>0.9242</v>
      </c>
      <c r="I2235" s="2">
        <f t="shared" si="27"/>
        <v>0.8897800752</v>
      </c>
      <c r="J2235" s="2">
        <f t="shared" si="5"/>
        <v>160.2057325</v>
      </c>
      <c r="K2235" s="2">
        <f t="shared" si="6"/>
        <v>165.6232882</v>
      </c>
      <c r="L2235" s="2">
        <f t="shared" si="7"/>
        <v>0</v>
      </c>
      <c r="M2235" s="2">
        <f t="shared" si="1"/>
        <v>165.6232882</v>
      </c>
      <c r="O2235" s="2">
        <v>2233.0</v>
      </c>
      <c r="P2235" s="2">
        <v>1155.0</v>
      </c>
      <c r="Q2235" s="2">
        <v>1166.0</v>
      </c>
      <c r="R2235" s="2">
        <v>1160.0</v>
      </c>
      <c r="S2235" s="2">
        <v>1129.0</v>
      </c>
      <c r="T2235" s="2">
        <v>1.319239655E9</v>
      </c>
      <c r="U2235" s="2">
        <v>1.5065717E7</v>
      </c>
      <c r="V2235" s="2">
        <v>2.7692173E7</v>
      </c>
      <c r="W2235" s="2">
        <v>2430701.0</v>
      </c>
      <c r="X2235" s="2">
        <v>1268.0</v>
      </c>
      <c r="Y2235" s="2">
        <f t="shared" si="8"/>
        <v>0.08221680877</v>
      </c>
      <c r="Z2235" s="2">
        <f t="shared" ref="Z2235:AC2235" si="2286">ROUNDDOWN($Y2235*Z$1,0)-IF(MOD($Y2235*Z$1,1)=0,1,0)+1</f>
        <v>1</v>
      </c>
      <c r="AA2235" s="2">
        <f t="shared" si="2286"/>
        <v>1</v>
      </c>
      <c r="AB2235" s="2">
        <f t="shared" si="2286"/>
        <v>1</v>
      </c>
      <c r="AC2235" s="2">
        <f t="shared" si="2286"/>
        <v>1</v>
      </c>
      <c r="AD2235" s="2">
        <f t="shared" si="10"/>
        <v>0</v>
      </c>
      <c r="AE2235" s="2">
        <f t="shared" si="11"/>
        <v>0</v>
      </c>
      <c r="AF2235" s="2">
        <f t="shared" si="12"/>
        <v>0</v>
      </c>
      <c r="AG2235" s="2">
        <f t="shared" si="13"/>
        <v>1</v>
      </c>
      <c r="AH2235" s="2">
        <f t="shared" si="14"/>
        <v>0</v>
      </c>
      <c r="AI2235" s="2">
        <f t="shared" si="15"/>
        <v>0</v>
      </c>
      <c r="AJ2235" s="2">
        <f t="shared" si="16"/>
        <v>0</v>
      </c>
      <c r="AK2235" s="2">
        <f t="shared" si="17"/>
        <v>0</v>
      </c>
      <c r="AL2235" s="2">
        <f t="shared" si="18"/>
        <v>1</v>
      </c>
    </row>
    <row r="2236" ht="13.5" customHeight="1">
      <c r="A2236" s="3">
        <v>41134.0</v>
      </c>
      <c r="B2236" s="2">
        <v>1121.0</v>
      </c>
      <c r="C2236" s="2">
        <f t="shared" si="3"/>
        <v>1121</v>
      </c>
      <c r="D2236" s="2">
        <f t="shared" si="26"/>
        <v>2264.548836</v>
      </c>
      <c r="E2236" s="2">
        <f t="shared" si="20"/>
        <v>1897.931334</v>
      </c>
      <c r="F2236" s="2">
        <v>-1.84</v>
      </c>
      <c r="G2236" s="2">
        <f t="shared" si="4"/>
        <v>-0.0184</v>
      </c>
      <c r="H2236" s="2">
        <f t="shared" si="21"/>
        <v>0.9058</v>
      </c>
      <c r="I2236" s="2">
        <f t="shared" si="27"/>
        <v>0.8901819024</v>
      </c>
      <c r="J2236" s="2">
        <f t="shared" si="5"/>
        <v>157.257947</v>
      </c>
      <c r="K2236" s="2">
        <f t="shared" si="6"/>
        <v>162.5758197</v>
      </c>
      <c r="L2236" s="2">
        <f t="shared" si="7"/>
        <v>0</v>
      </c>
      <c r="M2236" s="2">
        <f t="shared" si="1"/>
        <v>162.5758197</v>
      </c>
      <c r="O2236" s="2">
        <v>2234.0</v>
      </c>
      <c r="P2236" s="2">
        <v>1132.0</v>
      </c>
      <c r="Q2236" s="2">
        <v>1142.0</v>
      </c>
      <c r="R2236" s="2">
        <v>1134.0</v>
      </c>
      <c r="S2236" s="2">
        <v>1109.0</v>
      </c>
      <c r="T2236" s="2">
        <v>1.319239655E9</v>
      </c>
      <c r="U2236" s="2">
        <v>1.4788677E7</v>
      </c>
      <c r="V2236" s="2">
        <v>4.3506622E7</v>
      </c>
      <c r="W2236" s="2">
        <v>3882581.0</v>
      </c>
      <c r="X2236" s="2">
        <v>1731.0</v>
      </c>
      <c r="Y2236" s="2">
        <f t="shared" si="8"/>
        <v>0.1007917174</v>
      </c>
      <c r="Z2236" s="2">
        <f t="shared" ref="Z2236:AC2236" si="2287">ROUNDDOWN($Y2236*Z$1,0)-IF(MOD($Y2236*Z$1,1)=0,1,0)+1</f>
        <v>1</v>
      </c>
      <c r="AA2236" s="2">
        <f t="shared" si="2287"/>
        <v>1</v>
      </c>
      <c r="AB2236" s="2">
        <f t="shared" si="2287"/>
        <v>1</v>
      </c>
      <c r="AC2236" s="2">
        <f t="shared" si="2287"/>
        <v>1</v>
      </c>
      <c r="AD2236" s="2">
        <f t="shared" si="10"/>
        <v>0</v>
      </c>
      <c r="AE2236" s="2">
        <f t="shared" si="11"/>
        <v>0</v>
      </c>
      <c r="AF2236" s="2">
        <f t="shared" si="12"/>
        <v>0</v>
      </c>
      <c r="AG2236" s="2">
        <f t="shared" si="13"/>
        <v>0</v>
      </c>
      <c r="AH2236" s="2">
        <f t="shared" si="14"/>
        <v>0</v>
      </c>
      <c r="AI2236" s="2">
        <f t="shared" si="15"/>
        <v>0</v>
      </c>
      <c r="AJ2236" s="2">
        <f t="shared" si="16"/>
        <v>0</v>
      </c>
      <c r="AK2236" s="2">
        <f t="shared" si="17"/>
        <v>1</v>
      </c>
      <c r="AL2236" s="2">
        <f t="shared" si="18"/>
        <v>1</v>
      </c>
    </row>
    <row r="2237" ht="13.5" customHeight="1">
      <c r="A2237" s="3">
        <v>41135.0</v>
      </c>
      <c r="B2237" s="2">
        <v>1148.0</v>
      </c>
      <c r="C2237" s="2">
        <f t="shared" si="3"/>
        <v>1148</v>
      </c>
      <c r="D2237" s="2">
        <f t="shared" si="26"/>
        <v>2265.458793</v>
      </c>
      <c r="E2237" s="2">
        <f t="shared" si="20"/>
        <v>1898.273901</v>
      </c>
      <c r="F2237" s="2">
        <v>2.41</v>
      </c>
      <c r="G2237" s="2">
        <f t="shared" si="4"/>
        <v>0.0241</v>
      </c>
      <c r="H2237" s="2">
        <f t="shared" si="21"/>
        <v>0.9299</v>
      </c>
      <c r="I2237" s="2">
        <f t="shared" si="27"/>
        <v>0.8905837296</v>
      </c>
      <c r="J2237" s="2">
        <f t="shared" si="5"/>
        <v>161.0478636</v>
      </c>
      <c r="K2237" s="2">
        <f t="shared" si="6"/>
        <v>166.4938969</v>
      </c>
      <c r="L2237" s="2">
        <f t="shared" si="7"/>
        <v>0</v>
      </c>
      <c r="M2237" s="2">
        <f t="shared" si="1"/>
        <v>166.4938969</v>
      </c>
      <c r="O2237" s="2">
        <v>2235.0</v>
      </c>
      <c r="P2237" s="2">
        <v>1130.0</v>
      </c>
      <c r="Q2237" s="2">
        <v>1121.0</v>
      </c>
      <c r="R2237" s="2">
        <v>1148.0</v>
      </c>
      <c r="S2237" s="2">
        <v>1123.0</v>
      </c>
      <c r="T2237" s="2">
        <v>1.319239655E9</v>
      </c>
      <c r="U2237" s="2">
        <v>1.5144871E7</v>
      </c>
      <c r="V2237" s="2">
        <v>3.2255049E7</v>
      </c>
      <c r="W2237" s="2">
        <v>2839147.0</v>
      </c>
      <c r="X2237" s="2">
        <v>1556.0</v>
      </c>
      <c r="Y2237" s="2">
        <f t="shared" si="8"/>
        <v>0.9346325619</v>
      </c>
      <c r="Z2237" s="2">
        <f t="shared" ref="Z2237:AC2237" si="2288">ROUNDDOWN($Y2237*Z$1,0)-IF(MOD($Y2237*Z$1,1)=0,1,0)+1</f>
        <v>2</v>
      </c>
      <c r="AA2237" s="2">
        <f t="shared" si="2288"/>
        <v>3</v>
      </c>
      <c r="AB2237" s="2">
        <f t="shared" si="2288"/>
        <v>4</v>
      </c>
      <c r="AC2237" s="2">
        <f t="shared" si="2288"/>
        <v>5</v>
      </c>
      <c r="AD2237" s="2">
        <f t="shared" si="10"/>
        <v>0</v>
      </c>
      <c r="AE2237" s="2">
        <f t="shared" si="11"/>
        <v>1</v>
      </c>
      <c r="AF2237" s="2">
        <f t="shared" si="12"/>
        <v>0</v>
      </c>
      <c r="AG2237" s="2">
        <f t="shared" si="13"/>
        <v>0</v>
      </c>
      <c r="AH2237" s="2">
        <f t="shared" si="14"/>
        <v>0</v>
      </c>
      <c r="AI2237" s="2">
        <f t="shared" si="15"/>
        <v>0</v>
      </c>
      <c r="AJ2237" s="2">
        <f t="shared" si="16"/>
        <v>0</v>
      </c>
      <c r="AK2237" s="2">
        <f t="shared" si="17"/>
        <v>0</v>
      </c>
      <c r="AL2237" s="2">
        <f t="shared" si="18"/>
        <v>1</v>
      </c>
    </row>
    <row r="2238" ht="13.5" customHeight="1">
      <c r="A2238" s="3">
        <v>41136.0</v>
      </c>
      <c r="B2238" s="2">
        <v>1156.0</v>
      </c>
      <c r="C2238" s="2">
        <f t="shared" si="3"/>
        <v>1156</v>
      </c>
      <c r="D2238" s="2">
        <f t="shared" si="26"/>
        <v>2266.369116</v>
      </c>
      <c r="E2238" s="2">
        <f t="shared" si="20"/>
        <v>1898.616469</v>
      </c>
      <c r="F2238" s="2">
        <v>0.7</v>
      </c>
      <c r="G2238" s="2">
        <f t="shared" si="4"/>
        <v>0.007</v>
      </c>
      <c r="H2238" s="2">
        <f t="shared" si="21"/>
        <v>0.9369</v>
      </c>
      <c r="I2238" s="2">
        <f t="shared" si="27"/>
        <v>0.8909855567</v>
      </c>
      <c r="J2238" s="2">
        <f t="shared" si="5"/>
        <v>162.1751986</v>
      </c>
      <c r="K2238" s="2">
        <f t="shared" si="6"/>
        <v>167.6593542</v>
      </c>
      <c r="L2238" s="2">
        <f t="shared" si="7"/>
        <v>0</v>
      </c>
      <c r="M2238" s="2">
        <f t="shared" si="1"/>
        <v>167.6593542</v>
      </c>
      <c r="O2238" s="2">
        <v>2236.0</v>
      </c>
      <c r="P2238" s="2">
        <v>1139.0</v>
      </c>
      <c r="Q2238" s="2">
        <v>1148.0</v>
      </c>
      <c r="R2238" s="2">
        <v>1179.0</v>
      </c>
      <c r="S2238" s="2">
        <v>1139.0</v>
      </c>
      <c r="T2238" s="2">
        <v>1.319239655E9</v>
      </c>
      <c r="U2238" s="2">
        <v>1.525041E7</v>
      </c>
      <c r="V2238" s="2">
        <v>5.9799467E7</v>
      </c>
      <c r="W2238" s="2">
        <v>5154059.0</v>
      </c>
      <c r="X2238" s="2">
        <v>2622.0</v>
      </c>
      <c r="Y2238" s="2">
        <f t="shared" si="8"/>
        <v>0.6776289078</v>
      </c>
      <c r="Z2238" s="2">
        <f t="shared" ref="Z2238:AC2238" si="2289">ROUNDDOWN($Y2238*Z$1,0)-IF(MOD($Y2238*Z$1,1)=0,1,0)+1</f>
        <v>2</v>
      </c>
      <c r="AA2238" s="2">
        <f t="shared" si="2289"/>
        <v>3</v>
      </c>
      <c r="AB2238" s="2">
        <f t="shared" si="2289"/>
        <v>3</v>
      </c>
      <c r="AC2238" s="2">
        <f t="shared" si="2289"/>
        <v>4</v>
      </c>
      <c r="AD2238" s="2">
        <f t="shared" si="10"/>
        <v>0</v>
      </c>
      <c r="AE2238" s="2">
        <f t="shared" si="11"/>
        <v>1</v>
      </c>
      <c r="AF2238" s="2">
        <f t="shared" si="12"/>
        <v>0</v>
      </c>
      <c r="AG2238" s="2">
        <f t="shared" si="13"/>
        <v>0</v>
      </c>
      <c r="AH2238" s="2">
        <f t="shared" si="14"/>
        <v>0</v>
      </c>
      <c r="AI2238" s="2">
        <f t="shared" si="15"/>
        <v>0</v>
      </c>
      <c r="AJ2238" s="2">
        <f t="shared" si="16"/>
        <v>0</v>
      </c>
      <c r="AK2238" s="2">
        <f t="shared" si="17"/>
        <v>0</v>
      </c>
      <c r="AL2238" s="2">
        <f t="shared" si="18"/>
        <v>1</v>
      </c>
    </row>
    <row r="2239" ht="13.5" customHeight="1">
      <c r="A2239" s="3">
        <v>41137.0</v>
      </c>
      <c r="B2239" s="2">
        <v>1212.0</v>
      </c>
      <c r="C2239" s="2">
        <f t="shared" si="3"/>
        <v>1212</v>
      </c>
      <c r="D2239" s="2">
        <f t="shared" si="26"/>
        <v>2267.279805</v>
      </c>
      <c r="E2239" s="2">
        <f t="shared" si="20"/>
        <v>1898.959037</v>
      </c>
      <c r="F2239" s="2">
        <v>4.84</v>
      </c>
      <c r="G2239" s="2">
        <f t="shared" si="4"/>
        <v>0.0484</v>
      </c>
      <c r="H2239" s="2">
        <f t="shared" si="21"/>
        <v>0.9853</v>
      </c>
      <c r="I2239" s="2">
        <f t="shared" si="27"/>
        <v>0.8913873839</v>
      </c>
      <c r="J2239" s="2">
        <f t="shared" si="5"/>
        <v>170.0244782</v>
      </c>
      <c r="K2239" s="2">
        <f t="shared" si="6"/>
        <v>175.7740669</v>
      </c>
      <c r="L2239" s="2">
        <f t="shared" si="7"/>
        <v>0</v>
      </c>
      <c r="M2239" s="2">
        <f t="shared" si="1"/>
        <v>175.7740669</v>
      </c>
      <c r="O2239" s="2">
        <v>2237.0</v>
      </c>
      <c r="P2239" s="2">
        <v>1156.0</v>
      </c>
      <c r="Q2239" s="2">
        <v>1156.0</v>
      </c>
      <c r="R2239" s="2">
        <v>1213.0</v>
      </c>
      <c r="S2239" s="2">
        <v>1147.0</v>
      </c>
      <c r="T2239" s="2">
        <v>1.319239655E9</v>
      </c>
      <c r="U2239" s="2">
        <v>1.5989185E7</v>
      </c>
      <c r="V2239" s="2">
        <v>5.3569985E7</v>
      </c>
      <c r="W2239" s="2">
        <v>4528276.0</v>
      </c>
      <c r="X2239" s="2">
        <v>2338.0</v>
      </c>
      <c r="Y2239" s="2">
        <f t="shared" si="8"/>
        <v>0.9911693057</v>
      </c>
      <c r="Z2239" s="2">
        <f t="shared" ref="Z2239:AC2239" si="2290">ROUNDDOWN($Y2239*Z$1,0)-IF(MOD($Y2239*Z$1,1)=0,1,0)+1</f>
        <v>2</v>
      </c>
      <c r="AA2239" s="2">
        <f t="shared" si="2290"/>
        <v>3</v>
      </c>
      <c r="AB2239" s="2">
        <f t="shared" si="2290"/>
        <v>4</v>
      </c>
      <c r="AC2239" s="2">
        <f t="shared" si="2290"/>
        <v>5</v>
      </c>
      <c r="AD2239" s="2">
        <f t="shared" si="10"/>
        <v>1</v>
      </c>
      <c r="AE2239" s="2">
        <f t="shared" si="11"/>
        <v>0</v>
      </c>
      <c r="AF2239" s="2">
        <f t="shared" si="12"/>
        <v>0</v>
      </c>
      <c r="AG2239" s="2">
        <f t="shared" si="13"/>
        <v>0</v>
      </c>
      <c r="AH2239" s="2">
        <f t="shared" si="14"/>
        <v>0</v>
      </c>
      <c r="AI2239" s="2">
        <f t="shared" si="15"/>
        <v>0</v>
      </c>
      <c r="AJ2239" s="2">
        <f t="shared" si="16"/>
        <v>0</v>
      </c>
      <c r="AK2239" s="2">
        <f t="shared" si="17"/>
        <v>0</v>
      </c>
      <c r="AL2239" s="2">
        <f t="shared" si="18"/>
        <v>1</v>
      </c>
    </row>
    <row r="2240" ht="13.5" customHeight="1">
      <c r="A2240" s="3">
        <v>41140.0</v>
      </c>
      <c r="B2240" s="2">
        <v>1229.0</v>
      </c>
      <c r="C2240" s="2">
        <f t="shared" si="3"/>
        <v>1229</v>
      </c>
      <c r="D2240" s="2">
        <f t="shared" si="26"/>
        <v>2268.19086</v>
      </c>
      <c r="E2240" s="2">
        <f t="shared" si="20"/>
        <v>1899.301605</v>
      </c>
      <c r="F2240" s="2">
        <v>1.4</v>
      </c>
      <c r="G2240" s="2">
        <f t="shared" si="4"/>
        <v>0.014</v>
      </c>
      <c r="H2240" s="2">
        <f t="shared" si="21"/>
        <v>0.9993</v>
      </c>
      <c r="I2240" s="2">
        <f t="shared" si="27"/>
        <v>0.8917892111</v>
      </c>
      <c r="J2240" s="2">
        <f t="shared" si="5"/>
        <v>172.4048209</v>
      </c>
      <c r="K2240" s="2">
        <f t="shared" si="6"/>
        <v>178.2349039</v>
      </c>
      <c r="L2240" s="2">
        <f t="shared" si="7"/>
        <v>0</v>
      </c>
      <c r="M2240" s="2">
        <f t="shared" si="1"/>
        <v>178.2349039</v>
      </c>
      <c r="O2240" s="2">
        <v>2238.0</v>
      </c>
      <c r="P2240" s="2">
        <v>1222.0</v>
      </c>
      <c r="Q2240" s="2">
        <v>1212.0</v>
      </c>
      <c r="R2240" s="2">
        <v>1233.0</v>
      </c>
      <c r="S2240" s="2">
        <v>1217.0</v>
      </c>
      <c r="T2240" s="2">
        <v>1.319239655E9</v>
      </c>
      <c r="U2240" s="2">
        <v>1.6213455E7</v>
      </c>
      <c r="V2240" s="2">
        <v>2.4924344E7</v>
      </c>
      <c r="W2240" s="2">
        <v>2035466.0</v>
      </c>
      <c r="X2240" s="2">
        <v>993.0</v>
      </c>
      <c r="Y2240" s="2">
        <f t="shared" si="8"/>
        <v>0.827953715</v>
      </c>
      <c r="Z2240" s="2">
        <f t="shared" ref="Z2240:AC2240" si="2291">ROUNDDOWN($Y2240*Z$1,0)-IF(MOD($Y2240*Z$1,1)=0,1,0)+1</f>
        <v>2</v>
      </c>
      <c r="AA2240" s="2">
        <f t="shared" si="2291"/>
        <v>3</v>
      </c>
      <c r="AB2240" s="2">
        <f t="shared" si="2291"/>
        <v>4</v>
      </c>
      <c r="AC2240" s="2">
        <f t="shared" si="2291"/>
        <v>5</v>
      </c>
      <c r="AD2240" s="2">
        <f t="shared" si="10"/>
        <v>0</v>
      </c>
      <c r="AE2240" s="2">
        <f t="shared" si="11"/>
        <v>0</v>
      </c>
      <c r="AF2240" s="2">
        <f t="shared" si="12"/>
        <v>0</v>
      </c>
      <c r="AG2240" s="2">
        <f t="shared" si="13"/>
        <v>0</v>
      </c>
      <c r="AH2240" s="2">
        <f t="shared" si="14"/>
        <v>0</v>
      </c>
      <c r="AI2240" s="2">
        <f t="shared" si="15"/>
        <v>1</v>
      </c>
      <c r="AJ2240" s="2">
        <f t="shared" si="16"/>
        <v>0</v>
      </c>
      <c r="AK2240" s="2">
        <f t="shared" si="17"/>
        <v>0</v>
      </c>
      <c r="AL2240" s="2">
        <f t="shared" si="18"/>
        <v>1</v>
      </c>
    </row>
    <row r="2241" ht="13.5" customHeight="1">
      <c r="A2241" s="3">
        <v>41141.0</v>
      </c>
      <c r="B2241" s="2">
        <v>1203.0</v>
      </c>
      <c r="C2241" s="2">
        <f t="shared" si="3"/>
        <v>1203</v>
      </c>
      <c r="D2241" s="2">
        <f t="shared" si="26"/>
        <v>2269.10228</v>
      </c>
      <c r="E2241" s="2">
        <f t="shared" si="20"/>
        <v>1899.644172</v>
      </c>
      <c r="F2241" s="2">
        <v>-2.12</v>
      </c>
      <c r="G2241" s="2">
        <f t="shared" si="4"/>
        <v>-0.0212</v>
      </c>
      <c r="H2241" s="2">
        <f t="shared" si="21"/>
        <v>0.9781</v>
      </c>
      <c r="I2241" s="2">
        <f t="shared" si="27"/>
        <v>0.8921910383</v>
      </c>
      <c r="J2241" s="2">
        <f t="shared" si="5"/>
        <v>168.7498387</v>
      </c>
      <c r="K2241" s="2">
        <f t="shared" si="6"/>
        <v>174.4563239</v>
      </c>
      <c r="L2241" s="2">
        <f t="shared" si="7"/>
        <v>0</v>
      </c>
      <c r="M2241" s="2">
        <f t="shared" si="1"/>
        <v>174.4563239</v>
      </c>
      <c r="O2241" s="2">
        <v>2239.0</v>
      </c>
      <c r="P2241" s="2">
        <v>1230.0</v>
      </c>
      <c r="Q2241" s="2">
        <v>1229.0</v>
      </c>
      <c r="R2241" s="2">
        <v>1231.0</v>
      </c>
      <c r="S2241" s="2">
        <v>1203.0</v>
      </c>
      <c r="T2241" s="2">
        <v>1.319239655E9</v>
      </c>
      <c r="U2241" s="2">
        <v>1.5870453E7</v>
      </c>
      <c r="V2241" s="2">
        <v>3.0328977E7</v>
      </c>
      <c r="W2241" s="2">
        <v>2496696.0</v>
      </c>
      <c r="X2241" s="2">
        <v>1449.0</v>
      </c>
      <c r="Y2241" s="2">
        <f t="shared" si="8"/>
        <v>0.07785221275</v>
      </c>
      <c r="Z2241" s="2">
        <f t="shared" ref="Z2241:AC2241" si="2292">ROUNDDOWN($Y2241*Z$1,0)-IF(MOD($Y2241*Z$1,1)=0,1,0)+1</f>
        <v>1</v>
      </c>
      <c r="AA2241" s="2">
        <f t="shared" si="2292"/>
        <v>1</v>
      </c>
      <c r="AB2241" s="2">
        <f t="shared" si="2292"/>
        <v>1</v>
      </c>
      <c r="AC2241" s="2">
        <f t="shared" si="2292"/>
        <v>1</v>
      </c>
      <c r="AD2241" s="2">
        <f t="shared" si="10"/>
        <v>0</v>
      </c>
      <c r="AE2241" s="2">
        <f t="shared" si="11"/>
        <v>0</v>
      </c>
      <c r="AF2241" s="2">
        <f t="shared" si="12"/>
        <v>0</v>
      </c>
      <c r="AG2241" s="2">
        <f t="shared" si="13"/>
        <v>0</v>
      </c>
      <c r="AH2241" s="2">
        <f t="shared" si="14"/>
        <v>0</v>
      </c>
      <c r="AI2241" s="2">
        <f t="shared" si="15"/>
        <v>0</v>
      </c>
      <c r="AJ2241" s="2">
        <f t="shared" si="16"/>
        <v>1</v>
      </c>
      <c r="AK2241" s="2">
        <f t="shared" si="17"/>
        <v>0</v>
      </c>
      <c r="AL2241" s="2">
        <f t="shared" si="18"/>
        <v>1</v>
      </c>
    </row>
    <row r="2242" ht="13.5" customHeight="1">
      <c r="A2242" s="3">
        <v>41142.0</v>
      </c>
      <c r="B2242" s="2">
        <v>1245.0</v>
      </c>
      <c r="C2242" s="2">
        <f t="shared" si="3"/>
        <v>1245</v>
      </c>
      <c r="D2242" s="2">
        <f t="shared" si="26"/>
        <v>2270.014067</v>
      </c>
      <c r="E2242" s="2">
        <f t="shared" si="20"/>
        <v>1899.98674</v>
      </c>
      <c r="F2242" s="2">
        <v>3.49</v>
      </c>
      <c r="G2242" s="2">
        <f t="shared" si="4"/>
        <v>0.0349</v>
      </c>
      <c r="H2242" s="2">
        <f t="shared" si="21"/>
        <v>1.013</v>
      </c>
      <c r="I2242" s="2">
        <f t="shared" si="27"/>
        <v>0.8925928654</v>
      </c>
      <c r="J2242" s="2">
        <f t="shared" si="5"/>
        <v>174.6392081</v>
      </c>
      <c r="K2242" s="2">
        <f t="shared" si="6"/>
        <v>180.5448496</v>
      </c>
      <c r="L2242" s="2">
        <f t="shared" si="7"/>
        <v>0</v>
      </c>
      <c r="M2242" s="2">
        <f t="shared" si="1"/>
        <v>180.5448496</v>
      </c>
      <c r="O2242" s="2">
        <v>2240.0</v>
      </c>
      <c r="P2242" s="2">
        <v>1208.0</v>
      </c>
      <c r="Q2242" s="2">
        <v>1203.0</v>
      </c>
      <c r="R2242" s="2">
        <v>1248.0</v>
      </c>
      <c r="S2242" s="2">
        <v>1195.0</v>
      </c>
      <c r="T2242" s="2">
        <v>1.319239655E9</v>
      </c>
      <c r="U2242" s="2">
        <v>1.6424534E7</v>
      </c>
      <c r="V2242" s="2">
        <v>5.0744705E7</v>
      </c>
      <c r="W2242" s="2">
        <v>4117528.0</v>
      </c>
      <c r="X2242" s="2">
        <v>2232.0</v>
      </c>
      <c r="Y2242" s="2">
        <f t="shared" si="8"/>
        <v>0.9784815266</v>
      </c>
      <c r="Z2242" s="2">
        <f t="shared" ref="Z2242:AC2242" si="2293">ROUNDDOWN($Y2242*Z$1,0)-IF(MOD($Y2242*Z$1,1)=0,1,0)+1</f>
        <v>2</v>
      </c>
      <c r="AA2242" s="2">
        <f t="shared" si="2293"/>
        <v>3</v>
      </c>
      <c r="AB2242" s="2">
        <f t="shared" si="2293"/>
        <v>4</v>
      </c>
      <c r="AC2242" s="2">
        <f t="shared" si="2293"/>
        <v>5</v>
      </c>
      <c r="AD2242" s="2">
        <f t="shared" si="10"/>
        <v>0</v>
      </c>
      <c r="AE2242" s="2">
        <f t="shared" si="11"/>
        <v>0</v>
      </c>
      <c r="AF2242" s="2">
        <f t="shared" si="12"/>
        <v>0</v>
      </c>
      <c r="AG2242" s="2">
        <f t="shared" si="13"/>
        <v>0</v>
      </c>
      <c r="AH2242" s="2">
        <f t="shared" si="14"/>
        <v>1</v>
      </c>
      <c r="AI2242" s="2">
        <f t="shared" si="15"/>
        <v>0</v>
      </c>
      <c r="AJ2242" s="2">
        <f t="shared" si="16"/>
        <v>0</v>
      </c>
      <c r="AK2242" s="2">
        <f t="shared" si="17"/>
        <v>0</v>
      </c>
      <c r="AL2242" s="2">
        <f t="shared" si="18"/>
        <v>1</v>
      </c>
    </row>
    <row r="2243" ht="13.5" customHeight="1">
      <c r="A2243" s="3">
        <v>41143.0</v>
      </c>
      <c r="B2243" s="2">
        <v>1242.0</v>
      </c>
      <c r="C2243" s="2">
        <f t="shared" si="3"/>
        <v>1242</v>
      </c>
      <c r="D2243" s="2">
        <f t="shared" si="26"/>
        <v>2270.926221</v>
      </c>
      <c r="E2243" s="2">
        <f t="shared" si="20"/>
        <v>1900.329308</v>
      </c>
      <c r="F2243" s="2">
        <v>-0.24</v>
      </c>
      <c r="G2243" s="2">
        <f t="shared" si="4"/>
        <v>-0.0024</v>
      </c>
      <c r="H2243" s="2">
        <f t="shared" si="21"/>
        <v>1.0106</v>
      </c>
      <c r="I2243" s="2">
        <f t="shared" si="27"/>
        <v>0.8929946926</v>
      </c>
      <c r="J2243" s="2">
        <f t="shared" si="5"/>
        <v>174.220074</v>
      </c>
      <c r="K2243" s="2">
        <f t="shared" si="6"/>
        <v>180.111542</v>
      </c>
      <c r="L2243" s="2">
        <f t="shared" si="7"/>
        <v>0</v>
      </c>
      <c r="M2243" s="2">
        <f t="shared" si="1"/>
        <v>180.111542</v>
      </c>
      <c r="O2243" s="2">
        <v>2241.0</v>
      </c>
      <c r="P2243" s="2">
        <v>1238.0</v>
      </c>
      <c r="Q2243" s="2">
        <v>1245.0</v>
      </c>
      <c r="R2243" s="2">
        <v>1252.0</v>
      </c>
      <c r="S2243" s="2">
        <v>1225.0</v>
      </c>
      <c r="T2243" s="2">
        <v>1.319239655E9</v>
      </c>
      <c r="U2243" s="2">
        <v>1.6384957E7</v>
      </c>
      <c r="V2243" s="2">
        <v>3.3777979E7</v>
      </c>
      <c r="W2243" s="2">
        <v>2724719.0</v>
      </c>
      <c r="X2243" s="2">
        <v>1516.0</v>
      </c>
      <c r="Y2243" s="2">
        <f t="shared" si="8"/>
        <v>0.4205237515</v>
      </c>
      <c r="Z2243" s="2">
        <f t="shared" ref="Z2243:AC2243" si="2294">ROUNDDOWN($Y2243*Z$1,0)-IF(MOD($Y2243*Z$1,1)=0,1,0)+1</f>
        <v>1</v>
      </c>
      <c r="AA2243" s="2">
        <f t="shared" si="2294"/>
        <v>2</v>
      </c>
      <c r="AB2243" s="2">
        <f t="shared" si="2294"/>
        <v>2</v>
      </c>
      <c r="AC2243" s="2">
        <f t="shared" si="2294"/>
        <v>3</v>
      </c>
      <c r="AD2243" s="2">
        <f t="shared" si="10"/>
        <v>0</v>
      </c>
      <c r="AE2243" s="2">
        <f t="shared" si="11"/>
        <v>0</v>
      </c>
      <c r="AF2243" s="2">
        <f t="shared" si="12"/>
        <v>1</v>
      </c>
      <c r="AG2243" s="2">
        <f t="shared" si="13"/>
        <v>0</v>
      </c>
      <c r="AH2243" s="2">
        <f t="shared" si="14"/>
        <v>0</v>
      </c>
      <c r="AI2243" s="2">
        <f t="shared" si="15"/>
        <v>0</v>
      </c>
      <c r="AJ2243" s="2">
        <f t="shared" si="16"/>
        <v>0</v>
      </c>
      <c r="AK2243" s="2">
        <f t="shared" si="17"/>
        <v>0</v>
      </c>
      <c r="AL2243" s="2">
        <f t="shared" si="18"/>
        <v>1</v>
      </c>
    </row>
    <row r="2244" ht="13.5" customHeight="1">
      <c r="A2244" s="3">
        <v>41144.0</v>
      </c>
      <c r="B2244" s="2">
        <v>1232.0</v>
      </c>
      <c r="C2244" s="2">
        <f t="shared" si="3"/>
        <v>1232</v>
      </c>
      <c r="D2244" s="2">
        <f t="shared" si="26"/>
        <v>2271.83874</v>
      </c>
      <c r="E2244" s="2">
        <f t="shared" si="20"/>
        <v>1900.671875</v>
      </c>
      <c r="F2244" s="2">
        <v>-0.81</v>
      </c>
      <c r="G2244" s="2">
        <f t="shared" si="4"/>
        <v>-0.0081</v>
      </c>
      <c r="H2244" s="2">
        <f t="shared" si="21"/>
        <v>1.0025</v>
      </c>
      <c r="I2244" s="2">
        <f t="shared" si="27"/>
        <v>0.8933965198</v>
      </c>
      <c r="J2244" s="2">
        <f t="shared" si="5"/>
        <v>172.8088914</v>
      </c>
      <c r="K2244" s="2">
        <f t="shared" si="6"/>
        <v>178.6526385</v>
      </c>
      <c r="L2244" s="2">
        <f t="shared" si="7"/>
        <v>0</v>
      </c>
      <c r="M2244" s="2">
        <f t="shared" si="1"/>
        <v>178.6526385</v>
      </c>
      <c r="O2244" s="2">
        <v>2242.0</v>
      </c>
      <c r="P2244" s="2">
        <v>1260.0</v>
      </c>
      <c r="Q2244" s="2">
        <v>1242.0</v>
      </c>
      <c r="R2244" s="2">
        <v>1265.0</v>
      </c>
      <c r="S2244" s="2">
        <v>1226.0</v>
      </c>
      <c r="T2244" s="2">
        <v>1.319239655E9</v>
      </c>
      <c r="U2244" s="2">
        <v>1.6253033E7</v>
      </c>
      <c r="V2244" s="2">
        <v>3.460753E7</v>
      </c>
      <c r="W2244" s="2">
        <v>2775985.0</v>
      </c>
      <c r="X2244" s="2">
        <v>1563.0</v>
      </c>
      <c r="Y2244" s="2">
        <f t="shared" si="8"/>
        <v>0.272634998</v>
      </c>
      <c r="Z2244" s="2">
        <f t="shared" ref="Z2244:AC2244" si="2295">ROUNDDOWN($Y2244*Z$1,0)-IF(MOD($Y2244*Z$1,1)=0,1,0)+1</f>
        <v>1</v>
      </c>
      <c r="AA2244" s="2">
        <f t="shared" si="2295"/>
        <v>1</v>
      </c>
      <c r="AB2244" s="2">
        <f t="shared" si="2295"/>
        <v>2</v>
      </c>
      <c r="AC2244" s="2">
        <f t="shared" si="2295"/>
        <v>2</v>
      </c>
      <c r="AD2244" s="2">
        <f t="shared" si="10"/>
        <v>0</v>
      </c>
      <c r="AE2244" s="2">
        <f t="shared" si="11"/>
        <v>0</v>
      </c>
      <c r="AF2244" s="2">
        <f t="shared" si="12"/>
        <v>0</v>
      </c>
      <c r="AG2244" s="2">
        <f t="shared" si="13"/>
        <v>1</v>
      </c>
      <c r="AH2244" s="2">
        <f t="shared" si="14"/>
        <v>0</v>
      </c>
      <c r="AI2244" s="2">
        <f t="shared" si="15"/>
        <v>0</v>
      </c>
      <c r="AJ2244" s="2">
        <f t="shared" si="16"/>
        <v>0</v>
      </c>
      <c r="AK2244" s="2">
        <f t="shared" si="17"/>
        <v>0</v>
      </c>
      <c r="AL2244" s="2">
        <f t="shared" si="18"/>
        <v>1</v>
      </c>
    </row>
    <row r="2245" ht="13.5" customHeight="1">
      <c r="A2245" s="3">
        <v>41147.0</v>
      </c>
      <c r="B2245" s="2">
        <v>1225.0</v>
      </c>
      <c r="C2245" s="2">
        <f t="shared" si="3"/>
        <v>1225</v>
      </c>
      <c r="D2245" s="2">
        <f t="shared" si="26"/>
        <v>2272.751627</v>
      </c>
      <c r="E2245" s="2">
        <f t="shared" si="20"/>
        <v>1901.014443</v>
      </c>
      <c r="F2245" s="2">
        <v>-0.57</v>
      </c>
      <c r="G2245" s="2">
        <f t="shared" si="4"/>
        <v>-0.0057</v>
      </c>
      <c r="H2245" s="2">
        <f t="shared" si="21"/>
        <v>0.9968</v>
      </c>
      <c r="I2245" s="2">
        <f t="shared" si="27"/>
        <v>0.8937983469</v>
      </c>
      <c r="J2245" s="2">
        <f t="shared" si="5"/>
        <v>171.8238807</v>
      </c>
      <c r="K2245" s="2">
        <f t="shared" si="6"/>
        <v>177.6343184</v>
      </c>
      <c r="L2245" s="2">
        <f t="shared" si="7"/>
        <v>0</v>
      </c>
      <c r="M2245" s="2">
        <f t="shared" si="1"/>
        <v>177.6343184</v>
      </c>
      <c r="O2245" s="2">
        <v>2243.0</v>
      </c>
      <c r="P2245" s="2">
        <v>1229.0</v>
      </c>
      <c r="Q2245" s="2">
        <v>1232.0</v>
      </c>
      <c r="R2245" s="2">
        <v>1239.0</v>
      </c>
      <c r="S2245" s="2">
        <v>1223.0</v>
      </c>
      <c r="T2245" s="2">
        <v>1.319239655E9</v>
      </c>
      <c r="U2245" s="2">
        <v>1.6160686E7</v>
      </c>
      <c r="V2245" s="2">
        <v>1.5654372E7</v>
      </c>
      <c r="W2245" s="2">
        <v>1272070.0</v>
      </c>
      <c r="X2245" s="2">
        <v>726.0</v>
      </c>
      <c r="Y2245" s="2">
        <f t="shared" si="8"/>
        <v>0.3298822574</v>
      </c>
      <c r="Z2245" s="2">
        <f t="shared" ref="Z2245:AC2245" si="2296">ROUNDDOWN($Y2245*Z$1,0)-IF(MOD($Y2245*Z$1,1)=0,1,0)+1</f>
        <v>1</v>
      </c>
      <c r="AA2245" s="2">
        <f t="shared" si="2296"/>
        <v>1</v>
      </c>
      <c r="AB2245" s="2">
        <f t="shared" si="2296"/>
        <v>2</v>
      </c>
      <c r="AC2245" s="2">
        <f t="shared" si="2296"/>
        <v>2</v>
      </c>
      <c r="AD2245" s="2">
        <f t="shared" si="10"/>
        <v>0</v>
      </c>
      <c r="AE2245" s="2">
        <f t="shared" si="11"/>
        <v>0</v>
      </c>
      <c r="AF2245" s="2">
        <f t="shared" si="12"/>
        <v>0</v>
      </c>
      <c r="AG2245" s="2">
        <f t="shared" si="13"/>
        <v>0</v>
      </c>
      <c r="AH2245" s="2">
        <f t="shared" si="14"/>
        <v>0</v>
      </c>
      <c r="AI2245" s="2">
        <f t="shared" si="15"/>
        <v>0</v>
      </c>
      <c r="AJ2245" s="2">
        <f t="shared" si="16"/>
        <v>1</v>
      </c>
      <c r="AK2245" s="2">
        <f t="shared" si="17"/>
        <v>0</v>
      </c>
      <c r="AL2245" s="2">
        <f t="shared" si="18"/>
        <v>1</v>
      </c>
    </row>
    <row r="2246" ht="13.5" customHeight="1">
      <c r="A2246" s="3">
        <v>41148.0</v>
      </c>
      <c r="B2246" s="2">
        <v>1233.0</v>
      </c>
      <c r="C2246" s="2">
        <f t="shared" si="3"/>
        <v>1233</v>
      </c>
      <c r="D2246" s="2">
        <f t="shared" si="26"/>
        <v>2273.66488</v>
      </c>
      <c r="E2246" s="2">
        <f t="shared" si="20"/>
        <v>1901.357011</v>
      </c>
      <c r="F2246" s="2">
        <v>0.65</v>
      </c>
      <c r="G2246" s="2">
        <f t="shared" si="4"/>
        <v>0.0065</v>
      </c>
      <c r="H2246" s="2">
        <f t="shared" si="21"/>
        <v>1.0033</v>
      </c>
      <c r="I2246" s="2">
        <f t="shared" si="27"/>
        <v>0.8942001741</v>
      </c>
      <c r="J2246" s="2">
        <f t="shared" si="5"/>
        <v>172.9407359</v>
      </c>
      <c r="K2246" s="2">
        <f t="shared" si="6"/>
        <v>178.7889415</v>
      </c>
      <c r="L2246" s="2">
        <f t="shared" si="7"/>
        <v>0</v>
      </c>
      <c r="M2246" s="2">
        <f t="shared" si="1"/>
        <v>178.7889415</v>
      </c>
      <c r="O2246" s="2">
        <v>2244.0</v>
      </c>
      <c r="P2246" s="2">
        <v>1220.0</v>
      </c>
      <c r="Q2246" s="2">
        <v>1225.0</v>
      </c>
      <c r="R2246" s="2">
        <v>1249.0</v>
      </c>
      <c r="S2246" s="2">
        <v>1215.0</v>
      </c>
      <c r="T2246" s="2">
        <v>1.319239655E9</v>
      </c>
      <c r="U2246" s="2">
        <v>1.6266225E7</v>
      </c>
      <c r="V2246" s="2">
        <v>2.991446E7</v>
      </c>
      <c r="W2246" s="2">
        <v>2425773.0</v>
      </c>
      <c r="X2246" s="2">
        <v>1661.0</v>
      </c>
      <c r="Y2246" s="2">
        <f t="shared" si="8"/>
        <v>0.6645351198</v>
      </c>
      <c r="Z2246" s="2">
        <f t="shared" ref="Z2246:AC2246" si="2297">ROUNDDOWN($Y2246*Z$1,0)-IF(MOD($Y2246*Z$1,1)=0,1,0)+1</f>
        <v>2</v>
      </c>
      <c r="AA2246" s="2">
        <f t="shared" si="2297"/>
        <v>2</v>
      </c>
      <c r="AB2246" s="2">
        <f t="shared" si="2297"/>
        <v>3</v>
      </c>
      <c r="AC2246" s="2">
        <f t="shared" si="2297"/>
        <v>4</v>
      </c>
      <c r="AD2246" s="2">
        <f t="shared" si="10"/>
        <v>0</v>
      </c>
      <c r="AE2246" s="2">
        <f t="shared" si="11"/>
        <v>0</v>
      </c>
      <c r="AF2246" s="2">
        <f t="shared" si="12"/>
        <v>0</v>
      </c>
      <c r="AG2246" s="2">
        <f t="shared" si="13"/>
        <v>0</v>
      </c>
      <c r="AH2246" s="2">
        <f t="shared" si="14"/>
        <v>0</v>
      </c>
      <c r="AI2246" s="2">
        <f t="shared" si="15"/>
        <v>1</v>
      </c>
      <c r="AJ2246" s="2">
        <f t="shared" si="16"/>
        <v>0</v>
      </c>
      <c r="AK2246" s="2">
        <f t="shared" si="17"/>
        <v>0</v>
      </c>
      <c r="AL2246" s="2">
        <f t="shared" si="18"/>
        <v>1</v>
      </c>
    </row>
    <row r="2247" ht="13.5" customHeight="1">
      <c r="A2247" s="3">
        <v>41149.0</v>
      </c>
      <c r="B2247" s="2">
        <v>1221.0</v>
      </c>
      <c r="C2247" s="2">
        <f t="shared" si="3"/>
        <v>1221</v>
      </c>
      <c r="D2247" s="2">
        <f t="shared" si="26"/>
        <v>2274.578501</v>
      </c>
      <c r="E2247" s="2">
        <f t="shared" si="20"/>
        <v>1901.699579</v>
      </c>
      <c r="F2247" s="2">
        <v>-0.97</v>
      </c>
      <c r="G2247" s="2">
        <f t="shared" si="4"/>
        <v>-0.0097</v>
      </c>
      <c r="H2247" s="2">
        <f t="shared" si="21"/>
        <v>0.9936</v>
      </c>
      <c r="I2247" s="2">
        <f t="shared" si="27"/>
        <v>0.8946020013</v>
      </c>
      <c r="J2247" s="2">
        <f t="shared" si="5"/>
        <v>171.2632108</v>
      </c>
      <c r="K2247" s="2">
        <f t="shared" si="6"/>
        <v>177.0546888</v>
      </c>
      <c r="L2247" s="2">
        <f t="shared" si="7"/>
        <v>0</v>
      </c>
      <c r="M2247" s="2">
        <f t="shared" si="1"/>
        <v>177.0546888</v>
      </c>
      <c r="O2247" s="2">
        <v>2245.0</v>
      </c>
      <c r="P2247" s="2">
        <v>1233.0</v>
      </c>
      <c r="Q2247" s="2">
        <v>1233.0</v>
      </c>
      <c r="R2247" s="2">
        <v>1238.0</v>
      </c>
      <c r="S2247" s="2">
        <v>1221.0</v>
      </c>
      <c r="T2247" s="2">
        <v>1.319239655E9</v>
      </c>
      <c r="U2247" s="2">
        <v>1.6107916E7</v>
      </c>
      <c r="V2247" s="2">
        <v>2.0710974E7</v>
      </c>
      <c r="W2247" s="2">
        <v>1683686.0</v>
      </c>
      <c r="X2247" s="2">
        <v>938.0</v>
      </c>
      <c r="Y2247" s="2">
        <f t="shared" si="8"/>
        <v>0.2359926918</v>
      </c>
      <c r="Z2247" s="2">
        <f t="shared" ref="Z2247:AC2247" si="2298">ROUNDDOWN($Y2247*Z$1,0)-IF(MOD($Y2247*Z$1,1)=0,1,0)+1</f>
        <v>1</v>
      </c>
      <c r="AA2247" s="2">
        <f t="shared" si="2298"/>
        <v>1</v>
      </c>
      <c r="AB2247" s="2">
        <f t="shared" si="2298"/>
        <v>1</v>
      </c>
      <c r="AC2247" s="2">
        <f t="shared" si="2298"/>
        <v>2</v>
      </c>
      <c r="AD2247" s="2">
        <f t="shared" si="10"/>
        <v>0</v>
      </c>
      <c r="AE2247" s="2">
        <f t="shared" si="11"/>
        <v>0</v>
      </c>
      <c r="AF2247" s="2">
        <f t="shared" si="12"/>
        <v>0</v>
      </c>
      <c r="AG2247" s="2">
        <f t="shared" si="13"/>
        <v>0</v>
      </c>
      <c r="AH2247" s="2">
        <f t="shared" si="14"/>
        <v>0</v>
      </c>
      <c r="AI2247" s="2">
        <f t="shared" si="15"/>
        <v>0</v>
      </c>
      <c r="AJ2247" s="2">
        <f t="shared" si="16"/>
        <v>1</v>
      </c>
      <c r="AK2247" s="2">
        <f t="shared" si="17"/>
        <v>0</v>
      </c>
      <c r="AL2247" s="2">
        <f t="shared" si="18"/>
        <v>1</v>
      </c>
    </row>
    <row r="2248" ht="13.5" customHeight="1">
      <c r="A2248" s="3">
        <v>41150.0</v>
      </c>
      <c r="B2248" s="2">
        <v>1258.0</v>
      </c>
      <c r="C2248" s="2">
        <f t="shared" si="3"/>
        <v>1258</v>
      </c>
      <c r="D2248" s="2">
        <f t="shared" si="26"/>
        <v>2275.492488</v>
      </c>
      <c r="E2248" s="2">
        <f t="shared" si="20"/>
        <v>1902.042146</v>
      </c>
      <c r="F2248" s="2">
        <v>3.03</v>
      </c>
      <c r="G2248" s="2">
        <f t="shared" si="4"/>
        <v>0.0303</v>
      </c>
      <c r="H2248" s="2">
        <f t="shared" si="21"/>
        <v>1.0239</v>
      </c>
      <c r="I2248" s="2">
        <f t="shared" si="27"/>
        <v>0.8950038285</v>
      </c>
      <c r="J2248" s="2">
        <f t="shared" si="5"/>
        <v>176.4524861</v>
      </c>
      <c r="K2248" s="2">
        <f t="shared" si="6"/>
        <v>182.4194459</v>
      </c>
      <c r="L2248" s="2">
        <f t="shared" si="7"/>
        <v>0</v>
      </c>
      <c r="M2248" s="2">
        <f t="shared" si="1"/>
        <v>182.4194459</v>
      </c>
      <c r="O2248" s="2">
        <v>2246.0</v>
      </c>
      <c r="P2248" s="2">
        <v>1213.0</v>
      </c>
      <c r="Q2248" s="2">
        <v>1221.0</v>
      </c>
      <c r="R2248" s="2">
        <v>1262.0</v>
      </c>
      <c r="S2248" s="2">
        <v>1213.0</v>
      </c>
      <c r="T2248" s="2">
        <v>1.319239655E9</v>
      </c>
      <c r="U2248" s="2">
        <v>1.6596035E7</v>
      </c>
      <c r="V2248" s="2">
        <v>4.4042597E7</v>
      </c>
      <c r="W2248" s="2">
        <v>3535187.0</v>
      </c>
      <c r="X2248" s="2">
        <v>1891.0</v>
      </c>
      <c r="Y2248" s="2">
        <f t="shared" si="8"/>
        <v>0.9640682095</v>
      </c>
      <c r="Z2248" s="2">
        <f t="shared" ref="Z2248:AC2248" si="2299">ROUNDDOWN($Y2248*Z$1,0)-IF(MOD($Y2248*Z$1,1)=0,1,0)+1</f>
        <v>2</v>
      </c>
      <c r="AA2248" s="2">
        <f t="shared" si="2299"/>
        <v>3</v>
      </c>
      <c r="AB2248" s="2">
        <f t="shared" si="2299"/>
        <v>4</v>
      </c>
      <c r="AC2248" s="2">
        <f t="shared" si="2299"/>
        <v>5</v>
      </c>
      <c r="AD2248" s="2">
        <f t="shared" si="10"/>
        <v>0</v>
      </c>
      <c r="AE2248" s="2">
        <f t="shared" si="11"/>
        <v>0</v>
      </c>
      <c r="AF2248" s="2">
        <f t="shared" si="12"/>
        <v>0</v>
      </c>
      <c r="AG2248" s="2">
        <f t="shared" si="13"/>
        <v>0</v>
      </c>
      <c r="AH2248" s="2">
        <f t="shared" si="14"/>
        <v>1</v>
      </c>
      <c r="AI2248" s="2">
        <f t="shared" si="15"/>
        <v>0</v>
      </c>
      <c r="AJ2248" s="2">
        <f t="shared" si="16"/>
        <v>0</v>
      </c>
      <c r="AK2248" s="2">
        <f t="shared" si="17"/>
        <v>0</v>
      </c>
      <c r="AL2248" s="2">
        <f t="shared" si="18"/>
        <v>1</v>
      </c>
    </row>
    <row r="2249" ht="13.5" customHeight="1">
      <c r="A2249" s="3">
        <v>41151.0</v>
      </c>
      <c r="B2249" s="2">
        <v>1235.0</v>
      </c>
      <c r="C2249" s="2">
        <f t="shared" si="3"/>
        <v>1235</v>
      </c>
      <c r="D2249" s="2">
        <f t="shared" si="26"/>
        <v>2276.406843</v>
      </c>
      <c r="E2249" s="2">
        <f t="shared" si="20"/>
        <v>1902.384714</v>
      </c>
      <c r="F2249" s="2">
        <v>-1.83</v>
      </c>
      <c r="G2249" s="2">
        <f t="shared" si="4"/>
        <v>-0.0183</v>
      </c>
      <c r="H2249" s="2">
        <f t="shared" si="21"/>
        <v>1.0056</v>
      </c>
      <c r="I2249" s="2">
        <f t="shared" si="27"/>
        <v>0.8954056556</v>
      </c>
      <c r="J2249" s="2">
        <f t="shared" si="5"/>
        <v>173.2234056</v>
      </c>
      <c r="K2249" s="2">
        <f t="shared" si="6"/>
        <v>179.08117</v>
      </c>
      <c r="L2249" s="2">
        <f t="shared" si="7"/>
        <v>0</v>
      </c>
      <c r="M2249" s="2">
        <f t="shared" si="1"/>
        <v>179.08117</v>
      </c>
      <c r="O2249" s="2">
        <v>2247.0</v>
      </c>
      <c r="P2249" s="2">
        <v>1264.0</v>
      </c>
      <c r="Q2249" s="2">
        <v>1258.0</v>
      </c>
      <c r="R2249" s="2">
        <v>1264.0</v>
      </c>
      <c r="S2249" s="2">
        <v>1234.0</v>
      </c>
      <c r="T2249" s="2">
        <v>1.319239655E9</v>
      </c>
      <c r="U2249" s="2">
        <v>1.629261E7</v>
      </c>
      <c r="V2249" s="2">
        <v>1.03210102E8</v>
      </c>
      <c r="W2249" s="2">
        <v>8233938.0</v>
      </c>
      <c r="X2249" s="2">
        <v>2226.0</v>
      </c>
      <c r="Y2249" s="2">
        <f t="shared" si="8"/>
        <v>0.101908242</v>
      </c>
      <c r="Z2249" s="2">
        <f t="shared" ref="Z2249:AC2249" si="2300">ROUNDDOWN($Y2249*Z$1,0)-IF(MOD($Y2249*Z$1,1)=0,1,0)+1</f>
        <v>1</v>
      </c>
      <c r="AA2249" s="2">
        <f t="shared" si="2300"/>
        <v>1</v>
      </c>
      <c r="AB2249" s="2">
        <f t="shared" si="2300"/>
        <v>1</v>
      </c>
      <c r="AC2249" s="2">
        <f t="shared" si="2300"/>
        <v>1</v>
      </c>
      <c r="AD2249" s="2">
        <f t="shared" si="10"/>
        <v>0</v>
      </c>
      <c r="AE2249" s="2">
        <f t="shared" si="11"/>
        <v>0</v>
      </c>
      <c r="AF2249" s="2">
        <f t="shared" si="12"/>
        <v>1</v>
      </c>
      <c r="AG2249" s="2">
        <f t="shared" si="13"/>
        <v>0</v>
      </c>
      <c r="AH2249" s="2">
        <f t="shared" si="14"/>
        <v>0</v>
      </c>
      <c r="AI2249" s="2">
        <f t="shared" si="15"/>
        <v>0</v>
      </c>
      <c r="AJ2249" s="2">
        <f t="shared" si="16"/>
        <v>0</v>
      </c>
      <c r="AK2249" s="2">
        <f t="shared" si="17"/>
        <v>0</v>
      </c>
      <c r="AL2249" s="2">
        <f t="shared" si="18"/>
        <v>1</v>
      </c>
    </row>
    <row r="2250" ht="13.5" customHeight="1">
      <c r="A2250" s="3">
        <v>41154.0</v>
      </c>
      <c r="B2250" s="2">
        <v>1219.0</v>
      </c>
      <c r="C2250" s="2">
        <f t="shared" si="3"/>
        <v>1219</v>
      </c>
      <c r="D2250" s="2">
        <f t="shared" si="26"/>
        <v>2277.321565</v>
      </c>
      <c r="E2250" s="2">
        <f t="shared" si="20"/>
        <v>1902.727282</v>
      </c>
      <c r="F2250" s="2">
        <v>-1.3</v>
      </c>
      <c r="G2250" s="2">
        <f t="shared" si="4"/>
        <v>-0.013</v>
      </c>
      <c r="H2250" s="2">
        <f t="shared" si="21"/>
        <v>0.9926</v>
      </c>
      <c r="I2250" s="2">
        <f t="shared" si="27"/>
        <v>0.8958074828</v>
      </c>
      <c r="J2250" s="2">
        <f t="shared" si="5"/>
        <v>170.9715013</v>
      </c>
      <c r="K2250" s="2">
        <f t="shared" si="6"/>
        <v>176.7531148</v>
      </c>
      <c r="L2250" s="2">
        <f t="shared" si="7"/>
        <v>0</v>
      </c>
      <c r="M2250" s="2">
        <f t="shared" si="1"/>
        <v>176.7531148</v>
      </c>
      <c r="O2250" s="2">
        <v>2248.0</v>
      </c>
      <c r="P2250" s="2">
        <v>1230.0</v>
      </c>
      <c r="Q2250" s="2">
        <v>1235.0</v>
      </c>
      <c r="R2250" s="2">
        <v>1241.0</v>
      </c>
      <c r="S2250" s="2">
        <v>1216.0</v>
      </c>
      <c r="T2250" s="2">
        <v>1.31927373E9</v>
      </c>
      <c r="U2250" s="2">
        <v>1.6081947E7</v>
      </c>
      <c r="V2250" s="2">
        <v>1.9822604E7</v>
      </c>
      <c r="W2250" s="2">
        <v>1614345.0</v>
      </c>
      <c r="X2250" s="2">
        <v>1026.0</v>
      </c>
      <c r="Y2250" s="2">
        <f t="shared" si="8"/>
        <v>0.1751928542</v>
      </c>
      <c r="Z2250" s="2">
        <f t="shared" ref="Z2250:AC2250" si="2301">ROUNDDOWN($Y2250*Z$1,0)-IF(MOD($Y2250*Z$1,1)=0,1,0)+1</f>
        <v>1</v>
      </c>
      <c r="AA2250" s="2">
        <f t="shared" si="2301"/>
        <v>1</v>
      </c>
      <c r="AB2250" s="2">
        <f t="shared" si="2301"/>
        <v>1</v>
      </c>
      <c r="AC2250" s="2">
        <f t="shared" si="2301"/>
        <v>1</v>
      </c>
      <c r="AD2250" s="2">
        <f t="shared" si="10"/>
        <v>0</v>
      </c>
      <c r="AE2250" s="2">
        <f t="shared" si="11"/>
        <v>0</v>
      </c>
      <c r="AF2250" s="2">
        <f t="shared" si="12"/>
        <v>1</v>
      </c>
      <c r="AG2250" s="2">
        <f t="shared" si="13"/>
        <v>0</v>
      </c>
      <c r="AH2250" s="2">
        <f t="shared" si="14"/>
        <v>0</v>
      </c>
      <c r="AI2250" s="2">
        <f t="shared" si="15"/>
        <v>0</v>
      </c>
      <c r="AJ2250" s="2">
        <f t="shared" si="16"/>
        <v>0</v>
      </c>
      <c r="AK2250" s="2">
        <f t="shared" si="17"/>
        <v>0</v>
      </c>
      <c r="AL2250" s="2">
        <f t="shared" si="18"/>
        <v>1</v>
      </c>
    </row>
    <row r="2251" ht="13.5" customHeight="1">
      <c r="A2251" s="3">
        <v>41155.0</v>
      </c>
      <c r="B2251" s="2">
        <v>1213.0</v>
      </c>
      <c r="C2251" s="2">
        <f t="shared" si="3"/>
        <v>1213</v>
      </c>
      <c r="D2251" s="2">
        <f t="shared" si="26"/>
        <v>2278.236655</v>
      </c>
      <c r="E2251" s="2">
        <f t="shared" si="20"/>
        <v>1903.069849</v>
      </c>
      <c r="F2251" s="2">
        <v>-0.49</v>
      </c>
      <c r="G2251" s="2">
        <f t="shared" si="4"/>
        <v>-0.0049</v>
      </c>
      <c r="H2251" s="2">
        <f t="shared" si="21"/>
        <v>0.9877</v>
      </c>
      <c r="I2251" s="2">
        <f t="shared" si="27"/>
        <v>0.89620931</v>
      </c>
      <c r="J2251" s="2">
        <f t="shared" si="5"/>
        <v>170.1337409</v>
      </c>
      <c r="K2251" s="2">
        <f t="shared" si="6"/>
        <v>175.8870245</v>
      </c>
      <c r="L2251" s="2">
        <f t="shared" si="7"/>
        <v>0</v>
      </c>
      <c r="M2251" s="2">
        <f t="shared" si="1"/>
        <v>175.8870245</v>
      </c>
      <c r="O2251" s="2">
        <v>2249.0</v>
      </c>
      <c r="P2251" s="2">
        <v>1210.0</v>
      </c>
      <c r="Q2251" s="2">
        <v>1219.0</v>
      </c>
      <c r="R2251" s="2">
        <v>1227.0</v>
      </c>
      <c r="S2251" s="2">
        <v>1210.0</v>
      </c>
      <c r="T2251" s="2">
        <v>1.31927373E9</v>
      </c>
      <c r="U2251" s="2">
        <v>1.600279E7</v>
      </c>
      <c r="V2251" s="2">
        <v>3.0832315E7</v>
      </c>
      <c r="W2251" s="2">
        <v>2533732.0</v>
      </c>
      <c r="X2251" s="2">
        <v>1338.0</v>
      </c>
      <c r="Y2251" s="2">
        <f t="shared" si="8"/>
        <v>0.3497766951</v>
      </c>
      <c r="Z2251" s="2">
        <f t="shared" ref="Z2251:AC2251" si="2302">ROUNDDOWN($Y2251*Z$1,0)-IF(MOD($Y2251*Z$1,1)=0,1,0)+1</f>
        <v>1</v>
      </c>
      <c r="AA2251" s="2">
        <f t="shared" si="2302"/>
        <v>2</v>
      </c>
      <c r="AB2251" s="2">
        <f t="shared" si="2302"/>
        <v>2</v>
      </c>
      <c r="AC2251" s="2">
        <f t="shared" si="2302"/>
        <v>2</v>
      </c>
      <c r="AD2251" s="2">
        <f t="shared" si="10"/>
        <v>0</v>
      </c>
      <c r="AE2251" s="2">
        <f t="shared" si="11"/>
        <v>0</v>
      </c>
      <c r="AF2251" s="2">
        <f t="shared" si="12"/>
        <v>1</v>
      </c>
      <c r="AG2251" s="2">
        <f t="shared" si="13"/>
        <v>0</v>
      </c>
      <c r="AH2251" s="2">
        <f t="shared" si="14"/>
        <v>0</v>
      </c>
      <c r="AI2251" s="2">
        <f t="shared" si="15"/>
        <v>0</v>
      </c>
      <c r="AJ2251" s="2">
        <f t="shared" si="16"/>
        <v>0</v>
      </c>
      <c r="AK2251" s="2">
        <f t="shared" si="17"/>
        <v>0</v>
      </c>
      <c r="AL2251" s="2">
        <f t="shared" si="18"/>
        <v>1</v>
      </c>
    </row>
    <row r="2252" ht="13.5" customHeight="1">
      <c r="A2252" s="3">
        <v>41156.0</v>
      </c>
      <c r="B2252" s="2">
        <v>1197.0</v>
      </c>
      <c r="C2252" s="2">
        <f t="shared" si="3"/>
        <v>1197</v>
      </c>
      <c r="D2252" s="2">
        <f t="shared" si="26"/>
        <v>2279.152112</v>
      </c>
      <c r="E2252" s="2">
        <f t="shared" si="20"/>
        <v>1903.412417</v>
      </c>
      <c r="F2252" s="2">
        <v>-1.32</v>
      </c>
      <c r="G2252" s="2">
        <f t="shared" si="4"/>
        <v>-0.0132</v>
      </c>
      <c r="H2252" s="2">
        <f t="shared" si="21"/>
        <v>0.9745</v>
      </c>
      <c r="I2252" s="2">
        <f t="shared" si="27"/>
        <v>0.8966111372</v>
      </c>
      <c r="J2252" s="2">
        <f t="shared" si="5"/>
        <v>167.8879756</v>
      </c>
      <c r="K2252" s="2">
        <f t="shared" si="6"/>
        <v>173.5653158</v>
      </c>
      <c r="L2252" s="2">
        <f t="shared" si="7"/>
        <v>0</v>
      </c>
      <c r="M2252" s="2">
        <f t="shared" si="1"/>
        <v>173.5653158</v>
      </c>
      <c r="O2252" s="2">
        <v>2250.0</v>
      </c>
      <c r="P2252" s="2">
        <v>1210.0</v>
      </c>
      <c r="Q2252" s="2">
        <v>1213.0</v>
      </c>
      <c r="R2252" s="2">
        <v>1219.0</v>
      </c>
      <c r="S2252" s="2">
        <v>1197.0</v>
      </c>
      <c r="T2252" s="2">
        <v>1.319599422E9</v>
      </c>
      <c r="U2252" s="2">
        <v>1.5795605E7</v>
      </c>
      <c r="V2252" s="2">
        <v>3.2472393E7</v>
      </c>
      <c r="W2252" s="2">
        <v>2683744.0</v>
      </c>
      <c r="X2252" s="2">
        <v>1253.0</v>
      </c>
      <c r="Y2252" s="2">
        <f t="shared" si="8"/>
        <v>0.1721477873</v>
      </c>
      <c r="Z2252" s="2">
        <f t="shared" ref="Z2252:AC2252" si="2303">ROUNDDOWN($Y2252*Z$1,0)-IF(MOD($Y2252*Z$1,1)=0,1,0)+1</f>
        <v>1</v>
      </c>
      <c r="AA2252" s="2">
        <f t="shared" si="2303"/>
        <v>1</v>
      </c>
      <c r="AB2252" s="2">
        <f t="shared" si="2303"/>
        <v>1</v>
      </c>
      <c r="AC2252" s="2">
        <f t="shared" si="2303"/>
        <v>1</v>
      </c>
      <c r="AD2252" s="2">
        <f t="shared" si="10"/>
        <v>0</v>
      </c>
      <c r="AE2252" s="2">
        <f t="shared" si="11"/>
        <v>0</v>
      </c>
      <c r="AF2252" s="2">
        <f t="shared" si="12"/>
        <v>1</v>
      </c>
      <c r="AG2252" s="2">
        <f t="shared" si="13"/>
        <v>0</v>
      </c>
      <c r="AH2252" s="2">
        <f t="shared" si="14"/>
        <v>0</v>
      </c>
      <c r="AI2252" s="2">
        <f t="shared" si="15"/>
        <v>0</v>
      </c>
      <c r="AJ2252" s="2">
        <f t="shared" si="16"/>
        <v>0</v>
      </c>
      <c r="AK2252" s="2">
        <f t="shared" si="17"/>
        <v>0</v>
      </c>
      <c r="AL2252" s="2">
        <f t="shared" si="18"/>
        <v>1</v>
      </c>
    </row>
    <row r="2253" ht="13.5" customHeight="1">
      <c r="A2253" s="3">
        <v>41157.0</v>
      </c>
      <c r="B2253" s="2">
        <v>1190.0</v>
      </c>
      <c r="C2253" s="2">
        <f t="shared" si="3"/>
        <v>1190</v>
      </c>
      <c r="D2253" s="2">
        <f t="shared" si="26"/>
        <v>2280.067937</v>
      </c>
      <c r="E2253" s="2">
        <f t="shared" si="20"/>
        <v>1903.754985</v>
      </c>
      <c r="F2253" s="2">
        <v>-0.58</v>
      </c>
      <c r="G2253" s="2">
        <f t="shared" si="4"/>
        <v>-0.0058</v>
      </c>
      <c r="H2253" s="2">
        <f t="shared" si="21"/>
        <v>0.9687</v>
      </c>
      <c r="I2253" s="2">
        <f t="shared" si="27"/>
        <v>0.8970129643</v>
      </c>
      <c r="J2253" s="2">
        <f t="shared" si="5"/>
        <v>166.9142253</v>
      </c>
      <c r="K2253" s="2">
        <f t="shared" si="6"/>
        <v>172.558637</v>
      </c>
      <c r="L2253" s="2">
        <f t="shared" si="7"/>
        <v>0</v>
      </c>
      <c r="M2253" s="2">
        <f t="shared" si="1"/>
        <v>172.558637</v>
      </c>
      <c r="O2253" s="2">
        <v>2251.0</v>
      </c>
      <c r="P2253" s="2">
        <v>1187.0</v>
      </c>
      <c r="Q2253" s="2">
        <v>1197.0</v>
      </c>
      <c r="R2253" s="2">
        <v>1200.0</v>
      </c>
      <c r="S2253" s="2">
        <v>1181.0</v>
      </c>
      <c r="T2253" s="2">
        <v>1.319804997E9</v>
      </c>
      <c r="U2253" s="2">
        <v>1.5705679E7</v>
      </c>
      <c r="V2253" s="2">
        <v>3.4524351E7</v>
      </c>
      <c r="W2253" s="2">
        <v>2904333.0</v>
      </c>
      <c r="X2253" s="2">
        <v>1890.0</v>
      </c>
      <c r="Y2253" s="2">
        <f t="shared" si="8"/>
        <v>0.3268371904</v>
      </c>
      <c r="Z2253" s="2">
        <f t="shared" ref="Z2253:AC2253" si="2304">ROUNDDOWN($Y2253*Z$1,0)-IF(MOD($Y2253*Z$1,1)=0,1,0)+1</f>
        <v>1</v>
      </c>
      <c r="AA2253" s="2">
        <f t="shared" si="2304"/>
        <v>1</v>
      </c>
      <c r="AB2253" s="2">
        <f t="shared" si="2304"/>
        <v>2</v>
      </c>
      <c r="AC2253" s="2">
        <f t="shared" si="2304"/>
        <v>2</v>
      </c>
      <c r="AD2253" s="2">
        <f t="shared" si="10"/>
        <v>0</v>
      </c>
      <c r="AE2253" s="2">
        <f t="shared" si="11"/>
        <v>0</v>
      </c>
      <c r="AF2253" s="2">
        <f t="shared" si="12"/>
        <v>0</v>
      </c>
      <c r="AG2253" s="2">
        <f t="shared" si="13"/>
        <v>1</v>
      </c>
      <c r="AH2253" s="2">
        <f t="shared" si="14"/>
        <v>0</v>
      </c>
      <c r="AI2253" s="2">
        <f t="shared" si="15"/>
        <v>0</v>
      </c>
      <c r="AJ2253" s="2">
        <f t="shared" si="16"/>
        <v>0</v>
      </c>
      <c r="AK2253" s="2">
        <f t="shared" si="17"/>
        <v>0</v>
      </c>
      <c r="AL2253" s="2">
        <f t="shared" si="18"/>
        <v>1</v>
      </c>
    </row>
    <row r="2254" ht="13.5" customHeight="1">
      <c r="A2254" s="3">
        <v>41158.0</v>
      </c>
      <c r="B2254" s="2">
        <v>1184.0</v>
      </c>
      <c r="C2254" s="2">
        <f t="shared" si="3"/>
        <v>1184</v>
      </c>
      <c r="D2254" s="2">
        <f t="shared" si="26"/>
        <v>2280.984131</v>
      </c>
      <c r="E2254" s="2">
        <f t="shared" si="20"/>
        <v>1904.097553</v>
      </c>
      <c r="F2254" s="2">
        <v>-0.5</v>
      </c>
      <c r="G2254" s="2">
        <f t="shared" si="4"/>
        <v>-0.005</v>
      </c>
      <c r="H2254" s="2">
        <f t="shared" si="21"/>
        <v>0.9637</v>
      </c>
      <c r="I2254" s="2">
        <f t="shared" si="27"/>
        <v>0.8974147915</v>
      </c>
      <c r="J2254" s="2">
        <f t="shared" si="5"/>
        <v>166.0796542</v>
      </c>
      <c r="K2254" s="2">
        <f t="shared" si="6"/>
        <v>171.6958438</v>
      </c>
      <c r="L2254" s="2">
        <f t="shared" si="7"/>
        <v>0</v>
      </c>
      <c r="M2254" s="2">
        <f t="shared" si="1"/>
        <v>171.6958438</v>
      </c>
      <c r="O2254" s="2">
        <v>2252.0</v>
      </c>
      <c r="P2254" s="2">
        <v>1186.0</v>
      </c>
      <c r="Q2254" s="2">
        <v>1190.0</v>
      </c>
      <c r="R2254" s="2">
        <v>1200.0</v>
      </c>
      <c r="S2254" s="2">
        <v>1184.0</v>
      </c>
      <c r="T2254" s="2">
        <v>1.319694997E9</v>
      </c>
      <c r="U2254" s="2">
        <v>1.5625189E7</v>
      </c>
      <c r="V2254" s="2">
        <v>2.8442054E7</v>
      </c>
      <c r="W2254" s="2">
        <v>2381845.0</v>
      </c>
      <c r="X2254" s="2">
        <v>1208.0</v>
      </c>
      <c r="Y2254" s="2">
        <f t="shared" si="8"/>
        <v>0.3463256192</v>
      </c>
      <c r="Z2254" s="2">
        <f t="shared" ref="Z2254:AC2254" si="2305">ROUNDDOWN($Y2254*Z$1,0)-IF(MOD($Y2254*Z$1,1)=0,1,0)+1</f>
        <v>1</v>
      </c>
      <c r="AA2254" s="2">
        <f t="shared" si="2305"/>
        <v>2</v>
      </c>
      <c r="AB2254" s="2">
        <f t="shared" si="2305"/>
        <v>2</v>
      </c>
      <c r="AC2254" s="2">
        <f t="shared" si="2305"/>
        <v>2</v>
      </c>
      <c r="AD2254" s="2">
        <f t="shared" si="10"/>
        <v>0</v>
      </c>
      <c r="AE2254" s="2">
        <f t="shared" si="11"/>
        <v>0</v>
      </c>
      <c r="AF2254" s="2">
        <f t="shared" si="12"/>
        <v>0</v>
      </c>
      <c r="AG2254" s="2">
        <f t="shared" si="13"/>
        <v>0</v>
      </c>
      <c r="AH2254" s="2">
        <f t="shared" si="14"/>
        <v>0</v>
      </c>
      <c r="AI2254" s="2">
        <f t="shared" si="15"/>
        <v>0</v>
      </c>
      <c r="AJ2254" s="2">
        <f t="shared" si="16"/>
        <v>0</v>
      </c>
      <c r="AK2254" s="2">
        <f t="shared" si="17"/>
        <v>1</v>
      </c>
      <c r="AL2254" s="2">
        <f t="shared" si="18"/>
        <v>1</v>
      </c>
    </row>
    <row r="2255" ht="13.5" customHeight="1">
      <c r="A2255" s="3">
        <v>41161.0</v>
      </c>
      <c r="B2255" s="2">
        <v>1241.0</v>
      </c>
      <c r="C2255" s="2">
        <f t="shared" si="3"/>
        <v>1241</v>
      </c>
      <c r="D2255" s="2">
        <f t="shared" si="26"/>
        <v>2281.900692</v>
      </c>
      <c r="E2255" s="2">
        <f t="shared" si="20"/>
        <v>1904.44012</v>
      </c>
      <c r="F2255" s="2">
        <v>4.81</v>
      </c>
      <c r="G2255" s="2">
        <f t="shared" si="4"/>
        <v>0.0481</v>
      </c>
      <c r="H2255" s="2">
        <f t="shared" si="21"/>
        <v>1.0118</v>
      </c>
      <c r="I2255" s="2">
        <f t="shared" si="27"/>
        <v>0.8978166187</v>
      </c>
      <c r="J2255" s="2">
        <f t="shared" si="5"/>
        <v>174.0680855</v>
      </c>
      <c r="K2255" s="2">
        <f t="shared" si="6"/>
        <v>179.9544139</v>
      </c>
      <c r="L2255" s="2">
        <f t="shared" si="7"/>
        <v>0</v>
      </c>
      <c r="M2255" s="2">
        <f t="shared" si="1"/>
        <v>179.9544139</v>
      </c>
      <c r="O2255" s="2">
        <v>2253.0</v>
      </c>
      <c r="P2255" s="2">
        <v>1214.0</v>
      </c>
      <c r="Q2255" s="2">
        <v>1184.0</v>
      </c>
      <c r="R2255" s="2">
        <v>1248.0</v>
      </c>
      <c r="S2255" s="2">
        <v>1209.0</v>
      </c>
      <c r="T2255" s="2">
        <v>1.319792793E9</v>
      </c>
      <c r="U2255" s="2">
        <v>1.6378629E7</v>
      </c>
      <c r="V2255" s="2">
        <v>3.4981678E7</v>
      </c>
      <c r="W2255" s="2">
        <v>2850035.0</v>
      </c>
      <c r="X2255" s="2">
        <v>1709.0</v>
      </c>
      <c r="Y2255" s="2">
        <f t="shared" si="8"/>
        <v>0.9906617946</v>
      </c>
      <c r="Z2255" s="2">
        <f t="shared" ref="Z2255:AC2255" si="2306">ROUNDDOWN($Y2255*Z$1,0)-IF(MOD($Y2255*Z$1,1)=0,1,0)+1</f>
        <v>2</v>
      </c>
      <c r="AA2255" s="2">
        <f t="shared" si="2306"/>
        <v>3</v>
      </c>
      <c r="AB2255" s="2">
        <f t="shared" si="2306"/>
        <v>4</v>
      </c>
      <c r="AC2255" s="2">
        <f t="shared" si="2306"/>
        <v>5</v>
      </c>
      <c r="AD2255" s="2">
        <f t="shared" si="10"/>
        <v>1</v>
      </c>
      <c r="AE2255" s="2">
        <f t="shared" si="11"/>
        <v>0</v>
      </c>
      <c r="AF2255" s="2">
        <f t="shared" si="12"/>
        <v>0</v>
      </c>
      <c r="AG2255" s="2">
        <f t="shared" si="13"/>
        <v>0</v>
      </c>
      <c r="AH2255" s="2">
        <f t="shared" si="14"/>
        <v>0</v>
      </c>
      <c r="AI2255" s="2">
        <f t="shared" si="15"/>
        <v>0</v>
      </c>
      <c r="AJ2255" s="2">
        <f t="shared" si="16"/>
        <v>0</v>
      </c>
      <c r="AK2255" s="2">
        <f t="shared" si="17"/>
        <v>0</v>
      </c>
      <c r="AL2255" s="2">
        <f t="shared" si="18"/>
        <v>1</v>
      </c>
    </row>
    <row r="2256" ht="13.5" customHeight="1">
      <c r="A2256" s="3">
        <v>41162.0</v>
      </c>
      <c r="B2256" s="2">
        <v>1268.0</v>
      </c>
      <c r="C2256" s="2">
        <f t="shared" si="3"/>
        <v>1268</v>
      </c>
      <c r="D2256" s="2">
        <f t="shared" si="26"/>
        <v>2282.817622</v>
      </c>
      <c r="E2256" s="2">
        <f t="shared" si="20"/>
        <v>1904.782688</v>
      </c>
      <c r="F2256" s="2">
        <v>2.18</v>
      </c>
      <c r="G2256" s="2">
        <f t="shared" si="4"/>
        <v>0.0218</v>
      </c>
      <c r="H2256" s="2">
        <f t="shared" si="21"/>
        <v>1.0336</v>
      </c>
      <c r="I2256" s="2">
        <f t="shared" si="27"/>
        <v>0.8982184458</v>
      </c>
      <c r="J2256" s="2">
        <f t="shared" si="5"/>
        <v>177.8627698</v>
      </c>
      <c r="K2256" s="2">
        <f t="shared" si="6"/>
        <v>183.8774201</v>
      </c>
      <c r="L2256" s="2">
        <f t="shared" si="7"/>
        <v>0</v>
      </c>
      <c r="M2256" s="2">
        <f t="shared" si="1"/>
        <v>183.8774201</v>
      </c>
      <c r="O2256" s="2">
        <v>2254.0</v>
      </c>
      <c r="P2256" s="2">
        <v>1231.0</v>
      </c>
      <c r="Q2256" s="2">
        <v>1241.0</v>
      </c>
      <c r="R2256" s="2">
        <v>1268.0</v>
      </c>
      <c r="S2256" s="2">
        <v>1230.0</v>
      </c>
      <c r="T2256" s="2">
        <v>1.319889999E9</v>
      </c>
      <c r="U2256" s="2">
        <v>1.6736205E7</v>
      </c>
      <c r="V2256" s="2">
        <v>4.0305099E7</v>
      </c>
      <c r="W2256" s="2">
        <v>3217976.0</v>
      </c>
      <c r="X2256" s="2">
        <v>1914.0</v>
      </c>
      <c r="Y2256" s="2">
        <f t="shared" si="8"/>
        <v>0.9151441332</v>
      </c>
      <c r="Z2256" s="2">
        <f t="shared" ref="Z2256:AC2256" si="2307">ROUNDDOWN($Y2256*Z$1,0)-IF(MOD($Y2256*Z$1,1)=0,1,0)+1</f>
        <v>2</v>
      </c>
      <c r="AA2256" s="2">
        <f t="shared" si="2307"/>
        <v>3</v>
      </c>
      <c r="AB2256" s="2">
        <f t="shared" si="2307"/>
        <v>4</v>
      </c>
      <c r="AC2256" s="2">
        <f t="shared" si="2307"/>
        <v>5</v>
      </c>
      <c r="AD2256" s="2">
        <f t="shared" si="10"/>
        <v>0</v>
      </c>
      <c r="AE2256" s="2">
        <f t="shared" si="11"/>
        <v>0</v>
      </c>
      <c r="AF2256" s="2">
        <f t="shared" si="12"/>
        <v>0</v>
      </c>
      <c r="AG2256" s="2">
        <f t="shared" si="13"/>
        <v>0</v>
      </c>
      <c r="AH2256" s="2">
        <f t="shared" si="14"/>
        <v>1</v>
      </c>
      <c r="AI2256" s="2">
        <f t="shared" si="15"/>
        <v>0</v>
      </c>
      <c r="AJ2256" s="2">
        <f t="shared" si="16"/>
        <v>0</v>
      </c>
      <c r="AK2256" s="2">
        <f t="shared" si="17"/>
        <v>0</v>
      </c>
      <c r="AL2256" s="2">
        <f t="shared" si="18"/>
        <v>1</v>
      </c>
    </row>
    <row r="2257" ht="13.5" customHeight="1">
      <c r="A2257" s="3">
        <v>41163.0</v>
      </c>
      <c r="B2257" s="2">
        <v>1268.0</v>
      </c>
      <c r="C2257" s="2">
        <f t="shared" si="3"/>
        <v>1268</v>
      </c>
      <c r="D2257" s="2">
        <f t="shared" si="26"/>
        <v>2283.73492</v>
      </c>
      <c r="E2257" s="2">
        <f t="shared" si="20"/>
        <v>1905.125256</v>
      </c>
      <c r="F2257" s="2">
        <v>0.0</v>
      </c>
      <c r="G2257" s="2">
        <f t="shared" si="4"/>
        <v>0</v>
      </c>
      <c r="H2257" s="2">
        <f t="shared" si="21"/>
        <v>1.0336</v>
      </c>
      <c r="I2257" s="2">
        <f t="shared" si="27"/>
        <v>0.898620273</v>
      </c>
      <c r="J2257" s="2">
        <f t="shared" si="5"/>
        <v>177.8627698</v>
      </c>
      <c r="K2257" s="2">
        <f t="shared" si="6"/>
        <v>183.8774201</v>
      </c>
      <c r="L2257" s="2">
        <f t="shared" si="7"/>
        <v>0</v>
      </c>
      <c r="M2257" s="2">
        <f t="shared" si="1"/>
        <v>183.8774201</v>
      </c>
      <c r="O2257" s="2">
        <v>2255.0</v>
      </c>
      <c r="P2257" s="2">
        <v>1257.0</v>
      </c>
      <c r="Q2257" s="2">
        <v>1268.0</v>
      </c>
      <c r="R2257" s="2">
        <v>1268.0</v>
      </c>
      <c r="S2257" s="2">
        <v>1256.0</v>
      </c>
      <c r="T2257" s="2">
        <v>1.319889999E9</v>
      </c>
      <c r="U2257" s="2">
        <v>1.6736205E7</v>
      </c>
      <c r="V2257" s="2">
        <v>3.1635481E7</v>
      </c>
      <c r="W2257" s="2">
        <v>2509627.0</v>
      </c>
      <c r="X2257" s="2">
        <v>1312.0</v>
      </c>
      <c r="Y2257" s="2">
        <f t="shared" si="8"/>
        <v>0.4880227365</v>
      </c>
      <c r="Z2257" s="2">
        <f t="shared" ref="Z2257:AC2257" si="2308">ROUNDDOWN($Y2257*Z$1,0)-IF(MOD($Y2257*Z$1,1)=0,1,0)+1</f>
        <v>1</v>
      </c>
      <c r="AA2257" s="2">
        <f t="shared" si="2308"/>
        <v>2</v>
      </c>
      <c r="AB2257" s="2">
        <f t="shared" si="2308"/>
        <v>2</v>
      </c>
      <c r="AC2257" s="2">
        <f t="shared" si="2308"/>
        <v>3</v>
      </c>
      <c r="AD2257" s="2">
        <f t="shared" si="10"/>
        <v>0</v>
      </c>
      <c r="AE2257" s="2">
        <f t="shared" si="11"/>
        <v>0</v>
      </c>
      <c r="AF2257" s="2">
        <f t="shared" si="12"/>
        <v>0</v>
      </c>
      <c r="AG2257" s="2">
        <f t="shared" si="13"/>
        <v>1</v>
      </c>
      <c r="AH2257" s="2">
        <f t="shared" si="14"/>
        <v>0</v>
      </c>
      <c r="AI2257" s="2">
        <f t="shared" si="15"/>
        <v>0</v>
      </c>
      <c r="AJ2257" s="2">
        <f t="shared" si="16"/>
        <v>0</v>
      </c>
      <c r="AK2257" s="2">
        <f t="shared" si="17"/>
        <v>0</v>
      </c>
      <c r="AL2257" s="2">
        <f t="shared" si="18"/>
        <v>1</v>
      </c>
    </row>
    <row r="2258" ht="13.5" customHeight="1">
      <c r="A2258" s="3">
        <v>41164.0</v>
      </c>
      <c r="B2258" s="2">
        <v>1265.0</v>
      </c>
      <c r="C2258" s="2">
        <f t="shared" si="3"/>
        <v>1265</v>
      </c>
      <c r="D2258" s="2">
        <f t="shared" si="26"/>
        <v>2284.652587</v>
      </c>
      <c r="E2258" s="2">
        <f t="shared" si="20"/>
        <v>1905.467823</v>
      </c>
      <c r="F2258" s="2">
        <v>-0.24</v>
      </c>
      <c r="G2258" s="2">
        <f t="shared" si="4"/>
        <v>-0.0024</v>
      </c>
      <c r="H2258" s="2">
        <f t="shared" si="21"/>
        <v>1.0312</v>
      </c>
      <c r="I2258" s="2">
        <f t="shared" si="27"/>
        <v>0.8990221002</v>
      </c>
      <c r="J2258" s="2">
        <f t="shared" si="5"/>
        <v>177.4358992</v>
      </c>
      <c r="K2258" s="2">
        <f t="shared" si="6"/>
        <v>183.4361143</v>
      </c>
      <c r="L2258" s="2">
        <f t="shared" si="7"/>
        <v>0</v>
      </c>
      <c r="M2258" s="2">
        <f t="shared" si="1"/>
        <v>183.4361143</v>
      </c>
      <c r="O2258" s="2">
        <v>2256.0</v>
      </c>
      <c r="P2258" s="2">
        <v>1268.0</v>
      </c>
      <c r="Q2258" s="2">
        <v>1268.0</v>
      </c>
      <c r="R2258" s="2">
        <v>1288.0</v>
      </c>
      <c r="S2258" s="2">
        <v>1262.0</v>
      </c>
      <c r="T2258" s="2">
        <v>1.319889999E9</v>
      </c>
      <c r="U2258" s="2">
        <v>1.6696608E7</v>
      </c>
      <c r="V2258" s="2">
        <v>5.1380551E7</v>
      </c>
      <c r="W2258" s="2">
        <v>4034563.0</v>
      </c>
      <c r="X2258" s="2">
        <v>2118.0</v>
      </c>
      <c r="Y2258" s="2">
        <f t="shared" si="8"/>
        <v>0.4205237515</v>
      </c>
      <c r="Z2258" s="2">
        <f t="shared" ref="Z2258:AC2258" si="2309">ROUNDDOWN($Y2258*Z$1,0)-IF(MOD($Y2258*Z$1,1)=0,1,0)+1</f>
        <v>1</v>
      </c>
      <c r="AA2258" s="2">
        <f t="shared" si="2309"/>
        <v>2</v>
      </c>
      <c r="AB2258" s="2">
        <f t="shared" si="2309"/>
        <v>2</v>
      </c>
      <c r="AC2258" s="2">
        <f t="shared" si="2309"/>
        <v>3</v>
      </c>
      <c r="AD2258" s="2">
        <f t="shared" si="10"/>
        <v>0</v>
      </c>
      <c r="AE2258" s="2">
        <f t="shared" si="11"/>
        <v>0</v>
      </c>
      <c r="AF2258" s="2">
        <f t="shared" si="12"/>
        <v>0</v>
      </c>
      <c r="AG2258" s="2">
        <f t="shared" si="13"/>
        <v>0</v>
      </c>
      <c r="AH2258" s="2">
        <f t="shared" si="14"/>
        <v>0</v>
      </c>
      <c r="AI2258" s="2">
        <f t="shared" si="15"/>
        <v>0</v>
      </c>
      <c r="AJ2258" s="2">
        <f t="shared" si="16"/>
        <v>1</v>
      </c>
      <c r="AK2258" s="2">
        <f t="shared" si="17"/>
        <v>0</v>
      </c>
      <c r="AL2258" s="2">
        <f t="shared" si="18"/>
        <v>1</v>
      </c>
    </row>
    <row r="2259" ht="13.5" customHeight="1">
      <c r="A2259" s="3">
        <v>41165.0</v>
      </c>
      <c r="B2259" s="2">
        <v>1280.0</v>
      </c>
      <c r="C2259" s="2">
        <f t="shared" si="3"/>
        <v>1280</v>
      </c>
      <c r="D2259" s="2">
        <f t="shared" si="26"/>
        <v>2285.570622</v>
      </c>
      <c r="E2259" s="2">
        <f t="shared" si="20"/>
        <v>1905.810391</v>
      </c>
      <c r="F2259" s="2">
        <v>1.19</v>
      </c>
      <c r="G2259" s="2">
        <f t="shared" si="4"/>
        <v>0.0119</v>
      </c>
      <c r="H2259" s="2">
        <f t="shared" si="21"/>
        <v>1.0431</v>
      </c>
      <c r="I2259" s="2">
        <f t="shared" si="27"/>
        <v>0.8994239274</v>
      </c>
      <c r="J2259" s="2">
        <f t="shared" si="5"/>
        <v>179.5473864</v>
      </c>
      <c r="K2259" s="2">
        <f t="shared" si="6"/>
        <v>185.619004</v>
      </c>
      <c r="L2259" s="2">
        <f t="shared" si="7"/>
        <v>0</v>
      </c>
      <c r="M2259" s="2">
        <f t="shared" si="1"/>
        <v>185.619004</v>
      </c>
      <c r="O2259" s="2">
        <v>2257.0</v>
      </c>
      <c r="P2259" s="2">
        <v>1268.0</v>
      </c>
      <c r="Q2259" s="2">
        <v>1265.0</v>
      </c>
      <c r="R2259" s="2">
        <v>1280.0</v>
      </c>
      <c r="S2259" s="2">
        <v>1256.0</v>
      </c>
      <c r="T2259" s="2">
        <v>1.320021474E9</v>
      </c>
      <c r="U2259" s="2">
        <v>1.6896275E7</v>
      </c>
      <c r="V2259" s="2">
        <v>4.5023234E7</v>
      </c>
      <c r="W2259" s="2">
        <v>3542908.0</v>
      </c>
      <c r="X2259" s="2">
        <v>1365.0</v>
      </c>
      <c r="Y2259" s="2">
        <f t="shared" si="8"/>
        <v>0.7923264312</v>
      </c>
      <c r="Z2259" s="2">
        <f t="shared" ref="Z2259:AC2259" si="2310">ROUNDDOWN($Y2259*Z$1,0)-IF(MOD($Y2259*Z$1,1)=0,1,0)+1</f>
        <v>2</v>
      </c>
      <c r="AA2259" s="2">
        <f t="shared" si="2310"/>
        <v>3</v>
      </c>
      <c r="AB2259" s="2">
        <f t="shared" si="2310"/>
        <v>4</v>
      </c>
      <c r="AC2259" s="2">
        <f t="shared" si="2310"/>
        <v>4</v>
      </c>
      <c r="AD2259" s="2">
        <f t="shared" si="10"/>
        <v>0</v>
      </c>
      <c r="AE2259" s="2">
        <f t="shared" si="11"/>
        <v>0</v>
      </c>
      <c r="AF2259" s="2">
        <f t="shared" si="12"/>
        <v>0</v>
      </c>
      <c r="AG2259" s="2">
        <f t="shared" si="13"/>
        <v>0</v>
      </c>
      <c r="AH2259" s="2">
        <f t="shared" si="14"/>
        <v>0</v>
      </c>
      <c r="AI2259" s="2">
        <f t="shared" si="15"/>
        <v>1</v>
      </c>
      <c r="AJ2259" s="2">
        <f t="shared" si="16"/>
        <v>0</v>
      </c>
      <c r="AK2259" s="2">
        <f t="shared" si="17"/>
        <v>0</v>
      </c>
      <c r="AL2259" s="2">
        <f t="shared" si="18"/>
        <v>1</v>
      </c>
    </row>
    <row r="2260" ht="13.5" customHeight="1">
      <c r="A2260" s="3">
        <v>41171.0</v>
      </c>
      <c r="B2260" s="2">
        <v>1258.0</v>
      </c>
      <c r="C2260" s="2">
        <f t="shared" si="3"/>
        <v>1258</v>
      </c>
      <c r="D2260" s="2">
        <f t="shared" si="26"/>
        <v>2286.489026</v>
      </c>
      <c r="E2260" s="2">
        <f t="shared" si="20"/>
        <v>1906.152959</v>
      </c>
      <c r="F2260" s="2">
        <v>-1.72</v>
      </c>
      <c r="G2260" s="2">
        <f t="shared" si="4"/>
        <v>-0.0172</v>
      </c>
      <c r="H2260" s="2">
        <f t="shared" si="21"/>
        <v>1.0259</v>
      </c>
      <c r="I2260" s="2">
        <f t="shared" si="27"/>
        <v>0.8998257545</v>
      </c>
      <c r="J2260" s="2">
        <f t="shared" si="5"/>
        <v>176.4591713</v>
      </c>
      <c r="K2260" s="2">
        <f t="shared" si="6"/>
        <v>182.4263572</v>
      </c>
      <c r="L2260" s="2">
        <f t="shared" si="7"/>
        <v>0</v>
      </c>
      <c r="M2260" s="2">
        <f t="shared" si="1"/>
        <v>182.4263572</v>
      </c>
      <c r="O2260" s="2">
        <v>2258.0</v>
      </c>
      <c r="P2260" s="2">
        <v>1292.0</v>
      </c>
      <c r="Q2260" s="2">
        <v>1280.0</v>
      </c>
      <c r="R2260" s="2">
        <v>1297.0</v>
      </c>
      <c r="S2260" s="2">
        <v>1258.0</v>
      </c>
      <c r="T2260" s="2">
        <v>1.319992576E9</v>
      </c>
      <c r="U2260" s="2">
        <v>1.6605507E7</v>
      </c>
      <c r="V2260" s="2">
        <v>4.6530117E7</v>
      </c>
      <c r="W2260" s="2">
        <v>3636527.0</v>
      </c>
      <c r="X2260" s="2">
        <v>1706.0</v>
      </c>
      <c r="Y2260" s="2">
        <f t="shared" si="8"/>
        <v>0.1138855055</v>
      </c>
      <c r="Z2260" s="2">
        <f t="shared" ref="Z2260:AC2260" si="2311">ROUNDDOWN($Y2260*Z$1,0)-IF(MOD($Y2260*Z$1,1)=0,1,0)+1</f>
        <v>1</v>
      </c>
      <c r="AA2260" s="2">
        <f t="shared" si="2311"/>
        <v>1</v>
      </c>
      <c r="AB2260" s="2">
        <f t="shared" si="2311"/>
        <v>1</v>
      </c>
      <c r="AC2260" s="2">
        <f t="shared" si="2311"/>
        <v>1</v>
      </c>
      <c r="AD2260" s="2">
        <f t="shared" si="10"/>
        <v>0</v>
      </c>
      <c r="AE2260" s="2">
        <f t="shared" si="11"/>
        <v>0</v>
      </c>
      <c r="AF2260" s="2">
        <f t="shared" si="12"/>
        <v>0</v>
      </c>
      <c r="AG2260" s="2">
        <f t="shared" si="13"/>
        <v>0</v>
      </c>
      <c r="AH2260" s="2">
        <f t="shared" si="14"/>
        <v>0</v>
      </c>
      <c r="AI2260" s="2">
        <f t="shared" si="15"/>
        <v>0</v>
      </c>
      <c r="AJ2260" s="2">
        <f t="shared" si="16"/>
        <v>0</v>
      </c>
      <c r="AK2260" s="2">
        <f t="shared" si="17"/>
        <v>1</v>
      </c>
      <c r="AL2260" s="2">
        <f t="shared" si="18"/>
        <v>1</v>
      </c>
    </row>
    <row r="2261" ht="13.5" customHeight="1">
      <c r="A2261" s="3">
        <v>41172.0</v>
      </c>
      <c r="B2261" s="2">
        <v>1276.0</v>
      </c>
      <c r="C2261" s="2">
        <f t="shared" si="3"/>
        <v>1276</v>
      </c>
      <c r="D2261" s="2">
        <f t="shared" si="26"/>
        <v>2287.4078</v>
      </c>
      <c r="E2261" s="2">
        <f t="shared" si="20"/>
        <v>1906.495527</v>
      </c>
      <c r="F2261" s="2">
        <v>1.43</v>
      </c>
      <c r="G2261" s="2">
        <f t="shared" si="4"/>
        <v>0.0143</v>
      </c>
      <c r="H2261" s="2">
        <f t="shared" si="21"/>
        <v>1.0402</v>
      </c>
      <c r="I2261" s="2">
        <f t="shared" si="27"/>
        <v>0.9002275817</v>
      </c>
      <c r="J2261" s="2">
        <f t="shared" si="5"/>
        <v>178.9825375</v>
      </c>
      <c r="K2261" s="2">
        <f t="shared" si="6"/>
        <v>185.0350541</v>
      </c>
      <c r="L2261" s="2">
        <f t="shared" si="7"/>
        <v>0</v>
      </c>
      <c r="M2261" s="2">
        <f t="shared" si="1"/>
        <v>185.0350541</v>
      </c>
      <c r="O2261" s="2">
        <v>2259.0</v>
      </c>
      <c r="P2261" s="2">
        <v>1257.0</v>
      </c>
      <c r="Q2261" s="2">
        <v>1258.0</v>
      </c>
      <c r="R2261" s="2">
        <v>1276.0</v>
      </c>
      <c r="S2261" s="2">
        <v>1254.0</v>
      </c>
      <c r="T2261" s="2">
        <v>1.319992576E9</v>
      </c>
      <c r="U2261" s="2">
        <v>1.6843105E7</v>
      </c>
      <c r="V2261" s="2">
        <v>3.4079325E7</v>
      </c>
      <c r="W2261" s="2">
        <v>2693446.0</v>
      </c>
      <c r="X2261" s="2">
        <v>1409.0</v>
      </c>
      <c r="Y2261" s="2">
        <f t="shared" si="8"/>
        <v>0.8324198132</v>
      </c>
      <c r="Z2261" s="2">
        <f t="shared" ref="Z2261:AC2261" si="2312">ROUNDDOWN($Y2261*Z$1,0)-IF(MOD($Y2261*Z$1,1)=0,1,0)+1</f>
        <v>2</v>
      </c>
      <c r="AA2261" s="2">
        <f t="shared" si="2312"/>
        <v>3</v>
      </c>
      <c r="AB2261" s="2">
        <f t="shared" si="2312"/>
        <v>4</v>
      </c>
      <c r="AC2261" s="2">
        <f t="shared" si="2312"/>
        <v>5</v>
      </c>
      <c r="AD2261" s="2">
        <f t="shared" si="10"/>
        <v>0</v>
      </c>
      <c r="AE2261" s="2">
        <f t="shared" si="11"/>
        <v>1</v>
      </c>
      <c r="AF2261" s="2">
        <f t="shared" si="12"/>
        <v>0</v>
      </c>
      <c r="AG2261" s="2">
        <f t="shared" si="13"/>
        <v>0</v>
      </c>
      <c r="AH2261" s="2">
        <f t="shared" si="14"/>
        <v>0</v>
      </c>
      <c r="AI2261" s="2">
        <f t="shared" si="15"/>
        <v>0</v>
      </c>
      <c r="AJ2261" s="2">
        <f t="shared" si="16"/>
        <v>0</v>
      </c>
      <c r="AK2261" s="2">
        <f t="shared" si="17"/>
        <v>0</v>
      </c>
      <c r="AL2261" s="2">
        <f t="shared" si="18"/>
        <v>1</v>
      </c>
    </row>
    <row r="2262" ht="13.5" customHeight="1">
      <c r="A2262" s="3">
        <v>41175.0</v>
      </c>
      <c r="B2262" s="2">
        <v>1316.0</v>
      </c>
      <c r="C2262" s="2">
        <f t="shared" si="3"/>
        <v>1316</v>
      </c>
      <c r="D2262" s="2">
        <f t="shared" si="26"/>
        <v>2288.326942</v>
      </c>
      <c r="E2262" s="2">
        <f t="shared" si="20"/>
        <v>1906.838094</v>
      </c>
      <c r="F2262" s="2">
        <v>3.13</v>
      </c>
      <c r="G2262" s="2">
        <f t="shared" si="4"/>
        <v>0.0313</v>
      </c>
      <c r="H2262" s="2">
        <f t="shared" si="21"/>
        <v>1.0715</v>
      </c>
      <c r="I2262" s="2">
        <f t="shared" si="27"/>
        <v>0.9006294089</v>
      </c>
      <c r="J2262" s="2">
        <f t="shared" si="5"/>
        <v>184.5846909</v>
      </c>
      <c r="K2262" s="2">
        <f t="shared" si="6"/>
        <v>190.8266513</v>
      </c>
      <c r="L2262" s="2">
        <f t="shared" si="7"/>
        <v>0</v>
      </c>
      <c r="M2262" s="2">
        <f t="shared" si="1"/>
        <v>190.8266513</v>
      </c>
      <c r="O2262" s="2">
        <v>2260.0</v>
      </c>
      <c r="P2262" s="2">
        <v>1268.0</v>
      </c>
      <c r="Q2262" s="2">
        <v>1276.0</v>
      </c>
      <c r="R2262" s="2">
        <v>1318.0</v>
      </c>
      <c r="S2262" s="2">
        <v>1268.0</v>
      </c>
      <c r="T2262" s="2">
        <v>1.319882576E9</v>
      </c>
      <c r="U2262" s="2">
        <v>1.7369655E7</v>
      </c>
      <c r="V2262" s="2">
        <v>4.1938781E7</v>
      </c>
      <c r="W2262" s="2">
        <v>3219384.0</v>
      </c>
      <c r="X2262" s="2">
        <v>1712.0</v>
      </c>
      <c r="Y2262" s="2">
        <f t="shared" si="8"/>
        <v>0.9677222899</v>
      </c>
      <c r="Z2262" s="2">
        <f t="shared" ref="Z2262:AC2262" si="2313">ROUNDDOWN($Y2262*Z$1,0)-IF(MOD($Y2262*Z$1,1)=0,1,0)+1</f>
        <v>2</v>
      </c>
      <c r="AA2262" s="2">
        <f t="shared" si="2313"/>
        <v>3</v>
      </c>
      <c r="AB2262" s="2">
        <f t="shared" si="2313"/>
        <v>4</v>
      </c>
      <c r="AC2262" s="2">
        <f t="shared" si="2313"/>
        <v>5</v>
      </c>
      <c r="AD2262" s="2">
        <f t="shared" si="10"/>
        <v>0</v>
      </c>
      <c r="AE2262" s="2">
        <f t="shared" si="11"/>
        <v>1</v>
      </c>
      <c r="AF2262" s="2">
        <f t="shared" si="12"/>
        <v>0</v>
      </c>
      <c r="AG2262" s="2">
        <f t="shared" si="13"/>
        <v>0</v>
      </c>
      <c r="AH2262" s="2">
        <f t="shared" si="14"/>
        <v>0</v>
      </c>
      <c r="AI2262" s="2">
        <f t="shared" si="15"/>
        <v>0</v>
      </c>
      <c r="AJ2262" s="2">
        <f t="shared" si="16"/>
        <v>0</v>
      </c>
      <c r="AK2262" s="2">
        <f t="shared" si="17"/>
        <v>0</v>
      </c>
      <c r="AL2262" s="2">
        <f t="shared" si="18"/>
        <v>1</v>
      </c>
    </row>
    <row r="2263" ht="13.5" customHeight="1">
      <c r="A2263" s="3">
        <v>41176.0</v>
      </c>
      <c r="B2263" s="2">
        <v>1344.0</v>
      </c>
      <c r="C2263" s="2">
        <f t="shared" si="3"/>
        <v>1344</v>
      </c>
      <c r="D2263" s="2">
        <f t="shared" si="26"/>
        <v>2289.246454</v>
      </c>
      <c r="E2263" s="2">
        <f t="shared" si="20"/>
        <v>1907.180662</v>
      </c>
      <c r="F2263" s="2">
        <v>2.13</v>
      </c>
      <c r="G2263" s="2">
        <f t="shared" si="4"/>
        <v>0.0213</v>
      </c>
      <c r="H2263" s="2">
        <f t="shared" si="21"/>
        <v>1.0928</v>
      </c>
      <c r="I2263" s="2">
        <f t="shared" si="27"/>
        <v>0.901031236</v>
      </c>
      <c r="J2263" s="2">
        <f t="shared" si="5"/>
        <v>188.5163448</v>
      </c>
      <c r="K2263" s="2">
        <f t="shared" si="6"/>
        <v>194.8912589</v>
      </c>
      <c r="L2263" s="2">
        <f t="shared" si="7"/>
        <v>0</v>
      </c>
      <c r="M2263" s="2">
        <f t="shared" si="1"/>
        <v>194.8912589</v>
      </c>
      <c r="O2263" s="2">
        <v>2261.0</v>
      </c>
      <c r="P2263" s="2">
        <v>1316.0</v>
      </c>
      <c r="Q2263" s="2">
        <v>1316.0</v>
      </c>
      <c r="R2263" s="2">
        <v>1349.0</v>
      </c>
      <c r="S2263" s="2">
        <v>1309.0</v>
      </c>
      <c r="T2263" s="2">
        <v>1.319782576E9</v>
      </c>
      <c r="U2263" s="2">
        <v>1.7737878E7</v>
      </c>
      <c r="V2263" s="2">
        <v>5.006524E7</v>
      </c>
      <c r="W2263" s="2">
        <v>3756806.0</v>
      </c>
      <c r="X2263" s="2">
        <v>2261.0</v>
      </c>
      <c r="Y2263" s="2">
        <f t="shared" si="8"/>
        <v>0.9104750305</v>
      </c>
      <c r="Z2263" s="2">
        <f t="shared" ref="Z2263:AC2263" si="2314">ROUNDDOWN($Y2263*Z$1,0)-IF(MOD($Y2263*Z$1,1)=0,1,0)+1</f>
        <v>2</v>
      </c>
      <c r="AA2263" s="2">
        <f t="shared" si="2314"/>
        <v>3</v>
      </c>
      <c r="AB2263" s="2">
        <f t="shared" si="2314"/>
        <v>4</v>
      </c>
      <c r="AC2263" s="2">
        <f t="shared" si="2314"/>
        <v>5</v>
      </c>
      <c r="AD2263" s="2">
        <f t="shared" si="10"/>
        <v>0</v>
      </c>
      <c r="AE2263" s="2">
        <f t="shared" si="11"/>
        <v>1</v>
      </c>
      <c r="AF2263" s="2">
        <f t="shared" si="12"/>
        <v>0</v>
      </c>
      <c r="AG2263" s="2">
        <f t="shared" si="13"/>
        <v>0</v>
      </c>
      <c r="AH2263" s="2">
        <f t="shared" si="14"/>
        <v>0</v>
      </c>
      <c r="AI2263" s="2">
        <f t="shared" si="15"/>
        <v>0</v>
      </c>
      <c r="AJ2263" s="2">
        <f t="shared" si="16"/>
        <v>0</v>
      </c>
      <c r="AK2263" s="2">
        <f t="shared" si="17"/>
        <v>0</v>
      </c>
      <c r="AL2263" s="2">
        <f t="shared" si="18"/>
        <v>1</v>
      </c>
    </row>
    <row r="2264" ht="13.5" customHeight="1">
      <c r="A2264" s="3">
        <v>41179.0</v>
      </c>
      <c r="B2264" s="2">
        <v>1395.0</v>
      </c>
      <c r="C2264" s="2">
        <f t="shared" si="3"/>
        <v>1395</v>
      </c>
      <c r="D2264" s="2">
        <f t="shared" si="26"/>
        <v>2290.166336</v>
      </c>
      <c r="E2264" s="2">
        <f t="shared" si="20"/>
        <v>1907.52323</v>
      </c>
      <c r="F2264" s="2">
        <v>3.79</v>
      </c>
      <c r="G2264" s="2">
        <f t="shared" si="4"/>
        <v>0.0379</v>
      </c>
      <c r="H2264" s="2">
        <f t="shared" si="21"/>
        <v>1.1307</v>
      </c>
      <c r="I2264" s="2">
        <f t="shared" si="27"/>
        <v>0.9014330632</v>
      </c>
      <c r="J2264" s="2">
        <f t="shared" si="5"/>
        <v>195.6611143</v>
      </c>
      <c r="K2264" s="2">
        <f t="shared" si="6"/>
        <v>202.2776377</v>
      </c>
      <c r="L2264" s="2">
        <f t="shared" si="7"/>
        <v>0</v>
      </c>
      <c r="M2264" s="2">
        <f t="shared" si="1"/>
        <v>202.2776377</v>
      </c>
      <c r="O2264" s="2">
        <v>2262.0</v>
      </c>
      <c r="P2264" s="2">
        <v>1360.0</v>
      </c>
      <c r="Q2264" s="2">
        <v>1344.0</v>
      </c>
      <c r="R2264" s="2">
        <v>1395.0</v>
      </c>
      <c r="S2264" s="2">
        <v>1345.0</v>
      </c>
      <c r="T2264" s="2">
        <v>1.319924028E9</v>
      </c>
      <c r="U2264" s="2">
        <v>1.841294E7</v>
      </c>
      <c r="V2264" s="2">
        <v>1.55380053E8</v>
      </c>
      <c r="W2264" s="2">
        <v>1.1376192E7</v>
      </c>
      <c r="X2264" s="2">
        <v>3070.0</v>
      </c>
      <c r="Y2264" s="2">
        <f t="shared" si="8"/>
        <v>0.9835566382</v>
      </c>
      <c r="Z2264" s="2">
        <f t="shared" ref="Z2264:AC2264" si="2315">ROUNDDOWN($Y2264*Z$1,0)-IF(MOD($Y2264*Z$1,1)=0,1,0)+1</f>
        <v>2</v>
      </c>
      <c r="AA2264" s="2">
        <f t="shared" si="2315"/>
        <v>3</v>
      </c>
      <c r="AB2264" s="2">
        <f t="shared" si="2315"/>
        <v>4</v>
      </c>
      <c r="AC2264" s="2">
        <f t="shared" si="2315"/>
        <v>5</v>
      </c>
      <c r="AD2264" s="2">
        <f t="shared" si="10"/>
        <v>0</v>
      </c>
      <c r="AE2264" s="2">
        <f t="shared" si="11"/>
        <v>1</v>
      </c>
      <c r="AF2264" s="2">
        <f t="shared" si="12"/>
        <v>0</v>
      </c>
      <c r="AG2264" s="2">
        <f t="shared" si="13"/>
        <v>0</v>
      </c>
      <c r="AH2264" s="2">
        <f t="shared" si="14"/>
        <v>0</v>
      </c>
      <c r="AI2264" s="2">
        <f t="shared" si="15"/>
        <v>0</v>
      </c>
      <c r="AJ2264" s="2">
        <f t="shared" si="16"/>
        <v>0</v>
      </c>
      <c r="AK2264" s="2">
        <f t="shared" si="17"/>
        <v>0</v>
      </c>
      <c r="AL2264" s="2">
        <f t="shared" si="18"/>
        <v>1</v>
      </c>
    </row>
    <row r="2265" ht="13.5" customHeight="1">
      <c r="A2265" s="3">
        <v>41184.0</v>
      </c>
      <c r="B2265" s="2">
        <v>1458.0</v>
      </c>
      <c r="C2265" s="2">
        <f t="shared" si="3"/>
        <v>1458</v>
      </c>
      <c r="D2265" s="2">
        <f t="shared" si="26"/>
        <v>2291.086587</v>
      </c>
      <c r="E2265" s="2">
        <f t="shared" si="20"/>
        <v>1907.865797</v>
      </c>
      <c r="F2265" s="2">
        <v>4.52</v>
      </c>
      <c r="G2265" s="2">
        <f t="shared" si="4"/>
        <v>0.0452</v>
      </c>
      <c r="H2265" s="2">
        <f t="shared" si="21"/>
        <v>1.1759</v>
      </c>
      <c r="I2265" s="2">
        <f t="shared" si="27"/>
        <v>0.9018348904</v>
      </c>
      <c r="J2265" s="2">
        <f t="shared" si="5"/>
        <v>204.5049966</v>
      </c>
      <c r="K2265" s="2">
        <f t="shared" si="6"/>
        <v>211.4205869</v>
      </c>
      <c r="L2265" s="2">
        <f t="shared" si="7"/>
        <v>0</v>
      </c>
      <c r="M2265" s="2">
        <f t="shared" si="1"/>
        <v>211.4205869</v>
      </c>
      <c r="O2265" s="2">
        <v>2263.0</v>
      </c>
      <c r="P2265" s="2">
        <v>1400.0</v>
      </c>
      <c r="Q2265" s="2">
        <v>1395.0</v>
      </c>
      <c r="R2265" s="2">
        <v>1458.0</v>
      </c>
      <c r="S2265" s="2">
        <v>1396.0</v>
      </c>
      <c r="T2265" s="2">
        <v>1.319924028E9</v>
      </c>
      <c r="U2265" s="2">
        <v>1.9244492E7</v>
      </c>
      <c r="V2265" s="2">
        <v>7.7404168E7</v>
      </c>
      <c r="W2265" s="2">
        <v>5416298.0</v>
      </c>
      <c r="X2265" s="2">
        <v>2877.0</v>
      </c>
      <c r="Y2265" s="2">
        <f t="shared" si="8"/>
        <v>0.9896467722</v>
      </c>
      <c r="Z2265" s="2">
        <f t="shared" ref="Z2265:AC2265" si="2316">ROUNDDOWN($Y2265*Z$1,0)-IF(MOD($Y2265*Z$1,1)=0,1,0)+1</f>
        <v>2</v>
      </c>
      <c r="AA2265" s="2">
        <f t="shared" si="2316"/>
        <v>3</v>
      </c>
      <c r="AB2265" s="2">
        <f t="shared" si="2316"/>
        <v>4</v>
      </c>
      <c r="AC2265" s="2">
        <f t="shared" si="2316"/>
        <v>5</v>
      </c>
      <c r="AD2265" s="2">
        <f t="shared" si="10"/>
        <v>1</v>
      </c>
      <c r="AE2265" s="2">
        <f t="shared" si="11"/>
        <v>0</v>
      </c>
      <c r="AF2265" s="2">
        <f t="shared" si="12"/>
        <v>0</v>
      </c>
      <c r="AG2265" s="2">
        <f t="shared" si="13"/>
        <v>0</v>
      </c>
      <c r="AH2265" s="2">
        <f t="shared" si="14"/>
        <v>0</v>
      </c>
      <c r="AI2265" s="2">
        <f t="shared" si="15"/>
        <v>0</v>
      </c>
      <c r="AJ2265" s="2">
        <f t="shared" si="16"/>
        <v>0</v>
      </c>
      <c r="AK2265" s="2">
        <f t="shared" si="17"/>
        <v>0</v>
      </c>
      <c r="AL2265" s="2">
        <f t="shared" si="18"/>
        <v>1</v>
      </c>
    </row>
    <row r="2266" ht="13.5" customHeight="1">
      <c r="A2266" s="3">
        <v>41185.0</v>
      </c>
      <c r="B2266" s="2">
        <v>1479.0</v>
      </c>
      <c r="C2266" s="2">
        <f t="shared" si="3"/>
        <v>1479</v>
      </c>
      <c r="D2266" s="2">
        <f t="shared" si="26"/>
        <v>2292.007208</v>
      </c>
      <c r="E2266" s="2">
        <f t="shared" si="20"/>
        <v>1908.208365</v>
      </c>
      <c r="F2266" s="2">
        <v>1.44</v>
      </c>
      <c r="G2266" s="2">
        <f t="shared" si="4"/>
        <v>0.0144</v>
      </c>
      <c r="H2266" s="2">
        <f t="shared" si="21"/>
        <v>1.1903</v>
      </c>
      <c r="I2266" s="2">
        <f t="shared" si="27"/>
        <v>0.9022367176</v>
      </c>
      <c r="J2266" s="2">
        <f t="shared" si="5"/>
        <v>207.4498686</v>
      </c>
      <c r="K2266" s="2">
        <f t="shared" si="6"/>
        <v>214.4650433</v>
      </c>
      <c r="L2266" s="2">
        <f t="shared" si="7"/>
        <v>0</v>
      </c>
      <c r="M2266" s="2">
        <f t="shared" si="1"/>
        <v>214.4650433</v>
      </c>
      <c r="O2266" s="2">
        <v>2264.0</v>
      </c>
      <c r="P2266" s="2">
        <v>1458.0</v>
      </c>
      <c r="Q2266" s="2">
        <v>1458.0</v>
      </c>
      <c r="R2266" s="2">
        <v>1500.0</v>
      </c>
      <c r="S2266" s="2">
        <v>1441.0</v>
      </c>
      <c r="T2266" s="2">
        <v>1.319997218E9</v>
      </c>
      <c r="U2266" s="2">
        <v>1.9522759E7</v>
      </c>
      <c r="V2266" s="2">
        <v>8.0810497E7</v>
      </c>
      <c r="W2266" s="2">
        <v>5508769.0</v>
      </c>
      <c r="X2266" s="2">
        <v>3014.0</v>
      </c>
      <c r="Y2266" s="2">
        <f t="shared" si="8"/>
        <v>0.8338408445</v>
      </c>
      <c r="Z2266" s="2">
        <f t="shared" ref="Z2266:AC2266" si="2317">ROUNDDOWN($Y2266*Z$1,0)-IF(MOD($Y2266*Z$1,1)=0,1,0)+1</f>
        <v>2</v>
      </c>
      <c r="AA2266" s="2">
        <f t="shared" si="2317"/>
        <v>3</v>
      </c>
      <c r="AB2266" s="2">
        <f t="shared" si="2317"/>
        <v>4</v>
      </c>
      <c r="AC2266" s="2">
        <f t="shared" si="2317"/>
        <v>5</v>
      </c>
      <c r="AD2266" s="2">
        <f t="shared" si="10"/>
        <v>0</v>
      </c>
      <c r="AE2266" s="2">
        <f t="shared" si="11"/>
        <v>0</v>
      </c>
      <c r="AF2266" s="2">
        <f t="shared" si="12"/>
        <v>0</v>
      </c>
      <c r="AG2266" s="2">
        <f t="shared" si="13"/>
        <v>0</v>
      </c>
      <c r="AH2266" s="2">
        <f t="shared" si="14"/>
        <v>0</v>
      </c>
      <c r="AI2266" s="2">
        <f t="shared" si="15"/>
        <v>1</v>
      </c>
      <c r="AJ2266" s="2">
        <f t="shared" si="16"/>
        <v>0</v>
      </c>
      <c r="AK2266" s="2">
        <f t="shared" si="17"/>
        <v>0</v>
      </c>
      <c r="AL2266" s="2">
        <f t="shared" si="18"/>
        <v>1</v>
      </c>
    </row>
    <row r="2267" ht="13.5" customHeight="1">
      <c r="A2267" s="3">
        <v>41186.0</v>
      </c>
      <c r="B2267" s="2">
        <v>1435.0</v>
      </c>
      <c r="C2267" s="2">
        <f t="shared" si="3"/>
        <v>1435</v>
      </c>
      <c r="D2267" s="2">
        <f t="shared" si="26"/>
        <v>2292.928198</v>
      </c>
      <c r="E2267" s="2">
        <f t="shared" si="20"/>
        <v>1908.550933</v>
      </c>
      <c r="F2267" s="2">
        <v>-2.97</v>
      </c>
      <c r="G2267" s="2">
        <f t="shared" si="4"/>
        <v>-0.0297</v>
      </c>
      <c r="H2267" s="2">
        <f t="shared" si="21"/>
        <v>1.1606</v>
      </c>
      <c r="I2267" s="2">
        <f t="shared" si="27"/>
        <v>0.9026385447</v>
      </c>
      <c r="J2267" s="2">
        <f t="shared" si="5"/>
        <v>201.2886075</v>
      </c>
      <c r="K2267" s="2">
        <f t="shared" si="6"/>
        <v>208.0954315</v>
      </c>
      <c r="L2267" s="2">
        <f t="shared" si="7"/>
        <v>0</v>
      </c>
      <c r="M2267" s="2">
        <f t="shared" si="1"/>
        <v>208.0954315</v>
      </c>
      <c r="O2267" s="2">
        <v>2265.0</v>
      </c>
      <c r="P2267" s="2">
        <v>1470.0</v>
      </c>
      <c r="Q2267" s="2">
        <v>1479.0</v>
      </c>
      <c r="R2267" s="2">
        <v>1474.0</v>
      </c>
      <c r="S2267" s="2">
        <v>1435.0</v>
      </c>
      <c r="T2267" s="2">
        <v>1.319997218E9</v>
      </c>
      <c r="U2267" s="2">
        <v>1.894196E7</v>
      </c>
      <c r="V2267" s="2">
        <v>4.6859166E7</v>
      </c>
      <c r="W2267" s="2">
        <v>3229057.0</v>
      </c>
      <c r="X2267" s="2">
        <v>2060.0</v>
      </c>
      <c r="Y2267" s="2">
        <f t="shared" si="8"/>
        <v>0.03511977263</v>
      </c>
      <c r="Z2267" s="2">
        <f t="shared" ref="Z2267:AC2267" si="2318">ROUNDDOWN($Y2267*Z$1,0)-IF(MOD($Y2267*Z$1,1)=0,1,0)+1</f>
        <v>1</v>
      </c>
      <c r="AA2267" s="2">
        <f t="shared" si="2318"/>
        <v>1</v>
      </c>
      <c r="AB2267" s="2">
        <f t="shared" si="2318"/>
        <v>1</v>
      </c>
      <c r="AC2267" s="2">
        <f t="shared" si="2318"/>
        <v>1</v>
      </c>
      <c r="AD2267" s="2">
        <f t="shared" si="10"/>
        <v>0</v>
      </c>
      <c r="AE2267" s="2">
        <f t="shared" si="11"/>
        <v>0</v>
      </c>
      <c r="AF2267" s="2">
        <f t="shared" si="12"/>
        <v>0</v>
      </c>
      <c r="AG2267" s="2">
        <f t="shared" si="13"/>
        <v>0</v>
      </c>
      <c r="AH2267" s="2">
        <f t="shared" si="14"/>
        <v>0</v>
      </c>
      <c r="AI2267" s="2">
        <f t="shared" si="15"/>
        <v>0</v>
      </c>
      <c r="AJ2267" s="2">
        <f t="shared" si="16"/>
        <v>0</v>
      </c>
      <c r="AK2267" s="2">
        <f t="shared" si="17"/>
        <v>1</v>
      </c>
      <c r="AL2267" s="2">
        <f t="shared" si="18"/>
        <v>1</v>
      </c>
    </row>
    <row r="2268" ht="13.5" customHeight="1">
      <c r="A2268" s="3">
        <v>41191.0</v>
      </c>
      <c r="B2268" s="2">
        <v>1448.0</v>
      </c>
      <c r="C2268" s="2">
        <f t="shared" si="3"/>
        <v>1448</v>
      </c>
      <c r="D2268" s="2">
        <f t="shared" si="26"/>
        <v>2293.849559</v>
      </c>
      <c r="E2268" s="2">
        <f t="shared" si="20"/>
        <v>1908.893501</v>
      </c>
      <c r="F2268" s="2">
        <v>0.91</v>
      </c>
      <c r="G2268" s="2">
        <f t="shared" si="4"/>
        <v>0.0091</v>
      </c>
      <c r="H2268" s="2">
        <f t="shared" si="21"/>
        <v>1.1697</v>
      </c>
      <c r="I2268" s="2">
        <f t="shared" si="27"/>
        <v>0.9030403719</v>
      </c>
      <c r="J2268" s="2">
        <f t="shared" si="5"/>
        <v>203.1203338</v>
      </c>
      <c r="K2268" s="2">
        <f t="shared" si="6"/>
        <v>209.9891</v>
      </c>
      <c r="L2268" s="2">
        <f t="shared" si="7"/>
        <v>0</v>
      </c>
      <c r="M2268" s="2">
        <f t="shared" si="1"/>
        <v>209.9891</v>
      </c>
      <c r="O2268" s="2">
        <v>2266.0</v>
      </c>
      <c r="P2268" s="2">
        <v>1450.0</v>
      </c>
      <c r="Q2268" s="2">
        <v>1435.0</v>
      </c>
      <c r="R2268" s="2">
        <v>1460.0</v>
      </c>
      <c r="S2268" s="2">
        <v>1436.0</v>
      </c>
      <c r="T2268" s="2">
        <v>1.319997218E9</v>
      </c>
      <c r="U2268" s="2">
        <v>1.911356E7</v>
      </c>
      <c r="V2268" s="2">
        <v>6.5432111E7</v>
      </c>
      <c r="W2268" s="2">
        <v>4517641.0</v>
      </c>
      <c r="X2268" s="2">
        <v>2589.0</v>
      </c>
      <c r="Y2268" s="2">
        <f t="shared" si="8"/>
        <v>0.734774665</v>
      </c>
      <c r="Z2268" s="2">
        <f t="shared" ref="Z2268:AC2268" si="2319">ROUNDDOWN($Y2268*Z$1,0)-IF(MOD($Y2268*Z$1,1)=0,1,0)+1</f>
        <v>2</v>
      </c>
      <c r="AA2268" s="2">
        <f t="shared" si="2319"/>
        <v>3</v>
      </c>
      <c r="AB2268" s="2">
        <f t="shared" si="2319"/>
        <v>3</v>
      </c>
      <c r="AC2268" s="2">
        <f t="shared" si="2319"/>
        <v>4</v>
      </c>
      <c r="AD2268" s="2">
        <f t="shared" si="10"/>
        <v>0</v>
      </c>
      <c r="AE2268" s="2">
        <f t="shared" si="11"/>
        <v>1</v>
      </c>
      <c r="AF2268" s="2">
        <f t="shared" si="12"/>
        <v>0</v>
      </c>
      <c r="AG2268" s="2">
        <f t="shared" si="13"/>
        <v>0</v>
      </c>
      <c r="AH2268" s="2">
        <f t="shared" si="14"/>
        <v>0</v>
      </c>
      <c r="AI2268" s="2">
        <f t="shared" si="15"/>
        <v>0</v>
      </c>
      <c r="AJ2268" s="2">
        <f t="shared" si="16"/>
        <v>0</v>
      </c>
      <c r="AK2268" s="2">
        <f t="shared" si="17"/>
        <v>0</v>
      </c>
      <c r="AL2268" s="2">
        <f t="shared" si="18"/>
        <v>1</v>
      </c>
    </row>
    <row r="2269" ht="13.5" customHeight="1">
      <c r="A2269" s="3">
        <v>41192.0</v>
      </c>
      <c r="B2269" s="2">
        <v>1468.0</v>
      </c>
      <c r="C2269" s="2">
        <f t="shared" si="3"/>
        <v>1468</v>
      </c>
      <c r="D2269" s="2">
        <f t="shared" si="26"/>
        <v>2294.77129</v>
      </c>
      <c r="E2269" s="2">
        <f t="shared" si="20"/>
        <v>1909.236068</v>
      </c>
      <c r="F2269" s="2">
        <v>1.38</v>
      </c>
      <c r="G2269" s="2">
        <f t="shared" si="4"/>
        <v>0.0138</v>
      </c>
      <c r="H2269" s="2">
        <f t="shared" si="21"/>
        <v>1.1835</v>
      </c>
      <c r="I2269" s="2">
        <f t="shared" si="27"/>
        <v>0.9034421991</v>
      </c>
      <c r="J2269" s="2">
        <f t="shared" si="5"/>
        <v>205.9233944</v>
      </c>
      <c r="K2269" s="2">
        <f t="shared" si="6"/>
        <v>212.8869496</v>
      </c>
      <c r="L2269" s="2">
        <f t="shared" si="7"/>
        <v>0</v>
      </c>
      <c r="M2269" s="2">
        <f t="shared" si="1"/>
        <v>212.8869496</v>
      </c>
      <c r="O2269" s="2">
        <v>2267.0</v>
      </c>
      <c r="P2269" s="2">
        <v>1448.0</v>
      </c>
      <c r="Q2269" s="2">
        <v>1448.0</v>
      </c>
      <c r="R2269" s="2">
        <v>1468.0</v>
      </c>
      <c r="S2269" s="2">
        <v>1423.0</v>
      </c>
      <c r="T2269" s="2">
        <v>1.319997218E9</v>
      </c>
      <c r="U2269" s="2">
        <v>1.9377559E7</v>
      </c>
      <c r="V2269" s="2">
        <v>7.057225E7</v>
      </c>
      <c r="W2269" s="2">
        <v>4873179.0</v>
      </c>
      <c r="X2269" s="2">
        <v>2276.0</v>
      </c>
      <c r="Y2269" s="2">
        <f t="shared" si="8"/>
        <v>0.8238936257</v>
      </c>
      <c r="Z2269" s="2">
        <f t="shared" ref="Z2269:AC2269" si="2320">ROUNDDOWN($Y2269*Z$1,0)-IF(MOD($Y2269*Z$1,1)=0,1,0)+1</f>
        <v>2</v>
      </c>
      <c r="AA2269" s="2">
        <f t="shared" si="2320"/>
        <v>3</v>
      </c>
      <c r="AB2269" s="2">
        <f t="shared" si="2320"/>
        <v>4</v>
      </c>
      <c r="AC2269" s="2">
        <f t="shared" si="2320"/>
        <v>5</v>
      </c>
      <c r="AD2269" s="2">
        <f t="shared" si="10"/>
        <v>0</v>
      </c>
      <c r="AE2269" s="2">
        <f t="shared" si="11"/>
        <v>1</v>
      </c>
      <c r="AF2269" s="2">
        <f t="shared" si="12"/>
        <v>0</v>
      </c>
      <c r="AG2269" s="2">
        <f t="shared" si="13"/>
        <v>0</v>
      </c>
      <c r="AH2269" s="2">
        <f t="shared" si="14"/>
        <v>0</v>
      </c>
      <c r="AI2269" s="2">
        <f t="shared" si="15"/>
        <v>0</v>
      </c>
      <c r="AJ2269" s="2">
        <f t="shared" si="16"/>
        <v>0</v>
      </c>
      <c r="AK2269" s="2">
        <f t="shared" si="17"/>
        <v>0</v>
      </c>
      <c r="AL2269" s="2">
        <f t="shared" si="18"/>
        <v>1</v>
      </c>
    </row>
    <row r="2270" ht="13.5" customHeight="1">
      <c r="A2270" s="3">
        <v>41193.0</v>
      </c>
      <c r="B2270" s="2">
        <v>1512.0</v>
      </c>
      <c r="C2270" s="2">
        <f t="shared" si="3"/>
        <v>1512</v>
      </c>
      <c r="D2270" s="2">
        <f t="shared" si="26"/>
        <v>2295.693392</v>
      </c>
      <c r="E2270" s="2">
        <f t="shared" si="20"/>
        <v>1909.578636</v>
      </c>
      <c r="F2270" s="2">
        <v>3.0</v>
      </c>
      <c r="G2270" s="2">
        <f t="shared" si="4"/>
        <v>0.03</v>
      </c>
      <c r="H2270" s="2">
        <f t="shared" si="21"/>
        <v>1.2135</v>
      </c>
      <c r="I2270" s="2">
        <f t="shared" si="27"/>
        <v>0.9038440262</v>
      </c>
      <c r="J2270" s="2">
        <f t="shared" si="5"/>
        <v>212.1010963</v>
      </c>
      <c r="K2270" s="2">
        <f t="shared" si="6"/>
        <v>219.273558</v>
      </c>
      <c r="L2270" s="2">
        <f t="shared" si="7"/>
        <v>0</v>
      </c>
      <c r="M2270" s="2">
        <f t="shared" si="1"/>
        <v>219.273558</v>
      </c>
      <c r="O2270" s="2">
        <v>2268.0</v>
      </c>
      <c r="P2270" s="2">
        <v>1468.0</v>
      </c>
      <c r="Q2270" s="2">
        <v>1468.0</v>
      </c>
      <c r="R2270" s="2">
        <v>1519.0</v>
      </c>
      <c r="S2270" s="2">
        <v>1465.0</v>
      </c>
      <c r="T2270" s="2">
        <v>1.32008281E9</v>
      </c>
      <c r="U2270" s="2">
        <v>1.9959652E7</v>
      </c>
      <c r="V2270" s="2">
        <v>8.7185657E7</v>
      </c>
      <c r="W2270" s="2">
        <v>5826895.0</v>
      </c>
      <c r="X2270" s="2">
        <v>3008.0</v>
      </c>
      <c r="Y2270" s="2">
        <f t="shared" si="8"/>
        <v>0.9627486805</v>
      </c>
      <c r="Z2270" s="2">
        <f t="shared" ref="Z2270:AC2270" si="2321">ROUNDDOWN($Y2270*Z$1,0)-IF(MOD($Y2270*Z$1,1)=0,1,0)+1</f>
        <v>2</v>
      </c>
      <c r="AA2270" s="2">
        <f t="shared" si="2321"/>
        <v>3</v>
      </c>
      <c r="AB2270" s="2">
        <f t="shared" si="2321"/>
        <v>4</v>
      </c>
      <c r="AC2270" s="2">
        <f t="shared" si="2321"/>
        <v>5</v>
      </c>
      <c r="AD2270" s="2">
        <f t="shared" si="10"/>
        <v>0</v>
      </c>
      <c r="AE2270" s="2">
        <f t="shared" si="11"/>
        <v>1</v>
      </c>
      <c r="AF2270" s="2">
        <f t="shared" si="12"/>
        <v>0</v>
      </c>
      <c r="AG2270" s="2">
        <f t="shared" si="13"/>
        <v>0</v>
      </c>
      <c r="AH2270" s="2">
        <f t="shared" si="14"/>
        <v>0</v>
      </c>
      <c r="AI2270" s="2">
        <f t="shared" si="15"/>
        <v>0</v>
      </c>
      <c r="AJ2270" s="2">
        <f t="shared" si="16"/>
        <v>0</v>
      </c>
      <c r="AK2270" s="2">
        <f t="shared" si="17"/>
        <v>0</v>
      </c>
      <c r="AL2270" s="2">
        <f t="shared" si="18"/>
        <v>1</v>
      </c>
    </row>
    <row r="2271" ht="13.5" customHeight="1">
      <c r="A2271" s="3">
        <v>41196.0</v>
      </c>
      <c r="B2271" s="2">
        <v>1534.0</v>
      </c>
      <c r="C2271" s="2">
        <f t="shared" si="3"/>
        <v>1534</v>
      </c>
      <c r="D2271" s="2">
        <f t="shared" si="26"/>
        <v>2296.615864</v>
      </c>
      <c r="E2271" s="2">
        <f t="shared" si="20"/>
        <v>1909.921204</v>
      </c>
      <c r="F2271" s="2">
        <v>1.46</v>
      </c>
      <c r="G2271" s="2">
        <f t="shared" si="4"/>
        <v>0.0146</v>
      </c>
      <c r="H2271" s="2">
        <f t="shared" si="21"/>
        <v>1.2281</v>
      </c>
      <c r="I2271" s="2">
        <f t="shared" si="27"/>
        <v>0.9042458534</v>
      </c>
      <c r="J2271" s="2">
        <f t="shared" si="5"/>
        <v>215.1977723</v>
      </c>
      <c r="K2271" s="2">
        <f t="shared" si="6"/>
        <v>222.474952</v>
      </c>
      <c r="L2271" s="2">
        <f t="shared" si="7"/>
        <v>0</v>
      </c>
      <c r="M2271" s="2">
        <f t="shared" si="1"/>
        <v>222.474952</v>
      </c>
      <c r="O2271" s="2">
        <v>2269.0</v>
      </c>
      <c r="P2271" s="2">
        <v>1500.0</v>
      </c>
      <c r="Q2271" s="2">
        <v>1512.0</v>
      </c>
      <c r="R2271" s="2">
        <v>1534.0</v>
      </c>
      <c r="S2271" s="2">
        <v>1484.0</v>
      </c>
      <c r="T2271" s="2">
        <v>1.32030669E9</v>
      </c>
      <c r="U2271" s="2">
        <v>2.0253505E7</v>
      </c>
      <c r="V2271" s="2">
        <v>5.5070029E7</v>
      </c>
      <c r="W2271" s="2">
        <v>3655823.0</v>
      </c>
      <c r="X2271" s="2">
        <v>2054.0</v>
      </c>
      <c r="Y2271" s="2">
        <f t="shared" si="8"/>
        <v>0.8367844093</v>
      </c>
      <c r="Z2271" s="2">
        <f t="shared" ref="Z2271:AC2271" si="2322">ROUNDDOWN($Y2271*Z$1,0)-IF(MOD($Y2271*Z$1,1)=0,1,0)+1</f>
        <v>2</v>
      </c>
      <c r="AA2271" s="2">
        <f t="shared" si="2322"/>
        <v>3</v>
      </c>
      <c r="AB2271" s="2">
        <f t="shared" si="2322"/>
        <v>4</v>
      </c>
      <c r="AC2271" s="2">
        <f t="shared" si="2322"/>
        <v>5</v>
      </c>
      <c r="AD2271" s="2">
        <f t="shared" si="10"/>
        <v>1</v>
      </c>
      <c r="AE2271" s="2">
        <f t="shared" si="11"/>
        <v>0</v>
      </c>
      <c r="AF2271" s="2">
        <f t="shared" si="12"/>
        <v>0</v>
      </c>
      <c r="AG2271" s="2">
        <f t="shared" si="13"/>
        <v>0</v>
      </c>
      <c r="AH2271" s="2">
        <f t="shared" si="14"/>
        <v>0</v>
      </c>
      <c r="AI2271" s="2">
        <f t="shared" si="15"/>
        <v>0</v>
      </c>
      <c r="AJ2271" s="2">
        <f t="shared" si="16"/>
        <v>0</v>
      </c>
      <c r="AK2271" s="2">
        <f t="shared" si="17"/>
        <v>0</v>
      </c>
      <c r="AL2271" s="2">
        <f t="shared" si="18"/>
        <v>1</v>
      </c>
    </row>
    <row r="2272" ht="13.5" customHeight="1">
      <c r="A2272" s="3">
        <v>41197.0</v>
      </c>
      <c r="B2272" s="2">
        <v>1570.0</v>
      </c>
      <c r="C2272" s="2">
        <f t="shared" si="3"/>
        <v>1570</v>
      </c>
      <c r="D2272" s="2">
        <f t="shared" si="26"/>
        <v>2297.538706</v>
      </c>
      <c r="E2272" s="2">
        <f t="shared" si="20"/>
        <v>1910.263771</v>
      </c>
      <c r="F2272" s="2">
        <v>2.35</v>
      </c>
      <c r="G2272" s="2">
        <f t="shared" si="4"/>
        <v>0.0235</v>
      </c>
      <c r="H2272" s="2">
        <f t="shared" si="21"/>
        <v>1.2516</v>
      </c>
      <c r="I2272" s="2">
        <f t="shared" si="27"/>
        <v>0.9046476806</v>
      </c>
      <c r="J2272" s="2">
        <f t="shared" si="5"/>
        <v>220.2549199</v>
      </c>
      <c r="K2272" s="2">
        <f t="shared" si="6"/>
        <v>227.7031134</v>
      </c>
      <c r="L2272" s="2">
        <f t="shared" si="7"/>
        <v>0</v>
      </c>
      <c r="M2272" s="2">
        <f t="shared" si="1"/>
        <v>227.7031134</v>
      </c>
      <c r="O2272" s="2">
        <v>2270.0</v>
      </c>
      <c r="P2272" s="2">
        <v>1538.0</v>
      </c>
      <c r="Q2272" s="2">
        <v>1534.0</v>
      </c>
      <c r="R2272" s="2">
        <v>1581.0</v>
      </c>
      <c r="S2272" s="2">
        <v>1538.0</v>
      </c>
      <c r="T2272" s="2">
        <v>1.32019669E9</v>
      </c>
      <c r="U2272" s="2">
        <v>2.0727088E7</v>
      </c>
      <c r="V2272" s="2">
        <v>8.7196275E7</v>
      </c>
      <c r="W2272" s="2">
        <v>5577919.0</v>
      </c>
      <c r="X2272" s="2">
        <v>2872.0</v>
      </c>
      <c r="Y2272" s="2">
        <f t="shared" si="8"/>
        <v>0.929455948</v>
      </c>
      <c r="Z2272" s="2">
        <f t="shared" ref="Z2272:AC2272" si="2323">ROUNDDOWN($Y2272*Z$1,0)-IF(MOD($Y2272*Z$1,1)=0,1,0)+1</f>
        <v>2</v>
      </c>
      <c r="AA2272" s="2">
        <f t="shared" si="2323"/>
        <v>3</v>
      </c>
      <c r="AB2272" s="2">
        <f t="shared" si="2323"/>
        <v>4</v>
      </c>
      <c r="AC2272" s="2">
        <f t="shared" si="2323"/>
        <v>5</v>
      </c>
      <c r="AD2272" s="2">
        <f t="shared" si="10"/>
        <v>0</v>
      </c>
      <c r="AE2272" s="2">
        <f t="shared" si="11"/>
        <v>0</v>
      </c>
      <c r="AF2272" s="2">
        <f t="shared" si="12"/>
        <v>0</v>
      </c>
      <c r="AG2272" s="2">
        <f t="shared" si="13"/>
        <v>0</v>
      </c>
      <c r="AH2272" s="2">
        <f t="shared" si="14"/>
        <v>1</v>
      </c>
      <c r="AI2272" s="2">
        <f t="shared" si="15"/>
        <v>0</v>
      </c>
      <c r="AJ2272" s="2">
        <f t="shared" si="16"/>
        <v>0</v>
      </c>
      <c r="AK2272" s="2">
        <f t="shared" si="17"/>
        <v>0</v>
      </c>
      <c r="AL2272" s="2">
        <f t="shared" si="18"/>
        <v>1</v>
      </c>
    </row>
    <row r="2273" ht="13.5" customHeight="1">
      <c r="A2273" s="3">
        <v>41198.0</v>
      </c>
      <c r="B2273" s="2">
        <v>1570.0</v>
      </c>
      <c r="C2273" s="2">
        <f t="shared" si="3"/>
        <v>1570</v>
      </c>
      <c r="D2273" s="2">
        <f t="shared" si="26"/>
        <v>2298.46192</v>
      </c>
      <c r="E2273" s="2">
        <f t="shared" si="20"/>
        <v>1910.606339</v>
      </c>
      <c r="F2273" s="2">
        <v>0.0</v>
      </c>
      <c r="G2273" s="2">
        <f t="shared" si="4"/>
        <v>0</v>
      </c>
      <c r="H2273" s="2">
        <f t="shared" si="21"/>
        <v>1.2516</v>
      </c>
      <c r="I2273" s="2">
        <f t="shared" si="27"/>
        <v>0.9050495078</v>
      </c>
      <c r="J2273" s="2">
        <f t="shared" si="5"/>
        <v>220.2549199</v>
      </c>
      <c r="K2273" s="2">
        <f t="shared" si="6"/>
        <v>227.7031134</v>
      </c>
      <c r="L2273" s="2">
        <f t="shared" si="7"/>
        <v>0</v>
      </c>
      <c r="M2273" s="2">
        <f t="shared" si="1"/>
        <v>227.7031134</v>
      </c>
      <c r="O2273" s="2">
        <v>2271.0</v>
      </c>
      <c r="P2273" s="2">
        <v>1570.0</v>
      </c>
      <c r="Q2273" s="2">
        <v>1570.0</v>
      </c>
      <c r="R2273" s="2">
        <v>1588.0</v>
      </c>
      <c r="S2273" s="2">
        <v>1542.0</v>
      </c>
      <c r="T2273" s="2">
        <v>1.32019669E9</v>
      </c>
      <c r="U2273" s="2">
        <v>2.0727088E7</v>
      </c>
      <c r="V2273" s="2">
        <v>8.7736365E7</v>
      </c>
      <c r="W2273" s="2">
        <v>5594052.0</v>
      </c>
      <c r="X2273" s="2">
        <v>3170.0</v>
      </c>
      <c r="Y2273" s="2">
        <f t="shared" si="8"/>
        <v>0.4880227365</v>
      </c>
      <c r="Z2273" s="2">
        <f t="shared" ref="Z2273:AC2273" si="2324">ROUNDDOWN($Y2273*Z$1,0)-IF(MOD($Y2273*Z$1,1)=0,1,0)+1</f>
        <v>1</v>
      </c>
      <c r="AA2273" s="2">
        <f t="shared" si="2324"/>
        <v>2</v>
      </c>
      <c r="AB2273" s="2">
        <f t="shared" si="2324"/>
        <v>2</v>
      </c>
      <c r="AC2273" s="2">
        <f t="shared" si="2324"/>
        <v>3</v>
      </c>
      <c r="AD2273" s="2">
        <f t="shared" si="10"/>
        <v>0</v>
      </c>
      <c r="AE2273" s="2">
        <f t="shared" si="11"/>
        <v>0</v>
      </c>
      <c r="AF2273" s="2">
        <f t="shared" si="12"/>
        <v>1</v>
      </c>
      <c r="AG2273" s="2">
        <f t="shared" si="13"/>
        <v>0</v>
      </c>
      <c r="AH2273" s="2">
        <f t="shared" si="14"/>
        <v>0</v>
      </c>
      <c r="AI2273" s="2">
        <f t="shared" si="15"/>
        <v>0</v>
      </c>
      <c r="AJ2273" s="2">
        <f t="shared" si="16"/>
        <v>0</v>
      </c>
      <c r="AK2273" s="2">
        <f t="shared" si="17"/>
        <v>0</v>
      </c>
      <c r="AL2273" s="2">
        <f t="shared" si="18"/>
        <v>1</v>
      </c>
    </row>
    <row r="2274" ht="13.5" customHeight="1">
      <c r="A2274" s="3">
        <v>41199.0</v>
      </c>
      <c r="B2274" s="2">
        <v>1541.0</v>
      </c>
      <c r="C2274" s="2">
        <f t="shared" si="3"/>
        <v>1541</v>
      </c>
      <c r="D2274" s="2">
        <f t="shared" si="26"/>
        <v>2299.385504</v>
      </c>
      <c r="E2274" s="2">
        <f t="shared" si="20"/>
        <v>1910.948907</v>
      </c>
      <c r="F2274" s="2">
        <v>-1.85</v>
      </c>
      <c r="G2274" s="2">
        <f t="shared" si="4"/>
        <v>-0.0185</v>
      </c>
      <c r="H2274" s="2">
        <f t="shared" si="21"/>
        <v>1.2331</v>
      </c>
      <c r="I2274" s="2">
        <f t="shared" si="27"/>
        <v>0.9054513349</v>
      </c>
      <c r="J2274" s="2">
        <f t="shared" si="5"/>
        <v>216.1802039</v>
      </c>
      <c r="K2274" s="2">
        <f t="shared" si="6"/>
        <v>223.4906058</v>
      </c>
      <c r="L2274" s="2">
        <f t="shared" si="7"/>
        <v>0</v>
      </c>
      <c r="M2274" s="2">
        <f t="shared" si="1"/>
        <v>223.4906058</v>
      </c>
      <c r="O2274" s="2">
        <v>2272.0</v>
      </c>
      <c r="P2274" s="2">
        <v>1535.0</v>
      </c>
      <c r="Q2274" s="2">
        <v>1570.0</v>
      </c>
      <c r="R2274" s="2">
        <v>1555.0</v>
      </c>
      <c r="S2274" s="2">
        <v>1530.0</v>
      </c>
      <c r="T2274" s="2">
        <v>1.32019669E9</v>
      </c>
      <c r="U2274" s="2">
        <v>2.0344231E7</v>
      </c>
      <c r="V2274" s="2">
        <v>9.7680785E7</v>
      </c>
      <c r="W2274" s="2">
        <v>6334560.0</v>
      </c>
      <c r="X2274" s="2">
        <v>2726.0</v>
      </c>
      <c r="Y2274" s="2">
        <f t="shared" si="8"/>
        <v>0.09967519285</v>
      </c>
      <c r="Z2274" s="2">
        <f t="shared" ref="Z2274:AC2274" si="2325">ROUNDDOWN($Y2274*Z$1,0)-IF(MOD($Y2274*Z$1,1)=0,1,0)+1</f>
        <v>1</v>
      </c>
      <c r="AA2274" s="2">
        <f t="shared" si="2325"/>
        <v>1</v>
      </c>
      <c r="AB2274" s="2">
        <f t="shared" si="2325"/>
        <v>1</v>
      </c>
      <c r="AC2274" s="2">
        <f t="shared" si="2325"/>
        <v>1</v>
      </c>
      <c r="AD2274" s="2">
        <f t="shared" si="10"/>
        <v>0</v>
      </c>
      <c r="AE2274" s="2">
        <f t="shared" si="11"/>
        <v>0</v>
      </c>
      <c r="AF2274" s="2">
        <f t="shared" si="12"/>
        <v>1</v>
      </c>
      <c r="AG2274" s="2">
        <f t="shared" si="13"/>
        <v>0</v>
      </c>
      <c r="AH2274" s="2">
        <f t="shared" si="14"/>
        <v>0</v>
      </c>
      <c r="AI2274" s="2">
        <f t="shared" si="15"/>
        <v>0</v>
      </c>
      <c r="AJ2274" s="2">
        <f t="shared" si="16"/>
        <v>0</v>
      </c>
      <c r="AK2274" s="2">
        <f t="shared" si="17"/>
        <v>0</v>
      </c>
      <c r="AL2274" s="2">
        <f t="shared" si="18"/>
        <v>1</v>
      </c>
    </row>
    <row r="2275" ht="13.5" customHeight="1">
      <c r="A2275" s="3">
        <v>41200.0</v>
      </c>
      <c r="B2275" s="2">
        <v>1534.0</v>
      </c>
      <c r="C2275" s="2">
        <f t="shared" si="3"/>
        <v>1534</v>
      </c>
      <c r="D2275" s="2">
        <f t="shared" si="26"/>
        <v>2300.30946</v>
      </c>
      <c r="E2275" s="2">
        <f t="shared" si="20"/>
        <v>1911.291475</v>
      </c>
      <c r="F2275" s="2">
        <v>-0.45</v>
      </c>
      <c r="G2275" s="2">
        <f t="shared" si="4"/>
        <v>-0.0045</v>
      </c>
      <c r="H2275" s="2">
        <f t="shared" si="21"/>
        <v>1.2286</v>
      </c>
      <c r="I2275" s="2">
        <f t="shared" si="27"/>
        <v>0.9058531621</v>
      </c>
      <c r="J2275" s="2">
        <f t="shared" si="5"/>
        <v>215.207393</v>
      </c>
      <c r="K2275" s="2">
        <f t="shared" si="6"/>
        <v>222.484898</v>
      </c>
      <c r="L2275" s="2">
        <f t="shared" si="7"/>
        <v>0</v>
      </c>
      <c r="M2275" s="2">
        <f t="shared" si="1"/>
        <v>222.484898</v>
      </c>
      <c r="O2275" s="2">
        <v>2273.0</v>
      </c>
      <c r="P2275" s="2">
        <v>1555.0</v>
      </c>
      <c r="Q2275" s="2">
        <v>1541.0</v>
      </c>
      <c r="R2275" s="2">
        <v>1562.0</v>
      </c>
      <c r="S2275" s="2">
        <v>1523.0</v>
      </c>
      <c r="T2275" s="2">
        <v>1.320210926E9</v>
      </c>
      <c r="U2275" s="2">
        <v>2.0252036E7</v>
      </c>
      <c r="V2275" s="2">
        <v>8.4495571E7</v>
      </c>
      <c r="W2275" s="2">
        <v>5485078.0</v>
      </c>
      <c r="X2275" s="2">
        <v>2760.0</v>
      </c>
      <c r="Y2275" s="2">
        <f t="shared" si="8"/>
        <v>0.3618554608</v>
      </c>
      <c r="Z2275" s="2">
        <f t="shared" ref="Z2275:AC2275" si="2326">ROUNDDOWN($Y2275*Z$1,0)-IF(MOD($Y2275*Z$1,1)=0,1,0)+1</f>
        <v>1</v>
      </c>
      <c r="AA2275" s="2">
        <f t="shared" si="2326"/>
        <v>2</v>
      </c>
      <c r="AB2275" s="2">
        <f t="shared" si="2326"/>
        <v>2</v>
      </c>
      <c r="AC2275" s="2">
        <f t="shared" si="2326"/>
        <v>2</v>
      </c>
      <c r="AD2275" s="2">
        <f t="shared" si="10"/>
        <v>0</v>
      </c>
      <c r="AE2275" s="2">
        <f t="shared" si="11"/>
        <v>0</v>
      </c>
      <c r="AF2275" s="2">
        <f t="shared" si="12"/>
        <v>0</v>
      </c>
      <c r="AG2275" s="2">
        <f t="shared" si="13"/>
        <v>1</v>
      </c>
      <c r="AH2275" s="2">
        <f t="shared" si="14"/>
        <v>0</v>
      </c>
      <c r="AI2275" s="2">
        <f t="shared" si="15"/>
        <v>0</v>
      </c>
      <c r="AJ2275" s="2">
        <f t="shared" si="16"/>
        <v>0</v>
      </c>
      <c r="AK2275" s="2">
        <f t="shared" si="17"/>
        <v>0</v>
      </c>
      <c r="AL2275" s="2">
        <f t="shared" si="18"/>
        <v>1</v>
      </c>
    </row>
    <row r="2276" ht="13.5" customHeight="1">
      <c r="A2276" s="3">
        <v>41203.0</v>
      </c>
      <c r="B2276" s="2">
        <v>1500.0</v>
      </c>
      <c r="C2276" s="2">
        <f t="shared" si="3"/>
        <v>1500</v>
      </c>
      <c r="D2276" s="2">
        <f t="shared" si="26"/>
        <v>2301.233787</v>
      </c>
      <c r="E2276" s="2">
        <f t="shared" si="20"/>
        <v>1911.634042</v>
      </c>
      <c r="F2276" s="2">
        <v>-2.22</v>
      </c>
      <c r="G2276" s="2">
        <f t="shared" si="4"/>
        <v>-0.0222</v>
      </c>
      <c r="H2276" s="2">
        <f t="shared" si="21"/>
        <v>1.2064</v>
      </c>
      <c r="I2276" s="2">
        <f t="shared" si="27"/>
        <v>0.9062549893</v>
      </c>
      <c r="J2276" s="2">
        <f t="shared" si="5"/>
        <v>210.4297888</v>
      </c>
      <c r="K2276" s="2">
        <f t="shared" si="6"/>
        <v>217.5457333</v>
      </c>
      <c r="L2276" s="2">
        <f t="shared" si="7"/>
        <v>0</v>
      </c>
      <c r="M2276" s="2">
        <f t="shared" si="1"/>
        <v>217.5457333</v>
      </c>
      <c r="O2276" s="2">
        <v>2274.0</v>
      </c>
      <c r="P2276" s="2">
        <v>1520.0</v>
      </c>
      <c r="Q2276" s="2">
        <v>1534.0</v>
      </c>
      <c r="R2276" s="2">
        <v>1529.0</v>
      </c>
      <c r="S2276" s="2">
        <v>1500.0</v>
      </c>
      <c r="T2276" s="2">
        <v>1.320346101E9</v>
      </c>
      <c r="U2276" s="2">
        <v>1.9805192E7</v>
      </c>
      <c r="V2276" s="2">
        <v>4.2998332E7</v>
      </c>
      <c r="W2276" s="2">
        <v>2843376.0</v>
      </c>
      <c r="X2276" s="2">
        <v>1514.0</v>
      </c>
      <c r="Y2276" s="2">
        <f t="shared" si="8"/>
        <v>0.07084855867</v>
      </c>
      <c r="Z2276" s="2">
        <f t="shared" ref="Z2276:AC2276" si="2327">ROUNDDOWN($Y2276*Z$1,0)-IF(MOD($Y2276*Z$1,1)=0,1,0)+1</f>
        <v>1</v>
      </c>
      <c r="AA2276" s="2">
        <f t="shared" si="2327"/>
        <v>1</v>
      </c>
      <c r="AB2276" s="2">
        <f t="shared" si="2327"/>
        <v>1</v>
      </c>
      <c r="AC2276" s="2">
        <f t="shared" si="2327"/>
        <v>1</v>
      </c>
      <c r="AD2276" s="2">
        <f t="shared" si="10"/>
        <v>0</v>
      </c>
      <c r="AE2276" s="2">
        <f t="shared" si="11"/>
        <v>0</v>
      </c>
      <c r="AF2276" s="2">
        <f t="shared" si="12"/>
        <v>0</v>
      </c>
      <c r="AG2276" s="2">
        <f t="shared" si="13"/>
        <v>0</v>
      </c>
      <c r="AH2276" s="2">
        <f t="shared" si="14"/>
        <v>0</v>
      </c>
      <c r="AI2276" s="2">
        <f t="shared" si="15"/>
        <v>0</v>
      </c>
      <c r="AJ2276" s="2">
        <f t="shared" si="16"/>
        <v>1</v>
      </c>
      <c r="AK2276" s="2">
        <f t="shared" si="17"/>
        <v>0</v>
      </c>
      <c r="AL2276" s="2">
        <f t="shared" si="18"/>
        <v>1</v>
      </c>
    </row>
    <row r="2277" ht="13.5" customHeight="1">
      <c r="A2277" s="3">
        <v>41204.0</v>
      </c>
      <c r="B2277" s="2">
        <v>1550.0</v>
      </c>
      <c r="C2277" s="2">
        <f t="shared" si="3"/>
        <v>1550</v>
      </c>
      <c r="D2277" s="2">
        <f t="shared" si="26"/>
        <v>2302.158485</v>
      </c>
      <c r="E2277" s="2">
        <f t="shared" si="20"/>
        <v>1911.97661</v>
      </c>
      <c r="F2277" s="2">
        <v>3.33</v>
      </c>
      <c r="G2277" s="2">
        <f t="shared" si="4"/>
        <v>0.0333</v>
      </c>
      <c r="H2277" s="2">
        <f t="shared" si="21"/>
        <v>1.2397</v>
      </c>
      <c r="I2277" s="2">
        <f t="shared" si="27"/>
        <v>0.9066568165</v>
      </c>
      <c r="J2277" s="2">
        <f t="shared" si="5"/>
        <v>217.4371008</v>
      </c>
      <c r="K2277" s="2">
        <f t="shared" si="6"/>
        <v>224.7900062</v>
      </c>
      <c r="L2277" s="2">
        <f t="shared" si="7"/>
        <v>0</v>
      </c>
      <c r="M2277" s="2">
        <f t="shared" si="1"/>
        <v>224.7900062</v>
      </c>
      <c r="O2277" s="2">
        <v>2275.0</v>
      </c>
      <c r="P2277" s="2">
        <v>1520.0</v>
      </c>
      <c r="Q2277" s="2">
        <v>1500.0</v>
      </c>
      <c r="R2277" s="2">
        <v>1553.0</v>
      </c>
      <c r="S2277" s="2">
        <v>1502.0</v>
      </c>
      <c r="T2277" s="2">
        <v>1.320246101E9</v>
      </c>
      <c r="U2277" s="2">
        <v>2.0463815E7</v>
      </c>
      <c r="V2277" s="2">
        <v>7.796316E7</v>
      </c>
      <c r="W2277" s="2">
        <v>5065293.0</v>
      </c>
      <c r="X2277" s="2">
        <v>2626.0</v>
      </c>
      <c r="Y2277" s="2">
        <f t="shared" si="8"/>
        <v>0.974725944</v>
      </c>
      <c r="Z2277" s="2">
        <f t="shared" ref="Z2277:AC2277" si="2328">ROUNDDOWN($Y2277*Z$1,0)-IF(MOD($Y2277*Z$1,1)=0,1,0)+1</f>
        <v>2</v>
      </c>
      <c r="AA2277" s="2">
        <f t="shared" si="2328"/>
        <v>3</v>
      </c>
      <c r="AB2277" s="2">
        <f t="shared" si="2328"/>
        <v>4</v>
      </c>
      <c r="AC2277" s="2">
        <f t="shared" si="2328"/>
        <v>5</v>
      </c>
      <c r="AD2277" s="2">
        <f t="shared" si="10"/>
        <v>0</v>
      </c>
      <c r="AE2277" s="2">
        <f t="shared" si="11"/>
        <v>0</v>
      </c>
      <c r="AF2277" s="2">
        <f t="shared" si="12"/>
        <v>0</v>
      </c>
      <c r="AG2277" s="2">
        <f t="shared" si="13"/>
        <v>0</v>
      </c>
      <c r="AH2277" s="2">
        <f t="shared" si="14"/>
        <v>0</v>
      </c>
      <c r="AI2277" s="2">
        <f t="shared" si="15"/>
        <v>1</v>
      </c>
      <c r="AJ2277" s="2">
        <f t="shared" si="16"/>
        <v>0</v>
      </c>
      <c r="AK2277" s="2">
        <f t="shared" si="17"/>
        <v>0</v>
      </c>
      <c r="AL2277" s="2">
        <f t="shared" si="18"/>
        <v>1</v>
      </c>
    </row>
    <row r="2278" ht="13.5" customHeight="1">
      <c r="A2278" s="3">
        <v>41205.0</v>
      </c>
      <c r="B2278" s="2">
        <v>1538.0</v>
      </c>
      <c r="C2278" s="2">
        <f t="shared" si="3"/>
        <v>1538</v>
      </c>
      <c r="D2278" s="2">
        <f t="shared" si="26"/>
        <v>2303.083555</v>
      </c>
      <c r="E2278" s="2">
        <f t="shared" si="20"/>
        <v>1912.319178</v>
      </c>
      <c r="F2278" s="2">
        <v>-0.77</v>
      </c>
      <c r="G2278" s="2">
        <f t="shared" si="4"/>
        <v>-0.0077</v>
      </c>
      <c r="H2278" s="2">
        <f t="shared" si="21"/>
        <v>1.232</v>
      </c>
      <c r="I2278" s="2">
        <f t="shared" si="27"/>
        <v>0.9070586436</v>
      </c>
      <c r="J2278" s="2">
        <f t="shared" si="5"/>
        <v>215.7628351</v>
      </c>
      <c r="K2278" s="2">
        <f t="shared" si="6"/>
        <v>223.0591232</v>
      </c>
      <c r="L2278" s="2">
        <f t="shared" si="7"/>
        <v>0</v>
      </c>
      <c r="M2278" s="2">
        <f t="shared" si="1"/>
        <v>223.0591232</v>
      </c>
      <c r="O2278" s="2">
        <v>2276.0</v>
      </c>
      <c r="P2278" s="2">
        <v>1544.0</v>
      </c>
      <c r="Q2278" s="2">
        <v>1550.0</v>
      </c>
      <c r="R2278" s="2">
        <v>1553.0</v>
      </c>
      <c r="S2278" s="2">
        <v>1529.0</v>
      </c>
      <c r="T2278" s="2">
        <v>1.320246101E9</v>
      </c>
      <c r="U2278" s="2">
        <v>2.0305385E7</v>
      </c>
      <c r="V2278" s="2">
        <v>4.06145E7</v>
      </c>
      <c r="W2278" s="2">
        <v>2633982.0</v>
      </c>
      <c r="X2278" s="2">
        <v>1505.0</v>
      </c>
      <c r="Y2278" s="2">
        <f t="shared" si="8"/>
        <v>0.2804506699</v>
      </c>
      <c r="Z2278" s="2">
        <f t="shared" ref="Z2278:AC2278" si="2329">ROUNDDOWN($Y2278*Z$1,0)-IF(MOD($Y2278*Z$1,1)=0,1,0)+1</f>
        <v>1</v>
      </c>
      <c r="AA2278" s="2">
        <f t="shared" si="2329"/>
        <v>1</v>
      </c>
      <c r="AB2278" s="2">
        <f t="shared" si="2329"/>
        <v>2</v>
      </c>
      <c r="AC2278" s="2">
        <f t="shared" si="2329"/>
        <v>2</v>
      </c>
      <c r="AD2278" s="2">
        <f t="shared" si="10"/>
        <v>0</v>
      </c>
      <c r="AE2278" s="2">
        <f t="shared" si="11"/>
        <v>0</v>
      </c>
      <c r="AF2278" s="2">
        <f t="shared" si="12"/>
        <v>0</v>
      </c>
      <c r="AG2278" s="2">
        <f t="shared" si="13"/>
        <v>0</v>
      </c>
      <c r="AH2278" s="2">
        <f t="shared" si="14"/>
        <v>0</v>
      </c>
      <c r="AI2278" s="2">
        <f t="shared" si="15"/>
        <v>0</v>
      </c>
      <c r="AJ2278" s="2">
        <f t="shared" si="16"/>
        <v>0</v>
      </c>
      <c r="AK2278" s="2">
        <f t="shared" si="17"/>
        <v>1</v>
      </c>
      <c r="AL2278" s="2">
        <f t="shared" si="18"/>
        <v>1</v>
      </c>
    </row>
    <row r="2279" ht="13.5" customHeight="1">
      <c r="A2279" s="3">
        <v>41206.0</v>
      </c>
      <c r="B2279" s="2">
        <v>1560.0</v>
      </c>
      <c r="C2279" s="2">
        <f t="shared" si="3"/>
        <v>1560</v>
      </c>
      <c r="D2279" s="2">
        <f t="shared" si="26"/>
        <v>2304.008997</v>
      </c>
      <c r="E2279" s="2">
        <f t="shared" si="20"/>
        <v>1912.661745</v>
      </c>
      <c r="F2279" s="2">
        <v>1.43</v>
      </c>
      <c r="G2279" s="2">
        <f t="shared" si="4"/>
        <v>0.0143</v>
      </c>
      <c r="H2279" s="2">
        <f t="shared" si="21"/>
        <v>1.2463</v>
      </c>
      <c r="I2279" s="2">
        <f t="shared" si="27"/>
        <v>0.9074604708</v>
      </c>
      <c r="J2279" s="2">
        <f t="shared" si="5"/>
        <v>218.8482437</v>
      </c>
      <c r="K2279" s="2">
        <f t="shared" si="6"/>
        <v>226.2488686</v>
      </c>
      <c r="L2279" s="2">
        <f t="shared" si="7"/>
        <v>0</v>
      </c>
      <c r="M2279" s="2">
        <f t="shared" si="1"/>
        <v>226.2488686</v>
      </c>
      <c r="O2279" s="2">
        <v>2277.0</v>
      </c>
      <c r="P2279" s="2">
        <v>1537.0</v>
      </c>
      <c r="Q2279" s="2">
        <v>1538.0</v>
      </c>
      <c r="R2279" s="2">
        <v>1561.0</v>
      </c>
      <c r="S2279" s="2">
        <v>1537.0</v>
      </c>
      <c r="T2279" s="2">
        <v>1.320246101E9</v>
      </c>
      <c r="U2279" s="2">
        <v>2.0595839E7</v>
      </c>
      <c r="V2279" s="2">
        <v>5.7187519E7</v>
      </c>
      <c r="W2279" s="2">
        <v>3691030.0</v>
      </c>
      <c r="X2279" s="2">
        <v>1992.0</v>
      </c>
      <c r="Y2279" s="2">
        <f t="shared" si="8"/>
        <v>0.8324198132</v>
      </c>
      <c r="Z2279" s="2">
        <f t="shared" ref="Z2279:AC2279" si="2330">ROUNDDOWN($Y2279*Z$1,0)-IF(MOD($Y2279*Z$1,1)=0,1,0)+1</f>
        <v>2</v>
      </c>
      <c r="AA2279" s="2">
        <f t="shared" si="2330"/>
        <v>3</v>
      </c>
      <c r="AB2279" s="2">
        <f t="shared" si="2330"/>
        <v>4</v>
      </c>
      <c r="AC2279" s="2">
        <f t="shared" si="2330"/>
        <v>5</v>
      </c>
      <c r="AD2279" s="2">
        <f t="shared" si="10"/>
        <v>1</v>
      </c>
      <c r="AE2279" s="2">
        <f t="shared" si="11"/>
        <v>0</v>
      </c>
      <c r="AF2279" s="2">
        <f t="shared" si="12"/>
        <v>0</v>
      </c>
      <c r="AG2279" s="2">
        <f t="shared" si="13"/>
        <v>0</v>
      </c>
      <c r="AH2279" s="2">
        <f t="shared" si="14"/>
        <v>0</v>
      </c>
      <c r="AI2279" s="2">
        <f t="shared" si="15"/>
        <v>0</v>
      </c>
      <c r="AJ2279" s="2">
        <f t="shared" si="16"/>
        <v>0</v>
      </c>
      <c r="AK2279" s="2">
        <f t="shared" si="17"/>
        <v>0</v>
      </c>
      <c r="AL2279" s="2">
        <f t="shared" si="18"/>
        <v>1</v>
      </c>
    </row>
    <row r="2280" ht="13.5" customHeight="1">
      <c r="A2280" s="3">
        <v>41207.0</v>
      </c>
      <c r="B2280" s="2">
        <v>1575.0</v>
      </c>
      <c r="C2280" s="2">
        <f t="shared" si="3"/>
        <v>1575</v>
      </c>
      <c r="D2280" s="2">
        <f t="shared" si="26"/>
        <v>2304.93481</v>
      </c>
      <c r="E2280" s="2">
        <f t="shared" si="20"/>
        <v>1913.004313</v>
      </c>
      <c r="F2280" s="2">
        <v>0.96</v>
      </c>
      <c r="G2280" s="2">
        <f t="shared" si="4"/>
        <v>0.0096</v>
      </c>
      <c r="H2280" s="2">
        <f t="shared" si="21"/>
        <v>1.2559</v>
      </c>
      <c r="I2280" s="2">
        <f t="shared" si="27"/>
        <v>0.907862298</v>
      </c>
      <c r="J2280" s="2">
        <f t="shared" si="5"/>
        <v>220.9491868</v>
      </c>
      <c r="K2280" s="2">
        <f t="shared" si="6"/>
        <v>228.4208578</v>
      </c>
      <c r="L2280" s="2">
        <f t="shared" si="7"/>
        <v>0</v>
      </c>
      <c r="M2280" s="2">
        <f t="shared" si="1"/>
        <v>228.4208578</v>
      </c>
      <c r="O2280" s="2">
        <v>2278.0</v>
      </c>
      <c r="P2280" s="2">
        <v>1585.0</v>
      </c>
      <c r="Q2280" s="2">
        <v>1560.0</v>
      </c>
      <c r="R2280" s="2">
        <v>1591.0</v>
      </c>
      <c r="S2280" s="2">
        <v>1571.0</v>
      </c>
      <c r="T2280" s="2">
        <v>1.320146101E9</v>
      </c>
      <c r="U2280" s="2">
        <v>2.0792301E7</v>
      </c>
      <c r="V2280" s="2">
        <v>1.95736013E8</v>
      </c>
      <c r="W2280" s="2">
        <v>1.2355224E7</v>
      </c>
      <c r="X2280" s="2">
        <v>1953.0</v>
      </c>
      <c r="Y2280" s="2">
        <f t="shared" si="8"/>
        <v>0.7457369062</v>
      </c>
      <c r="Z2280" s="2">
        <f t="shared" ref="Z2280:AC2280" si="2331">ROUNDDOWN($Y2280*Z$1,0)-IF(MOD($Y2280*Z$1,1)=0,1,0)+1</f>
        <v>2</v>
      </c>
      <c r="AA2280" s="2">
        <f t="shared" si="2331"/>
        <v>3</v>
      </c>
      <c r="AB2280" s="2">
        <f t="shared" si="2331"/>
        <v>3</v>
      </c>
      <c r="AC2280" s="2">
        <f t="shared" si="2331"/>
        <v>4</v>
      </c>
      <c r="AD2280" s="2">
        <f t="shared" si="10"/>
        <v>0</v>
      </c>
      <c r="AE2280" s="2">
        <f t="shared" si="11"/>
        <v>0</v>
      </c>
      <c r="AF2280" s="2">
        <f t="shared" si="12"/>
        <v>0</v>
      </c>
      <c r="AG2280" s="2">
        <f t="shared" si="13"/>
        <v>0</v>
      </c>
      <c r="AH2280" s="2">
        <f t="shared" si="14"/>
        <v>1</v>
      </c>
      <c r="AI2280" s="2">
        <f t="shared" si="15"/>
        <v>0</v>
      </c>
      <c r="AJ2280" s="2">
        <f t="shared" si="16"/>
        <v>0</v>
      </c>
      <c r="AK2280" s="2">
        <f t="shared" si="17"/>
        <v>0</v>
      </c>
      <c r="AL2280" s="2">
        <f t="shared" si="18"/>
        <v>1</v>
      </c>
    </row>
    <row r="2281" ht="13.5" customHeight="1">
      <c r="A2281" s="3">
        <v>41210.0</v>
      </c>
      <c r="B2281" s="2">
        <v>1564.0</v>
      </c>
      <c r="C2281" s="2">
        <f t="shared" si="3"/>
        <v>1564</v>
      </c>
      <c r="D2281" s="2">
        <f t="shared" si="26"/>
        <v>2305.860995</v>
      </c>
      <c r="E2281" s="2">
        <f t="shared" si="20"/>
        <v>1913.346881</v>
      </c>
      <c r="F2281" s="2">
        <v>-0.7</v>
      </c>
      <c r="G2281" s="2">
        <f t="shared" si="4"/>
        <v>-0.007</v>
      </c>
      <c r="H2281" s="2">
        <f t="shared" si="21"/>
        <v>1.2489</v>
      </c>
      <c r="I2281" s="2">
        <f t="shared" si="27"/>
        <v>0.9082641251</v>
      </c>
      <c r="J2281" s="2">
        <f t="shared" si="5"/>
        <v>219.4025425</v>
      </c>
      <c r="K2281" s="2">
        <f t="shared" si="6"/>
        <v>226.8219118</v>
      </c>
      <c r="L2281" s="2">
        <f t="shared" si="7"/>
        <v>0</v>
      </c>
      <c r="M2281" s="2">
        <f t="shared" si="1"/>
        <v>226.8219118</v>
      </c>
      <c r="O2281" s="2">
        <v>2279.0</v>
      </c>
      <c r="P2281" s="2">
        <v>1570.0</v>
      </c>
      <c r="Q2281" s="2">
        <v>1575.0</v>
      </c>
      <c r="R2281" s="2">
        <v>1582.0</v>
      </c>
      <c r="S2281" s="2">
        <v>1564.0</v>
      </c>
      <c r="T2281" s="2">
        <v>1.320016101E9</v>
      </c>
      <c r="U2281" s="2">
        <v>2.0645052E7</v>
      </c>
      <c r="V2281" s="2">
        <v>3.4879979E7</v>
      </c>
      <c r="W2281" s="2">
        <v>2212071.0</v>
      </c>
      <c r="X2281" s="2">
        <v>865.0</v>
      </c>
      <c r="Y2281" s="2">
        <f t="shared" si="8"/>
        <v>0.2951684937</v>
      </c>
      <c r="Z2281" s="2">
        <f t="shared" ref="Z2281:AC2281" si="2332">ROUNDDOWN($Y2281*Z$1,0)-IF(MOD($Y2281*Z$1,1)=0,1,0)+1</f>
        <v>1</v>
      </c>
      <c r="AA2281" s="2">
        <f t="shared" si="2332"/>
        <v>1</v>
      </c>
      <c r="AB2281" s="2">
        <f t="shared" si="2332"/>
        <v>2</v>
      </c>
      <c r="AC2281" s="2">
        <f t="shared" si="2332"/>
        <v>2</v>
      </c>
      <c r="AD2281" s="2">
        <f t="shared" si="10"/>
        <v>0</v>
      </c>
      <c r="AE2281" s="2">
        <f t="shared" si="11"/>
        <v>0</v>
      </c>
      <c r="AF2281" s="2">
        <f t="shared" si="12"/>
        <v>0</v>
      </c>
      <c r="AG2281" s="2">
        <f t="shared" si="13"/>
        <v>1</v>
      </c>
      <c r="AH2281" s="2">
        <f t="shared" si="14"/>
        <v>0</v>
      </c>
      <c r="AI2281" s="2">
        <f t="shared" si="15"/>
        <v>0</v>
      </c>
      <c r="AJ2281" s="2">
        <f t="shared" si="16"/>
        <v>0</v>
      </c>
      <c r="AK2281" s="2">
        <f t="shared" si="17"/>
        <v>0</v>
      </c>
      <c r="AL2281" s="2">
        <f t="shared" si="18"/>
        <v>1</v>
      </c>
    </row>
    <row r="2282" ht="13.5" customHeight="1">
      <c r="A2282" s="3">
        <v>41211.0</v>
      </c>
      <c r="B2282" s="2">
        <v>1524.0</v>
      </c>
      <c r="C2282" s="2">
        <f t="shared" si="3"/>
        <v>1524</v>
      </c>
      <c r="D2282" s="2">
        <f t="shared" si="26"/>
        <v>2306.787553</v>
      </c>
      <c r="E2282" s="2">
        <f t="shared" si="20"/>
        <v>1913.689449</v>
      </c>
      <c r="F2282" s="2">
        <v>-2.56</v>
      </c>
      <c r="G2282" s="2">
        <f t="shared" si="4"/>
        <v>-0.0256</v>
      </c>
      <c r="H2282" s="2">
        <f t="shared" si="21"/>
        <v>1.2233</v>
      </c>
      <c r="I2282" s="2">
        <f t="shared" si="27"/>
        <v>0.9086659523</v>
      </c>
      <c r="J2282" s="2">
        <f t="shared" si="5"/>
        <v>213.7858374</v>
      </c>
      <c r="K2282" s="2">
        <f t="shared" si="6"/>
        <v>221.0152708</v>
      </c>
      <c r="L2282" s="2">
        <f t="shared" si="7"/>
        <v>0</v>
      </c>
      <c r="M2282" s="2">
        <f t="shared" si="1"/>
        <v>221.0152708</v>
      </c>
      <c r="O2282" s="2">
        <v>2280.0</v>
      </c>
      <c r="P2282" s="2">
        <v>1560.0</v>
      </c>
      <c r="Q2282" s="2">
        <v>1564.0</v>
      </c>
      <c r="R2282" s="2">
        <v>1560.0</v>
      </c>
      <c r="S2282" s="2">
        <v>1521.0</v>
      </c>
      <c r="T2282" s="2">
        <v>1.320016101E9</v>
      </c>
      <c r="U2282" s="2">
        <v>2.0117045E7</v>
      </c>
      <c r="V2282" s="2">
        <v>3.3370082E7</v>
      </c>
      <c r="W2282" s="2">
        <v>2164513.0</v>
      </c>
      <c r="X2282" s="2">
        <v>1546.0</v>
      </c>
      <c r="Y2282" s="2">
        <f t="shared" si="8"/>
        <v>0.05105562322</v>
      </c>
      <c r="Z2282" s="2">
        <f t="shared" ref="Z2282:AC2282" si="2333">ROUNDDOWN($Y2282*Z$1,0)-IF(MOD($Y2282*Z$1,1)=0,1,0)+1</f>
        <v>1</v>
      </c>
      <c r="AA2282" s="2">
        <f t="shared" si="2333"/>
        <v>1</v>
      </c>
      <c r="AB2282" s="2">
        <f t="shared" si="2333"/>
        <v>1</v>
      </c>
      <c r="AC2282" s="2">
        <f t="shared" si="2333"/>
        <v>1</v>
      </c>
      <c r="AD2282" s="2">
        <f t="shared" si="10"/>
        <v>0</v>
      </c>
      <c r="AE2282" s="2">
        <f t="shared" si="11"/>
        <v>0</v>
      </c>
      <c r="AF2282" s="2">
        <f t="shared" si="12"/>
        <v>0</v>
      </c>
      <c r="AG2282" s="2">
        <f t="shared" si="13"/>
        <v>0</v>
      </c>
      <c r="AH2282" s="2">
        <f t="shared" si="14"/>
        <v>0</v>
      </c>
      <c r="AI2282" s="2">
        <f t="shared" si="15"/>
        <v>0</v>
      </c>
      <c r="AJ2282" s="2">
        <f t="shared" si="16"/>
        <v>1</v>
      </c>
      <c r="AK2282" s="2">
        <f t="shared" si="17"/>
        <v>0</v>
      </c>
      <c r="AL2282" s="2">
        <f t="shared" si="18"/>
        <v>1</v>
      </c>
    </row>
    <row r="2283" ht="13.5" customHeight="1">
      <c r="A2283" s="3">
        <v>41212.0</v>
      </c>
      <c r="B2283" s="2">
        <v>1546.0</v>
      </c>
      <c r="C2283" s="2">
        <f t="shared" si="3"/>
        <v>1546</v>
      </c>
      <c r="D2283" s="2">
        <f t="shared" si="26"/>
        <v>2307.714483</v>
      </c>
      <c r="E2283" s="2">
        <f t="shared" si="20"/>
        <v>1914.032016</v>
      </c>
      <c r="F2283" s="2">
        <v>1.44</v>
      </c>
      <c r="G2283" s="2">
        <f t="shared" si="4"/>
        <v>0.0144</v>
      </c>
      <c r="H2283" s="2">
        <f t="shared" si="21"/>
        <v>1.2377</v>
      </c>
      <c r="I2283" s="2">
        <f t="shared" si="27"/>
        <v>0.9090677795</v>
      </c>
      <c r="J2283" s="2">
        <f t="shared" si="5"/>
        <v>216.8643535</v>
      </c>
      <c r="K2283" s="2">
        <f t="shared" si="6"/>
        <v>224.1978907</v>
      </c>
      <c r="L2283" s="2">
        <f t="shared" si="7"/>
        <v>0</v>
      </c>
      <c r="M2283" s="2">
        <f t="shared" si="1"/>
        <v>224.1978907</v>
      </c>
      <c r="O2283" s="2">
        <v>2281.0</v>
      </c>
      <c r="P2283" s="2">
        <v>1528.0</v>
      </c>
      <c r="Q2283" s="2">
        <v>1524.0</v>
      </c>
      <c r="R2283" s="2">
        <v>1553.0</v>
      </c>
      <c r="S2283" s="2">
        <v>1511.0</v>
      </c>
      <c r="T2283" s="2">
        <v>1.320016101E9</v>
      </c>
      <c r="U2283" s="2">
        <v>2.0407449E7</v>
      </c>
      <c r="V2283" s="2">
        <v>4.5553365E7</v>
      </c>
      <c r="W2283" s="2">
        <v>2974428.0</v>
      </c>
      <c r="X2283" s="2">
        <v>1745.0</v>
      </c>
      <c r="Y2283" s="2">
        <f t="shared" si="8"/>
        <v>0.8338408445</v>
      </c>
      <c r="Z2283" s="2">
        <f t="shared" ref="Z2283:AC2283" si="2334">ROUNDDOWN($Y2283*Z$1,0)-IF(MOD($Y2283*Z$1,1)=0,1,0)+1</f>
        <v>2</v>
      </c>
      <c r="AA2283" s="2">
        <f t="shared" si="2334"/>
        <v>3</v>
      </c>
      <c r="AB2283" s="2">
        <f t="shared" si="2334"/>
        <v>4</v>
      </c>
      <c r="AC2283" s="2">
        <f t="shared" si="2334"/>
        <v>5</v>
      </c>
      <c r="AD2283" s="2">
        <f t="shared" si="10"/>
        <v>0</v>
      </c>
      <c r="AE2283" s="2">
        <f t="shared" si="11"/>
        <v>0</v>
      </c>
      <c r="AF2283" s="2">
        <f t="shared" si="12"/>
        <v>0</v>
      </c>
      <c r="AG2283" s="2">
        <f t="shared" si="13"/>
        <v>0</v>
      </c>
      <c r="AH2283" s="2">
        <f t="shared" si="14"/>
        <v>0</v>
      </c>
      <c r="AI2283" s="2">
        <f t="shared" si="15"/>
        <v>1</v>
      </c>
      <c r="AJ2283" s="2">
        <f t="shared" si="16"/>
        <v>0</v>
      </c>
      <c r="AK2283" s="2">
        <f t="shared" si="17"/>
        <v>0</v>
      </c>
      <c r="AL2283" s="2">
        <f t="shared" si="18"/>
        <v>1</v>
      </c>
    </row>
    <row r="2284" ht="13.5" customHeight="1">
      <c r="A2284" s="3">
        <v>41213.0</v>
      </c>
      <c r="B2284" s="2">
        <v>1526.0</v>
      </c>
      <c r="C2284" s="2">
        <f t="shared" si="3"/>
        <v>1526</v>
      </c>
      <c r="D2284" s="2">
        <f t="shared" si="26"/>
        <v>2308.641785</v>
      </c>
      <c r="E2284" s="2">
        <f t="shared" si="20"/>
        <v>1914.374584</v>
      </c>
      <c r="F2284" s="2">
        <v>-1.29</v>
      </c>
      <c r="G2284" s="2">
        <f t="shared" si="4"/>
        <v>-0.0129</v>
      </c>
      <c r="H2284" s="2">
        <f t="shared" si="21"/>
        <v>1.2248</v>
      </c>
      <c r="I2284" s="2">
        <f t="shared" si="27"/>
        <v>0.9094696067</v>
      </c>
      <c r="J2284" s="2">
        <f t="shared" si="5"/>
        <v>214.0668033</v>
      </c>
      <c r="K2284" s="2">
        <f t="shared" si="6"/>
        <v>221.3057379</v>
      </c>
      <c r="L2284" s="2">
        <f t="shared" si="7"/>
        <v>0</v>
      </c>
      <c r="M2284" s="2">
        <f t="shared" si="1"/>
        <v>221.3057379</v>
      </c>
      <c r="O2284" s="2">
        <v>2282.0</v>
      </c>
      <c r="P2284" s="2">
        <v>1548.0</v>
      </c>
      <c r="Q2284" s="2">
        <v>1546.0</v>
      </c>
      <c r="R2284" s="2">
        <v>1551.0</v>
      </c>
      <c r="S2284" s="2">
        <v>1516.0</v>
      </c>
      <c r="T2284" s="2">
        <v>1.320016101E9</v>
      </c>
      <c r="U2284" s="2">
        <v>2.0143446E7</v>
      </c>
      <c r="V2284" s="2">
        <v>3.181125E7</v>
      </c>
      <c r="W2284" s="2">
        <v>2077331.0</v>
      </c>
      <c r="X2284" s="2">
        <v>1362.0</v>
      </c>
      <c r="Y2284" s="2">
        <f t="shared" si="8"/>
        <v>0.1769183922</v>
      </c>
      <c r="Z2284" s="2">
        <f t="shared" ref="Z2284:AC2284" si="2335">ROUNDDOWN($Y2284*Z$1,0)-IF(MOD($Y2284*Z$1,1)=0,1,0)+1</f>
        <v>1</v>
      </c>
      <c r="AA2284" s="2">
        <f t="shared" si="2335"/>
        <v>1</v>
      </c>
      <c r="AB2284" s="2">
        <f t="shared" si="2335"/>
        <v>1</v>
      </c>
      <c r="AC2284" s="2">
        <f t="shared" si="2335"/>
        <v>1</v>
      </c>
      <c r="AD2284" s="2">
        <f t="shared" si="10"/>
        <v>0</v>
      </c>
      <c r="AE2284" s="2">
        <f t="shared" si="11"/>
        <v>0</v>
      </c>
      <c r="AF2284" s="2">
        <f t="shared" si="12"/>
        <v>0</v>
      </c>
      <c r="AG2284" s="2">
        <f t="shared" si="13"/>
        <v>0</v>
      </c>
      <c r="AH2284" s="2">
        <f t="shared" si="14"/>
        <v>0</v>
      </c>
      <c r="AI2284" s="2">
        <f t="shared" si="15"/>
        <v>0</v>
      </c>
      <c r="AJ2284" s="2">
        <f t="shared" si="16"/>
        <v>1</v>
      </c>
      <c r="AK2284" s="2">
        <f t="shared" si="17"/>
        <v>0</v>
      </c>
      <c r="AL2284" s="2">
        <f t="shared" si="18"/>
        <v>1</v>
      </c>
    </row>
    <row r="2285" ht="13.5" customHeight="1">
      <c r="A2285" s="3">
        <v>41214.0</v>
      </c>
      <c r="B2285" s="2">
        <v>1535.0</v>
      </c>
      <c r="C2285" s="2">
        <f t="shared" si="3"/>
        <v>1535</v>
      </c>
      <c r="D2285" s="2">
        <f t="shared" si="26"/>
        <v>2309.56946</v>
      </c>
      <c r="E2285" s="2">
        <f t="shared" si="20"/>
        <v>1914.717152</v>
      </c>
      <c r="F2285" s="2">
        <v>0.59</v>
      </c>
      <c r="G2285" s="2">
        <f t="shared" si="4"/>
        <v>0.0059</v>
      </c>
      <c r="H2285" s="2">
        <f t="shared" si="21"/>
        <v>1.2307</v>
      </c>
      <c r="I2285" s="2">
        <f t="shared" si="27"/>
        <v>0.9098714338</v>
      </c>
      <c r="J2285" s="2">
        <f t="shared" si="5"/>
        <v>215.3297975</v>
      </c>
      <c r="K2285" s="2">
        <f t="shared" si="6"/>
        <v>222.6114418</v>
      </c>
      <c r="L2285" s="2">
        <f t="shared" si="7"/>
        <v>0</v>
      </c>
      <c r="M2285" s="2">
        <f t="shared" si="1"/>
        <v>222.6114418</v>
      </c>
      <c r="O2285" s="2">
        <v>2283.0</v>
      </c>
      <c r="P2285" s="2">
        <v>1520.0</v>
      </c>
      <c r="Q2285" s="2">
        <v>1526.0</v>
      </c>
      <c r="R2285" s="2">
        <v>1550.0</v>
      </c>
      <c r="S2285" s="2">
        <v>1513.0</v>
      </c>
      <c r="T2285" s="2">
        <v>1.320016101E9</v>
      </c>
      <c r="U2285" s="2">
        <v>2.0262247E7</v>
      </c>
      <c r="V2285" s="2">
        <v>3.2670914E7</v>
      </c>
      <c r="W2285" s="2">
        <v>2128510.0</v>
      </c>
      <c r="X2285" s="2">
        <v>1336.0</v>
      </c>
      <c r="Y2285" s="2">
        <f t="shared" si="8"/>
        <v>0.649411287</v>
      </c>
      <c r="Z2285" s="2">
        <f t="shared" ref="Z2285:AC2285" si="2336">ROUNDDOWN($Y2285*Z$1,0)-IF(MOD($Y2285*Z$1,1)=0,1,0)+1</f>
        <v>2</v>
      </c>
      <c r="AA2285" s="2">
        <f t="shared" si="2336"/>
        <v>2</v>
      </c>
      <c r="AB2285" s="2">
        <f t="shared" si="2336"/>
        <v>3</v>
      </c>
      <c r="AC2285" s="2">
        <f t="shared" si="2336"/>
        <v>4</v>
      </c>
      <c r="AD2285" s="2">
        <f t="shared" si="10"/>
        <v>0</v>
      </c>
      <c r="AE2285" s="2">
        <f t="shared" si="11"/>
        <v>0</v>
      </c>
      <c r="AF2285" s="2">
        <f t="shared" si="12"/>
        <v>0</v>
      </c>
      <c r="AG2285" s="2">
        <f t="shared" si="13"/>
        <v>0</v>
      </c>
      <c r="AH2285" s="2">
        <f t="shared" si="14"/>
        <v>0</v>
      </c>
      <c r="AI2285" s="2">
        <f t="shared" si="15"/>
        <v>1</v>
      </c>
      <c r="AJ2285" s="2">
        <f t="shared" si="16"/>
        <v>0</v>
      </c>
      <c r="AK2285" s="2">
        <f t="shared" si="17"/>
        <v>0</v>
      </c>
      <c r="AL2285" s="2">
        <f t="shared" si="18"/>
        <v>1</v>
      </c>
    </row>
    <row r="2286" ht="13.5" customHeight="1">
      <c r="A2286" s="3">
        <v>41217.0</v>
      </c>
      <c r="B2286" s="2">
        <v>1535.0</v>
      </c>
      <c r="C2286" s="2">
        <f t="shared" si="3"/>
        <v>1535</v>
      </c>
      <c r="D2286" s="2">
        <f t="shared" si="26"/>
        <v>2310.497508</v>
      </c>
      <c r="E2286" s="2">
        <f t="shared" si="20"/>
        <v>1915.059719</v>
      </c>
      <c r="F2286" s="2">
        <v>0.0</v>
      </c>
      <c r="G2286" s="2">
        <f t="shared" si="4"/>
        <v>0</v>
      </c>
      <c r="H2286" s="2">
        <f t="shared" si="21"/>
        <v>1.2307</v>
      </c>
      <c r="I2286" s="2">
        <f t="shared" si="27"/>
        <v>0.910273261</v>
      </c>
      <c r="J2286" s="2">
        <f t="shared" si="5"/>
        <v>215.3297975</v>
      </c>
      <c r="K2286" s="2">
        <f t="shared" si="6"/>
        <v>222.6114418</v>
      </c>
      <c r="L2286" s="2">
        <f t="shared" si="7"/>
        <v>0</v>
      </c>
      <c r="M2286" s="2">
        <f t="shared" si="1"/>
        <v>222.6114418</v>
      </c>
      <c r="O2286" s="2">
        <v>2284.0</v>
      </c>
      <c r="P2286" s="2">
        <v>1535.0</v>
      </c>
      <c r="Q2286" s="2">
        <v>1535.0</v>
      </c>
      <c r="R2286" s="2">
        <v>1540.0</v>
      </c>
      <c r="S2286" s="2">
        <v>1521.0</v>
      </c>
      <c r="T2286" s="2">
        <v>1.320046124E9</v>
      </c>
      <c r="U2286" s="2">
        <v>2.0262708E7</v>
      </c>
      <c r="V2286" s="2">
        <v>1.3290388E7</v>
      </c>
      <c r="W2286" s="2">
        <v>867710.0</v>
      </c>
      <c r="X2286" s="2">
        <v>554.0</v>
      </c>
      <c r="Y2286" s="2">
        <f t="shared" si="8"/>
        <v>0.4880227365</v>
      </c>
      <c r="Z2286" s="2">
        <f t="shared" ref="Z2286:AC2286" si="2337">ROUNDDOWN($Y2286*Z$1,0)-IF(MOD($Y2286*Z$1,1)=0,1,0)+1</f>
        <v>1</v>
      </c>
      <c r="AA2286" s="2">
        <f t="shared" si="2337"/>
        <v>2</v>
      </c>
      <c r="AB2286" s="2">
        <f t="shared" si="2337"/>
        <v>2</v>
      </c>
      <c r="AC2286" s="2">
        <f t="shared" si="2337"/>
        <v>3</v>
      </c>
      <c r="AD2286" s="2">
        <f t="shared" si="10"/>
        <v>0</v>
      </c>
      <c r="AE2286" s="2">
        <f t="shared" si="11"/>
        <v>0</v>
      </c>
      <c r="AF2286" s="2">
        <f t="shared" si="12"/>
        <v>0</v>
      </c>
      <c r="AG2286" s="2">
        <f t="shared" si="13"/>
        <v>0</v>
      </c>
      <c r="AH2286" s="2">
        <f t="shared" si="14"/>
        <v>0</v>
      </c>
      <c r="AI2286" s="2">
        <f t="shared" si="15"/>
        <v>0</v>
      </c>
      <c r="AJ2286" s="2">
        <f t="shared" si="16"/>
        <v>0</v>
      </c>
      <c r="AK2286" s="2">
        <f t="shared" si="17"/>
        <v>1</v>
      </c>
      <c r="AL2286" s="2">
        <f t="shared" si="18"/>
        <v>1</v>
      </c>
    </row>
    <row r="2287" ht="13.5" customHeight="1">
      <c r="A2287" s="3">
        <v>41218.0</v>
      </c>
      <c r="B2287" s="2">
        <v>1571.0</v>
      </c>
      <c r="C2287" s="2">
        <f t="shared" si="3"/>
        <v>1571</v>
      </c>
      <c r="D2287" s="2">
        <f t="shared" si="26"/>
        <v>2311.425929</v>
      </c>
      <c r="E2287" s="2">
        <f t="shared" si="20"/>
        <v>1915.402287</v>
      </c>
      <c r="F2287" s="2">
        <v>2.35</v>
      </c>
      <c r="G2287" s="2">
        <f t="shared" si="4"/>
        <v>0.0235</v>
      </c>
      <c r="H2287" s="2">
        <f t="shared" si="21"/>
        <v>1.2542</v>
      </c>
      <c r="I2287" s="2">
        <f t="shared" si="27"/>
        <v>0.9106750882</v>
      </c>
      <c r="J2287" s="2">
        <f t="shared" si="5"/>
        <v>220.3900477</v>
      </c>
      <c r="K2287" s="2">
        <f t="shared" si="6"/>
        <v>227.8428107</v>
      </c>
      <c r="L2287" s="2">
        <f t="shared" si="7"/>
        <v>0</v>
      </c>
      <c r="M2287" s="2">
        <f t="shared" si="1"/>
        <v>227.8428107</v>
      </c>
      <c r="O2287" s="2">
        <v>2285.0</v>
      </c>
      <c r="P2287" s="2">
        <v>1543.0</v>
      </c>
      <c r="Q2287" s="2">
        <v>1535.0</v>
      </c>
      <c r="R2287" s="2">
        <v>1571.0</v>
      </c>
      <c r="S2287" s="2">
        <v>1539.0</v>
      </c>
      <c r="T2287" s="2">
        <v>1.320046124E9</v>
      </c>
      <c r="U2287" s="2">
        <v>2.0737925E7</v>
      </c>
      <c r="V2287" s="2">
        <v>3.9932618E7</v>
      </c>
      <c r="W2287" s="2">
        <v>2567136.0</v>
      </c>
      <c r="X2287" s="2">
        <v>1400.0</v>
      </c>
      <c r="Y2287" s="2">
        <f t="shared" si="8"/>
        <v>0.929455948</v>
      </c>
      <c r="Z2287" s="2">
        <f t="shared" ref="Z2287:AC2287" si="2338">ROUNDDOWN($Y2287*Z$1,0)-IF(MOD($Y2287*Z$1,1)=0,1,0)+1</f>
        <v>2</v>
      </c>
      <c r="AA2287" s="2">
        <f t="shared" si="2338"/>
        <v>3</v>
      </c>
      <c r="AB2287" s="2">
        <f t="shared" si="2338"/>
        <v>4</v>
      </c>
      <c r="AC2287" s="2">
        <f t="shared" si="2338"/>
        <v>5</v>
      </c>
      <c r="AD2287" s="2">
        <f t="shared" si="10"/>
        <v>1</v>
      </c>
      <c r="AE2287" s="2">
        <f t="shared" si="11"/>
        <v>0</v>
      </c>
      <c r="AF2287" s="2">
        <f t="shared" si="12"/>
        <v>0</v>
      </c>
      <c r="AG2287" s="2">
        <f t="shared" si="13"/>
        <v>0</v>
      </c>
      <c r="AH2287" s="2">
        <f t="shared" si="14"/>
        <v>0</v>
      </c>
      <c r="AI2287" s="2">
        <f t="shared" si="15"/>
        <v>0</v>
      </c>
      <c r="AJ2287" s="2">
        <f t="shared" si="16"/>
        <v>0</v>
      </c>
      <c r="AK2287" s="2">
        <f t="shared" si="17"/>
        <v>0</v>
      </c>
      <c r="AL2287" s="2">
        <f t="shared" si="18"/>
        <v>1</v>
      </c>
    </row>
    <row r="2288" ht="13.5" customHeight="1">
      <c r="A2288" s="3">
        <v>41219.0</v>
      </c>
      <c r="B2288" s="2">
        <v>1576.0</v>
      </c>
      <c r="C2288" s="2">
        <f t="shared" si="3"/>
        <v>1576</v>
      </c>
      <c r="D2288" s="2">
        <f t="shared" si="26"/>
        <v>2312.354722</v>
      </c>
      <c r="E2288" s="2">
        <f t="shared" si="20"/>
        <v>1915.744855</v>
      </c>
      <c r="F2288" s="2">
        <v>0.32</v>
      </c>
      <c r="G2288" s="2">
        <f t="shared" si="4"/>
        <v>0.0032</v>
      </c>
      <c r="H2288" s="2">
        <f t="shared" si="21"/>
        <v>1.2574</v>
      </c>
      <c r="I2288" s="2">
        <f t="shared" si="27"/>
        <v>0.9110769153</v>
      </c>
      <c r="J2288" s="2">
        <f t="shared" si="5"/>
        <v>221.0952959</v>
      </c>
      <c r="K2288" s="2">
        <f t="shared" si="6"/>
        <v>228.5719077</v>
      </c>
      <c r="L2288" s="2">
        <f t="shared" si="7"/>
        <v>0</v>
      </c>
      <c r="M2288" s="2">
        <f t="shared" si="1"/>
        <v>228.5719077</v>
      </c>
      <c r="O2288" s="2">
        <v>2286.0</v>
      </c>
      <c r="P2288" s="2">
        <v>1575.0</v>
      </c>
      <c r="Q2288" s="2">
        <v>1571.0</v>
      </c>
      <c r="R2288" s="2">
        <v>1586.0</v>
      </c>
      <c r="S2288" s="2">
        <v>1567.0</v>
      </c>
      <c r="T2288" s="2">
        <v>1.319896124E9</v>
      </c>
      <c r="U2288" s="2">
        <v>2.0801563E7</v>
      </c>
      <c r="V2288" s="2">
        <v>4.7902972E7</v>
      </c>
      <c r="W2288" s="2">
        <v>3033878.0</v>
      </c>
      <c r="X2288" s="2">
        <v>1690.0</v>
      </c>
      <c r="Y2288" s="2">
        <f t="shared" si="8"/>
        <v>0.5790702395</v>
      </c>
      <c r="Z2288" s="2">
        <f t="shared" ref="Z2288:AC2288" si="2339">ROUNDDOWN($Y2288*Z$1,0)-IF(MOD($Y2288*Z$1,1)=0,1,0)+1</f>
        <v>2</v>
      </c>
      <c r="AA2288" s="2">
        <f t="shared" si="2339"/>
        <v>2</v>
      </c>
      <c r="AB2288" s="2">
        <f t="shared" si="2339"/>
        <v>3</v>
      </c>
      <c r="AC2288" s="2">
        <f t="shared" si="2339"/>
        <v>3</v>
      </c>
      <c r="AD2288" s="2">
        <f t="shared" si="10"/>
        <v>0</v>
      </c>
      <c r="AE2288" s="2">
        <f t="shared" si="11"/>
        <v>0</v>
      </c>
      <c r="AF2288" s="2">
        <f t="shared" si="12"/>
        <v>0</v>
      </c>
      <c r="AG2288" s="2">
        <f t="shared" si="13"/>
        <v>0</v>
      </c>
      <c r="AH2288" s="2">
        <f t="shared" si="14"/>
        <v>1</v>
      </c>
      <c r="AI2288" s="2">
        <f t="shared" si="15"/>
        <v>0</v>
      </c>
      <c r="AJ2288" s="2">
        <f t="shared" si="16"/>
        <v>0</v>
      </c>
      <c r="AK2288" s="2">
        <f t="shared" si="17"/>
        <v>0</v>
      </c>
      <c r="AL2288" s="2">
        <f t="shared" si="18"/>
        <v>1</v>
      </c>
    </row>
    <row r="2289" ht="13.5" customHeight="1">
      <c r="A2289" s="3">
        <v>41220.0</v>
      </c>
      <c r="B2289" s="2">
        <v>1541.0</v>
      </c>
      <c r="C2289" s="2">
        <f t="shared" si="3"/>
        <v>1541</v>
      </c>
      <c r="D2289" s="2">
        <f t="shared" si="26"/>
        <v>2313.283889</v>
      </c>
      <c r="E2289" s="2">
        <f t="shared" si="20"/>
        <v>1916.087423</v>
      </c>
      <c r="F2289" s="2">
        <v>-2.22</v>
      </c>
      <c r="G2289" s="2">
        <f t="shared" si="4"/>
        <v>-0.0222</v>
      </c>
      <c r="H2289" s="2">
        <f t="shared" si="21"/>
        <v>1.2352</v>
      </c>
      <c r="I2289" s="2">
        <f t="shared" si="27"/>
        <v>0.9114787425</v>
      </c>
      <c r="J2289" s="2">
        <f t="shared" si="5"/>
        <v>216.1869803</v>
      </c>
      <c r="K2289" s="2">
        <f t="shared" si="6"/>
        <v>223.4976113</v>
      </c>
      <c r="L2289" s="2">
        <f t="shared" si="7"/>
        <v>0</v>
      </c>
      <c r="M2289" s="2">
        <f t="shared" si="1"/>
        <v>223.4976113</v>
      </c>
      <c r="O2289" s="2">
        <v>2287.0</v>
      </c>
      <c r="P2289" s="2">
        <v>1580.0</v>
      </c>
      <c r="Q2289" s="2">
        <v>1576.0</v>
      </c>
      <c r="R2289" s="2">
        <v>1585.0</v>
      </c>
      <c r="S2289" s="2">
        <v>1541.0</v>
      </c>
      <c r="T2289" s="2">
        <v>1.319896124E9</v>
      </c>
      <c r="U2289" s="2">
        <v>2.0339599E7</v>
      </c>
      <c r="V2289" s="2">
        <v>4.9037756E7</v>
      </c>
      <c r="W2289" s="2">
        <v>3137448.0</v>
      </c>
      <c r="X2289" s="2">
        <v>1720.0</v>
      </c>
      <c r="Y2289" s="2">
        <f t="shared" si="8"/>
        <v>0.07084855867</v>
      </c>
      <c r="Z2289" s="2">
        <f t="shared" ref="Z2289:AC2289" si="2340">ROUNDDOWN($Y2289*Z$1,0)-IF(MOD($Y2289*Z$1,1)=0,1,0)+1</f>
        <v>1</v>
      </c>
      <c r="AA2289" s="2">
        <f t="shared" si="2340"/>
        <v>1</v>
      </c>
      <c r="AB2289" s="2">
        <f t="shared" si="2340"/>
        <v>1</v>
      </c>
      <c r="AC2289" s="2">
        <f t="shared" si="2340"/>
        <v>1</v>
      </c>
      <c r="AD2289" s="2">
        <f t="shared" si="10"/>
        <v>0</v>
      </c>
      <c r="AE2289" s="2">
        <f t="shared" si="11"/>
        <v>0</v>
      </c>
      <c r="AF2289" s="2">
        <f t="shared" si="12"/>
        <v>1</v>
      </c>
      <c r="AG2289" s="2">
        <f t="shared" si="13"/>
        <v>0</v>
      </c>
      <c r="AH2289" s="2">
        <f t="shared" si="14"/>
        <v>0</v>
      </c>
      <c r="AI2289" s="2">
        <f t="shared" si="15"/>
        <v>0</v>
      </c>
      <c r="AJ2289" s="2">
        <f t="shared" si="16"/>
        <v>0</v>
      </c>
      <c r="AK2289" s="2">
        <f t="shared" si="17"/>
        <v>0</v>
      </c>
      <c r="AL2289" s="2">
        <f t="shared" si="18"/>
        <v>1</v>
      </c>
    </row>
    <row r="2290" ht="13.5" customHeight="1">
      <c r="A2290" s="3">
        <v>41221.0</v>
      </c>
      <c r="B2290" s="2">
        <v>1524.0</v>
      </c>
      <c r="C2290" s="2">
        <f t="shared" si="3"/>
        <v>1524</v>
      </c>
      <c r="D2290" s="2">
        <f t="shared" si="26"/>
        <v>2314.21343</v>
      </c>
      <c r="E2290" s="2">
        <f t="shared" si="20"/>
        <v>1916.42999</v>
      </c>
      <c r="F2290" s="2">
        <v>-1.1</v>
      </c>
      <c r="G2290" s="2">
        <f t="shared" si="4"/>
        <v>-0.011</v>
      </c>
      <c r="H2290" s="2">
        <f t="shared" si="21"/>
        <v>1.2242</v>
      </c>
      <c r="I2290" s="2">
        <f t="shared" si="27"/>
        <v>0.9118805697</v>
      </c>
      <c r="J2290" s="2">
        <f t="shared" si="5"/>
        <v>213.8089235</v>
      </c>
      <c r="K2290" s="2">
        <f t="shared" si="6"/>
        <v>221.0391376</v>
      </c>
      <c r="L2290" s="2">
        <f t="shared" si="7"/>
        <v>0</v>
      </c>
      <c r="M2290" s="2">
        <f t="shared" si="1"/>
        <v>221.0391376</v>
      </c>
      <c r="O2290" s="2">
        <v>2288.0</v>
      </c>
      <c r="P2290" s="2">
        <v>1521.0</v>
      </c>
      <c r="Q2290" s="2">
        <v>1541.0</v>
      </c>
      <c r="R2290" s="2">
        <v>1529.0</v>
      </c>
      <c r="S2290" s="2">
        <v>1508.0</v>
      </c>
      <c r="T2290" s="2">
        <v>1.319791935E9</v>
      </c>
      <c r="U2290" s="2">
        <v>2.0113629E7</v>
      </c>
      <c r="V2290" s="2">
        <v>5.165355E7</v>
      </c>
      <c r="W2290" s="2">
        <v>3397693.0</v>
      </c>
      <c r="X2290" s="2">
        <v>2079.0</v>
      </c>
      <c r="Y2290" s="2">
        <f t="shared" si="8"/>
        <v>0.2105156313</v>
      </c>
      <c r="Z2290" s="2">
        <f t="shared" ref="Z2290:AC2290" si="2341">ROUNDDOWN($Y2290*Z$1,0)-IF(MOD($Y2290*Z$1,1)=0,1,0)+1</f>
        <v>1</v>
      </c>
      <c r="AA2290" s="2">
        <f t="shared" si="2341"/>
        <v>1</v>
      </c>
      <c r="AB2290" s="2">
        <f t="shared" si="2341"/>
        <v>1</v>
      </c>
      <c r="AC2290" s="2">
        <f t="shared" si="2341"/>
        <v>2</v>
      </c>
      <c r="AD2290" s="2">
        <f t="shared" si="10"/>
        <v>0</v>
      </c>
      <c r="AE2290" s="2">
        <f t="shared" si="11"/>
        <v>0</v>
      </c>
      <c r="AF2290" s="2">
        <f t="shared" si="12"/>
        <v>1</v>
      </c>
      <c r="AG2290" s="2">
        <f t="shared" si="13"/>
        <v>0</v>
      </c>
      <c r="AH2290" s="2">
        <f t="shared" si="14"/>
        <v>0</v>
      </c>
      <c r="AI2290" s="2">
        <f t="shared" si="15"/>
        <v>0</v>
      </c>
      <c r="AJ2290" s="2">
        <f t="shared" si="16"/>
        <v>0</v>
      </c>
      <c r="AK2290" s="2">
        <f t="shared" si="17"/>
        <v>0</v>
      </c>
      <c r="AL2290" s="2">
        <f t="shared" si="18"/>
        <v>1</v>
      </c>
    </row>
    <row r="2291" ht="13.5" customHeight="1">
      <c r="A2291" s="3">
        <v>41224.0</v>
      </c>
      <c r="B2291" s="2">
        <v>1506.0</v>
      </c>
      <c r="C2291" s="2">
        <f t="shared" si="3"/>
        <v>1506</v>
      </c>
      <c r="D2291" s="2">
        <f t="shared" si="26"/>
        <v>2315.143344</v>
      </c>
      <c r="E2291" s="2">
        <f t="shared" si="20"/>
        <v>1916.772558</v>
      </c>
      <c r="F2291" s="2">
        <v>-1.18</v>
      </c>
      <c r="G2291" s="2">
        <f t="shared" si="4"/>
        <v>-0.0118</v>
      </c>
      <c r="H2291" s="2">
        <f t="shared" si="21"/>
        <v>1.2124</v>
      </c>
      <c r="I2291" s="2">
        <f t="shared" si="27"/>
        <v>0.9122823969</v>
      </c>
      <c r="J2291" s="2">
        <f t="shared" si="5"/>
        <v>211.2859782</v>
      </c>
      <c r="K2291" s="2">
        <f t="shared" si="6"/>
        <v>218.4308758</v>
      </c>
      <c r="L2291" s="2">
        <f t="shared" si="7"/>
        <v>0</v>
      </c>
      <c r="M2291" s="2">
        <f t="shared" si="1"/>
        <v>218.4308758</v>
      </c>
      <c r="O2291" s="2">
        <v>2289.0</v>
      </c>
      <c r="P2291" s="2">
        <v>1515.0</v>
      </c>
      <c r="Q2291" s="2">
        <v>1524.0</v>
      </c>
      <c r="R2291" s="2">
        <v>1518.0</v>
      </c>
      <c r="S2291" s="2">
        <v>1493.0</v>
      </c>
      <c r="T2291" s="2">
        <v>1.319541935E9</v>
      </c>
      <c r="U2291" s="2">
        <v>1.9872302E7</v>
      </c>
      <c r="V2291" s="2">
        <v>2.7245124E7</v>
      </c>
      <c r="W2291" s="2">
        <v>1807923.0</v>
      </c>
      <c r="X2291" s="2">
        <v>1178.0</v>
      </c>
      <c r="Y2291" s="2">
        <f t="shared" si="8"/>
        <v>0.1947827852</v>
      </c>
      <c r="Z2291" s="2">
        <f t="shared" ref="Z2291:AC2291" si="2342">ROUNDDOWN($Y2291*Z$1,0)-IF(MOD($Y2291*Z$1,1)=0,1,0)+1</f>
        <v>1</v>
      </c>
      <c r="AA2291" s="2">
        <f t="shared" si="2342"/>
        <v>1</v>
      </c>
      <c r="AB2291" s="2">
        <f t="shared" si="2342"/>
        <v>1</v>
      </c>
      <c r="AC2291" s="2">
        <f t="shared" si="2342"/>
        <v>1</v>
      </c>
      <c r="AD2291" s="2">
        <f t="shared" si="10"/>
        <v>0</v>
      </c>
      <c r="AE2291" s="2">
        <f t="shared" si="11"/>
        <v>0</v>
      </c>
      <c r="AF2291" s="2">
        <f t="shared" si="12"/>
        <v>0</v>
      </c>
      <c r="AG2291" s="2">
        <f t="shared" si="13"/>
        <v>1</v>
      </c>
      <c r="AH2291" s="2">
        <f t="shared" si="14"/>
        <v>0</v>
      </c>
      <c r="AI2291" s="2">
        <f t="shared" si="15"/>
        <v>0</v>
      </c>
      <c r="AJ2291" s="2">
        <f t="shared" si="16"/>
        <v>0</v>
      </c>
      <c r="AK2291" s="2">
        <f t="shared" si="17"/>
        <v>0</v>
      </c>
      <c r="AL2291" s="2">
        <f t="shared" si="18"/>
        <v>1</v>
      </c>
    </row>
    <row r="2292" ht="13.5" customHeight="1">
      <c r="A2292" s="3">
        <v>41225.0</v>
      </c>
      <c r="B2292" s="2">
        <v>1472.0</v>
      </c>
      <c r="C2292" s="2">
        <f t="shared" si="3"/>
        <v>1472</v>
      </c>
      <c r="D2292" s="2">
        <f t="shared" si="26"/>
        <v>2316.073631</v>
      </c>
      <c r="E2292" s="2">
        <f t="shared" si="20"/>
        <v>1917.115126</v>
      </c>
      <c r="F2292" s="2">
        <v>-2.26</v>
      </c>
      <c r="G2292" s="2">
        <f t="shared" si="4"/>
        <v>-0.0226</v>
      </c>
      <c r="H2292" s="2">
        <f t="shared" si="21"/>
        <v>1.1898</v>
      </c>
      <c r="I2292" s="2">
        <f t="shared" si="27"/>
        <v>0.912684224</v>
      </c>
      <c r="J2292" s="2">
        <f t="shared" si="5"/>
        <v>206.5109151</v>
      </c>
      <c r="K2292" s="2">
        <f t="shared" si="6"/>
        <v>213.494338</v>
      </c>
      <c r="L2292" s="2">
        <f t="shared" si="7"/>
        <v>0</v>
      </c>
      <c r="M2292" s="2">
        <f t="shared" si="1"/>
        <v>213.494338</v>
      </c>
      <c r="O2292" s="2">
        <v>2290.0</v>
      </c>
      <c r="P2292" s="2">
        <v>1500.0</v>
      </c>
      <c r="Q2292" s="2">
        <v>1506.0</v>
      </c>
      <c r="R2292" s="2">
        <v>1522.0</v>
      </c>
      <c r="S2292" s="2">
        <v>1460.0</v>
      </c>
      <c r="T2292" s="2">
        <v>1.319541935E9</v>
      </c>
      <c r="U2292" s="2">
        <v>1.9423657E7</v>
      </c>
      <c r="V2292" s="2">
        <v>8.085493E7</v>
      </c>
      <c r="W2292" s="2">
        <v>5434563.0</v>
      </c>
      <c r="X2292" s="2">
        <v>3130.0</v>
      </c>
      <c r="Y2292" s="2">
        <f t="shared" si="8"/>
        <v>0.06729598051</v>
      </c>
      <c r="Z2292" s="2">
        <f t="shared" ref="Z2292:AC2292" si="2343">ROUNDDOWN($Y2292*Z$1,0)-IF(MOD($Y2292*Z$1,1)=0,1,0)+1</f>
        <v>1</v>
      </c>
      <c r="AA2292" s="2">
        <f t="shared" si="2343"/>
        <v>1</v>
      </c>
      <c r="AB2292" s="2">
        <f t="shared" si="2343"/>
        <v>1</v>
      </c>
      <c r="AC2292" s="2">
        <f t="shared" si="2343"/>
        <v>1</v>
      </c>
      <c r="AD2292" s="2">
        <f t="shared" si="10"/>
        <v>0</v>
      </c>
      <c r="AE2292" s="2">
        <f t="shared" si="11"/>
        <v>0</v>
      </c>
      <c r="AF2292" s="2">
        <f t="shared" si="12"/>
        <v>0</v>
      </c>
      <c r="AG2292" s="2">
        <f t="shared" si="13"/>
        <v>0</v>
      </c>
      <c r="AH2292" s="2">
        <f t="shared" si="14"/>
        <v>0</v>
      </c>
      <c r="AI2292" s="2">
        <f t="shared" si="15"/>
        <v>0</v>
      </c>
      <c r="AJ2292" s="2">
        <f t="shared" si="16"/>
        <v>1</v>
      </c>
      <c r="AK2292" s="2">
        <f t="shared" si="17"/>
        <v>0</v>
      </c>
      <c r="AL2292" s="2">
        <f t="shared" si="18"/>
        <v>1</v>
      </c>
    </row>
    <row r="2293" ht="13.5" customHeight="1">
      <c r="A2293" s="3">
        <v>41226.0</v>
      </c>
      <c r="B2293" s="2">
        <v>1499.0</v>
      </c>
      <c r="C2293" s="2">
        <f t="shared" si="3"/>
        <v>1499</v>
      </c>
      <c r="D2293" s="2">
        <f t="shared" si="26"/>
        <v>2317.004292</v>
      </c>
      <c r="E2293" s="2">
        <f t="shared" si="20"/>
        <v>1917.457693</v>
      </c>
      <c r="F2293" s="2">
        <v>1.83</v>
      </c>
      <c r="G2293" s="2">
        <f t="shared" si="4"/>
        <v>0.0183</v>
      </c>
      <c r="H2293" s="2">
        <f t="shared" si="21"/>
        <v>1.2081</v>
      </c>
      <c r="I2293" s="2">
        <f t="shared" si="27"/>
        <v>0.9130860512</v>
      </c>
      <c r="J2293" s="2">
        <f t="shared" si="5"/>
        <v>210.2900648</v>
      </c>
      <c r="K2293" s="2">
        <f t="shared" si="6"/>
        <v>217.4012844</v>
      </c>
      <c r="L2293" s="2">
        <f t="shared" si="7"/>
        <v>0</v>
      </c>
      <c r="M2293" s="2">
        <f t="shared" si="1"/>
        <v>217.4012844</v>
      </c>
      <c r="O2293" s="2">
        <v>2291.0</v>
      </c>
      <c r="P2293" s="2">
        <v>1466.0</v>
      </c>
      <c r="Q2293" s="2">
        <v>1472.0</v>
      </c>
      <c r="R2293" s="2">
        <v>1503.0</v>
      </c>
      <c r="S2293" s="2">
        <v>1463.0</v>
      </c>
      <c r="T2293" s="2">
        <v>1.319541935E9</v>
      </c>
      <c r="U2293" s="2">
        <v>1.9779934E7</v>
      </c>
      <c r="V2293" s="2">
        <v>5.7768155E7</v>
      </c>
      <c r="W2293" s="2">
        <v>3879718.0</v>
      </c>
      <c r="X2293" s="2">
        <v>2273.0</v>
      </c>
      <c r="Y2293" s="2">
        <f t="shared" si="8"/>
        <v>0.881546894</v>
      </c>
      <c r="Z2293" s="2">
        <f t="shared" ref="Z2293:AC2293" si="2344">ROUNDDOWN($Y2293*Z$1,0)-IF(MOD($Y2293*Z$1,1)=0,1,0)+1</f>
        <v>2</v>
      </c>
      <c r="AA2293" s="2">
        <f t="shared" si="2344"/>
        <v>3</v>
      </c>
      <c r="AB2293" s="2">
        <f t="shared" si="2344"/>
        <v>4</v>
      </c>
      <c r="AC2293" s="2">
        <f t="shared" si="2344"/>
        <v>5</v>
      </c>
      <c r="AD2293" s="2">
        <f t="shared" si="10"/>
        <v>0</v>
      </c>
      <c r="AE2293" s="2">
        <f t="shared" si="11"/>
        <v>0</v>
      </c>
      <c r="AF2293" s="2">
        <f t="shared" si="12"/>
        <v>0</v>
      </c>
      <c r="AG2293" s="2">
        <f t="shared" si="13"/>
        <v>0</v>
      </c>
      <c r="AH2293" s="2">
        <f t="shared" si="14"/>
        <v>0</v>
      </c>
      <c r="AI2293" s="2">
        <f t="shared" si="15"/>
        <v>1</v>
      </c>
      <c r="AJ2293" s="2">
        <f t="shared" si="16"/>
        <v>0</v>
      </c>
      <c r="AK2293" s="2">
        <f t="shared" si="17"/>
        <v>0</v>
      </c>
      <c r="AL2293" s="2">
        <f t="shared" si="18"/>
        <v>1</v>
      </c>
    </row>
    <row r="2294" ht="13.5" customHeight="1">
      <c r="A2294" s="3">
        <v>41227.0</v>
      </c>
      <c r="B2294" s="2">
        <v>1455.0</v>
      </c>
      <c r="C2294" s="2">
        <f t="shared" si="3"/>
        <v>1455</v>
      </c>
      <c r="D2294" s="2">
        <f t="shared" si="26"/>
        <v>2317.935328</v>
      </c>
      <c r="E2294" s="2">
        <f t="shared" si="20"/>
        <v>1917.800261</v>
      </c>
      <c r="F2294" s="2">
        <v>-2.94</v>
      </c>
      <c r="G2294" s="2">
        <f t="shared" si="4"/>
        <v>-0.0294</v>
      </c>
      <c r="H2294" s="2">
        <f t="shared" si="21"/>
        <v>1.1787</v>
      </c>
      <c r="I2294" s="2">
        <f t="shared" si="27"/>
        <v>0.9134878784</v>
      </c>
      <c r="J2294" s="2">
        <f t="shared" si="5"/>
        <v>204.1075369</v>
      </c>
      <c r="K2294" s="2">
        <f t="shared" si="6"/>
        <v>211.0096866</v>
      </c>
      <c r="L2294" s="2">
        <f t="shared" si="7"/>
        <v>0</v>
      </c>
      <c r="M2294" s="2">
        <f t="shared" si="1"/>
        <v>211.0096866</v>
      </c>
      <c r="O2294" s="2">
        <v>2292.0</v>
      </c>
      <c r="P2294" s="2">
        <v>1510.0</v>
      </c>
      <c r="Q2294" s="2">
        <v>1499.0</v>
      </c>
      <c r="R2294" s="2">
        <v>1524.0</v>
      </c>
      <c r="S2294" s="2">
        <v>1455.0</v>
      </c>
      <c r="T2294" s="2">
        <v>1.319541935E9</v>
      </c>
      <c r="U2294" s="2">
        <v>1.9199335E7</v>
      </c>
      <c r="V2294" s="2">
        <v>3.4453929E7</v>
      </c>
      <c r="W2294" s="2">
        <v>2287828.0</v>
      </c>
      <c r="X2294" s="2">
        <v>1406.0</v>
      </c>
      <c r="Y2294" s="2">
        <f t="shared" si="8"/>
        <v>0.0362362972</v>
      </c>
      <c r="Z2294" s="2">
        <f t="shared" ref="Z2294:AC2294" si="2345">ROUNDDOWN($Y2294*Z$1,0)-IF(MOD($Y2294*Z$1,1)=0,1,0)+1</f>
        <v>1</v>
      </c>
      <c r="AA2294" s="2">
        <f t="shared" si="2345"/>
        <v>1</v>
      </c>
      <c r="AB2294" s="2">
        <f t="shared" si="2345"/>
        <v>1</v>
      </c>
      <c r="AC2294" s="2">
        <f t="shared" si="2345"/>
        <v>1</v>
      </c>
      <c r="AD2294" s="2">
        <f t="shared" si="10"/>
        <v>0</v>
      </c>
      <c r="AE2294" s="2">
        <f t="shared" si="11"/>
        <v>0</v>
      </c>
      <c r="AF2294" s="2">
        <f t="shared" si="12"/>
        <v>0</v>
      </c>
      <c r="AG2294" s="2">
        <f t="shared" si="13"/>
        <v>0</v>
      </c>
      <c r="AH2294" s="2">
        <f t="shared" si="14"/>
        <v>0</v>
      </c>
      <c r="AI2294" s="2">
        <f t="shared" si="15"/>
        <v>0</v>
      </c>
      <c r="AJ2294" s="2">
        <f t="shared" si="16"/>
        <v>0</v>
      </c>
      <c r="AK2294" s="2">
        <f t="shared" si="17"/>
        <v>1</v>
      </c>
      <c r="AL2294" s="2">
        <f t="shared" si="18"/>
        <v>1</v>
      </c>
    </row>
    <row r="2295" ht="13.5" customHeight="1">
      <c r="A2295" s="3">
        <v>41228.0</v>
      </c>
      <c r="B2295" s="2">
        <v>1490.0</v>
      </c>
      <c r="C2295" s="2">
        <f t="shared" si="3"/>
        <v>1490</v>
      </c>
      <c r="D2295" s="2">
        <f t="shared" si="26"/>
        <v>2318.866737</v>
      </c>
      <c r="E2295" s="2">
        <f t="shared" si="20"/>
        <v>1918.142829</v>
      </c>
      <c r="F2295" s="2">
        <v>2.41</v>
      </c>
      <c r="G2295" s="2">
        <f t="shared" si="4"/>
        <v>0.0241</v>
      </c>
      <c r="H2295" s="2">
        <f t="shared" si="21"/>
        <v>1.2028</v>
      </c>
      <c r="I2295" s="2">
        <f t="shared" si="27"/>
        <v>0.9138897055</v>
      </c>
      <c r="J2295" s="2">
        <f t="shared" si="5"/>
        <v>209.0265286</v>
      </c>
      <c r="K2295" s="2">
        <f t="shared" si="6"/>
        <v>216.09502</v>
      </c>
      <c r="L2295" s="2">
        <f t="shared" si="7"/>
        <v>0</v>
      </c>
      <c r="M2295" s="2">
        <f t="shared" si="1"/>
        <v>216.09502</v>
      </c>
      <c r="O2295" s="2">
        <v>2293.0</v>
      </c>
      <c r="P2295" s="2">
        <v>1450.0</v>
      </c>
      <c r="Q2295" s="2">
        <v>1455.0</v>
      </c>
      <c r="R2295" s="2">
        <v>1490.0</v>
      </c>
      <c r="S2295" s="2">
        <v>1446.0</v>
      </c>
      <c r="T2295" s="2">
        <v>1.319541935E9</v>
      </c>
      <c r="U2295" s="2">
        <v>1.9661175E7</v>
      </c>
      <c r="V2295" s="2">
        <v>6.1534054E7</v>
      </c>
      <c r="W2295" s="2">
        <v>4191848.0</v>
      </c>
      <c r="X2295" s="2">
        <v>2400.0</v>
      </c>
      <c r="Y2295" s="2">
        <f t="shared" si="8"/>
        <v>0.9346325619</v>
      </c>
      <c r="Z2295" s="2">
        <f t="shared" ref="Z2295:AC2295" si="2346">ROUNDDOWN($Y2295*Z$1,0)-IF(MOD($Y2295*Z$1,1)=0,1,0)+1</f>
        <v>2</v>
      </c>
      <c r="AA2295" s="2">
        <f t="shared" si="2346"/>
        <v>3</v>
      </c>
      <c r="AB2295" s="2">
        <f t="shared" si="2346"/>
        <v>4</v>
      </c>
      <c r="AC2295" s="2">
        <f t="shared" si="2346"/>
        <v>5</v>
      </c>
      <c r="AD2295" s="2">
        <f t="shared" si="10"/>
        <v>0</v>
      </c>
      <c r="AE2295" s="2">
        <f t="shared" si="11"/>
        <v>1</v>
      </c>
      <c r="AF2295" s="2">
        <f t="shared" si="12"/>
        <v>0</v>
      </c>
      <c r="AG2295" s="2">
        <f t="shared" si="13"/>
        <v>0</v>
      </c>
      <c r="AH2295" s="2">
        <f t="shared" si="14"/>
        <v>0</v>
      </c>
      <c r="AI2295" s="2">
        <f t="shared" si="15"/>
        <v>0</v>
      </c>
      <c r="AJ2295" s="2">
        <f t="shared" si="16"/>
        <v>0</v>
      </c>
      <c r="AK2295" s="2">
        <f t="shared" si="17"/>
        <v>0</v>
      </c>
      <c r="AL2295" s="2">
        <f t="shared" si="18"/>
        <v>1</v>
      </c>
    </row>
    <row r="2296" ht="13.5" customHeight="1">
      <c r="A2296" s="3">
        <v>41231.0</v>
      </c>
      <c r="B2296" s="2">
        <v>1522.0</v>
      </c>
      <c r="C2296" s="2">
        <f t="shared" si="3"/>
        <v>1522</v>
      </c>
      <c r="D2296" s="2">
        <f t="shared" si="26"/>
        <v>2319.798521</v>
      </c>
      <c r="E2296" s="2">
        <f t="shared" si="20"/>
        <v>1918.485397</v>
      </c>
      <c r="F2296" s="2">
        <v>2.15</v>
      </c>
      <c r="G2296" s="2">
        <f t="shared" si="4"/>
        <v>0.0215</v>
      </c>
      <c r="H2296" s="2">
        <f t="shared" si="21"/>
        <v>1.2243</v>
      </c>
      <c r="I2296" s="2">
        <f t="shared" si="27"/>
        <v>0.9142915327</v>
      </c>
      <c r="J2296" s="2">
        <f t="shared" si="5"/>
        <v>213.5205989</v>
      </c>
      <c r="K2296" s="2">
        <f t="shared" si="6"/>
        <v>220.741063</v>
      </c>
      <c r="L2296" s="2">
        <f t="shared" si="7"/>
        <v>0</v>
      </c>
      <c r="M2296" s="2">
        <f t="shared" si="1"/>
        <v>220.741063</v>
      </c>
      <c r="O2296" s="2">
        <v>2294.0</v>
      </c>
      <c r="P2296" s="2">
        <v>1500.0</v>
      </c>
      <c r="Q2296" s="2">
        <v>1490.0</v>
      </c>
      <c r="R2296" s="2">
        <v>1522.0</v>
      </c>
      <c r="S2296" s="2">
        <v>1496.0</v>
      </c>
      <c r="T2296" s="2">
        <v>1.319541935E9</v>
      </c>
      <c r="U2296" s="2">
        <v>2.0083428E7</v>
      </c>
      <c r="V2296" s="2">
        <v>4.0189194E7</v>
      </c>
      <c r="W2296" s="2">
        <v>2665652.0</v>
      </c>
      <c r="X2296" s="2">
        <v>1225.0</v>
      </c>
      <c r="Y2296" s="2">
        <f t="shared" si="8"/>
        <v>0.9125050751</v>
      </c>
      <c r="Z2296" s="2">
        <f t="shared" ref="Z2296:AC2296" si="2347">ROUNDDOWN($Y2296*Z$1,0)-IF(MOD($Y2296*Z$1,1)=0,1,0)+1</f>
        <v>2</v>
      </c>
      <c r="AA2296" s="2">
        <f t="shared" si="2347"/>
        <v>3</v>
      </c>
      <c r="AB2296" s="2">
        <f t="shared" si="2347"/>
        <v>4</v>
      </c>
      <c r="AC2296" s="2">
        <f t="shared" si="2347"/>
        <v>5</v>
      </c>
      <c r="AD2296" s="2">
        <f t="shared" si="10"/>
        <v>1</v>
      </c>
      <c r="AE2296" s="2">
        <f t="shared" si="11"/>
        <v>0</v>
      </c>
      <c r="AF2296" s="2">
        <f t="shared" si="12"/>
        <v>0</v>
      </c>
      <c r="AG2296" s="2">
        <f t="shared" si="13"/>
        <v>0</v>
      </c>
      <c r="AH2296" s="2">
        <f t="shared" si="14"/>
        <v>0</v>
      </c>
      <c r="AI2296" s="2">
        <f t="shared" si="15"/>
        <v>0</v>
      </c>
      <c r="AJ2296" s="2">
        <f t="shared" si="16"/>
        <v>0</v>
      </c>
      <c r="AK2296" s="2">
        <f t="shared" si="17"/>
        <v>0</v>
      </c>
      <c r="AL2296" s="2">
        <f t="shared" si="18"/>
        <v>1</v>
      </c>
    </row>
    <row r="2297" ht="13.5" customHeight="1">
      <c r="A2297" s="3">
        <v>41232.0</v>
      </c>
      <c r="B2297" s="2">
        <v>1536.0</v>
      </c>
      <c r="C2297" s="2">
        <f t="shared" si="3"/>
        <v>1536</v>
      </c>
      <c r="D2297" s="2">
        <f t="shared" si="26"/>
        <v>2320.730679</v>
      </c>
      <c r="E2297" s="2">
        <f t="shared" si="20"/>
        <v>1918.827964</v>
      </c>
      <c r="F2297" s="2">
        <v>0.92</v>
      </c>
      <c r="G2297" s="2">
        <f t="shared" si="4"/>
        <v>0.0092</v>
      </c>
      <c r="H2297" s="2">
        <f t="shared" si="21"/>
        <v>1.2335</v>
      </c>
      <c r="I2297" s="2">
        <f t="shared" si="27"/>
        <v>0.9146933599</v>
      </c>
      <c r="J2297" s="2">
        <f t="shared" si="5"/>
        <v>215.4849885</v>
      </c>
      <c r="K2297" s="2">
        <f t="shared" si="6"/>
        <v>222.7718808</v>
      </c>
      <c r="L2297" s="2">
        <f t="shared" si="7"/>
        <v>0</v>
      </c>
      <c r="M2297" s="2">
        <f t="shared" si="1"/>
        <v>222.7718808</v>
      </c>
      <c r="O2297" s="2">
        <v>2295.0</v>
      </c>
      <c r="P2297" s="2">
        <v>1530.0</v>
      </c>
      <c r="Q2297" s="2">
        <v>1522.0</v>
      </c>
      <c r="R2297" s="2">
        <v>1542.0</v>
      </c>
      <c r="S2297" s="2">
        <v>1514.0</v>
      </c>
      <c r="T2297" s="2">
        <v>1.319541935E9</v>
      </c>
      <c r="U2297" s="2">
        <v>2.0268164E7</v>
      </c>
      <c r="V2297" s="2">
        <v>3.8258822E7</v>
      </c>
      <c r="W2297" s="2">
        <v>2500630.0</v>
      </c>
      <c r="X2297" s="2">
        <v>1841.0</v>
      </c>
      <c r="Y2297" s="2">
        <f t="shared" si="8"/>
        <v>0.7375152253</v>
      </c>
      <c r="Z2297" s="2">
        <f t="shared" ref="Z2297:AC2297" si="2348">ROUNDDOWN($Y2297*Z$1,0)-IF(MOD($Y2297*Z$1,1)=0,1,0)+1</f>
        <v>2</v>
      </c>
      <c r="AA2297" s="2">
        <f t="shared" si="2348"/>
        <v>3</v>
      </c>
      <c r="AB2297" s="2">
        <f t="shared" si="2348"/>
        <v>3</v>
      </c>
      <c r="AC2297" s="2">
        <f t="shared" si="2348"/>
        <v>4</v>
      </c>
      <c r="AD2297" s="2">
        <f t="shared" si="10"/>
        <v>0</v>
      </c>
      <c r="AE2297" s="2">
        <f t="shared" si="11"/>
        <v>0</v>
      </c>
      <c r="AF2297" s="2">
        <f t="shared" si="12"/>
        <v>0</v>
      </c>
      <c r="AG2297" s="2">
        <f t="shared" si="13"/>
        <v>0</v>
      </c>
      <c r="AH2297" s="2">
        <f t="shared" si="14"/>
        <v>0</v>
      </c>
      <c r="AI2297" s="2">
        <f t="shared" si="15"/>
        <v>1</v>
      </c>
      <c r="AJ2297" s="2">
        <f t="shared" si="16"/>
        <v>0</v>
      </c>
      <c r="AK2297" s="2">
        <f t="shared" si="17"/>
        <v>0</v>
      </c>
      <c r="AL2297" s="2">
        <f t="shared" si="18"/>
        <v>1</v>
      </c>
    </row>
    <row r="2298" ht="13.5" customHeight="1">
      <c r="A2298" s="3">
        <v>41233.0</v>
      </c>
      <c r="B2298" s="2">
        <v>1534.0</v>
      </c>
      <c r="C2298" s="2">
        <f t="shared" si="3"/>
        <v>1534</v>
      </c>
      <c r="D2298" s="2">
        <f t="shared" si="26"/>
        <v>2321.663211</v>
      </c>
      <c r="E2298" s="2">
        <f t="shared" si="20"/>
        <v>1919.170532</v>
      </c>
      <c r="F2298" s="2">
        <v>-0.13</v>
      </c>
      <c r="G2298" s="2">
        <f t="shared" si="4"/>
        <v>-0.0013</v>
      </c>
      <c r="H2298" s="2">
        <f t="shared" si="21"/>
        <v>1.2322</v>
      </c>
      <c r="I2298" s="2">
        <f t="shared" si="27"/>
        <v>0.9150951871</v>
      </c>
      <c r="J2298" s="2">
        <f t="shared" si="5"/>
        <v>215.204858</v>
      </c>
      <c r="K2298" s="2">
        <f t="shared" si="6"/>
        <v>222.4822773</v>
      </c>
      <c r="L2298" s="2">
        <f t="shared" si="7"/>
        <v>0</v>
      </c>
      <c r="M2298" s="2">
        <f t="shared" si="1"/>
        <v>222.4822773</v>
      </c>
      <c r="O2298" s="2">
        <v>2296.0</v>
      </c>
      <c r="P2298" s="2">
        <v>1541.0</v>
      </c>
      <c r="Q2298" s="2">
        <v>1536.0</v>
      </c>
      <c r="R2298" s="2">
        <v>1549.0</v>
      </c>
      <c r="S2298" s="2">
        <v>1508.0</v>
      </c>
      <c r="T2298" s="2">
        <v>1.319541935E9</v>
      </c>
      <c r="U2298" s="2">
        <v>2.0241773E7</v>
      </c>
      <c r="V2298" s="2">
        <v>2.8280503E7</v>
      </c>
      <c r="W2298" s="2">
        <v>1847308.0</v>
      </c>
      <c r="X2298" s="2">
        <v>1446.0</v>
      </c>
      <c r="Y2298" s="2">
        <f t="shared" si="8"/>
        <v>0.4487413723</v>
      </c>
      <c r="Z2298" s="2">
        <f t="shared" ref="Z2298:AC2298" si="2349">ROUNDDOWN($Y2298*Z$1,0)-IF(MOD($Y2298*Z$1,1)=0,1,0)+1</f>
        <v>1</v>
      </c>
      <c r="AA2298" s="2">
        <f t="shared" si="2349"/>
        <v>2</v>
      </c>
      <c r="AB2298" s="2">
        <f t="shared" si="2349"/>
        <v>2</v>
      </c>
      <c r="AC2298" s="2">
        <f t="shared" si="2349"/>
        <v>3</v>
      </c>
      <c r="AD2298" s="2">
        <f t="shared" si="10"/>
        <v>0</v>
      </c>
      <c r="AE2298" s="2">
        <f t="shared" si="11"/>
        <v>0</v>
      </c>
      <c r="AF2298" s="2">
        <f t="shared" si="12"/>
        <v>0</v>
      </c>
      <c r="AG2298" s="2">
        <f t="shared" si="13"/>
        <v>0</v>
      </c>
      <c r="AH2298" s="2">
        <f t="shared" si="14"/>
        <v>0</v>
      </c>
      <c r="AI2298" s="2">
        <f t="shared" si="15"/>
        <v>0</v>
      </c>
      <c r="AJ2298" s="2">
        <f t="shared" si="16"/>
        <v>1</v>
      </c>
      <c r="AK2298" s="2">
        <f t="shared" si="17"/>
        <v>0</v>
      </c>
      <c r="AL2298" s="2">
        <f t="shared" si="18"/>
        <v>1</v>
      </c>
    </row>
    <row r="2299" ht="13.5" customHeight="1">
      <c r="A2299" s="3">
        <v>41234.0</v>
      </c>
      <c r="B2299" s="2">
        <v>1542.0</v>
      </c>
      <c r="C2299" s="2">
        <f t="shared" si="3"/>
        <v>1542</v>
      </c>
      <c r="D2299" s="2">
        <f t="shared" si="26"/>
        <v>2322.596119</v>
      </c>
      <c r="E2299" s="2">
        <f t="shared" si="20"/>
        <v>1919.5131</v>
      </c>
      <c r="F2299" s="2">
        <v>0.52</v>
      </c>
      <c r="G2299" s="2">
        <f t="shared" si="4"/>
        <v>0.0052</v>
      </c>
      <c r="H2299" s="2">
        <f t="shared" si="21"/>
        <v>1.2374</v>
      </c>
      <c r="I2299" s="2">
        <f t="shared" si="27"/>
        <v>0.9154970142</v>
      </c>
      <c r="J2299" s="2">
        <f t="shared" si="5"/>
        <v>216.3239232</v>
      </c>
      <c r="K2299" s="2">
        <f t="shared" si="6"/>
        <v>223.6391852</v>
      </c>
      <c r="L2299" s="2">
        <f t="shared" si="7"/>
        <v>0</v>
      </c>
      <c r="M2299" s="2">
        <f t="shared" si="1"/>
        <v>223.6391852</v>
      </c>
      <c r="O2299" s="2">
        <v>2297.0</v>
      </c>
      <c r="P2299" s="2">
        <v>1530.0</v>
      </c>
      <c r="Q2299" s="2">
        <v>1534.0</v>
      </c>
      <c r="R2299" s="2">
        <v>1542.0</v>
      </c>
      <c r="S2299" s="2">
        <v>1511.0</v>
      </c>
      <c r="T2299" s="2">
        <v>1.319541935E9</v>
      </c>
      <c r="U2299" s="2">
        <v>2.0347337E7</v>
      </c>
      <c r="V2299" s="2">
        <v>4.4685444E7</v>
      </c>
      <c r="W2299" s="2">
        <v>2931174.0</v>
      </c>
      <c r="X2299" s="2">
        <v>1932.0</v>
      </c>
      <c r="Y2299" s="2">
        <f t="shared" si="8"/>
        <v>0.6333739342</v>
      </c>
      <c r="Z2299" s="2">
        <f t="shared" ref="Z2299:AC2299" si="2350">ROUNDDOWN($Y2299*Z$1,0)-IF(MOD($Y2299*Z$1,1)=0,1,0)+1</f>
        <v>2</v>
      </c>
      <c r="AA2299" s="2">
        <f t="shared" si="2350"/>
        <v>2</v>
      </c>
      <c r="AB2299" s="2">
        <f t="shared" si="2350"/>
        <v>3</v>
      </c>
      <c r="AC2299" s="2">
        <f t="shared" si="2350"/>
        <v>4</v>
      </c>
      <c r="AD2299" s="2">
        <f t="shared" si="10"/>
        <v>0</v>
      </c>
      <c r="AE2299" s="2">
        <f t="shared" si="11"/>
        <v>0</v>
      </c>
      <c r="AF2299" s="2">
        <f t="shared" si="12"/>
        <v>0</v>
      </c>
      <c r="AG2299" s="2">
        <f t="shared" si="13"/>
        <v>0</v>
      </c>
      <c r="AH2299" s="2">
        <f t="shared" si="14"/>
        <v>0</v>
      </c>
      <c r="AI2299" s="2">
        <f t="shared" si="15"/>
        <v>1</v>
      </c>
      <c r="AJ2299" s="2">
        <f t="shared" si="16"/>
        <v>0</v>
      </c>
      <c r="AK2299" s="2">
        <f t="shared" si="17"/>
        <v>0</v>
      </c>
      <c r="AL2299" s="2">
        <f t="shared" si="18"/>
        <v>1</v>
      </c>
    </row>
    <row r="2300" ht="13.5" customHeight="1">
      <c r="A2300" s="3">
        <v>41235.0</v>
      </c>
      <c r="B2300" s="2">
        <v>1542.0</v>
      </c>
      <c r="C2300" s="2">
        <f t="shared" si="3"/>
        <v>1542</v>
      </c>
      <c r="D2300" s="2">
        <f t="shared" si="26"/>
        <v>2323.529401</v>
      </c>
      <c r="E2300" s="2">
        <f t="shared" si="20"/>
        <v>1919.855667</v>
      </c>
      <c r="F2300" s="2">
        <v>0.0</v>
      </c>
      <c r="G2300" s="2">
        <f t="shared" si="4"/>
        <v>0</v>
      </c>
      <c r="H2300" s="2">
        <f t="shared" si="21"/>
        <v>1.2374</v>
      </c>
      <c r="I2300" s="2">
        <f t="shared" si="27"/>
        <v>0.9158988414</v>
      </c>
      <c r="J2300" s="2">
        <f t="shared" si="5"/>
        <v>216.3239232</v>
      </c>
      <c r="K2300" s="2">
        <f t="shared" si="6"/>
        <v>223.6391852</v>
      </c>
      <c r="L2300" s="2">
        <f t="shared" si="7"/>
        <v>0</v>
      </c>
      <c r="M2300" s="2">
        <f t="shared" si="1"/>
        <v>223.6391852</v>
      </c>
      <c r="O2300" s="2">
        <v>2298.0</v>
      </c>
      <c r="P2300" s="2">
        <v>1555.0</v>
      </c>
      <c r="Q2300" s="2">
        <v>1542.0</v>
      </c>
      <c r="R2300" s="2">
        <v>1569.0</v>
      </c>
      <c r="S2300" s="2">
        <v>1538.0</v>
      </c>
      <c r="T2300" s="2">
        <v>1.319541935E9</v>
      </c>
      <c r="U2300" s="2">
        <v>2.0347337E7</v>
      </c>
      <c r="V2300" s="2">
        <v>5.2966709E7</v>
      </c>
      <c r="W2300" s="2">
        <v>3400754.0</v>
      </c>
      <c r="X2300" s="2">
        <v>1680.0</v>
      </c>
      <c r="Y2300" s="2">
        <f t="shared" si="8"/>
        <v>0.4880227365</v>
      </c>
      <c r="Z2300" s="2">
        <f t="shared" ref="Z2300:AC2300" si="2351">ROUNDDOWN($Y2300*Z$1,0)-IF(MOD($Y2300*Z$1,1)=0,1,0)+1</f>
        <v>1</v>
      </c>
      <c r="AA2300" s="2">
        <f t="shared" si="2351"/>
        <v>2</v>
      </c>
      <c r="AB2300" s="2">
        <f t="shared" si="2351"/>
        <v>2</v>
      </c>
      <c r="AC2300" s="2">
        <f t="shared" si="2351"/>
        <v>3</v>
      </c>
      <c r="AD2300" s="2">
        <f t="shared" si="10"/>
        <v>0</v>
      </c>
      <c r="AE2300" s="2">
        <f t="shared" si="11"/>
        <v>0</v>
      </c>
      <c r="AF2300" s="2">
        <f t="shared" si="12"/>
        <v>0</v>
      </c>
      <c r="AG2300" s="2">
        <f t="shared" si="13"/>
        <v>0</v>
      </c>
      <c r="AH2300" s="2">
        <f t="shared" si="14"/>
        <v>0</v>
      </c>
      <c r="AI2300" s="2">
        <f t="shared" si="15"/>
        <v>0</v>
      </c>
      <c r="AJ2300" s="2">
        <f t="shared" si="16"/>
        <v>1</v>
      </c>
      <c r="AK2300" s="2">
        <f t="shared" si="17"/>
        <v>0</v>
      </c>
      <c r="AL2300" s="2">
        <f t="shared" si="18"/>
        <v>1</v>
      </c>
    </row>
    <row r="2301" ht="13.5" customHeight="1">
      <c r="A2301" s="3">
        <v>41238.0</v>
      </c>
      <c r="B2301" s="2">
        <v>1566.0</v>
      </c>
      <c r="C2301" s="2">
        <f t="shared" si="3"/>
        <v>1566</v>
      </c>
      <c r="D2301" s="2">
        <f t="shared" si="26"/>
        <v>2324.463058</v>
      </c>
      <c r="E2301" s="2">
        <f t="shared" si="20"/>
        <v>1920.198235</v>
      </c>
      <c r="F2301" s="2">
        <v>1.56</v>
      </c>
      <c r="G2301" s="2">
        <f t="shared" si="4"/>
        <v>0.0156</v>
      </c>
      <c r="H2301" s="2">
        <f t="shared" si="21"/>
        <v>1.253</v>
      </c>
      <c r="I2301" s="2">
        <f t="shared" si="27"/>
        <v>0.9163006686</v>
      </c>
      <c r="J2301" s="2">
        <f t="shared" si="5"/>
        <v>219.6985764</v>
      </c>
      <c r="K2301" s="2">
        <f t="shared" si="6"/>
        <v>227.1279564</v>
      </c>
      <c r="L2301" s="2">
        <f t="shared" si="7"/>
        <v>0</v>
      </c>
      <c r="M2301" s="2">
        <f t="shared" si="1"/>
        <v>227.1279564</v>
      </c>
      <c r="O2301" s="2">
        <v>2299.0</v>
      </c>
      <c r="P2301" s="2">
        <v>1564.0</v>
      </c>
      <c r="Q2301" s="2">
        <v>1542.0</v>
      </c>
      <c r="R2301" s="2">
        <v>1575.0</v>
      </c>
      <c r="S2301" s="2">
        <v>1558.0</v>
      </c>
      <c r="T2301" s="2">
        <v>1.319541935E9</v>
      </c>
      <c r="U2301" s="2">
        <v>2.0664027E7</v>
      </c>
      <c r="V2301" s="2">
        <v>5.2292559E7</v>
      </c>
      <c r="W2301" s="2">
        <v>3335396.0</v>
      </c>
      <c r="X2301" s="2">
        <v>1542.0</v>
      </c>
      <c r="Y2301" s="2">
        <f t="shared" si="8"/>
        <v>0.8520097442</v>
      </c>
      <c r="Z2301" s="2">
        <f t="shared" ref="Z2301:AC2301" si="2352">ROUNDDOWN($Y2301*Z$1,0)-IF(MOD($Y2301*Z$1,1)=0,1,0)+1</f>
        <v>2</v>
      </c>
      <c r="AA2301" s="2">
        <f t="shared" si="2352"/>
        <v>3</v>
      </c>
      <c r="AB2301" s="2">
        <f t="shared" si="2352"/>
        <v>4</v>
      </c>
      <c r="AC2301" s="2">
        <f t="shared" si="2352"/>
        <v>5</v>
      </c>
      <c r="AD2301" s="2">
        <f t="shared" si="10"/>
        <v>0</v>
      </c>
      <c r="AE2301" s="2">
        <f t="shared" si="11"/>
        <v>0</v>
      </c>
      <c r="AF2301" s="2">
        <f t="shared" si="12"/>
        <v>0</v>
      </c>
      <c r="AG2301" s="2">
        <f t="shared" si="13"/>
        <v>0</v>
      </c>
      <c r="AH2301" s="2">
        <f t="shared" si="14"/>
        <v>1</v>
      </c>
      <c r="AI2301" s="2">
        <f t="shared" si="15"/>
        <v>0</v>
      </c>
      <c r="AJ2301" s="2">
        <f t="shared" si="16"/>
        <v>0</v>
      </c>
      <c r="AK2301" s="2">
        <f t="shared" si="17"/>
        <v>0</v>
      </c>
      <c r="AL2301" s="2">
        <f t="shared" si="18"/>
        <v>1</v>
      </c>
    </row>
    <row r="2302" ht="13.5" customHeight="1">
      <c r="A2302" s="3">
        <v>41239.0</v>
      </c>
      <c r="B2302" s="2">
        <v>1558.0</v>
      </c>
      <c r="C2302" s="2">
        <f t="shared" si="3"/>
        <v>1558</v>
      </c>
      <c r="D2302" s="2">
        <f t="shared" si="26"/>
        <v>2325.397091</v>
      </c>
      <c r="E2302" s="2">
        <f t="shared" si="20"/>
        <v>1920.540803</v>
      </c>
      <c r="F2302" s="2">
        <v>-0.51</v>
      </c>
      <c r="G2302" s="2">
        <f t="shared" si="4"/>
        <v>-0.0051</v>
      </c>
      <c r="H2302" s="2">
        <f t="shared" si="21"/>
        <v>1.2479</v>
      </c>
      <c r="I2302" s="2">
        <f t="shared" si="27"/>
        <v>0.9167024958</v>
      </c>
      <c r="J2302" s="2">
        <f t="shared" si="5"/>
        <v>218.5781137</v>
      </c>
      <c r="K2302" s="2">
        <f t="shared" si="6"/>
        <v>225.9696039</v>
      </c>
      <c r="L2302" s="2">
        <f t="shared" si="7"/>
        <v>0</v>
      </c>
      <c r="M2302" s="2">
        <f t="shared" si="1"/>
        <v>225.9696039</v>
      </c>
      <c r="O2302" s="2">
        <v>2300.0</v>
      </c>
      <c r="P2302" s="2">
        <v>1557.0</v>
      </c>
      <c r="Q2302" s="2">
        <v>1566.0</v>
      </c>
      <c r="R2302" s="2">
        <v>1565.0</v>
      </c>
      <c r="S2302" s="2">
        <v>1552.0</v>
      </c>
      <c r="T2302" s="2">
        <v>1.319541935E9</v>
      </c>
      <c r="U2302" s="2">
        <v>2.0558463E7</v>
      </c>
      <c r="V2302" s="2">
        <v>4.7262506E7</v>
      </c>
      <c r="W2302" s="2">
        <v>3035866.0</v>
      </c>
      <c r="X2302" s="2">
        <v>1416.0</v>
      </c>
      <c r="Y2302" s="2">
        <f t="shared" si="8"/>
        <v>0.3431790499</v>
      </c>
      <c r="Z2302" s="2">
        <f t="shared" ref="Z2302:AC2302" si="2353">ROUNDDOWN($Y2302*Z$1,0)-IF(MOD($Y2302*Z$1,1)=0,1,0)+1</f>
        <v>1</v>
      </c>
      <c r="AA2302" s="2">
        <f t="shared" si="2353"/>
        <v>2</v>
      </c>
      <c r="AB2302" s="2">
        <f t="shared" si="2353"/>
        <v>2</v>
      </c>
      <c r="AC2302" s="2">
        <f t="shared" si="2353"/>
        <v>2</v>
      </c>
      <c r="AD2302" s="2">
        <f t="shared" si="10"/>
        <v>0</v>
      </c>
      <c r="AE2302" s="2">
        <f t="shared" si="11"/>
        <v>0</v>
      </c>
      <c r="AF2302" s="2">
        <f t="shared" si="12"/>
        <v>1</v>
      </c>
      <c r="AG2302" s="2">
        <f t="shared" si="13"/>
        <v>0</v>
      </c>
      <c r="AH2302" s="2">
        <f t="shared" si="14"/>
        <v>0</v>
      </c>
      <c r="AI2302" s="2">
        <f t="shared" si="15"/>
        <v>0</v>
      </c>
      <c r="AJ2302" s="2">
        <f t="shared" si="16"/>
        <v>0</v>
      </c>
      <c r="AK2302" s="2">
        <f t="shared" si="17"/>
        <v>0</v>
      </c>
      <c r="AL2302" s="2">
        <f t="shared" si="18"/>
        <v>1</v>
      </c>
    </row>
    <row r="2303" ht="13.5" customHeight="1">
      <c r="A2303" s="3">
        <v>41240.0</v>
      </c>
      <c r="B2303" s="2">
        <v>1556.0</v>
      </c>
      <c r="C2303" s="2">
        <f t="shared" si="3"/>
        <v>1556</v>
      </c>
      <c r="D2303" s="2">
        <f t="shared" si="26"/>
        <v>2326.331498</v>
      </c>
      <c r="E2303" s="2">
        <f t="shared" si="20"/>
        <v>1920.883371</v>
      </c>
      <c r="F2303" s="2">
        <v>-0.13</v>
      </c>
      <c r="G2303" s="2">
        <f t="shared" si="4"/>
        <v>-0.0013</v>
      </c>
      <c r="H2303" s="2">
        <f t="shared" si="21"/>
        <v>1.2466</v>
      </c>
      <c r="I2303" s="2">
        <f t="shared" si="27"/>
        <v>0.9171043229</v>
      </c>
      <c r="J2303" s="2">
        <f t="shared" si="5"/>
        <v>218.2939621</v>
      </c>
      <c r="K2303" s="2">
        <f t="shared" si="6"/>
        <v>225.6758434</v>
      </c>
      <c r="L2303" s="2">
        <f t="shared" si="7"/>
        <v>0</v>
      </c>
      <c r="M2303" s="2">
        <f t="shared" si="1"/>
        <v>225.6758434</v>
      </c>
      <c r="O2303" s="2">
        <v>2301.0</v>
      </c>
      <c r="P2303" s="2">
        <v>1561.0</v>
      </c>
      <c r="Q2303" s="2">
        <v>1558.0</v>
      </c>
      <c r="R2303" s="2">
        <v>1569.0</v>
      </c>
      <c r="S2303" s="2">
        <v>1553.0</v>
      </c>
      <c r="T2303" s="2">
        <v>1.319541935E9</v>
      </c>
      <c r="U2303" s="2">
        <v>2.0532073E7</v>
      </c>
      <c r="V2303" s="2">
        <v>4.4970353E7</v>
      </c>
      <c r="W2303" s="2">
        <v>2880865.0</v>
      </c>
      <c r="X2303" s="2">
        <v>1416.0</v>
      </c>
      <c r="Y2303" s="2">
        <f t="shared" si="8"/>
        <v>0.4487413723</v>
      </c>
      <c r="Z2303" s="2">
        <f t="shared" ref="Z2303:AC2303" si="2354">ROUNDDOWN($Y2303*Z$1,0)-IF(MOD($Y2303*Z$1,1)=0,1,0)+1</f>
        <v>1</v>
      </c>
      <c r="AA2303" s="2">
        <f t="shared" si="2354"/>
        <v>2</v>
      </c>
      <c r="AB2303" s="2">
        <f t="shared" si="2354"/>
        <v>2</v>
      </c>
      <c r="AC2303" s="2">
        <f t="shared" si="2354"/>
        <v>3</v>
      </c>
      <c r="AD2303" s="2">
        <f t="shared" si="10"/>
        <v>0</v>
      </c>
      <c r="AE2303" s="2">
        <f t="shared" si="11"/>
        <v>0</v>
      </c>
      <c r="AF2303" s="2">
        <f t="shared" si="12"/>
        <v>0</v>
      </c>
      <c r="AG2303" s="2">
        <f t="shared" si="13"/>
        <v>1</v>
      </c>
      <c r="AH2303" s="2">
        <f t="shared" si="14"/>
        <v>0</v>
      </c>
      <c r="AI2303" s="2">
        <f t="shared" si="15"/>
        <v>0</v>
      </c>
      <c r="AJ2303" s="2">
        <f t="shared" si="16"/>
        <v>0</v>
      </c>
      <c r="AK2303" s="2">
        <f t="shared" si="17"/>
        <v>0</v>
      </c>
      <c r="AL2303" s="2">
        <f t="shared" si="18"/>
        <v>1</v>
      </c>
    </row>
    <row r="2304" ht="13.5" customHeight="1">
      <c r="A2304" s="3">
        <v>41241.0</v>
      </c>
      <c r="B2304" s="2">
        <v>1532.0</v>
      </c>
      <c r="C2304" s="2">
        <f t="shared" si="3"/>
        <v>1532</v>
      </c>
      <c r="D2304" s="2">
        <f t="shared" si="26"/>
        <v>2327.266282</v>
      </c>
      <c r="E2304" s="2">
        <f t="shared" si="20"/>
        <v>1921.225938</v>
      </c>
      <c r="F2304" s="2">
        <v>-1.54</v>
      </c>
      <c r="G2304" s="2">
        <f t="shared" si="4"/>
        <v>-0.0154</v>
      </c>
      <c r="H2304" s="2">
        <f t="shared" si="21"/>
        <v>1.2312</v>
      </c>
      <c r="I2304" s="2">
        <f t="shared" si="27"/>
        <v>0.9175061501</v>
      </c>
      <c r="J2304" s="2">
        <f t="shared" si="5"/>
        <v>214.9322351</v>
      </c>
      <c r="K2304" s="2">
        <f t="shared" si="6"/>
        <v>222.2004354</v>
      </c>
      <c r="L2304" s="2">
        <f t="shared" si="7"/>
        <v>0</v>
      </c>
      <c r="M2304" s="2">
        <f t="shared" si="1"/>
        <v>222.2004354</v>
      </c>
      <c r="O2304" s="2">
        <v>2302.0</v>
      </c>
      <c r="P2304" s="2">
        <v>1556.0</v>
      </c>
      <c r="Q2304" s="2">
        <v>1556.0</v>
      </c>
      <c r="R2304" s="2">
        <v>1559.0</v>
      </c>
      <c r="S2304" s="2">
        <v>1531.0</v>
      </c>
      <c r="T2304" s="2">
        <v>1.319541935E9</v>
      </c>
      <c r="U2304" s="2">
        <v>2.0215382E7</v>
      </c>
      <c r="V2304" s="2">
        <v>3.2853068E7</v>
      </c>
      <c r="W2304" s="2">
        <v>2120461.0</v>
      </c>
      <c r="X2304" s="2">
        <v>1140.0</v>
      </c>
      <c r="Y2304" s="2">
        <f t="shared" si="8"/>
        <v>0.1383475436</v>
      </c>
      <c r="Z2304" s="2">
        <f t="shared" ref="Z2304:AC2304" si="2355">ROUNDDOWN($Y2304*Z$1,0)-IF(MOD($Y2304*Z$1,1)=0,1,0)+1</f>
        <v>1</v>
      </c>
      <c r="AA2304" s="2">
        <f t="shared" si="2355"/>
        <v>1</v>
      </c>
      <c r="AB2304" s="2">
        <f t="shared" si="2355"/>
        <v>1</v>
      </c>
      <c r="AC2304" s="2">
        <f t="shared" si="2355"/>
        <v>1</v>
      </c>
      <c r="AD2304" s="2">
        <f t="shared" si="10"/>
        <v>0</v>
      </c>
      <c r="AE2304" s="2">
        <f t="shared" si="11"/>
        <v>0</v>
      </c>
      <c r="AF2304" s="2">
        <f t="shared" si="12"/>
        <v>0</v>
      </c>
      <c r="AG2304" s="2">
        <f t="shared" si="13"/>
        <v>0</v>
      </c>
      <c r="AH2304" s="2">
        <f t="shared" si="14"/>
        <v>0</v>
      </c>
      <c r="AI2304" s="2">
        <f t="shared" si="15"/>
        <v>0</v>
      </c>
      <c r="AJ2304" s="2">
        <f t="shared" si="16"/>
        <v>0</v>
      </c>
      <c r="AK2304" s="2">
        <f t="shared" si="17"/>
        <v>1</v>
      </c>
      <c r="AL2304" s="2">
        <f t="shared" si="18"/>
        <v>1</v>
      </c>
    </row>
    <row r="2305" ht="13.5" customHeight="1">
      <c r="A2305" s="3">
        <v>41242.0</v>
      </c>
      <c r="B2305" s="2">
        <v>1572.0</v>
      </c>
      <c r="C2305" s="2">
        <f t="shared" si="3"/>
        <v>1572</v>
      </c>
      <c r="D2305" s="2">
        <f t="shared" si="26"/>
        <v>2328.20144</v>
      </c>
      <c r="E2305" s="2">
        <f t="shared" si="20"/>
        <v>1921.568506</v>
      </c>
      <c r="F2305" s="2">
        <v>2.61</v>
      </c>
      <c r="G2305" s="2">
        <f t="shared" si="4"/>
        <v>0.0261</v>
      </c>
      <c r="H2305" s="2">
        <f t="shared" si="21"/>
        <v>1.2573</v>
      </c>
      <c r="I2305" s="2">
        <f t="shared" si="27"/>
        <v>0.9179079773</v>
      </c>
      <c r="J2305" s="2">
        <f t="shared" si="5"/>
        <v>220.5419665</v>
      </c>
      <c r="K2305" s="2">
        <f t="shared" si="6"/>
        <v>227.9998668</v>
      </c>
      <c r="L2305" s="2">
        <f t="shared" si="7"/>
        <v>0</v>
      </c>
      <c r="M2305" s="2">
        <f t="shared" si="1"/>
        <v>227.9998668</v>
      </c>
      <c r="O2305" s="2">
        <v>2303.0</v>
      </c>
      <c r="P2305" s="2">
        <v>1570.0</v>
      </c>
      <c r="Q2305" s="2">
        <v>1532.0</v>
      </c>
      <c r="R2305" s="2">
        <v>1575.0</v>
      </c>
      <c r="S2305" s="2">
        <v>1561.0</v>
      </c>
      <c r="T2305" s="2">
        <v>1.319560844E9</v>
      </c>
      <c r="U2305" s="2">
        <v>2.0743496E7</v>
      </c>
      <c r="V2305" s="2">
        <v>1.84236344E8</v>
      </c>
      <c r="W2305" s="2">
        <v>1.1736225E7</v>
      </c>
      <c r="X2305" s="2">
        <v>2225.0</v>
      </c>
      <c r="Y2305" s="2">
        <f t="shared" si="8"/>
        <v>0.9453917986</v>
      </c>
      <c r="Z2305" s="2">
        <f t="shared" ref="Z2305:AC2305" si="2356">ROUNDDOWN($Y2305*Z$1,0)-IF(MOD($Y2305*Z$1,1)=0,1,0)+1</f>
        <v>2</v>
      </c>
      <c r="AA2305" s="2">
        <f t="shared" si="2356"/>
        <v>3</v>
      </c>
      <c r="AB2305" s="2">
        <f t="shared" si="2356"/>
        <v>4</v>
      </c>
      <c r="AC2305" s="2">
        <f t="shared" si="2356"/>
        <v>5</v>
      </c>
      <c r="AD2305" s="2">
        <f t="shared" si="10"/>
        <v>1</v>
      </c>
      <c r="AE2305" s="2">
        <f t="shared" si="11"/>
        <v>0</v>
      </c>
      <c r="AF2305" s="2">
        <f t="shared" si="12"/>
        <v>0</v>
      </c>
      <c r="AG2305" s="2">
        <f t="shared" si="13"/>
        <v>0</v>
      </c>
      <c r="AH2305" s="2">
        <f t="shared" si="14"/>
        <v>0</v>
      </c>
      <c r="AI2305" s="2">
        <f t="shared" si="15"/>
        <v>0</v>
      </c>
      <c r="AJ2305" s="2">
        <f t="shared" si="16"/>
        <v>0</v>
      </c>
      <c r="AK2305" s="2">
        <f t="shared" si="17"/>
        <v>0</v>
      </c>
      <c r="AL2305" s="2">
        <f t="shared" si="18"/>
        <v>1</v>
      </c>
    </row>
    <row r="2306" ht="13.5" customHeight="1">
      <c r="A2306" s="3">
        <v>41245.0</v>
      </c>
      <c r="B2306" s="2">
        <v>1583.0</v>
      </c>
      <c r="C2306" s="2">
        <f t="shared" si="3"/>
        <v>1583</v>
      </c>
      <c r="D2306" s="2">
        <f t="shared" si="26"/>
        <v>2329.136975</v>
      </c>
      <c r="E2306" s="2">
        <f t="shared" si="20"/>
        <v>1921.911074</v>
      </c>
      <c r="F2306" s="2">
        <v>0.7</v>
      </c>
      <c r="G2306" s="2">
        <f t="shared" si="4"/>
        <v>0.007</v>
      </c>
      <c r="H2306" s="2">
        <f t="shared" si="21"/>
        <v>1.2643</v>
      </c>
      <c r="I2306" s="2">
        <f t="shared" si="27"/>
        <v>0.9183098044</v>
      </c>
      <c r="J2306" s="2">
        <f t="shared" si="5"/>
        <v>222.0857602</v>
      </c>
      <c r="K2306" s="2">
        <f t="shared" si="6"/>
        <v>229.5958658</v>
      </c>
      <c r="L2306" s="2">
        <f t="shared" si="7"/>
        <v>0</v>
      </c>
      <c r="M2306" s="2">
        <f t="shared" si="1"/>
        <v>229.5958658</v>
      </c>
      <c r="O2306" s="2">
        <v>2304.0</v>
      </c>
      <c r="P2306" s="2">
        <v>1572.0</v>
      </c>
      <c r="Q2306" s="2">
        <v>1572.0</v>
      </c>
      <c r="R2306" s="2">
        <v>1585.0</v>
      </c>
      <c r="S2306" s="2">
        <v>1570.0</v>
      </c>
      <c r="T2306" s="2">
        <v>1.319560844E9</v>
      </c>
      <c r="U2306" s="2">
        <v>2.0888648E7</v>
      </c>
      <c r="V2306" s="2">
        <v>3.5998832E7</v>
      </c>
      <c r="W2306" s="2">
        <v>2276208.0</v>
      </c>
      <c r="X2306" s="2">
        <v>1003.0</v>
      </c>
      <c r="Y2306" s="2">
        <f t="shared" si="8"/>
        <v>0.6776289078</v>
      </c>
      <c r="Z2306" s="2">
        <f t="shared" ref="Z2306:AC2306" si="2357">ROUNDDOWN($Y2306*Z$1,0)-IF(MOD($Y2306*Z$1,1)=0,1,0)+1</f>
        <v>2</v>
      </c>
      <c r="AA2306" s="2">
        <f t="shared" si="2357"/>
        <v>3</v>
      </c>
      <c r="AB2306" s="2">
        <f t="shared" si="2357"/>
        <v>3</v>
      </c>
      <c r="AC2306" s="2">
        <f t="shared" si="2357"/>
        <v>4</v>
      </c>
      <c r="AD2306" s="2">
        <f t="shared" si="10"/>
        <v>0</v>
      </c>
      <c r="AE2306" s="2">
        <f t="shared" si="11"/>
        <v>0</v>
      </c>
      <c r="AF2306" s="2">
        <f t="shared" si="12"/>
        <v>0</v>
      </c>
      <c r="AG2306" s="2">
        <f t="shared" si="13"/>
        <v>0</v>
      </c>
      <c r="AH2306" s="2">
        <f t="shared" si="14"/>
        <v>1</v>
      </c>
      <c r="AI2306" s="2">
        <f t="shared" si="15"/>
        <v>0</v>
      </c>
      <c r="AJ2306" s="2">
        <f t="shared" si="16"/>
        <v>0</v>
      </c>
      <c r="AK2306" s="2">
        <f t="shared" si="17"/>
        <v>0</v>
      </c>
      <c r="AL2306" s="2">
        <f t="shared" si="18"/>
        <v>1</v>
      </c>
    </row>
    <row r="2307" ht="13.5" customHeight="1">
      <c r="A2307" s="3">
        <v>41246.0</v>
      </c>
      <c r="B2307" s="2">
        <v>1572.0</v>
      </c>
      <c r="C2307" s="2">
        <f t="shared" si="3"/>
        <v>1572</v>
      </c>
      <c r="D2307" s="2">
        <f t="shared" si="26"/>
        <v>2330.072886</v>
      </c>
      <c r="E2307" s="2">
        <f t="shared" si="20"/>
        <v>1922.253641</v>
      </c>
      <c r="F2307" s="2">
        <v>-0.69</v>
      </c>
      <c r="G2307" s="2">
        <f t="shared" si="4"/>
        <v>-0.0069</v>
      </c>
      <c r="H2307" s="2">
        <f t="shared" si="21"/>
        <v>1.2574</v>
      </c>
      <c r="I2307" s="2">
        <f t="shared" si="27"/>
        <v>0.9187116316</v>
      </c>
      <c r="J2307" s="2">
        <f t="shared" si="5"/>
        <v>220.5533685</v>
      </c>
      <c r="K2307" s="2">
        <f t="shared" si="6"/>
        <v>228.0116544</v>
      </c>
      <c r="L2307" s="2">
        <f t="shared" si="7"/>
        <v>0</v>
      </c>
      <c r="M2307" s="2">
        <f t="shared" si="1"/>
        <v>228.0116544</v>
      </c>
      <c r="O2307" s="2">
        <v>2305.0</v>
      </c>
      <c r="P2307" s="2">
        <v>1580.0</v>
      </c>
      <c r="Q2307" s="2">
        <v>1583.0</v>
      </c>
      <c r="R2307" s="2">
        <v>1586.0</v>
      </c>
      <c r="S2307" s="2">
        <v>1560.0</v>
      </c>
      <c r="T2307" s="2">
        <v>1.319563608E9</v>
      </c>
      <c r="U2307" s="2">
        <v>2.074354E7</v>
      </c>
      <c r="V2307" s="2">
        <v>3.1434233E7</v>
      </c>
      <c r="W2307" s="2">
        <v>2001093.0</v>
      </c>
      <c r="X2307" s="2">
        <v>1511.0</v>
      </c>
      <c r="Y2307" s="2">
        <f t="shared" si="8"/>
        <v>0.2981120585</v>
      </c>
      <c r="Z2307" s="2">
        <f t="shared" ref="Z2307:AC2307" si="2358">ROUNDDOWN($Y2307*Z$1,0)-IF(MOD($Y2307*Z$1,1)=0,1,0)+1</f>
        <v>1</v>
      </c>
      <c r="AA2307" s="2">
        <f t="shared" si="2358"/>
        <v>1</v>
      </c>
      <c r="AB2307" s="2">
        <f t="shared" si="2358"/>
        <v>2</v>
      </c>
      <c r="AC2307" s="2">
        <f t="shared" si="2358"/>
        <v>2</v>
      </c>
      <c r="AD2307" s="2">
        <f t="shared" si="10"/>
        <v>0</v>
      </c>
      <c r="AE2307" s="2">
        <f t="shared" si="11"/>
        <v>0</v>
      </c>
      <c r="AF2307" s="2">
        <f t="shared" si="12"/>
        <v>0</v>
      </c>
      <c r="AG2307" s="2">
        <f t="shared" si="13"/>
        <v>1</v>
      </c>
      <c r="AH2307" s="2">
        <f t="shared" si="14"/>
        <v>0</v>
      </c>
      <c r="AI2307" s="2">
        <f t="shared" si="15"/>
        <v>0</v>
      </c>
      <c r="AJ2307" s="2">
        <f t="shared" si="16"/>
        <v>0</v>
      </c>
      <c r="AK2307" s="2">
        <f t="shared" si="17"/>
        <v>0</v>
      </c>
      <c r="AL2307" s="2">
        <f t="shared" si="18"/>
        <v>1</v>
      </c>
    </row>
    <row r="2308" ht="13.5" customHeight="1">
      <c r="A2308" s="3">
        <v>41247.0</v>
      </c>
      <c r="B2308" s="2">
        <v>1568.0</v>
      </c>
      <c r="C2308" s="2">
        <f t="shared" si="3"/>
        <v>1568</v>
      </c>
      <c r="D2308" s="2">
        <f t="shared" si="26"/>
        <v>2331.009172</v>
      </c>
      <c r="E2308" s="2">
        <f t="shared" si="20"/>
        <v>1922.596209</v>
      </c>
      <c r="F2308" s="2">
        <v>-0.25</v>
      </c>
      <c r="G2308" s="2">
        <f t="shared" si="4"/>
        <v>-0.0025</v>
      </c>
      <c r="H2308" s="2">
        <f t="shared" si="21"/>
        <v>1.2549</v>
      </c>
      <c r="I2308" s="2">
        <f t="shared" si="27"/>
        <v>0.9191134588</v>
      </c>
      <c r="J2308" s="2">
        <f t="shared" si="5"/>
        <v>220.0019851</v>
      </c>
      <c r="K2308" s="2">
        <f t="shared" si="6"/>
        <v>227.4416252</v>
      </c>
      <c r="L2308" s="2">
        <f t="shared" si="7"/>
        <v>0</v>
      </c>
      <c r="M2308" s="2">
        <f t="shared" si="1"/>
        <v>227.4416252</v>
      </c>
      <c r="O2308" s="2">
        <v>2306.0</v>
      </c>
      <c r="P2308" s="2">
        <v>1548.0</v>
      </c>
      <c r="Q2308" s="2">
        <v>1572.0</v>
      </c>
      <c r="R2308" s="2">
        <v>1576.0</v>
      </c>
      <c r="S2308" s="2">
        <v>1546.0</v>
      </c>
      <c r="T2308" s="2">
        <v>1.319563608E9</v>
      </c>
      <c r="U2308" s="2">
        <v>2.0690757E7</v>
      </c>
      <c r="V2308" s="2">
        <v>4.9134164E7</v>
      </c>
      <c r="W2308" s="2">
        <v>3144976.0</v>
      </c>
      <c r="X2308" s="2">
        <v>1803.0</v>
      </c>
      <c r="Y2308" s="2">
        <f t="shared" si="8"/>
        <v>0.4164636622</v>
      </c>
      <c r="Z2308" s="2">
        <f t="shared" ref="Z2308:AC2308" si="2359">ROUNDDOWN($Y2308*Z$1,0)-IF(MOD($Y2308*Z$1,1)=0,1,0)+1</f>
        <v>1</v>
      </c>
      <c r="AA2308" s="2">
        <f t="shared" si="2359"/>
        <v>2</v>
      </c>
      <c r="AB2308" s="2">
        <f t="shared" si="2359"/>
        <v>2</v>
      </c>
      <c r="AC2308" s="2">
        <f t="shared" si="2359"/>
        <v>3</v>
      </c>
      <c r="AD2308" s="2">
        <f t="shared" si="10"/>
        <v>0</v>
      </c>
      <c r="AE2308" s="2">
        <f t="shared" si="11"/>
        <v>0</v>
      </c>
      <c r="AF2308" s="2">
        <f t="shared" si="12"/>
        <v>0</v>
      </c>
      <c r="AG2308" s="2">
        <f t="shared" si="13"/>
        <v>0</v>
      </c>
      <c r="AH2308" s="2">
        <f t="shared" si="14"/>
        <v>0</v>
      </c>
      <c r="AI2308" s="2">
        <f t="shared" si="15"/>
        <v>0</v>
      </c>
      <c r="AJ2308" s="2">
        <f t="shared" si="16"/>
        <v>0</v>
      </c>
      <c r="AK2308" s="2">
        <f t="shared" si="17"/>
        <v>1</v>
      </c>
      <c r="AL2308" s="2">
        <f t="shared" si="18"/>
        <v>1</v>
      </c>
    </row>
    <row r="2309" ht="13.5" customHeight="1">
      <c r="A2309" s="3">
        <v>41248.0</v>
      </c>
      <c r="B2309" s="2">
        <v>1583.0</v>
      </c>
      <c r="C2309" s="2">
        <f t="shared" si="3"/>
        <v>1583</v>
      </c>
      <c r="D2309" s="2">
        <f t="shared" si="26"/>
        <v>2331.945835</v>
      </c>
      <c r="E2309" s="2">
        <f t="shared" si="20"/>
        <v>1922.938777</v>
      </c>
      <c r="F2309" s="2">
        <v>0.96</v>
      </c>
      <c r="G2309" s="2">
        <f t="shared" si="4"/>
        <v>0.0096</v>
      </c>
      <c r="H2309" s="2">
        <f t="shared" si="21"/>
        <v>1.2645</v>
      </c>
      <c r="I2309" s="2">
        <f t="shared" si="27"/>
        <v>0.919515286</v>
      </c>
      <c r="J2309" s="2">
        <f t="shared" si="5"/>
        <v>222.1140041</v>
      </c>
      <c r="K2309" s="2">
        <f t="shared" si="6"/>
        <v>229.6250648</v>
      </c>
      <c r="L2309" s="2">
        <f t="shared" si="7"/>
        <v>0</v>
      </c>
      <c r="M2309" s="2">
        <f t="shared" si="1"/>
        <v>229.6250648</v>
      </c>
      <c r="O2309" s="2">
        <v>2307.0</v>
      </c>
      <c r="P2309" s="2">
        <v>1567.0</v>
      </c>
      <c r="Q2309" s="2">
        <v>1568.0</v>
      </c>
      <c r="R2309" s="2">
        <v>1583.0</v>
      </c>
      <c r="S2309" s="2">
        <v>1567.0</v>
      </c>
      <c r="T2309" s="2">
        <v>1.319563608E9</v>
      </c>
      <c r="U2309" s="2">
        <v>2.0888692E7</v>
      </c>
      <c r="V2309" s="2">
        <v>2.8815815E7</v>
      </c>
      <c r="W2309" s="2">
        <v>1827977.0</v>
      </c>
      <c r="X2309" s="2">
        <v>1336.0</v>
      </c>
      <c r="Y2309" s="2">
        <f t="shared" si="8"/>
        <v>0.7457369062</v>
      </c>
      <c r="Z2309" s="2">
        <f t="shared" ref="Z2309:AC2309" si="2360">ROUNDDOWN($Y2309*Z$1,0)-IF(MOD($Y2309*Z$1,1)=0,1,0)+1</f>
        <v>2</v>
      </c>
      <c r="AA2309" s="2">
        <f t="shared" si="2360"/>
        <v>3</v>
      </c>
      <c r="AB2309" s="2">
        <f t="shared" si="2360"/>
        <v>3</v>
      </c>
      <c r="AC2309" s="2">
        <f t="shared" si="2360"/>
        <v>4</v>
      </c>
      <c r="AD2309" s="2">
        <f t="shared" si="10"/>
        <v>0</v>
      </c>
      <c r="AE2309" s="2">
        <f t="shared" si="11"/>
        <v>1</v>
      </c>
      <c r="AF2309" s="2">
        <f t="shared" si="12"/>
        <v>0</v>
      </c>
      <c r="AG2309" s="2">
        <f t="shared" si="13"/>
        <v>0</v>
      </c>
      <c r="AH2309" s="2">
        <f t="shared" si="14"/>
        <v>0</v>
      </c>
      <c r="AI2309" s="2">
        <f t="shared" si="15"/>
        <v>0</v>
      </c>
      <c r="AJ2309" s="2">
        <f t="shared" si="16"/>
        <v>0</v>
      </c>
      <c r="AK2309" s="2">
        <f t="shared" si="17"/>
        <v>0</v>
      </c>
      <c r="AL2309" s="2">
        <f t="shared" si="18"/>
        <v>1</v>
      </c>
    </row>
    <row r="2310" ht="13.5" customHeight="1">
      <c r="A2310" s="3">
        <v>41249.0</v>
      </c>
      <c r="B2310" s="2">
        <v>1590.0</v>
      </c>
      <c r="C2310" s="2">
        <f t="shared" si="3"/>
        <v>1590</v>
      </c>
      <c r="D2310" s="2">
        <f t="shared" si="26"/>
        <v>2332.882874</v>
      </c>
      <c r="E2310" s="2">
        <f t="shared" si="20"/>
        <v>1923.281344</v>
      </c>
      <c r="F2310" s="2">
        <v>0.44</v>
      </c>
      <c r="G2310" s="2">
        <f t="shared" si="4"/>
        <v>0.0044</v>
      </c>
      <c r="H2310" s="2">
        <f t="shared" si="21"/>
        <v>1.2689</v>
      </c>
      <c r="I2310" s="2">
        <f t="shared" si="27"/>
        <v>0.9199171131</v>
      </c>
      <c r="J2310" s="2">
        <f t="shared" si="5"/>
        <v>223.0913057</v>
      </c>
      <c r="K2310" s="2">
        <f t="shared" si="6"/>
        <v>230.6354151</v>
      </c>
      <c r="L2310" s="2">
        <f t="shared" si="7"/>
        <v>0</v>
      </c>
      <c r="M2310" s="2">
        <f t="shared" si="1"/>
        <v>230.6354151</v>
      </c>
      <c r="O2310" s="2">
        <v>2308.0</v>
      </c>
      <c r="P2310" s="2">
        <v>1584.0</v>
      </c>
      <c r="Q2310" s="2">
        <v>1583.0</v>
      </c>
      <c r="R2310" s="2">
        <v>1593.0</v>
      </c>
      <c r="S2310" s="2">
        <v>1578.0</v>
      </c>
      <c r="T2310" s="2">
        <v>1.319694265E9</v>
      </c>
      <c r="U2310" s="2">
        <v>2.0983139E7</v>
      </c>
      <c r="V2310" s="2">
        <v>4.351876E7</v>
      </c>
      <c r="W2310" s="2">
        <v>2738762.0</v>
      </c>
      <c r="X2310" s="2">
        <v>1570.0</v>
      </c>
      <c r="Y2310" s="2">
        <f t="shared" si="8"/>
        <v>0.6105359318</v>
      </c>
      <c r="Z2310" s="2">
        <f t="shared" ref="Z2310:AC2310" si="2361">ROUNDDOWN($Y2310*Z$1,0)-IF(MOD($Y2310*Z$1,1)=0,1,0)+1</f>
        <v>2</v>
      </c>
      <c r="AA2310" s="2">
        <f t="shared" si="2361"/>
        <v>2</v>
      </c>
      <c r="AB2310" s="2">
        <f t="shared" si="2361"/>
        <v>3</v>
      </c>
      <c r="AC2310" s="2">
        <f t="shared" si="2361"/>
        <v>4</v>
      </c>
      <c r="AD2310" s="2">
        <f t="shared" si="10"/>
        <v>0</v>
      </c>
      <c r="AE2310" s="2">
        <f t="shared" si="11"/>
        <v>1</v>
      </c>
      <c r="AF2310" s="2">
        <f t="shared" si="12"/>
        <v>0</v>
      </c>
      <c r="AG2310" s="2">
        <f t="shared" si="13"/>
        <v>0</v>
      </c>
      <c r="AH2310" s="2">
        <f t="shared" si="14"/>
        <v>0</v>
      </c>
      <c r="AI2310" s="2">
        <f t="shared" si="15"/>
        <v>0</v>
      </c>
      <c r="AJ2310" s="2">
        <f t="shared" si="16"/>
        <v>0</v>
      </c>
      <c r="AK2310" s="2">
        <f t="shared" si="17"/>
        <v>0</v>
      </c>
      <c r="AL2310" s="2">
        <f t="shared" si="18"/>
        <v>1</v>
      </c>
    </row>
    <row r="2311" ht="13.5" customHeight="1">
      <c r="A2311" s="3">
        <v>41252.0</v>
      </c>
      <c r="B2311" s="2">
        <v>1605.0</v>
      </c>
      <c r="C2311" s="2">
        <f t="shared" si="3"/>
        <v>1605</v>
      </c>
      <c r="D2311" s="2">
        <f t="shared" si="26"/>
        <v>2333.82029</v>
      </c>
      <c r="E2311" s="2">
        <f t="shared" si="20"/>
        <v>1923.623912</v>
      </c>
      <c r="F2311" s="2">
        <v>0.94</v>
      </c>
      <c r="G2311" s="2">
        <f t="shared" si="4"/>
        <v>0.0094</v>
      </c>
      <c r="H2311" s="2">
        <f t="shared" si="21"/>
        <v>1.2783</v>
      </c>
      <c r="I2311" s="2">
        <f t="shared" si="27"/>
        <v>0.9203189403</v>
      </c>
      <c r="J2311" s="2">
        <f t="shared" si="5"/>
        <v>225.188364</v>
      </c>
      <c r="K2311" s="2">
        <f t="shared" si="6"/>
        <v>232.803388</v>
      </c>
      <c r="L2311" s="2">
        <f t="shared" si="7"/>
        <v>0</v>
      </c>
      <c r="M2311" s="2">
        <f t="shared" si="1"/>
        <v>232.803388</v>
      </c>
      <c r="O2311" s="2">
        <v>2309.0</v>
      </c>
      <c r="P2311" s="2">
        <v>1587.0</v>
      </c>
      <c r="Q2311" s="2">
        <v>1590.0</v>
      </c>
      <c r="R2311" s="2">
        <v>1605.0</v>
      </c>
      <c r="S2311" s="2">
        <v>1586.0</v>
      </c>
      <c r="T2311" s="2">
        <v>1.319584265E9</v>
      </c>
      <c r="U2311" s="2">
        <v>2.1179327E7</v>
      </c>
      <c r="V2311" s="2">
        <v>2.6775868E7</v>
      </c>
      <c r="W2311" s="2">
        <v>1676140.0</v>
      </c>
      <c r="X2311" s="2">
        <v>1009.0</v>
      </c>
      <c r="Y2311" s="2">
        <f t="shared" si="8"/>
        <v>0.7416768169</v>
      </c>
      <c r="Z2311" s="2">
        <f t="shared" ref="Z2311:AC2311" si="2362">ROUNDDOWN($Y2311*Z$1,0)-IF(MOD($Y2311*Z$1,1)=0,1,0)+1</f>
        <v>2</v>
      </c>
      <c r="AA2311" s="2">
        <f t="shared" si="2362"/>
        <v>3</v>
      </c>
      <c r="AB2311" s="2">
        <f t="shared" si="2362"/>
        <v>3</v>
      </c>
      <c r="AC2311" s="2">
        <f t="shared" si="2362"/>
        <v>4</v>
      </c>
      <c r="AD2311" s="2">
        <f t="shared" si="10"/>
        <v>0</v>
      </c>
      <c r="AE2311" s="2">
        <f t="shared" si="11"/>
        <v>1</v>
      </c>
      <c r="AF2311" s="2">
        <f t="shared" si="12"/>
        <v>0</v>
      </c>
      <c r="AG2311" s="2">
        <f t="shared" si="13"/>
        <v>0</v>
      </c>
      <c r="AH2311" s="2">
        <f t="shared" si="14"/>
        <v>0</v>
      </c>
      <c r="AI2311" s="2">
        <f t="shared" si="15"/>
        <v>0</v>
      </c>
      <c r="AJ2311" s="2">
        <f t="shared" si="16"/>
        <v>0</v>
      </c>
      <c r="AK2311" s="2">
        <f t="shared" si="17"/>
        <v>0</v>
      </c>
      <c r="AL2311" s="2">
        <f t="shared" si="18"/>
        <v>1</v>
      </c>
    </row>
    <row r="2312" ht="13.5" customHeight="1">
      <c r="A2312" s="3">
        <v>41253.0</v>
      </c>
      <c r="B2312" s="2">
        <v>1625.0</v>
      </c>
      <c r="C2312" s="2">
        <f t="shared" si="3"/>
        <v>1625</v>
      </c>
      <c r="D2312" s="2">
        <f t="shared" si="26"/>
        <v>2334.758082</v>
      </c>
      <c r="E2312" s="2">
        <f t="shared" si="20"/>
        <v>1923.96648</v>
      </c>
      <c r="F2312" s="2">
        <v>1.25</v>
      </c>
      <c r="G2312" s="2">
        <f t="shared" si="4"/>
        <v>0.0125</v>
      </c>
      <c r="H2312" s="2">
        <f t="shared" si="21"/>
        <v>1.2908</v>
      </c>
      <c r="I2312" s="2">
        <f t="shared" si="27"/>
        <v>0.9207207675</v>
      </c>
      <c r="J2312" s="2">
        <f t="shared" si="5"/>
        <v>228.0032186</v>
      </c>
      <c r="K2312" s="2">
        <f t="shared" si="6"/>
        <v>235.7134304</v>
      </c>
      <c r="L2312" s="2">
        <f t="shared" si="7"/>
        <v>0</v>
      </c>
      <c r="M2312" s="2">
        <f t="shared" si="1"/>
        <v>235.7134304</v>
      </c>
      <c r="O2312" s="2">
        <v>2310.0</v>
      </c>
      <c r="P2312" s="2">
        <v>1603.0</v>
      </c>
      <c r="Q2312" s="2">
        <v>1605.0</v>
      </c>
      <c r="R2312" s="2">
        <v>1625.0</v>
      </c>
      <c r="S2312" s="2">
        <v>1599.0</v>
      </c>
      <c r="T2312" s="2">
        <v>1.319716847E9</v>
      </c>
      <c r="U2312" s="2">
        <v>2.1445399E7</v>
      </c>
      <c r="V2312" s="2">
        <v>4.7136995E7</v>
      </c>
      <c r="W2312" s="2">
        <v>2925482.0</v>
      </c>
      <c r="X2312" s="2">
        <v>1780.0</v>
      </c>
      <c r="Y2312" s="2">
        <f t="shared" si="8"/>
        <v>0.802679659</v>
      </c>
      <c r="Z2312" s="2">
        <f t="shared" ref="Z2312:AC2312" si="2363">ROUNDDOWN($Y2312*Z$1,0)-IF(MOD($Y2312*Z$1,1)=0,1,0)+1</f>
        <v>2</v>
      </c>
      <c r="AA2312" s="2">
        <f t="shared" si="2363"/>
        <v>3</v>
      </c>
      <c r="AB2312" s="2">
        <f t="shared" si="2363"/>
        <v>4</v>
      </c>
      <c r="AC2312" s="2">
        <f t="shared" si="2363"/>
        <v>5</v>
      </c>
      <c r="AD2312" s="2">
        <f t="shared" si="10"/>
        <v>0</v>
      </c>
      <c r="AE2312" s="2">
        <f t="shared" si="11"/>
        <v>1</v>
      </c>
      <c r="AF2312" s="2">
        <f t="shared" si="12"/>
        <v>0</v>
      </c>
      <c r="AG2312" s="2">
        <f t="shared" si="13"/>
        <v>0</v>
      </c>
      <c r="AH2312" s="2">
        <f t="shared" si="14"/>
        <v>0</v>
      </c>
      <c r="AI2312" s="2">
        <f t="shared" si="15"/>
        <v>0</v>
      </c>
      <c r="AJ2312" s="2">
        <f t="shared" si="16"/>
        <v>0</v>
      </c>
      <c r="AK2312" s="2">
        <f t="shared" si="17"/>
        <v>0</v>
      </c>
      <c r="AL2312" s="2">
        <f t="shared" si="18"/>
        <v>1</v>
      </c>
    </row>
    <row r="2313" ht="13.5" customHeight="1">
      <c r="A2313" s="3">
        <v>41254.0</v>
      </c>
      <c r="B2313" s="2">
        <v>1643.0</v>
      </c>
      <c r="C2313" s="2">
        <f t="shared" si="3"/>
        <v>1643</v>
      </c>
      <c r="D2313" s="2">
        <f t="shared" si="26"/>
        <v>2335.696252</v>
      </c>
      <c r="E2313" s="2">
        <f t="shared" si="20"/>
        <v>1924.309048</v>
      </c>
      <c r="F2313" s="2">
        <v>1.11</v>
      </c>
      <c r="G2313" s="2">
        <f t="shared" si="4"/>
        <v>0.0111</v>
      </c>
      <c r="H2313" s="2">
        <f t="shared" si="21"/>
        <v>1.3019</v>
      </c>
      <c r="I2313" s="2">
        <f t="shared" si="27"/>
        <v>0.9211225946</v>
      </c>
      <c r="J2313" s="2">
        <f t="shared" si="5"/>
        <v>230.5340543</v>
      </c>
      <c r="K2313" s="2">
        <f t="shared" si="6"/>
        <v>238.3298494</v>
      </c>
      <c r="L2313" s="2">
        <f t="shared" si="7"/>
        <v>0</v>
      </c>
      <c r="M2313" s="2">
        <f t="shared" si="1"/>
        <v>238.3298494</v>
      </c>
      <c r="O2313" s="2">
        <v>2311.0</v>
      </c>
      <c r="P2313" s="2">
        <v>1615.0</v>
      </c>
      <c r="Q2313" s="2">
        <v>1625.0</v>
      </c>
      <c r="R2313" s="2">
        <v>1648.0</v>
      </c>
      <c r="S2313" s="2">
        <v>1615.0</v>
      </c>
      <c r="T2313" s="2">
        <v>1.319716847E9</v>
      </c>
      <c r="U2313" s="2">
        <v>2.1682948E7</v>
      </c>
      <c r="V2313" s="2">
        <v>3.6545422E7</v>
      </c>
      <c r="W2313" s="2">
        <v>2237524.0</v>
      </c>
      <c r="X2313" s="2">
        <v>1631.0</v>
      </c>
      <c r="Y2313" s="2">
        <f t="shared" si="8"/>
        <v>0.7774056029</v>
      </c>
      <c r="Z2313" s="2">
        <f t="shared" ref="Z2313:AC2313" si="2364">ROUNDDOWN($Y2313*Z$1,0)-IF(MOD($Y2313*Z$1,1)=0,1,0)+1</f>
        <v>2</v>
      </c>
      <c r="AA2313" s="2">
        <f t="shared" si="2364"/>
        <v>3</v>
      </c>
      <c r="AB2313" s="2">
        <f t="shared" si="2364"/>
        <v>4</v>
      </c>
      <c r="AC2313" s="2">
        <f t="shared" si="2364"/>
        <v>4</v>
      </c>
      <c r="AD2313" s="2">
        <f t="shared" si="10"/>
        <v>1</v>
      </c>
      <c r="AE2313" s="2">
        <f t="shared" si="11"/>
        <v>0</v>
      </c>
      <c r="AF2313" s="2">
        <f t="shared" si="12"/>
        <v>0</v>
      </c>
      <c r="AG2313" s="2">
        <f t="shared" si="13"/>
        <v>0</v>
      </c>
      <c r="AH2313" s="2">
        <f t="shared" si="14"/>
        <v>0</v>
      </c>
      <c r="AI2313" s="2">
        <f t="shared" si="15"/>
        <v>0</v>
      </c>
      <c r="AJ2313" s="2">
        <f t="shared" si="16"/>
        <v>0</v>
      </c>
      <c r="AK2313" s="2">
        <f t="shared" si="17"/>
        <v>0</v>
      </c>
      <c r="AL2313" s="2">
        <f t="shared" si="18"/>
        <v>1</v>
      </c>
    </row>
    <row r="2314" ht="13.5" customHeight="1">
      <c r="A2314" s="3">
        <v>41255.0</v>
      </c>
      <c r="B2314" s="2">
        <v>1673.0</v>
      </c>
      <c r="C2314" s="2">
        <f t="shared" si="3"/>
        <v>1673</v>
      </c>
      <c r="D2314" s="2">
        <f t="shared" si="26"/>
        <v>2336.634798</v>
      </c>
      <c r="E2314" s="2">
        <f t="shared" si="20"/>
        <v>1924.651615</v>
      </c>
      <c r="F2314" s="2">
        <v>1.83</v>
      </c>
      <c r="G2314" s="2">
        <f t="shared" si="4"/>
        <v>0.0183</v>
      </c>
      <c r="H2314" s="2">
        <f t="shared" si="21"/>
        <v>1.3202</v>
      </c>
      <c r="I2314" s="2">
        <f t="shared" si="27"/>
        <v>0.9215244218</v>
      </c>
      <c r="J2314" s="2">
        <f t="shared" si="5"/>
        <v>234.7528275</v>
      </c>
      <c r="K2314" s="2">
        <f t="shared" si="6"/>
        <v>242.6912857</v>
      </c>
      <c r="L2314" s="2">
        <f t="shared" si="7"/>
        <v>0</v>
      </c>
      <c r="M2314" s="2">
        <f t="shared" si="1"/>
        <v>242.6912857</v>
      </c>
      <c r="O2314" s="2">
        <v>2312.0</v>
      </c>
      <c r="P2314" s="2">
        <v>1650.0</v>
      </c>
      <c r="Q2314" s="2">
        <v>1643.0</v>
      </c>
      <c r="R2314" s="2">
        <v>1673.0</v>
      </c>
      <c r="S2314" s="2">
        <v>1649.0</v>
      </c>
      <c r="T2314" s="2">
        <v>1.319716847E9</v>
      </c>
      <c r="U2314" s="2">
        <v>2.2078863E7</v>
      </c>
      <c r="V2314" s="2">
        <v>6.5739077E7</v>
      </c>
      <c r="W2314" s="2">
        <v>3955409.0</v>
      </c>
      <c r="X2314" s="2">
        <v>2292.0</v>
      </c>
      <c r="Y2314" s="2">
        <f t="shared" si="8"/>
        <v>0.881546894</v>
      </c>
      <c r="Z2314" s="2">
        <f t="shared" ref="Z2314:AC2314" si="2365">ROUNDDOWN($Y2314*Z$1,0)-IF(MOD($Y2314*Z$1,1)=0,1,0)+1</f>
        <v>2</v>
      </c>
      <c r="AA2314" s="2">
        <f t="shared" si="2365"/>
        <v>3</v>
      </c>
      <c r="AB2314" s="2">
        <f t="shared" si="2365"/>
        <v>4</v>
      </c>
      <c r="AC2314" s="2">
        <f t="shared" si="2365"/>
        <v>5</v>
      </c>
      <c r="AD2314" s="2">
        <f t="shared" si="10"/>
        <v>0</v>
      </c>
      <c r="AE2314" s="2">
        <f t="shared" si="11"/>
        <v>0</v>
      </c>
      <c r="AF2314" s="2">
        <f t="shared" si="12"/>
        <v>0</v>
      </c>
      <c r="AG2314" s="2">
        <f t="shared" si="13"/>
        <v>0</v>
      </c>
      <c r="AH2314" s="2">
        <f t="shared" si="14"/>
        <v>1</v>
      </c>
      <c r="AI2314" s="2">
        <f t="shared" si="15"/>
        <v>0</v>
      </c>
      <c r="AJ2314" s="2">
        <f t="shared" si="16"/>
        <v>0</v>
      </c>
      <c r="AK2314" s="2">
        <f t="shared" si="17"/>
        <v>0</v>
      </c>
      <c r="AL2314" s="2">
        <f t="shared" si="18"/>
        <v>1</v>
      </c>
    </row>
    <row r="2315" ht="13.5" customHeight="1">
      <c r="A2315" s="3">
        <v>41256.0</v>
      </c>
      <c r="B2315" s="2">
        <v>1657.0</v>
      </c>
      <c r="C2315" s="2">
        <f t="shared" si="3"/>
        <v>1657</v>
      </c>
      <c r="D2315" s="2">
        <f t="shared" si="26"/>
        <v>2337.573721</v>
      </c>
      <c r="E2315" s="2">
        <f t="shared" si="20"/>
        <v>1924.994183</v>
      </c>
      <c r="F2315" s="2">
        <v>-0.96</v>
      </c>
      <c r="G2315" s="2">
        <f t="shared" si="4"/>
        <v>-0.0096</v>
      </c>
      <c r="H2315" s="2">
        <f t="shared" si="21"/>
        <v>1.3106</v>
      </c>
      <c r="I2315" s="2">
        <f t="shared" si="27"/>
        <v>0.921926249</v>
      </c>
      <c r="J2315" s="2">
        <f t="shared" si="5"/>
        <v>232.4992003</v>
      </c>
      <c r="K2315" s="2">
        <f t="shared" si="6"/>
        <v>240.3614493</v>
      </c>
      <c r="L2315" s="2">
        <f t="shared" si="7"/>
        <v>0</v>
      </c>
      <c r="M2315" s="2">
        <f t="shared" si="1"/>
        <v>240.3614493</v>
      </c>
      <c r="O2315" s="2">
        <v>2313.0</v>
      </c>
      <c r="P2315" s="2">
        <v>1673.0</v>
      </c>
      <c r="Q2315" s="2">
        <v>1673.0</v>
      </c>
      <c r="R2315" s="2">
        <v>1686.0</v>
      </c>
      <c r="S2315" s="2">
        <v>1657.0</v>
      </c>
      <c r="T2315" s="2">
        <v>1.319736183E9</v>
      </c>
      <c r="U2315" s="2">
        <v>2.1868029E7</v>
      </c>
      <c r="V2315" s="2">
        <v>1.23175563E8</v>
      </c>
      <c r="W2315" s="2">
        <v>7384740.0</v>
      </c>
      <c r="X2315" s="2">
        <v>2428.0</v>
      </c>
      <c r="Y2315" s="2">
        <f t="shared" si="8"/>
        <v>0.2390377588</v>
      </c>
      <c r="Z2315" s="2">
        <f t="shared" ref="Z2315:AC2315" si="2366">ROUNDDOWN($Y2315*Z$1,0)-IF(MOD($Y2315*Z$1,1)=0,1,0)+1</f>
        <v>1</v>
      </c>
      <c r="AA2315" s="2">
        <f t="shared" si="2366"/>
        <v>1</v>
      </c>
      <c r="AB2315" s="2">
        <f t="shared" si="2366"/>
        <v>1</v>
      </c>
      <c r="AC2315" s="2">
        <f t="shared" si="2366"/>
        <v>2</v>
      </c>
      <c r="AD2315" s="2">
        <f t="shared" si="10"/>
        <v>0</v>
      </c>
      <c r="AE2315" s="2">
        <f t="shared" si="11"/>
        <v>0</v>
      </c>
      <c r="AF2315" s="2">
        <f t="shared" si="12"/>
        <v>1</v>
      </c>
      <c r="AG2315" s="2">
        <f t="shared" si="13"/>
        <v>0</v>
      </c>
      <c r="AH2315" s="2">
        <f t="shared" si="14"/>
        <v>0</v>
      </c>
      <c r="AI2315" s="2">
        <f t="shared" si="15"/>
        <v>0</v>
      </c>
      <c r="AJ2315" s="2">
        <f t="shared" si="16"/>
        <v>0</v>
      </c>
      <c r="AK2315" s="2">
        <f t="shared" si="17"/>
        <v>0</v>
      </c>
      <c r="AL2315" s="2">
        <f t="shared" si="18"/>
        <v>1</v>
      </c>
    </row>
    <row r="2316" ht="13.5" customHeight="1">
      <c r="A2316" s="3">
        <v>41259.0</v>
      </c>
      <c r="B2316" s="2">
        <v>1643.0</v>
      </c>
      <c r="C2316" s="2">
        <f t="shared" si="3"/>
        <v>1643</v>
      </c>
      <c r="D2316" s="2">
        <f t="shared" si="26"/>
        <v>2338.513022</v>
      </c>
      <c r="E2316" s="2">
        <f t="shared" si="20"/>
        <v>1925.336751</v>
      </c>
      <c r="F2316" s="2">
        <v>-0.84</v>
      </c>
      <c r="G2316" s="2">
        <f t="shared" si="4"/>
        <v>-0.0084</v>
      </c>
      <c r="H2316" s="2">
        <f t="shared" si="21"/>
        <v>1.3022</v>
      </c>
      <c r="I2316" s="2">
        <f t="shared" si="27"/>
        <v>0.9223280762</v>
      </c>
      <c r="J2316" s="2">
        <f t="shared" si="5"/>
        <v>230.5462071</v>
      </c>
      <c r="K2316" s="2">
        <f t="shared" si="6"/>
        <v>238.3424132</v>
      </c>
      <c r="L2316" s="2">
        <f t="shared" si="7"/>
        <v>0</v>
      </c>
      <c r="M2316" s="2">
        <f t="shared" si="1"/>
        <v>238.3424132</v>
      </c>
      <c r="O2316" s="2">
        <v>2314.0</v>
      </c>
      <c r="P2316" s="2">
        <v>1670.0</v>
      </c>
      <c r="Q2316" s="2">
        <v>1657.0</v>
      </c>
      <c r="R2316" s="2">
        <v>1671.0</v>
      </c>
      <c r="S2316" s="2">
        <v>1639.0</v>
      </c>
      <c r="T2316" s="2">
        <v>1.319736183E9</v>
      </c>
      <c r="U2316" s="2">
        <v>2.1683265E7</v>
      </c>
      <c r="V2316" s="2">
        <v>5.8749421E7</v>
      </c>
      <c r="W2316" s="2">
        <v>3550423.0</v>
      </c>
      <c r="X2316" s="2">
        <v>1867.0</v>
      </c>
      <c r="Y2316" s="2">
        <f t="shared" si="8"/>
        <v>0.2663418595</v>
      </c>
      <c r="Z2316" s="2">
        <f t="shared" ref="Z2316:AC2316" si="2367">ROUNDDOWN($Y2316*Z$1,0)-IF(MOD($Y2316*Z$1,1)=0,1,0)+1</f>
        <v>1</v>
      </c>
      <c r="AA2316" s="2">
        <f t="shared" si="2367"/>
        <v>1</v>
      </c>
      <c r="AB2316" s="2">
        <f t="shared" si="2367"/>
        <v>2</v>
      </c>
      <c r="AC2316" s="2">
        <f t="shared" si="2367"/>
        <v>2</v>
      </c>
      <c r="AD2316" s="2">
        <f t="shared" si="10"/>
        <v>0</v>
      </c>
      <c r="AE2316" s="2">
        <f t="shared" si="11"/>
        <v>0</v>
      </c>
      <c r="AF2316" s="2">
        <f t="shared" si="12"/>
        <v>0</v>
      </c>
      <c r="AG2316" s="2">
        <f t="shared" si="13"/>
        <v>1</v>
      </c>
      <c r="AH2316" s="2">
        <f t="shared" si="14"/>
        <v>0</v>
      </c>
      <c r="AI2316" s="2">
        <f t="shared" si="15"/>
        <v>0</v>
      </c>
      <c r="AJ2316" s="2">
        <f t="shared" si="16"/>
        <v>0</v>
      </c>
      <c r="AK2316" s="2">
        <f t="shared" si="17"/>
        <v>0</v>
      </c>
      <c r="AL2316" s="2">
        <f t="shared" si="18"/>
        <v>1</v>
      </c>
    </row>
    <row r="2317" ht="13.5" customHeight="1">
      <c r="A2317" s="3">
        <v>41260.0</v>
      </c>
      <c r="B2317" s="2">
        <v>1640.0</v>
      </c>
      <c r="C2317" s="2">
        <f t="shared" si="3"/>
        <v>1640</v>
      </c>
      <c r="D2317" s="2">
        <f t="shared" si="26"/>
        <v>2339.4527</v>
      </c>
      <c r="E2317" s="2">
        <f t="shared" si="20"/>
        <v>1925.679318</v>
      </c>
      <c r="F2317" s="2">
        <v>-0.18</v>
      </c>
      <c r="G2317" s="2">
        <f t="shared" si="4"/>
        <v>-0.0018</v>
      </c>
      <c r="H2317" s="2">
        <f t="shared" si="21"/>
        <v>1.3004</v>
      </c>
      <c r="I2317" s="2">
        <f t="shared" si="27"/>
        <v>0.9227299033</v>
      </c>
      <c r="J2317" s="2">
        <f t="shared" si="5"/>
        <v>230.1312239</v>
      </c>
      <c r="K2317" s="2">
        <f t="shared" si="6"/>
        <v>237.9133968</v>
      </c>
      <c r="L2317" s="2">
        <f t="shared" si="7"/>
        <v>0</v>
      </c>
      <c r="M2317" s="2">
        <f t="shared" si="1"/>
        <v>237.9133968</v>
      </c>
      <c r="O2317" s="2">
        <v>2315.0</v>
      </c>
      <c r="P2317" s="2">
        <v>1654.0</v>
      </c>
      <c r="Q2317" s="2">
        <v>1643.0</v>
      </c>
      <c r="R2317" s="2">
        <v>1662.0</v>
      </c>
      <c r="S2317" s="2">
        <v>1632.0</v>
      </c>
      <c r="T2317" s="2">
        <v>1.319745756E9</v>
      </c>
      <c r="U2317" s="2">
        <v>2.164383E7</v>
      </c>
      <c r="V2317" s="2">
        <v>5.0548515E7</v>
      </c>
      <c r="W2317" s="2">
        <v>3063346.0</v>
      </c>
      <c r="X2317" s="2">
        <v>1707.0</v>
      </c>
      <c r="Y2317" s="2">
        <f t="shared" si="8"/>
        <v>0.4363580999</v>
      </c>
      <c r="Z2317" s="2">
        <f t="shared" ref="Z2317:AC2317" si="2368">ROUNDDOWN($Y2317*Z$1,0)-IF(MOD($Y2317*Z$1,1)=0,1,0)+1</f>
        <v>1</v>
      </c>
      <c r="AA2317" s="2">
        <f t="shared" si="2368"/>
        <v>2</v>
      </c>
      <c r="AB2317" s="2">
        <f t="shared" si="2368"/>
        <v>2</v>
      </c>
      <c r="AC2317" s="2">
        <f t="shared" si="2368"/>
        <v>3</v>
      </c>
      <c r="AD2317" s="2">
        <f t="shared" si="10"/>
        <v>0</v>
      </c>
      <c r="AE2317" s="2">
        <f t="shared" si="11"/>
        <v>0</v>
      </c>
      <c r="AF2317" s="2">
        <f t="shared" si="12"/>
        <v>0</v>
      </c>
      <c r="AG2317" s="2">
        <f t="shared" si="13"/>
        <v>0</v>
      </c>
      <c r="AH2317" s="2">
        <f t="shared" si="14"/>
        <v>0</v>
      </c>
      <c r="AI2317" s="2">
        <f t="shared" si="15"/>
        <v>0</v>
      </c>
      <c r="AJ2317" s="2">
        <f t="shared" si="16"/>
        <v>0</v>
      </c>
      <c r="AK2317" s="2">
        <f t="shared" si="17"/>
        <v>1</v>
      </c>
      <c r="AL2317" s="2">
        <f t="shared" si="18"/>
        <v>1</v>
      </c>
    </row>
    <row r="2318" ht="13.5" customHeight="1">
      <c r="A2318" s="3">
        <v>41261.0</v>
      </c>
      <c r="B2318" s="2">
        <v>1672.0</v>
      </c>
      <c r="C2318" s="2">
        <f t="shared" si="3"/>
        <v>1672</v>
      </c>
      <c r="D2318" s="2">
        <f t="shared" si="26"/>
        <v>2340.392756</v>
      </c>
      <c r="E2318" s="2">
        <f t="shared" si="20"/>
        <v>1926.021886</v>
      </c>
      <c r="F2318" s="2">
        <v>1.95</v>
      </c>
      <c r="G2318" s="2">
        <f t="shared" si="4"/>
        <v>0.0195</v>
      </c>
      <c r="H2318" s="2">
        <f t="shared" si="21"/>
        <v>1.3199</v>
      </c>
      <c r="I2318" s="2">
        <f t="shared" si="27"/>
        <v>0.9231317305</v>
      </c>
      <c r="J2318" s="2">
        <f t="shared" si="5"/>
        <v>234.6187828</v>
      </c>
      <c r="K2318" s="2">
        <f t="shared" si="6"/>
        <v>242.5527081</v>
      </c>
      <c r="L2318" s="2">
        <f t="shared" si="7"/>
        <v>0</v>
      </c>
      <c r="M2318" s="2">
        <f t="shared" si="1"/>
        <v>242.5527081</v>
      </c>
      <c r="O2318" s="2">
        <v>2316.0</v>
      </c>
      <c r="P2318" s="2">
        <v>1670.0</v>
      </c>
      <c r="Q2318" s="2">
        <v>1640.0</v>
      </c>
      <c r="R2318" s="2">
        <v>1673.0</v>
      </c>
      <c r="S2318" s="2">
        <v>1657.0</v>
      </c>
      <c r="T2318" s="2">
        <v>1.319745756E9</v>
      </c>
      <c r="U2318" s="2">
        <v>2.2066149E7</v>
      </c>
      <c r="V2318" s="2">
        <v>5.0227124E7</v>
      </c>
      <c r="W2318" s="2">
        <v>3012310.0</v>
      </c>
      <c r="X2318" s="2">
        <v>1568.0</v>
      </c>
      <c r="Y2318" s="2">
        <f t="shared" si="8"/>
        <v>0.8930166464</v>
      </c>
      <c r="Z2318" s="2">
        <f t="shared" ref="Z2318:AC2318" si="2369">ROUNDDOWN($Y2318*Z$1,0)-IF(MOD($Y2318*Z$1,1)=0,1,0)+1</f>
        <v>2</v>
      </c>
      <c r="AA2318" s="2">
        <f t="shared" si="2369"/>
        <v>3</v>
      </c>
      <c r="AB2318" s="2">
        <f t="shared" si="2369"/>
        <v>4</v>
      </c>
      <c r="AC2318" s="2">
        <f t="shared" si="2369"/>
        <v>5</v>
      </c>
      <c r="AD2318" s="2">
        <f t="shared" si="10"/>
        <v>1</v>
      </c>
      <c r="AE2318" s="2">
        <f t="shared" si="11"/>
        <v>0</v>
      </c>
      <c r="AF2318" s="2">
        <f t="shared" si="12"/>
        <v>0</v>
      </c>
      <c r="AG2318" s="2">
        <f t="shared" si="13"/>
        <v>0</v>
      </c>
      <c r="AH2318" s="2">
        <f t="shared" si="14"/>
        <v>0</v>
      </c>
      <c r="AI2318" s="2">
        <f t="shared" si="15"/>
        <v>0</v>
      </c>
      <c r="AJ2318" s="2">
        <f t="shared" si="16"/>
        <v>0</v>
      </c>
      <c r="AK2318" s="2">
        <f t="shared" si="17"/>
        <v>0</v>
      </c>
      <c r="AL2318" s="2">
        <f t="shared" si="18"/>
        <v>1</v>
      </c>
    </row>
    <row r="2319" ht="13.5" customHeight="1">
      <c r="A2319" s="3">
        <v>41262.0</v>
      </c>
      <c r="B2319" s="2">
        <v>1680.0</v>
      </c>
      <c r="C2319" s="2">
        <f t="shared" si="3"/>
        <v>1680</v>
      </c>
      <c r="D2319" s="2">
        <f t="shared" si="26"/>
        <v>2341.333189</v>
      </c>
      <c r="E2319" s="2">
        <f t="shared" si="20"/>
        <v>1926.364454</v>
      </c>
      <c r="F2319" s="2">
        <v>0.48</v>
      </c>
      <c r="G2319" s="2">
        <f t="shared" si="4"/>
        <v>0.0048</v>
      </c>
      <c r="H2319" s="2">
        <f t="shared" si="21"/>
        <v>1.3247</v>
      </c>
      <c r="I2319" s="2">
        <f t="shared" si="27"/>
        <v>0.9235335577</v>
      </c>
      <c r="J2319" s="2">
        <f t="shared" si="5"/>
        <v>235.7449529</v>
      </c>
      <c r="K2319" s="2">
        <f t="shared" si="6"/>
        <v>243.7169611</v>
      </c>
      <c r="L2319" s="2">
        <f t="shared" si="7"/>
        <v>0</v>
      </c>
      <c r="M2319" s="2">
        <f t="shared" si="1"/>
        <v>243.7169611</v>
      </c>
      <c r="O2319" s="2">
        <v>2317.0</v>
      </c>
      <c r="P2319" s="2">
        <v>1681.0</v>
      </c>
      <c r="Q2319" s="2">
        <v>1672.0</v>
      </c>
      <c r="R2319" s="2">
        <v>1682.0</v>
      </c>
      <c r="S2319" s="2">
        <v>1670.0</v>
      </c>
      <c r="T2319" s="2">
        <v>1.319745756E9</v>
      </c>
      <c r="U2319" s="2">
        <v>2.2171729E7</v>
      </c>
      <c r="V2319" s="2">
        <v>5.4780328E7</v>
      </c>
      <c r="W2319" s="2">
        <v>3263833.0</v>
      </c>
      <c r="X2319" s="2">
        <v>2008.0</v>
      </c>
      <c r="Y2319" s="2">
        <f t="shared" si="8"/>
        <v>0.6206861551</v>
      </c>
      <c r="Z2319" s="2">
        <f t="shared" ref="Z2319:AC2319" si="2370">ROUNDDOWN($Y2319*Z$1,0)-IF(MOD($Y2319*Z$1,1)=0,1,0)+1</f>
        <v>2</v>
      </c>
      <c r="AA2319" s="2">
        <f t="shared" si="2370"/>
        <v>2</v>
      </c>
      <c r="AB2319" s="2">
        <f t="shared" si="2370"/>
        <v>3</v>
      </c>
      <c r="AC2319" s="2">
        <f t="shared" si="2370"/>
        <v>4</v>
      </c>
      <c r="AD2319" s="2">
        <f t="shared" si="10"/>
        <v>0</v>
      </c>
      <c r="AE2319" s="2">
        <f t="shared" si="11"/>
        <v>0</v>
      </c>
      <c r="AF2319" s="2">
        <f t="shared" si="12"/>
        <v>0</v>
      </c>
      <c r="AG2319" s="2">
        <f t="shared" si="13"/>
        <v>0</v>
      </c>
      <c r="AH2319" s="2">
        <f t="shared" si="14"/>
        <v>1</v>
      </c>
      <c r="AI2319" s="2">
        <f t="shared" si="15"/>
        <v>0</v>
      </c>
      <c r="AJ2319" s="2">
        <f t="shared" si="16"/>
        <v>0</v>
      </c>
      <c r="AK2319" s="2">
        <f t="shared" si="17"/>
        <v>0</v>
      </c>
      <c r="AL2319" s="2">
        <f t="shared" si="18"/>
        <v>1</v>
      </c>
    </row>
    <row r="2320" ht="13.5" customHeight="1">
      <c r="A2320" s="3">
        <v>41263.0</v>
      </c>
      <c r="B2320" s="2">
        <v>1680.0</v>
      </c>
      <c r="C2320" s="2">
        <f t="shared" si="3"/>
        <v>1680</v>
      </c>
      <c r="D2320" s="2">
        <f t="shared" si="26"/>
        <v>2342.274</v>
      </c>
      <c r="E2320" s="2">
        <f t="shared" si="20"/>
        <v>1926.707022</v>
      </c>
      <c r="F2320" s="2">
        <v>0.0</v>
      </c>
      <c r="G2320" s="2">
        <f t="shared" si="4"/>
        <v>0</v>
      </c>
      <c r="H2320" s="2">
        <f t="shared" si="21"/>
        <v>1.3247</v>
      </c>
      <c r="I2320" s="2">
        <f t="shared" si="27"/>
        <v>0.9239353849</v>
      </c>
      <c r="J2320" s="2">
        <f t="shared" si="5"/>
        <v>235.7449529</v>
      </c>
      <c r="K2320" s="2">
        <f t="shared" si="6"/>
        <v>243.7169611</v>
      </c>
      <c r="L2320" s="2">
        <f t="shared" si="7"/>
        <v>0</v>
      </c>
      <c r="M2320" s="2">
        <f t="shared" si="1"/>
        <v>243.7169611</v>
      </c>
      <c r="O2320" s="2">
        <v>2318.0</v>
      </c>
      <c r="P2320" s="2">
        <v>1673.0</v>
      </c>
      <c r="Q2320" s="2">
        <v>1680.0</v>
      </c>
      <c r="R2320" s="2">
        <v>1682.0</v>
      </c>
      <c r="S2320" s="2">
        <v>1668.0</v>
      </c>
      <c r="T2320" s="2">
        <v>1.319853329E9</v>
      </c>
      <c r="U2320" s="2">
        <v>2.2173536E7</v>
      </c>
      <c r="V2320" s="2">
        <v>4.8867259E7</v>
      </c>
      <c r="W2320" s="2">
        <v>2913822.0</v>
      </c>
      <c r="X2320" s="2">
        <v>1466.0</v>
      </c>
      <c r="Y2320" s="2">
        <f t="shared" si="8"/>
        <v>0.4880227365</v>
      </c>
      <c r="Z2320" s="2">
        <f t="shared" ref="Z2320:AC2320" si="2371">ROUNDDOWN($Y2320*Z$1,0)-IF(MOD($Y2320*Z$1,1)=0,1,0)+1</f>
        <v>1</v>
      </c>
      <c r="AA2320" s="2">
        <f t="shared" si="2371"/>
        <v>2</v>
      </c>
      <c r="AB2320" s="2">
        <f t="shared" si="2371"/>
        <v>2</v>
      </c>
      <c r="AC2320" s="2">
        <f t="shared" si="2371"/>
        <v>3</v>
      </c>
      <c r="AD2320" s="2">
        <f t="shared" si="10"/>
        <v>0</v>
      </c>
      <c r="AE2320" s="2">
        <f t="shared" si="11"/>
        <v>0</v>
      </c>
      <c r="AF2320" s="2">
        <f t="shared" si="12"/>
        <v>1</v>
      </c>
      <c r="AG2320" s="2">
        <f t="shared" si="13"/>
        <v>0</v>
      </c>
      <c r="AH2320" s="2">
        <f t="shared" si="14"/>
        <v>0</v>
      </c>
      <c r="AI2320" s="2">
        <f t="shared" si="15"/>
        <v>0</v>
      </c>
      <c r="AJ2320" s="2">
        <f t="shared" si="16"/>
        <v>0</v>
      </c>
      <c r="AK2320" s="2">
        <f t="shared" si="17"/>
        <v>0</v>
      </c>
      <c r="AL2320" s="2">
        <f t="shared" si="18"/>
        <v>1</v>
      </c>
    </row>
    <row r="2321" ht="13.5" customHeight="1">
      <c r="A2321" s="3">
        <v>41266.0</v>
      </c>
      <c r="B2321" s="2">
        <v>1648.0</v>
      </c>
      <c r="C2321" s="2">
        <f t="shared" si="3"/>
        <v>1648</v>
      </c>
      <c r="D2321" s="2">
        <f t="shared" si="26"/>
        <v>2343.21519</v>
      </c>
      <c r="E2321" s="2">
        <f t="shared" si="20"/>
        <v>1927.049589</v>
      </c>
      <c r="F2321" s="2">
        <v>-1.9</v>
      </c>
      <c r="G2321" s="2">
        <f t="shared" si="4"/>
        <v>-0.019</v>
      </c>
      <c r="H2321" s="2">
        <f t="shared" si="21"/>
        <v>1.3057</v>
      </c>
      <c r="I2321" s="2">
        <f t="shared" si="27"/>
        <v>0.924337212</v>
      </c>
      <c r="J2321" s="2">
        <f t="shared" si="5"/>
        <v>231.2657988</v>
      </c>
      <c r="K2321" s="2">
        <f t="shared" si="6"/>
        <v>239.0863388</v>
      </c>
      <c r="L2321" s="2">
        <f t="shared" si="7"/>
        <v>0</v>
      </c>
      <c r="M2321" s="2">
        <f t="shared" si="1"/>
        <v>239.0863388</v>
      </c>
      <c r="O2321" s="2">
        <v>2319.0</v>
      </c>
      <c r="P2321" s="2">
        <v>1678.0</v>
      </c>
      <c r="Q2321" s="2">
        <v>1680.0</v>
      </c>
      <c r="R2321" s="2">
        <v>1680.0</v>
      </c>
      <c r="S2321" s="2">
        <v>1648.0</v>
      </c>
      <c r="T2321" s="2">
        <v>1.319930927E9</v>
      </c>
      <c r="U2321" s="2">
        <v>2.1752462E7</v>
      </c>
      <c r="V2321" s="2">
        <v>3.1033749E7</v>
      </c>
      <c r="W2321" s="2">
        <v>1855497.0</v>
      </c>
      <c r="X2321" s="2">
        <v>1293.0</v>
      </c>
      <c r="Y2321" s="2">
        <f t="shared" si="8"/>
        <v>0.09500609013</v>
      </c>
      <c r="Z2321" s="2">
        <f t="shared" ref="Z2321:AC2321" si="2372">ROUNDDOWN($Y2321*Z$1,0)-IF(MOD($Y2321*Z$1,1)=0,1,0)+1</f>
        <v>1</v>
      </c>
      <c r="AA2321" s="2">
        <f t="shared" si="2372"/>
        <v>1</v>
      </c>
      <c r="AB2321" s="2">
        <f t="shared" si="2372"/>
        <v>1</v>
      </c>
      <c r="AC2321" s="2">
        <f t="shared" si="2372"/>
        <v>1</v>
      </c>
      <c r="AD2321" s="2">
        <f t="shared" si="10"/>
        <v>0</v>
      </c>
      <c r="AE2321" s="2">
        <f t="shared" si="11"/>
        <v>0</v>
      </c>
      <c r="AF2321" s="2">
        <f t="shared" si="12"/>
        <v>1</v>
      </c>
      <c r="AG2321" s="2">
        <f t="shared" si="13"/>
        <v>0</v>
      </c>
      <c r="AH2321" s="2">
        <f t="shared" si="14"/>
        <v>0</v>
      </c>
      <c r="AI2321" s="2">
        <f t="shared" si="15"/>
        <v>0</v>
      </c>
      <c r="AJ2321" s="2">
        <f t="shared" si="16"/>
        <v>0</v>
      </c>
      <c r="AK2321" s="2">
        <f t="shared" si="17"/>
        <v>0</v>
      </c>
      <c r="AL2321" s="2">
        <f t="shared" si="18"/>
        <v>1</v>
      </c>
    </row>
    <row r="2322" ht="13.5" customHeight="1">
      <c r="A2322" s="3">
        <v>41267.0</v>
      </c>
      <c r="B2322" s="2">
        <v>1612.0</v>
      </c>
      <c r="C2322" s="2">
        <f t="shared" si="3"/>
        <v>1612</v>
      </c>
      <c r="D2322" s="2">
        <f t="shared" si="26"/>
        <v>2344.156757</v>
      </c>
      <c r="E2322" s="2">
        <f t="shared" si="20"/>
        <v>1927.392157</v>
      </c>
      <c r="F2322" s="2">
        <v>-2.18</v>
      </c>
      <c r="G2322" s="2">
        <f t="shared" si="4"/>
        <v>-0.0218</v>
      </c>
      <c r="H2322" s="2">
        <f t="shared" si="21"/>
        <v>1.2839</v>
      </c>
      <c r="I2322" s="2">
        <f t="shared" si="27"/>
        <v>0.9247390392</v>
      </c>
      <c r="J2322" s="2">
        <f t="shared" si="5"/>
        <v>226.2242044</v>
      </c>
      <c r="K2322" s="2">
        <f t="shared" si="6"/>
        <v>233.8742566</v>
      </c>
      <c r="L2322" s="2">
        <f t="shared" si="7"/>
        <v>0</v>
      </c>
      <c r="M2322" s="2">
        <f t="shared" si="1"/>
        <v>233.8742566</v>
      </c>
      <c r="O2322" s="2">
        <v>2320.0</v>
      </c>
      <c r="P2322" s="2">
        <v>1637.0</v>
      </c>
      <c r="Q2322" s="2">
        <v>1648.0</v>
      </c>
      <c r="R2322" s="2">
        <v>1639.0</v>
      </c>
      <c r="S2322" s="2">
        <v>1605.0</v>
      </c>
      <c r="T2322" s="2">
        <v>1.319930927E9</v>
      </c>
      <c r="U2322" s="2">
        <v>2.1277287E7</v>
      </c>
      <c r="V2322" s="2">
        <v>4.4341366E7</v>
      </c>
      <c r="W2322" s="2">
        <v>2737498.0</v>
      </c>
      <c r="X2322" s="2">
        <v>1894.0</v>
      </c>
      <c r="Y2322" s="2">
        <f t="shared" si="8"/>
        <v>0.0727771011</v>
      </c>
      <c r="Z2322" s="2">
        <f t="shared" ref="Z2322:AC2322" si="2373">ROUNDDOWN($Y2322*Z$1,0)-IF(MOD($Y2322*Z$1,1)=0,1,0)+1</f>
        <v>1</v>
      </c>
      <c r="AA2322" s="2">
        <f t="shared" si="2373"/>
        <v>1</v>
      </c>
      <c r="AB2322" s="2">
        <f t="shared" si="2373"/>
        <v>1</v>
      </c>
      <c r="AC2322" s="2">
        <f t="shared" si="2373"/>
        <v>1</v>
      </c>
      <c r="AD2322" s="2">
        <f t="shared" si="10"/>
        <v>0</v>
      </c>
      <c r="AE2322" s="2">
        <f t="shared" si="11"/>
        <v>0</v>
      </c>
      <c r="AF2322" s="2">
        <f t="shared" si="12"/>
        <v>0</v>
      </c>
      <c r="AG2322" s="2">
        <f t="shared" si="13"/>
        <v>1</v>
      </c>
      <c r="AH2322" s="2">
        <f t="shared" si="14"/>
        <v>0</v>
      </c>
      <c r="AI2322" s="2">
        <f t="shared" si="15"/>
        <v>0</v>
      </c>
      <c r="AJ2322" s="2">
        <f t="shared" si="16"/>
        <v>0</v>
      </c>
      <c r="AK2322" s="2">
        <f t="shared" si="17"/>
        <v>0</v>
      </c>
      <c r="AL2322" s="2">
        <f t="shared" si="18"/>
        <v>1</v>
      </c>
    </row>
    <row r="2323" ht="13.5" customHeight="1">
      <c r="A2323" s="3">
        <v>41268.0</v>
      </c>
      <c r="B2323" s="2">
        <v>1584.0</v>
      </c>
      <c r="C2323" s="2">
        <f t="shared" si="3"/>
        <v>1584</v>
      </c>
      <c r="D2323" s="2">
        <f t="shared" si="26"/>
        <v>2345.098703</v>
      </c>
      <c r="E2323" s="2">
        <f t="shared" si="20"/>
        <v>1927.734725</v>
      </c>
      <c r="F2323" s="2">
        <v>-1.74</v>
      </c>
      <c r="G2323" s="2">
        <f t="shared" si="4"/>
        <v>-0.0174</v>
      </c>
      <c r="H2323" s="2">
        <f t="shared" si="21"/>
        <v>1.2665</v>
      </c>
      <c r="I2323" s="2">
        <f t="shared" si="27"/>
        <v>0.9251408664</v>
      </c>
      <c r="J2323" s="2">
        <f t="shared" si="5"/>
        <v>222.2879032</v>
      </c>
      <c r="K2323" s="2">
        <f t="shared" si="6"/>
        <v>229.8048445</v>
      </c>
      <c r="L2323" s="2">
        <f t="shared" si="7"/>
        <v>0</v>
      </c>
      <c r="M2323" s="2">
        <f t="shared" si="1"/>
        <v>229.8048445</v>
      </c>
      <c r="O2323" s="2">
        <v>2321.0</v>
      </c>
      <c r="P2323" s="2">
        <v>1621.0</v>
      </c>
      <c r="Q2323" s="2">
        <v>1612.0</v>
      </c>
      <c r="R2323" s="2">
        <v>1625.0</v>
      </c>
      <c r="S2323" s="2">
        <v>1582.0</v>
      </c>
      <c r="T2323" s="2">
        <v>1.319830927E9</v>
      </c>
      <c r="U2323" s="2">
        <v>2.0906122E7</v>
      </c>
      <c r="V2323" s="2">
        <v>4.5682237E7</v>
      </c>
      <c r="W2323" s="2">
        <v>2852923.0</v>
      </c>
      <c r="X2323" s="2">
        <v>1666.0</v>
      </c>
      <c r="Y2323" s="2">
        <f t="shared" si="8"/>
        <v>0.111043443</v>
      </c>
      <c r="Z2323" s="2">
        <f t="shared" ref="Z2323:AC2323" si="2374">ROUNDDOWN($Y2323*Z$1,0)-IF(MOD($Y2323*Z$1,1)=0,1,0)+1</f>
        <v>1</v>
      </c>
      <c r="AA2323" s="2">
        <f t="shared" si="2374"/>
        <v>1</v>
      </c>
      <c r="AB2323" s="2">
        <f t="shared" si="2374"/>
        <v>1</v>
      </c>
      <c r="AC2323" s="2">
        <f t="shared" si="2374"/>
        <v>1</v>
      </c>
      <c r="AD2323" s="2">
        <f t="shared" si="10"/>
        <v>0</v>
      </c>
      <c r="AE2323" s="2">
        <f t="shared" si="11"/>
        <v>0</v>
      </c>
      <c r="AF2323" s="2">
        <f t="shared" si="12"/>
        <v>0</v>
      </c>
      <c r="AG2323" s="2">
        <f t="shared" si="13"/>
        <v>0</v>
      </c>
      <c r="AH2323" s="2">
        <f t="shared" si="14"/>
        <v>0</v>
      </c>
      <c r="AI2323" s="2">
        <f t="shared" si="15"/>
        <v>0</v>
      </c>
      <c r="AJ2323" s="2">
        <f t="shared" si="16"/>
        <v>0</v>
      </c>
      <c r="AK2323" s="2">
        <f t="shared" si="17"/>
        <v>1</v>
      </c>
      <c r="AL2323" s="2">
        <f t="shared" si="18"/>
        <v>1</v>
      </c>
    </row>
    <row r="2324" ht="13.5" customHeight="1">
      <c r="A2324" s="3">
        <v>41269.0</v>
      </c>
      <c r="B2324" s="2">
        <v>1591.0</v>
      </c>
      <c r="C2324" s="2">
        <f t="shared" si="3"/>
        <v>1591</v>
      </c>
      <c r="D2324" s="2">
        <f t="shared" si="26"/>
        <v>2346.041027</v>
      </c>
      <c r="E2324" s="2">
        <f t="shared" si="20"/>
        <v>1928.077292</v>
      </c>
      <c r="F2324" s="2">
        <v>0.44</v>
      </c>
      <c r="G2324" s="2">
        <f t="shared" si="4"/>
        <v>0.0044</v>
      </c>
      <c r="H2324" s="2">
        <f t="shared" si="21"/>
        <v>1.2709</v>
      </c>
      <c r="I2324" s="2">
        <f t="shared" si="27"/>
        <v>0.9255426935</v>
      </c>
      <c r="J2324" s="2">
        <f t="shared" si="5"/>
        <v>223.26597</v>
      </c>
      <c r="K2324" s="2">
        <f t="shared" si="6"/>
        <v>230.8159859</v>
      </c>
      <c r="L2324" s="2">
        <f t="shared" si="7"/>
        <v>0</v>
      </c>
      <c r="M2324" s="2">
        <f t="shared" si="1"/>
        <v>230.8159859</v>
      </c>
      <c r="O2324" s="2">
        <v>2322.0</v>
      </c>
      <c r="P2324" s="2">
        <v>1582.0</v>
      </c>
      <c r="Q2324" s="2">
        <v>1584.0</v>
      </c>
      <c r="R2324" s="2">
        <v>1613.0</v>
      </c>
      <c r="S2324" s="2">
        <v>1576.0</v>
      </c>
      <c r="T2324" s="2">
        <v>1.319690927E9</v>
      </c>
      <c r="U2324" s="2">
        <v>2.0996283E7</v>
      </c>
      <c r="V2324" s="2">
        <v>5.3914529E7</v>
      </c>
      <c r="W2324" s="2">
        <v>3383819.0</v>
      </c>
      <c r="X2324" s="2">
        <v>1940.0</v>
      </c>
      <c r="Y2324" s="2">
        <f t="shared" si="8"/>
        <v>0.6105359318</v>
      </c>
      <c r="Z2324" s="2">
        <f t="shared" ref="Z2324:AC2324" si="2375">ROUNDDOWN($Y2324*Z$1,0)-IF(MOD($Y2324*Z$1,1)=0,1,0)+1</f>
        <v>2</v>
      </c>
      <c r="AA2324" s="2">
        <f t="shared" si="2375"/>
        <v>2</v>
      </c>
      <c r="AB2324" s="2">
        <f t="shared" si="2375"/>
        <v>3</v>
      </c>
      <c r="AC2324" s="2">
        <f t="shared" si="2375"/>
        <v>4</v>
      </c>
      <c r="AD2324" s="2">
        <f t="shared" si="10"/>
        <v>0</v>
      </c>
      <c r="AE2324" s="2">
        <f t="shared" si="11"/>
        <v>1</v>
      </c>
      <c r="AF2324" s="2">
        <f t="shared" si="12"/>
        <v>0</v>
      </c>
      <c r="AG2324" s="2">
        <f t="shared" si="13"/>
        <v>0</v>
      </c>
      <c r="AH2324" s="2">
        <f t="shared" si="14"/>
        <v>0</v>
      </c>
      <c r="AI2324" s="2">
        <f t="shared" si="15"/>
        <v>0</v>
      </c>
      <c r="AJ2324" s="2">
        <f t="shared" si="16"/>
        <v>0</v>
      </c>
      <c r="AK2324" s="2">
        <f t="shared" si="17"/>
        <v>0</v>
      </c>
      <c r="AL2324" s="2">
        <f t="shared" si="18"/>
        <v>1</v>
      </c>
    </row>
    <row r="2325" ht="13.5" customHeight="1">
      <c r="A2325" s="3">
        <v>41270.0</v>
      </c>
      <c r="B2325" s="2">
        <v>1602.0</v>
      </c>
      <c r="C2325" s="2">
        <f t="shared" si="3"/>
        <v>1602</v>
      </c>
      <c r="D2325" s="2">
        <f t="shared" si="26"/>
        <v>2346.98373</v>
      </c>
      <c r="E2325" s="2">
        <f t="shared" si="20"/>
        <v>1928.41986</v>
      </c>
      <c r="F2325" s="2">
        <v>0.69</v>
      </c>
      <c r="G2325" s="2">
        <f t="shared" si="4"/>
        <v>0.0069</v>
      </c>
      <c r="H2325" s="2">
        <f t="shared" si="21"/>
        <v>1.2778</v>
      </c>
      <c r="I2325" s="2">
        <f t="shared" si="27"/>
        <v>0.9259445207</v>
      </c>
      <c r="J2325" s="2">
        <f t="shared" si="5"/>
        <v>224.8065052</v>
      </c>
      <c r="K2325" s="2">
        <f t="shared" si="6"/>
        <v>232.4086162</v>
      </c>
      <c r="L2325" s="2">
        <f t="shared" si="7"/>
        <v>0</v>
      </c>
      <c r="M2325" s="2">
        <f t="shared" si="1"/>
        <v>232.4086162</v>
      </c>
      <c r="O2325" s="2">
        <v>2323.0</v>
      </c>
      <c r="P2325" s="2">
        <v>1551.0</v>
      </c>
      <c r="Q2325" s="2">
        <v>1591.0</v>
      </c>
      <c r="R2325" s="2">
        <v>1618.0</v>
      </c>
      <c r="S2325" s="2">
        <v>1551.0</v>
      </c>
      <c r="T2325" s="2">
        <v>1.319690927E9</v>
      </c>
      <c r="U2325" s="2">
        <v>2.1141449E7</v>
      </c>
      <c r="V2325" s="2">
        <v>2.14249085E8</v>
      </c>
      <c r="W2325" s="2">
        <v>1.370902E7</v>
      </c>
      <c r="X2325" s="2">
        <v>2740.0</v>
      </c>
      <c r="Y2325" s="2">
        <f t="shared" si="8"/>
        <v>0.6749898498</v>
      </c>
      <c r="Z2325" s="2">
        <f t="shared" ref="Z2325:AC2325" si="2376">ROUNDDOWN($Y2325*Z$1,0)-IF(MOD($Y2325*Z$1,1)=0,1,0)+1</f>
        <v>2</v>
      </c>
      <c r="AA2325" s="2">
        <f t="shared" si="2376"/>
        <v>3</v>
      </c>
      <c r="AB2325" s="2">
        <f t="shared" si="2376"/>
        <v>3</v>
      </c>
      <c r="AC2325" s="2">
        <f t="shared" si="2376"/>
        <v>4</v>
      </c>
      <c r="AD2325" s="2">
        <f t="shared" si="10"/>
        <v>1</v>
      </c>
      <c r="AE2325" s="2">
        <f t="shared" si="11"/>
        <v>0</v>
      </c>
      <c r="AF2325" s="2">
        <f t="shared" si="12"/>
        <v>0</v>
      </c>
      <c r="AG2325" s="2">
        <f t="shared" si="13"/>
        <v>0</v>
      </c>
      <c r="AH2325" s="2">
        <f t="shared" si="14"/>
        <v>0</v>
      </c>
      <c r="AI2325" s="2">
        <f t="shared" si="15"/>
        <v>0</v>
      </c>
      <c r="AJ2325" s="2">
        <f t="shared" si="16"/>
        <v>0</v>
      </c>
      <c r="AK2325" s="2">
        <f t="shared" si="17"/>
        <v>0</v>
      </c>
      <c r="AL2325" s="2">
        <f t="shared" si="18"/>
        <v>1</v>
      </c>
    </row>
    <row r="2326" ht="13.5" customHeight="1">
      <c r="A2326" s="3">
        <v>41273.0</v>
      </c>
      <c r="B2326" s="2">
        <v>1607.0</v>
      </c>
      <c r="C2326" s="2">
        <f t="shared" si="3"/>
        <v>1607</v>
      </c>
      <c r="D2326" s="2">
        <f t="shared" si="26"/>
        <v>2347.926812</v>
      </c>
      <c r="E2326" s="2">
        <f t="shared" si="20"/>
        <v>1928.762428</v>
      </c>
      <c r="F2326" s="2">
        <v>0.31</v>
      </c>
      <c r="G2326" s="2">
        <f t="shared" si="4"/>
        <v>0.0031</v>
      </c>
      <c r="H2326" s="2">
        <f t="shared" si="21"/>
        <v>1.2809</v>
      </c>
      <c r="I2326" s="2">
        <f t="shared" si="27"/>
        <v>0.9263463479</v>
      </c>
      <c r="J2326" s="2">
        <f t="shared" si="5"/>
        <v>225.5034054</v>
      </c>
      <c r="K2326" s="2">
        <f t="shared" si="6"/>
        <v>233.1290829</v>
      </c>
      <c r="L2326" s="2">
        <f t="shared" si="7"/>
        <v>0</v>
      </c>
      <c r="M2326" s="2">
        <f t="shared" si="1"/>
        <v>233.1290829</v>
      </c>
      <c r="O2326" s="2">
        <v>2324.0</v>
      </c>
      <c r="P2326" s="2">
        <v>1600.0</v>
      </c>
      <c r="Q2326" s="2">
        <v>1602.0</v>
      </c>
      <c r="R2326" s="2">
        <v>1611.0</v>
      </c>
      <c r="S2326" s="2">
        <v>1595.0</v>
      </c>
      <c r="T2326" s="2">
        <v>1.319690927E9</v>
      </c>
      <c r="U2326" s="2">
        <v>2.1207433E7</v>
      </c>
      <c r="V2326" s="2">
        <v>2.9531602E7</v>
      </c>
      <c r="W2326" s="2">
        <v>1839075.0</v>
      </c>
      <c r="X2326" s="2">
        <v>1043.0</v>
      </c>
      <c r="Y2326" s="2">
        <f t="shared" si="8"/>
        <v>0.5763296793</v>
      </c>
      <c r="Z2326" s="2">
        <f t="shared" ref="Z2326:AC2326" si="2377">ROUNDDOWN($Y2326*Z$1,0)-IF(MOD($Y2326*Z$1,1)=0,1,0)+1</f>
        <v>2</v>
      </c>
      <c r="AA2326" s="2">
        <f t="shared" si="2377"/>
        <v>2</v>
      </c>
      <c r="AB2326" s="2">
        <f t="shared" si="2377"/>
        <v>3</v>
      </c>
      <c r="AC2326" s="2">
        <f t="shared" si="2377"/>
        <v>3</v>
      </c>
      <c r="AD2326" s="2">
        <f t="shared" si="10"/>
        <v>0</v>
      </c>
      <c r="AE2326" s="2">
        <f t="shared" si="11"/>
        <v>0</v>
      </c>
      <c r="AF2326" s="2">
        <f t="shared" si="12"/>
        <v>0</v>
      </c>
      <c r="AG2326" s="2">
        <f t="shared" si="13"/>
        <v>0</v>
      </c>
      <c r="AH2326" s="2">
        <f t="shared" si="14"/>
        <v>0</v>
      </c>
      <c r="AI2326" s="2">
        <f t="shared" si="15"/>
        <v>1</v>
      </c>
      <c r="AJ2326" s="2">
        <f t="shared" si="16"/>
        <v>0</v>
      </c>
      <c r="AK2326" s="2">
        <f t="shared" si="17"/>
        <v>0</v>
      </c>
      <c r="AL2326" s="2">
        <f t="shared" si="18"/>
        <v>1</v>
      </c>
    </row>
    <row r="2327" ht="13.5" customHeight="1">
      <c r="A2327" s="3">
        <v>41274.0</v>
      </c>
      <c r="B2327" s="2">
        <v>1595.0</v>
      </c>
      <c r="C2327" s="2">
        <f t="shared" si="3"/>
        <v>1595</v>
      </c>
      <c r="D2327" s="2">
        <f t="shared" si="26"/>
        <v>2348.870273</v>
      </c>
      <c r="E2327" s="2">
        <f t="shared" si="20"/>
        <v>1929.104996</v>
      </c>
      <c r="F2327" s="2">
        <v>-0.75</v>
      </c>
      <c r="G2327" s="2">
        <f t="shared" si="4"/>
        <v>-0.0075</v>
      </c>
      <c r="H2327" s="2">
        <f t="shared" si="21"/>
        <v>1.2734</v>
      </c>
      <c r="I2327" s="2">
        <f t="shared" si="27"/>
        <v>0.9267481751</v>
      </c>
      <c r="J2327" s="2">
        <f t="shared" si="5"/>
        <v>223.8121298</v>
      </c>
      <c r="K2327" s="2">
        <f t="shared" si="6"/>
        <v>231.3806147</v>
      </c>
      <c r="L2327" s="2">
        <f t="shared" si="7"/>
        <v>0</v>
      </c>
      <c r="M2327" s="2">
        <f t="shared" si="1"/>
        <v>231.3806147</v>
      </c>
      <c r="O2327" s="2">
        <v>2325.0</v>
      </c>
      <c r="P2327" s="2">
        <v>1602.0</v>
      </c>
      <c r="Q2327" s="2">
        <v>1607.0</v>
      </c>
      <c r="R2327" s="2">
        <v>1614.0</v>
      </c>
      <c r="S2327" s="2">
        <v>1573.0</v>
      </c>
      <c r="T2327" s="2">
        <v>1.319690927E9</v>
      </c>
      <c r="U2327" s="2">
        <v>2.104907E7</v>
      </c>
      <c r="V2327" s="2">
        <v>4.4919161E7</v>
      </c>
      <c r="W2327" s="2">
        <v>2819215.0</v>
      </c>
      <c r="X2327" s="2">
        <v>1860.0</v>
      </c>
      <c r="Y2327" s="2">
        <f t="shared" si="8"/>
        <v>0.2851197726</v>
      </c>
      <c r="Z2327" s="2">
        <f t="shared" ref="Z2327:AC2327" si="2378">ROUNDDOWN($Y2327*Z$1,0)-IF(MOD($Y2327*Z$1,1)=0,1,0)+1</f>
        <v>1</v>
      </c>
      <c r="AA2327" s="2">
        <f t="shared" si="2378"/>
        <v>1</v>
      </c>
      <c r="AB2327" s="2">
        <f t="shared" si="2378"/>
        <v>2</v>
      </c>
      <c r="AC2327" s="2">
        <f t="shared" si="2378"/>
        <v>2</v>
      </c>
      <c r="AD2327" s="2">
        <f t="shared" si="10"/>
        <v>0</v>
      </c>
      <c r="AE2327" s="2">
        <f t="shared" si="11"/>
        <v>0</v>
      </c>
      <c r="AF2327" s="2">
        <f t="shared" si="12"/>
        <v>0</v>
      </c>
      <c r="AG2327" s="2">
        <f t="shared" si="13"/>
        <v>0</v>
      </c>
      <c r="AH2327" s="2">
        <f t="shared" si="14"/>
        <v>0</v>
      </c>
      <c r="AI2327" s="2">
        <f t="shared" si="15"/>
        <v>0</v>
      </c>
      <c r="AJ2327" s="2">
        <f t="shared" si="16"/>
        <v>0</v>
      </c>
      <c r="AK2327" s="2">
        <f t="shared" si="17"/>
        <v>1</v>
      </c>
      <c r="AL2327" s="2">
        <f t="shared" si="18"/>
        <v>1</v>
      </c>
    </row>
    <row r="2328" ht="13.5" customHeight="1">
      <c r="A2328" s="3">
        <v>41275.0</v>
      </c>
      <c r="B2328" s="2">
        <v>1648.0</v>
      </c>
      <c r="C2328" s="2">
        <f t="shared" si="3"/>
        <v>1648</v>
      </c>
      <c r="D2328" s="2">
        <f t="shared" si="26"/>
        <v>2349.814113</v>
      </c>
      <c r="E2328" s="2">
        <f t="shared" si="20"/>
        <v>1929.447563</v>
      </c>
      <c r="F2328" s="2">
        <v>3.32</v>
      </c>
      <c r="G2328" s="2">
        <f t="shared" si="4"/>
        <v>0.0332</v>
      </c>
      <c r="H2328" s="2">
        <f t="shared" si="21"/>
        <v>1.3066</v>
      </c>
      <c r="I2328" s="2">
        <f t="shared" si="27"/>
        <v>0.9271500022</v>
      </c>
      <c r="J2328" s="2">
        <f t="shared" si="5"/>
        <v>231.2426925</v>
      </c>
      <c r="K2328" s="2">
        <f t="shared" si="6"/>
        <v>239.0624512</v>
      </c>
      <c r="L2328" s="2">
        <f t="shared" si="7"/>
        <v>0</v>
      </c>
      <c r="M2328" s="2">
        <f t="shared" si="1"/>
        <v>239.0624512</v>
      </c>
      <c r="O2328" s="2">
        <v>2326.0</v>
      </c>
      <c r="P2328" s="2">
        <v>1634.0</v>
      </c>
      <c r="Q2328" s="2">
        <v>1595.0</v>
      </c>
      <c r="R2328" s="2">
        <v>1651.0</v>
      </c>
      <c r="S2328" s="2">
        <v>1625.0</v>
      </c>
      <c r="T2328" s="2">
        <v>1.319690927E9</v>
      </c>
      <c r="U2328" s="2">
        <v>2.1748506E7</v>
      </c>
      <c r="V2328" s="2">
        <v>6.6524372E7</v>
      </c>
      <c r="W2328" s="2">
        <v>4050264.0</v>
      </c>
      <c r="X2328" s="2">
        <v>1541.0</v>
      </c>
      <c r="Y2328" s="2">
        <f t="shared" si="8"/>
        <v>0.9744214373</v>
      </c>
      <c r="Z2328" s="2">
        <f t="shared" ref="Z2328:AC2328" si="2379">ROUNDDOWN($Y2328*Z$1,0)-IF(MOD($Y2328*Z$1,1)=0,1,0)+1</f>
        <v>2</v>
      </c>
      <c r="AA2328" s="2">
        <f t="shared" si="2379"/>
        <v>3</v>
      </c>
      <c r="AB2328" s="2">
        <f t="shared" si="2379"/>
        <v>4</v>
      </c>
      <c r="AC2328" s="2">
        <f t="shared" si="2379"/>
        <v>5</v>
      </c>
      <c r="AD2328" s="2">
        <f t="shared" si="10"/>
        <v>1</v>
      </c>
      <c r="AE2328" s="2">
        <f t="shared" si="11"/>
        <v>0</v>
      </c>
      <c r="AF2328" s="2">
        <f t="shared" si="12"/>
        <v>0</v>
      </c>
      <c r="AG2328" s="2">
        <f t="shared" si="13"/>
        <v>0</v>
      </c>
      <c r="AH2328" s="2">
        <f t="shared" si="14"/>
        <v>0</v>
      </c>
      <c r="AI2328" s="2">
        <f t="shared" si="15"/>
        <v>0</v>
      </c>
      <c r="AJ2328" s="2">
        <f t="shared" si="16"/>
        <v>0</v>
      </c>
      <c r="AK2328" s="2">
        <f t="shared" si="17"/>
        <v>0</v>
      </c>
      <c r="AL2328" s="2">
        <f t="shared" si="18"/>
        <v>1</v>
      </c>
    </row>
    <row r="2329" ht="13.5" customHeight="1">
      <c r="A2329" s="3">
        <v>41276.0</v>
      </c>
      <c r="B2329" s="2">
        <v>1653.0</v>
      </c>
      <c r="C2329" s="2">
        <f t="shared" si="3"/>
        <v>1653</v>
      </c>
      <c r="D2329" s="2">
        <f t="shared" si="26"/>
        <v>2350.758332</v>
      </c>
      <c r="E2329" s="2">
        <f t="shared" si="20"/>
        <v>1929.790131</v>
      </c>
      <c r="F2329" s="2">
        <v>0.3</v>
      </c>
      <c r="G2329" s="2">
        <f t="shared" si="4"/>
        <v>0.003</v>
      </c>
      <c r="H2329" s="2">
        <f t="shared" si="21"/>
        <v>1.3096</v>
      </c>
      <c r="I2329" s="2">
        <f t="shared" si="27"/>
        <v>0.9275518294</v>
      </c>
      <c r="J2329" s="2">
        <f t="shared" si="5"/>
        <v>231.9364206</v>
      </c>
      <c r="K2329" s="2">
        <f t="shared" si="6"/>
        <v>239.7796385</v>
      </c>
      <c r="L2329" s="2">
        <f t="shared" si="7"/>
        <v>0</v>
      </c>
      <c r="M2329" s="2">
        <f t="shared" si="1"/>
        <v>239.7796385</v>
      </c>
      <c r="O2329" s="2">
        <v>2327.0</v>
      </c>
      <c r="P2329" s="2">
        <v>1645.0</v>
      </c>
      <c r="Q2329" s="2">
        <v>1648.0</v>
      </c>
      <c r="R2329" s="2">
        <v>1669.0</v>
      </c>
      <c r="S2329" s="2">
        <v>1638.0</v>
      </c>
      <c r="T2329" s="2">
        <v>1.319693645E9</v>
      </c>
      <c r="U2329" s="2">
        <v>2.1814536E7</v>
      </c>
      <c r="V2329" s="2">
        <v>7.033605E7</v>
      </c>
      <c r="W2329" s="2">
        <v>4255778.0</v>
      </c>
      <c r="X2329" s="2">
        <v>3067.0</v>
      </c>
      <c r="Y2329" s="2">
        <f t="shared" si="8"/>
        <v>0.5732846123</v>
      </c>
      <c r="Z2329" s="2">
        <f t="shared" ref="Z2329:AC2329" si="2380">ROUNDDOWN($Y2329*Z$1,0)-IF(MOD($Y2329*Z$1,1)=0,1,0)+1</f>
        <v>2</v>
      </c>
      <c r="AA2329" s="2">
        <f t="shared" si="2380"/>
        <v>2</v>
      </c>
      <c r="AB2329" s="2">
        <f t="shared" si="2380"/>
        <v>3</v>
      </c>
      <c r="AC2329" s="2">
        <f t="shared" si="2380"/>
        <v>3</v>
      </c>
      <c r="AD2329" s="2">
        <f t="shared" si="10"/>
        <v>0</v>
      </c>
      <c r="AE2329" s="2">
        <f t="shared" si="11"/>
        <v>0</v>
      </c>
      <c r="AF2329" s="2">
        <f t="shared" si="12"/>
        <v>0</v>
      </c>
      <c r="AG2329" s="2">
        <f t="shared" si="13"/>
        <v>0</v>
      </c>
      <c r="AH2329" s="2">
        <f t="shared" si="14"/>
        <v>1</v>
      </c>
      <c r="AI2329" s="2">
        <f t="shared" si="15"/>
        <v>0</v>
      </c>
      <c r="AJ2329" s="2">
        <f t="shared" si="16"/>
        <v>0</v>
      </c>
      <c r="AK2329" s="2">
        <f t="shared" si="17"/>
        <v>0</v>
      </c>
      <c r="AL2329" s="2">
        <f t="shared" si="18"/>
        <v>1</v>
      </c>
    </row>
    <row r="2330" ht="13.5" customHeight="1">
      <c r="A2330" s="3">
        <v>41277.0</v>
      </c>
      <c r="B2330" s="2">
        <v>1649.0</v>
      </c>
      <c r="C2330" s="2">
        <f t="shared" si="3"/>
        <v>1649</v>
      </c>
      <c r="D2330" s="2">
        <f t="shared" si="26"/>
        <v>2351.702931</v>
      </c>
      <c r="E2330" s="2">
        <f t="shared" si="20"/>
        <v>1930.132699</v>
      </c>
      <c r="F2330" s="2">
        <v>-0.24</v>
      </c>
      <c r="G2330" s="2">
        <f t="shared" si="4"/>
        <v>-0.0024</v>
      </c>
      <c r="H2330" s="2">
        <f t="shared" si="21"/>
        <v>1.3072</v>
      </c>
      <c r="I2330" s="2">
        <f t="shared" si="27"/>
        <v>0.9279536566</v>
      </c>
      <c r="J2330" s="2">
        <f t="shared" si="5"/>
        <v>231.3797732</v>
      </c>
      <c r="K2330" s="2">
        <f t="shared" si="6"/>
        <v>239.2041674</v>
      </c>
      <c r="L2330" s="2">
        <f t="shared" si="7"/>
        <v>0</v>
      </c>
      <c r="M2330" s="2">
        <f t="shared" si="1"/>
        <v>239.2041674</v>
      </c>
      <c r="O2330" s="2">
        <v>2328.0</v>
      </c>
      <c r="P2330" s="2">
        <v>1653.0</v>
      </c>
      <c r="Q2330" s="2">
        <v>1653.0</v>
      </c>
      <c r="R2330" s="2">
        <v>1660.0</v>
      </c>
      <c r="S2330" s="2">
        <v>1640.0</v>
      </c>
      <c r="T2330" s="2">
        <v>1.319693645E9</v>
      </c>
      <c r="U2330" s="2">
        <v>2.1761748E7</v>
      </c>
      <c r="V2330" s="2">
        <v>6.3359325E7</v>
      </c>
      <c r="W2330" s="2">
        <v>3839871.0</v>
      </c>
      <c r="X2330" s="2">
        <v>2263.0</v>
      </c>
      <c r="Y2330" s="2">
        <f t="shared" si="8"/>
        <v>0.4205237515</v>
      </c>
      <c r="Z2330" s="2">
        <f t="shared" ref="Z2330:AC2330" si="2381">ROUNDDOWN($Y2330*Z$1,0)-IF(MOD($Y2330*Z$1,1)=0,1,0)+1</f>
        <v>1</v>
      </c>
      <c r="AA2330" s="2">
        <f t="shared" si="2381"/>
        <v>2</v>
      </c>
      <c r="AB2330" s="2">
        <f t="shared" si="2381"/>
        <v>2</v>
      </c>
      <c r="AC2330" s="2">
        <f t="shared" si="2381"/>
        <v>3</v>
      </c>
      <c r="AD2330" s="2">
        <f t="shared" si="10"/>
        <v>0</v>
      </c>
      <c r="AE2330" s="2">
        <f t="shared" si="11"/>
        <v>0</v>
      </c>
      <c r="AF2330" s="2">
        <f t="shared" si="12"/>
        <v>1</v>
      </c>
      <c r="AG2330" s="2">
        <f t="shared" si="13"/>
        <v>0</v>
      </c>
      <c r="AH2330" s="2">
        <f t="shared" si="14"/>
        <v>0</v>
      </c>
      <c r="AI2330" s="2">
        <f t="shared" si="15"/>
        <v>0</v>
      </c>
      <c r="AJ2330" s="2">
        <f t="shared" si="16"/>
        <v>0</v>
      </c>
      <c r="AK2330" s="2">
        <f t="shared" si="17"/>
        <v>0</v>
      </c>
      <c r="AL2330" s="2">
        <f t="shared" si="18"/>
        <v>1</v>
      </c>
    </row>
    <row r="2331" ht="13.5" customHeight="1">
      <c r="A2331" s="3">
        <v>41280.0</v>
      </c>
      <c r="B2331" s="2">
        <v>1635.0</v>
      </c>
      <c r="C2331" s="2">
        <f t="shared" si="3"/>
        <v>1635</v>
      </c>
      <c r="D2331" s="2">
        <f t="shared" si="26"/>
        <v>2352.647909</v>
      </c>
      <c r="E2331" s="2">
        <f t="shared" si="20"/>
        <v>1930.475266</v>
      </c>
      <c r="F2331" s="2">
        <v>-0.85</v>
      </c>
      <c r="G2331" s="2">
        <f t="shared" si="4"/>
        <v>-0.0085</v>
      </c>
      <c r="H2331" s="2">
        <f t="shared" si="21"/>
        <v>1.2987</v>
      </c>
      <c r="I2331" s="2">
        <f t="shared" si="27"/>
        <v>0.9283554837</v>
      </c>
      <c r="J2331" s="2">
        <f t="shared" si="5"/>
        <v>229.4130451</v>
      </c>
      <c r="K2331" s="2">
        <f t="shared" si="6"/>
        <v>237.170932</v>
      </c>
      <c r="L2331" s="2">
        <f t="shared" si="7"/>
        <v>0</v>
      </c>
      <c r="M2331" s="2">
        <f t="shared" si="1"/>
        <v>237.170932</v>
      </c>
      <c r="O2331" s="2">
        <v>2329.0</v>
      </c>
      <c r="P2331" s="2">
        <v>1649.0</v>
      </c>
      <c r="Q2331" s="2">
        <v>1649.0</v>
      </c>
      <c r="R2331" s="2">
        <v>1653.0</v>
      </c>
      <c r="S2331" s="2">
        <v>1635.0</v>
      </c>
      <c r="T2331" s="2">
        <v>1.320277981E9</v>
      </c>
      <c r="U2331" s="2">
        <v>2.1586545E7</v>
      </c>
      <c r="V2331" s="2">
        <v>2.7004492E7</v>
      </c>
      <c r="W2331" s="2">
        <v>1639872.0</v>
      </c>
      <c r="X2331" s="2">
        <v>1107.0</v>
      </c>
      <c r="Y2331" s="2">
        <f t="shared" si="8"/>
        <v>0.2627892814</v>
      </c>
      <c r="Z2331" s="2">
        <f t="shared" ref="Z2331:AC2331" si="2382">ROUNDDOWN($Y2331*Z$1,0)-IF(MOD($Y2331*Z$1,1)=0,1,0)+1</f>
        <v>1</v>
      </c>
      <c r="AA2331" s="2">
        <f t="shared" si="2382"/>
        <v>1</v>
      </c>
      <c r="AB2331" s="2">
        <f t="shared" si="2382"/>
        <v>2</v>
      </c>
      <c r="AC2331" s="2">
        <f t="shared" si="2382"/>
        <v>2</v>
      </c>
      <c r="AD2331" s="2">
        <f t="shared" si="10"/>
        <v>0</v>
      </c>
      <c r="AE2331" s="2">
        <f t="shared" si="11"/>
        <v>0</v>
      </c>
      <c r="AF2331" s="2">
        <f t="shared" si="12"/>
        <v>1</v>
      </c>
      <c r="AG2331" s="2">
        <f t="shared" si="13"/>
        <v>0</v>
      </c>
      <c r="AH2331" s="2">
        <f t="shared" si="14"/>
        <v>0</v>
      </c>
      <c r="AI2331" s="2">
        <f t="shared" si="15"/>
        <v>0</v>
      </c>
      <c r="AJ2331" s="2">
        <f t="shared" si="16"/>
        <v>0</v>
      </c>
      <c r="AK2331" s="2">
        <f t="shared" si="17"/>
        <v>0</v>
      </c>
      <c r="AL2331" s="2">
        <f t="shared" si="18"/>
        <v>1</v>
      </c>
    </row>
    <row r="2332" ht="13.5" customHeight="1">
      <c r="A2332" s="3">
        <v>41281.0</v>
      </c>
      <c r="B2332" s="2">
        <v>1608.0</v>
      </c>
      <c r="C2332" s="2">
        <f t="shared" si="3"/>
        <v>1608</v>
      </c>
      <c r="D2332" s="2">
        <f t="shared" si="26"/>
        <v>2353.593267</v>
      </c>
      <c r="E2332" s="2">
        <f t="shared" si="20"/>
        <v>1930.817834</v>
      </c>
      <c r="F2332" s="2">
        <v>-1.65</v>
      </c>
      <c r="G2332" s="2">
        <f t="shared" si="4"/>
        <v>-0.0165</v>
      </c>
      <c r="H2332" s="2">
        <f t="shared" si="21"/>
        <v>1.2822</v>
      </c>
      <c r="I2332" s="2">
        <f t="shared" si="27"/>
        <v>0.9287573109</v>
      </c>
      <c r="J2332" s="2">
        <f t="shared" si="5"/>
        <v>225.6277299</v>
      </c>
      <c r="K2332" s="2">
        <f t="shared" si="6"/>
        <v>233.2576116</v>
      </c>
      <c r="L2332" s="2">
        <f t="shared" si="7"/>
        <v>0</v>
      </c>
      <c r="M2332" s="2">
        <f t="shared" si="1"/>
        <v>233.2576116</v>
      </c>
      <c r="O2332" s="2">
        <v>2330.0</v>
      </c>
      <c r="P2332" s="2">
        <v>1624.0</v>
      </c>
      <c r="Q2332" s="2">
        <v>1635.0</v>
      </c>
      <c r="R2332" s="2">
        <v>1643.0</v>
      </c>
      <c r="S2332" s="2">
        <v>1601.0</v>
      </c>
      <c r="T2332" s="2">
        <v>1.320277981E9</v>
      </c>
      <c r="U2332" s="2">
        <v>2.123007E7</v>
      </c>
      <c r="V2332" s="2">
        <v>5.7586504E7</v>
      </c>
      <c r="W2332" s="2">
        <v>3547570.0</v>
      </c>
      <c r="X2332" s="2">
        <v>2435.0</v>
      </c>
      <c r="Y2332" s="2">
        <f t="shared" si="8"/>
        <v>0.121498173</v>
      </c>
      <c r="Z2332" s="2">
        <f t="shared" ref="Z2332:AC2332" si="2383">ROUNDDOWN($Y2332*Z$1,0)-IF(MOD($Y2332*Z$1,1)=0,1,0)+1</f>
        <v>1</v>
      </c>
      <c r="AA2332" s="2">
        <f t="shared" si="2383"/>
        <v>1</v>
      </c>
      <c r="AB2332" s="2">
        <f t="shared" si="2383"/>
        <v>1</v>
      </c>
      <c r="AC2332" s="2">
        <f t="shared" si="2383"/>
        <v>1</v>
      </c>
      <c r="AD2332" s="2">
        <f t="shared" si="10"/>
        <v>0</v>
      </c>
      <c r="AE2332" s="2">
        <f t="shared" si="11"/>
        <v>0</v>
      </c>
      <c r="AF2332" s="2">
        <f t="shared" si="12"/>
        <v>1</v>
      </c>
      <c r="AG2332" s="2">
        <f t="shared" si="13"/>
        <v>0</v>
      </c>
      <c r="AH2332" s="2">
        <f t="shared" si="14"/>
        <v>0</v>
      </c>
      <c r="AI2332" s="2">
        <f t="shared" si="15"/>
        <v>0</v>
      </c>
      <c r="AJ2332" s="2">
        <f t="shared" si="16"/>
        <v>0</v>
      </c>
      <c r="AK2332" s="2">
        <f t="shared" si="17"/>
        <v>0</v>
      </c>
      <c r="AL2332" s="2">
        <f t="shared" si="18"/>
        <v>1</v>
      </c>
    </row>
    <row r="2333" ht="13.5" customHeight="1">
      <c r="A2333" s="3">
        <v>41282.0</v>
      </c>
      <c r="B2333" s="2">
        <v>1608.0</v>
      </c>
      <c r="C2333" s="2">
        <f t="shared" si="3"/>
        <v>1608</v>
      </c>
      <c r="D2333" s="2">
        <f t="shared" si="26"/>
        <v>2354.539004</v>
      </c>
      <c r="E2333" s="2">
        <f t="shared" si="20"/>
        <v>1931.160402</v>
      </c>
      <c r="F2333" s="2">
        <v>0.0</v>
      </c>
      <c r="G2333" s="2">
        <f t="shared" si="4"/>
        <v>0</v>
      </c>
      <c r="H2333" s="2">
        <f t="shared" si="21"/>
        <v>1.2822</v>
      </c>
      <c r="I2333" s="2">
        <f t="shared" si="27"/>
        <v>0.9291591381</v>
      </c>
      <c r="J2333" s="2">
        <f t="shared" si="5"/>
        <v>225.6277299</v>
      </c>
      <c r="K2333" s="2">
        <f t="shared" si="6"/>
        <v>233.2576116</v>
      </c>
      <c r="L2333" s="2">
        <f t="shared" si="7"/>
        <v>0</v>
      </c>
      <c r="M2333" s="2">
        <f t="shared" si="1"/>
        <v>233.2576116</v>
      </c>
      <c r="O2333" s="2">
        <v>2331.0</v>
      </c>
      <c r="P2333" s="2">
        <v>1601.0</v>
      </c>
      <c r="Q2333" s="2">
        <v>1608.0</v>
      </c>
      <c r="R2333" s="2">
        <v>1610.0</v>
      </c>
      <c r="S2333" s="2">
        <v>1593.0</v>
      </c>
      <c r="T2333" s="2">
        <v>1.320374884E9</v>
      </c>
      <c r="U2333" s="2">
        <v>2.1231628E7</v>
      </c>
      <c r="V2333" s="2">
        <v>5.2807752E7</v>
      </c>
      <c r="W2333" s="2">
        <v>3293781.0</v>
      </c>
      <c r="X2333" s="2">
        <v>1640.0</v>
      </c>
      <c r="Y2333" s="2">
        <f t="shared" si="8"/>
        <v>0.4880227365</v>
      </c>
      <c r="Z2333" s="2">
        <f t="shared" ref="Z2333:AC2333" si="2384">ROUNDDOWN($Y2333*Z$1,0)-IF(MOD($Y2333*Z$1,1)=0,1,0)+1</f>
        <v>1</v>
      </c>
      <c r="AA2333" s="2">
        <f t="shared" si="2384"/>
        <v>2</v>
      </c>
      <c r="AB2333" s="2">
        <f t="shared" si="2384"/>
        <v>2</v>
      </c>
      <c r="AC2333" s="2">
        <f t="shared" si="2384"/>
        <v>3</v>
      </c>
      <c r="AD2333" s="2">
        <f t="shared" si="10"/>
        <v>0</v>
      </c>
      <c r="AE2333" s="2">
        <f t="shared" si="11"/>
        <v>0</v>
      </c>
      <c r="AF2333" s="2">
        <f t="shared" si="12"/>
        <v>0</v>
      </c>
      <c r="AG2333" s="2">
        <f t="shared" si="13"/>
        <v>1</v>
      </c>
      <c r="AH2333" s="2">
        <f t="shared" si="14"/>
        <v>0</v>
      </c>
      <c r="AI2333" s="2">
        <f t="shared" si="15"/>
        <v>0</v>
      </c>
      <c r="AJ2333" s="2">
        <f t="shared" si="16"/>
        <v>0</v>
      </c>
      <c r="AK2333" s="2">
        <f t="shared" si="17"/>
        <v>0</v>
      </c>
      <c r="AL2333" s="2">
        <f t="shared" si="18"/>
        <v>1</v>
      </c>
    </row>
    <row r="2334" ht="13.5" customHeight="1">
      <c r="A2334" s="3">
        <v>41283.0</v>
      </c>
      <c r="B2334" s="2">
        <v>1595.0</v>
      </c>
      <c r="C2334" s="2">
        <f t="shared" si="3"/>
        <v>1595</v>
      </c>
      <c r="D2334" s="2">
        <f t="shared" si="26"/>
        <v>2355.485122</v>
      </c>
      <c r="E2334" s="2">
        <f t="shared" si="20"/>
        <v>1931.50297</v>
      </c>
      <c r="F2334" s="2">
        <v>-0.81</v>
      </c>
      <c r="G2334" s="2">
        <f t="shared" si="4"/>
        <v>-0.0081</v>
      </c>
      <c r="H2334" s="2">
        <f t="shared" si="21"/>
        <v>1.2741</v>
      </c>
      <c r="I2334" s="2">
        <f t="shared" si="27"/>
        <v>0.9295609653</v>
      </c>
      <c r="J2334" s="2">
        <f t="shared" si="5"/>
        <v>223.8001453</v>
      </c>
      <c r="K2334" s="2">
        <f t="shared" si="6"/>
        <v>231.3682249</v>
      </c>
      <c r="L2334" s="2">
        <f t="shared" si="7"/>
        <v>0</v>
      </c>
      <c r="M2334" s="2">
        <f t="shared" si="1"/>
        <v>231.3682249</v>
      </c>
      <c r="O2334" s="2">
        <v>2332.0</v>
      </c>
      <c r="P2334" s="2">
        <v>1608.0</v>
      </c>
      <c r="Q2334" s="2">
        <v>1608.0</v>
      </c>
      <c r="R2334" s="2">
        <v>1613.0</v>
      </c>
      <c r="S2334" s="2">
        <v>1591.0</v>
      </c>
      <c r="T2334" s="2">
        <v>1.320274884E9</v>
      </c>
      <c r="U2334" s="2">
        <v>2.1058384E7</v>
      </c>
      <c r="V2334" s="2">
        <v>4.9161987E7</v>
      </c>
      <c r="W2334" s="2">
        <v>3070657.0</v>
      </c>
      <c r="X2334" s="2">
        <v>1751.0</v>
      </c>
      <c r="Y2334" s="2">
        <f t="shared" si="8"/>
        <v>0.272634998</v>
      </c>
      <c r="Z2334" s="2">
        <f t="shared" ref="Z2334:AC2334" si="2385">ROUNDDOWN($Y2334*Z$1,0)-IF(MOD($Y2334*Z$1,1)=0,1,0)+1</f>
        <v>1</v>
      </c>
      <c r="AA2334" s="2">
        <f t="shared" si="2385"/>
        <v>1</v>
      </c>
      <c r="AB2334" s="2">
        <f t="shared" si="2385"/>
        <v>2</v>
      </c>
      <c r="AC2334" s="2">
        <f t="shared" si="2385"/>
        <v>2</v>
      </c>
      <c r="AD2334" s="2">
        <f t="shared" si="10"/>
        <v>0</v>
      </c>
      <c r="AE2334" s="2">
        <f t="shared" si="11"/>
        <v>0</v>
      </c>
      <c r="AF2334" s="2">
        <f t="shared" si="12"/>
        <v>0</v>
      </c>
      <c r="AG2334" s="2">
        <f t="shared" si="13"/>
        <v>0</v>
      </c>
      <c r="AH2334" s="2">
        <f t="shared" si="14"/>
        <v>0</v>
      </c>
      <c r="AI2334" s="2">
        <f t="shared" si="15"/>
        <v>0</v>
      </c>
      <c r="AJ2334" s="2">
        <f t="shared" si="16"/>
        <v>1</v>
      </c>
      <c r="AK2334" s="2">
        <f t="shared" si="17"/>
        <v>0</v>
      </c>
      <c r="AL2334" s="2">
        <f t="shared" si="18"/>
        <v>1</v>
      </c>
    </row>
    <row r="2335" ht="13.5" customHeight="1">
      <c r="A2335" s="3">
        <v>41284.0</v>
      </c>
      <c r="B2335" s="2">
        <v>1631.0</v>
      </c>
      <c r="C2335" s="2">
        <f t="shared" si="3"/>
        <v>1631</v>
      </c>
      <c r="D2335" s="2">
        <f t="shared" si="26"/>
        <v>2356.43162</v>
      </c>
      <c r="E2335" s="2">
        <f t="shared" si="20"/>
        <v>1931.845537</v>
      </c>
      <c r="F2335" s="2">
        <v>2.26</v>
      </c>
      <c r="G2335" s="2">
        <f t="shared" si="4"/>
        <v>0.0226</v>
      </c>
      <c r="H2335" s="2">
        <f t="shared" si="21"/>
        <v>1.2967</v>
      </c>
      <c r="I2335" s="2">
        <f t="shared" si="27"/>
        <v>0.9299627924</v>
      </c>
      <c r="J2335" s="2">
        <f t="shared" si="5"/>
        <v>228.8580286</v>
      </c>
      <c r="K2335" s="2">
        <f t="shared" si="6"/>
        <v>236.5971468</v>
      </c>
      <c r="L2335" s="2">
        <f t="shared" si="7"/>
        <v>0</v>
      </c>
      <c r="M2335" s="2">
        <f t="shared" si="1"/>
        <v>236.5971468</v>
      </c>
      <c r="O2335" s="2">
        <v>2333.0</v>
      </c>
      <c r="P2335" s="2">
        <v>1604.0</v>
      </c>
      <c r="Q2335" s="2">
        <v>1595.0</v>
      </c>
      <c r="R2335" s="2">
        <v>1631.0</v>
      </c>
      <c r="S2335" s="2">
        <v>1598.0</v>
      </c>
      <c r="T2335" s="2">
        <v>1.320385355E9</v>
      </c>
      <c r="U2335" s="2">
        <v>2.1535485E7</v>
      </c>
      <c r="V2335" s="2">
        <v>5.9301504E7</v>
      </c>
      <c r="W2335" s="2">
        <v>3675652.0</v>
      </c>
      <c r="X2335" s="2">
        <v>1853.0</v>
      </c>
      <c r="Y2335" s="2">
        <f t="shared" si="8"/>
        <v>0.922046285</v>
      </c>
      <c r="Z2335" s="2">
        <f t="shared" ref="Z2335:AC2335" si="2386">ROUNDDOWN($Y2335*Z$1,0)-IF(MOD($Y2335*Z$1,1)=0,1,0)+1</f>
        <v>2</v>
      </c>
      <c r="AA2335" s="2">
        <f t="shared" si="2386"/>
        <v>3</v>
      </c>
      <c r="AB2335" s="2">
        <f t="shared" si="2386"/>
        <v>4</v>
      </c>
      <c r="AC2335" s="2">
        <f t="shared" si="2386"/>
        <v>5</v>
      </c>
      <c r="AD2335" s="2">
        <f t="shared" si="10"/>
        <v>0</v>
      </c>
      <c r="AE2335" s="2">
        <f t="shared" si="11"/>
        <v>0</v>
      </c>
      <c r="AF2335" s="2">
        <f t="shared" si="12"/>
        <v>0</v>
      </c>
      <c r="AG2335" s="2">
        <f t="shared" si="13"/>
        <v>0</v>
      </c>
      <c r="AH2335" s="2">
        <f t="shared" si="14"/>
        <v>0</v>
      </c>
      <c r="AI2335" s="2">
        <f t="shared" si="15"/>
        <v>1</v>
      </c>
      <c r="AJ2335" s="2">
        <f t="shared" si="16"/>
        <v>0</v>
      </c>
      <c r="AK2335" s="2">
        <f t="shared" si="17"/>
        <v>0</v>
      </c>
      <c r="AL2335" s="2">
        <f t="shared" si="18"/>
        <v>1</v>
      </c>
    </row>
    <row r="2336" ht="13.5" customHeight="1">
      <c r="A2336" s="3">
        <v>41287.0</v>
      </c>
      <c r="B2336" s="2">
        <v>1627.0</v>
      </c>
      <c r="C2336" s="2">
        <f t="shared" si="3"/>
        <v>1627</v>
      </c>
      <c r="D2336" s="2">
        <f t="shared" si="26"/>
        <v>2357.378498</v>
      </c>
      <c r="E2336" s="2">
        <f t="shared" si="20"/>
        <v>1932.188105</v>
      </c>
      <c r="F2336" s="2">
        <v>-0.25</v>
      </c>
      <c r="G2336" s="2">
        <f t="shared" si="4"/>
        <v>-0.0025</v>
      </c>
      <c r="H2336" s="2">
        <f t="shared" si="21"/>
        <v>1.2942</v>
      </c>
      <c r="I2336" s="2">
        <f t="shared" si="27"/>
        <v>0.9303646196</v>
      </c>
      <c r="J2336" s="2">
        <f t="shared" si="5"/>
        <v>228.2858835</v>
      </c>
      <c r="K2336" s="2">
        <f t="shared" si="6"/>
        <v>236.0056539</v>
      </c>
      <c r="L2336" s="2">
        <f t="shared" si="7"/>
        <v>0</v>
      </c>
      <c r="M2336" s="2">
        <f t="shared" si="1"/>
        <v>236.0056539</v>
      </c>
      <c r="O2336" s="2">
        <v>2334.0</v>
      </c>
      <c r="P2336" s="2">
        <v>1640.0</v>
      </c>
      <c r="Q2336" s="2">
        <v>1631.0</v>
      </c>
      <c r="R2336" s="2">
        <v>1644.0</v>
      </c>
      <c r="S2336" s="2">
        <v>1623.0</v>
      </c>
      <c r="T2336" s="2">
        <v>1.320385355E9</v>
      </c>
      <c r="U2336" s="2">
        <v>2.148267E7</v>
      </c>
      <c r="V2336" s="2">
        <v>3.7063789E7</v>
      </c>
      <c r="W2336" s="2">
        <v>2265119.0</v>
      </c>
      <c r="X2336" s="2">
        <v>1181.0</v>
      </c>
      <c r="Y2336" s="2">
        <f t="shared" si="8"/>
        <v>0.4164636622</v>
      </c>
      <c r="Z2336" s="2">
        <f t="shared" ref="Z2336:AC2336" si="2387">ROUNDDOWN($Y2336*Z$1,0)-IF(MOD($Y2336*Z$1,1)=0,1,0)+1</f>
        <v>1</v>
      </c>
      <c r="AA2336" s="2">
        <f t="shared" si="2387"/>
        <v>2</v>
      </c>
      <c r="AB2336" s="2">
        <f t="shared" si="2387"/>
        <v>2</v>
      </c>
      <c r="AC2336" s="2">
        <f t="shared" si="2387"/>
        <v>3</v>
      </c>
      <c r="AD2336" s="2">
        <f t="shared" si="10"/>
        <v>0</v>
      </c>
      <c r="AE2336" s="2">
        <f t="shared" si="11"/>
        <v>0</v>
      </c>
      <c r="AF2336" s="2">
        <f t="shared" si="12"/>
        <v>0</v>
      </c>
      <c r="AG2336" s="2">
        <f t="shared" si="13"/>
        <v>0</v>
      </c>
      <c r="AH2336" s="2">
        <f t="shared" si="14"/>
        <v>0</v>
      </c>
      <c r="AI2336" s="2">
        <f t="shared" si="15"/>
        <v>0</v>
      </c>
      <c r="AJ2336" s="2">
        <f t="shared" si="16"/>
        <v>1</v>
      </c>
      <c r="AK2336" s="2">
        <f t="shared" si="17"/>
        <v>0</v>
      </c>
      <c r="AL2336" s="2">
        <f t="shared" si="18"/>
        <v>1</v>
      </c>
    </row>
    <row r="2337" ht="13.5" customHeight="1">
      <c r="A2337" s="3">
        <v>41288.0</v>
      </c>
      <c r="B2337" s="2">
        <v>1630.0</v>
      </c>
      <c r="C2337" s="2">
        <f t="shared" si="3"/>
        <v>1630</v>
      </c>
      <c r="D2337" s="2">
        <f t="shared" si="26"/>
        <v>2358.325757</v>
      </c>
      <c r="E2337" s="2">
        <f t="shared" si="20"/>
        <v>1932.530673</v>
      </c>
      <c r="F2337" s="2">
        <v>0.18</v>
      </c>
      <c r="G2337" s="2">
        <f t="shared" si="4"/>
        <v>0.0018</v>
      </c>
      <c r="H2337" s="2">
        <f t="shared" si="21"/>
        <v>1.296</v>
      </c>
      <c r="I2337" s="2">
        <f t="shared" si="27"/>
        <v>0.9307664468</v>
      </c>
      <c r="J2337" s="2">
        <f t="shared" si="5"/>
        <v>228.6967981</v>
      </c>
      <c r="K2337" s="2">
        <f t="shared" si="6"/>
        <v>236.4304641</v>
      </c>
      <c r="L2337" s="2">
        <f t="shared" si="7"/>
        <v>0</v>
      </c>
      <c r="M2337" s="2">
        <f t="shared" si="1"/>
        <v>236.4304641</v>
      </c>
      <c r="O2337" s="2">
        <v>2335.0</v>
      </c>
      <c r="P2337" s="2">
        <v>1631.0</v>
      </c>
      <c r="Q2337" s="2">
        <v>1627.0</v>
      </c>
      <c r="R2337" s="2">
        <v>1654.0</v>
      </c>
      <c r="S2337" s="2">
        <v>1616.0</v>
      </c>
      <c r="T2337" s="2">
        <v>1.320385355E9</v>
      </c>
      <c r="U2337" s="2">
        <v>2.1522281E7</v>
      </c>
      <c r="V2337" s="2">
        <v>5.472054E7</v>
      </c>
      <c r="W2337" s="2">
        <v>3339877.0</v>
      </c>
      <c r="X2337" s="2">
        <v>1667.0</v>
      </c>
      <c r="Y2337" s="2">
        <f t="shared" si="8"/>
        <v>0.539179862</v>
      </c>
      <c r="Z2337" s="2">
        <f t="shared" ref="Z2337:AC2337" si="2388">ROUNDDOWN($Y2337*Z$1,0)-IF(MOD($Y2337*Z$1,1)=0,1,0)+1</f>
        <v>2</v>
      </c>
      <c r="AA2337" s="2">
        <f t="shared" si="2388"/>
        <v>2</v>
      </c>
      <c r="AB2337" s="2">
        <f t="shared" si="2388"/>
        <v>3</v>
      </c>
      <c r="AC2337" s="2">
        <f t="shared" si="2388"/>
        <v>3</v>
      </c>
      <c r="AD2337" s="2">
        <f t="shared" si="10"/>
        <v>0</v>
      </c>
      <c r="AE2337" s="2">
        <f t="shared" si="11"/>
        <v>0</v>
      </c>
      <c r="AF2337" s="2">
        <f t="shared" si="12"/>
        <v>0</v>
      </c>
      <c r="AG2337" s="2">
        <f t="shared" si="13"/>
        <v>0</v>
      </c>
      <c r="AH2337" s="2">
        <f t="shared" si="14"/>
        <v>1</v>
      </c>
      <c r="AI2337" s="2">
        <f t="shared" si="15"/>
        <v>0</v>
      </c>
      <c r="AJ2337" s="2">
        <f t="shared" si="16"/>
        <v>0</v>
      </c>
      <c r="AK2337" s="2">
        <f t="shared" si="17"/>
        <v>0</v>
      </c>
      <c r="AL2337" s="2">
        <f t="shared" si="18"/>
        <v>1</v>
      </c>
    </row>
    <row r="2338" ht="13.5" customHeight="1">
      <c r="A2338" s="3">
        <v>41289.0</v>
      </c>
      <c r="B2338" s="2">
        <v>1615.0</v>
      </c>
      <c r="C2338" s="2">
        <f t="shared" si="3"/>
        <v>1615</v>
      </c>
      <c r="D2338" s="2">
        <f t="shared" si="26"/>
        <v>2359.273396</v>
      </c>
      <c r="E2338" s="2">
        <f t="shared" si="20"/>
        <v>1932.87324</v>
      </c>
      <c r="F2338" s="2">
        <v>-0.92</v>
      </c>
      <c r="G2338" s="2">
        <f t="shared" si="4"/>
        <v>-0.0092</v>
      </c>
      <c r="H2338" s="2">
        <f t="shared" si="21"/>
        <v>1.2868</v>
      </c>
      <c r="I2338" s="2">
        <f t="shared" si="27"/>
        <v>0.9311682739</v>
      </c>
      <c r="J2338" s="2">
        <f t="shared" si="5"/>
        <v>226.5927875</v>
      </c>
      <c r="K2338" s="2">
        <f t="shared" si="6"/>
        <v>234.2553038</v>
      </c>
      <c r="L2338" s="2">
        <f t="shared" si="7"/>
        <v>0</v>
      </c>
      <c r="M2338" s="2">
        <f t="shared" si="1"/>
        <v>234.2553038</v>
      </c>
      <c r="O2338" s="2">
        <v>2336.0</v>
      </c>
      <c r="P2338" s="2">
        <v>1625.0</v>
      </c>
      <c r="Q2338" s="2">
        <v>1630.0</v>
      </c>
      <c r="R2338" s="2">
        <v>1638.0</v>
      </c>
      <c r="S2338" s="2">
        <v>1609.0</v>
      </c>
      <c r="T2338" s="2">
        <v>1.320385355E9</v>
      </c>
      <c r="U2338" s="2">
        <v>2.1324223E7</v>
      </c>
      <c r="V2338" s="2">
        <v>4.480456E7</v>
      </c>
      <c r="W2338" s="2">
        <v>2753032.0</v>
      </c>
      <c r="X2338" s="2">
        <v>1497.0</v>
      </c>
      <c r="Y2338" s="2">
        <f t="shared" si="8"/>
        <v>0.2471579375</v>
      </c>
      <c r="Z2338" s="2">
        <f t="shared" ref="Z2338:AC2338" si="2389">ROUNDDOWN($Y2338*Z$1,0)-IF(MOD($Y2338*Z$1,1)=0,1,0)+1</f>
        <v>1</v>
      </c>
      <c r="AA2338" s="2">
        <f t="shared" si="2389"/>
        <v>1</v>
      </c>
      <c r="AB2338" s="2">
        <f t="shared" si="2389"/>
        <v>1</v>
      </c>
      <c r="AC2338" s="2">
        <f t="shared" si="2389"/>
        <v>2</v>
      </c>
      <c r="AD2338" s="2">
        <f t="shared" si="10"/>
        <v>0</v>
      </c>
      <c r="AE2338" s="2">
        <f t="shared" si="11"/>
        <v>0</v>
      </c>
      <c r="AF2338" s="2">
        <f t="shared" si="12"/>
        <v>1</v>
      </c>
      <c r="AG2338" s="2">
        <f t="shared" si="13"/>
        <v>0</v>
      </c>
      <c r="AH2338" s="2">
        <f t="shared" si="14"/>
        <v>0</v>
      </c>
      <c r="AI2338" s="2">
        <f t="shared" si="15"/>
        <v>0</v>
      </c>
      <c r="AJ2338" s="2">
        <f t="shared" si="16"/>
        <v>0</v>
      </c>
      <c r="AK2338" s="2">
        <f t="shared" si="17"/>
        <v>0</v>
      </c>
      <c r="AL2338" s="2">
        <f t="shared" si="18"/>
        <v>1</v>
      </c>
    </row>
    <row r="2339" ht="13.5" customHeight="1">
      <c r="A2339" s="3">
        <v>41290.0</v>
      </c>
      <c r="B2339" s="2">
        <v>1609.0</v>
      </c>
      <c r="C2339" s="2">
        <f t="shared" si="3"/>
        <v>1609</v>
      </c>
      <c r="D2339" s="2">
        <f t="shared" si="26"/>
        <v>2360.221417</v>
      </c>
      <c r="E2339" s="2">
        <f t="shared" si="20"/>
        <v>1933.215808</v>
      </c>
      <c r="F2339" s="2">
        <v>-0.37</v>
      </c>
      <c r="G2339" s="2">
        <f t="shared" si="4"/>
        <v>-0.0037</v>
      </c>
      <c r="H2339" s="2">
        <f t="shared" si="21"/>
        <v>1.2831</v>
      </c>
      <c r="I2339" s="2">
        <f t="shared" si="27"/>
        <v>0.9315701011</v>
      </c>
      <c r="J2339" s="2">
        <f t="shared" si="5"/>
        <v>225.7543942</v>
      </c>
      <c r="K2339" s="2">
        <f t="shared" si="6"/>
        <v>233.3885592</v>
      </c>
      <c r="L2339" s="2">
        <f t="shared" si="7"/>
        <v>0</v>
      </c>
      <c r="M2339" s="2">
        <f t="shared" si="1"/>
        <v>233.3885592</v>
      </c>
      <c r="O2339" s="2">
        <v>2337.0</v>
      </c>
      <c r="P2339" s="2">
        <v>1601.0</v>
      </c>
      <c r="Q2339" s="2">
        <v>1615.0</v>
      </c>
      <c r="R2339" s="2">
        <v>1616.0</v>
      </c>
      <c r="S2339" s="2">
        <v>1595.0</v>
      </c>
      <c r="T2339" s="2">
        <v>1.320368709E9</v>
      </c>
      <c r="U2339" s="2">
        <v>2.1244733E7</v>
      </c>
      <c r="V2339" s="2">
        <v>4.930878E7</v>
      </c>
      <c r="W2339" s="2">
        <v>3076223.0</v>
      </c>
      <c r="X2339" s="2">
        <v>1772.0</v>
      </c>
      <c r="Y2339" s="2">
        <f t="shared" si="8"/>
        <v>0.3811408851</v>
      </c>
      <c r="Z2339" s="2">
        <f t="shared" ref="Z2339:AC2339" si="2390">ROUNDDOWN($Y2339*Z$1,0)-IF(MOD($Y2339*Z$1,1)=0,1,0)+1</f>
        <v>1</v>
      </c>
      <c r="AA2339" s="2">
        <f t="shared" si="2390"/>
        <v>2</v>
      </c>
      <c r="AB2339" s="2">
        <f t="shared" si="2390"/>
        <v>2</v>
      </c>
      <c r="AC2339" s="2">
        <f t="shared" si="2390"/>
        <v>2</v>
      </c>
      <c r="AD2339" s="2">
        <f t="shared" si="10"/>
        <v>0</v>
      </c>
      <c r="AE2339" s="2">
        <f t="shared" si="11"/>
        <v>0</v>
      </c>
      <c r="AF2339" s="2">
        <f t="shared" si="12"/>
        <v>1</v>
      </c>
      <c r="AG2339" s="2">
        <f t="shared" si="13"/>
        <v>0</v>
      </c>
      <c r="AH2339" s="2">
        <f t="shared" si="14"/>
        <v>0</v>
      </c>
      <c r="AI2339" s="2">
        <f t="shared" si="15"/>
        <v>0</v>
      </c>
      <c r="AJ2339" s="2">
        <f t="shared" si="16"/>
        <v>0</v>
      </c>
      <c r="AK2339" s="2">
        <f t="shared" si="17"/>
        <v>0</v>
      </c>
      <c r="AL2339" s="2">
        <f t="shared" si="18"/>
        <v>1</v>
      </c>
    </row>
    <row r="2340" ht="13.5" customHeight="1">
      <c r="A2340" s="3">
        <v>41291.0</v>
      </c>
      <c r="B2340" s="2">
        <v>1591.0</v>
      </c>
      <c r="C2340" s="2">
        <f t="shared" si="3"/>
        <v>1591</v>
      </c>
      <c r="D2340" s="2">
        <f t="shared" si="26"/>
        <v>2361.169818</v>
      </c>
      <c r="E2340" s="2">
        <f t="shared" si="20"/>
        <v>1933.558376</v>
      </c>
      <c r="F2340" s="2">
        <v>-1.12</v>
      </c>
      <c r="G2340" s="2">
        <f t="shared" si="4"/>
        <v>-0.0112</v>
      </c>
      <c r="H2340" s="2">
        <f t="shared" si="21"/>
        <v>1.2719</v>
      </c>
      <c r="I2340" s="2">
        <f t="shared" si="27"/>
        <v>0.9319719283</v>
      </c>
      <c r="J2340" s="2">
        <f t="shared" si="5"/>
        <v>223.225945</v>
      </c>
      <c r="K2340" s="2">
        <f t="shared" si="6"/>
        <v>230.7746074</v>
      </c>
      <c r="L2340" s="2">
        <f t="shared" si="7"/>
        <v>0</v>
      </c>
      <c r="M2340" s="2">
        <f t="shared" si="1"/>
        <v>230.7746074</v>
      </c>
      <c r="O2340" s="2">
        <v>2338.0</v>
      </c>
      <c r="P2340" s="2">
        <v>1600.0</v>
      </c>
      <c r="Q2340" s="2">
        <v>1609.0</v>
      </c>
      <c r="R2340" s="2">
        <v>1606.0</v>
      </c>
      <c r="S2340" s="2">
        <v>1586.0</v>
      </c>
      <c r="T2340" s="2">
        <v>1.320268709E9</v>
      </c>
      <c r="U2340" s="2">
        <v>2.1005475E7</v>
      </c>
      <c r="V2340" s="2">
        <v>5.5020573E7</v>
      </c>
      <c r="W2340" s="2">
        <v>3454884.0</v>
      </c>
      <c r="X2340" s="2">
        <v>1778.0</v>
      </c>
      <c r="Y2340" s="2">
        <f t="shared" si="8"/>
        <v>0.206455542</v>
      </c>
      <c r="Z2340" s="2">
        <f t="shared" ref="Z2340:AC2340" si="2391">ROUNDDOWN($Y2340*Z$1,0)-IF(MOD($Y2340*Z$1,1)=0,1,0)+1</f>
        <v>1</v>
      </c>
      <c r="AA2340" s="2">
        <f t="shared" si="2391"/>
        <v>1</v>
      </c>
      <c r="AB2340" s="2">
        <f t="shared" si="2391"/>
        <v>1</v>
      </c>
      <c r="AC2340" s="2">
        <f t="shared" si="2391"/>
        <v>2</v>
      </c>
      <c r="AD2340" s="2">
        <f t="shared" si="10"/>
        <v>0</v>
      </c>
      <c r="AE2340" s="2">
        <f t="shared" si="11"/>
        <v>0</v>
      </c>
      <c r="AF2340" s="2">
        <f t="shared" si="12"/>
        <v>0</v>
      </c>
      <c r="AG2340" s="2">
        <f t="shared" si="13"/>
        <v>1</v>
      </c>
      <c r="AH2340" s="2">
        <f t="shared" si="14"/>
        <v>0</v>
      </c>
      <c r="AI2340" s="2">
        <f t="shared" si="15"/>
        <v>0</v>
      </c>
      <c r="AJ2340" s="2">
        <f t="shared" si="16"/>
        <v>0</v>
      </c>
      <c r="AK2340" s="2">
        <f t="shared" si="17"/>
        <v>0</v>
      </c>
      <c r="AL2340" s="2">
        <f t="shared" si="18"/>
        <v>1</v>
      </c>
    </row>
    <row r="2341" ht="13.5" customHeight="1">
      <c r="A2341" s="3">
        <v>41294.0</v>
      </c>
      <c r="B2341" s="2">
        <v>1550.0</v>
      </c>
      <c r="C2341" s="2">
        <f t="shared" si="3"/>
        <v>1550</v>
      </c>
      <c r="D2341" s="2">
        <f t="shared" si="26"/>
        <v>2362.1186</v>
      </c>
      <c r="E2341" s="2">
        <f t="shared" si="20"/>
        <v>1933.900944</v>
      </c>
      <c r="F2341" s="2">
        <v>-2.58</v>
      </c>
      <c r="G2341" s="2">
        <f t="shared" si="4"/>
        <v>-0.0258</v>
      </c>
      <c r="H2341" s="2">
        <f t="shared" si="21"/>
        <v>1.2461</v>
      </c>
      <c r="I2341" s="2">
        <f t="shared" si="27"/>
        <v>0.9323737555</v>
      </c>
      <c r="J2341" s="2">
        <f t="shared" si="5"/>
        <v>217.4667156</v>
      </c>
      <c r="K2341" s="2">
        <f t="shared" si="6"/>
        <v>224.8206225</v>
      </c>
      <c r="L2341" s="2">
        <f t="shared" si="7"/>
        <v>0</v>
      </c>
      <c r="M2341" s="2">
        <f t="shared" si="1"/>
        <v>224.8206225</v>
      </c>
      <c r="O2341" s="2">
        <v>2339.0</v>
      </c>
      <c r="P2341" s="2">
        <v>1585.0</v>
      </c>
      <c r="Q2341" s="2">
        <v>1591.0</v>
      </c>
      <c r="R2341" s="2">
        <v>1590.0</v>
      </c>
      <c r="S2341" s="2">
        <v>1550.0</v>
      </c>
      <c r="T2341" s="2">
        <v>1.320351261E9</v>
      </c>
      <c r="U2341" s="2">
        <v>2.0465445E7</v>
      </c>
      <c r="V2341" s="2">
        <v>4.0331766E7</v>
      </c>
      <c r="W2341" s="2">
        <v>2572760.0</v>
      </c>
      <c r="X2341" s="2">
        <v>1369.0</v>
      </c>
      <c r="Y2341" s="2">
        <f t="shared" si="8"/>
        <v>0.05054811206</v>
      </c>
      <c r="Z2341" s="2">
        <f t="shared" ref="Z2341:AC2341" si="2392">ROUNDDOWN($Y2341*Z$1,0)-IF(MOD($Y2341*Z$1,1)=0,1,0)+1</f>
        <v>1</v>
      </c>
      <c r="AA2341" s="2">
        <f t="shared" si="2392"/>
        <v>1</v>
      </c>
      <c r="AB2341" s="2">
        <f t="shared" si="2392"/>
        <v>1</v>
      </c>
      <c r="AC2341" s="2">
        <f t="shared" si="2392"/>
        <v>1</v>
      </c>
      <c r="AD2341" s="2">
        <f t="shared" si="10"/>
        <v>0</v>
      </c>
      <c r="AE2341" s="2">
        <f t="shared" si="11"/>
        <v>0</v>
      </c>
      <c r="AF2341" s="2">
        <f t="shared" si="12"/>
        <v>0</v>
      </c>
      <c r="AG2341" s="2">
        <f t="shared" si="13"/>
        <v>0</v>
      </c>
      <c r="AH2341" s="2">
        <f t="shared" si="14"/>
        <v>0</v>
      </c>
      <c r="AI2341" s="2">
        <f t="shared" si="15"/>
        <v>0</v>
      </c>
      <c r="AJ2341" s="2">
        <f t="shared" si="16"/>
        <v>0</v>
      </c>
      <c r="AK2341" s="2">
        <f t="shared" si="17"/>
        <v>1</v>
      </c>
      <c r="AL2341" s="2">
        <f t="shared" si="18"/>
        <v>1</v>
      </c>
    </row>
    <row r="2342" ht="13.5" customHeight="1">
      <c r="A2342" s="3">
        <v>41295.0</v>
      </c>
      <c r="B2342" s="2">
        <v>1561.0</v>
      </c>
      <c r="C2342" s="2">
        <f t="shared" si="3"/>
        <v>1561</v>
      </c>
      <c r="D2342" s="2">
        <f t="shared" si="26"/>
        <v>2363.067763</v>
      </c>
      <c r="E2342" s="2">
        <f t="shared" si="20"/>
        <v>1934.243511</v>
      </c>
      <c r="F2342" s="2">
        <v>0.71</v>
      </c>
      <c r="G2342" s="2">
        <f t="shared" si="4"/>
        <v>0.0071</v>
      </c>
      <c r="H2342" s="2">
        <f t="shared" si="21"/>
        <v>1.2532</v>
      </c>
      <c r="I2342" s="2">
        <f t="shared" si="27"/>
        <v>0.9327755826</v>
      </c>
      <c r="J2342" s="2">
        <f t="shared" si="5"/>
        <v>219.0107293</v>
      </c>
      <c r="K2342" s="2">
        <f t="shared" si="6"/>
        <v>226.4168489</v>
      </c>
      <c r="L2342" s="2">
        <f t="shared" si="7"/>
        <v>0</v>
      </c>
      <c r="M2342" s="2">
        <f t="shared" si="1"/>
        <v>226.4168489</v>
      </c>
      <c r="O2342" s="2">
        <v>2340.0</v>
      </c>
      <c r="P2342" s="2">
        <v>1550.0</v>
      </c>
      <c r="Q2342" s="2">
        <v>1550.0</v>
      </c>
      <c r="R2342" s="2">
        <v>1570.0</v>
      </c>
      <c r="S2342" s="2">
        <v>1532.0</v>
      </c>
      <c r="T2342" s="2">
        <v>1.320191261E9</v>
      </c>
      <c r="U2342" s="2">
        <v>2.0608186E7</v>
      </c>
      <c r="V2342" s="2">
        <v>6.4281416E7</v>
      </c>
      <c r="W2342" s="2">
        <v>4142608.0</v>
      </c>
      <c r="X2342" s="2">
        <v>2350.0</v>
      </c>
      <c r="Y2342" s="2">
        <f t="shared" si="8"/>
        <v>0.6816889972</v>
      </c>
      <c r="Z2342" s="2">
        <f t="shared" ref="Z2342:AC2342" si="2393">ROUNDDOWN($Y2342*Z$1,0)-IF(MOD($Y2342*Z$1,1)=0,1,0)+1</f>
        <v>2</v>
      </c>
      <c r="AA2342" s="2">
        <f t="shared" si="2393"/>
        <v>3</v>
      </c>
      <c r="AB2342" s="2">
        <f t="shared" si="2393"/>
        <v>3</v>
      </c>
      <c r="AC2342" s="2">
        <f t="shared" si="2393"/>
        <v>4</v>
      </c>
      <c r="AD2342" s="2">
        <f t="shared" si="10"/>
        <v>0</v>
      </c>
      <c r="AE2342" s="2">
        <f t="shared" si="11"/>
        <v>1</v>
      </c>
      <c r="AF2342" s="2">
        <f t="shared" si="12"/>
        <v>0</v>
      </c>
      <c r="AG2342" s="2">
        <f t="shared" si="13"/>
        <v>0</v>
      </c>
      <c r="AH2342" s="2">
        <f t="shared" si="14"/>
        <v>0</v>
      </c>
      <c r="AI2342" s="2">
        <f t="shared" si="15"/>
        <v>0</v>
      </c>
      <c r="AJ2342" s="2">
        <f t="shared" si="16"/>
        <v>0</v>
      </c>
      <c r="AK2342" s="2">
        <f t="shared" si="17"/>
        <v>0</v>
      </c>
      <c r="AL2342" s="2">
        <f t="shared" si="18"/>
        <v>1</v>
      </c>
    </row>
    <row r="2343" ht="13.5" customHeight="1">
      <c r="A2343" s="3">
        <v>41297.0</v>
      </c>
      <c r="B2343" s="2">
        <v>1590.0</v>
      </c>
      <c r="C2343" s="2">
        <f t="shared" si="3"/>
        <v>1590</v>
      </c>
      <c r="D2343" s="2">
        <f t="shared" si="26"/>
        <v>2364.017308</v>
      </c>
      <c r="E2343" s="2">
        <f t="shared" si="20"/>
        <v>1934.586079</v>
      </c>
      <c r="F2343" s="2">
        <v>1.86</v>
      </c>
      <c r="G2343" s="2">
        <f t="shared" si="4"/>
        <v>0.0186</v>
      </c>
      <c r="H2343" s="2">
        <f t="shared" si="21"/>
        <v>1.2718</v>
      </c>
      <c r="I2343" s="2">
        <f t="shared" si="27"/>
        <v>0.9331774098</v>
      </c>
      <c r="J2343" s="2">
        <f t="shared" si="5"/>
        <v>223.0843289</v>
      </c>
      <c r="K2343" s="2">
        <f t="shared" si="6"/>
        <v>230.6282023</v>
      </c>
      <c r="L2343" s="2">
        <f t="shared" si="7"/>
        <v>0</v>
      </c>
      <c r="M2343" s="2">
        <f t="shared" si="1"/>
        <v>230.6282023</v>
      </c>
      <c r="O2343" s="2">
        <v>2341.0</v>
      </c>
      <c r="P2343" s="2">
        <v>1572.0</v>
      </c>
      <c r="Q2343" s="2">
        <v>1561.0</v>
      </c>
      <c r="R2343" s="2">
        <v>1614.0</v>
      </c>
      <c r="S2343" s="2">
        <v>1572.0</v>
      </c>
      <c r="T2343" s="2">
        <v>1.320191261E9</v>
      </c>
      <c r="U2343" s="2">
        <v>2.0991041E7</v>
      </c>
      <c r="V2343" s="2">
        <v>5.2318459E7</v>
      </c>
      <c r="W2343" s="2">
        <v>3276209.0</v>
      </c>
      <c r="X2343" s="2">
        <v>2031.0</v>
      </c>
      <c r="Y2343" s="2">
        <f t="shared" si="8"/>
        <v>0.8857084856</v>
      </c>
      <c r="Z2343" s="2">
        <f t="shared" ref="Z2343:AC2343" si="2394">ROUNDDOWN($Y2343*Z$1,0)-IF(MOD($Y2343*Z$1,1)=0,1,0)+1</f>
        <v>2</v>
      </c>
      <c r="AA2343" s="2">
        <f t="shared" si="2394"/>
        <v>3</v>
      </c>
      <c r="AB2343" s="2">
        <f t="shared" si="2394"/>
        <v>4</v>
      </c>
      <c r="AC2343" s="2">
        <f t="shared" si="2394"/>
        <v>5</v>
      </c>
      <c r="AD2343" s="2">
        <f t="shared" si="10"/>
        <v>1</v>
      </c>
      <c r="AE2343" s="2">
        <f t="shared" si="11"/>
        <v>0</v>
      </c>
      <c r="AF2343" s="2">
        <f t="shared" si="12"/>
        <v>0</v>
      </c>
      <c r="AG2343" s="2">
        <f t="shared" si="13"/>
        <v>0</v>
      </c>
      <c r="AH2343" s="2">
        <f t="shared" si="14"/>
        <v>0</v>
      </c>
      <c r="AI2343" s="2">
        <f t="shared" si="15"/>
        <v>0</v>
      </c>
      <c r="AJ2343" s="2">
        <f t="shared" si="16"/>
        <v>0</v>
      </c>
      <c r="AK2343" s="2">
        <f t="shared" si="17"/>
        <v>0</v>
      </c>
      <c r="AL2343" s="2">
        <f t="shared" si="18"/>
        <v>1</v>
      </c>
    </row>
    <row r="2344" ht="13.5" customHeight="1">
      <c r="A2344" s="3">
        <v>41298.0</v>
      </c>
      <c r="B2344" s="2">
        <v>1605.0</v>
      </c>
      <c r="C2344" s="2">
        <f t="shared" si="3"/>
        <v>1605</v>
      </c>
      <c r="D2344" s="2">
        <f t="shared" si="26"/>
        <v>2364.967235</v>
      </c>
      <c r="E2344" s="2">
        <f t="shared" si="20"/>
        <v>1934.928647</v>
      </c>
      <c r="F2344" s="2">
        <v>0.94</v>
      </c>
      <c r="G2344" s="2">
        <f t="shared" si="4"/>
        <v>0.0094</v>
      </c>
      <c r="H2344" s="2">
        <f t="shared" si="21"/>
        <v>1.2812</v>
      </c>
      <c r="I2344" s="2">
        <f t="shared" si="27"/>
        <v>0.933579237</v>
      </c>
      <c r="J2344" s="2">
        <f t="shared" si="5"/>
        <v>225.1813216</v>
      </c>
      <c r="K2344" s="2">
        <f t="shared" si="6"/>
        <v>232.7961074</v>
      </c>
      <c r="L2344" s="2">
        <f t="shared" si="7"/>
        <v>0</v>
      </c>
      <c r="M2344" s="2">
        <f t="shared" si="1"/>
        <v>232.7961074</v>
      </c>
      <c r="O2344" s="2">
        <v>2342.0</v>
      </c>
      <c r="P2344" s="2">
        <v>1595.0</v>
      </c>
      <c r="Q2344" s="2">
        <v>1590.0</v>
      </c>
      <c r="R2344" s="2">
        <v>1609.0</v>
      </c>
      <c r="S2344" s="2">
        <v>1580.0</v>
      </c>
      <c r="T2344" s="2">
        <v>1.320191261E9</v>
      </c>
      <c r="U2344" s="2">
        <v>2.118907E7</v>
      </c>
      <c r="V2344" s="2">
        <v>1.49051001E8</v>
      </c>
      <c r="W2344" s="2">
        <v>9337837.0</v>
      </c>
      <c r="X2344" s="2">
        <v>1312.0</v>
      </c>
      <c r="Y2344" s="2">
        <f t="shared" si="8"/>
        <v>0.7416768169</v>
      </c>
      <c r="Z2344" s="2">
        <f t="shared" ref="Z2344:AC2344" si="2395">ROUNDDOWN($Y2344*Z$1,0)-IF(MOD($Y2344*Z$1,1)=0,1,0)+1</f>
        <v>2</v>
      </c>
      <c r="AA2344" s="2">
        <f t="shared" si="2395"/>
        <v>3</v>
      </c>
      <c r="AB2344" s="2">
        <f t="shared" si="2395"/>
        <v>3</v>
      </c>
      <c r="AC2344" s="2">
        <f t="shared" si="2395"/>
        <v>4</v>
      </c>
      <c r="AD2344" s="2">
        <f t="shared" si="10"/>
        <v>0</v>
      </c>
      <c r="AE2344" s="2">
        <f t="shared" si="11"/>
        <v>0</v>
      </c>
      <c r="AF2344" s="2">
        <f t="shared" si="12"/>
        <v>0</v>
      </c>
      <c r="AG2344" s="2">
        <f t="shared" si="13"/>
        <v>0</v>
      </c>
      <c r="AH2344" s="2">
        <f t="shared" si="14"/>
        <v>0</v>
      </c>
      <c r="AI2344" s="2">
        <f t="shared" si="15"/>
        <v>1</v>
      </c>
      <c r="AJ2344" s="2">
        <f t="shared" si="16"/>
        <v>0</v>
      </c>
      <c r="AK2344" s="2">
        <f t="shared" si="17"/>
        <v>0</v>
      </c>
      <c r="AL2344" s="2">
        <f t="shared" si="18"/>
        <v>1</v>
      </c>
    </row>
    <row r="2345" ht="13.5" customHeight="1">
      <c r="A2345" s="3">
        <v>41301.0</v>
      </c>
      <c r="B2345" s="2">
        <v>1576.0</v>
      </c>
      <c r="C2345" s="2">
        <f t="shared" si="3"/>
        <v>1576</v>
      </c>
      <c r="D2345" s="2">
        <f t="shared" si="26"/>
        <v>2365.917543</v>
      </c>
      <c r="E2345" s="2">
        <f t="shared" si="20"/>
        <v>1935.271214</v>
      </c>
      <c r="F2345" s="2">
        <v>-1.81</v>
      </c>
      <c r="G2345" s="2">
        <f t="shared" si="4"/>
        <v>-0.0181</v>
      </c>
      <c r="H2345" s="2">
        <f t="shared" si="21"/>
        <v>1.2631</v>
      </c>
      <c r="I2345" s="2">
        <f t="shared" si="27"/>
        <v>0.9339810642</v>
      </c>
      <c r="J2345" s="2">
        <f t="shared" si="5"/>
        <v>221.1055396</v>
      </c>
      <c r="K2345" s="2">
        <f t="shared" si="6"/>
        <v>228.5824979</v>
      </c>
      <c r="L2345" s="2">
        <f t="shared" si="7"/>
        <v>0</v>
      </c>
      <c r="M2345" s="2">
        <f t="shared" si="1"/>
        <v>228.5824979</v>
      </c>
      <c r="O2345" s="2">
        <v>2343.0</v>
      </c>
      <c r="P2345" s="2">
        <v>1620.0</v>
      </c>
      <c r="Q2345" s="2">
        <v>1605.0</v>
      </c>
      <c r="R2345" s="2">
        <v>1622.0</v>
      </c>
      <c r="S2345" s="2">
        <v>1576.0</v>
      </c>
      <c r="T2345" s="2">
        <v>1.320191261E9</v>
      </c>
      <c r="U2345" s="2">
        <v>2.0806214E7</v>
      </c>
      <c r="V2345" s="2">
        <v>2.7834887E7</v>
      </c>
      <c r="W2345" s="2">
        <v>1735195.0</v>
      </c>
      <c r="X2345" s="2">
        <v>1153.0</v>
      </c>
      <c r="Y2345" s="2">
        <f t="shared" si="8"/>
        <v>0.1040397889</v>
      </c>
      <c r="Z2345" s="2">
        <f t="shared" ref="Z2345:AC2345" si="2396">ROUNDDOWN($Y2345*Z$1,0)-IF(MOD($Y2345*Z$1,1)=0,1,0)+1</f>
        <v>1</v>
      </c>
      <c r="AA2345" s="2">
        <f t="shared" si="2396"/>
        <v>1</v>
      </c>
      <c r="AB2345" s="2">
        <f t="shared" si="2396"/>
        <v>1</v>
      </c>
      <c r="AC2345" s="2">
        <f t="shared" si="2396"/>
        <v>1</v>
      </c>
      <c r="AD2345" s="2">
        <f t="shared" si="10"/>
        <v>0</v>
      </c>
      <c r="AE2345" s="2">
        <f t="shared" si="11"/>
        <v>0</v>
      </c>
      <c r="AF2345" s="2">
        <f t="shared" si="12"/>
        <v>0</v>
      </c>
      <c r="AG2345" s="2">
        <f t="shared" si="13"/>
        <v>0</v>
      </c>
      <c r="AH2345" s="2">
        <f t="shared" si="14"/>
        <v>0</v>
      </c>
      <c r="AI2345" s="2">
        <f t="shared" si="15"/>
        <v>0</v>
      </c>
      <c r="AJ2345" s="2">
        <f t="shared" si="16"/>
        <v>1</v>
      </c>
      <c r="AK2345" s="2">
        <f t="shared" si="17"/>
        <v>0</v>
      </c>
      <c r="AL2345" s="2">
        <f t="shared" si="18"/>
        <v>1</v>
      </c>
    </row>
    <row r="2346" ht="13.5" customHeight="1">
      <c r="A2346" s="3">
        <v>41302.0</v>
      </c>
      <c r="B2346" s="2">
        <v>1587.0</v>
      </c>
      <c r="C2346" s="2">
        <f t="shared" si="3"/>
        <v>1587</v>
      </c>
      <c r="D2346" s="2">
        <f t="shared" si="26"/>
        <v>2366.868233</v>
      </c>
      <c r="E2346" s="2">
        <f t="shared" si="20"/>
        <v>1935.613782</v>
      </c>
      <c r="F2346" s="2">
        <v>0.7</v>
      </c>
      <c r="G2346" s="2">
        <f t="shared" si="4"/>
        <v>0.007</v>
      </c>
      <c r="H2346" s="2">
        <f t="shared" si="21"/>
        <v>1.2701</v>
      </c>
      <c r="I2346" s="2">
        <f t="shared" si="27"/>
        <v>0.9343828913</v>
      </c>
      <c r="J2346" s="2">
        <f t="shared" si="5"/>
        <v>222.6532784</v>
      </c>
      <c r="K2346" s="2">
        <f t="shared" si="6"/>
        <v>230.1825753</v>
      </c>
      <c r="L2346" s="2">
        <f t="shared" si="7"/>
        <v>0</v>
      </c>
      <c r="M2346" s="2">
        <f t="shared" si="1"/>
        <v>230.1825753</v>
      </c>
      <c r="O2346" s="2">
        <v>2344.0</v>
      </c>
      <c r="P2346" s="2">
        <v>1577.0</v>
      </c>
      <c r="Q2346" s="2">
        <v>1576.0</v>
      </c>
      <c r="R2346" s="2">
        <v>1590.0</v>
      </c>
      <c r="S2346" s="2">
        <v>1566.0</v>
      </c>
      <c r="T2346" s="2">
        <v>1.320041261E9</v>
      </c>
      <c r="U2346" s="2">
        <v>2.0949055E7</v>
      </c>
      <c r="V2346" s="2">
        <v>4.8644054E7</v>
      </c>
      <c r="W2346" s="2">
        <v>3081707.0</v>
      </c>
      <c r="X2346" s="2">
        <v>1404.0</v>
      </c>
      <c r="Y2346" s="2">
        <f t="shared" si="8"/>
        <v>0.6776289078</v>
      </c>
      <c r="Z2346" s="2">
        <f t="shared" ref="Z2346:AC2346" si="2397">ROUNDDOWN($Y2346*Z$1,0)-IF(MOD($Y2346*Z$1,1)=0,1,0)+1</f>
        <v>2</v>
      </c>
      <c r="AA2346" s="2">
        <f t="shared" si="2397"/>
        <v>3</v>
      </c>
      <c r="AB2346" s="2">
        <f t="shared" si="2397"/>
        <v>3</v>
      </c>
      <c r="AC2346" s="2">
        <f t="shared" si="2397"/>
        <v>4</v>
      </c>
      <c r="AD2346" s="2">
        <f t="shared" si="10"/>
        <v>0</v>
      </c>
      <c r="AE2346" s="2">
        <f t="shared" si="11"/>
        <v>0</v>
      </c>
      <c r="AF2346" s="2">
        <f t="shared" si="12"/>
        <v>0</v>
      </c>
      <c r="AG2346" s="2">
        <f t="shared" si="13"/>
        <v>0</v>
      </c>
      <c r="AH2346" s="2">
        <f t="shared" si="14"/>
        <v>1</v>
      </c>
      <c r="AI2346" s="2">
        <f t="shared" si="15"/>
        <v>0</v>
      </c>
      <c r="AJ2346" s="2">
        <f t="shared" si="16"/>
        <v>0</v>
      </c>
      <c r="AK2346" s="2">
        <f t="shared" si="17"/>
        <v>0</v>
      </c>
      <c r="AL2346" s="2">
        <f t="shared" si="18"/>
        <v>1</v>
      </c>
    </row>
    <row r="2347" ht="13.5" customHeight="1">
      <c r="A2347" s="3">
        <v>41303.0</v>
      </c>
      <c r="B2347" s="2">
        <v>1561.0</v>
      </c>
      <c r="C2347" s="2">
        <f t="shared" si="3"/>
        <v>1561</v>
      </c>
      <c r="D2347" s="2">
        <f t="shared" si="26"/>
        <v>2367.819305</v>
      </c>
      <c r="E2347" s="2">
        <f t="shared" si="20"/>
        <v>1935.95635</v>
      </c>
      <c r="F2347" s="2">
        <v>-1.64</v>
      </c>
      <c r="G2347" s="2">
        <f t="shared" si="4"/>
        <v>-0.0164</v>
      </c>
      <c r="H2347" s="2">
        <f t="shared" si="21"/>
        <v>1.2537</v>
      </c>
      <c r="I2347" s="2">
        <f t="shared" si="27"/>
        <v>0.9347847185</v>
      </c>
      <c r="J2347" s="2">
        <f t="shared" si="5"/>
        <v>219.0017647</v>
      </c>
      <c r="K2347" s="2">
        <f t="shared" si="6"/>
        <v>226.4075811</v>
      </c>
      <c r="L2347" s="2">
        <f t="shared" si="7"/>
        <v>0</v>
      </c>
      <c r="M2347" s="2">
        <f t="shared" si="1"/>
        <v>226.4075811</v>
      </c>
      <c r="O2347" s="2">
        <v>2345.0</v>
      </c>
      <c r="P2347" s="2">
        <v>1589.0</v>
      </c>
      <c r="Q2347" s="2">
        <v>1587.0</v>
      </c>
      <c r="R2347" s="2">
        <v>1592.0</v>
      </c>
      <c r="S2347" s="2">
        <v>1546.0</v>
      </c>
      <c r="T2347" s="2">
        <v>1.319941261E9</v>
      </c>
      <c r="U2347" s="2">
        <v>2.0604283E7</v>
      </c>
      <c r="V2347" s="2">
        <v>5.0013848E7</v>
      </c>
      <c r="W2347" s="2">
        <v>3178241.0</v>
      </c>
      <c r="X2347" s="2">
        <v>1609.0</v>
      </c>
      <c r="Y2347" s="2">
        <f t="shared" si="8"/>
        <v>0.1231222087</v>
      </c>
      <c r="Z2347" s="2">
        <f t="shared" ref="Z2347:AC2347" si="2398">ROUNDDOWN($Y2347*Z$1,0)-IF(MOD($Y2347*Z$1,1)=0,1,0)+1</f>
        <v>1</v>
      </c>
      <c r="AA2347" s="2">
        <f t="shared" si="2398"/>
        <v>1</v>
      </c>
      <c r="AB2347" s="2">
        <f t="shared" si="2398"/>
        <v>1</v>
      </c>
      <c r="AC2347" s="2">
        <f t="shared" si="2398"/>
        <v>1</v>
      </c>
      <c r="AD2347" s="2">
        <f t="shared" si="10"/>
        <v>0</v>
      </c>
      <c r="AE2347" s="2">
        <f t="shared" si="11"/>
        <v>0</v>
      </c>
      <c r="AF2347" s="2">
        <f t="shared" si="12"/>
        <v>0</v>
      </c>
      <c r="AG2347" s="2">
        <f t="shared" si="13"/>
        <v>1</v>
      </c>
      <c r="AH2347" s="2">
        <f t="shared" si="14"/>
        <v>0</v>
      </c>
      <c r="AI2347" s="2">
        <f t="shared" si="15"/>
        <v>0</v>
      </c>
      <c r="AJ2347" s="2">
        <f t="shared" si="16"/>
        <v>0</v>
      </c>
      <c r="AK2347" s="2">
        <f t="shared" si="17"/>
        <v>0</v>
      </c>
      <c r="AL2347" s="2">
        <f t="shared" si="18"/>
        <v>1</v>
      </c>
    </row>
    <row r="2348" ht="13.5" customHeight="1">
      <c r="A2348" s="3">
        <v>41304.0</v>
      </c>
      <c r="B2348" s="2">
        <v>1551.0</v>
      </c>
      <c r="C2348" s="2">
        <f t="shared" si="3"/>
        <v>1551</v>
      </c>
      <c r="D2348" s="2">
        <f t="shared" si="26"/>
        <v>2368.770759</v>
      </c>
      <c r="E2348" s="2">
        <f t="shared" si="20"/>
        <v>1936.298918</v>
      </c>
      <c r="F2348" s="2">
        <v>-0.64</v>
      </c>
      <c r="G2348" s="2">
        <f t="shared" si="4"/>
        <v>-0.0064</v>
      </c>
      <c r="H2348" s="2">
        <f t="shared" si="21"/>
        <v>1.2473</v>
      </c>
      <c r="I2348" s="2">
        <f t="shared" si="27"/>
        <v>0.9351865457</v>
      </c>
      <c r="J2348" s="2">
        <f t="shared" si="5"/>
        <v>217.6001534</v>
      </c>
      <c r="K2348" s="2">
        <f t="shared" si="6"/>
        <v>224.9585726</v>
      </c>
      <c r="L2348" s="2">
        <f t="shared" si="7"/>
        <v>0</v>
      </c>
      <c r="M2348" s="2">
        <f t="shared" si="1"/>
        <v>224.9585726</v>
      </c>
      <c r="O2348" s="2">
        <v>2346.0</v>
      </c>
      <c r="P2348" s="2">
        <v>1562.0</v>
      </c>
      <c r="Q2348" s="2">
        <v>1561.0</v>
      </c>
      <c r="R2348" s="2">
        <v>1584.0</v>
      </c>
      <c r="S2348" s="2">
        <v>1542.0</v>
      </c>
      <c r="T2348" s="2">
        <v>1.32001386E9</v>
      </c>
      <c r="U2348" s="2">
        <v>2.0473415E7</v>
      </c>
      <c r="V2348" s="2">
        <v>6.5010065E7</v>
      </c>
      <c r="W2348" s="2">
        <v>4153479.0</v>
      </c>
      <c r="X2348" s="2">
        <v>2449.0</v>
      </c>
      <c r="Y2348" s="2">
        <f t="shared" si="8"/>
        <v>0.3136419001</v>
      </c>
      <c r="Z2348" s="2">
        <f t="shared" ref="Z2348:AC2348" si="2399">ROUNDDOWN($Y2348*Z$1,0)-IF(MOD($Y2348*Z$1,1)=0,1,0)+1</f>
        <v>1</v>
      </c>
      <c r="AA2348" s="2">
        <f t="shared" si="2399"/>
        <v>1</v>
      </c>
      <c r="AB2348" s="2">
        <f t="shared" si="2399"/>
        <v>2</v>
      </c>
      <c r="AC2348" s="2">
        <f t="shared" si="2399"/>
        <v>2</v>
      </c>
      <c r="AD2348" s="2">
        <f t="shared" si="10"/>
        <v>0</v>
      </c>
      <c r="AE2348" s="2">
        <f t="shared" si="11"/>
        <v>0</v>
      </c>
      <c r="AF2348" s="2">
        <f t="shared" si="12"/>
        <v>0</v>
      </c>
      <c r="AG2348" s="2">
        <f t="shared" si="13"/>
        <v>0</v>
      </c>
      <c r="AH2348" s="2">
        <f t="shared" si="14"/>
        <v>0</v>
      </c>
      <c r="AI2348" s="2">
        <f t="shared" si="15"/>
        <v>0</v>
      </c>
      <c r="AJ2348" s="2">
        <f t="shared" si="16"/>
        <v>0</v>
      </c>
      <c r="AK2348" s="2">
        <f t="shared" si="17"/>
        <v>1</v>
      </c>
      <c r="AL2348" s="2">
        <f t="shared" si="18"/>
        <v>1</v>
      </c>
    </row>
    <row r="2349" ht="13.5" customHeight="1">
      <c r="A2349" s="3">
        <v>41305.0</v>
      </c>
      <c r="B2349" s="2">
        <v>1561.0</v>
      </c>
      <c r="C2349" s="2">
        <f t="shared" si="3"/>
        <v>1561</v>
      </c>
      <c r="D2349" s="2">
        <f t="shared" si="26"/>
        <v>2369.722595</v>
      </c>
      <c r="E2349" s="2">
        <f t="shared" si="20"/>
        <v>1936.641485</v>
      </c>
      <c r="F2349" s="2">
        <v>0.64</v>
      </c>
      <c r="G2349" s="2">
        <f t="shared" si="4"/>
        <v>0.0064</v>
      </c>
      <c r="H2349" s="2">
        <f t="shared" si="21"/>
        <v>1.2537</v>
      </c>
      <c r="I2349" s="2">
        <f t="shared" si="27"/>
        <v>0.9355883728</v>
      </c>
      <c r="J2349" s="2">
        <f t="shared" si="5"/>
        <v>218.9927943</v>
      </c>
      <c r="K2349" s="2">
        <f t="shared" si="6"/>
        <v>226.3983075</v>
      </c>
      <c r="L2349" s="2">
        <f t="shared" si="7"/>
        <v>0</v>
      </c>
      <c r="M2349" s="2">
        <f t="shared" si="1"/>
        <v>226.3983075</v>
      </c>
      <c r="O2349" s="2">
        <v>2347.0</v>
      </c>
      <c r="P2349" s="2">
        <v>1553.0</v>
      </c>
      <c r="Q2349" s="2">
        <v>1551.0</v>
      </c>
      <c r="R2349" s="2">
        <v>1571.0</v>
      </c>
      <c r="S2349" s="2">
        <v>1542.0</v>
      </c>
      <c r="T2349" s="2">
        <v>1.31989386E9</v>
      </c>
      <c r="U2349" s="2">
        <v>2.0603543E7</v>
      </c>
      <c r="V2349" s="2">
        <v>4.81839E7</v>
      </c>
      <c r="W2349" s="2">
        <v>3090967.0</v>
      </c>
      <c r="X2349" s="2">
        <v>1524.0</v>
      </c>
      <c r="Y2349" s="2">
        <f t="shared" si="8"/>
        <v>0.6618960617</v>
      </c>
      <c r="Z2349" s="2">
        <f t="shared" ref="Z2349:AC2349" si="2400">ROUNDDOWN($Y2349*Z$1,0)-IF(MOD($Y2349*Z$1,1)=0,1,0)+1</f>
        <v>2</v>
      </c>
      <c r="AA2349" s="2">
        <f t="shared" si="2400"/>
        <v>2</v>
      </c>
      <c r="AB2349" s="2">
        <f t="shared" si="2400"/>
        <v>3</v>
      </c>
      <c r="AC2349" s="2">
        <f t="shared" si="2400"/>
        <v>4</v>
      </c>
      <c r="AD2349" s="2">
        <f t="shared" si="10"/>
        <v>0</v>
      </c>
      <c r="AE2349" s="2">
        <f t="shared" si="11"/>
        <v>1</v>
      </c>
      <c r="AF2349" s="2">
        <f t="shared" si="12"/>
        <v>0</v>
      </c>
      <c r="AG2349" s="2">
        <f t="shared" si="13"/>
        <v>0</v>
      </c>
      <c r="AH2349" s="2">
        <f t="shared" si="14"/>
        <v>0</v>
      </c>
      <c r="AI2349" s="2">
        <f t="shared" si="15"/>
        <v>0</v>
      </c>
      <c r="AJ2349" s="2">
        <f t="shared" si="16"/>
        <v>0</v>
      </c>
      <c r="AK2349" s="2">
        <f t="shared" si="17"/>
        <v>0</v>
      </c>
      <c r="AL2349" s="2">
        <f t="shared" si="18"/>
        <v>1</v>
      </c>
    </row>
    <row r="2350" ht="13.5" customHeight="1">
      <c r="A2350" s="3">
        <v>41308.0</v>
      </c>
      <c r="B2350" s="2">
        <v>1580.0</v>
      </c>
      <c r="C2350" s="2">
        <f t="shared" si="3"/>
        <v>1580</v>
      </c>
      <c r="D2350" s="2">
        <f t="shared" si="26"/>
        <v>2370.674814</v>
      </c>
      <c r="E2350" s="2">
        <f t="shared" si="20"/>
        <v>1936.984053</v>
      </c>
      <c r="F2350" s="2">
        <v>1.22</v>
      </c>
      <c r="G2350" s="2">
        <f t="shared" si="4"/>
        <v>0.0122</v>
      </c>
      <c r="H2350" s="2">
        <f t="shared" si="21"/>
        <v>1.2659</v>
      </c>
      <c r="I2350" s="2">
        <f t="shared" si="27"/>
        <v>0.9359902</v>
      </c>
      <c r="J2350" s="2">
        <f t="shared" si="5"/>
        <v>221.6645064</v>
      </c>
      <c r="K2350" s="2">
        <f t="shared" si="6"/>
        <v>229.1603668</v>
      </c>
      <c r="L2350" s="2">
        <f t="shared" si="7"/>
        <v>0</v>
      </c>
      <c r="M2350" s="2">
        <f t="shared" si="1"/>
        <v>229.1603668</v>
      </c>
      <c r="O2350" s="2">
        <v>2348.0</v>
      </c>
      <c r="P2350" s="2">
        <v>1580.0</v>
      </c>
      <c r="Q2350" s="2">
        <v>1561.0</v>
      </c>
      <c r="R2350" s="2">
        <v>1585.0</v>
      </c>
      <c r="S2350" s="2">
        <v>1574.0</v>
      </c>
      <c r="T2350" s="2">
        <v>1.31977386E9</v>
      </c>
      <c r="U2350" s="2">
        <v>2.0852427E7</v>
      </c>
      <c r="V2350" s="2">
        <v>2.2837335E7</v>
      </c>
      <c r="W2350" s="2">
        <v>1445210.0</v>
      </c>
      <c r="X2350" s="2">
        <v>982.0</v>
      </c>
      <c r="Y2350" s="2">
        <f t="shared" si="8"/>
        <v>0.7980105562</v>
      </c>
      <c r="Z2350" s="2">
        <f t="shared" ref="Z2350:AC2350" si="2401">ROUNDDOWN($Y2350*Z$1,0)-IF(MOD($Y2350*Z$1,1)=0,1,0)+1</f>
        <v>2</v>
      </c>
      <c r="AA2350" s="2">
        <f t="shared" si="2401"/>
        <v>3</v>
      </c>
      <c r="AB2350" s="2">
        <f t="shared" si="2401"/>
        <v>4</v>
      </c>
      <c r="AC2350" s="2">
        <f t="shared" si="2401"/>
        <v>4</v>
      </c>
      <c r="AD2350" s="2">
        <f t="shared" si="10"/>
        <v>0</v>
      </c>
      <c r="AE2350" s="2">
        <f t="shared" si="11"/>
        <v>1</v>
      </c>
      <c r="AF2350" s="2">
        <f t="shared" si="12"/>
        <v>0</v>
      </c>
      <c r="AG2350" s="2">
        <f t="shared" si="13"/>
        <v>0</v>
      </c>
      <c r="AH2350" s="2">
        <f t="shared" si="14"/>
        <v>0</v>
      </c>
      <c r="AI2350" s="2">
        <f t="shared" si="15"/>
        <v>0</v>
      </c>
      <c r="AJ2350" s="2">
        <f t="shared" si="16"/>
        <v>0</v>
      </c>
      <c r="AK2350" s="2">
        <f t="shared" si="17"/>
        <v>0</v>
      </c>
      <c r="AL2350" s="2">
        <f t="shared" si="18"/>
        <v>1</v>
      </c>
    </row>
    <row r="2351" ht="13.5" customHeight="1">
      <c r="A2351" s="3">
        <v>41309.0</v>
      </c>
      <c r="B2351" s="2">
        <v>1617.0</v>
      </c>
      <c r="C2351" s="2">
        <f t="shared" si="3"/>
        <v>1617</v>
      </c>
      <c r="D2351" s="2">
        <f t="shared" si="26"/>
        <v>2371.627416</v>
      </c>
      <c r="E2351" s="2">
        <f t="shared" si="20"/>
        <v>1937.326621</v>
      </c>
      <c r="F2351" s="2">
        <v>2.34</v>
      </c>
      <c r="G2351" s="2">
        <f t="shared" si="4"/>
        <v>0.0234</v>
      </c>
      <c r="H2351" s="2">
        <f t="shared" si="21"/>
        <v>1.2893</v>
      </c>
      <c r="I2351" s="2">
        <f t="shared" si="27"/>
        <v>0.9363920272</v>
      </c>
      <c r="J2351" s="2">
        <f t="shared" si="5"/>
        <v>226.8514559</v>
      </c>
      <c r="K2351" s="2">
        <f t="shared" si="6"/>
        <v>234.5227194</v>
      </c>
      <c r="L2351" s="2">
        <f t="shared" si="7"/>
        <v>0</v>
      </c>
      <c r="M2351" s="2">
        <f t="shared" si="1"/>
        <v>234.5227194</v>
      </c>
      <c r="O2351" s="2">
        <v>2349.0</v>
      </c>
      <c r="P2351" s="2">
        <v>1580.0</v>
      </c>
      <c r="Q2351" s="2">
        <v>1580.0</v>
      </c>
      <c r="R2351" s="2">
        <v>1617.0</v>
      </c>
      <c r="S2351" s="2">
        <v>1576.0</v>
      </c>
      <c r="T2351" s="2">
        <v>1.319807964E9</v>
      </c>
      <c r="U2351" s="2">
        <v>2.1341295E7</v>
      </c>
      <c r="V2351" s="2">
        <v>6.6449758E7</v>
      </c>
      <c r="W2351" s="2">
        <v>4149105.0</v>
      </c>
      <c r="X2351" s="2">
        <v>2366.0</v>
      </c>
      <c r="Y2351" s="2">
        <f t="shared" si="8"/>
        <v>0.9284409257</v>
      </c>
      <c r="Z2351" s="2">
        <f t="shared" ref="Z2351:AC2351" si="2402">ROUNDDOWN($Y2351*Z$1,0)-IF(MOD($Y2351*Z$1,1)=0,1,0)+1</f>
        <v>2</v>
      </c>
      <c r="AA2351" s="2">
        <f t="shared" si="2402"/>
        <v>3</v>
      </c>
      <c r="AB2351" s="2">
        <f t="shared" si="2402"/>
        <v>4</v>
      </c>
      <c r="AC2351" s="2">
        <f t="shared" si="2402"/>
        <v>5</v>
      </c>
      <c r="AD2351" s="2">
        <f t="shared" si="10"/>
        <v>0</v>
      </c>
      <c r="AE2351" s="2">
        <f t="shared" si="11"/>
        <v>1</v>
      </c>
      <c r="AF2351" s="2">
        <f t="shared" si="12"/>
        <v>0</v>
      </c>
      <c r="AG2351" s="2">
        <f t="shared" si="13"/>
        <v>0</v>
      </c>
      <c r="AH2351" s="2">
        <f t="shared" si="14"/>
        <v>0</v>
      </c>
      <c r="AI2351" s="2">
        <f t="shared" si="15"/>
        <v>0</v>
      </c>
      <c r="AJ2351" s="2">
        <f t="shared" si="16"/>
        <v>0</v>
      </c>
      <c r="AK2351" s="2">
        <f t="shared" si="17"/>
        <v>0</v>
      </c>
      <c r="AL2351" s="2">
        <f t="shared" si="18"/>
        <v>1</v>
      </c>
    </row>
    <row r="2352" ht="13.5" customHeight="1">
      <c r="A2352" s="3">
        <v>41310.0</v>
      </c>
      <c r="B2352" s="2">
        <v>1635.0</v>
      </c>
      <c r="C2352" s="2">
        <f t="shared" si="3"/>
        <v>1635</v>
      </c>
      <c r="D2352" s="2">
        <f t="shared" si="26"/>
        <v>2372.5804</v>
      </c>
      <c r="E2352" s="2">
        <f t="shared" si="20"/>
        <v>1937.669188</v>
      </c>
      <c r="F2352" s="2">
        <v>1.11</v>
      </c>
      <c r="G2352" s="2">
        <f t="shared" si="4"/>
        <v>0.0111</v>
      </c>
      <c r="H2352" s="2">
        <f t="shared" si="21"/>
        <v>1.3004</v>
      </c>
      <c r="I2352" s="2">
        <f t="shared" si="27"/>
        <v>0.9367938544</v>
      </c>
      <c r="J2352" s="2">
        <f t="shared" si="5"/>
        <v>229.369507</v>
      </c>
      <c r="K2352" s="2">
        <f t="shared" si="6"/>
        <v>237.1259216</v>
      </c>
      <c r="L2352" s="2">
        <f t="shared" si="7"/>
        <v>0</v>
      </c>
      <c r="M2352" s="2">
        <f t="shared" si="1"/>
        <v>237.1259216</v>
      </c>
      <c r="O2352" s="2">
        <v>2350.0</v>
      </c>
      <c r="P2352" s="2">
        <v>1601.0</v>
      </c>
      <c r="Q2352" s="2">
        <v>1617.0</v>
      </c>
      <c r="R2352" s="2">
        <v>1635.0</v>
      </c>
      <c r="S2352" s="2">
        <v>1600.0</v>
      </c>
      <c r="T2352" s="2">
        <v>1.319807964E9</v>
      </c>
      <c r="U2352" s="2">
        <v>2.157886E7</v>
      </c>
      <c r="V2352" s="2">
        <v>3.2533193E7</v>
      </c>
      <c r="W2352" s="2">
        <v>2009937.0</v>
      </c>
      <c r="X2352" s="2">
        <v>1371.0</v>
      </c>
      <c r="Y2352" s="2">
        <f t="shared" si="8"/>
        <v>0.7774056029</v>
      </c>
      <c r="Z2352" s="2">
        <f t="shared" ref="Z2352:AC2352" si="2403">ROUNDDOWN($Y2352*Z$1,0)-IF(MOD($Y2352*Z$1,1)=0,1,0)+1</f>
        <v>2</v>
      </c>
      <c r="AA2352" s="2">
        <f t="shared" si="2403"/>
        <v>3</v>
      </c>
      <c r="AB2352" s="2">
        <f t="shared" si="2403"/>
        <v>4</v>
      </c>
      <c r="AC2352" s="2">
        <f t="shared" si="2403"/>
        <v>4</v>
      </c>
      <c r="AD2352" s="2">
        <f t="shared" si="10"/>
        <v>0</v>
      </c>
      <c r="AE2352" s="2">
        <f t="shared" si="11"/>
        <v>1</v>
      </c>
      <c r="AF2352" s="2">
        <f t="shared" si="12"/>
        <v>0</v>
      </c>
      <c r="AG2352" s="2">
        <f t="shared" si="13"/>
        <v>0</v>
      </c>
      <c r="AH2352" s="2">
        <f t="shared" si="14"/>
        <v>0</v>
      </c>
      <c r="AI2352" s="2">
        <f t="shared" si="15"/>
        <v>0</v>
      </c>
      <c r="AJ2352" s="2">
        <f t="shared" si="16"/>
        <v>0</v>
      </c>
      <c r="AK2352" s="2">
        <f t="shared" si="17"/>
        <v>0</v>
      </c>
      <c r="AL2352" s="2">
        <f t="shared" si="18"/>
        <v>1</v>
      </c>
    </row>
    <row r="2353" ht="13.5" customHeight="1">
      <c r="A2353" s="3">
        <v>41311.0</v>
      </c>
      <c r="B2353" s="2">
        <v>1640.0</v>
      </c>
      <c r="C2353" s="2">
        <f t="shared" si="3"/>
        <v>1640</v>
      </c>
      <c r="D2353" s="2">
        <f t="shared" si="26"/>
        <v>2373.533767</v>
      </c>
      <c r="E2353" s="2">
        <f t="shared" si="20"/>
        <v>1938.011756</v>
      </c>
      <c r="F2353" s="2">
        <v>0.31</v>
      </c>
      <c r="G2353" s="2">
        <f t="shared" si="4"/>
        <v>0.0031</v>
      </c>
      <c r="H2353" s="2">
        <f t="shared" si="21"/>
        <v>1.3035</v>
      </c>
      <c r="I2353" s="2">
        <f t="shared" si="27"/>
        <v>0.9371956815</v>
      </c>
      <c r="J2353" s="2">
        <f t="shared" si="5"/>
        <v>230.0805525</v>
      </c>
      <c r="K2353" s="2">
        <f t="shared" si="6"/>
        <v>237.8610119</v>
      </c>
      <c r="L2353" s="2">
        <f t="shared" si="7"/>
        <v>0</v>
      </c>
      <c r="M2353" s="2">
        <f t="shared" si="1"/>
        <v>237.8610119</v>
      </c>
      <c r="O2353" s="2">
        <v>2351.0</v>
      </c>
      <c r="P2353" s="2">
        <v>1637.0</v>
      </c>
      <c r="Q2353" s="2">
        <v>1635.0</v>
      </c>
      <c r="R2353" s="2">
        <v>1654.0</v>
      </c>
      <c r="S2353" s="2">
        <v>1637.0</v>
      </c>
      <c r="T2353" s="2">
        <v>1.319807964E9</v>
      </c>
      <c r="U2353" s="2">
        <v>2.1644851E7</v>
      </c>
      <c r="V2353" s="2">
        <v>5.4648906E7</v>
      </c>
      <c r="W2353" s="2">
        <v>3315411.0</v>
      </c>
      <c r="X2353" s="2">
        <v>1604.0</v>
      </c>
      <c r="Y2353" s="2">
        <f t="shared" si="8"/>
        <v>0.5763296793</v>
      </c>
      <c r="Z2353" s="2">
        <f t="shared" ref="Z2353:AC2353" si="2404">ROUNDDOWN($Y2353*Z$1,0)-IF(MOD($Y2353*Z$1,1)=0,1,0)+1</f>
        <v>2</v>
      </c>
      <c r="AA2353" s="2">
        <f t="shared" si="2404"/>
        <v>2</v>
      </c>
      <c r="AB2353" s="2">
        <f t="shared" si="2404"/>
        <v>3</v>
      </c>
      <c r="AC2353" s="2">
        <f t="shared" si="2404"/>
        <v>3</v>
      </c>
      <c r="AD2353" s="2">
        <f t="shared" si="10"/>
        <v>1</v>
      </c>
      <c r="AE2353" s="2">
        <f t="shared" si="11"/>
        <v>0</v>
      </c>
      <c r="AF2353" s="2">
        <f t="shared" si="12"/>
        <v>0</v>
      </c>
      <c r="AG2353" s="2">
        <f t="shared" si="13"/>
        <v>0</v>
      </c>
      <c r="AH2353" s="2">
        <f t="shared" si="14"/>
        <v>0</v>
      </c>
      <c r="AI2353" s="2">
        <f t="shared" si="15"/>
        <v>0</v>
      </c>
      <c r="AJ2353" s="2">
        <f t="shared" si="16"/>
        <v>0</v>
      </c>
      <c r="AK2353" s="2">
        <f t="shared" si="17"/>
        <v>0</v>
      </c>
      <c r="AL2353" s="2">
        <f t="shared" si="18"/>
        <v>1</v>
      </c>
    </row>
    <row r="2354" ht="13.5" customHeight="1">
      <c r="A2354" s="3">
        <v>41312.0</v>
      </c>
      <c r="B2354" s="2">
        <v>1665.0</v>
      </c>
      <c r="C2354" s="2">
        <f t="shared" si="3"/>
        <v>1665</v>
      </c>
      <c r="D2354" s="2">
        <f t="shared" si="26"/>
        <v>2374.487518</v>
      </c>
      <c r="E2354" s="2">
        <f t="shared" si="20"/>
        <v>1938.354324</v>
      </c>
      <c r="F2354" s="2">
        <v>1.52</v>
      </c>
      <c r="G2354" s="2">
        <f t="shared" si="4"/>
        <v>0.0152</v>
      </c>
      <c r="H2354" s="2">
        <f t="shared" si="21"/>
        <v>1.3187</v>
      </c>
      <c r="I2354" s="2">
        <f t="shared" si="27"/>
        <v>0.9375975087</v>
      </c>
      <c r="J2354" s="2">
        <f t="shared" si="5"/>
        <v>233.5777769</v>
      </c>
      <c r="K2354" s="2">
        <f t="shared" si="6"/>
        <v>241.4764993</v>
      </c>
      <c r="L2354" s="2">
        <f t="shared" si="7"/>
        <v>0</v>
      </c>
      <c r="M2354" s="2">
        <f t="shared" si="1"/>
        <v>241.4764993</v>
      </c>
      <c r="O2354" s="2">
        <v>2352.0</v>
      </c>
      <c r="P2354" s="2">
        <v>1633.0</v>
      </c>
      <c r="Q2354" s="2">
        <v>1640.0</v>
      </c>
      <c r="R2354" s="2">
        <v>1670.0</v>
      </c>
      <c r="S2354" s="2">
        <v>1633.0</v>
      </c>
      <c r="T2354" s="2">
        <v>1.319870117E9</v>
      </c>
      <c r="U2354" s="2">
        <v>2.1975837E7</v>
      </c>
      <c r="V2354" s="2">
        <v>4.6231006E7</v>
      </c>
      <c r="W2354" s="2">
        <v>2786369.0</v>
      </c>
      <c r="X2354" s="2">
        <v>1644.0</v>
      </c>
      <c r="Y2354" s="2">
        <f t="shared" si="8"/>
        <v>0.8461226147</v>
      </c>
      <c r="Z2354" s="2">
        <f t="shared" ref="Z2354:AC2354" si="2405">ROUNDDOWN($Y2354*Z$1,0)-IF(MOD($Y2354*Z$1,1)=0,1,0)+1</f>
        <v>2</v>
      </c>
      <c r="AA2354" s="2">
        <f t="shared" si="2405"/>
        <v>3</v>
      </c>
      <c r="AB2354" s="2">
        <f t="shared" si="2405"/>
        <v>4</v>
      </c>
      <c r="AC2354" s="2">
        <f t="shared" si="2405"/>
        <v>5</v>
      </c>
      <c r="AD2354" s="2">
        <f t="shared" si="10"/>
        <v>0</v>
      </c>
      <c r="AE2354" s="2">
        <f t="shared" si="11"/>
        <v>0</v>
      </c>
      <c r="AF2354" s="2">
        <f t="shared" si="12"/>
        <v>0</v>
      </c>
      <c r="AG2354" s="2">
        <f t="shared" si="13"/>
        <v>0</v>
      </c>
      <c r="AH2354" s="2">
        <f t="shared" si="14"/>
        <v>0</v>
      </c>
      <c r="AI2354" s="2">
        <f t="shared" si="15"/>
        <v>1</v>
      </c>
      <c r="AJ2354" s="2">
        <f t="shared" si="16"/>
        <v>0</v>
      </c>
      <c r="AK2354" s="2">
        <f t="shared" si="17"/>
        <v>0</v>
      </c>
      <c r="AL2354" s="2">
        <f t="shared" si="18"/>
        <v>1</v>
      </c>
    </row>
    <row r="2355" ht="13.5" customHeight="1">
      <c r="A2355" s="3">
        <v>41315.0</v>
      </c>
      <c r="B2355" s="2">
        <v>1636.0</v>
      </c>
      <c r="C2355" s="2">
        <f t="shared" si="3"/>
        <v>1636</v>
      </c>
      <c r="D2355" s="2">
        <f t="shared" si="26"/>
        <v>2375.441651</v>
      </c>
      <c r="E2355" s="2">
        <f t="shared" si="20"/>
        <v>1938.696892</v>
      </c>
      <c r="F2355" s="2">
        <v>-1.74</v>
      </c>
      <c r="G2355" s="2">
        <f t="shared" si="4"/>
        <v>-0.0174</v>
      </c>
      <c r="H2355" s="2">
        <f t="shared" si="21"/>
        <v>1.3013</v>
      </c>
      <c r="I2355" s="2">
        <f t="shared" si="27"/>
        <v>0.9379993359</v>
      </c>
      <c r="J2355" s="2">
        <f t="shared" si="5"/>
        <v>229.5135236</v>
      </c>
      <c r="K2355" s="2">
        <f t="shared" si="6"/>
        <v>237.2748082</v>
      </c>
      <c r="L2355" s="2">
        <f t="shared" si="7"/>
        <v>0</v>
      </c>
      <c r="M2355" s="2">
        <f t="shared" si="1"/>
        <v>237.2748082</v>
      </c>
      <c r="O2355" s="2">
        <v>2353.0</v>
      </c>
      <c r="P2355" s="2">
        <v>1671.0</v>
      </c>
      <c r="Q2355" s="2">
        <v>1665.0</v>
      </c>
      <c r="R2355" s="2">
        <v>1672.0</v>
      </c>
      <c r="S2355" s="2">
        <v>1636.0</v>
      </c>
      <c r="T2355" s="2">
        <v>1.319870117E9</v>
      </c>
      <c r="U2355" s="2">
        <v>2.1593075E7</v>
      </c>
      <c r="V2355" s="2">
        <v>2.9053302E7</v>
      </c>
      <c r="W2355" s="2">
        <v>1749268.0</v>
      </c>
      <c r="X2355" s="2">
        <v>1054.0</v>
      </c>
      <c r="Y2355" s="2">
        <f t="shared" si="8"/>
        <v>0.111043443</v>
      </c>
      <c r="Z2355" s="2">
        <f t="shared" ref="Z2355:AC2355" si="2406">ROUNDDOWN($Y2355*Z$1,0)-IF(MOD($Y2355*Z$1,1)=0,1,0)+1</f>
        <v>1</v>
      </c>
      <c r="AA2355" s="2">
        <f t="shared" si="2406"/>
        <v>1</v>
      </c>
      <c r="AB2355" s="2">
        <f t="shared" si="2406"/>
        <v>1</v>
      </c>
      <c r="AC2355" s="2">
        <f t="shared" si="2406"/>
        <v>1</v>
      </c>
      <c r="AD2355" s="2">
        <f t="shared" si="10"/>
        <v>0</v>
      </c>
      <c r="AE2355" s="2">
        <f t="shared" si="11"/>
        <v>0</v>
      </c>
      <c r="AF2355" s="2">
        <f t="shared" si="12"/>
        <v>0</v>
      </c>
      <c r="AG2355" s="2">
        <f t="shared" si="13"/>
        <v>0</v>
      </c>
      <c r="AH2355" s="2">
        <f t="shared" si="14"/>
        <v>0</v>
      </c>
      <c r="AI2355" s="2">
        <f t="shared" si="15"/>
        <v>0</v>
      </c>
      <c r="AJ2355" s="2">
        <f t="shared" si="16"/>
        <v>0</v>
      </c>
      <c r="AK2355" s="2">
        <f t="shared" si="17"/>
        <v>1</v>
      </c>
      <c r="AL2355" s="2">
        <f t="shared" si="18"/>
        <v>1</v>
      </c>
    </row>
    <row r="2356" ht="13.5" customHeight="1">
      <c r="A2356" s="3">
        <v>41316.0</v>
      </c>
      <c r="B2356" s="2">
        <v>1649.0</v>
      </c>
      <c r="C2356" s="2">
        <f t="shared" si="3"/>
        <v>1649</v>
      </c>
      <c r="D2356" s="2">
        <f t="shared" si="26"/>
        <v>2376.396168</v>
      </c>
      <c r="E2356" s="2">
        <f t="shared" si="20"/>
        <v>1939.039459</v>
      </c>
      <c r="F2356" s="2">
        <v>0.79</v>
      </c>
      <c r="G2356" s="2">
        <f t="shared" si="4"/>
        <v>0.0079</v>
      </c>
      <c r="H2356" s="2">
        <f t="shared" si="21"/>
        <v>1.3092</v>
      </c>
      <c r="I2356" s="2">
        <f t="shared" si="27"/>
        <v>0.938401163</v>
      </c>
      <c r="J2356" s="2">
        <f t="shared" si="5"/>
        <v>231.3266804</v>
      </c>
      <c r="K2356" s="2">
        <f t="shared" si="6"/>
        <v>239.1492792</v>
      </c>
      <c r="L2356" s="2">
        <f t="shared" si="7"/>
        <v>0</v>
      </c>
      <c r="M2356" s="2">
        <f t="shared" si="1"/>
        <v>239.1492792</v>
      </c>
      <c r="O2356" s="2">
        <v>2354.0</v>
      </c>
      <c r="P2356" s="2">
        <v>1647.0</v>
      </c>
      <c r="Q2356" s="2">
        <v>1636.0</v>
      </c>
      <c r="R2356" s="2">
        <v>1666.0</v>
      </c>
      <c r="S2356" s="2">
        <v>1644.0</v>
      </c>
      <c r="T2356" s="2">
        <v>1.319870117E9</v>
      </c>
      <c r="U2356" s="2">
        <v>2.1764658E7</v>
      </c>
      <c r="V2356" s="2">
        <v>2.6611522E7</v>
      </c>
      <c r="W2356" s="2">
        <v>1607042.0</v>
      </c>
      <c r="X2356" s="2">
        <v>1134.0</v>
      </c>
      <c r="Y2356" s="2">
        <f t="shared" si="8"/>
        <v>0.7037149817</v>
      </c>
      <c r="Z2356" s="2">
        <f t="shared" ref="Z2356:AC2356" si="2407">ROUNDDOWN($Y2356*Z$1,0)-IF(MOD($Y2356*Z$1,1)=0,1,0)+1</f>
        <v>2</v>
      </c>
      <c r="AA2356" s="2">
        <f t="shared" si="2407"/>
        <v>3</v>
      </c>
      <c r="AB2356" s="2">
        <f t="shared" si="2407"/>
        <v>3</v>
      </c>
      <c r="AC2356" s="2">
        <f t="shared" si="2407"/>
        <v>4</v>
      </c>
      <c r="AD2356" s="2">
        <f t="shared" si="10"/>
        <v>0</v>
      </c>
      <c r="AE2356" s="2">
        <f t="shared" si="11"/>
        <v>1</v>
      </c>
      <c r="AF2356" s="2">
        <f t="shared" si="12"/>
        <v>0</v>
      </c>
      <c r="AG2356" s="2">
        <f t="shared" si="13"/>
        <v>0</v>
      </c>
      <c r="AH2356" s="2">
        <f t="shared" si="14"/>
        <v>0</v>
      </c>
      <c r="AI2356" s="2">
        <f t="shared" si="15"/>
        <v>0</v>
      </c>
      <c r="AJ2356" s="2">
        <f t="shared" si="16"/>
        <v>0</v>
      </c>
      <c r="AK2356" s="2">
        <f t="shared" si="17"/>
        <v>0</v>
      </c>
      <c r="AL2356" s="2">
        <f t="shared" si="18"/>
        <v>1</v>
      </c>
    </row>
    <row r="2357" ht="13.5" customHeight="1">
      <c r="A2357" s="3">
        <v>41317.0</v>
      </c>
      <c r="B2357" s="2">
        <v>1666.0</v>
      </c>
      <c r="C2357" s="2">
        <f t="shared" si="3"/>
        <v>1666</v>
      </c>
      <c r="D2357" s="2">
        <f t="shared" si="26"/>
        <v>2377.351069</v>
      </c>
      <c r="E2357" s="2">
        <f t="shared" si="20"/>
        <v>1939.382027</v>
      </c>
      <c r="F2357" s="2">
        <v>1.03</v>
      </c>
      <c r="G2357" s="2">
        <f t="shared" si="4"/>
        <v>0.0103</v>
      </c>
      <c r="H2357" s="2">
        <f t="shared" si="21"/>
        <v>1.3195</v>
      </c>
      <c r="I2357" s="2">
        <f t="shared" si="27"/>
        <v>0.9388029902</v>
      </c>
      <c r="J2357" s="2">
        <f t="shared" si="5"/>
        <v>233.7093452</v>
      </c>
      <c r="K2357" s="2">
        <f t="shared" si="6"/>
        <v>241.6125168</v>
      </c>
      <c r="L2357" s="2">
        <f t="shared" si="7"/>
        <v>0</v>
      </c>
      <c r="M2357" s="2">
        <f t="shared" si="1"/>
        <v>241.6125168</v>
      </c>
      <c r="O2357" s="2">
        <v>2355.0</v>
      </c>
      <c r="P2357" s="2">
        <v>1643.0</v>
      </c>
      <c r="Q2357" s="2">
        <v>1649.0</v>
      </c>
      <c r="R2357" s="2">
        <v>1667.0</v>
      </c>
      <c r="S2357" s="2">
        <v>1636.0</v>
      </c>
      <c r="T2357" s="2">
        <v>1.319870117E9</v>
      </c>
      <c r="U2357" s="2">
        <v>2.1989036E7</v>
      </c>
      <c r="V2357" s="2">
        <v>3.7076993E7</v>
      </c>
      <c r="W2357" s="2">
        <v>2240762.0</v>
      </c>
      <c r="X2357" s="2">
        <v>1405.0</v>
      </c>
      <c r="Y2357" s="2">
        <f t="shared" si="8"/>
        <v>0.7608607389</v>
      </c>
      <c r="Z2357" s="2">
        <f t="shared" ref="Z2357:AC2357" si="2408">ROUNDDOWN($Y2357*Z$1,0)-IF(MOD($Y2357*Z$1,1)=0,1,0)+1</f>
        <v>2</v>
      </c>
      <c r="AA2357" s="2">
        <f t="shared" si="2408"/>
        <v>3</v>
      </c>
      <c r="AB2357" s="2">
        <f t="shared" si="2408"/>
        <v>4</v>
      </c>
      <c r="AC2357" s="2">
        <f t="shared" si="2408"/>
        <v>4</v>
      </c>
      <c r="AD2357" s="2">
        <f t="shared" si="10"/>
        <v>1</v>
      </c>
      <c r="AE2357" s="2">
        <f t="shared" si="11"/>
        <v>0</v>
      </c>
      <c r="AF2357" s="2">
        <f t="shared" si="12"/>
        <v>0</v>
      </c>
      <c r="AG2357" s="2">
        <f t="shared" si="13"/>
        <v>0</v>
      </c>
      <c r="AH2357" s="2">
        <f t="shared" si="14"/>
        <v>0</v>
      </c>
      <c r="AI2357" s="2">
        <f t="shared" si="15"/>
        <v>0</v>
      </c>
      <c r="AJ2357" s="2">
        <f t="shared" si="16"/>
        <v>0</v>
      </c>
      <c r="AK2357" s="2">
        <f t="shared" si="17"/>
        <v>0</v>
      </c>
      <c r="AL2357" s="2">
        <f t="shared" si="18"/>
        <v>1</v>
      </c>
    </row>
    <row r="2358" ht="13.5" customHeight="1">
      <c r="A2358" s="3">
        <v>41318.0</v>
      </c>
      <c r="B2358" s="2">
        <v>1675.0</v>
      </c>
      <c r="C2358" s="2">
        <f t="shared" si="3"/>
        <v>1675</v>
      </c>
      <c r="D2358" s="2">
        <f t="shared" si="26"/>
        <v>2378.306353</v>
      </c>
      <c r="E2358" s="2">
        <f t="shared" si="20"/>
        <v>1939.724595</v>
      </c>
      <c r="F2358" s="2">
        <v>0.54</v>
      </c>
      <c r="G2358" s="2">
        <f t="shared" si="4"/>
        <v>0.0054</v>
      </c>
      <c r="H2358" s="2">
        <f t="shared" si="21"/>
        <v>1.3249</v>
      </c>
      <c r="I2358" s="2">
        <f t="shared" si="27"/>
        <v>0.9392048174</v>
      </c>
      <c r="J2358" s="2">
        <f t="shared" si="5"/>
        <v>234.9713757</v>
      </c>
      <c r="K2358" s="2">
        <f t="shared" si="6"/>
        <v>242.9172244</v>
      </c>
      <c r="L2358" s="2">
        <f t="shared" si="7"/>
        <v>0</v>
      </c>
      <c r="M2358" s="2">
        <f t="shared" si="1"/>
        <v>242.9172244</v>
      </c>
      <c r="O2358" s="2">
        <v>2356.0</v>
      </c>
      <c r="P2358" s="2">
        <v>1665.0</v>
      </c>
      <c r="Q2358" s="2">
        <v>1666.0</v>
      </c>
      <c r="R2358" s="2">
        <v>1681.0</v>
      </c>
      <c r="S2358" s="2">
        <v>1656.0</v>
      </c>
      <c r="T2358" s="2">
        <v>1.319870117E9</v>
      </c>
      <c r="U2358" s="2">
        <v>2.2107824E7</v>
      </c>
      <c r="V2358" s="2">
        <v>4.0106174E7</v>
      </c>
      <c r="W2358" s="2">
        <v>2402733.0</v>
      </c>
      <c r="X2358" s="2">
        <v>1538.0</v>
      </c>
      <c r="Y2358" s="2">
        <f t="shared" si="8"/>
        <v>0.6382460414</v>
      </c>
      <c r="Z2358" s="2">
        <f t="shared" ref="Z2358:AC2358" si="2409">ROUNDDOWN($Y2358*Z$1,0)-IF(MOD($Y2358*Z$1,1)=0,1,0)+1</f>
        <v>2</v>
      </c>
      <c r="AA2358" s="2">
        <f t="shared" si="2409"/>
        <v>2</v>
      </c>
      <c r="AB2358" s="2">
        <f t="shared" si="2409"/>
        <v>3</v>
      </c>
      <c r="AC2358" s="2">
        <f t="shared" si="2409"/>
        <v>4</v>
      </c>
      <c r="AD2358" s="2">
        <f t="shared" si="10"/>
        <v>0</v>
      </c>
      <c r="AE2358" s="2">
        <f t="shared" si="11"/>
        <v>0</v>
      </c>
      <c r="AF2358" s="2">
        <f t="shared" si="12"/>
        <v>0</v>
      </c>
      <c r="AG2358" s="2">
        <f t="shared" si="13"/>
        <v>0</v>
      </c>
      <c r="AH2358" s="2">
        <f t="shared" si="14"/>
        <v>1</v>
      </c>
      <c r="AI2358" s="2">
        <f t="shared" si="15"/>
        <v>0</v>
      </c>
      <c r="AJ2358" s="2">
        <f t="shared" si="16"/>
        <v>0</v>
      </c>
      <c r="AK2358" s="2">
        <f t="shared" si="17"/>
        <v>0</v>
      </c>
      <c r="AL2358" s="2">
        <f t="shared" si="18"/>
        <v>1</v>
      </c>
    </row>
    <row r="2359" ht="13.5" customHeight="1">
      <c r="A2359" s="3">
        <v>41319.0</v>
      </c>
      <c r="B2359" s="2">
        <v>1656.0</v>
      </c>
      <c r="C2359" s="2">
        <f t="shared" si="3"/>
        <v>1656</v>
      </c>
      <c r="D2359" s="2">
        <f t="shared" si="26"/>
        <v>2379.262021</v>
      </c>
      <c r="E2359" s="2">
        <f t="shared" si="20"/>
        <v>1940.067162</v>
      </c>
      <c r="F2359" s="2">
        <v>-1.13</v>
      </c>
      <c r="G2359" s="2">
        <f t="shared" si="4"/>
        <v>-0.0113</v>
      </c>
      <c r="H2359" s="2">
        <f t="shared" si="21"/>
        <v>1.3136</v>
      </c>
      <c r="I2359" s="2">
        <f t="shared" si="27"/>
        <v>0.9396066446</v>
      </c>
      <c r="J2359" s="2">
        <f t="shared" si="5"/>
        <v>232.3161992</v>
      </c>
      <c r="K2359" s="2">
        <f t="shared" si="6"/>
        <v>240.1722597</v>
      </c>
      <c r="L2359" s="2">
        <f t="shared" si="7"/>
        <v>0</v>
      </c>
      <c r="M2359" s="2">
        <f t="shared" si="1"/>
        <v>240.1722597</v>
      </c>
      <c r="O2359" s="2">
        <v>2357.0</v>
      </c>
      <c r="P2359" s="2">
        <v>1670.0</v>
      </c>
      <c r="Q2359" s="2">
        <v>1675.0</v>
      </c>
      <c r="R2359" s="2">
        <v>1673.0</v>
      </c>
      <c r="S2359" s="2">
        <v>1649.0</v>
      </c>
      <c r="T2359" s="2">
        <v>1.319870117E9</v>
      </c>
      <c r="U2359" s="2">
        <v>2.1857049E7</v>
      </c>
      <c r="V2359" s="2">
        <v>2.4024752E7</v>
      </c>
      <c r="W2359" s="2">
        <v>1448017.0</v>
      </c>
      <c r="X2359" s="2">
        <v>1001.0</v>
      </c>
      <c r="Y2359" s="2">
        <f t="shared" si="8"/>
        <v>0.2048315063</v>
      </c>
      <c r="Z2359" s="2">
        <f t="shared" ref="Z2359:AC2359" si="2410">ROUNDDOWN($Y2359*Z$1,0)-IF(MOD($Y2359*Z$1,1)=0,1,0)+1</f>
        <v>1</v>
      </c>
      <c r="AA2359" s="2">
        <f t="shared" si="2410"/>
        <v>1</v>
      </c>
      <c r="AB2359" s="2">
        <f t="shared" si="2410"/>
        <v>1</v>
      </c>
      <c r="AC2359" s="2">
        <f t="shared" si="2410"/>
        <v>2</v>
      </c>
      <c r="AD2359" s="2">
        <f t="shared" si="10"/>
        <v>0</v>
      </c>
      <c r="AE2359" s="2">
        <f t="shared" si="11"/>
        <v>0</v>
      </c>
      <c r="AF2359" s="2">
        <f t="shared" si="12"/>
        <v>1</v>
      </c>
      <c r="AG2359" s="2">
        <f t="shared" si="13"/>
        <v>0</v>
      </c>
      <c r="AH2359" s="2">
        <f t="shared" si="14"/>
        <v>0</v>
      </c>
      <c r="AI2359" s="2">
        <f t="shared" si="15"/>
        <v>0</v>
      </c>
      <c r="AJ2359" s="2">
        <f t="shared" si="16"/>
        <v>0</v>
      </c>
      <c r="AK2359" s="2">
        <f t="shared" si="17"/>
        <v>0</v>
      </c>
      <c r="AL2359" s="2">
        <f t="shared" si="18"/>
        <v>1</v>
      </c>
    </row>
    <row r="2360" ht="13.5" customHeight="1">
      <c r="A2360" s="3">
        <v>41322.0</v>
      </c>
      <c r="B2360" s="2">
        <v>1645.0</v>
      </c>
      <c r="C2360" s="2">
        <f t="shared" si="3"/>
        <v>1645</v>
      </c>
      <c r="D2360" s="2">
        <f t="shared" si="26"/>
        <v>2380.218073</v>
      </c>
      <c r="E2360" s="2">
        <f t="shared" si="20"/>
        <v>1940.40973</v>
      </c>
      <c r="F2360" s="2">
        <v>-0.66</v>
      </c>
      <c r="G2360" s="2">
        <f t="shared" si="4"/>
        <v>-0.0066</v>
      </c>
      <c r="H2360" s="2">
        <f t="shared" si="21"/>
        <v>1.307</v>
      </c>
      <c r="I2360" s="2">
        <f t="shared" si="27"/>
        <v>0.9400084717</v>
      </c>
      <c r="J2360" s="2">
        <f t="shared" si="5"/>
        <v>230.7829122</v>
      </c>
      <c r="K2360" s="2">
        <f t="shared" si="6"/>
        <v>238.5871228</v>
      </c>
      <c r="L2360" s="2">
        <f t="shared" si="7"/>
        <v>0</v>
      </c>
      <c r="M2360" s="2">
        <f t="shared" si="1"/>
        <v>238.5871228</v>
      </c>
      <c r="O2360" s="2">
        <v>2358.0</v>
      </c>
      <c r="P2360" s="2">
        <v>1663.0</v>
      </c>
      <c r="Q2360" s="2">
        <v>1656.0</v>
      </c>
      <c r="R2360" s="2">
        <v>1667.0</v>
      </c>
      <c r="S2360" s="2">
        <v>1643.0</v>
      </c>
      <c r="T2360" s="2">
        <v>1.319870117E9</v>
      </c>
      <c r="U2360" s="2">
        <v>2.1711863E7</v>
      </c>
      <c r="V2360" s="2">
        <v>2.2334177E7</v>
      </c>
      <c r="W2360" s="2">
        <v>1350027.0</v>
      </c>
      <c r="X2360" s="2">
        <v>849.0</v>
      </c>
      <c r="Y2360" s="2">
        <f t="shared" si="8"/>
        <v>0.3061307349</v>
      </c>
      <c r="Z2360" s="2">
        <f t="shared" ref="Z2360:AC2360" si="2411">ROUNDDOWN($Y2360*Z$1,0)-IF(MOD($Y2360*Z$1,1)=0,1,0)+1</f>
        <v>1</v>
      </c>
      <c r="AA2360" s="2">
        <f t="shared" si="2411"/>
        <v>1</v>
      </c>
      <c r="AB2360" s="2">
        <f t="shared" si="2411"/>
        <v>2</v>
      </c>
      <c r="AC2360" s="2">
        <f t="shared" si="2411"/>
        <v>2</v>
      </c>
      <c r="AD2360" s="2">
        <f t="shared" si="10"/>
        <v>0</v>
      </c>
      <c r="AE2360" s="2">
        <f t="shared" si="11"/>
        <v>0</v>
      </c>
      <c r="AF2360" s="2">
        <f t="shared" si="12"/>
        <v>0</v>
      </c>
      <c r="AG2360" s="2">
        <f t="shared" si="13"/>
        <v>1</v>
      </c>
      <c r="AH2360" s="2">
        <f t="shared" si="14"/>
        <v>0</v>
      </c>
      <c r="AI2360" s="2">
        <f t="shared" si="15"/>
        <v>0</v>
      </c>
      <c r="AJ2360" s="2">
        <f t="shared" si="16"/>
        <v>0</v>
      </c>
      <c r="AK2360" s="2">
        <f t="shared" si="17"/>
        <v>0</v>
      </c>
      <c r="AL2360" s="2">
        <f t="shared" si="18"/>
        <v>1</v>
      </c>
    </row>
    <row r="2361" ht="13.5" customHeight="1">
      <c r="A2361" s="3">
        <v>41323.0</v>
      </c>
      <c r="B2361" s="2">
        <v>1632.0</v>
      </c>
      <c r="C2361" s="2">
        <f t="shared" si="3"/>
        <v>1632</v>
      </c>
      <c r="D2361" s="2">
        <f t="shared" si="26"/>
        <v>2381.17451</v>
      </c>
      <c r="E2361" s="2">
        <f t="shared" si="20"/>
        <v>1940.752298</v>
      </c>
      <c r="F2361" s="2">
        <v>-0.79</v>
      </c>
      <c r="G2361" s="2">
        <f t="shared" si="4"/>
        <v>-0.0079</v>
      </c>
      <c r="H2361" s="2">
        <f t="shared" si="21"/>
        <v>1.2991</v>
      </c>
      <c r="I2361" s="2">
        <f t="shared" si="27"/>
        <v>0.9404102989</v>
      </c>
      <c r="J2361" s="2">
        <f t="shared" si="5"/>
        <v>228.9597272</v>
      </c>
      <c r="K2361" s="2">
        <f t="shared" si="6"/>
        <v>236.7022846</v>
      </c>
      <c r="L2361" s="2">
        <f t="shared" si="7"/>
        <v>0</v>
      </c>
      <c r="M2361" s="2">
        <f t="shared" si="1"/>
        <v>236.7022846</v>
      </c>
      <c r="O2361" s="2">
        <v>2359.0</v>
      </c>
      <c r="P2361" s="2">
        <v>1648.0</v>
      </c>
      <c r="Q2361" s="2">
        <v>1645.0</v>
      </c>
      <c r="R2361" s="2">
        <v>1648.0</v>
      </c>
      <c r="S2361" s="2">
        <v>1622.0</v>
      </c>
      <c r="T2361" s="2">
        <v>1.319870117E9</v>
      </c>
      <c r="U2361" s="2">
        <v>2.154028E7</v>
      </c>
      <c r="V2361" s="2">
        <v>4.2309025E7</v>
      </c>
      <c r="W2361" s="2">
        <v>2591546.0</v>
      </c>
      <c r="X2361" s="2">
        <v>1252.0</v>
      </c>
      <c r="Y2361" s="2">
        <f t="shared" si="8"/>
        <v>0.2761875761</v>
      </c>
      <c r="Z2361" s="2">
        <f t="shared" ref="Z2361:AC2361" si="2412">ROUNDDOWN($Y2361*Z$1,0)-IF(MOD($Y2361*Z$1,1)=0,1,0)+1</f>
        <v>1</v>
      </c>
      <c r="AA2361" s="2">
        <f t="shared" si="2412"/>
        <v>1</v>
      </c>
      <c r="AB2361" s="2">
        <f t="shared" si="2412"/>
        <v>2</v>
      </c>
      <c r="AC2361" s="2">
        <f t="shared" si="2412"/>
        <v>2</v>
      </c>
      <c r="AD2361" s="2">
        <f t="shared" si="10"/>
        <v>0</v>
      </c>
      <c r="AE2361" s="2">
        <f t="shared" si="11"/>
        <v>0</v>
      </c>
      <c r="AF2361" s="2">
        <f t="shared" si="12"/>
        <v>0</v>
      </c>
      <c r="AG2361" s="2">
        <f t="shared" si="13"/>
        <v>0</v>
      </c>
      <c r="AH2361" s="2">
        <f t="shared" si="14"/>
        <v>0</v>
      </c>
      <c r="AI2361" s="2">
        <f t="shared" si="15"/>
        <v>0</v>
      </c>
      <c r="AJ2361" s="2">
        <f t="shared" si="16"/>
        <v>0</v>
      </c>
      <c r="AK2361" s="2">
        <f t="shared" si="17"/>
        <v>1</v>
      </c>
      <c r="AL2361" s="2">
        <f t="shared" si="18"/>
        <v>1</v>
      </c>
    </row>
    <row r="2362" ht="13.5" customHeight="1">
      <c r="A2362" s="3">
        <v>41324.0</v>
      </c>
      <c r="B2362" s="2">
        <v>1660.0</v>
      </c>
      <c r="C2362" s="2">
        <f t="shared" si="3"/>
        <v>1660</v>
      </c>
      <c r="D2362" s="2">
        <f t="shared" si="26"/>
        <v>2382.13133</v>
      </c>
      <c r="E2362" s="2">
        <f t="shared" si="20"/>
        <v>1941.094866</v>
      </c>
      <c r="F2362" s="2">
        <v>1.72</v>
      </c>
      <c r="G2362" s="2">
        <f t="shared" si="4"/>
        <v>0.0172</v>
      </c>
      <c r="H2362" s="2">
        <f t="shared" si="21"/>
        <v>1.3163</v>
      </c>
      <c r="I2362" s="2">
        <f t="shared" si="27"/>
        <v>0.9408121261</v>
      </c>
      <c r="J2362" s="2">
        <f t="shared" si="5"/>
        <v>232.8978345</v>
      </c>
      <c r="K2362" s="2">
        <f t="shared" si="6"/>
        <v>240.7735638</v>
      </c>
      <c r="L2362" s="2">
        <f t="shared" si="7"/>
        <v>0</v>
      </c>
      <c r="M2362" s="2">
        <f t="shared" si="1"/>
        <v>240.7735638</v>
      </c>
      <c r="O2362" s="2">
        <v>2360.0</v>
      </c>
      <c r="P2362" s="2">
        <v>1626.0</v>
      </c>
      <c r="Q2362" s="2">
        <v>1632.0</v>
      </c>
      <c r="R2362" s="2">
        <v>1663.0</v>
      </c>
      <c r="S2362" s="2">
        <v>1626.0</v>
      </c>
      <c r="T2362" s="2">
        <v>1.319870117E9</v>
      </c>
      <c r="U2362" s="2">
        <v>2.1909844E7</v>
      </c>
      <c r="V2362" s="2">
        <v>4.245757E7</v>
      </c>
      <c r="W2362" s="2">
        <v>2574620.0</v>
      </c>
      <c r="X2362" s="2">
        <v>1408.0</v>
      </c>
      <c r="Y2362" s="2">
        <f t="shared" si="8"/>
        <v>0.8701786439</v>
      </c>
      <c r="Z2362" s="2">
        <f t="shared" ref="Z2362:AC2362" si="2413">ROUNDDOWN($Y2362*Z$1,0)-IF(MOD($Y2362*Z$1,1)=0,1,0)+1</f>
        <v>2</v>
      </c>
      <c r="AA2362" s="2">
        <f t="shared" si="2413"/>
        <v>3</v>
      </c>
      <c r="AB2362" s="2">
        <f t="shared" si="2413"/>
        <v>4</v>
      </c>
      <c r="AC2362" s="2">
        <f t="shared" si="2413"/>
        <v>5</v>
      </c>
      <c r="AD2362" s="2">
        <f t="shared" si="10"/>
        <v>1</v>
      </c>
      <c r="AE2362" s="2">
        <f t="shared" si="11"/>
        <v>0</v>
      </c>
      <c r="AF2362" s="2">
        <f t="shared" si="12"/>
        <v>0</v>
      </c>
      <c r="AG2362" s="2">
        <f t="shared" si="13"/>
        <v>0</v>
      </c>
      <c r="AH2362" s="2">
        <f t="shared" si="14"/>
        <v>0</v>
      </c>
      <c r="AI2362" s="2">
        <f t="shared" si="15"/>
        <v>0</v>
      </c>
      <c r="AJ2362" s="2">
        <f t="shared" si="16"/>
        <v>0</v>
      </c>
      <c r="AK2362" s="2">
        <f t="shared" si="17"/>
        <v>0</v>
      </c>
      <c r="AL2362" s="2">
        <f t="shared" si="18"/>
        <v>1</v>
      </c>
    </row>
    <row r="2363" ht="13.5" customHeight="1">
      <c r="A2363" s="3">
        <v>41325.0</v>
      </c>
      <c r="B2363" s="2">
        <v>1679.0</v>
      </c>
      <c r="C2363" s="2">
        <f t="shared" si="3"/>
        <v>1679</v>
      </c>
      <c r="D2363" s="2">
        <f t="shared" si="26"/>
        <v>2383.088535</v>
      </c>
      <c r="E2363" s="2">
        <f t="shared" si="20"/>
        <v>1941.437433</v>
      </c>
      <c r="F2363" s="2">
        <v>1.14</v>
      </c>
      <c r="G2363" s="2">
        <f t="shared" si="4"/>
        <v>0.0114</v>
      </c>
      <c r="H2363" s="2">
        <f t="shared" si="21"/>
        <v>1.3277</v>
      </c>
      <c r="I2363" s="2">
        <f t="shared" si="27"/>
        <v>0.9412139533</v>
      </c>
      <c r="J2363" s="2">
        <f t="shared" si="5"/>
        <v>235.5528699</v>
      </c>
      <c r="K2363" s="2">
        <f t="shared" si="6"/>
        <v>243.5183825</v>
      </c>
      <c r="L2363" s="2">
        <f t="shared" si="7"/>
        <v>0</v>
      </c>
      <c r="M2363" s="2">
        <f t="shared" si="1"/>
        <v>243.5183825</v>
      </c>
      <c r="O2363" s="2">
        <v>2361.0</v>
      </c>
      <c r="P2363" s="2">
        <v>1660.0</v>
      </c>
      <c r="Q2363" s="2">
        <v>1660.0</v>
      </c>
      <c r="R2363" s="2">
        <v>1679.0</v>
      </c>
      <c r="S2363" s="2">
        <v>1654.0</v>
      </c>
      <c r="T2363" s="2">
        <v>1.319870117E9</v>
      </c>
      <c r="U2363" s="2">
        <v>2.2160619E7</v>
      </c>
      <c r="V2363" s="2">
        <v>4.4722255E7</v>
      </c>
      <c r="W2363" s="2">
        <v>2686483.0</v>
      </c>
      <c r="X2363" s="2">
        <v>1299.0</v>
      </c>
      <c r="Y2363" s="2">
        <f t="shared" si="8"/>
        <v>0.7836987414</v>
      </c>
      <c r="Z2363" s="2">
        <f t="shared" ref="Z2363:AC2363" si="2414">ROUNDDOWN($Y2363*Z$1,0)-IF(MOD($Y2363*Z$1,1)=0,1,0)+1</f>
        <v>2</v>
      </c>
      <c r="AA2363" s="2">
        <f t="shared" si="2414"/>
        <v>3</v>
      </c>
      <c r="AB2363" s="2">
        <f t="shared" si="2414"/>
        <v>4</v>
      </c>
      <c r="AC2363" s="2">
        <f t="shared" si="2414"/>
        <v>4</v>
      </c>
      <c r="AD2363" s="2">
        <f t="shared" si="10"/>
        <v>0</v>
      </c>
      <c r="AE2363" s="2">
        <f t="shared" si="11"/>
        <v>0</v>
      </c>
      <c r="AF2363" s="2">
        <f t="shared" si="12"/>
        <v>0</v>
      </c>
      <c r="AG2363" s="2">
        <f t="shared" si="13"/>
        <v>0</v>
      </c>
      <c r="AH2363" s="2">
        <f t="shared" si="14"/>
        <v>1</v>
      </c>
      <c r="AI2363" s="2">
        <f t="shared" si="15"/>
        <v>0</v>
      </c>
      <c r="AJ2363" s="2">
        <f t="shared" si="16"/>
        <v>0</v>
      </c>
      <c r="AK2363" s="2">
        <f t="shared" si="17"/>
        <v>0</v>
      </c>
      <c r="AL2363" s="2">
        <f t="shared" si="18"/>
        <v>1</v>
      </c>
    </row>
    <row r="2364" ht="13.5" customHeight="1">
      <c r="A2364" s="3">
        <v>41326.0</v>
      </c>
      <c r="B2364" s="2">
        <v>1645.0</v>
      </c>
      <c r="C2364" s="2">
        <f t="shared" si="3"/>
        <v>1645</v>
      </c>
      <c r="D2364" s="2">
        <f t="shared" si="26"/>
        <v>2384.046125</v>
      </c>
      <c r="E2364" s="2">
        <f t="shared" si="20"/>
        <v>1941.780001</v>
      </c>
      <c r="F2364" s="2">
        <v>-2.03</v>
      </c>
      <c r="G2364" s="2">
        <f t="shared" si="4"/>
        <v>-0.0203</v>
      </c>
      <c r="H2364" s="2">
        <f t="shared" si="21"/>
        <v>1.3074</v>
      </c>
      <c r="I2364" s="2">
        <f t="shared" si="27"/>
        <v>0.9416157804</v>
      </c>
      <c r="J2364" s="2">
        <f t="shared" si="5"/>
        <v>230.7711466</v>
      </c>
      <c r="K2364" s="2">
        <f t="shared" si="6"/>
        <v>238.5749593</v>
      </c>
      <c r="L2364" s="2">
        <f t="shared" si="7"/>
        <v>0</v>
      </c>
      <c r="M2364" s="2">
        <f t="shared" si="1"/>
        <v>238.5749593</v>
      </c>
      <c r="O2364" s="2">
        <v>2362.0</v>
      </c>
      <c r="P2364" s="2">
        <v>1635.0</v>
      </c>
      <c r="Q2364" s="2">
        <v>1679.0</v>
      </c>
      <c r="R2364" s="2">
        <v>1651.0</v>
      </c>
      <c r="S2364" s="2">
        <v>1632.0</v>
      </c>
      <c r="T2364" s="2">
        <v>1.319870117E9</v>
      </c>
      <c r="U2364" s="2">
        <v>2.1711863E7</v>
      </c>
      <c r="V2364" s="2">
        <v>1.36393234E8</v>
      </c>
      <c r="W2364" s="2">
        <v>8319582.0</v>
      </c>
      <c r="X2364" s="2">
        <v>1479.0</v>
      </c>
      <c r="Y2364" s="2">
        <f t="shared" si="8"/>
        <v>0.08455136013</v>
      </c>
      <c r="Z2364" s="2">
        <f t="shared" ref="Z2364:AC2364" si="2415">ROUNDDOWN($Y2364*Z$1,0)-IF(MOD($Y2364*Z$1,1)=0,1,0)+1</f>
        <v>1</v>
      </c>
      <c r="AA2364" s="2">
        <f t="shared" si="2415"/>
        <v>1</v>
      </c>
      <c r="AB2364" s="2">
        <f t="shared" si="2415"/>
        <v>1</v>
      </c>
      <c r="AC2364" s="2">
        <f t="shared" si="2415"/>
        <v>1</v>
      </c>
      <c r="AD2364" s="2">
        <f t="shared" si="10"/>
        <v>0</v>
      </c>
      <c r="AE2364" s="2">
        <f t="shared" si="11"/>
        <v>0</v>
      </c>
      <c r="AF2364" s="2">
        <f t="shared" si="12"/>
        <v>0</v>
      </c>
      <c r="AG2364" s="2">
        <f t="shared" si="13"/>
        <v>1</v>
      </c>
      <c r="AH2364" s="2">
        <f t="shared" si="14"/>
        <v>0</v>
      </c>
      <c r="AI2364" s="2">
        <f t="shared" si="15"/>
        <v>0</v>
      </c>
      <c r="AJ2364" s="2">
        <f t="shared" si="16"/>
        <v>0</v>
      </c>
      <c r="AK2364" s="2">
        <f t="shared" si="17"/>
        <v>0</v>
      </c>
      <c r="AL2364" s="2">
        <f t="shared" si="18"/>
        <v>1</v>
      </c>
    </row>
    <row r="2365" ht="13.5" customHeight="1">
      <c r="A2365" s="3">
        <v>41330.0</v>
      </c>
      <c r="B2365" s="2">
        <v>1630.0</v>
      </c>
      <c r="C2365" s="2">
        <f t="shared" si="3"/>
        <v>1630</v>
      </c>
      <c r="D2365" s="2">
        <f t="shared" si="26"/>
        <v>2385.0041</v>
      </c>
      <c r="E2365" s="2">
        <f t="shared" si="20"/>
        <v>1942.122569</v>
      </c>
      <c r="F2365" s="2">
        <v>-0.91</v>
      </c>
      <c r="G2365" s="2">
        <f t="shared" si="4"/>
        <v>-0.0091</v>
      </c>
      <c r="H2365" s="2">
        <f t="shared" si="21"/>
        <v>1.2983</v>
      </c>
      <c r="I2365" s="2">
        <f t="shared" si="27"/>
        <v>0.9420176076</v>
      </c>
      <c r="J2365" s="2">
        <f t="shared" si="5"/>
        <v>228.6711292</v>
      </c>
      <c r="K2365" s="2">
        <f t="shared" si="6"/>
        <v>236.4039272</v>
      </c>
      <c r="L2365" s="2">
        <f t="shared" si="7"/>
        <v>0</v>
      </c>
      <c r="M2365" s="2">
        <f t="shared" si="1"/>
        <v>236.4039272</v>
      </c>
      <c r="O2365" s="2">
        <v>2363.0</v>
      </c>
      <c r="P2365" s="2">
        <v>1645.0</v>
      </c>
      <c r="Q2365" s="2">
        <v>1645.0</v>
      </c>
      <c r="R2365" s="2">
        <v>1660.0</v>
      </c>
      <c r="S2365" s="2">
        <v>1630.0</v>
      </c>
      <c r="T2365" s="2">
        <v>1.319870117E9</v>
      </c>
      <c r="U2365" s="2">
        <v>2.1513883E7</v>
      </c>
      <c r="V2365" s="2">
        <v>2.9887383E7</v>
      </c>
      <c r="W2365" s="2">
        <v>1811861.0</v>
      </c>
      <c r="X2365" s="2">
        <v>1031.0</v>
      </c>
      <c r="Y2365" s="2">
        <f t="shared" si="8"/>
        <v>0.2493909866</v>
      </c>
      <c r="Z2365" s="2">
        <f t="shared" ref="Z2365:AC2365" si="2416">ROUNDDOWN($Y2365*Z$1,0)-IF(MOD($Y2365*Z$1,1)=0,1,0)+1</f>
        <v>1</v>
      </c>
      <c r="AA2365" s="2">
        <f t="shared" si="2416"/>
        <v>1</v>
      </c>
      <c r="AB2365" s="2">
        <f t="shared" si="2416"/>
        <v>1</v>
      </c>
      <c r="AC2365" s="2">
        <f t="shared" si="2416"/>
        <v>2</v>
      </c>
      <c r="AD2365" s="2">
        <f t="shared" si="10"/>
        <v>0</v>
      </c>
      <c r="AE2365" s="2">
        <f t="shared" si="11"/>
        <v>0</v>
      </c>
      <c r="AF2365" s="2">
        <f t="shared" si="12"/>
        <v>0</v>
      </c>
      <c r="AG2365" s="2">
        <f t="shared" si="13"/>
        <v>0</v>
      </c>
      <c r="AH2365" s="2">
        <f t="shared" si="14"/>
        <v>0</v>
      </c>
      <c r="AI2365" s="2">
        <f t="shared" si="15"/>
        <v>0</v>
      </c>
      <c r="AJ2365" s="2">
        <f t="shared" si="16"/>
        <v>1</v>
      </c>
      <c r="AK2365" s="2">
        <f t="shared" si="17"/>
        <v>0</v>
      </c>
      <c r="AL2365" s="2">
        <f t="shared" si="18"/>
        <v>1</v>
      </c>
    </row>
    <row r="2366" ht="13.5" customHeight="1">
      <c r="A2366" s="3">
        <v>41331.0</v>
      </c>
      <c r="B2366" s="2">
        <v>1634.0</v>
      </c>
      <c r="C2366" s="2">
        <f t="shared" si="3"/>
        <v>1634</v>
      </c>
      <c r="D2366" s="2">
        <f t="shared" si="26"/>
        <v>2385.962459</v>
      </c>
      <c r="E2366" s="2">
        <f t="shared" si="20"/>
        <v>1942.465136</v>
      </c>
      <c r="F2366" s="2">
        <v>0.25</v>
      </c>
      <c r="G2366" s="2">
        <f t="shared" si="4"/>
        <v>0.0025</v>
      </c>
      <c r="H2366" s="2">
        <f t="shared" si="21"/>
        <v>1.3008</v>
      </c>
      <c r="I2366" s="2">
        <f t="shared" si="27"/>
        <v>0.9424194348</v>
      </c>
      <c r="J2366" s="2">
        <f t="shared" si="5"/>
        <v>229.242807</v>
      </c>
      <c r="K2366" s="2">
        <f t="shared" si="6"/>
        <v>236.994937</v>
      </c>
      <c r="L2366" s="2">
        <f t="shared" si="7"/>
        <v>0</v>
      </c>
      <c r="M2366" s="2">
        <f t="shared" si="1"/>
        <v>236.994937</v>
      </c>
      <c r="O2366" s="2">
        <v>2364.0</v>
      </c>
      <c r="P2366" s="2">
        <v>1610.0</v>
      </c>
      <c r="Q2366" s="2">
        <v>1630.0</v>
      </c>
      <c r="R2366" s="2">
        <v>1639.0</v>
      </c>
      <c r="S2366" s="2">
        <v>1605.0</v>
      </c>
      <c r="T2366" s="2">
        <v>1.319870117E9</v>
      </c>
      <c r="U2366" s="2">
        <v>2.1566678E7</v>
      </c>
      <c r="V2366" s="2">
        <v>3.6787307E7</v>
      </c>
      <c r="W2366" s="2">
        <v>2271764.0</v>
      </c>
      <c r="X2366" s="2">
        <v>1298.0</v>
      </c>
      <c r="Y2366" s="2">
        <f t="shared" si="8"/>
        <v>0.5592773041</v>
      </c>
      <c r="Z2366" s="2">
        <f t="shared" ref="Z2366:AC2366" si="2417">ROUNDDOWN($Y2366*Z$1,0)-IF(MOD($Y2366*Z$1,1)=0,1,0)+1</f>
        <v>2</v>
      </c>
      <c r="AA2366" s="2">
        <f t="shared" si="2417"/>
        <v>2</v>
      </c>
      <c r="AB2366" s="2">
        <f t="shared" si="2417"/>
        <v>3</v>
      </c>
      <c r="AC2366" s="2">
        <f t="shared" si="2417"/>
        <v>3</v>
      </c>
      <c r="AD2366" s="2">
        <f t="shared" si="10"/>
        <v>0</v>
      </c>
      <c r="AE2366" s="2">
        <f t="shared" si="11"/>
        <v>0</v>
      </c>
      <c r="AF2366" s="2">
        <f t="shared" si="12"/>
        <v>0</v>
      </c>
      <c r="AG2366" s="2">
        <f t="shared" si="13"/>
        <v>0</v>
      </c>
      <c r="AH2366" s="2">
        <f t="shared" si="14"/>
        <v>0</v>
      </c>
      <c r="AI2366" s="2">
        <f t="shared" si="15"/>
        <v>1</v>
      </c>
      <c r="AJ2366" s="2">
        <f t="shared" si="16"/>
        <v>0</v>
      </c>
      <c r="AK2366" s="2">
        <f t="shared" si="17"/>
        <v>0</v>
      </c>
      <c r="AL2366" s="2">
        <f t="shared" si="18"/>
        <v>1</v>
      </c>
    </row>
    <row r="2367" ht="13.5" customHeight="1">
      <c r="A2367" s="3">
        <v>41332.0</v>
      </c>
      <c r="B2367" s="2">
        <v>1629.0</v>
      </c>
      <c r="C2367" s="2">
        <f t="shared" si="3"/>
        <v>1629</v>
      </c>
      <c r="D2367" s="2">
        <f t="shared" si="26"/>
        <v>2386.921204</v>
      </c>
      <c r="E2367" s="2">
        <f t="shared" si="20"/>
        <v>1942.807704</v>
      </c>
      <c r="F2367" s="2">
        <v>-0.31</v>
      </c>
      <c r="G2367" s="2">
        <f t="shared" si="4"/>
        <v>-0.0031</v>
      </c>
      <c r="H2367" s="2">
        <f t="shared" si="21"/>
        <v>1.2977</v>
      </c>
      <c r="I2367" s="2">
        <f t="shared" si="27"/>
        <v>0.9428212619</v>
      </c>
      <c r="J2367" s="2">
        <f t="shared" si="5"/>
        <v>228.5321543</v>
      </c>
      <c r="K2367" s="2">
        <f t="shared" si="6"/>
        <v>236.2602527</v>
      </c>
      <c r="L2367" s="2">
        <f t="shared" si="7"/>
        <v>0</v>
      </c>
      <c r="M2367" s="2">
        <f t="shared" si="1"/>
        <v>236.2602527</v>
      </c>
      <c r="O2367" s="2">
        <v>2365.0</v>
      </c>
      <c r="P2367" s="2">
        <v>1640.0</v>
      </c>
      <c r="Q2367" s="2">
        <v>1634.0</v>
      </c>
      <c r="R2367" s="2">
        <v>1644.0</v>
      </c>
      <c r="S2367" s="2">
        <v>1629.0</v>
      </c>
      <c r="T2367" s="2">
        <v>1.319911555E9</v>
      </c>
      <c r="U2367" s="2">
        <v>2.1501359E7</v>
      </c>
      <c r="V2367" s="2">
        <v>3.8367E7</v>
      </c>
      <c r="W2367" s="2">
        <v>2342625.0</v>
      </c>
      <c r="X2367" s="2">
        <v>1156.0</v>
      </c>
      <c r="Y2367" s="2">
        <f t="shared" si="8"/>
        <v>0.3995127893</v>
      </c>
      <c r="Z2367" s="2">
        <f t="shared" ref="Z2367:AC2367" si="2418">ROUNDDOWN($Y2367*Z$1,0)-IF(MOD($Y2367*Z$1,1)=0,1,0)+1</f>
        <v>1</v>
      </c>
      <c r="AA2367" s="2">
        <f t="shared" si="2418"/>
        <v>2</v>
      </c>
      <c r="AB2367" s="2">
        <f t="shared" si="2418"/>
        <v>2</v>
      </c>
      <c r="AC2367" s="2">
        <f t="shared" si="2418"/>
        <v>2</v>
      </c>
      <c r="AD2367" s="2">
        <f t="shared" si="10"/>
        <v>0</v>
      </c>
      <c r="AE2367" s="2">
        <f t="shared" si="11"/>
        <v>0</v>
      </c>
      <c r="AF2367" s="2">
        <f t="shared" si="12"/>
        <v>0</v>
      </c>
      <c r="AG2367" s="2">
        <f t="shared" si="13"/>
        <v>0</v>
      </c>
      <c r="AH2367" s="2">
        <f t="shared" si="14"/>
        <v>0</v>
      </c>
      <c r="AI2367" s="2">
        <f t="shared" si="15"/>
        <v>0</v>
      </c>
      <c r="AJ2367" s="2">
        <f t="shared" si="16"/>
        <v>1</v>
      </c>
      <c r="AK2367" s="2">
        <f t="shared" si="17"/>
        <v>0</v>
      </c>
      <c r="AL2367" s="2">
        <f t="shared" si="18"/>
        <v>1</v>
      </c>
    </row>
    <row r="2368" ht="13.5" customHeight="1">
      <c r="A2368" s="3">
        <v>41333.0</v>
      </c>
      <c r="B2368" s="2">
        <v>1647.0</v>
      </c>
      <c r="C2368" s="2">
        <f t="shared" si="3"/>
        <v>1647</v>
      </c>
      <c r="D2368" s="2">
        <f t="shared" si="26"/>
        <v>2387.880333</v>
      </c>
      <c r="E2368" s="2">
        <f t="shared" si="20"/>
        <v>1943.150272</v>
      </c>
      <c r="F2368" s="2">
        <v>1.1</v>
      </c>
      <c r="G2368" s="2">
        <f t="shared" si="4"/>
        <v>0.011</v>
      </c>
      <c r="H2368" s="2">
        <f t="shared" si="21"/>
        <v>1.3087</v>
      </c>
      <c r="I2368" s="2">
        <f t="shared" si="27"/>
        <v>0.9432230891</v>
      </c>
      <c r="J2368" s="2">
        <f t="shared" si="5"/>
        <v>231.046008</v>
      </c>
      <c r="K2368" s="2">
        <f t="shared" si="6"/>
        <v>238.8591155</v>
      </c>
      <c r="L2368" s="2">
        <f t="shared" si="7"/>
        <v>0</v>
      </c>
      <c r="M2368" s="2">
        <f t="shared" si="1"/>
        <v>238.8591155</v>
      </c>
      <c r="O2368" s="2">
        <v>2366.0</v>
      </c>
      <c r="P2368" s="2">
        <v>1649.0</v>
      </c>
      <c r="Q2368" s="2">
        <v>1629.0</v>
      </c>
      <c r="R2368" s="2">
        <v>1649.0</v>
      </c>
      <c r="S2368" s="2">
        <v>1639.0</v>
      </c>
      <c r="T2368" s="2">
        <v>1.319911555E9</v>
      </c>
      <c r="U2368" s="2">
        <v>2.1738943E7</v>
      </c>
      <c r="V2368" s="2">
        <v>3.367874E7</v>
      </c>
      <c r="W2368" s="2">
        <v>2046420.0</v>
      </c>
      <c r="X2368" s="2">
        <v>895.0</v>
      </c>
      <c r="Y2368" s="2">
        <f t="shared" si="8"/>
        <v>0.7745635404</v>
      </c>
      <c r="Z2368" s="2">
        <f t="shared" ref="Z2368:AC2368" si="2419">ROUNDDOWN($Y2368*Z$1,0)-IF(MOD($Y2368*Z$1,1)=0,1,0)+1</f>
        <v>2</v>
      </c>
      <c r="AA2368" s="2">
        <f t="shared" si="2419"/>
        <v>3</v>
      </c>
      <c r="AB2368" s="2">
        <f t="shared" si="2419"/>
        <v>4</v>
      </c>
      <c r="AC2368" s="2">
        <f t="shared" si="2419"/>
        <v>4</v>
      </c>
      <c r="AD2368" s="2">
        <f t="shared" si="10"/>
        <v>0</v>
      </c>
      <c r="AE2368" s="2">
        <f t="shared" si="11"/>
        <v>0</v>
      </c>
      <c r="AF2368" s="2">
        <f t="shared" si="12"/>
        <v>0</v>
      </c>
      <c r="AG2368" s="2">
        <f t="shared" si="13"/>
        <v>0</v>
      </c>
      <c r="AH2368" s="2">
        <f t="shared" si="14"/>
        <v>0</v>
      </c>
      <c r="AI2368" s="2">
        <f t="shared" si="15"/>
        <v>1</v>
      </c>
      <c r="AJ2368" s="2">
        <f t="shared" si="16"/>
        <v>0</v>
      </c>
      <c r="AK2368" s="2">
        <f t="shared" si="17"/>
        <v>0</v>
      </c>
      <c r="AL2368" s="2">
        <f t="shared" si="18"/>
        <v>1</v>
      </c>
    </row>
    <row r="2369" ht="13.5" customHeight="1">
      <c r="A2369" s="3">
        <v>41336.0</v>
      </c>
      <c r="B2369" s="2">
        <v>1641.0</v>
      </c>
      <c r="C2369" s="2">
        <f t="shared" si="3"/>
        <v>1641</v>
      </c>
      <c r="D2369" s="2">
        <f t="shared" si="26"/>
        <v>2388.839849</v>
      </c>
      <c r="E2369" s="2">
        <f t="shared" si="20"/>
        <v>1943.49284</v>
      </c>
      <c r="F2369" s="2">
        <v>-0.36</v>
      </c>
      <c r="G2369" s="2">
        <f t="shared" si="4"/>
        <v>-0.0036</v>
      </c>
      <c r="H2369" s="2">
        <f t="shared" si="21"/>
        <v>1.3051</v>
      </c>
      <c r="I2369" s="2">
        <f t="shared" si="27"/>
        <v>0.9436249163</v>
      </c>
      <c r="J2369" s="2">
        <f t="shared" si="5"/>
        <v>230.2142424</v>
      </c>
      <c r="K2369" s="2">
        <f t="shared" si="6"/>
        <v>237.9992227</v>
      </c>
      <c r="L2369" s="2">
        <f t="shared" si="7"/>
        <v>0</v>
      </c>
      <c r="M2369" s="2">
        <f t="shared" si="1"/>
        <v>237.9992227</v>
      </c>
      <c r="O2369" s="2">
        <v>2367.0</v>
      </c>
      <c r="P2369" s="2">
        <v>1643.0</v>
      </c>
      <c r="Q2369" s="2">
        <v>1647.0</v>
      </c>
      <c r="R2369" s="2">
        <v>1646.0</v>
      </c>
      <c r="S2369" s="2">
        <v>1636.0</v>
      </c>
      <c r="T2369" s="2">
        <v>1.319912079E9</v>
      </c>
      <c r="U2369" s="2">
        <v>2.1659757E7</v>
      </c>
      <c r="V2369" s="2">
        <v>8593452.0</v>
      </c>
      <c r="W2369" s="2">
        <v>523885.0</v>
      </c>
      <c r="X2369" s="2">
        <v>430.0</v>
      </c>
      <c r="Y2369" s="2">
        <f t="shared" si="8"/>
        <v>0.3850994722</v>
      </c>
      <c r="Z2369" s="2">
        <f t="shared" ref="Z2369:AC2369" si="2420">ROUNDDOWN($Y2369*Z$1,0)-IF(MOD($Y2369*Z$1,1)=0,1,0)+1</f>
        <v>1</v>
      </c>
      <c r="AA2369" s="2">
        <f t="shared" si="2420"/>
        <v>2</v>
      </c>
      <c r="AB2369" s="2">
        <f t="shared" si="2420"/>
        <v>2</v>
      </c>
      <c r="AC2369" s="2">
        <f t="shared" si="2420"/>
        <v>2</v>
      </c>
      <c r="AD2369" s="2">
        <f t="shared" si="10"/>
        <v>0</v>
      </c>
      <c r="AE2369" s="2">
        <f t="shared" si="11"/>
        <v>0</v>
      </c>
      <c r="AF2369" s="2">
        <f t="shared" si="12"/>
        <v>0</v>
      </c>
      <c r="AG2369" s="2">
        <f t="shared" si="13"/>
        <v>0</v>
      </c>
      <c r="AH2369" s="2">
        <f t="shared" si="14"/>
        <v>0</v>
      </c>
      <c r="AI2369" s="2">
        <f t="shared" si="15"/>
        <v>0</v>
      </c>
      <c r="AJ2369" s="2">
        <f t="shared" si="16"/>
        <v>0</v>
      </c>
      <c r="AK2369" s="2">
        <f t="shared" si="17"/>
        <v>1</v>
      </c>
      <c r="AL2369" s="2">
        <f t="shared" si="18"/>
        <v>1</v>
      </c>
    </row>
    <row r="2370" ht="13.5" customHeight="1">
      <c r="A2370" s="3">
        <v>41337.0</v>
      </c>
      <c r="B2370" s="2">
        <v>1658.0</v>
      </c>
      <c r="C2370" s="2">
        <f t="shared" si="3"/>
        <v>1658</v>
      </c>
      <c r="D2370" s="2">
        <f t="shared" si="26"/>
        <v>2389.799749</v>
      </c>
      <c r="E2370" s="2">
        <f t="shared" si="20"/>
        <v>1943.835407</v>
      </c>
      <c r="F2370" s="2">
        <v>1.04</v>
      </c>
      <c r="G2370" s="2">
        <f t="shared" si="4"/>
        <v>0.0104</v>
      </c>
      <c r="H2370" s="2">
        <f t="shared" si="21"/>
        <v>1.3155</v>
      </c>
      <c r="I2370" s="2">
        <f t="shared" si="27"/>
        <v>0.9440267435</v>
      </c>
      <c r="J2370" s="2">
        <f t="shared" si="5"/>
        <v>232.6084705</v>
      </c>
      <c r="K2370" s="2">
        <f t="shared" si="6"/>
        <v>240.4744146</v>
      </c>
      <c r="L2370" s="2">
        <f t="shared" si="7"/>
        <v>0</v>
      </c>
      <c r="M2370" s="2">
        <f t="shared" si="1"/>
        <v>240.4744146</v>
      </c>
      <c r="O2370" s="2">
        <v>2368.0</v>
      </c>
      <c r="P2370" s="2">
        <v>1630.0</v>
      </c>
      <c r="Q2370" s="2">
        <v>1641.0</v>
      </c>
      <c r="R2370" s="2">
        <v>1658.0</v>
      </c>
      <c r="S2370" s="2">
        <v>1620.0</v>
      </c>
      <c r="T2370" s="2">
        <v>1.319912079E9</v>
      </c>
      <c r="U2370" s="2">
        <v>2.1884142E7</v>
      </c>
      <c r="V2370" s="2">
        <v>8.4716263E7</v>
      </c>
      <c r="W2370" s="2">
        <v>5169573.0</v>
      </c>
      <c r="X2370" s="2">
        <v>1130.0</v>
      </c>
      <c r="Y2370" s="2">
        <f t="shared" si="8"/>
        <v>0.763499797</v>
      </c>
      <c r="Z2370" s="2">
        <f t="shared" ref="Z2370:AC2370" si="2421">ROUNDDOWN($Y2370*Z$1,0)-IF(MOD($Y2370*Z$1,1)=0,1,0)+1</f>
        <v>2</v>
      </c>
      <c r="AA2370" s="2">
        <f t="shared" si="2421"/>
        <v>3</v>
      </c>
      <c r="AB2370" s="2">
        <f t="shared" si="2421"/>
        <v>4</v>
      </c>
      <c r="AC2370" s="2">
        <f t="shared" si="2421"/>
        <v>4</v>
      </c>
      <c r="AD2370" s="2">
        <f t="shared" si="10"/>
        <v>1</v>
      </c>
      <c r="AE2370" s="2">
        <f t="shared" si="11"/>
        <v>0</v>
      </c>
      <c r="AF2370" s="2">
        <f t="shared" si="12"/>
        <v>0</v>
      </c>
      <c r="AG2370" s="2">
        <f t="shared" si="13"/>
        <v>0</v>
      </c>
      <c r="AH2370" s="2">
        <f t="shared" si="14"/>
        <v>0</v>
      </c>
      <c r="AI2370" s="2">
        <f t="shared" si="15"/>
        <v>0</v>
      </c>
      <c r="AJ2370" s="2">
        <f t="shared" si="16"/>
        <v>0</v>
      </c>
      <c r="AK2370" s="2">
        <f t="shared" si="17"/>
        <v>0</v>
      </c>
      <c r="AL2370" s="2">
        <f t="shared" si="18"/>
        <v>1</v>
      </c>
    </row>
    <row r="2371" ht="13.5" customHeight="1">
      <c r="A2371" s="3">
        <v>41338.0</v>
      </c>
      <c r="B2371" s="2">
        <v>1663.0</v>
      </c>
      <c r="C2371" s="2">
        <f t="shared" si="3"/>
        <v>1663</v>
      </c>
      <c r="D2371" s="2">
        <f t="shared" si="26"/>
        <v>2390.760036</v>
      </c>
      <c r="E2371" s="2">
        <f t="shared" si="20"/>
        <v>1944.177975</v>
      </c>
      <c r="F2371" s="2">
        <v>0.3</v>
      </c>
      <c r="G2371" s="2">
        <f t="shared" si="4"/>
        <v>0.003</v>
      </c>
      <c r="H2371" s="2">
        <f t="shared" si="21"/>
        <v>1.3185</v>
      </c>
      <c r="I2371" s="2">
        <f t="shared" si="27"/>
        <v>0.9444285706</v>
      </c>
      <c r="J2371" s="2">
        <f t="shared" si="5"/>
        <v>233.3062959</v>
      </c>
      <c r="K2371" s="2">
        <f t="shared" si="6"/>
        <v>241.1958378</v>
      </c>
      <c r="L2371" s="2">
        <f t="shared" si="7"/>
        <v>0</v>
      </c>
      <c r="M2371" s="2">
        <f t="shared" si="1"/>
        <v>241.1958378</v>
      </c>
      <c r="O2371" s="2">
        <v>2369.0</v>
      </c>
      <c r="P2371" s="2">
        <v>1660.0</v>
      </c>
      <c r="Q2371" s="2">
        <v>1658.0</v>
      </c>
      <c r="R2371" s="2">
        <v>1668.0</v>
      </c>
      <c r="S2371" s="2">
        <v>1656.0</v>
      </c>
      <c r="T2371" s="2">
        <v>1.319912079E9</v>
      </c>
      <c r="U2371" s="2">
        <v>2.1950138E7</v>
      </c>
      <c r="V2371" s="2">
        <v>3.6278512E7</v>
      </c>
      <c r="W2371" s="2">
        <v>2179904.0</v>
      </c>
      <c r="X2371" s="2">
        <v>952.0</v>
      </c>
      <c r="Y2371" s="2">
        <f t="shared" si="8"/>
        <v>0.5732846123</v>
      </c>
      <c r="Z2371" s="2">
        <f t="shared" ref="Z2371:AC2371" si="2422">ROUNDDOWN($Y2371*Z$1,0)-IF(MOD($Y2371*Z$1,1)=0,1,0)+1</f>
        <v>2</v>
      </c>
      <c r="AA2371" s="2">
        <f t="shared" si="2422"/>
        <v>2</v>
      </c>
      <c r="AB2371" s="2">
        <f t="shared" si="2422"/>
        <v>3</v>
      </c>
      <c r="AC2371" s="2">
        <f t="shared" si="2422"/>
        <v>3</v>
      </c>
      <c r="AD2371" s="2">
        <f t="shared" si="10"/>
        <v>0</v>
      </c>
      <c r="AE2371" s="2">
        <f t="shared" si="11"/>
        <v>0</v>
      </c>
      <c r="AF2371" s="2">
        <f t="shared" si="12"/>
        <v>0</v>
      </c>
      <c r="AG2371" s="2">
        <f t="shared" si="13"/>
        <v>0</v>
      </c>
      <c r="AH2371" s="2">
        <f t="shared" si="14"/>
        <v>1</v>
      </c>
      <c r="AI2371" s="2">
        <f t="shared" si="15"/>
        <v>0</v>
      </c>
      <c r="AJ2371" s="2">
        <f t="shared" si="16"/>
        <v>0</v>
      </c>
      <c r="AK2371" s="2">
        <f t="shared" si="17"/>
        <v>0</v>
      </c>
      <c r="AL2371" s="2">
        <f t="shared" si="18"/>
        <v>1</v>
      </c>
    </row>
    <row r="2372" ht="13.5" customHeight="1">
      <c r="A2372" s="3">
        <v>41339.0</v>
      </c>
      <c r="B2372" s="2">
        <v>1663.0</v>
      </c>
      <c r="C2372" s="2">
        <f t="shared" si="3"/>
        <v>1663</v>
      </c>
      <c r="D2372" s="2">
        <f t="shared" si="26"/>
        <v>2391.720708</v>
      </c>
      <c r="E2372" s="2">
        <f t="shared" si="20"/>
        <v>1944.520543</v>
      </c>
      <c r="F2372" s="2">
        <v>0.0</v>
      </c>
      <c r="G2372" s="2">
        <f t="shared" si="4"/>
        <v>0</v>
      </c>
      <c r="H2372" s="2">
        <f t="shared" si="21"/>
        <v>1.3185</v>
      </c>
      <c r="I2372" s="2">
        <f t="shared" si="27"/>
        <v>0.9448303978</v>
      </c>
      <c r="J2372" s="2">
        <f t="shared" si="5"/>
        <v>233.3062959</v>
      </c>
      <c r="K2372" s="2">
        <f t="shared" si="6"/>
        <v>241.1958378</v>
      </c>
      <c r="L2372" s="2">
        <f t="shared" si="7"/>
        <v>0</v>
      </c>
      <c r="M2372" s="2">
        <f t="shared" si="1"/>
        <v>241.1958378</v>
      </c>
      <c r="O2372" s="2">
        <v>2370.0</v>
      </c>
      <c r="P2372" s="2">
        <v>1670.0</v>
      </c>
      <c r="Q2372" s="2">
        <v>1663.0</v>
      </c>
      <c r="R2372" s="2">
        <v>1670.0</v>
      </c>
      <c r="S2372" s="2">
        <v>1653.0</v>
      </c>
      <c r="T2372" s="2">
        <v>1.319912079E9</v>
      </c>
      <c r="U2372" s="2">
        <v>2.1950138E7</v>
      </c>
      <c r="V2372" s="2">
        <v>3.5695645E7</v>
      </c>
      <c r="W2372" s="2">
        <v>2147622.0</v>
      </c>
      <c r="X2372" s="2">
        <v>1093.0</v>
      </c>
      <c r="Y2372" s="2">
        <f t="shared" si="8"/>
        <v>0.4880227365</v>
      </c>
      <c r="Z2372" s="2">
        <f t="shared" ref="Z2372:AC2372" si="2423">ROUNDDOWN($Y2372*Z$1,0)-IF(MOD($Y2372*Z$1,1)=0,1,0)+1</f>
        <v>1</v>
      </c>
      <c r="AA2372" s="2">
        <f t="shared" si="2423"/>
        <v>2</v>
      </c>
      <c r="AB2372" s="2">
        <f t="shared" si="2423"/>
        <v>2</v>
      </c>
      <c r="AC2372" s="2">
        <f t="shared" si="2423"/>
        <v>3</v>
      </c>
      <c r="AD2372" s="2">
        <f t="shared" si="10"/>
        <v>0</v>
      </c>
      <c r="AE2372" s="2">
        <f t="shared" si="11"/>
        <v>0</v>
      </c>
      <c r="AF2372" s="2">
        <f t="shared" si="12"/>
        <v>0</v>
      </c>
      <c r="AG2372" s="2">
        <f t="shared" si="13"/>
        <v>1</v>
      </c>
      <c r="AH2372" s="2">
        <f t="shared" si="14"/>
        <v>0</v>
      </c>
      <c r="AI2372" s="2">
        <f t="shared" si="15"/>
        <v>0</v>
      </c>
      <c r="AJ2372" s="2">
        <f t="shared" si="16"/>
        <v>0</v>
      </c>
      <c r="AK2372" s="2">
        <f t="shared" si="17"/>
        <v>0</v>
      </c>
      <c r="AL2372" s="2">
        <f t="shared" si="18"/>
        <v>1</v>
      </c>
    </row>
    <row r="2373" ht="13.5" customHeight="1">
      <c r="A2373" s="3">
        <v>41340.0</v>
      </c>
      <c r="B2373" s="2">
        <v>1646.0</v>
      </c>
      <c r="C2373" s="2">
        <f t="shared" si="3"/>
        <v>1646</v>
      </c>
      <c r="D2373" s="2">
        <f t="shared" si="26"/>
        <v>2392.681766</v>
      </c>
      <c r="E2373" s="2">
        <f t="shared" si="20"/>
        <v>1944.86311</v>
      </c>
      <c r="F2373" s="2">
        <v>-1.02</v>
      </c>
      <c r="G2373" s="2">
        <f t="shared" si="4"/>
        <v>-0.0102</v>
      </c>
      <c r="H2373" s="2">
        <f t="shared" si="21"/>
        <v>1.3083</v>
      </c>
      <c r="I2373" s="2">
        <f t="shared" si="27"/>
        <v>0.945232225</v>
      </c>
      <c r="J2373" s="2">
        <f t="shared" si="5"/>
        <v>230.9265717</v>
      </c>
      <c r="K2373" s="2">
        <f t="shared" si="6"/>
        <v>238.7356403</v>
      </c>
      <c r="L2373" s="2">
        <f t="shared" si="7"/>
        <v>0</v>
      </c>
      <c r="M2373" s="2">
        <f t="shared" si="1"/>
        <v>238.7356403</v>
      </c>
      <c r="O2373" s="2">
        <v>2371.0</v>
      </c>
      <c r="P2373" s="2">
        <v>1650.0</v>
      </c>
      <c r="Q2373" s="2">
        <v>1663.0</v>
      </c>
      <c r="R2373" s="2">
        <v>1661.0</v>
      </c>
      <c r="S2373" s="2">
        <v>1646.0</v>
      </c>
      <c r="T2373" s="2">
        <v>1.319912079E9</v>
      </c>
      <c r="U2373" s="2">
        <v>2.1725753E7</v>
      </c>
      <c r="V2373" s="2">
        <v>2.2678836E7</v>
      </c>
      <c r="W2373" s="2">
        <v>1372387.0</v>
      </c>
      <c r="X2373" s="2">
        <v>871.0</v>
      </c>
      <c r="Y2373" s="2">
        <f t="shared" si="8"/>
        <v>0.2246244417</v>
      </c>
      <c r="Z2373" s="2">
        <f t="shared" ref="Z2373:AC2373" si="2424">ROUNDDOWN($Y2373*Z$1,0)-IF(MOD($Y2373*Z$1,1)=0,1,0)+1</f>
        <v>1</v>
      </c>
      <c r="AA2373" s="2">
        <f t="shared" si="2424"/>
        <v>1</v>
      </c>
      <c r="AB2373" s="2">
        <f t="shared" si="2424"/>
        <v>1</v>
      </c>
      <c r="AC2373" s="2">
        <f t="shared" si="2424"/>
        <v>2</v>
      </c>
      <c r="AD2373" s="2">
        <f t="shared" si="10"/>
        <v>0</v>
      </c>
      <c r="AE2373" s="2">
        <f t="shared" si="11"/>
        <v>0</v>
      </c>
      <c r="AF2373" s="2">
        <f t="shared" si="12"/>
        <v>0</v>
      </c>
      <c r="AG2373" s="2">
        <f t="shared" si="13"/>
        <v>0</v>
      </c>
      <c r="AH2373" s="2">
        <f t="shared" si="14"/>
        <v>0</v>
      </c>
      <c r="AI2373" s="2">
        <f t="shared" si="15"/>
        <v>0</v>
      </c>
      <c r="AJ2373" s="2">
        <f t="shared" si="16"/>
        <v>0</v>
      </c>
      <c r="AK2373" s="2">
        <f t="shared" si="17"/>
        <v>1</v>
      </c>
      <c r="AL2373" s="2">
        <f t="shared" si="18"/>
        <v>1</v>
      </c>
    </row>
    <row r="2374" ht="13.5" customHeight="1">
      <c r="A2374" s="3">
        <v>41343.0</v>
      </c>
      <c r="B2374" s="2">
        <v>1670.0</v>
      </c>
      <c r="C2374" s="2">
        <f t="shared" si="3"/>
        <v>1670</v>
      </c>
      <c r="D2374" s="2">
        <f t="shared" si="26"/>
        <v>2393.643211</v>
      </c>
      <c r="E2374" s="2">
        <f t="shared" si="20"/>
        <v>1945.205678</v>
      </c>
      <c r="F2374" s="2">
        <v>1.46</v>
      </c>
      <c r="G2374" s="2">
        <f t="shared" si="4"/>
        <v>0.0146</v>
      </c>
      <c r="H2374" s="2">
        <f t="shared" si="21"/>
        <v>1.3229</v>
      </c>
      <c r="I2374" s="2">
        <f t="shared" si="27"/>
        <v>0.9456340521</v>
      </c>
      <c r="J2374" s="2">
        <f t="shared" si="5"/>
        <v>234.2980996</v>
      </c>
      <c r="K2374" s="2">
        <f t="shared" si="6"/>
        <v>242.2211806</v>
      </c>
      <c r="L2374" s="2">
        <f t="shared" si="7"/>
        <v>0</v>
      </c>
      <c r="M2374" s="2">
        <f t="shared" si="1"/>
        <v>242.2211806</v>
      </c>
      <c r="O2374" s="2">
        <v>2372.0</v>
      </c>
      <c r="P2374" s="2">
        <v>1670.0</v>
      </c>
      <c r="Q2374" s="2">
        <v>1646.0</v>
      </c>
      <c r="R2374" s="2">
        <v>1685.0</v>
      </c>
      <c r="S2374" s="2">
        <v>1663.0</v>
      </c>
      <c r="T2374" s="2">
        <v>1.319912079E9</v>
      </c>
      <c r="U2374" s="2">
        <v>2.2042532E7</v>
      </c>
      <c r="V2374" s="2">
        <v>5.3843347E7</v>
      </c>
      <c r="W2374" s="2">
        <v>3211275.0</v>
      </c>
      <c r="X2374" s="2">
        <v>1150.0</v>
      </c>
      <c r="Y2374" s="2">
        <f t="shared" si="8"/>
        <v>0.8367844093</v>
      </c>
      <c r="Z2374" s="2">
        <f t="shared" ref="Z2374:AC2374" si="2425">ROUNDDOWN($Y2374*Z$1,0)-IF(MOD($Y2374*Z$1,1)=0,1,0)+1</f>
        <v>2</v>
      </c>
      <c r="AA2374" s="2">
        <f t="shared" si="2425"/>
        <v>3</v>
      </c>
      <c r="AB2374" s="2">
        <f t="shared" si="2425"/>
        <v>4</v>
      </c>
      <c r="AC2374" s="2">
        <f t="shared" si="2425"/>
        <v>5</v>
      </c>
      <c r="AD2374" s="2">
        <f t="shared" si="10"/>
        <v>1</v>
      </c>
      <c r="AE2374" s="2">
        <f t="shared" si="11"/>
        <v>0</v>
      </c>
      <c r="AF2374" s="2">
        <f t="shared" si="12"/>
        <v>0</v>
      </c>
      <c r="AG2374" s="2">
        <f t="shared" si="13"/>
        <v>0</v>
      </c>
      <c r="AH2374" s="2">
        <f t="shared" si="14"/>
        <v>0</v>
      </c>
      <c r="AI2374" s="2">
        <f t="shared" si="15"/>
        <v>0</v>
      </c>
      <c r="AJ2374" s="2">
        <f t="shared" si="16"/>
        <v>0</v>
      </c>
      <c r="AK2374" s="2">
        <f t="shared" si="17"/>
        <v>0</v>
      </c>
      <c r="AL2374" s="2">
        <f t="shared" si="18"/>
        <v>1</v>
      </c>
    </row>
    <row r="2375" ht="13.5" customHeight="1">
      <c r="A2375" s="3">
        <v>41344.0</v>
      </c>
      <c r="B2375" s="2">
        <v>1679.0</v>
      </c>
      <c r="C2375" s="2">
        <f t="shared" si="3"/>
        <v>1679</v>
      </c>
      <c r="D2375" s="2">
        <f t="shared" si="26"/>
        <v>2394.605042</v>
      </c>
      <c r="E2375" s="2">
        <f t="shared" si="20"/>
        <v>1945.548246</v>
      </c>
      <c r="F2375" s="2">
        <v>0.54</v>
      </c>
      <c r="G2375" s="2">
        <f t="shared" si="4"/>
        <v>0.0054</v>
      </c>
      <c r="H2375" s="2">
        <f t="shared" si="21"/>
        <v>1.3283</v>
      </c>
      <c r="I2375" s="2">
        <f t="shared" si="27"/>
        <v>0.9460358793</v>
      </c>
      <c r="J2375" s="2">
        <f t="shared" si="5"/>
        <v>235.5633094</v>
      </c>
      <c r="K2375" s="2">
        <f t="shared" si="6"/>
        <v>243.529175</v>
      </c>
      <c r="L2375" s="2">
        <f t="shared" si="7"/>
        <v>0</v>
      </c>
      <c r="M2375" s="2">
        <f t="shared" si="1"/>
        <v>243.529175</v>
      </c>
      <c r="O2375" s="2">
        <v>2373.0</v>
      </c>
      <c r="P2375" s="2">
        <v>1666.0</v>
      </c>
      <c r="Q2375" s="2">
        <v>1670.0</v>
      </c>
      <c r="R2375" s="2">
        <v>1681.0</v>
      </c>
      <c r="S2375" s="2">
        <v>1658.0</v>
      </c>
      <c r="T2375" s="2">
        <v>1.319912079E9</v>
      </c>
      <c r="U2375" s="2">
        <v>2.2161324E7</v>
      </c>
      <c r="V2375" s="2">
        <v>4.6929608E7</v>
      </c>
      <c r="W2375" s="2">
        <v>2800200.0</v>
      </c>
      <c r="X2375" s="2">
        <v>1328.0</v>
      </c>
      <c r="Y2375" s="2">
        <f t="shared" si="8"/>
        <v>0.6382460414</v>
      </c>
      <c r="Z2375" s="2">
        <f t="shared" ref="Z2375:AC2375" si="2426">ROUNDDOWN($Y2375*Z$1,0)-IF(MOD($Y2375*Z$1,1)=0,1,0)+1</f>
        <v>2</v>
      </c>
      <c r="AA2375" s="2">
        <f t="shared" si="2426"/>
        <v>2</v>
      </c>
      <c r="AB2375" s="2">
        <f t="shared" si="2426"/>
        <v>3</v>
      </c>
      <c r="AC2375" s="2">
        <f t="shared" si="2426"/>
        <v>4</v>
      </c>
      <c r="AD2375" s="2">
        <f t="shared" si="10"/>
        <v>0</v>
      </c>
      <c r="AE2375" s="2">
        <f t="shared" si="11"/>
        <v>0</v>
      </c>
      <c r="AF2375" s="2">
        <f t="shared" si="12"/>
        <v>0</v>
      </c>
      <c r="AG2375" s="2">
        <f t="shared" si="13"/>
        <v>0</v>
      </c>
      <c r="AH2375" s="2">
        <f t="shared" si="14"/>
        <v>1</v>
      </c>
      <c r="AI2375" s="2">
        <f t="shared" si="15"/>
        <v>0</v>
      </c>
      <c r="AJ2375" s="2">
        <f t="shared" si="16"/>
        <v>0</v>
      </c>
      <c r="AK2375" s="2">
        <f t="shared" si="17"/>
        <v>0</v>
      </c>
      <c r="AL2375" s="2">
        <f t="shared" si="18"/>
        <v>1</v>
      </c>
    </row>
    <row r="2376" ht="13.5" customHeight="1">
      <c r="A2376" s="3">
        <v>41345.0</v>
      </c>
      <c r="B2376" s="2">
        <v>1669.0</v>
      </c>
      <c r="C2376" s="2">
        <f t="shared" si="3"/>
        <v>1669</v>
      </c>
      <c r="D2376" s="2">
        <f t="shared" si="26"/>
        <v>2395.567259</v>
      </c>
      <c r="E2376" s="2">
        <f t="shared" si="20"/>
        <v>1945.890814</v>
      </c>
      <c r="F2376" s="2">
        <v>-0.6</v>
      </c>
      <c r="G2376" s="2">
        <f t="shared" si="4"/>
        <v>-0.006</v>
      </c>
      <c r="H2376" s="2">
        <f t="shared" si="21"/>
        <v>1.3223</v>
      </c>
      <c r="I2376" s="2">
        <f t="shared" si="27"/>
        <v>0.9464377065</v>
      </c>
      <c r="J2376" s="2">
        <f t="shared" si="5"/>
        <v>234.1499295</v>
      </c>
      <c r="K2376" s="2">
        <f t="shared" si="6"/>
        <v>242.0679999</v>
      </c>
      <c r="L2376" s="2">
        <f t="shared" si="7"/>
        <v>0</v>
      </c>
      <c r="M2376" s="2">
        <f t="shared" si="1"/>
        <v>242.0679999</v>
      </c>
      <c r="O2376" s="2">
        <v>2374.0</v>
      </c>
      <c r="P2376" s="2">
        <v>1672.0</v>
      </c>
      <c r="Q2376" s="2">
        <v>1679.0</v>
      </c>
      <c r="R2376" s="2">
        <v>1683.0</v>
      </c>
      <c r="S2376" s="2">
        <v>1667.0</v>
      </c>
      <c r="T2376" s="2">
        <v>1.319915136E9</v>
      </c>
      <c r="U2376" s="2">
        <v>2.2029384E7</v>
      </c>
      <c r="V2376" s="2">
        <v>2.9277054E7</v>
      </c>
      <c r="W2376" s="2">
        <v>1745581.0</v>
      </c>
      <c r="X2376" s="2">
        <v>1018.0</v>
      </c>
      <c r="Y2376" s="2">
        <f t="shared" si="8"/>
        <v>0.3215590743</v>
      </c>
      <c r="Z2376" s="2">
        <f t="shared" ref="Z2376:AC2376" si="2427">ROUNDDOWN($Y2376*Z$1,0)-IF(MOD($Y2376*Z$1,1)=0,1,0)+1</f>
        <v>1</v>
      </c>
      <c r="AA2376" s="2">
        <f t="shared" si="2427"/>
        <v>1</v>
      </c>
      <c r="AB2376" s="2">
        <f t="shared" si="2427"/>
        <v>2</v>
      </c>
      <c r="AC2376" s="2">
        <f t="shared" si="2427"/>
        <v>2</v>
      </c>
      <c r="AD2376" s="2">
        <f t="shared" si="10"/>
        <v>0</v>
      </c>
      <c r="AE2376" s="2">
        <f t="shared" si="11"/>
        <v>0</v>
      </c>
      <c r="AF2376" s="2">
        <f t="shared" si="12"/>
        <v>1</v>
      </c>
      <c r="AG2376" s="2">
        <f t="shared" si="13"/>
        <v>0</v>
      </c>
      <c r="AH2376" s="2">
        <f t="shared" si="14"/>
        <v>0</v>
      </c>
      <c r="AI2376" s="2">
        <f t="shared" si="15"/>
        <v>0</v>
      </c>
      <c r="AJ2376" s="2">
        <f t="shared" si="16"/>
        <v>0</v>
      </c>
      <c r="AK2376" s="2">
        <f t="shared" si="17"/>
        <v>0</v>
      </c>
      <c r="AL2376" s="2">
        <f t="shared" si="18"/>
        <v>1</v>
      </c>
    </row>
    <row r="2377" ht="13.5" customHeight="1">
      <c r="A2377" s="3">
        <v>41346.0</v>
      </c>
      <c r="B2377" s="2">
        <v>1655.0</v>
      </c>
      <c r="C2377" s="2">
        <f t="shared" si="3"/>
        <v>1655</v>
      </c>
      <c r="D2377" s="2">
        <f t="shared" si="26"/>
        <v>2396.529863</v>
      </c>
      <c r="E2377" s="2">
        <f t="shared" si="20"/>
        <v>1946.233381</v>
      </c>
      <c r="F2377" s="2">
        <v>-0.84</v>
      </c>
      <c r="G2377" s="2">
        <f t="shared" si="4"/>
        <v>-0.0084</v>
      </c>
      <c r="H2377" s="2">
        <f t="shared" si="21"/>
        <v>1.3139</v>
      </c>
      <c r="I2377" s="2">
        <f t="shared" si="27"/>
        <v>0.9468395337</v>
      </c>
      <c r="J2377" s="2">
        <f t="shared" si="5"/>
        <v>232.1830701</v>
      </c>
      <c r="K2377" s="2">
        <f t="shared" si="6"/>
        <v>240.0346287</v>
      </c>
      <c r="L2377" s="2">
        <f t="shared" si="7"/>
        <v>0</v>
      </c>
      <c r="M2377" s="2">
        <f t="shared" si="1"/>
        <v>240.0346287</v>
      </c>
      <c r="O2377" s="2">
        <v>2375.0</v>
      </c>
      <c r="P2377" s="2">
        <v>1654.0</v>
      </c>
      <c r="Q2377" s="2">
        <v>1669.0</v>
      </c>
      <c r="R2377" s="2">
        <v>1666.0</v>
      </c>
      <c r="S2377" s="2">
        <v>1651.0</v>
      </c>
      <c r="T2377" s="2">
        <v>1.319915136E9</v>
      </c>
      <c r="U2377" s="2">
        <v>2.1844596E7</v>
      </c>
      <c r="V2377" s="2">
        <v>2.8717154E7</v>
      </c>
      <c r="W2377" s="2">
        <v>1731903.0</v>
      </c>
      <c r="X2377" s="2">
        <v>965.0</v>
      </c>
      <c r="Y2377" s="2">
        <f t="shared" si="8"/>
        <v>0.2663418595</v>
      </c>
      <c r="Z2377" s="2">
        <f t="shared" ref="Z2377:AC2377" si="2428">ROUNDDOWN($Y2377*Z$1,0)-IF(MOD($Y2377*Z$1,1)=0,1,0)+1</f>
        <v>1</v>
      </c>
      <c r="AA2377" s="2">
        <f t="shared" si="2428"/>
        <v>1</v>
      </c>
      <c r="AB2377" s="2">
        <f t="shared" si="2428"/>
        <v>2</v>
      </c>
      <c r="AC2377" s="2">
        <f t="shared" si="2428"/>
        <v>2</v>
      </c>
      <c r="AD2377" s="2">
        <f t="shared" si="10"/>
        <v>0</v>
      </c>
      <c r="AE2377" s="2">
        <f t="shared" si="11"/>
        <v>0</v>
      </c>
      <c r="AF2377" s="2">
        <f t="shared" si="12"/>
        <v>1</v>
      </c>
      <c r="AG2377" s="2">
        <f t="shared" si="13"/>
        <v>0</v>
      </c>
      <c r="AH2377" s="2">
        <f t="shared" si="14"/>
        <v>0</v>
      </c>
      <c r="AI2377" s="2">
        <f t="shared" si="15"/>
        <v>0</v>
      </c>
      <c r="AJ2377" s="2">
        <f t="shared" si="16"/>
        <v>0</v>
      </c>
      <c r="AK2377" s="2">
        <f t="shared" si="17"/>
        <v>0</v>
      </c>
      <c r="AL2377" s="2">
        <f t="shared" si="18"/>
        <v>1</v>
      </c>
    </row>
    <row r="2378" ht="13.5" customHeight="1">
      <c r="A2378" s="3">
        <v>41347.0</v>
      </c>
      <c r="B2378" s="2">
        <v>1639.0</v>
      </c>
      <c r="C2378" s="2">
        <f t="shared" si="3"/>
        <v>1639</v>
      </c>
      <c r="D2378" s="2">
        <f t="shared" si="26"/>
        <v>2397.492854</v>
      </c>
      <c r="E2378" s="2">
        <f t="shared" si="20"/>
        <v>1946.575949</v>
      </c>
      <c r="F2378" s="2">
        <v>-0.97</v>
      </c>
      <c r="G2378" s="2">
        <f t="shared" si="4"/>
        <v>-0.0097</v>
      </c>
      <c r="H2378" s="2">
        <f t="shared" si="21"/>
        <v>1.3042</v>
      </c>
      <c r="I2378" s="2">
        <f t="shared" si="27"/>
        <v>0.9472413608</v>
      </c>
      <c r="J2378" s="2">
        <f t="shared" si="5"/>
        <v>229.9308943</v>
      </c>
      <c r="K2378" s="2">
        <f t="shared" si="6"/>
        <v>237.7062928</v>
      </c>
      <c r="L2378" s="2">
        <f t="shared" si="7"/>
        <v>0</v>
      </c>
      <c r="M2378" s="2">
        <f t="shared" si="1"/>
        <v>237.7062928</v>
      </c>
      <c r="O2378" s="2">
        <v>2376.0</v>
      </c>
      <c r="P2378" s="2">
        <v>1655.0</v>
      </c>
      <c r="Q2378" s="2">
        <v>1655.0</v>
      </c>
      <c r="R2378" s="2">
        <v>1664.0</v>
      </c>
      <c r="S2378" s="2">
        <v>1639.0</v>
      </c>
      <c r="T2378" s="2">
        <v>1.319915136E9</v>
      </c>
      <c r="U2378" s="2">
        <v>2.1633409E7</v>
      </c>
      <c r="V2378" s="2">
        <v>6.944478E7</v>
      </c>
      <c r="W2378" s="2">
        <v>4217048.0</v>
      </c>
      <c r="X2378" s="2">
        <v>1280.0</v>
      </c>
      <c r="Y2378" s="2">
        <f t="shared" si="8"/>
        <v>0.2359926918</v>
      </c>
      <c r="Z2378" s="2">
        <f t="shared" ref="Z2378:AC2378" si="2429">ROUNDDOWN($Y2378*Z$1,0)-IF(MOD($Y2378*Z$1,1)=0,1,0)+1</f>
        <v>1</v>
      </c>
      <c r="AA2378" s="2">
        <f t="shared" si="2429"/>
        <v>1</v>
      </c>
      <c r="AB2378" s="2">
        <f t="shared" si="2429"/>
        <v>1</v>
      </c>
      <c r="AC2378" s="2">
        <f t="shared" si="2429"/>
        <v>2</v>
      </c>
      <c r="AD2378" s="2">
        <f t="shared" si="10"/>
        <v>0</v>
      </c>
      <c r="AE2378" s="2">
        <f t="shared" si="11"/>
        <v>0</v>
      </c>
      <c r="AF2378" s="2">
        <f t="shared" si="12"/>
        <v>0</v>
      </c>
      <c r="AG2378" s="2">
        <f t="shared" si="13"/>
        <v>1</v>
      </c>
      <c r="AH2378" s="2">
        <f t="shared" si="14"/>
        <v>0</v>
      </c>
      <c r="AI2378" s="2">
        <f t="shared" si="15"/>
        <v>0</v>
      </c>
      <c r="AJ2378" s="2">
        <f t="shared" si="16"/>
        <v>0</v>
      </c>
      <c r="AK2378" s="2">
        <f t="shared" si="17"/>
        <v>0</v>
      </c>
      <c r="AL2378" s="2">
        <f t="shared" si="18"/>
        <v>1</v>
      </c>
    </row>
    <row r="2379" ht="13.5" customHeight="1">
      <c r="A2379" s="3">
        <v>41350.0</v>
      </c>
      <c r="B2379" s="2">
        <v>1639.0</v>
      </c>
      <c r="C2379" s="2">
        <f t="shared" si="3"/>
        <v>1639</v>
      </c>
      <c r="D2379" s="2">
        <f t="shared" si="26"/>
        <v>2398.456232</v>
      </c>
      <c r="E2379" s="2">
        <f t="shared" si="20"/>
        <v>1946.918517</v>
      </c>
      <c r="F2379" s="2">
        <v>0.0</v>
      </c>
      <c r="G2379" s="2">
        <f t="shared" si="4"/>
        <v>0</v>
      </c>
      <c r="H2379" s="2">
        <f t="shared" si="21"/>
        <v>1.3042</v>
      </c>
      <c r="I2379" s="2">
        <f t="shared" si="27"/>
        <v>0.947643188</v>
      </c>
      <c r="J2379" s="2">
        <f t="shared" si="5"/>
        <v>229.9308943</v>
      </c>
      <c r="K2379" s="2">
        <f t="shared" si="6"/>
        <v>237.7062928</v>
      </c>
      <c r="L2379" s="2">
        <f t="shared" si="7"/>
        <v>0</v>
      </c>
      <c r="M2379" s="2">
        <f t="shared" si="1"/>
        <v>237.7062928</v>
      </c>
      <c r="O2379" s="2">
        <v>2377.0</v>
      </c>
      <c r="P2379" s="2">
        <v>1647.0</v>
      </c>
      <c r="Q2379" s="2">
        <v>1639.0</v>
      </c>
      <c r="R2379" s="2">
        <v>1658.0</v>
      </c>
      <c r="S2379" s="2">
        <v>1632.0</v>
      </c>
      <c r="T2379" s="2">
        <v>1.319915136E9</v>
      </c>
      <c r="U2379" s="2">
        <v>2.1633409E7</v>
      </c>
      <c r="V2379" s="2">
        <v>3.1134383E7</v>
      </c>
      <c r="W2379" s="2">
        <v>1889661.0</v>
      </c>
      <c r="X2379" s="2">
        <v>1089.0</v>
      </c>
      <c r="Y2379" s="2">
        <f t="shared" si="8"/>
        <v>0.4880227365</v>
      </c>
      <c r="Z2379" s="2">
        <f t="shared" ref="Z2379:AC2379" si="2430">ROUNDDOWN($Y2379*Z$1,0)-IF(MOD($Y2379*Z$1,1)=0,1,0)+1</f>
        <v>1</v>
      </c>
      <c r="AA2379" s="2">
        <f t="shared" si="2430"/>
        <v>2</v>
      </c>
      <c r="AB2379" s="2">
        <f t="shared" si="2430"/>
        <v>2</v>
      </c>
      <c r="AC2379" s="2">
        <f t="shared" si="2430"/>
        <v>3</v>
      </c>
      <c r="AD2379" s="2">
        <f t="shared" si="10"/>
        <v>0</v>
      </c>
      <c r="AE2379" s="2">
        <f t="shared" si="11"/>
        <v>0</v>
      </c>
      <c r="AF2379" s="2">
        <f t="shared" si="12"/>
        <v>0</v>
      </c>
      <c r="AG2379" s="2">
        <f t="shared" si="13"/>
        <v>0</v>
      </c>
      <c r="AH2379" s="2">
        <f t="shared" si="14"/>
        <v>0</v>
      </c>
      <c r="AI2379" s="2">
        <f t="shared" si="15"/>
        <v>0</v>
      </c>
      <c r="AJ2379" s="2">
        <f t="shared" si="16"/>
        <v>1</v>
      </c>
      <c r="AK2379" s="2">
        <f t="shared" si="17"/>
        <v>0</v>
      </c>
      <c r="AL2379" s="2">
        <f t="shared" si="18"/>
        <v>1</v>
      </c>
    </row>
    <row r="2380" ht="13.5" customHeight="1">
      <c r="A2380" s="3">
        <v>41351.0</v>
      </c>
      <c r="B2380" s="2">
        <v>1673.0</v>
      </c>
      <c r="C2380" s="2">
        <f t="shared" si="3"/>
        <v>1673</v>
      </c>
      <c r="D2380" s="2">
        <f t="shared" si="26"/>
        <v>2399.419997</v>
      </c>
      <c r="E2380" s="2">
        <f t="shared" si="20"/>
        <v>1947.261084</v>
      </c>
      <c r="F2380" s="2">
        <v>2.07</v>
      </c>
      <c r="G2380" s="2">
        <f t="shared" si="4"/>
        <v>0.0207</v>
      </c>
      <c r="H2380" s="2">
        <f t="shared" si="21"/>
        <v>1.3249</v>
      </c>
      <c r="I2380" s="2">
        <f t="shared" si="27"/>
        <v>0.9480450152</v>
      </c>
      <c r="J2380" s="2">
        <f t="shared" si="5"/>
        <v>234.6904638</v>
      </c>
      <c r="K2380" s="2">
        <f t="shared" si="6"/>
        <v>242.6268131</v>
      </c>
      <c r="L2380" s="2">
        <f t="shared" si="7"/>
        <v>0</v>
      </c>
      <c r="M2380" s="2">
        <f t="shared" si="1"/>
        <v>242.6268131</v>
      </c>
      <c r="O2380" s="2">
        <v>2378.0</v>
      </c>
      <c r="P2380" s="2">
        <v>1628.0</v>
      </c>
      <c r="Q2380" s="2">
        <v>1639.0</v>
      </c>
      <c r="R2380" s="2">
        <v>1681.0</v>
      </c>
      <c r="S2380" s="2">
        <v>1623.0</v>
      </c>
      <c r="T2380" s="2">
        <v>1.319915136E9</v>
      </c>
      <c r="U2380" s="2">
        <v>2.208218E7</v>
      </c>
      <c r="V2380" s="2">
        <v>4.259355E7</v>
      </c>
      <c r="W2380" s="2">
        <v>2579861.0</v>
      </c>
      <c r="X2380" s="2">
        <v>1430.0</v>
      </c>
      <c r="Y2380" s="2">
        <f t="shared" si="8"/>
        <v>0.9044863987</v>
      </c>
      <c r="Z2380" s="2">
        <f t="shared" ref="Z2380:AC2380" si="2431">ROUNDDOWN($Y2380*Z$1,0)-IF(MOD($Y2380*Z$1,1)=0,1,0)+1</f>
        <v>2</v>
      </c>
      <c r="AA2380" s="2">
        <f t="shared" si="2431"/>
        <v>3</v>
      </c>
      <c r="AB2380" s="2">
        <f t="shared" si="2431"/>
        <v>4</v>
      </c>
      <c r="AC2380" s="2">
        <f t="shared" si="2431"/>
        <v>5</v>
      </c>
      <c r="AD2380" s="2">
        <f t="shared" si="10"/>
        <v>0</v>
      </c>
      <c r="AE2380" s="2">
        <f t="shared" si="11"/>
        <v>0</v>
      </c>
      <c r="AF2380" s="2">
        <f t="shared" si="12"/>
        <v>0</v>
      </c>
      <c r="AG2380" s="2">
        <f t="shared" si="13"/>
        <v>0</v>
      </c>
      <c r="AH2380" s="2">
        <f t="shared" si="14"/>
        <v>1</v>
      </c>
      <c r="AI2380" s="2">
        <f t="shared" si="15"/>
        <v>0</v>
      </c>
      <c r="AJ2380" s="2">
        <f t="shared" si="16"/>
        <v>0</v>
      </c>
      <c r="AK2380" s="2">
        <f t="shared" si="17"/>
        <v>0</v>
      </c>
      <c r="AL2380" s="2">
        <f t="shared" si="18"/>
        <v>1</v>
      </c>
    </row>
    <row r="2381" ht="13.5" customHeight="1">
      <c r="A2381" s="3">
        <v>41352.0</v>
      </c>
      <c r="B2381" s="2">
        <v>1671.0</v>
      </c>
      <c r="C2381" s="2">
        <f t="shared" si="3"/>
        <v>1671</v>
      </c>
      <c r="D2381" s="2">
        <f t="shared" si="26"/>
        <v>2400.384149</v>
      </c>
      <c r="E2381" s="2">
        <f t="shared" si="20"/>
        <v>1947.603652</v>
      </c>
      <c r="F2381" s="2">
        <v>-0.12</v>
      </c>
      <c r="G2381" s="2">
        <f t="shared" si="4"/>
        <v>-0.0012</v>
      </c>
      <c r="H2381" s="2">
        <f t="shared" si="21"/>
        <v>1.3237</v>
      </c>
      <c r="I2381" s="2">
        <f t="shared" si="27"/>
        <v>0.9484468423</v>
      </c>
      <c r="J2381" s="2">
        <f t="shared" si="5"/>
        <v>234.4088353</v>
      </c>
      <c r="K2381" s="2">
        <f t="shared" si="6"/>
        <v>242.3356609</v>
      </c>
      <c r="L2381" s="2">
        <f t="shared" si="7"/>
        <v>0</v>
      </c>
      <c r="M2381" s="2">
        <f t="shared" si="1"/>
        <v>242.3356609</v>
      </c>
      <c r="O2381" s="2">
        <v>2379.0</v>
      </c>
      <c r="P2381" s="2">
        <v>1673.0</v>
      </c>
      <c r="Q2381" s="2">
        <v>1673.0</v>
      </c>
      <c r="R2381" s="2">
        <v>1676.0</v>
      </c>
      <c r="S2381" s="2">
        <v>1662.0</v>
      </c>
      <c r="T2381" s="2">
        <v>1.319915136E9</v>
      </c>
      <c r="U2381" s="2">
        <v>2.2055782E7</v>
      </c>
      <c r="V2381" s="2">
        <v>4.4859942E7</v>
      </c>
      <c r="W2381" s="2">
        <v>2684504.0</v>
      </c>
      <c r="X2381" s="2">
        <v>1485.0</v>
      </c>
      <c r="Y2381" s="2">
        <f t="shared" si="8"/>
        <v>0.4508729192</v>
      </c>
      <c r="Z2381" s="2">
        <f t="shared" ref="Z2381:AC2381" si="2432">ROUNDDOWN($Y2381*Z$1,0)-IF(MOD($Y2381*Z$1,1)=0,1,0)+1</f>
        <v>1</v>
      </c>
      <c r="AA2381" s="2">
        <f t="shared" si="2432"/>
        <v>2</v>
      </c>
      <c r="AB2381" s="2">
        <f t="shared" si="2432"/>
        <v>2</v>
      </c>
      <c r="AC2381" s="2">
        <f t="shared" si="2432"/>
        <v>3</v>
      </c>
      <c r="AD2381" s="2">
        <f t="shared" si="10"/>
        <v>0</v>
      </c>
      <c r="AE2381" s="2">
        <f t="shared" si="11"/>
        <v>0</v>
      </c>
      <c r="AF2381" s="2">
        <f t="shared" si="12"/>
        <v>1</v>
      </c>
      <c r="AG2381" s="2">
        <f t="shared" si="13"/>
        <v>0</v>
      </c>
      <c r="AH2381" s="2">
        <f t="shared" si="14"/>
        <v>0</v>
      </c>
      <c r="AI2381" s="2">
        <f t="shared" si="15"/>
        <v>0</v>
      </c>
      <c r="AJ2381" s="2">
        <f t="shared" si="16"/>
        <v>0</v>
      </c>
      <c r="AK2381" s="2">
        <f t="shared" si="17"/>
        <v>0</v>
      </c>
      <c r="AL2381" s="2">
        <f t="shared" si="18"/>
        <v>1</v>
      </c>
    </row>
    <row r="2382" ht="13.5" customHeight="1">
      <c r="A2382" s="3">
        <v>41353.0</v>
      </c>
      <c r="B2382" s="2">
        <v>1656.0</v>
      </c>
      <c r="C2382" s="2">
        <f t="shared" si="3"/>
        <v>1656</v>
      </c>
      <c r="D2382" s="2">
        <f t="shared" si="26"/>
        <v>2401.348688</v>
      </c>
      <c r="E2382" s="2">
        <f t="shared" si="20"/>
        <v>1947.94622</v>
      </c>
      <c r="F2382" s="2">
        <v>-0.9</v>
      </c>
      <c r="G2382" s="2">
        <f t="shared" si="4"/>
        <v>-0.009</v>
      </c>
      <c r="H2382" s="2">
        <f t="shared" si="21"/>
        <v>1.3147</v>
      </c>
      <c r="I2382" s="2">
        <f t="shared" si="27"/>
        <v>0.9488486695</v>
      </c>
      <c r="J2382" s="2">
        <f t="shared" si="5"/>
        <v>232.2991558</v>
      </c>
      <c r="K2382" s="2">
        <f t="shared" si="6"/>
        <v>240.15464</v>
      </c>
      <c r="L2382" s="2">
        <f t="shared" si="7"/>
        <v>0</v>
      </c>
      <c r="M2382" s="2">
        <f t="shared" si="1"/>
        <v>240.15464</v>
      </c>
      <c r="O2382" s="2">
        <v>2380.0</v>
      </c>
      <c r="P2382" s="2">
        <v>1673.0</v>
      </c>
      <c r="Q2382" s="2">
        <v>1671.0</v>
      </c>
      <c r="R2382" s="2">
        <v>1678.0</v>
      </c>
      <c r="S2382" s="2">
        <v>1647.0</v>
      </c>
      <c r="T2382" s="2">
        <v>1.319915136E9</v>
      </c>
      <c r="U2382" s="2">
        <v>2.1857795E7</v>
      </c>
      <c r="V2382" s="2">
        <v>4.9040421E7</v>
      </c>
      <c r="W2382" s="2">
        <v>2947147.0</v>
      </c>
      <c r="X2382" s="2">
        <v>1531.0</v>
      </c>
      <c r="Y2382" s="2">
        <f t="shared" si="8"/>
        <v>0.2514210313</v>
      </c>
      <c r="Z2382" s="2">
        <f t="shared" ref="Z2382:AC2382" si="2433">ROUNDDOWN($Y2382*Z$1,0)-IF(MOD($Y2382*Z$1,1)=0,1,0)+1</f>
        <v>1</v>
      </c>
      <c r="AA2382" s="2">
        <f t="shared" si="2433"/>
        <v>1</v>
      </c>
      <c r="AB2382" s="2">
        <f t="shared" si="2433"/>
        <v>2</v>
      </c>
      <c r="AC2382" s="2">
        <f t="shared" si="2433"/>
        <v>2</v>
      </c>
      <c r="AD2382" s="2">
        <f t="shared" si="10"/>
        <v>0</v>
      </c>
      <c r="AE2382" s="2">
        <f t="shared" si="11"/>
        <v>0</v>
      </c>
      <c r="AF2382" s="2">
        <f t="shared" si="12"/>
        <v>0</v>
      </c>
      <c r="AG2382" s="2">
        <f t="shared" si="13"/>
        <v>1</v>
      </c>
      <c r="AH2382" s="2">
        <f t="shared" si="14"/>
        <v>0</v>
      </c>
      <c r="AI2382" s="2">
        <f t="shared" si="15"/>
        <v>0</v>
      </c>
      <c r="AJ2382" s="2">
        <f t="shared" si="16"/>
        <v>0</v>
      </c>
      <c r="AK2382" s="2">
        <f t="shared" si="17"/>
        <v>0</v>
      </c>
      <c r="AL2382" s="2">
        <f t="shared" si="18"/>
        <v>1</v>
      </c>
    </row>
    <row r="2383" ht="13.5" customHeight="1">
      <c r="A2383" s="3">
        <v>41354.0</v>
      </c>
      <c r="B2383" s="2">
        <v>1642.0</v>
      </c>
      <c r="C2383" s="2">
        <f t="shared" si="3"/>
        <v>1642</v>
      </c>
      <c r="D2383" s="2">
        <f t="shared" si="26"/>
        <v>2402.313616</v>
      </c>
      <c r="E2383" s="2">
        <f t="shared" si="20"/>
        <v>1948.288788</v>
      </c>
      <c r="F2383" s="2">
        <v>-0.85</v>
      </c>
      <c r="G2383" s="2">
        <f t="shared" si="4"/>
        <v>-0.0085</v>
      </c>
      <c r="H2383" s="2">
        <f t="shared" si="21"/>
        <v>1.3062</v>
      </c>
      <c r="I2383" s="2">
        <f t="shared" si="27"/>
        <v>0.9492504967</v>
      </c>
      <c r="J2383" s="2">
        <f t="shared" si="5"/>
        <v>230.3246129</v>
      </c>
      <c r="K2383" s="2">
        <f t="shared" si="6"/>
        <v>238.1133255</v>
      </c>
      <c r="L2383" s="2">
        <f t="shared" si="7"/>
        <v>0</v>
      </c>
      <c r="M2383" s="2">
        <f t="shared" si="1"/>
        <v>238.1133255</v>
      </c>
      <c r="O2383" s="2">
        <v>2381.0</v>
      </c>
      <c r="P2383" s="2">
        <v>1660.0</v>
      </c>
      <c r="Q2383" s="2">
        <v>1656.0</v>
      </c>
      <c r="R2383" s="2">
        <v>1663.0</v>
      </c>
      <c r="S2383" s="2">
        <v>1637.0</v>
      </c>
      <c r="T2383" s="2">
        <v>1.319923472E9</v>
      </c>
      <c r="U2383" s="2">
        <v>2.1673143E7</v>
      </c>
      <c r="V2383" s="2">
        <v>5.0583008E7</v>
      </c>
      <c r="W2383" s="2">
        <v>3061064.0</v>
      </c>
      <c r="X2383" s="2">
        <v>1240.0</v>
      </c>
      <c r="Y2383" s="2">
        <f t="shared" si="8"/>
        <v>0.2627892814</v>
      </c>
      <c r="Z2383" s="2">
        <f t="shared" ref="Z2383:AC2383" si="2434">ROUNDDOWN($Y2383*Z$1,0)-IF(MOD($Y2383*Z$1,1)=0,1,0)+1</f>
        <v>1</v>
      </c>
      <c r="AA2383" s="2">
        <f t="shared" si="2434"/>
        <v>1</v>
      </c>
      <c r="AB2383" s="2">
        <f t="shared" si="2434"/>
        <v>2</v>
      </c>
      <c r="AC2383" s="2">
        <f t="shared" si="2434"/>
        <v>2</v>
      </c>
      <c r="AD2383" s="2">
        <f t="shared" si="10"/>
        <v>0</v>
      </c>
      <c r="AE2383" s="2">
        <f t="shared" si="11"/>
        <v>0</v>
      </c>
      <c r="AF2383" s="2">
        <f t="shared" si="12"/>
        <v>0</v>
      </c>
      <c r="AG2383" s="2">
        <f t="shared" si="13"/>
        <v>0</v>
      </c>
      <c r="AH2383" s="2">
        <f t="shared" si="14"/>
        <v>0</v>
      </c>
      <c r="AI2383" s="2">
        <f t="shared" si="15"/>
        <v>0</v>
      </c>
      <c r="AJ2383" s="2">
        <f t="shared" si="16"/>
        <v>1</v>
      </c>
      <c r="AK2383" s="2">
        <f t="shared" si="17"/>
        <v>0</v>
      </c>
      <c r="AL2383" s="2">
        <f t="shared" si="18"/>
        <v>1</v>
      </c>
    </row>
    <row r="2384" ht="13.5" customHeight="1">
      <c r="A2384" s="3">
        <v>41357.0</v>
      </c>
      <c r="B2384" s="2">
        <v>1678.0</v>
      </c>
      <c r="C2384" s="2">
        <f t="shared" si="3"/>
        <v>1678</v>
      </c>
      <c r="D2384" s="2">
        <f t="shared" si="26"/>
        <v>2403.278931</v>
      </c>
      <c r="E2384" s="2">
        <f t="shared" si="20"/>
        <v>1948.631355</v>
      </c>
      <c r="F2384" s="2">
        <v>2.19</v>
      </c>
      <c r="G2384" s="2">
        <f t="shared" si="4"/>
        <v>0.0219</v>
      </c>
      <c r="H2384" s="2">
        <f t="shared" si="21"/>
        <v>1.3281</v>
      </c>
      <c r="I2384" s="2">
        <f t="shared" si="27"/>
        <v>0.9496523239</v>
      </c>
      <c r="J2384" s="2">
        <f t="shared" si="5"/>
        <v>235.368722</v>
      </c>
      <c r="K2384" s="2">
        <f t="shared" si="6"/>
        <v>243.3280074</v>
      </c>
      <c r="L2384" s="2">
        <f t="shared" si="7"/>
        <v>0</v>
      </c>
      <c r="M2384" s="2">
        <f t="shared" si="1"/>
        <v>243.3280074</v>
      </c>
      <c r="O2384" s="2">
        <v>2382.0</v>
      </c>
      <c r="P2384" s="2">
        <v>1650.0</v>
      </c>
      <c r="Q2384" s="2">
        <v>1642.0</v>
      </c>
      <c r="R2384" s="2">
        <v>1678.0</v>
      </c>
      <c r="S2384" s="2">
        <v>1648.0</v>
      </c>
      <c r="T2384" s="2">
        <v>1.319923472E9</v>
      </c>
      <c r="U2384" s="2">
        <v>2.2148316E7</v>
      </c>
      <c r="V2384" s="2">
        <v>3.3921494E7</v>
      </c>
      <c r="W2384" s="2">
        <v>2040750.0</v>
      </c>
      <c r="X2384" s="2">
        <v>1037.0</v>
      </c>
      <c r="Y2384" s="2">
        <f t="shared" si="8"/>
        <v>0.91636216</v>
      </c>
      <c r="Z2384" s="2">
        <f t="shared" ref="Z2384:AC2384" si="2435">ROUNDDOWN($Y2384*Z$1,0)-IF(MOD($Y2384*Z$1,1)=0,1,0)+1</f>
        <v>2</v>
      </c>
      <c r="AA2384" s="2">
        <f t="shared" si="2435"/>
        <v>3</v>
      </c>
      <c r="AB2384" s="2">
        <f t="shared" si="2435"/>
        <v>4</v>
      </c>
      <c r="AC2384" s="2">
        <f t="shared" si="2435"/>
        <v>5</v>
      </c>
      <c r="AD2384" s="2">
        <f t="shared" si="10"/>
        <v>0</v>
      </c>
      <c r="AE2384" s="2">
        <f t="shared" si="11"/>
        <v>0</v>
      </c>
      <c r="AF2384" s="2">
        <f t="shared" si="12"/>
        <v>0</v>
      </c>
      <c r="AG2384" s="2">
        <f t="shared" si="13"/>
        <v>0</v>
      </c>
      <c r="AH2384" s="2">
        <f t="shared" si="14"/>
        <v>1</v>
      </c>
      <c r="AI2384" s="2">
        <f t="shared" si="15"/>
        <v>0</v>
      </c>
      <c r="AJ2384" s="2">
        <f t="shared" si="16"/>
        <v>0</v>
      </c>
      <c r="AK2384" s="2">
        <f t="shared" si="17"/>
        <v>0</v>
      </c>
      <c r="AL2384" s="2">
        <f t="shared" si="18"/>
        <v>1</v>
      </c>
    </row>
    <row r="2385" ht="13.5" customHeight="1">
      <c r="A2385" s="3">
        <v>41360.0</v>
      </c>
      <c r="B2385" s="2">
        <v>1675.0</v>
      </c>
      <c r="C2385" s="2">
        <f t="shared" si="3"/>
        <v>1675</v>
      </c>
      <c r="D2385" s="2">
        <f t="shared" si="26"/>
        <v>2404.244633</v>
      </c>
      <c r="E2385" s="2">
        <f t="shared" si="20"/>
        <v>1948.973923</v>
      </c>
      <c r="F2385" s="2">
        <v>-0.18</v>
      </c>
      <c r="G2385" s="2">
        <f t="shared" si="4"/>
        <v>-0.0018</v>
      </c>
      <c r="H2385" s="2">
        <f t="shared" si="21"/>
        <v>1.3263</v>
      </c>
      <c r="I2385" s="2">
        <f t="shared" si="27"/>
        <v>0.950054151</v>
      </c>
      <c r="J2385" s="2">
        <f t="shared" si="5"/>
        <v>234.9450583</v>
      </c>
      <c r="K2385" s="2">
        <f t="shared" si="6"/>
        <v>242.890017</v>
      </c>
      <c r="L2385" s="2">
        <f t="shared" si="7"/>
        <v>0</v>
      </c>
      <c r="M2385" s="2">
        <f t="shared" si="1"/>
        <v>242.890017</v>
      </c>
      <c r="O2385" s="2">
        <v>2383.0</v>
      </c>
      <c r="P2385" s="2">
        <v>1685.0</v>
      </c>
      <c r="Q2385" s="2">
        <v>1678.0</v>
      </c>
      <c r="R2385" s="2">
        <v>1688.0</v>
      </c>
      <c r="S2385" s="2">
        <v>1664.0</v>
      </c>
      <c r="T2385" s="2">
        <v>1.32000918E9</v>
      </c>
      <c r="U2385" s="2">
        <v>2.2110154E7</v>
      </c>
      <c r="V2385" s="2">
        <v>3.190745E7</v>
      </c>
      <c r="W2385" s="2">
        <v>1901569.0</v>
      </c>
      <c r="X2385" s="2">
        <v>1112.0</v>
      </c>
      <c r="Y2385" s="2">
        <f t="shared" si="8"/>
        <v>0.4363580999</v>
      </c>
      <c r="Z2385" s="2">
        <f t="shared" ref="Z2385:AC2385" si="2436">ROUNDDOWN($Y2385*Z$1,0)-IF(MOD($Y2385*Z$1,1)=0,1,0)+1</f>
        <v>1</v>
      </c>
      <c r="AA2385" s="2">
        <f t="shared" si="2436"/>
        <v>2</v>
      </c>
      <c r="AB2385" s="2">
        <f t="shared" si="2436"/>
        <v>2</v>
      </c>
      <c r="AC2385" s="2">
        <f t="shared" si="2436"/>
        <v>3</v>
      </c>
      <c r="AD2385" s="2">
        <f t="shared" si="10"/>
        <v>0</v>
      </c>
      <c r="AE2385" s="2">
        <f t="shared" si="11"/>
        <v>0</v>
      </c>
      <c r="AF2385" s="2">
        <f t="shared" si="12"/>
        <v>0</v>
      </c>
      <c r="AG2385" s="2">
        <f t="shared" si="13"/>
        <v>1</v>
      </c>
      <c r="AH2385" s="2">
        <f t="shared" si="14"/>
        <v>0</v>
      </c>
      <c r="AI2385" s="2">
        <f t="shared" si="15"/>
        <v>0</v>
      </c>
      <c r="AJ2385" s="2">
        <f t="shared" si="16"/>
        <v>0</v>
      </c>
      <c r="AK2385" s="2">
        <f t="shared" si="17"/>
        <v>0</v>
      </c>
      <c r="AL2385" s="2">
        <f t="shared" si="18"/>
        <v>1</v>
      </c>
    </row>
    <row r="2386" ht="13.5" customHeight="1">
      <c r="A2386" s="3">
        <v>41361.0</v>
      </c>
      <c r="B2386" s="2">
        <v>1648.0</v>
      </c>
      <c r="C2386" s="2">
        <f t="shared" si="3"/>
        <v>1648</v>
      </c>
      <c r="D2386" s="2">
        <f t="shared" si="26"/>
        <v>2405.210724</v>
      </c>
      <c r="E2386" s="2">
        <f t="shared" si="20"/>
        <v>1949.316491</v>
      </c>
      <c r="F2386" s="2">
        <v>-1.61</v>
      </c>
      <c r="G2386" s="2">
        <f t="shared" si="4"/>
        <v>-0.0161</v>
      </c>
      <c r="H2386" s="2">
        <f t="shared" si="21"/>
        <v>1.3102</v>
      </c>
      <c r="I2386" s="2">
        <f t="shared" si="27"/>
        <v>0.9504559782</v>
      </c>
      <c r="J2386" s="2">
        <f t="shared" si="5"/>
        <v>231.1624428</v>
      </c>
      <c r="K2386" s="2">
        <f t="shared" si="6"/>
        <v>238.9794877</v>
      </c>
      <c r="L2386" s="2">
        <f t="shared" si="7"/>
        <v>0</v>
      </c>
      <c r="M2386" s="2">
        <f t="shared" si="1"/>
        <v>238.9794877</v>
      </c>
      <c r="O2386" s="2">
        <v>2384.0</v>
      </c>
      <c r="P2386" s="2">
        <v>1655.0</v>
      </c>
      <c r="Q2386" s="2">
        <v>1675.0</v>
      </c>
      <c r="R2386" s="2">
        <v>1660.0</v>
      </c>
      <c r="S2386" s="2">
        <v>1648.0</v>
      </c>
      <c r="T2386" s="2">
        <v>1.32000918E9</v>
      </c>
      <c r="U2386" s="2">
        <v>2.1753751E7</v>
      </c>
      <c r="V2386" s="2">
        <v>9.6689457E7</v>
      </c>
      <c r="W2386" s="2">
        <v>5845847.0</v>
      </c>
      <c r="X2386" s="2">
        <v>1304.0</v>
      </c>
      <c r="Y2386" s="2">
        <f t="shared" si="8"/>
        <v>0.1273853025</v>
      </c>
      <c r="Z2386" s="2">
        <f t="shared" ref="Z2386:AC2386" si="2437">ROUNDDOWN($Y2386*Z$1,0)-IF(MOD($Y2386*Z$1,1)=0,1,0)+1</f>
        <v>1</v>
      </c>
      <c r="AA2386" s="2">
        <f t="shared" si="2437"/>
        <v>1</v>
      </c>
      <c r="AB2386" s="2">
        <f t="shared" si="2437"/>
        <v>1</v>
      </c>
      <c r="AC2386" s="2">
        <f t="shared" si="2437"/>
        <v>1</v>
      </c>
      <c r="AD2386" s="2">
        <f t="shared" si="10"/>
        <v>0</v>
      </c>
      <c r="AE2386" s="2">
        <f t="shared" si="11"/>
        <v>0</v>
      </c>
      <c r="AF2386" s="2">
        <f t="shared" si="12"/>
        <v>0</v>
      </c>
      <c r="AG2386" s="2">
        <f t="shared" si="13"/>
        <v>0</v>
      </c>
      <c r="AH2386" s="2">
        <f t="shared" si="14"/>
        <v>0</v>
      </c>
      <c r="AI2386" s="2">
        <f t="shared" si="15"/>
        <v>0</v>
      </c>
      <c r="AJ2386" s="2">
        <f t="shared" si="16"/>
        <v>1</v>
      </c>
      <c r="AK2386" s="2">
        <f t="shared" si="17"/>
        <v>0</v>
      </c>
      <c r="AL2386" s="2">
        <f t="shared" si="18"/>
        <v>1</v>
      </c>
    </row>
    <row r="2387" ht="13.5" customHeight="1">
      <c r="A2387" s="3">
        <v>41366.0</v>
      </c>
      <c r="B2387" s="2">
        <v>1662.0</v>
      </c>
      <c r="C2387" s="2">
        <f t="shared" si="3"/>
        <v>1662</v>
      </c>
      <c r="D2387" s="2">
        <f t="shared" si="26"/>
        <v>2406.177203</v>
      </c>
      <c r="E2387" s="2">
        <f t="shared" si="20"/>
        <v>1949.659058</v>
      </c>
      <c r="F2387" s="2">
        <v>0.85</v>
      </c>
      <c r="G2387" s="2">
        <f t="shared" si="4"/>
        <v>0.0085</v>
      </c>
      <c r="H2387" s="2">
        <f t="shared" si="21"/>
        <v>1.3187</v>
      </c>
      <c r="I2387" s="2">
        <f t="shared" si="27"/>
        <v>0.9508578054</v>
      </c>
      <c r="J2387" s="2">
        <f t="shared" si="5"/>
        <v>233.1273236</v>
      </c>
      <c r="K2387" s="2">
        <f t="shared" si="6"/>
        <v>241.0108133</v>
      </c>
      <c r="L2387" s="2">
        <f t="shared" si="7"/>
        <v>0</v>
      </c>
      <c r="M2387" s="2">
        <f t="shared" si="1"/>
        <v>241.0108133</v>
      </c>
      <c r="O2387" s="2">
        <v>2385.0</v>
      </c>
      <c r="P2387" s="2">
        <v>1640.0</v>
      </c>
      <c r="Q2387" s="2">
        <v>1648.0</v>
      </c>
      <c r="R2387" s="2">
        <v>1670.0</v>
      </c>
      <c r="S2387" s="2">
        <v>1640.0</v>
      </c>
      <c r="T2387" s="2">
        <v>1.32000918E9</v>
      </c>
      <c r="U2387" s="2">
        <v>2.1938553E7</v>
      </c>
      <c r="V2387" s="2">
        <v>4.4878704E7</v>
      </c>
      <c r="W2387" s="2">
        <v>2706767.0</v>
      </c>
      <c r="X2387" s="2">
        <v>1149.0</v>
      </c>
      <c r="Y2387" s="2">
        <f t="shared" si="8"/>
        <v>0.7206658546</v>
      </c>
      <c r="Z2387" s="2">
        <f t="shared" ref="Z2387:AC2387" si="2438">ROUNDDOWN($Y2387*Z$1,0)-IF(MOD($Y2387*Z$1,1)=0,1,0)+1</f>
        <v>2</v>
      </c>
      <c r="AA2387" s="2">
        <f t="shared" si="2438"/>
        <v>3</v>
      </c>
      <c r="AB2387" s="2">
        <f t="shared" si="2438"/>
        <v>3</v>
      </c>
      <c r="AC2387" s="2">
        <f t="shared" si="2438"/>
        <v>4</v>
      </c>
      <c r="AD2387" s="2">
        <f t="shared" si="10"/>
        <v>0</v>
      </c>
      <c r="AE2387" s="2">
        <f t="shared" si="11"/>
        <v>0</v>
      </c>
      <c r="AF2387" s="2">
        <f t="shared" si="12"/>
        <v>0</v>
      </c>
      <c r="AG2387" s="2">
        <f t="shared" si="13"/>
        <v>0</v>
      </c>
      <c r="AH2387" s="2">
        <f t="shared" si="14"/>
        <v>1</v>
      </c>
      <c r="AI2387" s="2">
        <f t="shared" si="15"/>
        <v>0</v>
      </c>
      <c r="AJ2387" s="2">
        <f t="shared" si="16"/>
        <v>0</v>
      </c>
      <c r="AK2387" s="2">
        <f t="shared" si="17"/>
        <v>0</v>
      </c>
      <c r="AL2387" s="2">
        <f t="shared" si="18"/>
        <v>1</v>
      </c>
    </row>
    <row r="2388" ht="13.5" customHeight="1">
      <c r="A2388" s="3">
        <v>41367.0</v>
      </c>
      <c r="B2388" s="2">
        <v>1658.0</v>
      </c>
      <c r="C2388" s="2">
        <f t="shared" si="3"/>
        <v>1658</v>
      </c>
      <c r="D2388" s="2">
        <f t="shared" si="26"/>
        <v>2407.144071</v>
      </c>
      <c r="E2388" s="2">
        <f t="shared" si="20"/>
        <v>1950.001626</v>
      </c>
      <c r="F2388" s="2">
        <v>-0.24</v>
      </c>
      <c r="G2388" s="2">
        <f t="shared" si="4"/>
        <v>-0.0024</v>
      </c>
      <c r="H2388" s="2">
        <f t="shared" si="21"/>
        <v>1.3163</v>
      </c>
      <c r="I2388" s="2">
        <f t="shared" si="27"/>
        <v>0.9512596326</v>
      </c>
      <c r="J2388" s="2">
        <f t="shared" si="5"/>
        <v>232.567818</v>
      </c>
      <c r="K2388" s="2">
        <f t="shared" si="6"/>
        <v>240.4323874</v>
      </c>
      <c r="L2388" s="2">
        <f t="shared" si="7"/>
        <v>0</v>
      </c>
      <c r="M2388" s="2">
        <f t="shared" si="1"/>
        <v>240.4323874</v>
      </c>
      <c r="O2388" s="2">
        <v>2386.0</v>
      </c>
      <c r="P2388" s="2">
        <v>1657.0</v>
      </c>
      <c r="Q2388" s="2">
        <v>1662.0</v>
      </c>
      <c r="R2388" s="2">
        <v>1670.0</v>
      </c>
      <c r="S2388" s="2">
        <v>1652.0</v>
      </c>
      <c r="T2388" s="2">
        <v>1.31993996E9</v>
      </c>
      <c r="U2388" s="2">
        <v>2.1884605E7</v>
      </c>
      <c r="V2388" s="2">
        <v>3.3435569E7</v>
      </c>
      <c r="W2388" s="2">
        <v>2010902.0</v>
      </c>
      <c r="X2388" s="2">
        <v>1458.0</v>
      </c>
      <c r="Y2388" s="2">
        <f t="shared" si="8"/>
        <v>0.4205237515</v>
      </c>
      <c r="Z2388" s="2">
        <f t="shared" ref="Z2388:AC2388" si="2439">ROUNDDOWN($Y2388*Z$1,0)-IF(MOD($Y2388*Z$1,1)=0,1,0)+1</f>
        <v>1</v>
      </c>
      <c r="AA2388" s="2">
        <f t="shared" si="2439"/>
        <v>2</v>
      </c>
      <c r="AB2388" s="2">
        <f t="shared" si="2439"/>
        <v>2</v>
      </c>
      <c r="AC2388" s="2">
        <f t="shared" si="2439"/>
        <v>3</v>
      </c>
      <c r="AD2388" s="2">
        <f t="shared" si="10"/>
        <v>0</v>
      </c>
      <c r="AE2388" s="2">
        <f t="shared" si="11"/>
        <v>0</v>
      </c>
      <c r="AF2388" s="2">
        <f t="shared" si="12"/>
        <v>1</v>
      </c>
      <c r="AG2388" s="2">
        <f t="shared" si="13"/>
        <v>0</v>
      </c>
      <c r="AH2388" s="2">
        <f t="shared" si="14"/>
        <v>0</v>
      </c>
      <c r="AI2388" s="2">
        <f t="shared" si="15"/>
        <v>0</v>
      </c>
      <c r="AJ2388" s="2">
        <f t="shared" si="16"/>
        <v>0</v>
      </c>
      <c r="AK2388" s="2">
        <f t="shared" si="17"/>
        <v>0</v>
      </c>
      <c r="AL2388" s="2">
        <f t="shared" si="18"/>
        <v>1</v>
      </c>
    </row>
    <row r="2389" ht="13.5" customHeight="1">
      <c r="A2389" s="3">
        <v>41368.0</v>
      </c>
      <c r="B2389" s="2">
        <v>1643.0</v>
      </c>
      <c r="C2389" s="2">
        <f t="shared" si="3"/>
        <v>1643</v>
      </c>
      <c r="D2389" s="2">
        <f t="shared" si="26"/>
        <v>2408.111326</v>
      </c>
      <c r="E2389" s="2">
        <f t="shared" si="20"/>
        <v>1950.344194</v>
      </c>
      <c r="F2389" s="2">
        <v>-0.9</v>
      </c>
      <c r="G2389" s="2">
        <f t="shared" si="4"/>
        <v>-0.009</v>
      </c>
      <c r="H2389" s="2">
        <f t="shared" si="21"/>
        <v>1.3073</v>
      </c>
      <c r="I2389" s="2">
        <f t="shared" si="27"/>
        <v>0.9516614597</v>
      </c>
      <c r="J2389" s="2">
        <f t="shared" si="5"/>
        <v>230.4747076</v>
      </c>
      <c r="K2389" s="2">
        <f t="shared" si="6"/>
        <v>238.2684959</v>
      </c>
      <c r="L2389" s="2">
        <f t="shared" si="7"/>
        <v>0</v>
      </c>
      <c r="M2389" s="2">
        <f t="shared" si="1"/>
        <v>238.2684959</v>
      </c>
      <c r="O2389" s="2">
        <v>2387.0</v>
      </c>
      <c r="P2389" s="2">
        <v>1658.0</v>
      </c>
      <c r="Q2389" s="2">
        <v>1658.0</v>
      </c>
      <c r="R2389" s="2">
        <v>1666.0</v>
      </c>
      <c r="S2389" s="2">
        <v>1642.0</v>
      </c>
      <c r="T2389" s="2">
        <v>1.31983996E9</v>
      </c>
      <c r="U2389" s="2">
        <v>2.1684971E7</v>
      </c>
      <c r="V2389" s="2">
        <v>2.5439677E7</v>
      </c>
      <c r="W2389" s="2">
        <v>1540313.0</v>
      </c>
      <c r="X2389" s="2">
        <v>1125.0</v>
      </c>
      <c r="Y2389" s="2">
        <f t="shared" si="8"/>
        <v>0.2514210313</v>
      </c>
      <c r="Z2389" s="2">
        <f t="shared" ref="Z2389:AC2389" si="2440">ROUNDDOWN($Y2389*Z$1,0)-IF(MOD($Y2389*Z$1,1)=0,1,0)+1</f>
        <v>1</v>
      </c>
      <c r="AA2389" s="2">
        <f t="shared" si="2440"/>
        <v>1</v>
      </c>
      <c r="AB2389" s="2">
        <f t="shared" si="2440"/>
        <v>2</v>
      </c>
      <c r="AC2389" s="2">
        <f t="shared" si="2440"/>
        <v>2</v>
      </c>
      <c r="AD2389" s="2">
        <f t="shared" si="10"/>
        <v>0</v>
      </c>
      <c r="AE2389" s="2">
        <f t="shared" si="11"/>
        <v>0</v>
      </c>
      <c r="AF2389" s="2">
        <f t="shared" si="12"/>
        <v>1</v>
      </c>
      <c r="AG2389" s="2">
        <f t="shared" si="13"/>
        <v>0</v>
      </c>
      <c r="AH2389" s="2">
        <f t="shared" si="14"/>
        <v>0</v>
      </c>
      <c r="AI2389" s="2">
        <f t="shared" si="15"/>
        <v>0</v>
      </c>
      <c r="AJ2389" s="2">
        <f t="shared" si="16"/>
        <v>0</v>
      </c>
      <c r="AK2389" s="2">
        <f t="shared" si="17"/>
        <v>0</v>
      </c>
      <c r="AL2389" s="2">
        <f t="shared" si="18"/>
        <v>1</v>
      </c>
    </row>
    <row r="2390" ht="13.5" customHeight="1">
      <c r="A2390" s="3">
        <v>41371.0</v>
      </c>
      <c r="B2390" s="2">
        <v>1641.0</v>
      </c>
      <c r="C2390" s="2">
        <f t="shared" si="3"/>
        <v>1641</v>
      </c>
      <c r="D2390" s="2">
        <f t="shared" si="26"/>
        <v>2409.078971</v>
      </c>
      <c r="E2390" s="2">
        <f t="shared" si="20"/>
        <v>1950.686762</v>
      </c>
      <c r="F2390" s="2">
        <v>-0.12</v>
      </c>
      <c r="G2390" s="2">
        <f t="shared" si="4"/>
        <v>-0.0012</v>
      </c>
      <c r="H2390" s="2">
        <f t="shared" si="21"/>
        <v>1.3061</v>
      </c>
      <c r="I2390" s="2">
        <f t="shared" si="27"/>
        <v>0.9520632869</v>
      </c>
      <c r="J2390" s="2">
        <f t="shared" si="5"/>
        <v>230.198138</v>
      </c>
      <c r="K2390" s="2">
        <f t="shared" si="6"/>
        <v>237.9825737</v>
      </c>
      <c r="L2390" s="2">
        <f t="shared" si="7"/>
        <v>0</v>
      </c>
      <c r="M2390" s="2">
        <f t="shared" si="1"/>
        <v>237.9825737</v>
      </c>
      <c r="O2390" s="2">
        <v>2388.0</v>
      </c>
      <c r="P2390" s="2">
        <v>1634.0</v>
      </c>
      <c r="Q2390" s="2">
        <v>1643.0</v>
      </c>
      <c r="R2390" s="2">
        <v>1653.0</v>
      </c>
      <c r="S2390" s="2">
        <v>1634.0</v>
      </c>
      <c r="T2390" s="2">
        <v>1.31973996E9</v>
      </c>
      <c r="U2390" s="2">
        <v>2.1656933E7</v>
      </c>
      <c r="V2390" s="2">
        <v>1.1581125E7</v>
      </c>
      <c r="W2390" s="2">
        <v>704384.0</v>
      </c>
      <c r="X2390" s="2">
        <v>637.0</v>
      </c>
      <c r="Y2390" s="2">
        <f t="shared" si="8"/>
        <v>0.4508729192</v>
      </c>
      <c r="Z2390" s="2">
        <f t="shared" ref="Z2390:AC2390" si="2441">ROUNDDOWN($Y2390*Z$1,0)-IF(MOD($Y2390*Z$1,1)=0,1,0)+1</f>
        <v>1</v>
      </c>
      <c r="AA2390" s="2">
        <f t="shared" si="2441"/>
        <v>2</v>
      </c>
      <c r="AB2390" s="2">
        <f t="shared" si="2441"/>
        <v>2</v>
      </c>
      <c r="AC2390" s="2">
        <f t="shared" si="2441"/>
        <v>3</v>
      </c>
      <c r="AD2390" s="2">
        <f t="shared" si="10"/>
        <v>0</v>
      </c>
      <c r="AE2390" s="2">
        <f t="shared" si="11"/>
        <v>0</v>
      </c>
      <c r="AF2390" s="2">
        <f t="shared" si="12"/>
        <v>1</v>
      </c>
      <c r="AG2390" s="2">
        <f t="shared" si="13"/>
        <v>0</v>
      </c>
      <c r="AH2390" s="2">
        <f t="shared" si="14"/>
        <v>0</v>
      </c>
      <c r="AI2390" s="2">
        <f t="shared" si="15"/>
        <v>0</v>
      </c>
      <c r="AJ2390" s="2">
        <f t="shared" si="16"/>
        <v>0</v>
      </c>
      <c r="AK2390" s="2">
        <f t="shared" si="17"/>
        <v>0</v>
      </c>
      <c r="AL2390" s="2">
        <f t="shared" si="18"/>
        <v>1</v>
      </c>
    </row>
    <row r="2391" ht="13.5" customHeight="1">
      <c r="A2391" s="3">
        <v>41372.0</v>
      </c>
      <c r="B2391" s="2">
        <v>1637.0</v>
      </c>
      <c r="C2391" s="2">
        <f t="shared" si="3"/>
        <v>1637</v>
      </c>
      <c r="D2391" s="2">
        <f t="shared" si="26"/>
        <v>2410.047004</v>
      </c>
      <c r="E2391" s="2">
        <f t="shared" si="20"/>
        <v>1951.029329</v>
      </c>
      <c r="F2391" s="2">
        <v>-0.24</v>
      </c>
      <c r="G2391" s="2">
        <f t="shared" si="4"/>
        <v>-0.0024</v>
      </c>
      <c r="H2391" s="2">
        <f t="shared" si="21"/>
        <v>1.3037</v>
      </c>
      <c r="I2391" s="2">
        <f t="shared" si="27"/>
        <v>0.9524651141</v>
      </c>
      <c r="J2391" s="2">
        <f t="shared" si="5"/>
        <v>229.6456625</v>
      </c>
      <c r="K2391" s="2">
        <f t="shared" si="6"/>
        <v>237.4114155</v>
      </c>
      <c r="L2391" s="2">
        <f t="shared" si="7"/>
        <v>0</v>
      </c>
      <c r="M2391" s="2">
        <f t="shared" si="1"/>
        <v>237.4114155</v>
      </c>
      <c r="O2391" s="2">
        <v>2389.0</v>
      </c>
      <c r="P2391" s="2">
        <v>1641.0</v>
      </c>
      <c r="Q2391" s="2">
        <v>1641.0</v>
      </c>
      <c r="R2391" s="2">
        <v>1657.0</v>
      </c>
      <c r="S2391" s="2">
        <v>1637.0</v>
      </c>
      <c r="T2391" s="2">
        <v>1.31963996E9</v>
      </c>
      <c r="U2391" s="2">
        <v>2.1602506E7</v>
      </c>
      <c r="V2391" s="2">
        <v>2.2238124E7</v>
      </c>
      <c r="W2391" s="2">
        <v>1348372.0</v>
      </c>
      <c r="X2391" s="2">
        <v>1088.0</v>
      </c>
      <c r="Y2391" s="2">
        <f t="shared" si="8"/>
        <v>0.4205237515</v>
      </c>
      <c r="Z2391" s="2">
        <f t="shared" ref="Z2391:AC2391" si="2442">ROUNDDOWN($Y2391*Z$1,0)-IF(MOD($Y2391*Z$1,1)=0,1,0)+1</f>
        <v>1</v>
      </c>
      <c r="AA2391" s="2">
        <f t="shared" si="2442"/>
        <v>2</v>
      </c>
      <c r="AB2391" s="2">
        <f t="shared" si="2442"/>
        <v>2</v>
      </c>
      <c r="AC2391" s="2">
        <f t="shared" si="2442"/>
        <v>3</v>
      </c>
      <c r="AD2391" s="2">
        <f t="shared" si="10"/>
        <v>0</v>
      </c>
      <c r="AE2391" s="2">
        <f t="shared" si="11"/>
        <v>0</v>
      </c>
      <c r="AF2391" s="2">
        <f t="shared" si="12"/>
        <v>0</v>
      </c>
      <c r="AG2391" s="2">
        <f t="shared" si="13"/>
        <v>1</v>
      </c>
      <c r="AH2391" s="2">
        <f t="shared" si="14"/>
        <v>0</v>
      </c>
      <c r="AI2391" s="2">
        <f t="shared" si="15"/>
        <v>0</v>
      </c>
      <c r="AJ2391" s="2">
        <f t="shared" si="16"/>
        <v>0</v>
      </c>
      <c r="AK2391" s="2">
        <f t="shared" si="17"/>
        <v>0</v>
      </c>
      <c r="AL2391" s="2">
        <f t="shared" si="18"/>
        <v>1</v>
      </c>
    </row>
    <row r="2392" ht="13.5" customHeight="1">
      <c r="A2392" s="3">
        <v>41373.0</v>
      </c>
      <c r="B2392" s="2">
        <v>1631.0</v>
      </c>
      <c r="C2392" s="2">
        <f t="shared" si="3"/>
        <v>1631</v>
      </c>
      <c r="D2392" s="2">
        <f t="shared" si="26"/>
        <v>2411.015427</v>
      </c>
      <c r="E2392" s="2">
        <f t="shared" si="20"/>
        <v>1951.371897</v>
      </c>
      <c r="F2392" s="2">
        <v>-0.37</v>
      </c>
      <c r="G2392" s="2">
        <f t="shared" si="4"/>
        <v>-0.0037</v>
      </c>
      <c r="H2392" s="2">
        <f t="shared" si="21"/>
        <v>1.3</v>
      </c>
      <c r="I2392" s="2">
        <f t="shared" si="27"/>
        <v>0.9528669412</v>
      </c>
      <c r="J2392" s="2">
        <f t="shared" si="5"/>
        <v>228.7959735</v>
      </c>
      <c r="K2392" s="2">
        <f t="shared" si="6"/>
        <v>236.5329933</v>
      </c>
      <c r="L2392" s="2">
        <f t="shared" si="7"/>
        <v>0</v>
      </c>
      <c r="M2392" s="2">
        <f t="shared" si="1"/>
        <v>236.5329933</v>
      </c>
      <c r="O2392" s="2">
        <v>2390.0</v>
      </c>
      <c r="P2392" s="2">
        <v>1640.0</v>
      </c>
      <c r="Q2392" s="2">
        <v>1637.0</v>
      </c>
      <c r="R2392" s="2">
        <v>1649.0</v>
      </c>
      <c r="S2392" s="2">
        <v>1631.0</v>
      </c>
      <c r="T2392" s="2">
        <v>1.319714874E9</v>
      </c>
      <c r="U2392" s="2">
        <v>2.152455E7</v>
      </c>
      <c r="V2392" s="2">
        <v>2.8456758E7</v>
      </c>
      <c r="W2392" s="2">
        <v>1737544.0</v>
      </c>
      <c r="X2392" s="2">
        <v>937.0</v>
      </c>
      <c r="Y2392" s="2">
        <f t="shared" si="8"/>
        <v>0.3811408851</v>
      </c>
      <c r="Z2392" s="2">
        <f t="shared" ref="Z2392:AC2392" si="2443">ROUNDDOWN($Y2392*Z$1,0)-IF(MOD($Y2392*Z$1,1)=0,1,0)+1</f>
        <v>1</v>
      </c>
      <c r="AA2392" s="2">
        <f t="shared" si="2443"/>
        <v>2</v>
      </c>
      <c r="AB2392" s="2">
        <f t="shared" si="2443"/>
        <v>2</v>
      </c>
      <c r="AC2392" s="2">
        <f t="shared" si="2443"/>
        <v>2</v>
      </c>
      <c r="AD2392" s="2">
        <f t="shared" si="10"/>
        <v>0</v>
      </c>
      <c r="AE2392" s="2">
        <f t="shared" si="11"/>
        <v>0</v>
      </c>
      <c r="AF2392" s="2">
        <f t="shared" si="12"/>
        <v>0</v>
      </c>
      <c r="AG2392" s="2">
        <f t="shared" si="13"/>
        <v>0</v>
      </c>
      <c r="AH2392" s="2">
        <f t="shared" si="14"/>
        <v>0</v>
      </c>
      <c r="AI2392" s="2">
        <f t="shared" si="15"/>
        <v>0</v>
      </c>
      <c r="AJ2392" s="2">
        <f t="shared" si="16"/>
        <v>0</v>
      </c>
      <c r="AK2392" s="2">
        <f t="shared" si="17"/>
        <v>1</v>
      </c>
      <c r="AL2392" s="2">
        <f t="shared" si="18"/>
        <v>1</v>
      </c>
    </row>
    <row r="2393" ht="13.5" customHeight="1">
      <c r="A2393" s="3">
        <v>41374.0</v>
      </c>
      <c r="B2393" s="2">
        <v>1644.0</v>
      </c>
      <c r="C2393" s="2">
        <f t="shared" si="3"/>
        <v>1644</v>
      </c>
      <c r="D2393" s="2">
        <f t="shared" si="26"/>
        <v>2411.984238</v>
      </c>
      <c r="E2393" s="2">
        <f t="shared" si="20"/>
        <v>1951.714465</v>
      </c>
      <c r="F2393" s="2">
        <v>0.8</v>
      </c>
      <c r="G2393" s="2">
        <f t="shared" si="4"/>
        <v>0.008</v>
      </c>
      <c r="H2393" s="2">
        <f t="shared" si="21"/>
        <v>1.308</v>
      </c>
      <c r="I2393" s="2">
        <f t="shared" si="27"/>
        <v>0.9532687684</v>
      </c>
      <c r="J2393" s="2">
        <f t="shared" si="5"/>
        <v>230.6263413</v>
      </c>
      <c r="K2393" s="2">
        <f t="shared" si="6"/>
        <v>238.4252572</v>
      </c>
      <c r="L2393" s="2">
        <f t="shared" si="7"/>
        <v>0</v>
      </c>
      <c r="M2393" s="2">
        <f t="shared" si="1"/>
        <v>238.4252572</v>
      </c>
      <c r="O2393" s="2">
        <v>2391.0</v>
      </c>
      <c r="P2393" s="2">
        <v>1630.0</v>
      </c>
      <c r="Q2393" s="2">
        <v>1631.0</v>
      </c>
      <c r="R2393" s="2">
        <v>1647.0</v>
      </c>
      <c r="S2393" s="2">
        <v>1629.0</v>
      </c>
      <c r="T2393" s="2">
        <v>1.32164182E9</v>
      </c>
      <c r="U2393" s="2">
        <v>2.1727792E7</v>
      </c>
      <c r="V2393" s="2">
        <v>2.1696497E7</v>
      </c>
      <c r="W2393" s="2">
        <v>1322562.0</v>
      </c>
      <c r="X2393" s="2">
        <v>865.0</v>
      </c>
      <c r="Y2393" s="2">
        <f t="shared" si="8"/>
        <v>0.706861551</v>
      </c>
      <c r="Z2393" s="2">
        <f t="shared" ref="Z2393:AC2393" si="2444">ROUNDDOWN($Y2393*Z$1,0)-IF(MOD($Y2393*Z$1,1)=0,1,0)+1</f>
        <v>2</v>
      </c>
      <c r="AA2393" s="2">
        <f t="shared" si="2444"/>
        <v>3</v>
      </c>
      <c r="AB2393" s="2">
        <f t="shared" si="2444"/>
        <v>3</v>
      </c>
      <c r="AC2393" s="2">
        <f t="shared" si="2444"/>
        <v>4</v>
      </c>
      <c r="AD2393" s="2">
        <f t="shared" si="10"/>
        <v>0</v>
      </c>
      <c r="AE2393" s="2">
        <f t="shared" si="11"/>
        <v>1</v>
      </c>
      <c r="AF2393" s="2">
        <f t="shared" si="12"/>
        <v>0</v>
      </c>
      <c r="AG2393" s="2">
        <f t="shared" si="13"/>
        <v>0</v>
      </c>
      <c r="AH2393" s="2">
        <f t="shared" si="14"/>
        <v>0</v>
      </c>
      <c r="AI2393" s="2">
        <f t="shared" si="15"/>
        <v>0</v>
      </c>
      <c r="AJ2393" s="2">
        <f t="shared" si="16"/>
        <v>0</v>
      </c>
      <c r="AK2393" s="2">
        <f t="shared" si="17"/>
        <v>0</v>
      </c>
      <c r="AL2393" s="2">
        <f t="shared" si="18"/>
        <v>1</v>
      </c>
    </row>
    <row r="2394" ht="13.5" customHeight="1">
      <c r="A2394" s="3">
        <v>41375.0</v>
      </c>
      <c r="B2394" s="2">
        <v>1669.0</v>
      </c>
      <c r="C2394" s="2">
        <f t="shared" si="3"/>
        <v>1669</v>
      </c>
      <c r="D2394" s="2">
        <f t="shared" si="26"/>
        <v>2412.953439</v>
      </c>
      <c r="E2394" s="2">
        <f t="shared" si="20"/>
        <v>1952.057032</v>
      </c>
      <c r="F2394" s="2">
        <v>1.52</v>
      </c>
      <c r="G2394" s="2">
        <f t="shared" si="4"/>
        <v>0.0152</v>
      </c>
      <c r="H2394" s="2">
        <f t="shared" si="21"/>
        <v>1.3232</v>
      </c>
      <c r="I2394" s="2">
        <f t="shared" si="27"/>
        <v>0.9536705956</v>
      </c>
      <c r="J2394" s="2">
        <f t="shared" si="5"/>
        <v>234.1318617</v>
      </c>
      <c r="K2394" s="2">
        <f t="shared" si="6"/>
        <v>242.0493211</v>
      </c>
      <c r="L2394" s="2">
        <f t="shared" si="7"/>
        <v>0</v>
      </c>
      <c r="M2394" s="2">
        <f t="shared" si="1"/>
        <v>242.0493211</v>
      </c>
      <c r="O2394" s="2">
        <v>2392.0</v>
      </c>
      <c r="P2394" s="2">
        <v>1665.0</v>
      </c>
      <c r="Q2394" s="2">
        <v>1644.0</v>
      </c>
      <c r="R2394" s="2">
        <v>1674.0</v>
      </c>
      <c r="S2394" s="2">
        <v>1662.0</v>
      </c>
      <c r="T2394" s="2">
        <v>1.32154182E9</v>
      </c>
      <c r="U2394" s="2">
        <v>2.2056533E7</v>
      </c>
      <c r="V2394" s="2">
        <v>5.0274873E7</v>
      </c>
      <c r="W2394" s="2">
        <v>3011277.0</v>
      </c>
      <c r="X2394" s="2">
        <v>1580.0</v>
      </c>
      <c r="Y2394" s="2">
        <f t="shared" si="8"/>
        <v>0.8461226147</v>
      </c>
      <c r="Z2394" s="2">
        <f t="shared" ref="Z2394:AC2394" si="2445">ROUNDDOWN($Y2394*Z$1,0)-IF(MOD($Y2394*Z$1,1)=0,1,0)+1</f>
        <v>2</v>
      </c>
      <c r="AA2394" s="2">
        <f t="shared" si="2445"/>
        <v>3</v>
      </c>
      <c r="AB2394" s="2">
        <f t="shared" si="2445"/>
        <v>4</v>
      </c>
      <c r="AC2394" s="2">
        <f t="shared" si="2445"/>
        <v>5</v>
      </c>
      <c r="AD2394" s="2">
        <f t="shared" si="10"/>
        <v>1</v>
      </c>
      <c r="AE2394" s="2">
        <f t="shared" si="11"/>
        <v>0</v>
      </c>
      <c r="AF2394" s="2">
        <f t="shared" si="12"/>
        <v>0</v>
      </c>
      <c r="AG2394" s="2">
        <f t="shared" si="13"/>
        <v>0</v>
      </c>
      <c r="AH2394" s="2">
        <f t="shared" si="14"/>
        <v>0</v>
      </c>
      <c r="AI2394" s="2">
        <f t="shared" si="15"/>
        <v>0</v>
      </c>
      <c r="AJ2394" s="2">
        <f t="shared" si="16"/>
        <v>0</v>
      </c>
      <c r="AK2394" s="2">
        <f t="shared" si="17"/>
        <v>0</v>
      </c>
      <c r="AL2394" s="2">
        <f t="shared" si="18"/>
        <v>1</v>
      </c>
    </row>
    <row r="2395" ht="13.5" customHeight="1">
      <c r="A2395" s="3">
        <v>41378.0</v>
      </c>
      <c r="B2395" s="2">
        <v>1675.0</v>
      </c>
      <c r="C2395" s="2">
        <f t="shared" si="3"/>
        <v>1675</v>
      </c>
      <c r="D2395" s="2">
        <f t="shared" si="26"/>
        <v>2413.923029</v>
      </c>
      <c r="E2395" s="2">
        <f t="shared" si="20"/>
        <v>1952.3996</v>
      </c>
      <c r="F2395" s="2">
        <v>0.36</v>
      </c>
      <c r="G2395" s="2">
        <f t="shared" si="4"/>
        <v>0.0036</v>
      </c>
      <c r="H2395" s="2">
        <f t="shared" si="21"/>
        <v>1.3268</v>
      </c>
      <c r="I2395" s="2">
        <f t="shared" si="27"/>
        <v>0.9540724228</v>
      </c>
      <c r="J2395" s="2">
        <f t="shared" si="5"/>
        <v>234.9747364</v>
      </c>
      <c r="K2395" s="2">
        <f t="shared" si="6"/>
        <v>242.9206987</v>
      </c>
      <c r="L2395" s="2">
        <f t="shared" si="7"/>
        <v>0</v>
      </c>
      <c r="M2395" s="2">
        <f t="shared" si="1"/>
        <v>242.9206987</v>
      </c>
      <c r="O2395" s="2">
        <v>2393.0</v>
      </c>
      <c r="P2395" s="2">
        <v>1661.0</v>
      </c>
      <c r="Q2395" s="2">
        <v>1669.0</v>
      </c>
      <c r="R2395" s="2">
        <v>1675.0</v>
      </c>
      <c r="S2395" s="2">
        <v>1661.0</v>
      </c>
      <c r="T2395" s="2">
        <v>1.32144182E9</v>
      </c>
      <c r="U2395" s="2">
        <v>2.213415E7</v>
      </c>
      <c r="V2395" s="2">
        <v>1.763907E7</v>
      </c>
      <c r="W2395" s="2">
        <v>1056068.0</v>
      </c>
      <c r="X2395" s="2">
        <v>823.0</v>
      </c>
      <c r="Y2395" s="2">
        <f t="shared" si="8"/>
        <v>0.591453512</v>
      </c>
      <c r="Z2395" s="2">
        <f t="shared" ref="Z2395:AC2395" si="2446">ROUNDDOWN($Y2395*Z$1,0)-IF(MOD($Y2395*Z$1,1)=0,1,0)+1</f>
        <v>2</v>
      </c>
      <c r="AA2395" s="2">
        <f t="shared" si="2446"/>
        <v>2</v>
      </c>
      <c r="AB2395" s="2">
        <f t="shared" si="2446"/>
        <v>3</v>
      </c>
      <c r="AC2395" s="2">
        <f t="shared" si="2446"/>
        <v>3</v>
      </c>
      <c r="AD2395" s="2">
        <f t="shared" si="10"/>
        <v>0</v>
      </c>
      <c r="AE2395" s="2">
        <f t="shared" si="11"/>
        <v>0</v>
      </c>
      <c r="AF2395" s="2">
        <f t="shared" si="12"/>
        <v>0</v>
      </c>
      <c r="AG2395" s="2">
        <f t="shared" si="13"/>
        <v>0</v>
      </c>
      <c r="AH2395" s="2">
        <f t="shared" si="14"/>
        <v>1</v>
      </c>
      <c r="AI2395" s="2">
        <f t="shared" si="15"/>
        <v>0</v>
      </c>
      <c r="AJ2395" s="2">
        <f t="shared" si="16"/>
        <v>0</v>
      </c>
      <c r="AK2395" s="2">
        <f t="shared" si="17"/>
        <v>0</v>
      </c>
      <c r="AL2395" s="2">
        <f t="shared" si="18"/>
        <v>1</v>
      </c>
    </row>
    <row r="2396" ht="13.5" customHeight="1">
      <c r="A2396" s="3">
        <v>41381.0</v>
      </c>
      <c r="B2396" s="2">
        <v>1639.0</v>
      </c>
      <c r="C2396" s="2">
        <f t="shared" si="3"/>
        <v>1639</v>
      </c>
      <c r="D2396" s="2">
        <f t="shared" si="26"/>
        <v>2414.893009</v>
      </c>
      <c r="E2396" s="2">
        <f t="shared" si="20"/>
        <v>1952.742168</v>
      </c>
      <c r="F2396" s="2">
        <v>-2.15</v>
      </c>
      <c r="G2396" s="2">
        <f t="shared" si="4"/>
        <v>-0.0215</v>
      </c>
      <c r="H2396" s="2">
        <f t="shared" si="21"/>
        <v>1.3053</v>
      </c>
      <c r="I2396" s="2">
        <f t="shared" si="27"/>
        <v>0.9544742499</v>
      </c>
      <c r="J2396" s="2">
        <f t="shared" si="5"/>
        <v>229.9227796</v>
      </c>
      <c r="K2396" s="2">
        <f t="shared" si="6"/>
        <v>237.6979037</v>
      </c>
      <c r="L2396" s="2">
        <f t="shared" si="7"/>
        <v>0</v>
      </c>
      <c r="M2396" s="2">
        <f t="shared" si="1"/>
        <v>237.6979037</v>
      </c>
      <c r="O2396" s="2">
        <v>2394.0</v>
      </c>
      <c r="P2396" s="2">
        <v>1669.0</v>
      </c>
      <c r="Q2396" s="2">
        <v>1675.0</v>
      </c>
      <c r="R2396" s="2">
        <v>1675.0</v>
      </c>
      <c r="S2396" s="2">
        <v>1635.0</v>
      </c>
      <c r="T2396" s="2">
        <v>1.32134182E9</v>
      </c>
      <c r="U2396" s="2">
        <v>2.1656792E7</v>
      </c>
      <c r="V2396" s="2">
        <v>4.2966437E7</v>
      </c>
      <c r="W2396" s="2">
        <v>2601235.0</v>
      </c>
      <c r="X2396" s="2">
        <v>1898.0</v>
      </c>
      <c r="Y2396" s="2">
        <f t="shared" si="8"/>
        <v>0.07511165246</v>
      </c>
      <c r="Z2396" s="2">
        <f t="shared" ref="Z2396:AC2396" si="2447">ROUNDDOWN($Y2396*Z$1,0)-IF(MOD($Y2396*Z$1,1)=0,1,0)+1</f>
        <v>1</v>
      </c>
      <c r="AA2396" s="2">
        <f t="shared" si="2447"/>
        <v>1</v>
      </c>
      <c r="AB2396" s="2">
        <f t="shared" si="2447"/>
        <v>1</v>
      </c>
      <c r="AC2396" s="2">
        <f t="shared" si="2447"/>
        <v>1</v>
      </c>
      <c r="AD2396" s="2">
        <f t="shared" si="10"/>
        <v>0</v>
      </c>
      <c r="AE2396" s="2">
        <f t="shared" si="11"/>
        <v>0</v>
      </c>
      <c r="AF2396" s="2">
        <f t="shared" si="12"/>
        <v>1</v>
      </c>
      <c r="AG2396" s="2">
        <f t="shared" si="13"/>
        <v>0</v>
      </c>
      <c r="AH2396" s="2">
        <f t="shared" si="14"/>
        <v>0</v>
      </c>
      <c r="AI2396" s="2">
        <f t="shared" si="15"/>
        <v>0</v>
      </c>
      <c r="AJ2396" s="2">
        <f t="shared" si="16"/>
        <v>0</v>
      </c>
      <c r="AK2396" s="2">
        <f t="shared" si="17"/>
        <v>0</v>
      </c>
      <c r="AL2396" s="2">
        <f t="shared" si="18"/>
        <v>1</v>
      </c>
    </row>
    <row r="2397" ht="13.5" customHeight="1">
      <c r="A2397" s="3">
        <v>41382.0</v>
      </c>
      <c r="B2397" s="2">
        <v>1625.0</v>
      </c>
      <c r="C2397" s="2">
        <f t="shared" si="3"/>
        <v>1625</v>
      </c>
      <c r="D2397" s="2">
        <f t="shared" si="26"/>
        <v>2415.863379</v>
      </c>
      <c r="E2397" s="2">
        <f t="shared" si="20"/>
        <v>1953.084735</v>
      </c>
      <c r="F2397" s="2">
        <v>-0.85</v>
      </c>
      <c r="G2397" s="2">
        <f t="shared" si="4"/>
        <v>-0.0085</v>
      </c>
      <c r="H2397" s="2">
        <f t="shared" si="21"/>
        <v>1.2968</v>
      </c>
      <c r="I2397" s="2">
        <f t="shared" si="27"/>
        <v>0.9548760771</v>
      </c>
      <c r="J2397" s="2">
        <f t="shared" si="5"/>
        <v>227.9684359</v>
      </c>
      <c r="K2397" s="2">
        <f t="shared" si="6"/>
        <v>235.6774715</v>
      </c>
      <c r="L2397" s="2">
        <f t="shared" si="7"/>
        <v>0</v>
      </c>
      <c r="M2397" s="2">
        <f t="shared" si="1"/>
        <v>235.6774715</v>
      </c>
      <c r="O2397" s="2">
        <v>2395.0</v>
      </c>
      <c r="P2397" s="2">
        <v>1635.0</v>
      </c>
      <c r="Q2397" s="2">
        <v>1639.0</v>
      </c>
      <c r="R2397" s="2">
        <v>1639.0</v>
      </c>
      <c r="S2397" s="2">
        <v>1622.0</v>
      </c>
      <c r="T2397" s="2">
        <v>1.32123182E9</v>
      </c>
      <c r="U2397" s="2">
        <v>2.1470017E7</v>
      </c>
      <c r="V2397" s="2">
        <v>4.4795277E7</v>
      </c>
      <c r="W2397" s="2">
        <v>2747744.0</v>
      </c>
      <c r="X2397" s="2">
        <v>2044.0</v>
      </c>
      <c r="Y2397" s="2">
        <f t="shared" si="8"/>
        <v>0.2627892814</v>
      </c>
      <c r="Z2397" s="2">
        <f t="shared" ref="Z2397:AC2397" si="2448">ROUNDDOWN($Y2397*Z$1,0)-IF(MOD($Y2397*Z$1,1)=0,1,0)+1</f>
        <v>1</v>
      </c>
      <c r="AA2397" s="2">
        <f t="shared" si="2448"/>
        <v>1</v>
      </c>
      <c r="AB2397" s="2">
        <f t="shared" si="2448"/>
        <v>2</v>
      </c>
      <c r="AC2397" s="2">
        <f t="shared" si="2448"/>
        <v>2</v>
      </c>
      <c r="AD2397" s="2">
        <f t="shared" si="10"/>
        <v>0</v>
      </c>
      <c r="AE2397" s="2">
        <f t="shared" si="11"/>
        <v>0</v>
      </c>
      <c r="AF2397" s="2">
        <f t="shared" si="12"/>
        <v>1</v>
      </c>
      <c r="AG2397" s="2">
        <f t="shared" si="13"/>
        <v>0</v>
      </c>
      <c r="AH2397" s="2">
        <f t="shared" si="14"/>
        <v>0</v>
      </c>
      <c r="AI2397" s="2">
        <f t="shared" si="15"/>
        <v>0</v>
      </c>
      <c r="AJ2397" s="2">
        <f t="shared" si="16"/>
        <v>0</v>
      </c>
      <c r="AK2397" s="2">
        <f t="shared" si="17"/>
        <v>0</v>
      </c>
      <c r="AL2397" s="2">
        <f t="shared" si="18"/>
        <v>1</v>
      </c>
    </row>
    <row r="2398" ht="13.5" customHeight="1">
      <c r="A2398" s="3">
        <v>41385.0</v>
      </c>
      <c r="B2398" s="2">
        <v>1619.0</v>
      </c>
      <c r="C2398" s="2">
        <f t="shared" si="3"/>
        <v>1619</v>
      </c>
      <c r="D2398" s="2">
        <f t="shared" si="26"/>
        <v>2416.834138</v>
      </c>
      <c r="E2398" s="2">
        <f t="shared" si="20"/>
        <v>1953.427303</v>
      </c>
      <c r="F2398" s="2">
        <v>-0.37</v>
      </c>
      <c r="G2398" s="2">
        <f t="shared" si="4"/>
        <v>-0.0037</v>
      </c>
      <c r="H2398" s="2">
        <f t="shared" si="21"/>
        <v>1.2931</v>
      </c>
      <c r="I2398" s="2">
        <f t="shared" si="27"/>
        <v>0.9552779043</v>
      </c>
      <c r="J2398" s="2">
        <f t="shared" si="5"/>
        <v>227.1249527</v>
      </c>
      <c r="K2398" s="2">
        <f t="shared" si="6"/>
        <v>234.8054649</v>
      </c>
      <c r="L2398" s="2">
        <f t="shared" si="7"/>
        <v>0</v>
      </c>
      <c r="M2398" s="2">
        <f t="shared" si="1"/>
        <v>234.8054649</v>
      </c>
      <c r="O2398" s="2">
        <v>2396.0</v>
      </c>
      <c r="P2398" s="2">
        <v>1634.0</v>
      </c>
      <c r="Q2398" s="2">
        <v>1625.0</v>
      </c>
      <c r="R2398" s="2">
        <v>1634.0</v>
      </c>
      <c r="S2398" s="2">
        <v>1604.0</v>
      </c>
      <c r="T2398" s="2">
        <v>1.32121993E9</v>
      </c>
      <c r="U2398" s="2">
        <v>2.1390551E7</v>
      </c>
      <c r="V2398" s="2">
        <v>2.7231805E7</v>
      </c>
      <c r="W2398" s="2">
        <v>1683213.0</v>
      </c>
      <c r="X2398" s="2">
        <v>1183.0</v>
      </c>
      <c r="Y2398" s="2">
        <f t="shared" si="8"/>
        <v>0.3811408851</v>
      </c>
      <c r="Z2398" s="2">
        <f t="shared" ref="Z2398:AC2398" si="2449">ROUNDDOWN($Y2398*Z$1,0)-IF(MOD($Y2398*Z$1,1)=0,1,0)+1</f>
        <v>1</v>
      </c>
      <c r="AA2398" s="2">
        <f t="shared" si="2449"/>
        <v>2</v>
      </c>
      <c r="AB2398" s="2">
        <f t="shared" si="2449"/>
        <v>2</v>
      </c>
      <c r="AC2398" s="2">
        <f t="shared" si="2449"/>
        <v>2</v>
      </c>
      <c r="AD2398" s="2">
        <f t="shared" si="10"/>
        <v>0</v>
      </c>
      <c r="AE2398" s="2">
        <f t="shared" si="11"/>
        <v>0</v>
      </c>
      <c r="AF2398" s="2">
        <f t="shared" si="12"/>
        <v>0</v>
      </c>
      <c r="AG2398" s="2">
        <f t="shared" si="13"/>
        <v>1</v>
      </c>
      <c r="AH2398" s="2">
        <f t="shared" si="14"/>
        <v>0</v>
      </c>
      <c r="AI2398" s="2">
        <f t="shared" si="15"/>
        <v>0</v>
      </c>
      <c r="AJ2398" s="2">
        <f t="shared" si="16"/>
        <v>0</v>
      </c>
      <c r="AK2398" s="2">
        <f t="shared" si="17"/>
        <v>0</v>
      </c>
      <c r="AL2398" s="2">
        <f t="shared" si="18"/>
        <v>1</v>
      </c>
    </row>
    <row r="2399" ht="13.5" customHeight="1">
      <c r="A2399" s="3">
        <v>41386.0</v>
      </c>
      <c r="B2399" s="2">
        <v>1594.0</v>
      </c>
      <c r="C2399" s="2">
        <f t="shared" si="3"/>
        <v>1594</v>
      </c>
      <c r="D2399" s="2">
        <f t="shared" si="26"/>
        <v>2417.805288</v>
      </c>
      <c r="E2399" s="2">
        <f t="shared" si="20"/>
        <v>1953.769871</v>
      </c>
      <c r="F2399" s="2">
        <v>-1.54</v>
      </c>
      <c r="G2399" s="2">
        <f t="shared" si="4"/>
        <v>-0.0154</v>
      </c>
      <c r="H2399" s="2">
        <f t="shared" si="21"/>
        <v>1.2777</v>
      </c>
      <c r="I2399" s="2">
        <f t="shared" si="27"/>
        <v>0.9556797314</v>
      </c>
      <c r="J2399" s="2">
        <f t="shared" si="5"/>
        <v>223.6272284</v>
      </c>
      <c r="K2399" s="2">
        <f t="shared" si="6"/>
        <v>231.1894607</v>
      </c>
      <c r="L2399" s="2">
        <f t="shared" si="7"/>
        <v>0</v>
      </c>
      <c r="M2399" s="2">
        <f t="shared" si="1"/>
        <v>231.1894607</v>
      </c>
      <c r="O2399" s="2">
        <v>2397.0</v>
      </c>
      <c r="P2399" s="2">
        <v>1630.0</v>
      </c>
      <c r="Q2399" s="2">
        <v>1619.0</v>
      </c>
      <c r="R2399" s="2">
        <v>1639.0</v>
      </c>
      <c r="S2399" s="2">
        <v>1584.0</v>
      </c>
      <c r="T2399" s="2">
        <v>1.32111993E9</v>
      </c>
      <c r="U2399" s="2">
        <v>2.1058652E7</v>
      </c>
      <c r="V2399" s="2">
        <v>4.7457024E7</v>
      </c>
      <c r="W2399" s="2">
        <v>2950712.0</v>
      </c>
      <c r="X2399" s="2">
        <v>1794.0</v>
      </c>
      <c r="Y2399" s="2">
        <f t="shared" si="8"/>
        <v>0.1383475436</v>
      </c>
      <c r="Z2399" s="2">
        <f t="shared" ref="Z2399:AC2399" si="2450">ROUNDDOWN($Y2399*Z$1,0)-IF(MOD($Y2399*Z$1,1)=0,1,0)+1</f>
        <v>1</v>
      </c>
      <c r="AA2399" s="2">
        <f t="shared" si="2450"/>
        <v>1</v>
      </c>
      <c r="AB2399" s="2">
        <f t="shared" si="2450"/>
        <v>1</v>
      </c>
      <c r="AC2399" s="2">
        <f t="shared" si="2450"/>
        <v>1</v>
      </c>
      <c r="AD2399" s="2">
        <f t="shared" si="10"/>
        <v>0</v>
      </c>
      <c r="AE2399" s="2">
        <f t="shared" si="11"/>
        <v>0</v>
      </c>
      <c r="AF2399" s="2">
        <f t="shared" si="12"/>
        <v>0</v>
      </c>
      <c r="AG2399" s="2">
        <f t="shared" si="13"/>
        <v>0</v>
      </c>
      <c r="AH2399" s="2">
        <f t="shared" si="14"/>
        <v>0</v>
      </c>
      <c r="AI2399" s="2">
        <f t="shared" si="15"/>
        <v>0</v>
      </c>
      <c r="AJ2399" s="2">
        <f t="shared" si="16"/>
        <v>0</v>
      </c>
      <c r="AK2399" s="2">
        <f t="shared" si="17"/>
        <v>1</v>
      </c>
      <c r="AL2399" s="2">
        <f t="shared" si="18"/>
        <v>1</v>
      </c>
    </row>
    <row r="2400" ht="13.5" customHeight="1">
      <c r="A2400" s="3">
        <v>41387.0</v>
      </c>
      <c r="B2400" s="2">
        <v>1610.0</v>
      </c>
      <c r="C2400" s="2">
        <f t="shared" si="3"/>
        <v>1610</v>
      </c>
      <c r="D2400" s="2">
        <f t="shared" si="26"/>
        <v>2418.776828</v>
      </c>
      <c r="E2400" s="2">
        <f t="shared" si="20"/>
        <v>1954.112439</v>
      </c>
      <c r="F2400" s="2">
        <v>1.0</v>
      </c>
      <c r="G2400" s="2">
        <f t="shared" si="4"/>
        <v>0.01</v>
      </c>
      <c r="H2400" s="2">
        <f t="shared" si="21"/>
        <v>1.2877</v>
      </c>
      <c r="I2400" s="2">
        <f t="shared" si="27"/>
        <v>0.9560815586</v>
      </c>
      <c r="J2400" s="2">
        <f t="shared" si="5"/>
        <v>225.8635007</v>
      </c>
      <c r="K2400" s="2">
        <f t="shared" si="6"/>
        <v>233.5013553</v>
      </c>
      <c r="L2400" s="2">
        <f t="shared" si="7"/>
        <v>0</v>
      </c>
      <c r="M2400" s="2">
        <f t="shared" si="1"/>
        <v>233.5013553</v>
      </c>
      <c r="O2400" s="2">
        <v>2398.0</v>
      </c>
      <c r="P2400" s="2">
        <v>1594.0</v>
      </c>
      <c r="Q2400" s="2">
        <v>1594.0</v>
      </c>
      <c r="R2400" s="2">
        <v>1610.0</v>
      </c>
      <c r="S2400" s="2">
        <v>1584.0</v>
      </c>
      <c r="T2400" s="2">
        <v>1.32099993E9</v>
      </c>
      <c r="U2400" s="2">
        <v>2.1268099E7</v>
      </c>
      <c r="V2400" s="2">
        <v>2.4238184E7</v>
      </c>
      <c r="W2400" s="2">
        <v>1514231.0</v>
      </c>
      <c r="X2400" s="2">
        <v>976.0</v>
      </c>
      <c r="Y2400" s="2">
        <f t="shared" si="8"/>
        <v>0.7551766139</v>
      </c>
      <c r="Z2400" s="2">
        <f t="shared" ref="Z2400:AC2400" si="2451">ROUNDDOWN($Y2400*Z$1,0)-IF(MOD($Y2400*Z$1,1)=0,1,0)+1</f>
        <v>2</v>
      </c>
      <c r="AA2400" s="2">
        <f t="shared" si="2451"/>
        <v>3</v>
      </c>
      <c r="AB2400" s="2">
        <f t="shared" si="2451"/>
        <v>4</v>
      </c>
      <c r="AC2400" s="2">
        <f t="shared" si="2451"/>
        <v>4</v>
      </c>
      <c r="AD2400" s="2">
        <f t="shared" si="10"/>
        <v>0</v>
      </c>
      <c r="AE2400" s="2">
        <f t="shared" si="11"/>
        <v>1</v>
      </c>
      <c r="AF2400" s="2">
        <f t="shared" si="12"/>
        <v>0</v>
      </c>
      <c r="AG2400" s="2">
        <f t="shared" si="13"/>
        <v>0</v>
      </c>
      <c r="AH2400" s="2">
        <f t="shared" si="14"/>
        <v>0</v>
      </c>
      <c r="AI2400" s="2">
        <f t="shared" si="15"/>
        <v>0</v>
      </c>
      <c r="AJ2400" s="2">
        <f t="shared" si="16"/>
        <v>0</v>
      </c>
      <c r="AK2400" s="2">
        <f t="shared" si="17"/>
        <v>0</v>
      </c>
      <c r="AL2400" s="2">
        <f t="shared" si="18"/>
        <v>1</v>
      </c>
    </row>
    <row r="2401" ht="13.5" customHeight="1">
      <c r="A2401" s="3">
        <v>41388.0</v>
      </c>
      <c r="B2401" s="2">
        <v>1627.0</v>
      </c>
      <c r="C2401" s="2">
        <f t="shared" si="3"/>
        <v>1627</v>
      </c>
      <c r="D2401" s="2">
        <f t="shared" si="26"/>
        <v>2419.748758</v>
      </c>
      <c r="E2401" s="2">
        <f t="shared" si="20"/>
        <v>1954.455006</v>
      </c>
      <c r="F2401" s="2">
        <v>1.06</v>
      </c>
      <c r="G2401" s="2">
        <f t="shared" si="4"/>
        <v>0.0106</v>
      </c>
      <c r="H2401" s="2">
        <f t="shared" si="21"/>
        <v>1.2983</v>
      </c>
      <c r="I2401" s="2">
        <f t="shared" si="27"/>
        <v>0.9564833858</v>
      </c>
      <c r="J2401" s="2">
        <f t="shared" si="5"/>
        <v>228.2576538</v>
      </c>
      <c r="K2401" s="2">
        <f t="shared" si="6"/>
        <v>235.9764697</v>
      </c>
      <c r="L2401" s="2">
        <f t="shared" si="7"/>
        <v>0</v>
      </c>
      <c r="M2401" s="2">
        <f t="shared" si="1"/>
        <v>235.9764697</v>
      </c>
      <c r="O2401" s="2">
        <v>2399.0</v>
      </c>
      <c r="P2401" s="2">
        <v>1615.0</v>
      </c>
      <c r="Q2401" s="2">
        <v>1610.0</v>
      </c>
      <c r="R2401" s="2">
        <v>1630.0</v>
      </c>
      <c r="S2401" s="2">
        <v>1613.0</v>
      </c>
      <c r="T2401" s="2">
        <v>1.32089993E9</v>
      </c>
      <c r="U2401" s="2">
        <v>2.1491042E7</v>
      </c>
      <c r="V2401" s="2">
        <v>3.2178744E7</v>
      </c>
      <c r="W2401" s="2">
        <v>1986064.0</v>
      </c>
      <c r="X2401" s="2">
        <v>1054.0</v>
      </c>
      <c r="Y2401" s="2">
        <f t="shared" si="8"/>
        <v>0.7685749086</v>
      </c>
      <c r="Z2401" s="2">
        <f t="shared" ref="Z2401:AC2401" si="2452">ROUNDDOWN($Y2401*Z$1,0)-IF(MOD($Y2401*Z$1,1)=0,1,0)+1</f>
        <v>2</v>
      </c>
      <c r="AA2401" s="2">
        <f t="shared" si="2452"/>
        <v>3</v>
      </c>
      <c r="AB2401" s="2">
        <f t="shared" si="2452"/>
        <v>4</v>
      </c>
      <c r="AC2401" s="2">
        <f t="shared" si="2452"/>
        <v>4</v>
      </c>
      <c r="AD2401" s="2">
        <f t="shared" si="10"/>
        <v>0</v>
      </c>
      <c r="AE2401" s="2">
        <f t="shared" si="11"/>
        <v>1</v>
      </c>
      <c r="AF2401" s="2">
        <f t="shared" si="12"/>
        <v>0</v>
      </c>
      <c r="AG2401" s="2">
        <f t="shared" si="13"/>
        <v>0</v>
      </c>
      <c r="AH2401" s="2">
        <f t="shared" si="14"/>
        <v>0</v>
      </c>
      <c r="AI2401" s="2">
        <f t="shared" si="15"/>
        <v>0</v>
      </c>
      <c r="AJ2401" s="2">
        <f t="shared" si="16"/>
        <v>0</v>
      </c>
      <c r="AK2401" s="2">
        <f t="shared" si="17"/>
        <v>0</v>
      </c>
      <c r="AL2401" s="2">
        <f t="shared" si="18"/>
        <v>1</v>
      </c>
    </row>
    <row r="2402" ht="13.5" customHeight="1">
      <c r="A2402" s="3">
        <v>41389.0</v>
      </c>
      <c r="B2402" s="2">
        <v>1636.0</v>
      </c>
      <c r="C2402" s="2">
        <f t="shared" si="3"/>
        <v>1636</v>
      </c>
      <c r="D2402" s="2">
        <f t="shared" si="26"/>
        <v>2420.721079</v>
      </c>
      <c r="E2402" s="2">
        <f t="shared" si="20"/>
        <v>1954.797574</v>
      </c>
      <c r="F2402" s="2">
        <v>0.55</v>
      </c>
      <c r="G2402" s="2">
        <f t="shared" si="4"/>
        <v>0.0055</v>
      </c>
      <c r="H2402" s="2">
        <f t="shared" si="21"/>
        <v>1.3038</v>
      </c>
      <c r="I2402" s="2">
        <f t="shared" si="27"/>
        <v>0.956885213</v>
      </c>
      <c r="J2402" s="2">
        <f t="shared" si="5"/>
        <v>229.5130709</v>
      </c>
      <c r="K2402" s="2">
        <f t="shared" si="6"/>
        <v>237.2743402</v>
      </c>
      <c r="L2402" s="2">
        <f t="shared" si="7"/>
        <v>0</v>
      </c>
      <c r="M2402" s="2">
        <f t="shared" si="1"/>
        <v>237.2743402</v>
      </c>
      <c r="O2402" s="2">
        <v>2400.0</v>
      </c>
      <c r="P2402" s="2">
        <v>1628.0</v>
      </c>
      <c r="Q2402" s="2">
        <v>1627.0</v>
      </c>
      <c r="R2402" s="2">
        <v>1642.0</v>
      </c>
      <c r="S2402" s="2">
        <v>1616.0</v>
      </c>
      <c r="T2402" s="2">
        <v>1.32079993E9</v>
      </c>
      <c r="U2402" s="2">
        <v>2.1608287E7</v>
      </c>
      <c r="V2402" s="2">
        <v>9.3499125E7</v>
      </c>
      <c r="W2402" s="2">
        <v>5740708.0</v>
      </c>
      <c r="X2402" s="2">
        <v>1242.0</v>
      </c>
      <c r="Y2402" s="2">
        <f t="shared" si="8"/>
        <v>0.6405805928</v>
      </c>
      <c r="Z2402" s="2">
        <f t="shared" ref="Z2402:AC2402" si="2453">ROUNDDOWN($Y2402*Z$1,0)-IF(MOD($Y2402*Z$1,1)=0,1,0)+1</f>
        <v>2</v>
      </c>
      <c r="AA2402" s="2">
        <f t="shared" si="2453"/>
        <v>2</v>
      </c>
      <c r="AB2402" s="2">
        <f t="shared" si="2453"/>
        <v>3</v>
      </c>
      <c r="AC2402" s="2">
        <f t="shared" si="2453"/>
        <v>4</v>
      </c>
      <c r="AD2402" s="2">
        <f t="shared" si="10"/>
        <v>0</v>
      </c>
      <c r="AE2402" s="2">
        <f t="shared" si="11"/>
        <v>1</v>
      </c>
      <c r="AF2402" s="2">
        <f t="shared" si="12"/>
        <v>0</v>
      </c>
      <c r="AG2402" s="2">
        <f t="shared" si="13"/>
        <v>0</v>
      </c>
      <c r="AH2402" s="2">
        <f t="shared" si="14"/>
        <v>0</v>
      </c>
      <c r="AI2402" s="2">
        <f t="shared" si="15"/>
        <v>0</v>
      </c>
      <c r="AJ2402" s="2">
        <f t="shared" si="16"/>
        <v>0</v>
      </c>
      <c r="AK2402" s="2">
        <f t="shared" si="17"/>
        <v>0</v>
      </c>
      <c r="AL2402" s="2">
        <f t="shared" si="18"/>
        <v>1</v>
      </c>
    </row>
    <row r="2403" ht="13.5" customHeight="1">
      <c r="A2403" s="3">
        <v>41392.0</v>
      </c>
      <c r="B2403" s="2">
        <v>1645.0</v>
      </c>
      <c r="C2403" s="2">
        <f t="shared" si="3"/>
        <v>1645</v>
      </c>
      <c r="D2403" s="2">
        <f t="shared" si="26"/>
        <v>2421.69379</v>
      </c>
      <c r="E2403" s="2">
        <f t="shared" si="20"/>
        <v>1955.140142</v>
      </c>
      <c r="F2403" s="2">
        <v>0.55</v>
      </c>
      <c r="G2403" s="2">
        <f t="shared" si="4"/>
        <v>0.0055</v>
      </c>
      <c r="H2403" s="2">
        <f t="shared" si="21"/>
        <v>1.3093</v>
      </c>
      <c r="I2403" s="2">
        <f t="shared" si="27"/>
        <v>0.9572870401</v>
      </c>
      <c r="J2403" s="2">
        <f t="shared" si="5"/>
        <v>230.7753928</v>
      </c>
      <c r="K2403" s="2">
        <f t="shared" si="6"/>
        <v>238.5793491</v>
      </c>
      <c r="L2403" s="2">
        <f t="shared" si="7"/>
        <v>0</v>
      </c>
      <c r="M2403" s="2">
        <f t="shared" si="1"/>
        <v>238.5793491</v>
      </c>
      <c r="O2403" s="2">
        <v>2401.0</v>
      </c>
      <c r="P2403" s="2">
        <v>1639.0</v>
      </c>
      <c r="Q2403" s="2">
        <v>1636.0</v>
      </c>
      <c r="R2403" s="2">
        <v>1653.0</v>
      </c>
      <c r="S2403" s="2">
        <v>1639.0</v>
      </c>
      <c r="T2403" s="2">
        <v>1.32069993E9</v>
      </c>
      <c r="U2403" s="2">
        <v>2.1725514E7</v>
      </c>
      <c r="V2403" s="2">
        <v>1.4738526E7</v>
      </c>
      <c r="W2403" s="2">
        <v>895348.0</v>
      </c>
      <c r="X2403" s="2">
        <v>576.0</v>
      </c>
      <c r="Y2403" s="2">
        <f t="shared" si="8"/>
        <v>0.6405805928</v>
      </c>
      <c r="Z2403" s="2">
        <f t="shared" ref="Z2403:AC2403" si="2454">ROUNDDOWN($Y2403*Z$1,0)-IF(MOD($Y2403*Z$1,1)=0,1,0)+1</f>
        <v>2</v>
      </c>
      <c r="AA2403" s="2">
        <f t="shared" si="2454"/>
        <v>2</v>
      </c>
      <c r="AB2403" s="2">
        <f t="shared" si="2454"/>
        <v>3</v>
      </c>
      <c r="AC2403" s="2">
        <f t="shared" si="2454"/>
        <v>4</v>
      </c>
      <c r="AD2403" s="2">
        <f t="shared" si="10"/>
        <v>0</v>
      </c>
      <c r="AE2403" s="2">
        <f t="shared" si="11"/>
        <v>1</v>
      </c>
      <c r="AF2403" s="2">
        <f t="shared" si="12"/>
        <v>0</v>
      </c>
      <c r="AG2403" s="2">
        <f t="shared" si="13"/>
        <v>0</v>
      </c>
      <c r="AH2403" s="2">
        <f t="shared" si="14"/>
        <v>0</v>
      </c>
      <c r="AI2403" s="2">
        <f t="shared" si="15"/>
        <v>0</v>
      </c>
      <c r="AJ2403" s="2">
        <f t="shared" si="16"/>
        <v>0</v>
      </c>
      <c r="AK2403" s="2">
        <f t="shared" si="17"/>
        <v>0</v>
      </c>
      <c r="AL2403" s="2">
        <f t="shared" si="18"/>
        <v>1</v>
      </c>
    </row>
    <row r="2404" ht="13.5" customHeight="1">
      <c r="A2404" s="3">
        <v>41393.0</v>
      </c>
      <c r="B2404" s="2">
        <v>1648.0</v>
      </c>
      <c r="C2404" s="2">
        <f t="shared" si="3"/>
        <v>1648</v>
      </c>
      <c r="D2404" s="2">
        <f t="shared" si="26"/>
        <v>2422.666893</v>
      </c>
      <c r="E2404" s="2">
        <f t="shared" si="20"/>
        <v>1955.482709</v>
      </c>
      <c r="F2404" s="2">
        <v>0.18</v>
      </c>
      <c r="G2404" s="2">
        <f t="shared" si="4"/>
        <v>0.0018</v>
      </c>
      <c r="H2404" s="2">
        <f t="shared" si="21"/>
        <v>1.3111</v>
      </c>
      <c r="I2404" s="2">
        <f t="shared" si="27"/>
        <v>0.9576888673</v>
      </c>
      <c r="J2404" s="2">
        <f t="shared" si="5"/>
        <v>231.1907885</v>
      </c>
      <c r="K2404" s="2">
        <f t="shared" si="6"/>
        <v>239.0087919</v>
      </c>
      <c r="L2404" s="2">
        <f t="shared" si="7"/>
        <v>0</v>
      </c>
      <c r="M2404" s="2">
        <f t="shared" si="1"/>
        <v>239.0087919</v>
      </c>
      <c r="O2404" s="2">
        <v>2402.0</v>
      </c>
      <c r="P2404" s="2">
        <v>1645.0</v>
      </c>
      <c r="Q2404" s="2">
        <v>1645.0</v>
      </c>
      <c r="R2404" s="2">
        <v>1657.0</v>
      </c>
      <c r="S2404" s="2">
        <v>1643.0</v>
      </c>
      <c r="T2404" s="2">
        <v>1.32059993E9</v>
      </c>
      <c r="U2404" s="2">
        <v>2.1763487E7</v>
      </c>
      <c r="V2404" s="2">
        <v>2.0005445E7</v>
      </c>
      <c r="W2404" s="2">
        <v>1211499.0</v>
      </c>
      <c r="X2404" s="2">
        <v>822.0</v>
      </c>
      <c r="Y2404" s="2">
        <f t="shared" si="8"/>
        <v>0.539179862</v>
      </c>
      <c r="Z2404" s="2">
        <f t="shared" ref="Z2404:AC2404" si="2455">ROUNDDOWN($Y2404*Z$1,0)-IF(MOD($Y2404*Z$1,1)=0,1,0)+1</f>
        <v>2</v>
      </c>
      <c r="AA2404" s="2">
        <f t="shared" si="2455"/>
        <v>2</v>
      </c>
      <c r="AB2404" s="2">
        <f t="shared" si="2455"/>
        <v>3</v>
      </c>
      <c r="AC2404" s="2">
        <f t="shared" si="2455"/>
        <v>3</v>
      </c>
      <c r="AD2404" s="2">
        <f t="shared" si="10"/>
        <v>1</v>
      </c>
      <c r="AE2404" s="2">
        <f t="shared" si="11"/>
        <v>0</v>
      </c>
      <c r="AF2404" s="2">
        <f t="shared" si="12"/>
        <v>0</v>
      </c>
      <c r="AG2404" s="2">
        <f t="shared" si="13"/>
        <v>0</v>
      </c>
      <c r="AH2404" s="2">
        <f t="shared" si="14"/>
        <v>0</v>
      </c>
      <c r="AI2404" s="2">
        <f t="shared" si="15"/>
        <v>0</v>
      </c>
      <c r="AJ2404" s="2">
        <f t="shared" si="16"/>
        <v>0</v>
      </c>
      <c r="AK2404" s="2">
        <f t="shared" si="17"/>
        <v>0</v>
      </c>
      <c r="AL2404" s="2">
        <f t="shared" si="18"/>
        <v>1</v>
      </c>
    </row>
    <row r="2405" ht="13.5" customHeight="1">
      <c r="A2405" s="3">
        <v>41394.0</v>
      </c>
      <c r="B2405" s="2">
        <v>1665.0</v>
      </c>
      <c r="C2405" s="2">
        <f t="shared" si="3"/>
        <v>1665</v>
      </c>
      <c r="D2405" s="2">
        <f t="shared" si="26"/>
        <v>2423.640386</v>
      </c>
      <c r="E2405" s="2">
        <f t="shared" si="20"/>
        <v>1955.825277</v>
      </c>
      <c r="F2405" s="2">
        <v>1.03</v>
      </c>
      <c r="G2405" s="2">
        <f t="shared" si="4"/>
        <v>0.0103</v>
      </c>
      <c r="H2405" s="2">
        <f t="shared" si="21"/>
        <v>1.3214</v>
      </c>
      <c r="I2405" s="2">
        <f t="shared" si="27"/>
        <v>0.9580906945</v>
      </c>
      <c r="J2405" s="2">
        <f t="shared" si="5"/>
        <v>233.5720536</v>
      </c>
      <c r="K2405" s="2">
        <f t="shared" si="6"/>
        <v>241.4705825</v>
      </c>
      <c r="L2405" s="2">
        <f t="shared" si="7"/>
        <v>0</v>
      </c>
      <c r="M2405" s="2">
        <f t="shared" si="1"/>
        <v>241.4705825</v>
      </c>
      <c r="O2405" s="2">
        <v>2403.0</v>
      </c>
      <c r="P2405" s="2">
        <v>1656.0</v>
      </c>
      <c r="Q2405" s="2">
        <v>1648.0</v>
      </c>
      <c r="R2405" s="2">
        <v>1665.0</v>
      </c>
      <c r="S2405" s="2">
        <v>1650.0</v>
      </c>
      <c r="T2405" s="2">
        <v>1.32049993E9</v>
      </c>
      <c r="U2405" s="2">
        <v>2.1986324E7</v>
      </c>
      <c r="V2405" s="2">
        <v>3.9704988E7</v>
      </c>
      <c r="W2405" s="2">
        <v>2391237.0</v>
      </c>
      <c r="X2405" s="2">
        <v>1201.0</v>
      </c>
      <c r="Y2405" s="2">
        <f t="shared" si="8"/>
        <v>0.7608607389</v>
      </c>
      <c r="Z2405" s="2">
        <f t="shared" ref="Z2405:AC2405" si="2456">ROUNDDOWN($Y2405*Z$1,0)-IF(MOD($Y2405*Z$1,1)=0,1,0)+1</f>
        <v>2</v>
      </c>
      <c r="AA2405" s="2">
        <f t="shared" si="2456"/>
        <v>3</v>
      </c>
      <c r="AB2405" s="2">
        <f t="shared" si="2456"/>
        <v>4</v>
      </c>
      <c r="AC2405" s="2">
        <f t="shared" si="2456"/>
        <v>4</v>
      </c>
      <c r="AD2405" s="2">
        <f t="shared" si="10"/>
        <v>0</v>
      </c>
      <c r="AE2405" s="2">
        <f t="shared" si="11"/>
        <v>0</v>
      </c>
      <c r="AF2405" s="2">
        <f t="shared" si="12"/>
        <v>0</v>
      </c>
      <c r="AG2405" s="2">
        <f t="shared" si="13"/>
        <v>0</v>
      </c>
      <c r="AH2405" s="2">
        <f t="shared" si="14"/>
        <v>0</v>
      </c>
      <c r="AI2405" s="2">
        <f t="shared" si="15"/>
        <v>1</v>
      </c>
      <c r="AJ2405" s="2">
        <f t="shared" si="16"/>
        <v>0</v>
      </c>
      <c r="AK2405" s="2">
        <f t="shared" si="17"/>
        <v>0</v>
      </c>
      <c r="AL2405" s="2">
        <f t="shared" si="18"/>
        <v>1</v>
      </c>
    </row>
    <row r="2406" ht="13.5" customHeight="1">
      <c r="A2406" s="3">
        <v>41395.0</v>
      </c>
      <c r="B2406" s="2">
        <v>1652.0</v>
      </c>
      <c r="C2406" s="2">
        <f t="shared" si="3"/>
        <v>1652</v>
      </c>
      <c r="D2406" s="2">
        <f t="shared" si="26"/>
        <v>2424.614271</v>
      </c>
      <c r="E2406" s="2">
        <f t="shared" si="20"/>
        <v>1956.167845</v>
      </c>
      <c r="F2406" s="2">
        <v>-0.78</v>
      </c>
      <c r="G2406" s="2">
        <f t="shared" si="4"/>
        <v>-0.0078</v>
      </c>
      <c r="H2406" s="2">
        <f t="shared" si="21"/>
        <v>1.3136</v>
      </c>
      <c r="I2406" s="2">
        <f t="shared" si="27"/>
        <v>0.9584925216</v>
      </c>
      <c r="J2406" s="2">
        <f t="shared" si="5"/>
        <v>231.7501916</v>
      </c>
      <c r="K2406" s="2">
        <f t="shared" si="6"/>
        <v>239.587112</v>
      </c>
      <c r="L2406" s="2">
        <f t="shared" si="7"/>
        <v>0</v>
      </c>
      <c r="M2406" s="2">
        <f t="shared" si="1"/>
        <v>239.587112</v>
      </c>
      <c r="O2406" s="2">
        <v>2404.0</v>
      </c>
      <c r="P2406" s="2">
        <v>1669.0</v>
      </c>
      <c r="Q2406" s="2">
        <v>1665.0</v>
      </c>
      <c r="R2406" s="2">
        <v>1681.0</v>
      </c>
      <c r="S2406" s="2">
        <v>1652.0</v>
      </c>
      <c r="T2406" s="2">
        <v>1.320403502E9</v>
      </c>
      <c r="U2406" s="2">
        <v>2.1813066E7</v>
      </c>
      <c r="V2406" s="2">
        <v>4.2086884E7</v>
      </c>
      <c r="W2406" s="2">
        <v>2513426.0</v>
      </c>
      <c r="X2406" s="2">
        <v>1335.0</v>
      </c>
      <c r="Y2406" s="2">
        <f t="shared" si="8"/>
        <v>0.2782176208</v>
      </c>
      <c r="Z2406" s="2">
        <f t="shared" ref="Z2406:AC2406" si="2457">ROUNDDOWN($Y2406*Z$1,0)-IF(MOD($Y2406*Z$1,1)=0,1,0)+1</f>
        <v>1</v>
      </c>
      <c r="AA2406" s="2">
        <f t="shared" si="2457"/>
        <v>1</v>
      </c>
      <c r="AB2406" s="2">
        <f t="shared" si="2457"/>
        <v>2</v>
      </c>
      <c r="AC2406" s="2">
        <f t="shared" si="2457"/>
        <v>2</v>
      </c>
      <c r="AD2406" s="2">
        <f t="shared" si="10"/>
        <v>0</v>
      </c>
      <c r="AE2406" s="2">
        <f t="shared" si="11"/>
        <v>0</v>
      </c>
      <c r="AF2406" s="2">
        <f t="shared" si="12"/>
        <v>0</v>
      </c>
      <c r="AG2406" s="2">
        <f t="shared" si="13"/>
        <v>0</v>
      </c>
      <c r="AH2406" s="2">
        <f t="shared" si="14"/>
        <v>0</v>
      </c>
      <c r="AI2406" s="2">
        <f t="shared" si="15"/>
        <v>0</v>
      </c>
      <c r="AJ2406" s="2">
        <f t="shared" si="16"/>
        <v>0</v>
      </c>
      <c r="AK2406" s="2">
        <f t="shared" si="17"/>
        <v>1</v>
      </c>
      <c r="AL2406" s="2">
        <f t="shared" si="18"/>
        <v>1</v>
      </c>
    </row>
    <row r="2407" ht="13.5" customHeight="1">
      <c r="A2407" s="3">
        <v>41396.0</v>
      </c>
      <c r="B2407" s="2">
        <v>1663.0</v>
      </c>
      <c r="C2407" s="2">
        <f t="shared" si="3"/>
        <v>1663</v>
      </c>
      <c r="D2407" s="2">
        <f t="shared" si="26"/>
        <v>2425.588547</v>
      </c>
      <c r="E2407" s="2">
        <f t="shared" si="20"/>
        <v>1956.510413</v>
      </c>
      <c r="F2407" s="2">
        <v>0.67</v>
      </c>
      <c r="G2407" s="2">
        <f t="shared" si="4"/>
        <v>0.0067</v>
      </c>
      <c r="H2407" s="2">
        <f t="shared" si="21"/>
        <v>1.3203</v>
      </c>
      <c r="I2407" s="2">
        <f t="shared" si="27"/>
        <v>0.9588943488</v>
      </c>
      <c r="J2407" s="2">
        <f t="shared" si="5"/>
        <v>233.3029179</v>
      </c>
      <c r="K2407" s="2">
        <f t="shared" si="6"/>
        <v>241.1923456</v>
      </c>
      <c r="L2407" s="2">
        <f t="shared" si="7"/>
        <v>0</v>
      </c>
      <c r="M2407" s="2">
        <f t="shared" si="1"/>
        <v>241.1923456</v>
      </c>
      <c r="O2407" s="2">
        <v>2405.0</v>
      </c>
      <c r="P2407" s="2">
        <v>1652.0</v>
      </c>
      <c r="Q2407" s="2">
        <v>1652.0</v>
      </c>
      <c r="R2407" s="2">
        <v>1667.0</v>
      </c>
      <c r="S2407" s="2">
        <v>1652.0</v>
      </c>
      <c r="T2407" s="2">
        <v>1.320630663E9</v>
      </c>
      <c r="U2407" s="2">
        <v>2.1962088E7</v>
      </c>
      <c r="V2407" s="2">
        <v>2.0782734E7</v>
      </c>
      <c r="W2407" s="2">
        <v>1251614.0</v>
      </c>
      <c r="X2407" s="2">
        <v>975.0</v>
      </c>
      <c r="Y2407" s="2">
        <f t="shared" si="8"/>
        <v>0.6709297605</v>
      </c>
      <c r="Z2407" s="2">
        <f t="shared" ref="Z2407:AC2407" si="2458">ROUNDDOWN($Y2407*Z$1,0)-IF(MOD($Y2407*Z$1,1)=0,1,0)+1</f>
        <v>2</v>
      </c>
      <c r="AA2407" s="2">
        <f t="shared" si="2458"/>
        <v>3</v>
      </c>
      <c r="AB2407" s="2">
        <f t="shared" si="2458"/>
        <v>3</v>
      </c>
      <c r="AC2407" s="2">
        <f t="shared" si="2458"/>
        <v>4</v>
      </c>
      <c r="AD2407" s="2">
        <f t="shared" si="10"/>
        <v>0</v>
      </c>
      <c r="AE2407" s="2">
        <f t="shared" si="11"/>
        <v>1</v>
      </c>
      <c r="AF2407" s="2">
        <f t="shared" si="12"/>
        <v>0</v>
      </c>
      <c r="AG2407" s="2">
        <f t="shared" si="13"/>
        <v>0</v>
      </c>
      <c r="AH2407" s="2">
        <f t="shared" si="14"/>
        <v>0</v>
      </c>
      <c r="AI2407" s="2">
        <f t="shared" si="15"/>
        <v>0</v>
      </c>
      <c r="AJ2407" s="2">
        <f t="shared" si="16"/>
        <v>0</v>
      </c>
      <c r="AK2407" s="2">
        <f t="shared" si="17"/>
        <v>0</v>
      </c>
      <c r="AL2407" s="2">
        <f t="shared" si="18"/>
        <v>1</v>
      </c>
    </row>
    <row r="2408" ht="13.5" customHeight="1">
      <c r="A2408" s="3">
        <v>41399.0</v>
      </c>
      <c r="B2408" s="2">
        <v>1666.0</v>
      </c>
      <c r="C2408" s="2">
        <f t="shared" si="3"/>
        <v>1666</v>
      </c>
      <c r="D2408" s="2">
        <f t="shared" si="26"/>
        <v>2426.563214</v>
      </c>
      <c r="E2408" s="2">
        <f t="shared" si="20"/>
        <v>1956.85298</v>
      </c>
      <c r="F2408" s="2">
        <v>0.18</v>
      </c>
      <c r="G2408" s="2">
        <f t="shared" si="4"/>
        <v>0.0018</v>
      </c>
      <c r="H2408" s="2">
        <f t="shared" si="21"/>
        <v>1.3221</v>
      </c>
      <c r="I2408" s="2">
        <f t="shared" si="27"/>
        <v>0.959296176</v>
      </c>
      <c r="J2408" s="2">
        <f t="shared" si="5"/>
        <v>233.7228632</v>
      </c>
      <c r="K2408" s="2">
        <f t="shared" si="6"/>
        <v>241.6264918</v>
      </c>
      <c r="L2408" s="2">
        <f t="shared" si="7"/>
        <v>0</v>
      </c>
      <c r="M2408" s="2">
        <f t="shared" si="1"/>
        <v>241.6264918</v>
      </c>
      <c r="O2408" s="2">
        <v>2406.0</v>
      </c>
      <c r="P2408" s="2">
        <v>1661.0</v>
      </c>
      <c r="Q2408" s="2">
        <v>1663.0</v>
      </c>
      <c r="R2408" s="2">
        <v>1672.0</v>
      </c>
      <c r="S2408" s="2">
        <v>1656.0</v>
      </c>
      <c r="T2408" s="2">
        <v>1.320530663E9</v>
      </c>
      <c r="U2408" s="2">
        <v>2.2000041E7</v>
      </c>
      <c r="V2408" s="2">
        <v>2.4330487E7</v>
      </c>
      <c r="W2408" s="2">
        <v>1460908.0</v>
      </c>
      <c r="X2408" s="2">
        <v>808.0</v>
      </c>
      <c r="Y2408" s="2">
        <f t="shared" si="8"/>
        <v>0.539179862</v>
      </c>
      <c r="Z2408" s="2">
        <f t="shared" ref="Z2408:AC2408" si="2459">ROUNDDOWN($Y2408*Z$1,0)-IF(MOD($Y2408*Z$1,1)=0,1,0)+1</f>
        <v>2</v>
      </c>
      <c r="AA2408" s="2">
        <f t="shared" si="2459"/>
        <v>2</v>
      </c>
      <c r="AB2408" s="2">
        <f t="shared" si="2459"/>
        <v>3</v>
      </c>
      <c r="AC2408" s="2">
        <f t="shared" si="2459"/>
        <v>3</v>
      </c>
      <c r="AD2408" s="2">
        <f t="shared" si="10"/>
        <v>0</v>
      </c>
      <c r="AE2408" s="2">
        <f t="shared" si="11"/>
        <v>1</v>
      </c>
      <c r="AF2408" s="2">
        <f t="shared" si="12"/>
        <v>0</v>
      </c>
      <c r="AG2408" s="2">
        <f t="shared" si="13"/>
        <v>0</v>
      </c>
      <c r="AH2408" s="2">
        <f t="shared" si="14"/>
        <v>0</v>
      </c>
      <c r="AI2408" s="2">
        <f t="shared" si="15"/>
        <v>0</v>
      </c>
      <c r="AJ2408" s="2">
        <f t="shared" si="16"/>
        <v>0</v>
      </c>
      <c r="AK2408" s="2">
        <f t="shared" si="17"/>
        <v>0</v>
      </c>
      <c r="AL2408" s="2">
        <f t="shared" si="18"/>
        <v>1</v>
      </c>
    </row>
    <row r="2409" ht="13.5" customHeight="1">
      <c r="A2409" s="3">
        <v>41400.0</v>
      </c>
      <c r="B2409" s="2">
        <v>1680.0</v>
      </c>
      <c r="C2409" s="2">
        <f t="shared" si="3"/>
        <v>1680</v>
      </c>
      <c r="D2409" s="2">
        <f t="shared" si="26"/>
        <v>2427.538273</v>
      </c>
      <c r="E2409" s="2">
        <f t="shared" si="20"/>
        <v>1957.195548</v>
      </c>
      <c r="F2409" s="2">
        <v>0.84</v>
      </c>
      <c r="G2409" s="2">
        <f t="shared" si="4"/>
        <v>0.0084</v>
      </c>
      <c r="H2409" s="2">
        <f t="shared" si="21"/>
        <v>1.3305</v>
      </c>
      <c r="I2409" s="2">
        <f t="shared" si="27"/>
        <v>0.9596980032</v>
      </c>
      <c r="J2409" s="2">
        <f t="shared" si="5"/>
        <v>235.6861352</v>
      </c>
      <c r="K2409" s="2">
        <f t="shared" si="6"/>
        <v>243.6561544</v>
      </c>
      <c r="L2409" s="2">
        <f t="shared" si="7"/>
        <v>0</v>
      </c>
      <c r="M2409" s="2">
        <f t="shared" si="1"/>
        <v>243.6561544</v>
      </c>
      <c r="O2409" s="2">
        <v>2407.0</v>
      </c>
      <c r="P2409" s="2">
        <v>1664.0</v>
      </c>
      <c r="Q2409" s="2">
        <v>1666.0</v>
      </c>
      <c r="R2409" s="2">
        <v>1684.0</v>
      </c>
      <c r="S2409" s="2">
        <v>1659.0</v>
      </c>
      <c r="T2409" s="2">
        <v>1.320430663E9</v>
      </c>
      <c r="U2409" s="2">
        <v>2.2183235E7</v>
      </c>
      <c r="V2409" s="2">
        <v>4.0244067E7</v>
      </c>
      <c r="W2409" s="2">
        <v>2405327.0</v>
      </c>
      <c r="X2409" s="2">
        <v>1403.0</v>
      </c>
      <c r="Y2409" s="2">
        <f t="shared" si="8"/>
        <v>0.7175192854</v>
      </c>
      <c r="Z2409" s="2">
        <f t="shared" ref="Z2409:AC2409" si="2460">ROUNDDOWN($Y2409*Z$1,0)-IF(MOD($Y2409*Z$1,1)=0,1,0)+1</f>
        <v>2</v>
      </c>
      <c r="AA2409" s="2">
        <f t="shared" si="2460"/>
        <v>3</v>
      </c>
      <c r="AB2409" s="2">
        <f t="shared" si="2460"/>
        <v>3</v>
      </c>
      <c r="AC2409" s="2">
        <f t="shared" si="2460"/>
        <v>4</v>
      </c>
      <c r="AD2409" s="2">
        <f t="shared" si="10"/>
        <v>1</v>
      </c>
      <c r="AE2409" s="2">
        <f t="shared" si="11"/>
        <v>0</v>
      </c>
      <c r="AF2409" s="2">
        <f t="shared" si="12"/>
        <v>0</v>
      </c>
      <c r="AG2409" s="2">
        <f t="shared" si="13"/>
        <v>0</v>
      </c>
      <c r="AH2409" s="2">
        <f t="shared" si="14"/>
        <v>0</v>
      </c>
      <c r="AI2409" s="2">
        <f t="shared" si="15"/>
        <v>0</v>
      </c>
      <c r="AJ2409" s="2">
        <f t="shared" si="16"/>
        <v>0</v>
      </c>
      <c r="AK2409" s="2">
        <f t="shared" si="17"/>
        <v>0</v>
      </c>
      <c r="AL2409" s="2">
        <f t="shared" si="18"/>
        <v>1</v>
      </c>
    </row>
    <row r="2410" ht="13.5" customHeight="1">
      <c r="A2410" s="3">
        <v>41401.0</v>
      </c>
      <c r="B2410" s="2">
        <v>1705.0</v>
      </c>
      <c r="C2410" s="2">
        <f t="shared" si="3"/>
        <v>1705</v>
      </c>
      <c r="D2410" s="2">
        <f t="shared" si="26"/>
        <v>2428.513724</v>
      </c>
      <c r="E2410" s="2">
        <f t="shared" si="20"/>
        <v>1957.538116</v>
      </c>
      <c r="F2410" s="2">
        <v>1.49</v>
      </c>
      <c r="G2410" s="2">
        <f t="shared" si="4"/>
        <v>0.0149</v>
      </c>
      <c r="H2410" s="2">
        <f t="shared" si="21"/>
        <v>1.3454</v>
      </c>
      <c r="I2410" s="2">
        <f t="shared" si="27"/>
        <v>0.9600998303</v>
      </c>
      <c r="J2410" s="2">
        <f t="shared" si="5"/>
        <v>239.1978586</v>
      </c>
      <c r="K2410" s="2">
        <f t="shared" si="6"/>
        <v>247.2866311</v>
      </c>
      <c r="L2410" s="2">
        <f t="shared" si="7"/>
        <v>0</v>
      </c>
      <c r="M2410" s="2">
        <f t="shared" si="1"/>
        <v>247.2866311</v>
      </c>
      <c r="O2410" s="2">
        <v>2408.0</v>
      </c>
      <c r="P2410" s="2">
        <v>1680.0</v>
      </c>
      <c r="Q2410" s="2">
        <v>1680.0</v>
      </c>
      <c r="R2410" s="2">
        <v>1705.0</v>
      </c>
      <c r="S2410" s="2">
        <v>1678.0</v>
      </c>
      <c r="T2410" s="2">
        <v>1.320330663E9</v>
      </c>
      <c r="U2410" s="2">
        <v>2.2511638E7</v>
      </c>
      <c r="V2410" s="2">
        <v>5.5813907E7</v>
      </c>
      <c r="W2410" s="2">
        <v>3295924.0</v>
      </c>
      <c r="X2410" s="2">
        <v>1863.0</v>
      </c>
      <c r="Y2410" s="2">
        <f t="shared" si="8"/>
        <v>0.8412505075</v>
      </c>
      <c r="Z2410" s="2">
        <f t="shared" ref="Z2410:AC2410" si="2461">ROUNDDOWN($Y2410*Z$1,0)-IF(MOD($Y2410*Z$1,1)=0,1,0)+1</f>
        <v>2</v>
      </c>
      <c r="AA2410" s="2">
        <f t="shared" si="2461"/>
        <v>3</v>
      </c>
      <c r="AB2410" s="2">
        <f t="shared" si="2461"/>
        <v>4</v>
      </c>
      <c r="AC2410" s="2">
        <f t="shared" si="2461"/>
        <v>5</v>
      </c>
      <c r="AD2410" s="2">
        <f t="shared" si="10"/>
        <v>0</v>
      </c>
      <c r="AE2410" s="2">
        <f t="shared" si="11"/>
        <v>0</v>
      </c>
      <c r="AF2410" s="2">
        <f t="shared" si="12"/>
        <v>0</v>
      </c>
      <c r="AG2410" s="2">
        <f t="shared" si="13"/>
        <v>0</v>
      </c>
      <c r="AH2410" s="2">
        <f t="shared" si="14"/>
        <v>1</v>
      </c>
      <c r="AI2410" s="2">
        <f t="shared" si="15"/>
        <v>0</v>
      </c>
      <c r="AJ2410" s="2">
        <f t="shared" si="16"/>
        <v>0</v>
      </c>
      <c r="AK2410" s="2">
        <f t="shared" si="17"/>
        <v>0</v>
      </c>
      <c r="AL2410" s="2">
        <f t="shared" si="18"/>
        <v>1</v>
      </c>
    </row>
    <row r="2411" ht="13.5" customHeight="1">
      <c r="A2411" s="3">
        <v>41402.0</v>
      </c>
      <c r="B2411" s="2">
        <v>1684.0</v>
      </c>
      <c r="C2411" s="2">
        <f t="shared" si="3"/>
        <v>1684</v>
      </c>
      <c r="D2411" s="2">
        <f t="shared" si="26"/>
        <v>2429.489567</v>
      </c>
      <c r="E2411" s="2">
        <f t="shared" si="20"/>
        <v>1957.880683</v>
      </c>
      <c r="F2411" s="2">
        <v>-1.23</v>
      </c>
      <c r="G2411" s="2">
        <f t="shared" si="4"/>
        <v>-0.0123</v>
      </c>
      <c r="H2411" s="2">
        <f t="shared" si="21"/>
        <v>1.3331</v>
      </c>
      <c r="I2411" s="2">
        <f t="shared" si="27"/>
        <v>0.9605016575</v>
      </c>
      <c r="J2411" s="2">
        <f t="shared" si="5"/>
        <v>236.255725</v>
      </c>
      <c r="K2411" s="2">
        <f t="shared" si="6"/>
        <v>244.2450055</v>
      </c>
      <c r="L2411" s="2">
        <f t="shared" si="7"/>
        <v>0</v>
      </c>
      <c r="M2411" s="2">
        <f t="shared" si="1"/>
        <v>244.2450055</v>
      </c>
      <c r="O2411" s="2">
        <v>2409.0</v>
      </c>
      <c r="P2411" s="2">
        <v>1704.0</v>
      </c>
      <c r="Q2411" s="2">
        <v>1705.0</v>
      </c>
      <c r="R2411" s="2">
        <v>1717.0</v>
      </c>
      <c r="S2411" s="2">
        <v>1682.0</v>
      </c>
      <c r="T2411" s="2">
        <v>1.320230663E9</v>
      </c>
      <c r="U2411" s="2">
        <v>2.2232684E7</v>
      </c>
      <c r="V2411" s="2">
        <v>5.5591165E7</v>
      </c>
      <c r="W2411" s="2">
        <v>3255509.0</v>
      </c>
      <c r="X2411" s="2">
        <v>1781.0</v>
      </c>
      <c r="Y2411" s="2">
        <f t="shared" si="8"/>
        <v>0.1865611043</v>
      </c>
      <c r="Z2411" s="2">
        <f t="shared" ref="Z2411:AC2411" si="2462">ROUNDDOWN($Y2411*Z$1,0)-IF(MOD($Y2411*Z$1,1)=0,1,0)+1</f>
        <v>1</v>
      </c>
      <c r="AA2411" s="2">
        <f t="shared" si="2462"/>
        <v>1</v>
      </c>
      <c r="AB2411" s="2">
        <f t="shared" si="2462"/>
        <v>1</v>
      </c>
      <c r="AC2411" s="2">
        <f t="shared" si="2462"/>
        <v>1</v>
      </c>
      <c r="AD2411" s="2">
        <f t="shared" si="10"/>
        <v>0</v>
      </c>
      <c r="AE2411" s="2">
        <f t="shared" si="11"/>
        <v>0</v>
      </c>
      <c r="AF2411" s="2">
        <f t="shared" si="12"/>
        <v>1</v>
      </c>
      <c r="AG2411" s="2">
        <f t="shared" si="13"/>
        <v>0</v>
      </c>
      <c r="AH2411" s="2">
        <f t="shared" si="14"/>
        <v>0</v>
      </c>
      <c r="AI2411" s="2">
        <f t="shared" si="15"/>
        <v>0</v>
      </c>
      <c r="AJ2411" s="2">
        <f t="shared" si="16"/>
        <v>0</v>
      </c>
      <c r="AK2411" s="2">
        <f t="shared" si="17"/>
        <v>0</v>
      </c>
      <c r="AL2411" s="2">
        <f t="shared" si="18"/>
        <v>1</v>
      </c>
    </row>
    <row r="2412" ht="13.5" customHeight="1">
      <c r="A2412" s="3">
        <v>41403.0</v>
      </c>
      <c r="B2412" s="2">
        <v>1677.0</v>
      </c>
      <c r="C2412" s="2">
        <f t="shared" si="3"/>
        <v>1677</v>
      </c>
      <c r="D2412" s="2">
        <f t="shared" si="26"/>
        <v>2430.465802</v>
      </c>
      <c r="E2412" s="2">
        <f t="shared" si="20"/>
        <v>1958.223251</v>
      </c>
      <c r="F2412" s="2">
        <v>-0.42</v>
      </c>
      <c r="G2412" s="2">
        <f t="shared" si="4"/>
        <v>-0.0042</v>
      </c>
      <c r="H2412" s="2">
        <f t="shared" si="21"/>
        <v>1.3289</v>
      </c>
      <c r="I2412" s="2">
        <f t="shared" si="27"/>
        <v>0.9609034847</v>
      </c>
      <c r="J2412" s="2">
        <f t="shared" si="5"/>
        <v>235.2634509</v>
      </c>
      <c r="K2412" s="2">
        <f t="shared" si="6"/>
        <v>243.2191765</v>
      </c>
      <c r="L2412" s="2">
        <f t="shared" si="7"/>
        <v>0</v>
      </c>
      <c r="M2412" s="2">
        <f t="shared" si="1"/>
        <v>243.2191765</v>
      </c>
      <c r="O2412" s="2">
        <v>2410.0</v>
      </c>
      <c r="P2412" s="2">
        <v>1683.0</v>
      </c>
      <c r="Q2412" s="2">
        <v>1684.0</v>
      </c>
      <c r="R2412" s="2">
        <v>1693.0</v>
      </c>
      <c r="S2412" s="2">
        <v>1677.0</v>
      </c>
      <c r="T2412" s="2">
        <v>1.320130663E9</v>
      </c>
      <c r="U2412" s="2">
        <v>2.2138591E7</v>
      </c>
      <c r="V2412" s="2">
        <v>3.7163738E7</v>
      </c>
      <c r="W2412" s="2">
        <v>2207036.0</v>
      </c>
      <c r="X2412" s="2">
        <v>1247.0</v>
      </c>
      <c r="Y2412" s="2">
        <f t="shared" si="8"/>
        <v>0.3693666261</v>
      </c>
      <c r="Z2412" s="2">
        <f t="shared" ref="Z2412:AC2412" si="2463">ROUNDDOWN($Y2412*Z$1,0)-IF(MOD($Y2412*Z$1,1)=0,1,0)+1</f>
        <v>1</v>
      </c>
      <c r="AA2412" s="2">
        <f t="shared" si="2463"/>
        <v>2</v>
      </c>
      <c r="AB2412" s="2">
        <f t="shared" si="2463"/>
        <v>2</v>
      </c>
      <c r="AC2412" s="2">
        <f t="shared" si="2463"/>
        <v>2</v>
      </c>
      <c r="AD2412" s="2">
        <f t="shared" si="10"/>
        <v>0</v>
      </c>
      <c r="AE2412" s="2">
        <f t="shared" si="11"/>
        <v>0</v>
      </c>
      <c r="AF2412" s="2">
        <f t="shared" si="12"/>
        <v>0</v>
      </c>
      <c r="AG2412" s="2">
        <f t="shared" si="13"/>
        <v>1</v>
      </c>
      <c r="AH2412" s="2">
        <f t="shared" si="14"/>
        <v>0</v>
      </c>
      <c r="AI2412" s="2">
        <f t="shared" si="15"/>
        <v>0</v>
      </c>
      <c r="AJ2412" s="2">
        <f t="shared" si="16"/>
        <v>0</v>
      </c>
      <c r="AK2412" s="2">
        <f t="shared" si="17"/>
        <v>0</v>
      </c>
      <c r="AL2412" s="2">
        <f t="shared" si="18"/>
        <v>1</v>
      </c>
    </row>
    <row r="2413" ht="13.5" customHeight="1">
      <c r="A2413" s="3">
        <v>41406.0</v>
      </c>
      <c r="B2413" s="2">
        <v>1670.0</v>
      </c>
      <c r="C2413" s="2">
        <f t="shared" si="3"/>
        <v>1670</v>
      </c>
      <c r="D2413" s="2">
        <f t="shared" si="26"/>
        <v>2431.442429</v>
      </c>
      <c r="E2413" s="2">
        <f t="shared" si="20"/>
        <v>1958.565819</v>
      </c>
      <c r="F2413" s="2">
        <v>-0.42</v>
      </c>
      <c r="G2413" s="2">
        <f t="shared" si="4"/>
        <v>-0.0042</v>
      </c>
      <c r="H2413" s="2">
        <f t="shared" si="21"/>
        <v>1.3247</v>
      </c>
      <c r="I2413" s="2">
        <f t="shared" si="27"/>
        <v>0.9613053119</v>
      </c>
      <c r="J2413" s="2">
        <f t="shared" si="5"/>
        <v>234.2753444</v>
      </c>
      <c r="K2413" s="2">
        <f t="shared" si="6"/>
        <v>242.1976559</v>
      </c>
      <c r="L2413" s="2">
        <f t="shared" si="7"/>
        <v>0</v>
      </c>
      <c r="M2413" s="2">
        <f t="shared" si="1"/>
        <v>242.1976559</v>
      </c>
      <c r="O2413" s="2">
        <v>2411.0</v>
      </c>
      <c r="P2413" s="2">
        <v>1670.0</v>
      </c>
      <c r="Q2413" s="2">
        <v>1677.0</v>
      </c>
      <c r="R2413" s="2">
        <v>1684.0</v>
      </c>
      <c r="S2413" s="2">
        <v>1662.0</v>
      </c>
      <c r="T2413" s="2">
        <v>1.320030663E9</v>
      </c>
      <c r="U2413" s="2">
        <v>2.2044512E7</v>
      </c>
      <c r="V2413" s="2">
        <v>2.7847713E7</v>
      </c>
      <c r="W2413" s="2">
        <v>1663034.0</v>
      </c>
      <c r="X2413" s="2">
        <v>858.0</v>
      </c>
      <c r="Y2413" s="2">
        <f t="shared" si="8"/>
        <v>0.3693666261</v>
      </c>
      <c r="Z2413" s="2">
        <f t="shared" ref="Z2413:AC2413" si="2464">ROUNDDOWN($Y2413*Z$1,0)-IF(MOD($Y2413*Z$1,1)=0,1,0)+1</f>
        <v>1</v>
      </c>
      <c r="AA2413" s="2">
        <f t="shared" si="2464"/>
        <v>2</v>
      </c>
      <c r="AB2413" s="2">
        <f t="shared" si="2464"/>
        <v>2</v>
      </c>
      <c r="AC2413" s="2">
        <f t="shared" si="2464"/>
        <v>2</v>
      </c>
      <c r="AD2413" s="2">
        <f t="shared" si="10"/>
        <v>0</v>
      </c>
      <c r="AE2413" s="2">
        <f t="shared" si="11"/>
        <v>0</v>
      </c>
      <c r="AF2413" s="2">
        <f t="shared" si="12"/>
        <v>0</v>
      </c>
      <c r="AG2413" s="2">
        <f t="shared" si="13"/>
        <v>0</v>
      </c>
      <c r="AH2413" s="2">
        <f t="shared" si="14"/>
        <v>0</v>
      </c>
      <c r="AI2413" s="2">
        <f t="shared" si="15"/>
        <v>0</v>
      </c>
      <c r="AJ2413" s="2">
        <f t="shared" si="16"/>
        <v>1</v>
      </c>
      <c r="AK2413" s="2">
        <f t="shared" si="17"/>
        <v>0</v>
      </c>
      <c r="AL2413" s="2">
        <f t="shared" si="18"/>
        <v>1</v>
      </c>
    </row>
    <row r="2414" ht="13.5" customHeight="1">
      <c r="A2414" s="3">
        <v>41407.0</v>
      </c>
      <c r="B2414" s="2">
        <v>1689.0</v>
      </c>
      <c r="C2414" s="2">
        <f t="shared" si="3"/>
        <v>1689</v>
      </c>
      <c r="D2414" s="2">
        <f t="shared" si="26"/>
        <v>2432.419448</v>
      </c>
      <c r="E2414" s="2">
        <f t="shared" si="20"/>
        <v>1958.908387</v>
      </c>
      <c r="F2414" s="2">
        <v>1.14</v>
      </c>
      <c r="G2414" s="2">
        <f t="shared" si="4"/>
        <v>0.0114</v>
      </c>
      <c r="H2414" s="2">
        <f t="shared" si="21"/>
        <v>1.3361</v>
      </c>
      <c r="I2414" s="2">
        <f t="shared" si="27"/>
        <v>0.961707139</v>
      </c>
      <c r="J2414" s="2">
        <f t="shared" si="5"/>
        <v>236.9460834</v>
      </c>
      <c r="K2414" s="2">
        <f t="shared" si="6"/>
        <v>244.9587092</v>
      </c>
      <c r="L2414" s="2">
        <f t="shared" si="7"/>
        <v>0</v>
      </c>
      <c r="M2414" s="2">
        <f t="shared" si="1"/>
        <v>244.9587092</v>
      </c>
      <c r="O2414" s="2">
        <v>2412.0</v>
      </c>
      <c r="P2414" s="2">
        <v>1674.0</v>
      </c>
      <c r="Q2414" s="2">
        <v>1670.0</v>
      </c>
      <c r="R2414" s="2">
        <v>1693.0</v>
      </c>
      <c r="S2414" s="2">
        <v>1668.0</v>
      </c>
      <c r="T2414" s="2">
        <v>1.319930663E9</v>
      </c>
      <c r="U2414" s="2">
        <v>2.2293629E7</v>
      </c>
      <c r="V2414" s="2">
        <v>3.8918887E7</v>
      </c>
      <c r="W2414" s="2">
        <v>2313845.0</v>
      </c>
      <c r="X2414" s="2">
        <v>1124.0</v>
      </c>
      <c r="Y2414" s="2">
        <f t="shared" si="8"/>
        <v>0.7836987414</v>
      </c>
      <c r="Z2414" s="2">
        <f t="shared" ref="Z2414:AC2414" si="2465">ROUNDDOWN($Y2414*Z$1,0)-IF(MOD($Y2414*Z$1,1)=0,1,0)+1</f>
        <v>2</v>
      </c>
      <c r="AA2414" s="2">
        <f t="shared" si="2465"/>
        <v>3</v>
      </c>
      <c r="AB2414" s="2">
        <f t="shared" si="2465"/>
        <v>4</v>
      </c>
      <c r="AC2414" s="2">
        <f t="shared" si="2465"/>
        <v>4</v>
      </c>
      <c r="AD2414" s="2">
        <f t="shared" si="10"/>
        <v>0</v>
      </c>
      <c r="AE2414" s="2">
        <f t="shared" si="11"/>
        <v>0</v>
      </c>
      <c r="AF2414" s="2">
        <f t="shared" si="12"/>
        <v>0</v>
      </c>
      <c r="AG2414" s="2">
        <f t="shared" si="13"/>
        <v>0</v>
      </c>
      <c r="AH2414" s="2">
        <f t="shared" si="14"/>
        <v>0</v>
      </c>
      <c r="AI2414" s="2">
        <f t="shared" si="15"/>
        <v>1</v>
      </c>
      <c r="AJ2414" s="2">
        <f t="shared" si="16"/>
        <v>0</v>
      </c>
      <c r="AK2414" s="2">
        <f t="shared" si="17"/>
        <v>0</v>
      </c>
      <c r="AL2414" s="2">
        <f t="shared" si="18"/>
        <v>1</v>
      </c>
    </row>
    <row r="2415" ht="13.5" customHeight="1">
      <c r="A2415" s="3">
        <v>41410.0</v>
      </c>
      <c r="B2415" s="2">
        <v>1677.0</v>
      </c>
      <c r="C2415" s="2">
        <f t="shared" si="3"/>
        <v>1677</v>
      </c>
      <c r="D2415" s="2">
        <f t="shared" si="26"/>
        <v>2433.396861</v>
      </c>
      <c r="E2415" s="2">
        <f t="shared" si="20"/>
        <v>1959.250954</v>
      </c>
      <c r="F2415" s="2">
        <v>-0.71</v>
      </c>
      <c r="G2415" s="2">
        <f t="shared" si="4"/>
        <v>-0.0071</v>
      </c>
      <c r="H2415" s="2">
        <f t="shared" si="21"/>
        <v>1.329</v>
      </c>
      <c r="I2415" s="2">
        <f t="shared" si="27"/>
        <v>0.9621089662</v>
      </c>
      <c r="J2415" s="2">
        <f t="shared" si="5"/>
        <v>235.2637662</v>
      </c>
      <c r="K2415" s="2">
        <f t="shared" si="6"/>
        <v>243.2195024</v>
      </c>
      <c r="L2415" s="2">
        <f t="shared" si="7"/>
        <v>0</v>
      </c>
      <c r="M2415" s="2">
        <f t="shared" si="1"/>
        <v>243.2195024</v>
      </c>
      <c r="O2415" s="2">
        <v>2413.0</v>
      </c>
      <c r="P2415" s="2">
        <v>1675.0</v>
      </c>
      <c r="Q2415" s="2">
        <v>1689.0</v>
      </c>
      <c r="R2415" s="2">
        <v>1694.0</v>
      </c>
      <c r="S2415" s="2">
        <v>1670.0</v>
      </c>
      <c r="T2415" s="2">
        <v>1.319680663E9</v>
      </c>
      <c r="U2415" s="2">
        <v>2.2131045E7</v>
      </c>
      <c r="V2415" s="2">
        <v>4.7108609E7</v>
      </c>
      <c r="W2415" s="2">
        <v>2797139.0</v>
      </c>
      <c r="X2415" s="2">
        <v>1673.0</v>
      </c>
      <c r="Y2415" s="2">
        <f t="shared" si="8"/>
        <v>0.2926309379</v>
      </c>
      <c r="Z2415" s="2">
        <f t="shared" ref="Z2415:AC2415" si="2466">ROUNDDOWN($Y2415*Z$1,0)-IF(MOD($Y2415*Z$1,1)=0,1,0)+1</f>
        <v>1</v>
      </c>
      <c r="AA2415" s="2">
        <f t="shared" si="2466"/>
        <v>1</v>
      </c>
      <c r="AB2415" s="2">
        <f t="shared" si="2466"/>
        <v>2</v>
      </c>
      <c r="AC2415" s="2">
        <f t="shared" si="2466"/>
        <v>2</v>
      </c>
      <c r="AD2415" s="2">
        <f t="shared" si="10"/>
        <v>0</v>
      </c>
      <c r="AE2415" s="2">
        <f t="shared" si="11"/>
        <v>0</v>
      </c>
      <c r="AF2415" s="2">
        <f t="shared" si="12"/>
        <v>0</v>
      </c>
      <c r="AG2415" s="2">
        <f t="shared" si="13"/>
        <v>0</v>
      </c>
      <c r="AH2415" s="2">
        <f t="shared" si="14"/>
        <v>0</v>
      </c>
      <c r="AI2415" s="2">
        <f t="shared" si="15"/>
        <v>0</v>
      </c>
      <c r="AJ2415" s="2">
        <f t="shared" si="16"/>
        <v>0</v>
      </c>
      <c r="AK2415" s="2">
        <f t="shared" si="17"/>
        <v>1</v>
      </c>
      <c r="AL2415" s="2">
        <f t="shared" si="18"/>
        <v>1</v>
      </c>
    </row>
    <row r="2416" ht="13.5" customHeight="1">
      <c r="A2416" s="3">
        <v>41413.0</v>
      </c>
      <c r="B2416" s="2">
        <v>1685.0</v>
      </c>
      <c r="C2416" s="2">
        <f t="shared" si="3"/>
        <v>1685</v>
      </c>
      <c r="D2416" s="2">
        <f t="shared" si="26"/>
        <v>2434.374666</v>
      </c>
      <c r="E2416" s="2">
        <f t="shared" si="20"/>
        <v>1959.593522</v>
      </c>
      <c r="F2416" s="2">
        <v>0.48</v>
      </c>
      <c r="G2416" s="2">
        <f t="shared" si="4"/>
        <v>0.0048</v>
      </c>
      <c r="H2416" s="2">
        <f t="shared" si="21"/>
        <v>1.3338</v>
      </c>
      <c r="I2416" s="2">
        <f t="shared" si="27"/>
        <v>0.9625107934</v>
      </c>
      <c r="J2416" s="2">
        <f t="shared" si="5"/>
        <v>236.3930322</v>
      </c>
      <c r="K2416" s="2">
        <f t="shared" si="6"/>
        <v>244.386956</v>
      </c>
      <c r="L2416" s="2">
        <f t="shared" si="7"/>
        <v>0</v>
      </c>
      <c r="M2416" s="2">
        <f t="shared" si="1"/>
        <v>244.386956</v>
      </c>
      <c r="O2416" s="2">
        <v>2414.0</v>
      </c>
      <c r="P2416" s="2">
        <v>1672.0</v>
      </c>
      <c r="Q2416" s="2">
        <v>1677.0</v>
      </c>
      <c r="R2416" s="2">
        <v>1686.0</v>
      </c>
      <c r="S2416" s="2">
        <v>1672.0</v>
      </c>
      <c r="T2416" s="2">
        <v>1.319680663E9</v>
      </c>
      <c r="U2416" s="2">
        <v>2.2236619E7</v>
      </c>
      <c r="V2416" s="2">
        <v>1.9281428E7</v>
      </c>
      <c r="W2416" s="2">
        <v>1147883.0</v>
      </c>
      <c r="X2416" s="2">
        <v>725.0</v>
      </c>
      <c r="Y2416" s="2">
        <f t="shared" si="8"/>
        <v>0.6206861551</v>
      </c>
      <c r="Z2416" s="2">
        <f t="shared" ref="Z2416:AC2416" si="2467">ROUNDDOWN($Y2416*Z$1,0)-IF(MOD($Y2416*Z$1,1)=0,1,0)+1</f>
        <v>2</v>
      </c>
      <c r="AA2416" s="2">
        <f t="shared" si="2467"/>
        <v>2</v>
      </c>
      <c r="AB2416" s="2">
        <f t="shared" si="2467"/>
        <v>3</v>
      </c>
      <c r="AC2416" s="2">
        <f t="shared" si="2467"/>
        <v>4</v>
      </c>
      <c r="AD2416" s="2">
        <f t="shared" si="10"/>
        <v>1</v>
      </c>
      <c r="AE2416" s="2">
        <f t="shared" si="11"/>
        <v>0</v>
      </c>
      <c r="AF2416" s="2">
        <f t="shared" si="12"/>
        <v>0</v>
      </c>
      <c r="AG2416" s="2">
        <f t="shared" si="13"/>
        <v>0</v>
      </c>
      <c r="AH2416" s="2">
        <f t="shared" si="14"/>
        <v>0</v>
      </c>
      <c r="AI2416" s="2">
        <f t="shared" si="15"/>
        <v>0</v>
      </c>
      <c r="AJ2416" s="2">
        <f t="shared" si="16"/>
        <v>0</v>
      </c>
      <c r="AK2416" s="2">
        <f t="shared" si="17"/>
        <v>0</v>
      </c>
      <c r="AL2416" s="2">
        <f t="shared" si="18"/>
        <v>1</v>
      </c>
    </row>
    <row r="2417" ht="13.5" customHeight="1">
      <c r="A2417" s="3">
        <v>41414.0</v>
      </c>
      <c r="B2417" s="2">
        <v>1697.0</v>
      </c>
      <c r="C2417" s="2">
        <f t="shared" si="3"/>
        <v>1697</v>
      </c>
      <c r="D2417" s="2">
        <f t="shared" si="26"/>
        <v>2435.352864</v>
      </c>
      <c r="E2417" s="2">
        <f t="shared" si="20"/>
        <v>1959.93609</v>
      </c>
      <c r="F2417" s="2">
        <v>0.71</v>
      </c>
      <c r="G2417" s="2">
        <f t="shared" si="4"/>
        <v>0.0071</v>
      </c>
      <c r="H2417" s="2">
        <f t="shared" si="21"/>
        <v>1.3409</v>
      </c>
      <c r="I2417" s="2">
        <f t="shared" si="27"/>
        <v>0.9629126205</v>
      </c>
      <c r="J2417" s="2">
        <f t="shared" si="5"/>
        <v>238.0714228</v>
      </c>
      <c r="K2417" s="2">
        <f t="shared" si="6"/>
        <v>246.1221034</v>
      </c>
      <c r="L2417" s="2">
        <f t="shared" si="7"/>
        <v>0</v>
      </c>
      <c r="M2417" s="2">
        <f t="shared" si="1"/>
        <v>246.1221034</v>
      </c>
      <c r="O2417" s="2">
        <v>2415.0</v>
      </c>
      <c r="P2417" s="2">
        <v>1678.0</v>
      </c>
      <c r="Q2417" s="2">
        <v>1685.0</v>
      </c>
      <c r="R2417" s="2">
        <v>1700.0</v>
      </c>
      <c r="S2417" s="2">
        <v>1676.0</v>
      </c>
      <c r="T2417" s="2">
        <v>1.31957417E9</v>
      </c>
      <c r="U2417" s="2">
        <v>2.2393174E7</v>
      </c>
      <c r="V2417" s="2">
        <v>3.7021677E7</v>
      </c>
      <c r="W2417" s="2">
        <v>2185838.0</v>
      </c>
      <c r="X2417" s="2">
        <v>1096.0</v>
      </c>
      <c r="Y2417" s="2">
        <f t="shared" si="8"/>
        <v>0.6816889972</v>
      </c>
      <c r="Z2417" s="2">
        <f t="shared" ref="Z2417:AC2417" si="2468">ROUNDDOWN($Y2417*Z$1,0)-IF(MOD($Y2417*Z$1,1)=0,1,0)+1</f>
        <v>2</v>
      </c>
      <c r="AA2417" s="2">
        <f t="shared" si="2468"/>
        <v>3</v>
      </c>
      <c r="AB2417" s="2">
        <f t="shared" si="2468"/>
        <v>3</v>
      </c>
      <c r="AC2417" s="2">
        <f t="shared" si="2468"/>
        <v>4</v>
      </c>
      <c r="AD2417" s="2">
        <f t="shared" si="10"/>
        <v>0</v>
      </c>
      <c r="AE2417" s="2">
        <f t="shared" si="11"/>
        <v>0</v>
      </c>
      <c r="AF2417" s="2">
        <f t="shared" si="12"/>
        <v>0</v>
      </c>
      <c r="AG2417" s="2">
        <f t="shared" si="13"/>
        <v>0</v>
      </c>
      <c r="AH2417" s="2">
        <f t="shared" si="14"/>
        <v>0</v>
      </c>
      <c r="AI2417" s="2">
        <f t="shared" si="15"/>
        <v>1</v>
      </c>
      <c r="AJ2417" s="2">
        <f t="shared" si="16"/>
        <v>0</v>
      </c>
      <c r="AK2417" s="2">
        <f t="shared" si="17"/>
        <v>0</v>
      </c>
      <c r="AL2417" s="2">
        <f t="shared" si="18"/>
        <v>1</v>
      </c>
    </row>
    <row r="2418" ht="13.5" customHeight="1">
      <c r="A2418" s="3">
        <v>41415.0</v>
      </c>
      <c r="B2418" s="2">
        <v>1693.0</v>
      </c>
      <c r="C2418" s="2">
        <f t="shared" si="3"/>
        <v>1693</v>
      </c>
      <c r="D2418" s="2">
        <f t="shared" si="26"/>
        <v>2436.331455</v>
      </c>
      <c r="E2418" s="2">
        <f t="shared" si="20"/>
        <v>1960.278657</v>
      </c>
      <c r="F2418" s="2">
        <v>-0.24</v>
      </c>
      <c r="G2418" s="2">
        <f t="shared" si="4"/>
        <v>-0.0024</v>
      </c>
      <c r="H2418" s="2">
        <f t="shared" si="21"/>
        <v>1.3385</v>
      </c>
      <c r="I2418" s="2">
        <f t="shared" si="27"/>
        <v>0.9633144477</v>
      </c>
      <c r="J2418" s="2">
        <f t="shared" si="5"/>
        <v>237.5000514</v>
      </c>
      <c r="K2418" s="2">
        <f t="shared" si="6"/>
        <v>245.5314103</v>
      </c>
      <c r="L2418" s="2">
        <f t="shared" si="7"/>
        <v>0</v>
      </c>
      <c r="M2418" s="2">
        <f t="shared" si="1"/>
        <v>245.5314103</v>
      </c>
      <c r="O2418" s="2">
        <v>2416.0</v>
      </c>
      <c r="P2418" s="2">
        <v>1693.0</v>
      </c>
      <c r="Q2418" s="2">
        <v>1697.0</v>
      </c>
      <c r="R2418" s="2">
        <v>1702.0</v>
      </c>
      <c r="S2418" s="2">
        <v>1691.0</v>
      </c>
      <c r="T2418" s="2">
        <v>1.31942417E9</v>
      </c>
      <c r="U2418" s="2">
        <v>2.2337851E7</v>
      </c>
      <c r="V2418" s="2">
        <v>4.3299032E7</v>
      </c>
      <c r="W2418" s="2">
        <v>2550683.0</v>
      </c>
      <c r="X2418" s="2">
        <v>1311.0</v>
      </c>
      <c r="Y2418" s="2">
        <f t="shared" si="8"/>
        <v>0.4205237515</v>
      </c>
      <c r="Z2418" s="2">
        <f t="shared" ref="Z2418:AC2418" si="2469">ROUNDDOWN($Y2418*Z$1,0)-IF(MOD($Y2418*Z$1,1)=0,1,0)+1</f>
        <v>1</v>
      </c>
      <c r="AA2418" s="2">
        <f t="shared" si="2469"/>
        <v>2</v>
      </c>
      <c r="AB2418" s="2">
        <f t="shared" si="2469"/>
        <v>2</v>
      </c>
      <c r="AC2418" s="2">
        <f t="shared" si="2469"/>
        <v>3</v>
      </c>
      <c r="AD2418" s="2">
        <f t="shared" si="10"/>
        <v>0</v>
      </c>
      <c r="AE2418" s="2">
        <f t="shared" si="11"/>
        <v>0</v>
      </c>
      <c r="AF2418" s="2">
        <f t="shared" si="12"/>
        <v>0</v>
      </c>
      <c r="AG2418" s="2">
        <f t="shared" si="13"/>
        <v>0</v>
      </c>
      <c r="AH2418" s="2">
        <f t="shared" si="14"/>
        <v>0</v>
      </c>
      <c r="AI2418" s="2">
        <f t="shared" si="15"/>
        <v>0</v>
      </c>
      <c r="AJ2418" s="2">
        <f t="shared" si="16"/>
        <v>1</v>
      </c>
      <c r="AK2418" s="2">
        <f t="shared" si="17"/>
        <v>0</v>
      </c>
      <c r="AL2418" s="2">
        <f t="shared" si="18"/>
        <v>1</v>
      </c>
    </row>
    <row r="2419" ht="13.5" customHeight="1">
      <c r="A2419" s="3">
        <v>41416.0</v>
      </c>
      <c r="B2419" s="2">
        <v>1696.0</v>
      </c>
      <c r="C2419" s="2">
        <f t="shared" si="3"/>
        <v>1696</v>
      </c>
      <c r="D2419" s="2">
        <f t="shared" si="26"/>
        <v>2437.310439</v>
      </c>
      <c r="E2419" s="2">
        <f t="shared" si="20"/>
        <v>1960.621225</v>
      </c>
      <c r="F2419" s="2">
        <v>0.18</v>
      </c>
      <c r="G2419" s="2">
        <f t="shared" si="4"/>
        <v>0.0018</v>
      </c>
      <c r="H2419" s="2">
        <f t="shared" si="21"/>
        <v>1.3403</v>
      </c>
      <c r="I2419" s="2">
        <f t="shared" si="27"/>
        <v>0.9637162749</v>
      </c>
      <c r="J2419" s="2">
        <f t="shared" si="5"/>
        <v>237.9275515</v>
      </c>
      <c r="K2419" s="2">
        <f t="shared" si="6"/>
        <v>245.9733669</v>
      </c>
      <c r="L2419" s="2">
        <f t="shared" si="7"/>
        <v>0</v>
      </c>
      <c r="M2419" s="2">
        <f t="shared" si="1"/>
        <v>245.9733669</v>
      </c>
      <c r="O2419" s="2">
        <v>2417.0</v>
      </c>
      <c r="P2419" s="2">
        <v>1703.0</v>
      </c>
      <c r="Q2419" s="2">
        <v>1693.0</v>
      </c>
      <c r="R2419" s="2">
        <v>1703.0</v>
      </c>
      <c r="S2419" s="2">
        <v>1691.0</v>
      </c>
      <c r="T2419" s="2">
        <v>1.31940417E9</v>
      </c>
      <c r="U2419" s="2">
        <v>2.2377095E7</v>
      </c>
      <c r="V2419" s="2">
        <v>3.73752E7</v>
      </c>
      <c r="W2419" s="2">
        <v>2201979.0</v>
      </c>
      <c r="X2419" s="2">
        <v>1048.0</v>
      </c>
      <c r="Y2419" s="2">
        <f t="shared" si="8"/>
        <v>0.539179862</v>
      </c>
      <c r="Z2419" s="2">
        <f t="shared" ref="Z2419:AC2419" si="2470">ROUNDDOWN($Y2419*Z$1,0)-IF(MOD($Y2419*Z$1,1)=0,1,0)+1</f>
        <v>2</v>
      </c>
      <c r="AA2419" s="2">
        <f t="shared" si="2470"/>
        <v>2</v>
      </c>
      <c r="AB2419" s="2">
        <f t="shared" si="2470"/>
        <v>3</v>
      </c>
      <c r="AC2419" s="2">
        <f t="shared" si="2470"/>
        <v>3</v>
      </c>
      <c r="AD2419" s="2">
        <f t="shared" si="10"/>
        <v>0</v>
      </c>
      <c r="AE2419" s="2">
        <f t="shared" si="11"/>
        <v>0</v>
      </c>
      <c r="AF2419" s="2">
        <f t="shared" si="12"/>
        <v>0</v>
      </c>
      <c r="AG2419" s="2">
        <f t="shared" si="13"/>
        <v>0</v>
      </c>
      <c r="AH2419" s="2">
        <f t="shared" si="14"/>
        <v>1</v>
      </c>
      <c r="AI2419" s="2">
        <f t="shared" si="15"/>
        <v>0</v>
      </c>
      <c r="AJ2419" s="2">
        <f t="shared" si="16"/>
        <v>0</v>
      </c>
      <c r="AK2419" s="2">
        <f t="shared" si="17"/>
        <v>0</v>
      </c>
      <c r="AL2419" s="2">
        <f t="shared" si="18"/>
        <v>1</v>
      </c>
    </row>
    <row r="2420" ht="13.5" customHeight="1">
      <c r="A2420" s="3">
        <v>41417.0</v>
      </c>
      <c r="B2420" s="2">
        <v>1675.0</v>
      </c>
      <c r="C2420" s="2">
        <f t="shared" si="3"/>
        <v>1675</v>
      </c>
      <c r="D2420" s="2">
        <f t="shared" si="26"/>
        <v>2438.289816</v>
      </c>
      <c r="E2420" s="2">
        <f t="shared" si="20"/>
        <v>1960.963793</v>
      </c>
      <c r="F2420" s="2">
        <v>-1.24</v>
      </c>
      <c r="G2420" s="2">
        <f t="shared" si="4"/>
        <v>-0.0124</v>
      </c>
      <c r="H2420" s="2">
        <f t="shared" si="21"/>
        <v>1.3279</v>
      </c>
      <c r="I2420" s="2">
        <f t="shared" si="27"/>
        <v>0.9641181021</v>
      </c>
      <c r="J2420" s="2">
        <f t="shared" si="5"/>
        <v>234.9772498</v>
      </c>
      <c r="K2420" s="2">
        <f t="shared" si="6"/>
        <v>242.9232971</v>
      </c>
      <c r="L2420" s="2">
        <f t="shared" si="7"/>
        <v>0</v>
      </c>
      <c r="M2420" s="2">
        <f t="shared" si="1"/>
        <v>242.9232971</v>
      </c>
      <c r="O2420" s="2">
        <v>2418.0</v>
      </c>
      <c r="P2420" s="2">
        <v>1680.0</v>
      </c>
      <c r="Q2420" s="2">
        <v>1696.0</v>
      </c>
      <c r="R2420" s="2">
        <v>1689.0</v>
      </c>
      <c r="S2420" s="2">
        <v>1674.0</v>
      </c>
      <c r="T2420" s="2">
        <v>1.31925417E9</v>
      </c>
      <c r="U2420" s="2">
        <v>2.2097507E7</v>
      </c>
      <c r="V2420" s="2">
        <v>4.5378885E7</v>
      </c>
      <c r="W2420" s="2">
        <v>2699753.0</v>
      </c>
      <c r="X2420" s="2">
        <v>1633.0</v>
      </c>
      <c r="Y2420" s="2">
        <f t="shared" si="8"/>
        <v>0.1849370686</v>
      </c>
      <c r="Z2420" s="2">
        <f t="shared" ref="Z2420:AC2420" si="2471">ROUNDDOWN($Y2420*Z$1,0)-IF(MOD($Y2420*Z$1,1)=0,1,0)+1</f>
        <v>1</v>
      </c>
      <c r="AA2420" s="2">
        <f t="shared" si="2471"/>
        <v>1</v>
      </c>
      <c r="AB2420" s="2">
        <f t="shared" si="2471"/>
        <v>1</v>
      </c>
      <c r="AC2420" s="2">
        <f t="shared" si="2471"/>
        <v>1</v>
      </c>
      <c r="AD2420" s="2">
        <f t="shared" si="10"/>
        <v>0</v>
      </c>
      <c r="AE2420" s="2">
        <f t="shared" si="11"/>
        <v>0</v>
      </c>
      <c r="AF2420" s="2">
        <f t="shared" si="12"/>
        <v>0</v>
      </c>
      <c r="AG2420" s="2">
        <f t="shared" si="13"/>
        <v>1</v>
      </c>
      <c r="AH2420" s="2">
        <f t="shared" si="14"/>
        <v>0</v>
      </c>
      <c r="AI2420" s="2">
        <f t="shared" si="15"/>
        <v>0</v>
      </c>
      <c r="AJ2420" s="2">
        <f t="shared" si="16"/>
        <v>0</v>
      </c>
      <c r="AK2420" s="2">
        <f t="shared" si="17"/>
        <v>0</v>
      </c>
      <c r="AL2420" s="2">
        <f t="shared" si="18"/>
        <v>1</v>
      </c>
    </row>
    <row r="2421" ht="13.5" customHeight="1">
      <c r="A2421" s="3">
        <v>41420.0</v>
      </c>
      <c r="B2421" s="2">
        <v>1662.0</v>
      </c>
      <c r="C2421" s="2">
        <f t="shared" si="3"/>
        <v>1662</v>
      </c>
      <c r="D2421" s="2">
        <f t="shared" si="26"/>
        <v>2439.269587</v>
      </c>
      <c r="E2421" s="2">
        <f t="shared" si="20"/>
        <v>1961.306361</v>
      </c>
      <c r="F2421" s="2">
        <v>-0.78</v>
      </c>
      <c r="G2421" s="2">
        <f t="shared" si="4"/>
        <v>-0.0078</v>
      </c>
      <c r="H2421" s="2">
        <f t="shared" si="21"/>
        <v>1.3201</v>
      </c>
      <c r="I2421" s="2">
        <f t="shared" si="27"/>
        <v>0.9645199292</v>
      </c>
      <c r="J2421" s="2">
        <f t="shared" si="5"/>
        <v>233.1444273</v>
      </c>
      <c r="K2421" s="2">
        <f t="shared" si="6"/>
        <v>241.0284954</v>
      </c>
      <c r="L2421" s="2">
        <f t="shared" si="7"/>
        <v>0</v>
      </c>
      <c r="M2421" s="2">
        <f t="shared" si="1"/>
        <v>241.0284954</v>
      </c>
      <c r="O2421" s="2">
        <v>2419.0</v>
      </c>
      <c r="P2421" s="2">
        <v>1669.0</v>
      </c>
      <c r="Q2421" s="2">
        <v>1675.0</v>
      </c>
      <c r="R2421" s="2">
        <v>1681.0</v>
      </c>
      <c r="S2421" s="2">
        <v>1660.0</v>
      </c>
      <c r="T2421" s="2">
        <v>1.319109279E9</v>
      </c>
      <c r="U2421" s="2">
        <v>2.1923596E7</v>
      </c>
      <c r="V2421" s="2">
        <v>2.0286299E7</v>
      </c>
      <c r="W2421" s="2">
        <v>1215149.0</v>
      </c>
      <c r="X2421" s="2">
        <v>881.0</v>
      </c>
      <c r="Y2421" s="2">
        <f t="shared" si="8"/>
        <v>0.2782176208</v>
      </c>
      <c r="Z2421" s="2">
        <f t="shared" ref="Z2421:AC2421" si="2472">ROUNDDOWN($Y2421*Z$1,0)-IF(MOD($Y2421*Z$1,1)=0,1,0)+1</f>
        <v>1</v>
      </c>
      <c r="AA2421" s="2">
        <f t="shared" si="2472"/>
        <v>1</v>
      </c>
      <c r="AB2421" s="2">
        <f t="shared" si="2472"/>
        <v>2</v>
      </c>
      <c r="AC2421" s="2">
        <f t="shared" si="2472"/>
        <v>2</v>
      </c>
      <c r="AD2421" s="2">
        <f t="shared" si="10"/>
        <v>0</v>
      </c>
      <c r="AE2421" s="2">
        <f t="shared" si="11"/>
        <v>0</v>
      </c>
      <c r="AF2421" s="2">
        <f t="shared" si="12"/>
        <v>0</v>
      </c>
      <c r="AG2421" s="2">
        <f t="shared" si="13"/>
        <v>0</v>
      </c>
      <c r="AH2421" s="2">
        <f t="shared" si="14"/>
        <v>0</v>
      </c>
      <c r="AI2421" s="2">
        <f t="shared" si="15"/>
        <v>0</v>
      </c>
      <c r="AJ2421" s="2">
        <f t="shared" si="16"/>
        <v>0</v>
      </c>
      <c r="AK2421" s="2">
        <f t="shared" si="17"/>
        <v>1</v>
      </c>
      <c r="AL2421" s="2">
        <f t="shared" si="18"/>
        <v>1</v>
      </c>
    </row>
    <row r="2422" ht="13.5" customHeight="1">
      <c r="A2422" s="3">
        <v>41421.0</v>
      </c>
      <c r="B2422" s="2">
        <v>1673.0</v>
      </c>
      <c r="C2422" s="2">
        <f t="shared" si="3"/>
        <v>1673</v>
      </c>
      <c r="D2422" s="2">
        <f t="shared" si="26"/>
        <v>2440.249752</v>
      </c>
      <c r="E2422" s="2">
        <f t="shared" si="20"/>
        <v>1961.648928</v>
      </c>
      <c r="F2422" s="2">
        <v>0.66</v>
      </c>
      <c r="G2422" s="2">
        <f t="shared" si="4"/>
        <v>0.0066</v>
      </c>
      <c r="H2422" s="2">
        <f t="shared" si="21"/>
        <v>1.3267</v>
      </c>
      <c r="I2422" s="2">
        <f t="shared" si="27"/>
        <v>0.9649217564</v>
      </c>
      <c r="J2422" s="2">
        <f t="shared" si="5"/>
        <v>234.6831805</v>
      </c>
      <c r="K2422" s="2">
        <f t="shared" si="6"/>
        <v>242.6192835</v>
      </c>
      <c r="L2422" s="2">
        <f t="shared" si="7"/>
        <v>0</v>
      </c>
      <c r="M2422" s="2">
        <f t="shared" si="1"/>
        <v>242.6192835</v>
      </c>
      <c r="O2422" s="2">
        <v>2420.0</v>
      </c>
      <c r="P2422" s="2">
        <v>1665.0</v>
      </c>
      <c r="Q2422" s="2">
        <v>1662.0</v>
      </c>
      <c r="R2422" s="2">
        <v>1677.0</v>
      </c>
      <c r="S2422" s="2">
        <v>1665.0</v>
      </c>
      <c r="T2422" s="2">
        <v>1.318959279E9</v>
      </c>
      <c r="U2422" s="2">
        <v>2.2066189E7</v>
      </c>
      <c r="V2422" s="2">
        <v>2.6323454E7</v>
      </c>
      <c r="W2422" s="2">
        <v>1573708.0</v>
      </c>
      <c r="X2422" s="2">
        <v>686.0</v>
      </c>
      <c r="Y2422" s="2">
        <f t="shared" si="8"/>
        <v>0.6675801868</v>
      </c>
      <c r="Z2422" s="2">
        <f t="shared" ref="Z2422:AC2422" si="2473">ROUNDDOWN($Y2422*Z$1,0)-IF(MOD($Y2422*Z$1,1)=0,1,0)+1</f>
        <v>2</v>
      </c>
      <c r="AA2422" s="2">
        <f t="shared" si="2473"/>
        <v>3</v>
      </c>
      <c r="AB2422" s="2">
        <f t="shared" si="2473"/>
        <v>3</v>
      </c>
      <c r="AC2422" s="2">
        <f t="shared" si="2473"/>
        <v>4</v>
      </c>
      <c r="AD2422" s="2">
        <f t="shared" si="10"/>
        <v>0</v>
      </c>
      <c r="AE2422" s="2">
        <f t="shared" si="11"/>
        <v>1</v>
      </c>
      <c r="AF2422" s="2">
        <f t="shared" si="12"/>
        <v>0</v>
      </c>
      <c r="AG2422" s="2">
        <f t="shared" si="13"/>
        <v>0</v>
      </c>
      <c r="AH2422" s="2">
        <f t="shared" si="14"/>
        <v>0</v>
      </c>
      <c r="AI2422" s="2">
        <f t="shared" si="15"/>
        <v>0</v>
      </c>
      <c r="AJ2422" s="2">
        <f t="shared" si="16"/>
        <v>0</v>
      </c>
      <c r="AK2422" s="2">
        <f t="shared" si="17"/>
        <v>0</v>
      </c>
      <c r="AL2422" s="2">
        <f t="shared" si="18"/>
        <v>1</v>
      </c>
    </row>
    <row r="2423" ht="13.5" customHeight="1">
      <c r="A2423" s="3">
        <v>41422.0</v>
      </c>
      <c r="B2423" s="2">
        <v>1707.0</v>
      </c>
      <c r="C2423" s="2">
        <f t="shared" si="3"/>
        <v>1707</v>
      </c>
      <c r="D2423" s="2">
        <f t="shared" si="26"/>
        <v>2441.230311</v>
      </c>
      <c r="E2423" s="2">
        <f t="shared" si="20"/>
        <v>1961.991496</v>
      </c>
      <c r="F2423" s="2">
        <v>2.03</v>
      </c>
      <c r="G2423" s="2">
        <f t="shared" si="4"/>
        <v>0.0203</v>
      </c>
      <c r="H2423" s="2">
        <f t="shared" si="21"/>
        <v>1.347</v>
      </c>
      <c r="I2423" s="2">
        <f t="shared" si="27"/>
        <v>0.9653235836</v>
      </c>
      <c r="J2423" s="2">
        <f t="shared" si="5"/>
        <v>239.447249</v>
      </c>
      <c r="K2423" s="2">
        <f t="shared" si="6"/>
        <v>247.5444549</v>
      </c>
      <c r="L2423" s="2">
        <f t="shared" si="7"/>
        <v>0</v>
      </c>
      <c r="M2423" s="2">
        <f t="shared" si="1"/>
        <v>247.5444549</v>
      </c>
      <c r="O2423" s="2">
        <v>2421.0</v>
      </c>
      <c r="P2423" s="2">
        <v>1687.0</v>
      </c>
      <c r="Q2423" s="2">
        <v>1673.0</v>
      </c>
      <c r="R2423" s="2">
        <v>1710.0</v>
      </c>
      <c r="S2423" s="2">
        <v>1687.0</v>
      </c>
      <c r="T2423" s="2">
        <v>1.318809279E9</v>
      </c>
      <c r="U2423" s="2">
        <v>2.2512074E7</v>
      </c>
      <c r="V2423" s="2">
        <v>5.1127096E7</v>
      </c>
      <c r="W2423" s="2">
        <v>3006771.0</v>
      </c>
      <c r="X2423" s="2">
        <v>1472.0</v>
      </c>
      <c r="Y2423" s="2">
        <f t="shared" si="8"/>
        <v>0.9012383272</v>
      </c>
      <c r="Z2423" s="2">
        <f t="shared" ref="Z2423:AC2423" si="2474">ROUNDDOWN($Y2423*Z$1,0)-IF(MOD($Y2423*Z$1,1)=0,1,0)+1</f>
        <v>2</v>
      </c>
      <c r="AA2423" s="2">
        <f t="shared" si="2474"/>
        <v>3</v>
      </c>
      <c r="AB2423" s="2">
        <f t="shared" si="2474"/>
        <v>4</v>
      </c>
      <c r="AC2423" s="2">
        <f t="shared" si="2474"/>
        <v>5</v>
      </c>
      <c r="AD2423" s="2">
        <f t="shared" si="10"/>
        <v>0</v>
      </c>
      <c r="AE2423" s="2">
        <f t="shared" si="11"/>
        <v>1</v>
      </c>
      <c r="AF2423" s="2">
        <f t="shared" si="12"/>
        <v>0</v>
      </c>
      <c r="AG2423" s="2">
        <f t="shared" si="13"/>
        <v>0</v>
      </c>
      <c r="AH2423" s="2">
        <f t="shared" si="14"/>
        <v>0</v>
      </c>
      <c r="AI2423" s="2">
        <f t="shared" si="15"/>
        <v>0</v>
      </c>
      <c r="AJ2423" s="2">
        <f t="shared" si="16"/>
        <v>0</v>
      </c>
      <c r="AK2423" s="2">
        <f t="shared" si="17"/>
        <v>0</v>
      </c>
      <c r="AL2423" s="2">
        <f t="shared" si="18"/>
        <v>1</v>
      </c>
    </row>
    <row r="2424" ht="13.5" customHeight="1">
      <c r="A2424" s="3">
        <v>41423.0</v>
      </c>
      <c r="B2424" s="2">
        <v>1712.0</v>
      </c>
      <c r="C2424" s="2">
        <f t="shared" si="3"/>
        <v>1712</v>
      </c>
      <c r="D2424" s="2">
        <f t="shared" si="26"/>
        <v>2442.211263</v>
      </c>
      <c r="E2424" s="2">
        <f t="shared" si="20"/>
        <v>1962.334064</v>
      </c>
      <c r="F2424" s="2">
        <v>0.29</v>
      </c>
      <c r="G2424" s="2">
        <f t="shared" si="4"/>
        <v>0.0029</v>
      </c>
      <c r="H2424" s="2">
        <f t="shared" si="21"/>
        <v>1.3499</v>
      </c>
      <c r="I2424" s="2">
        <f t="shared" si="27"/>
        <v>0.9657254107</v>
      </c>
      <c r="J2424" s="2">
        <f t="shared" si="5"/>
        <v>240.1416461</v>
      </c>
      <c r="K2424" s="2">
        <f t="shared" si="6"/>
        <v>248.2623338</v>
      </c>
      <c r="L2424" s="2">
        <f t="shared" si="7"/>
        <v>0</v>
      </c>
      <c r="M2424" s="2">
        <f t="shared" si="1"/>
        <v>248.2623338</v>
      </c>
      <c r="O2424" s="2">
        <v>2422.0</v>
      </c>
      <c r="P2424" s="2">
        <v>1707.0</v>
      </c>
      <c r="Q2424" s="2">
        <v>1707.0</v>
      </c>
      <c r="R2424" s="2">
        <v>1715.0</v>
      </c>
      <c r="S2424" s="2">
        <v>1702.0</v>
      </c>
      <c r="T2424" s="2">
        <v>1.318709279E9</v>
      </c>
      <c r="U2424" s="2">
        <v>2.2576303E7</v>
      </c>
      <c r="V2424" s="2">
        <v>4.8710492E7</v>
      </c>
      <c r="W2424" s="2">
        <v>2850478.0</v>
      </c>
      <c r="X2424" s="2">
        <v>1401.0</v>
      </c>
      <c r="Y2424" s="2">
        <f t="shared" si="8"/>
        <v>0.5706455542</v>
      </c>
      <c r="Z2424" s="2">
        <f t="shared" ref="Z2424:AC2424" si="2475">ROUNDDOWN($Y2424*Z$1,0)-IF(MOD($Y2424*Z$1,1)=0,1,0)+1</f>
        <v>2</v>
      </c>
      <c r="AA2424" s="2">
        <f t="shared" si="2475"/>
        <v>2</v>
      </c>
      <c r="AB2424" s="2">
        <f t="shared" si="2475"/>
        <v>3</v>
      </c>
      <c r="AC2424" s="2">
        <f t="shared" si="2475"/>
        <v>3</v>
      </c>
      <c r="AD2424" s="2">
        <f t="shared" si="10"/>
        <v>1</v>
      </c>
      <c r="AE2424" s="2">
        <f t="shared" si="11"/>
        <v>0</v>
      </c>
      <c r="AF2424" s="2">
        <f t="shared" si="12"/>
        <v>0</v>
      </c>
      <c r="AG2424" s="2">
        <f t="shared" si="13"/>
        <v>0</v>
      </c>
      <c r="AH2424" s="2">
        <f t="shared" si="14"/>
        <v>0</v>
      </c>
      <c r="AI2424" s="2">
        <f t="shared" si="15"/>
        <v>0</v>
      </c>
      <c r="AJ2424" s="2">
        <f t="shared" si="16"/>
        <v>0</v>
      </c>
      <c r="AK2424" s="2">
        <f t="shared" si="17"/>
        <v>0</v>
      </c>
      <c r="AL2424" s="2">
        <f t="shared" si="18"/>
        <v>1</v>
      </c>
    </row>
    <row r="2425" ht="13.5" customHeight="1">
      <c r="A2425" s="3">
        <v>41424.0</v>
      </c>
      <c r="B2425" s="2">
        <v>1717.0</v>
      </c>
      <c r="C2425" s="2">
        <f t="shared" si="3"/>
        <v>1717</v>
      </c>
      <c r="D2425" s="2">
        <f t="shared" si="26"/>
        <v>2443.19261</v>
      </c>
      <c r="E2425" s="2">
        <f t="shared" si="20"/>
        <v>1962.676631</v>
      </c>
      <c r="F2425" s="2">
        <v>0.29</v>
      </c>
      <c r="G2425" s="2">
        <f t="shared" si="4"/>
        <v>0.0029</v>
      </c>
      <c r="H2425" s="2">
        <f t="shared" si="21"/>
        <v>1.3528</v>
      </c>
      <c r="I2425" s="2">
        <f t="shared" si="27"/>
        <v>0.9661272379</v>
      </c>
      <c r="J2425" s="2">
        <f t="shared" si="5"/>
        <v>240.8380568</v>
      </c>
      <c r="K2425" s="2">
        <f t="shared" si="6"/>
        <v>248.9822946</v>
      </c>
      <c r="L2425" s="2">
        <f t="shared" si="7"/>
        <v>0</v>
      </c>
      <c r="M2425" s="2">
        <f t="shared" si="1"/>
        <v>248.9822946</v>
      </c>
      <c r="O2425" s="2">
        <v>2423.0</v>
      </c>
      <c r="P2425" s="2">
        <v>1700.0</v>
      </c>
      <c r="Q2425" s="2">
        <v>1712.0</v>
      </c>
      <c r="R2425" s="2">
        <v>1717.0</v>
      </c>
      <c r="S2425" s="2">
        <v>1691.0</v>
      </c>
      <c r="T2425" s="2">
        <v>1.318596889E9</v>
      </c>
      <c r="U2425" s="2">
        <v>2.2640309E7</v>
      </c>
      <c r="V2425" s="2">
        <v>1.04623083E8</v>
      </c>
      <c r="W2425" s="2">
        <v>6135270.0</v>
      </c>
      <c r="X2425" s="2">
        <v>1515.0</v>
      </c>
      <c r="Y2425" s="2">
        <f t="shared" si="8"/>
        <v>0.5706455542</v>
      </c>
      <c r="Z2425" s="2">
        <f t="shared" ref="Z2425:AC2425" si="2476">ROUNDDOWN($Y2425*Z$1,0)-IF(MOD($Y2425*Z$1,1)=0,1,0)+1</f>
        <v>2</v>
      </c>
      <c r="AA2425" s="2">
        <f t="shared" si="2476"/>
        <v>2</v>
      </c>
      <c r="AB2425" s="2">
        <f t="shared" si="2476"/>
        <v>3</v>
      </c>
      <c r="AC2425" s="2">
        <f t="shared" si="2476"/>
        <v>3</v>
      </c>
      <c r="AD2425" s="2">
        <f t="shared" si="10"/>
        <v>0</v>
      </c>
      <c r="AE2425" s="2">
        <f t="shared" si="11"/>
        <v>0</v>
      </c>
      <c r="AF2425" s="2">
        <f t="shared" si="12"/>
        <v>0</v>
      </c>
      <c r="AG2425" s="2">
        <f t="shared" si="13"/>
        <v>0</v>
      </c>
      <c r="AH2425" s="2">
        <f t="shared" si="14"/>
        <v>0</v>
      </c>
      <c r="AI2425" s="2">
        <f t="shared" si="15"/>
        <v>1</v>
      </c>
      <c r="AJ2425" s="2">
        <f t="shared" si="16"/>
        <v>0</v>
      </c>
      <c r="AK2425" s="2">
        <f t="shared" si="17"/>
        <v>0</v>
      </c>
      <c r="AL2425" s="2">
        <f t="shared" si="18"/>
        <v>1</v>
      </c>
    </row>
    <row r="2426" ht="13.5" customHeight="1">
      <c r="A2426" s="3">
        <v>41427.0</v>
      </c>
      <c r="B2426" s="2">
        <v>1702.0</v>
      </c>
      <c r="C2426" s="2">
        <f t="shared" si="3"/>
        <v>1702</v>
      </c>
      <c r="D2426" s="2">
        <f t="shared" si="26"/>
        <v>2444.174351</v>
      </c>
      <c r="E2426" s="2">
        <f t="shared" si="20"/>
        <v>1963.019199</v>
      </c>
      <c r="F2426" s="2">
        <v>-0.87</v>
      </c>
      <c r="G2426" s="2">
        <f t="shared" si="4"/>
        <v>-0.0087</v>
      </c>
      <c r="H2426" s="2">
        <f t="shared" si="21"/>
        <v>1.3441</v>
      </c>
      <c r="I2426" s="2">
        <f t="shared" si="27"/>
        <v>0.9665290651</v>
      </c>
      <c r="J2426" s="2">
        <f t="shared" si="5"/>
        <v>238.7427657</v>
      </c>
      <c r="K2426" s="2">
        <f t="shared" si="6"/>
        <v>246.8161487</v>
      </c>
      <c r="L2426" s="2">
        <f t="shared" si="7"/>
        <v>0</v>
      </c>
      <c r="M2426" s="2">
        <f t="shared" si="1"/>
        <v>246.8161487</v>
      </c>
      <c r="O2426" s="2">
        <v>2424.0</v>
      </c>
      <c r="P2426" s="2">
        <v>1706.0</v>
      </c>
      <c r="Q2426" s="2">
        <v>1717.0</v>
      </c>
      <c r="R2426" s="2">
        <v>1712.0</v>
      </c>
      <c r="S2426" s="2">
        <v>1702.0</v>
      </c>
      <c r="T2426" s="2">
        <v>1.318596889E9</v>
      </c>
      <c r="U2426" s="2">
        <v>2.2442519E7</v>
      </c>
      <c r="V2426" s="2">
        <v>1.3078842E7</v>
      </c>
      <c r="W2426" s="2">
        <v>766280.0</v>
      </c>
      <c r="X2426" s="2">
        <v>496.0</v>
      </c>
      <c r="Y2426" s="2">
        <f t="shared" si="8"/>
        <v>0.2573081608</v>
      </c>
      <c r="Z2426" s="2">
        <f t="shared" ref="Z2426:AC2426" si="2477">ROUNDDOWN($Y2426*Z$1,0)-IF(MOD($Y2426*Z$1,1)=0,1,0)+1</f>
        <v>1</v>
      </c>
      <c r="AA2426" s="2">
        <f t="shared" si="2477"/>
        <v>1</v>
      </c>
      <c r="AB2426" s="2">
        <f t="shared" si="2477"/>
        <v>2</v>
      </c>
      <c r="AC2426" s="2">
        <f t="shared" si="2477"/>
        <v>2</v>
      </c>
      <c r="AD2426" s="2">
        <f t="shared" si="10"/>
        <v>0</v>
      </c>
      <c r="AE2426" s="2">
        <f t="shared" si="11"/>
        <v>0</v>
      </c>
      <c r="AF2426" s="2">
        <f t="shared" si="12"/>
        <v>0</v>
      </c>
      <c r="AG2426" s="2">
        <f t="shared" si="13"/>
        <v>0</v>
      </c>
      <c r="AH2426" s="2">
        <f t="shared" si="14"/>
        <v>0</v>
      </c>
      <c r="AI2426" s="2">
        <f t="shared" si="15"/>
        <v>0</v>
      </c>
      <c r="AJ2426" s="2">
        <f t="shared" si="16"/>
        <v>0</v>
      </c>
      <c r="AK2426" s="2">
        <f t="shared" si="17"/>
        <v>1</v>
      </c>
      <c r="AL2426" s="2">
        <f t="shared" si="18"/>
        <v>1</v>
      </c>
    </row>
    <row r="2427" ht="13.5" customHeight="1">
      <c r="A2427" s="3">
        <v>41428.0</v>
      </c>
      <c r="B2427" s="2">
        <v>1728.0</v>
      </c>
      <c r="C2427" s="2">
        <f t="shared" si="3"/>
        <v>1728</v>
      </c>
      <c r="D2427" s="2">
        <f t="shared" si="26"/>
        <v>2445.156487</v>
      </c>
      <c r="E2427" s="2">
        <f t="shared" si="20"/>
        <v>1963.361767</v>
      </c>
      <c r="F2427" s="2">
        <v>1.53</v>
      </c>
      <c r="G2427" s="2">
        <f t="shared" si="4"/>
        <v>0.0153</v>
      </c>
      <c r="H2427" s="2">
        <f t="shared" si="21"/>
        <v>1.3594</v>
      </c>
      <c r="I2427" s="2">
        <f t="shared" si="27"/>
        <v>0.9669308923</v>
      </c>
      <c r="J2427" s="2">
        <f t="shared" si="5"/>
        <v>242.3955301</v>
      </c>
      <c r="K2427" s="2">
        <f t="shared" si="6"/>
        <v>250.5924357</v>
      </c>
      <c r="L2427" s="2">
        <f t="shared" si="7"/>
        <v>0</v>
      </c>
      <c r="M2427" s="2">
        <f t="shared" si="1"/>
        <v>250.5924357</v>
      </c>
      <c r="O2427" s="2">
        <v>2425.0</v>
      </c>
      <c r="P2427" s="2">
        <v>1700.0</v>
      </c>
      <c r="Q2427" s="2">
        <v>1702.0</v>
      </c>
      <c r="R2427" s="2">
        <v>1733.0</v>
      </c>
      <c r="S2427" s="2">
        <v>1700.0</v>
      </c>
      <c r="T2427" s="2">
        <v>1.318596889E9</v>
      </c>
      <c r="U2427" s="2">
        <v>2.2785354E7</v>
      </c>
      <c r="V2427" s="2">
        <v>6.0681194E7</v>
      </c>
      <c r="W2427" s="2">
        <v>3534479.0</v>
      </c>
      <c r="X2427" s="2">
        <v>1934.0</v>
      </c>
      <c r="Y2427" s="2">
        <f t="shared" si="8"/>
        <v>0.8479496549</v>
      </c>
      <c r="Z2427" s="2">
        <f t="shared" ref="Z2427:AC2427" si="2478">ROUNDDOWN($Y2427*Z$1,0)-IF(MOD($Y2427*Z$1,1)=0,1,0)+1</f>
        <v>2</v>
      </c>
      <c r="AA2427" s="2">
        <f t="shared" si="2478"/>
        <v>3</v>
      </c>
      <c r="AB2427" s="2">
        <f t="shared" si="2478"/>
        <v>4</v>
      </c>
      <c r="AC2427" s="2">
        <f t="shared" si="2478"/>
        <v>5</v>
      </c>
      <c r="AD2427" s="2">
        <f t="shared" si="10"/>
        <v>1</v>
      </c>
      <c r="AE2427" s="2">
        <f t="shared" si="11"/>
        <v>0</v>
      </c>
      <c r="AF2427" s="2">
        <f t="shared" si="12"/>
        <v>0</v>
      </c>
      <c r="AG2427" s="2">
        <f t="shared" si="13"/>
        <v>0</v>
      </c>
      <c r="AH2427" s="2">
        <f t="shared" si="14"/>
        <v>0</v>
      </c>
      <c r="AI2427" s="2">
        <f t="shared" si="15"/>
        <v>0</v>
      </c>
      <c r="AJ2427" s="2">
        <f t="shared" si="16"/>
        <v>0</v>
      </c>
      <c r="AK2427" s="2">
        <f t="shared" si="17"/>
        <v>0</v>
      </c>
      <c r="AL2427" s="2">
        <f t="shared" si="18"/>
        <v>1</v>
      </c>
    </row>
    <row r="2428" ht="13.5" customHeight="1">
      <c r="A2428" s="3">
        <v>41429.0</v>
      </c>
      <c r="B2428" s="2">
        <v>1759.0</v>
      </c>
      <c r="C2428" s="2">
        <f t="shared" si="3"/>
        <v>1759</v>
      </c>
      <c r="D2428" s="2">
        <f t="shared" si="26"/>
        <v>2446.139017</v>
      </c>
      <c r="E2428" s="2">
        <f t="shared" si="20"/>
        <v>1963.704335</v>
      </c>
      <c r="F2428" s="2">
        <v>1.79</v>
      </c>
      <c r="G2428" s="2">
        <f t="shared" si="4"/>
        <v>0.0179</v>
      </c>
      <c r="H2428" s="2">
        <f t="shared" si="21"/>
        <v>1.3773</v>
      </c>
      <c r="I2428" s="2">
        <f t="shared" si="27"/>
        <v>0.9673327194</v>
      </c>
      <c r="J2428" s="2">
        <f t="shared" si="5"/>
        <v>246.7344101</v>
      </c>
      <c r="K2428" s="2">
        <f t="shared" si="6"/>
        <v>255.0780403</v>
      </c>
      <c r="L2428" s="2">
        <f t="shared" si="7"/>
        <v>0</v>
      </c>
      <c r="M2428" s="2">
        <f t="shared" si="1"/>
        <v>255.0780403</v>
      </c>
      <c r="O2428" s="2">
        <v>2426.0</v>
      </c>
      <c r="P2428" s="2">
        <v>1725.0</v>
      </c>
      <c r="Q2428" s="2">
        <v>1728.0</v>
      </c>
      <c r="R2428" s="2">
        <v>1759.0</v>
      </c>
      <c r="S2428" s="2">
        <v>1725.0</v>
      </c>
      <c r="T2428" s="2">
        <v>1.318596889E9</v>
      </c>
      <c r="U2428" s="2">
        <v>2.3194119E7</v>
      </c>
      <c r="V2428" s="2">
        <v>5.4181948E7</v>
      </c>
      <c r="W2428" s="2">
        <v>3102467.0</v>
      </c>
      <c r="X2428" s="2">
        <v>1572.0</v>
      </c>
      <c r="Y2428" s="2">
        <f t="shared" si="8"/>
        <v>0.8777913114</v>
      </c>
      <c r="Z2428" s="2">
        <f t="shared" ref="Z2428:AC2428" si="2479">ROUNDDOWN($Y2428*Z$1,0)-IF(MOD($Y2428*Z$1,1)=0,1,0)+1</f>
        <v>2</v>
      </c>
      <c r="AA2428" s="2">
        <f t="shared" si="2479"/>
        <v>3</v>
      </c>
      <c r="AB2428" s="2">
        <f t="shared" si="2479"/>
        <v>4</v>
      </c>
      <c r="AC2428" s="2">
        <f t="shared" si="2479"/>
        <v>5</v>
      </c>
      <c r="AD2428" s="2">
        <f t="shared" si="10"/>
        <v>0</v>
      </c>
      <c r="AE2428" s="2">
        <f t="shared" si="11"/>
        <v>0</v>
      </c>
      <c r="AF2428" s="2">
        <f t="shared" si="12"/>
        <v>0</v>
      </c>
      <c r="AG2428" s="2">
        <f t="shared" si="13"/>
        <v>0</v>
      </c>
      <c r="AH2428" s="2">
        <f t="shared" si="14"/>
        <v>0</v>
      </c>
      <c r="AI2428" s="2">
        <f t="shared" si="15"/>
        <v>1</v>
      </c>
      <c r="AJ2428" s="2">
        <f t="shared" si="16"/>
        <v>0</v>
      </c>
      <c r="AK2428" s="2">
        <f t="shared" si="17"/>
        <v>0</v>
      </c>
      <c r="AL2428" s="2">
        <f t="shared" si="18"/>
        <v>1</v>
      </c>
    </row>
    <row r="2429" ht="13.5" customHeight="1">
      <c r="A2429" s="3">
        <v>41430.0</v>
      </c>
      <c r="B2429" s="2">
        <v>1751.0</v>
      </c>
      <c r="C2429" s="2">
        <f t="shared" si="3"/>
        <v>1751</v>
      </c>
      <c r="D2429" s="2">
        <f t="shared" si="26"/>
        <v>2447.121943</v>
      </c>
      <c r="E2429" s="2">
        <f t="shared" si="20"/>
        <v>1964.046902</v>
      </c>
      <c r="F2429" s="2">
        <v>-0.45</v>
      </c>
      <c r="G2429" s="2">
        <f t="shared" si="4"/>
        <v>-0.0045</v>
      </c>
      <c r="H2429" s="2">
        <f t="shared" si="21"/>
        <v>1.3728</v>
      </c>
      <c r="I2429" s="2">
        <f t="shared" si="27"/>
        <v>0.9677345466</v>
      </c>
      <c r="J2429" s="2">
        <f t="shared" si="5"/>
        <v>245.6241052</v>
      </c>
      <c r="K2429" s="2">
        <f t="shared" si="6"/>
        <v>253.9301891</v>
      </c>
      <c r="L2429" s="2">
        <f t="shared" si="7"/>
        <v>0</v>
      </c>
      <c r="M2429" s="2">
        <f t="shared" si="1"/>
        <v>253.9301891</v>
      </c>
      <c r="O2429" s="2">
        <v>2427.0</v>
      </c>
      <c r="P2429" s="2">
        <v>1744.0</v>
      </c>
      <c r="Q2429" s="2">
        <v>1759.0</v>
      </c>
      <c r="R2429" s="2">
        <v>1760.0</v>
      </c>
      <c r="S2429" s="2">
        <v>1743.0</v>
      </c>
      <c r="T2429" s="2">
        <v>1.318550955E9</v>
      </c>
      <c r="U2429" s="2">
        <v>2.3087827E7</v>
      </c>
      <c r="V2429" s="2">
        <v>3.5945818E7</v>
      </c>
      <c r="W2429" s="2">
        <v>2050168.0</v>
      </c>
      <c r="X2429" s="2">
        <v>1250.0</v>
      </c>
      <c r="Y2429" s="2">
        <f t="shared" si="8"/>
        <v>0.3618554608</v>
      </c>
      <c r="Z2429" s="2">
        <f t="shared" ref="Z2429:AC2429" si="2480">ROUNDDOWN($Y2429*Z$1,0)-IF(MOD($Y2429*Z$1,1)=0,1,0)+1</f>
        <v>1</v>
      </c>
      <c r="AA2429" s="2">
        <f t="shared" si="2480"/>
        <v>2</v>
      </c>
      <c r="AB2429" s="2">
        <f t="shared" si="2480"/>
        <v>2</v>
      </c>
      <c r="AC2429" s="2">
        <f t="shared" si="2480"/>
        <v>2</v>
      </c>
      <c r="AD2429" s="2">
        <f t="shared" si="10"/>
        <v>0</v>
      </c>
      <c r="AE2429" s="2">
        <f t="shared" si="11"/>
        <v>0</v>
      </c>
      <c r="AF2429" s="2">
        <f t="shared" si="12"/>
        <v>0</v>
      </c>
      <c r="AG2429" s="2">
        <f t="shared" si="13"/>
        <v>0</v>
      </c>
      <c r="AH2429" s="2">
        <f t="shared" si="14"/>
        <v>0</v>
      </c>
      <c r="AI2429" s="2">
        <f t="shared" si="15"/>
        <v>0</v>
      </c>
      <c r="AJ2429" s="2">
        <f t="shared" si="16"/>
        <v>0</v>
      </c>
      <c r="AK2429" s="2">
        <f t="shared" si="17"/>
        <v>1</v>
      </c>
      <c r="AL2429" s="2">
        <f t="shared" si="18"/>
        <v>1</v>
      </c>
    </row>
    <row r="2430" ht="13.5" customHeight="1">
      <c r="A2430" s="3">
        <v>41431.0</v>
      </c>
      <c r="B2430" s="2">
        <v>1754.0</v>
      </c>
      <c r="C2430" s="2">
        <f t="shared" si="3"/>
        <v>1754</v>
      </c>
      <c r="D2430" s="2">
        <f t="shared" si="26"/>
        <v>2448.105263</v>
      </c>
      <c r="E2430" s="2">
        <f t="shared" si="20"/>
        <v>1964.38947</v>
      </c>
      <c r="F2430" s="2">
        <v>0.17</v>
      </c>
      <c r="G2430" s="2">
        <f t="shared" si="4"/>
        <v>0.0017</v>
      </c>
      <c r="H2430" s="2">
        <f t="shared" si="21"/>
        <v>1.3745</v>
      </c>
      <c r="I2430" s="2">
        <f t="shared" si="27"/>
        <v>0.9681363738</v>
      </c>
      <c r="J2430" s="2">
        <f t="shared" si="5"/>
        <v>246.0416662</v>
      </c>
      <c r="K2430" s="2">
        <f t="shared" si="6"/>
        <v>254.3618705</v>
      </c>
      <c r="L2430" s="2">
        <f t="shared" si="7"/>
        <v>0</v>
      </c>
      <c r="M2430" s="2">
        <f t="shared" si="1"/>
        <v>254.3618705</v>
      </c>
      <c r="O2430" s="2">
        <v>2428.0</v>
      </c>
      <c r="P2430" s="2">
        <v>1747.0</v>
      </c>
      <c r="Q2430" s="2">
        <v>1751.0</v>
      </c>
      <c r="R2430" s="2">
        <v>1760.0</v>
      </c>
      <c r="S2430" s="2">
        <v>1747.0</v>
      </c>
      <c r="T2430" s="2">
        <v>1.318550955E9</v>
      </c>
      <c r="U2430" s="2">
        <v>2.3127384E7</v>
      </c>
      <c r="V2430" s="2">
        <v>4.1370816E7</v>
      </c>
      <c r="W2430" s="2">
        <v>2356451.0</v>
      </c>
      <c r="X2430" s="2">
        <v>1052.0</v>
      </c>
      <c r="Y2430" s="2">
        <f t="shared" si="8"/>
        <v>0.5368453106</v>
      </c>
      <c r="Z2430" s="2">
        <f t="shared" ref="Z2430:AC2430" si="2481">ROUNDDOWN($Y2430*Z$1,0)-IF(MOD($Y2430*Z$1,1)=0,1,0)+1</f>
        <v>2</v>
      </c>
      <c r="AA2430" s="2">
        <f t="shared" si="2481"/>
        <v>2</v>
      </c>
      <c r="AB2430" s="2">
        <f t="shared" si="2481"/>
        <v>3</v>
      </c>
      <c r="AC2430" s="2">
        <f t="shared" si="2481"/>
        <v>3</v>
      </c>
      <c r="AD2430" s="2">
        <f t="shared" si="10"/>
        <v>0</v>
      </c>
      <c r="AE2430" s="2">
        <f t="shared" si="11"/>
        <v>1</v>
      </c>
      <c r="AF2430" s="2">
        <f t="shared" si="12"/>
        <v>0</v>
      </c>
      <c r="AG2430" s="2">
        <f t="shared" si="13"/>
        <v>0</v>
      </c>
      <c r="AH2430" s="2">
        <f t="shared" si="14"/>
        <v>0</v>
      </c>
      <c r="AI2430" s="2">
        <f t="shared" si="15"/>
        <v>0</v>
      </c>
      <c r="AJ2430" s="2">
        <f t="shared" si="16"/>
        <v>0</v>
      </c>
      <c r="AK2430" s="2">
        <f t="shared" si="17"/>
        <v>0</v>
      </c>
      <c r="AL2430" s="2">
        <f t="shared" si="18"/>
        <v>1</v>
      </c>
    </row>
    <row r="2431" ht="13.5" customHeight="1">
      <c r="A2431" s="3">
        <v>41434.0</v>
      </c>
      <c r="B2431" s="2">
        <v>1758.0</v>
      </c>
      <c r="C2431" s="2">
        <f t="shared" si="3"/>
        <v>1758</v>
      </c>
      <c r="D2431" s="2">
        <f t="shared" si="26"/>
        <v>2449.088978</v>
      </c>
      <c r="E2431" s="2">
        <f t="shared" si="20"/>
        <v>1964.732038</v>
      </c>
      <c r="F2431" s="2">
        <v>0.23</v>
      </c>
      <c r="G2431" s="2">
        <f t="shared" si="4"/>
        <v>0.0023</v>
      </c>
      <c r="H2431" s="2">
        <f t="shared" si="21"/>
        <v>1.3768</v>
      </c>
      <c r="I2431" s="2">
        <f t="shared" si="27"/>
        <v>0.968538201</v>
      </c>
      <c r="J2431" s="2">
        <f t="shared" si="5"/>
        <v>246.607562</v>
      </c>
      <c r="K2431" s="2">
        <f t="shared" si="6"/>
        <v>254.9469028</v>
      </c>
      <c r="L2431" s="2">
        <f t="shared" si="7"/>
        <v>0</v>
      </c>
      <c r="M2431" s="2">
        <f t="shared" si="1"/>
        <v>254.9469028</v>
      </c>
      <c r="O2431" s="2">
        <v>2429.0</v>
      </c>
      <c r="P2431" s="2">
        <v>1768.0</v>
      </c>
      <c r="Q2431" s="2">
        <v>1754.0</v>
      </c>
      <c r="R2431" s="2">
        <v>1769.0</v>
      </c>
      <c r="S2431" s="2">
        <v>1754.0</v>
      </c>
      <c r="T2431" s="2">
        <v>1.318450955E9</v>
      </c>
      <c r="U2431" s="2">
        <v>2.3178368E7</v>
      </c>
      <c r="V2431" s="2">
        <v>2.7994619E7</v>
      </c>
      <c r="W2431" s="2">
        <v>1588227.0</v>
      </c>
      <c r="X2431" s="2">
        <v>951.0</v>
      </c>
      <c r="Y2431" s="2">
        <f t="shared" si="8"/>
        <v>0.5536946813</v>
      </c>
      <c r="Z2431" s="2">
        <f t="shared" ref="Z2431:AC2431" si="2482">ROUNDDOWN($Y2431*Z$1,0)-IF(MOD($Y2431*Z$1,1)=0,1,0)+1</f>
        <v>2</v>
      </c>
      <c r="AA2431" s="2">
        <f t="shared" si="2482"/>
        <v>2</v>
      </c>
      <c r="AB2431" s="2">
        <f t="shared" si="2482"/>
        <v>3</v>
      </c>
      <c r="AC2431" s="2">
        <f t="shared" si="2482"/>
        <v>3</v>
      </c>
      <c r="AD2431" s="2">
        <f t="shared" si="10"/>
        <v>1</v>
      </c>
      <c r="AE2431" s="2">
        <f t="shared" si="11"/>
        <v>0</v>
      </c>
      <c r="AF2431" s="2">
        <f t="shared" si="12"/>
        <v>0</v>
      </c>
      <c r="AG2431" s="2">
        <f t="shared" si="13"/>
        <v>0</v>
      </c>
      <c r="AH2431" s="2">
        <f t="shared" si="14"/>
        <v>0</v>
      </c>
      <c r="AI2431" s="2">
        <f t="shared" si="15"/>
        <v>0</v>
      </c>
      <c r="AJ2431" s="2">
        <f t="shared" si="16"/>
        <v>0</v>
      </c>
      <c r="AK2431" s="2">
        <f t="shared" si="17"/>
        <v>0</v>
      </c>
      <c r="AL2431" s="2">
        <f t="shared" si="18"/>
        <v>1</v>
      </c>
    </row>
    <row r="2432" ht="13.5" customHeight="1">
      <c r="A2432" s="3">
        <v>41435.0</v>
      </c>
      <c r="B2432" s="2">
        <v>1772.0</v>
      </c>
      <c r="C2432" s="2">
        <f t="shared" si="3"/>
        <v>1772</v>
      </c>
      <c r="D2432" s="2">
        <f t="shared" si="26"/>
        <v>2450.073088</v>
      </c>
      <c r="E2432" s="2">
        <f t="shared" si="20"/>
        <v>1965.074605</v>
      </c>
      <c r="F2432" s="2">
        <v>0.8</v>
      </c>
      <c r="G2432" s="2">
        <f t="shared" si="4"/>
        <v>0.008</v>
      </c>
      <c r="H2432" s="2">
        <f t="shared" si="21"/>
        <v>1.3848</v>
      </c>
      <c r="I2432" s="2">
        <f t="shared" si="27"/>
        <v>0.9689400281</v>
      </c>
      <c r="J2432" s="2">
        <f t="shared" si="5"/>
        <v>248.5804225</v>
      </c>
      <c r="K2432" s="2">
        <f t="shared" si="6"/>
        <v>256.986478</v>
      </c>
      <c r="L2432" s="2">
        <f t="shared" si="7"/>
        <v>0</v>
      </c>
      <c r="M2432" s="2">
        <f t="shared" si="1"/>
        <v>256.986478</v>
      </c>
      <c r="O2432" s="2">
        <v>2430.0</v>
      </c>
      <c r="P2432" s="2">
        <v>1753.0</v>
      </c>
      <c r="Q2432" s="2">
        <v>1758.0</v>
      </c>
      <c r="R2432" s="2">
        <v>1773.0</v>
      </c>
      <c r="S2432" s="2">
        <v>1745.0</v>
      </c>
      <c r="T2432" s="2">
        <v>1.318250955E9</v>
      </c>
      <c r="U2432" s="2">
        <v>2.3359407E7</v>
      </c>
      <c r="V2432" s="2">
        <v>5.128343E7</v>
      </c>
      <c r="W2432" s="2">
        <v>2913135.0</v>
      </c>
      <c r="X2432" s="2">
        <v>1548.0</v>
      </c>
      <c r="Y2432" s="2">
        <f t="shared" si="8"/>
        <v>0.706861551</v>
      </c>
      <c r="Z2432" s="2">
        <f t="shared" ref="Z2432:AC2432" si="2483">ROUNDDOWN($Y2432*Z$1,0)-IF(MOD($Y2432*Z$1,1)=0,1,0)+1</f>
        <v>2</v>
      </c>
      <c r="AA2432" s="2">
        <f t="shared" si="2483"/>
        <v>3</v>
      </c>
      <c r="AB2432" s="2">
        <f t="shared" si="2483"/>
        <v>3</v>
      </c>
      <c r="AC2432" s="2">
        <f t="shared" si="2483"/>
        <v>4</v>
      </c>
      <c r="AD2432" s="2">
        <f t="shared" si="10"/>
        <v>0</v>
      </c>
      <c r="AE2432" s="2">
        <f t="shared" si="11"/>
        <v>0</v>
      </c>
      <c r="AF2432" s="2">
        <f t="shared" si="12"/>
        <v>0</v>
      </c>
      <c r="AG2432" s="2">
        <f t="shared" si="13"/>
        <v>0</v>
      </c>
      <c r="AH2432" s="2">
        <f t="shared" si="14"/>
        <v>1</v>
      </c>
      <c r="AI2432" s="2">
        <f t="shared" si="15"/>
        <v>0</v>
      </c>
      <c r="AJ2432" s="2">
        <f t="shared" si="16"/>
        <v>0</v>
      </c>
      <c r="AK2432" s="2">
        <f t="shared" si="17"/>
        <v>0</v>
      </c>
      <c r="AL2432" s="2">
        <f t="shared" si="18"/>
        <v>1</v>
      </c>
    </row>
    <row r="2433" ht="13.5" customHeight="1">
      <c r="A2433" s="3">
        <v>41436.0</v>
      </c>
      <c r="B2433" s="2">
        <v>1745.0</v>
      </c>
      <c r="C2433" s="2">
        <f t="shared" si="3"/>
        <v>1745</v>
      </c>
      <c r="D2433" s="2">
        <f t="shared" si="26"/>
        <v>2451.057594</v>
      </c>
      <c r="E2433" s="2">
        <f t="shared" si="20"/>
        <v>1965.417173</v>
      </c>
      <c r="F2433" s="2">
        <v>-1.52</v>
      </c>
      <c r="G2433" s="2">
        <f t="shared" si="4"/>
        <v>-0.0152</v>
      </c>
      <c r="H2433" s="2">
        <f t="shared" si="21"/>
        <v>1.3696</v>
      </c>
      <c r="I2433" s="2">
        <f t="shared" si="27"/>
        <v>0.9693418553</v>
      </c>
      <c r="J2433" s="2">
        <f t="shared" si="5"/>
        <v>244.8020001</v>
      </c>
      <c r="K2433" s="2">
        <f t="shared" si="6"/>
        <v>253.0802835</v>
      </c>
      <c r="L2433" s="2">
        <f t="shared" si="7"/>
        <v>0</v>
      </c>
      <c r="M2433" s="2">
        <f t="shared" si="1"/>
        <v>253.0802835</v>
      </c>
      <c r="O2433" s="2">
        <v>2431.0</v>
      </c>
      <c r="P2433" s="2">
        <v>1765.0</v>
      </c>
      <c r="Q2433" s="2">
        <v>1772.0</v>
      </c>
      <c r="R2433" s="2">
        <v>1767.0</v>
      </c>
      <c r="S2433" s="2">
        <v>1742.0</v>
      </c>
      <c r="T2433" s="2">
        <v>1.318150955E9</v>
      </c>
      <c r="U2433" s="2">
        <v>2.3001734E7</v>
      </c>
      <c r="V2433" s="2">
        <v>5.2944213E7</v>
      </c>
      <c r="W2433" s="2">
        <v>3025205.0</v>
      </c>
      <c r="X2433" s="2">
        <v>1820.0</v>
      </c>
      <c r="Y2433" s="2">
        <f t="shared" si="8"/>
        <v>0.1411896062</v>
      </c>
      <c r="Z2433" s="2">
        <f t="shared" ref="Z2433:AC2433" si="2484">ROUNDDOWN($Y2433*Z$1,0)-IF(MOD($Y2433*Z$1,1)=0,1,0)+1</f>
        <v>1</v>
      </c>
      <c r="AA2433" s="2">
        <f t="shared" si="2484"/>
        <v>1</v>
      </c>
      <c r="AB2433" s="2">
        <f t="shared" si="2484"/>
        <v>1</v>
      </c>
      <c r="AC2433" s="2">
        <f t="shared" si="2484"/>
        <v>1</v>
      </c>
      <c r="AD2433" s="2">
        <f t="shared" si="10"/>
        <v>0</v>
      </c>
      <c r="AE2433" s="2">
        <f t="shared" si="11"/>
        <v>0</v>
      </c>
      <c r="AF2433" s="2">
        <f t="shared" si="12"/>
        <v>1</v>
      </c>
      <c r="AG2433" s="2">
        <f t="shared" si="13"/>
        <v>0</v>
      </c>
      <c r="AH2433" s="2">
        <f t="shared" si="14"/>
        <v>0</v>
      </c>
      <c r="AI2433" s="2">
        <f t="shared" si="15"/>
        <v>0</v>
      </c>
      <c r="AJ2433" s="2">
        <f t="shared" si="16"/>
        <v>0</v>
      </c>
      <c r="AK2433" s="2">
        <f t="shared" si="17"/>
        <v>0</v>
      </c>
      <c r="AL2433" s="2">
        <f t="shared" si="18"/>
        <v>1</v>
      </c>
    </row>
    <row r="2434" ht="13.5" customHeight="1">
      <c r="A2434" s="3">
        <v>41437.0</v>
      </c>
      <c r="B2434" s="2">
        <v>1730.0</v>
      </c>
      <c r="C2434" s="2">
        <f t="shared" si="3"/>
        <v>1730</v>
      </c>
      <c r="D2434" s="2">
        <f t="shared" si="26"/>
        <v>2452.042496</v>
      </c>
      <c r="E2434" s="2">
        <f t="shared" si="20"/>
        <v>1965.759741</v>
      </c>
      <c r="F2434" s="2">
        <v>-0.86</v>
      </c>
      <c r="G2434" s="2">
        <f t="shared" si="4"/>
        <v>-0.0086</v>
      </c>
      <c r="H2434" s="2">
        <f t="shared" si="21"/>
        <v>1.361</v>
      </c>
      <c r="I2434" s="2">
        <f t="shared" si="27"/>
        <v>0.9697436825</v>
      </c>
      <c r="J2434" s="2">
        <f t="shared" si="5"/>
        <v>242.6967029</v>
      </c>
      <c r="K2434" s="2">
        <f t="shared" si="6"/>
        <v>250.9037931</v>
      </c>
      <c r="L2434" s="2">
        <f t="shared" si="7"/>
        <v>0</v>
      </c>
      <c r="M2434" s="2">
        <f t="shared" si="1"/>
        <v>250.9037931</v>
      </c>
      <c r="O2434" s="2">
        <v>2432.0</v>
      </c>
      <c r="P2434" s="2">
        <v>1745.0</v>
      </c>
      <c r="Q2434" s="2">
        <v>1745.0</v>
      </c>
      <c r="R2434" s="2">
        <v>1753.0</v>
      </c>
      <c r="S2434" s="2">
        <v>1726.0</v>
      </c>
      <c r="T2434" s="2">
        <v>1.318000955E9</v>
      </c>
      <c r="U2434" s="2">
        <v>2.2801417E7</v>
      </c>
      <c r="V2434" s="2">
        <v>5.686498E7</v>
      </c>
      <c r="W2434" s="2">
        <v>3274443.0</v>
      </c>
      <c r="X2434" s="2">
        <v>1509.0</v>
      </c>
      <c r="Y2434" s="2">
        <f t="shared" si="8"/>
        <v>0.2596427121</v>
      </c>
      <c r="Z2434" s="2">
        <f t="shared" ref="Z2434:AC2434" si="2485">ROUNDDOWN($Y2434*Z$1,0)-IF(MOD($Y2434*Z$1,1)=0,1,0)+1</f>
        <v>1</v>
      </c>
      <c r="AA2434" s="2">
        <f t="shared" si="2485"/>
        <v>1</v>
      </c>
      <c r="AB2434" s="2">
        <f t="shared" si="2485"/>
        <v>2</v>
      </c>
      <c r="AC2434" s="2">
        <f t="shared" si="2485"/>
        <v>2</v>
      </c>
      <c r="AD2434" s="2">
        <f t="shared" si="10"/>
        <v>0</v>
      </c>
      <c r="AE2434" s="2">
        <f t="shared" si="11"/>
        <v>0</v>
      </c>
      <c r="AF2434" s="2">
        <f t="shared" si="12"/>
        <v>0</v>
      </c>
      <c r="AG2434" s="2">
        <f t="shared" si="13"/>
        <v>1</v>
      </c>
      <c r="AH2434" s="2">
        <f t="shared" si="14"/>
        <v>0</v>
      </c>
      <c r="AI2434" s="2">
        <f t="shared" si="15"/>
        <v>0</v>
      </c>
      <c r="AJ2434" s="2">
        <f t="shared" si="16"/>
        <v>0</v>
      </c>
      <c r="AK2434" s="2">
        <f t="shared" si="17"/>
        <v>0</v>
      </c>
      <c r="AL2434" s="2">
        <f t="shared" si="18"/>
        <v>1</v>
      </c>
    </row>
    <row r="2435" ht="13.5" customHeight="1">
      <c r="A2435" s="3">
        <v>41438.0</v>
      </c>
      <c r="B2435" s="2">
        <v>1710.0</v>
      </c>
      <c r="C2435" s="2">
        <f t="shared" si="3"/>
        <v>1710</v>
      </c>
      <c r="D2435" s="2">
        <f t="shared" si="26"/>
        <v>2453.027793</v>
      </c>
      <c r="E2435" s="2">
        <f t="shared" si="20"/>
        <v>1966.102309</v>
      </c>
      <c r="F2435" s="2">
        <v>-1.16</v>
      </c>
      <c r="G2435" s="2">
        <f t="shared" si="4"/>
        <v>-0.0116</v>
      </c>
      <c r="H2435" s="2">
        <f t="shared" si="21"/>
        <v>1.3494</v>
      </c>
      <c r="I2435" s="2">
        <f t="shared" si="27"/>
        <v>0.9701455096</v>
      </c>
      <c r="J2435" s="2">
        <f t="shared" si="5"/>
        <v>239.8814211</v>
      </c>
      <c r="K2435" s="2">
        <f t="shared" si="6"/>
        <v>247.9933091</v>
      </c>
      <c r="L2435" s="2">
        <f t="shared" si="7"/>
        <v>0</v>
      </c>
      <c r="M2435" s="2">
        <f t="shared" si="1"/>
        <v>247.9933091</v>
      </c>
      <c r="O2435" s="2">
        <v>2433.0</v>
      </c>
      <c r="P2435" s="2">
        <v>1712.0</v>
      </c>
      <c r="Q2435" s="2">
        <v>1730.0</v>
      </c>
      <c r="R2435" s="2">
        <v>1725.0</v>
      </c>
      <c r="S2435" s="2">
        <v>1703.0</v>
      </c>
      <c r="T2435" s="2">
        <v>1.317962198E9</v>
      </c>
      <c r="U2435" s="2">
        <v>2.2537154E7</v>
      </c>
      <c r="V2435" s="2">
        <v>7.1576281E7</v>
      </c>
      <c r="W2435" s="2">
        <v>4180617.0</v>
      </c>
      <c r="X2435" s="2">
        <v>1325.0</v>
      </c>
      <c r="Y2435" s="2">
        <f t="shared" si="8"/>
        <v>0.1991473812</v>
      </c>
      <c r="Z2435" s="2">
        <f t="shared" ref="Z2435:AC2435" si="2486">ROUNDDOWN($Y2435*Z$1,0)-IF(MOD($Y2435*Z$1,1)=0,1,0)+1</f>
        <v>1</v>
      </c>
      <c r="AA2435" s="2">
        <f t="shared" si="2486"/>
        <v>1</v>
      </c>
      <c r="AB2435" s="2">
        <f t="shared" si="2486"/>
        <v>1</v>
      </c>
      <c r="AC2435" s="2">
        <f t="shared" si="2486"/>
        <v>1</v>
      </c>
      <c r="AD2435" s="2">
        <f t="shared" si="10"/>
        <v>0</v>
      </c>
      <c r="AE2435" s="2">
        <f t="shared" si="11"/>
        <v>0</v>
      </c>
      <c r="AF2435" s="2">
        <f t="shared" si="12"/>
        <v>0</v>
      </c>
      <c r="AG2435" s="2">
        <f t="shared" si="13"/>
        <v>0</v>
      </c>
      <c r="AH2435" s="2">
        <f t="shared" si="14"/>
        <v>0</v>
      </c>
      <c r="AI2435" s="2">
        <f t="shared" si="15"/>
        <v>0</v>
      </c>
      <c r="AJ2435" s="2">
        <f t="shared" si="16"/>
        <v>0</v>
      </c>
      <c r="AK2435" s="2">
        <f t="shared" si="17"/>
        <v>1</v>
      </c>
      <c r="AL2435" s="2">
        <f t="shared" si="18"/>
        <v>1</v>
      </c>
    </row>
    <row r="2436" ht="13.5" customHeight="1">
      <c r="A2436" s="3">
        <v>41441.0</v>
      </c>
      <c r="B2436" s="2">
        <v>1724.0</v>
      </c>
      <c r="C2436" s="2">
        <f t="shared" si="3"/>
        <v>1724</v>
      </c>
      <c r="D2436" s="2">
        <f t="shared" si="26"/>
        <v>2454.013486</v>
      </c>
      <c r="E2436" s="2">
        <f t="shared" si="20"/>
        <v>1966.444876</v>
      </c>
      <c r="F2436" s="2">
        <v>0.82</v>
      </c>
      <c r="G2436" s="2">
        <f t="shared" si="4"/>
        <v>0.0082</v>
      </c>
      <c r="H2436" s="2">
        <f t="shared" si="21"/>
        <v>1.3576</v>
      </c>
      <c r="I2436" s="2">
        <f t="shared" si="27"/>
        <v>0.9705473368</v>
      </c>
      <c r="J2436" s="2">
        <f t="shared" si="5"/>
        <v>241.8484488</v>
      </c>
      <c r="K2436" s="2">
        <f t="shared" si="6"/>
        <v>250.0268542</v>
      </c>
      <c r="L2436" s="2">
        <f t="shared" si="7"/>
        <v>0</v>
      </c>
      <c r="M2436" s="2">
        <f t="shared" si="1"/>
        <v>250.0268542</v>
      </c>
      <c r="O2436" s="2">
        <v>2434.0</v>
      </c>
      <c r="P2436" s="2">
        <v>1710.0</v>
      </c>
      <c r="Q2436" s="2">
        <v>1710.0</v>
      </c>
      <c r="R2436" s="2">
        <v>1725.0</v>
      </c>
      <c r="S2436" s="2">
        <v>1710.0</v>
      </c>
      <c r="T2436" s="2">
        <v>1.317962198E9</v>
      </c>
      <c r="U2436" s="2">
        <v>2.2721668E7</v>
      </c>
      <c r="V2436" s="2">
        <v>1.3981722E7</v>
      </c>
      <c r="W2436" s="2">
        <v>813146.0</v>
      </c>
      <c r="X2436" s="2">
        <v>570.0</v>
      </c>
      <c r="Y2436" s="2">
        <f t="shared" si="8"/>
        <v>0.7119366626</v>
      </c>
      <c r="Z2436" s="2">
        <f t="shared" ref="Z2436:AC2436" si="2487">ROUNDDOWN($Y2436*Z$1,0)-IF(MOD($Y2436*Z$1,1)=0,1,0)+1</f>
        <v>2</v>
      </c>
      <c r="AA2436" s="2">
        <f t="shared" si="2487"/>
        <v>3</v>
      </c>
      <c r="AB2436" s="2">
        <f t="shared" si="2487"/>
        <v>3</v>
      </c>
      <c r="AC2436" s="2">
        <f t="shared" si="2487"/>
        <v>4</v>
      </c>
      <c r="AD2436" s="2">
        <f t="shared" si="10"/>
        <v>1</v>
      </c>
      <c r="AE2436" s="2">
        <f t="shared" si="11"/>
        <v>0</v>
      </c>
      <c r="AF2436" s="2">
        <f t="shared" si="12"/>
        <v>0</v>
      </c>
      <c r="AG2436" s="2">
        <f t="shared" si="13"/>
        <v>0</v>
      </c>
      <c r="AH2436" s="2">
        <f t="shared" si="14"/>
        <v>0</v>
      </c>
      <c r="AI2436" s="2">
        <f t="shared" si="15"/>
        <v>0</v>
      </c>
      <c r="AJ2436" s="2">
        <f t="shared" si="16"/>
        <v>0</v>
      </c>
      <c r="AK2436" s="2">
        <f t="shared" si="17"/>
        <v>0</v>
      </c>
      <c r="AL2436" s="2">
        <f t="shared" si="18"/>
        <v>1</v>
      </c>
    </row>
    <row r="2437" ht="13.5" customHeight="1">
      <c r="A2437" s="3">
        <v>41442.0</v>
      </c>
      <c r="B2437" s="2">
        <v>1750.0</v>
      </c>
      <c r="C2437" s="2">
        <f t="shared" si="3"/>
        <v>1750</v>
      </c>
      <c r="D2437" s="2">
        <f t="shared" si="26"/>
        <v>2454.999576</v>
      </c>
      <c r="E2437" s="2">
        <f t="shared" si="20"/>
        <v>1966.787444</v>
      </c>
      <c r="F2437" s="2">
        <v>1.51</v>
      </c>
      <c r="G2437" s="2">
        <f t="shared" si="4"/>
        <v>0.0151</v>
      </c>
      <c r="H2437" s="2">
        <f t="shared" si="21"/>
        <v>1.3727</v>
      </c>
      <c r="I2437" s="2">
        <f t="shared" si="27"/>
        <v>0.970949164</v>
      </c>
      <c r="J2437" s="2">
        <f t="shared" si="5"/>
        <v>245.5003604</v>
      </c>
      <c r="K2437" s="2">
        <f t="shared" si="6"/>
        <v>253.8022597</v>
      </c>
      <c r="L2437" s="2">
        <f t="shared" si="7"/>
        <v>0</v>
      </c>
      <c r="M2437" s="2">
        <f t="shared" si="1"/>
        <v>253.8022597</v>
      </c>
      <c r="O2437" s="2">
        <v>2435.0</v>
      </c>
      <c r="P2437" s="2">
        <v>1730.0</v>
      </c>
      <c r="Q2437" s="2">
        <v>1724.0</v>
      </c>
      <c r="R2437" s="2">
        <v>1751.0</v>
      </c>
      <c r="S2437" s="2">
        <v>1728.0</v>
      </c>
      <c r="T2437" s="2">
        <v>1.317962198E9</v>
      </c>
      <c r="U2437" s="2">
        <v>2.3064338E7</v>
      </c>
      <c r="V2437" s="2">
        <v>3.726848E7</v>
      </c>
      <c r="W2437" s="2">
        <v>2138781.0</v>
      </c>
      <c r="X2437" s="2">
        <v>1068.0</v>
      </c>
      <c r="Y2437" s="2">
        <f t="shared" si="8"/>
        <v>0.844498579</v>
      </c>
      <c r="Z2437" s="2">
        <f t="shared" ref="Z2437:AC2437" si="2488">ROUNDDOWN($Y2437*Z$1,0)-IF(MOD($Y2437*Z$1,1)=0,1,0)+1</f>
        <v>2</v>
      </c>
      <c r="AA2437" s="2">
        <f t="shared" si="2488"/>
        <v>3</v>
      </c>
      <c r="AB2437" s="2">
        <f t="shared" si="2488"/>
        <v>4</v>
      </c>
      <c r="AC2437" s="2">
        <f t="shared" si="2488"/>
        <v>5</v>
      </c>
      <c r="AD2437" s="2">
        <f t="shared" si="10"/>
        <v>0</v>
      </c>
      <c r="AE2437" s="2">
        <f t="shared" si="11"/>
        <v>0</v>
      </c>
      <c r="AF2437" s="2">
        <f t="shared" si="12"/>
        <v>0</v>
      </c>
      <c r="AG2437" s="2">
        <f t="shared" si="13"/>
        <v>0</v>
      </c>
      <c r="AH2437" s="2">
        <f t="shared" si="14"/>
        <v>1</v>
      </c>
      <c r="AI2437" s="2">
        <f t="shared" si="15"/>
        <v>0</v>
      </c>
      <c r="AJ2437" s="2">
        <f t="shared" si="16"/>
        <v>0</v>
      </c>
      <c r="AK2437" s="2">
        <f t="shared" si="17"/>
        <v>0</v>
      </c>
      <c r="AL2437" s="2">
        <f t="shared" si="18"/>
        <v>1</v>
      </c>
    </row>
    <row r="2438" ht="13.5" customHeight="1">
      <c r="A2438" s="3">
        <v>41443.0</v>
      </c>
      <c r="B2438" s="2">
        <v>1744.0</v>
      </c>
      <c r="C2438" s="2">
        <f t="shared" si="3"/>
        <v>1744</v>
      </c>
      <c r="D2438" s="2">
        <f t="shared" si="26"/>
        <v>2455.986061</v>
      </c>
      <c r="E2438" s="2">
        <f t="shared" si="20"/>
        <v>1967.130012</v>
      </c>
      <c r="F2438" s="2">
        <v>-0.34</v>
      </c>
      <c r="G2438" s="2">
        <f t="shared" si="4"/>
        <v>-0.0034</v>
      </c>
      <c r="H2438" s="2">
        <f t="shared" si="21"/>
        <v>1.3693</v>
      </c>
      <c r="I2438" s="2">
        <f t="shared" si="27"/>
        <v>0.9713509912</v>
      </c>
      <c r="J2438" s="2">
        <f t="shared" si="5"/>
        <v>244.6656591</v>
      </c>
      <c r="K2438" s="2">
        <f t="shared" si="6"/>
        <v>252.939332</v>
      </c>
      <c r="L2438" s="2">
        <f t="shared" si="7"/>
        <v>0</v>
      </c>
      <c r="M2438" s="2">
        <f t="shared" si="1"/>
        <v>252.939332</v>
      </c>
      <c r="O2438" s="2">
        <v>2436.0</v>
      </c>
      <c r="P2438" s="2">
        <v>1746.0</v>
      </c>
      <c r="Q2438" s="2">
        <v>1750.0</v>
      </c>
      <c r="R2438" s="2">
        <v>1749.0</v>
      </c>
      <c r="S2438" s="2">
        <v>1744.0</v>
      </c>
      <c r="T2438" s="2">
        <v>1.317962198E9</v>
      </c>
      <c r="U2438" s="2">
        <v>2.2985261E7</v>
      </c>
      <c r="V2438" s="2">
        <v>1.8654318E7</v>
      </c>
      <c r="W2438" s="2">
        <v>1068158.0</v>
      </c>
      <c r="X2438" s="2">
        <v>750.0</v>
      </c>
      <c r="Y2438" s="2">
        <f t="shared" si="8"/>
        <v>0.3907835972</v>
      </c>
      <c r="Z2438" s="2">
        <f t="shared" ref="Z2438:AC2438" si="2489">ROUNDDOWN($Y2438*Z$1,0)-IF(MOD($Y2438*Z$1,1)=0,1,0)+1</f>
        <v>1</v>
      </c>
      <c r="AA2438" s="2">
        <f t="shared" si="2489"/>
        <v>2</v>
      </c>
      <c r="AB2438" s="2">
        <f t="shared" si="2489"/>
        <v>2</v>
      </c>
      <c r="AC2438" s="2">
        <f t="shared" si="2489"/>
        <v>2</v>
      </c>
      <c r="AD2438" s="2">
        <f t="shared" si="10"/>
        <v>0</v>
      </c>
      <c r="AE2438" s="2">
        <f t="shared" si="11"/>
        <v>0</v>
      </c>
      <c r="AF2438" s="2">
        <f t="shared" si="12"/>
        <v>1</v>
      </c>
      <c r="AG2438" s="2">
        <f t="shared" si="13"/>
        <v>0</v>
      </c>
      <c r="AH2438" s="2">
        <f t="shared" si="14"/>
        <v>0</v>
      </c>
      <c r="AI2438" s="2">
        <f t="shared" si="15"/>
        <v>0</v>
      </c>
      <c r="AJ2438" s="2">
        <f t="shared" si="16"/>
        <v>0</v>
      </c>
      <c r="AK2438" s="2">
        <f t="shared" si="17"/>
        <v>0</v>
      </c>
      <c r="AL2438" s="2">
        <f t="shared" si="18"/>
        <v>1</v>
      </c>
    </row>
    <row r="2439" ht="13.5" customHeight="1">
      <c r="A2439" s="3">
        <v>41444.0</v>
      </c>
      <c r="B2439" s="2">
        <v>1739.0</v>
      </c>
      <c r="C2439" s="2">
        <f t="shared" si="3"/>
        <v>1739</v>
      </c>
      <c r="D2439" s="2">
        <f t="shared" si="26"/>
        <v>2456.972943</v>
      </c>
      <c r="E2439" s="2">
        <f t="shared" si="20"/>
        <v>1967.472579</v>
      </c>
      <c r="F2439" s="2">
        <v>-0.29</v>
      </c>
      <c r="G2439" s="2">
        <f t="shared" si="4"/>
        <v>-0.0029</v>
      </c>
      <c r="H2439" s="2">
        <f t="shared" si="21"/>
        <v>1.3664</v>
      </c>
      <c r="I2439" s="2">
        <f t="shared" si="27"/>
        <v>0.9717528183</v>
      </c>
      <c r="J2439" s="2">
        <f t="shared" si="5"/>
        <v>243.9561287</v>
      </c>
      <c r="K2439" s="2">
        <f t="shared" si="6"/>
        <v>252.205808</v>
      </c>
      <c r="L2439" s="2">
        <f t="shared" si="7"/>
        <v>0</v>
      </c>
      <c r="M2439" s="2">
        <f t="shared" si="1"/>
        <v>252.205808</v>
      </c>
      <c r="O2439" s="2">
        <v>2437.0</v>
      </c>
      <c r="P2439" s="2">
        <v>1745.0</v>
      </c>
      <c r="Q2439" s="2">
        <v>1744.0</v>
      </c>
      <c r="R2439" s="2">
        <v>1754.0</v>
      </c>
      <c r="S2439" s="2">
        <v>1732.0</v>
      </c>
      <c r="T2439" s="2">
        <v>1.317962198E9</v>
      </c>
      <c r="U2439" s="2">
        <v>2.2919363E7</v>
      </c>
      <c r="V2439" s="2">
        <v>3.3797993E7</v>
      </c>
      <c r="W2439" s="2">
        <v>1940287.0</v>
      </c>
      <c r="X2439" s="2">
        <v>998.0</v>
      </c>
      <c r="Y2439" s="2">
        <f t="shared" si="8"/>
        <v>0.4044863987</v>
      </c>
      <c r="Z2439" s="2">
        <f t="shared" ref="Z2439:AC2439" si="2490">ROUNDDOWN($Y2439*Z$1,0)-IF(MOD($Y2439*Z$1,1)=0,1,0)+1</f>
        <v>1</v>
      </c>
      <c r="AA2439" s="2">
        <f t="shared" si="2490"/>
        <v>2</v>
      </c>
      <c r="AB2439" s="2">
        <f t="shared" si="2490"/>
        <v>2</v>
      </c>
      <c r="AC2439" s="2">
        <f t="shared" si="2490"/>
        <v>3</v>
      </c>
      <c r="AD2439" s="2">
        <f t="shared" si="10"/>
        <v>0</v>
      </c>
      <c r="AE2439" s="2">
        <f t="shared" si="11"/>
        <v>0</v>
      </c>
      <c r="AF2439" s="2">
        <f t="shared" si="12"/>
        <v>1</v>
      </c>
      <c r="AG2439" s="2">
        <f t="shared" si="13"/>
        <v>0</v>
      </c>
      <c r="AH2439" s="2">
        <f t="shared" si="14"/>
        <v>0</v>
      </c>
      <c r="AI2439" s="2">
        <f t="shared" si="15"/>
        <v>0</v>
      </c>
      <c r="AJ2439" s="2">
        <f t="shared" si="16"/>
        <v>0</v>
      </c>
      <c r="AK2439" s="2">
        <f t="shared" si="17"/>
        <v>0</v>
      </c>
      <c r="AL2439" s="2">
        <f t="shared" si="18"/>
        <v>1</v>
      </c>
    </row>
    <row r="2440" ht="13.5" customHeight="1">
      <c r="A2440" s="3">
        <v>41445.0</v>
      </c>
      <c r="B2440" s="2">
        <v>1693.0</v>
      </c>
      <c r="C2440" s="2">
        <f t="shared" si="3"/>
        <v>1693</v>
      </c>
      <c r="D2440" s="2">
        <f t="shared" si="26"/>
        <v>2457.960222</v>
      </c>
      <c r="E2440" s="2">
        <f t="shared" si="20"/>
        <v>1967.815147</v>
      </c>
      <c r="F2440" s="2">
        <v>-2.65</v>
      </c>
      <c r="G2440" s="2">
        <f t="shared" si="4"/>
        <v>-0.0265</v>
      </c>
      <c r="H2440" s="2">
        <f t="shared" si="21"/>
        <v>1.3399</v>
      </c>
      <c r="I2440" s="2">
        <f t="shared" si="27"/>
        <v>0.9721546455</v>
      </c>
      <c r="J2440" s="2">
        <f t="shared" si="5"/>
        <v>237.4912913</v>
      </c>
      <c r="K2440" s="2">
        <f t="shared" si="6"/>
        <v>245.5223541</v>
      </c>
      <c r="L2440" s="2">
        <f t="shared" si="7"/>
        <v>0</v>
      </c>
      <c r="M2440" s="2">
        <f t="shared" si="1"/>
        <v>245.5223541</v>
      </c>
      <c r="O2440" s="2">
        <v>2438.0</v>
      </c>
      <c r="P2440" s="2">
        <v>1712.0</v>
      </c>
      <c r="Q2440" s="2">
        <v>1739.0</v>
      </c>
      <c r="R2440" s="2">
        <v>1720.0</v>
      </c>
      <c r="S2440" s="2">
        <v>1692.0</v>
      </c>
      <c r="T2440" s="2">
        <v>1.318006488E9</v>
      </c>
      <c r="U2440" s="2">
        <v>2.231385E7</v>
      </c>
      <c r="V2440" s="2">
        <v>3.01681486E8</v>
      </c>
      <c r="W2440" s="2">
        <v>1.766403E7</v>
      </c>
      <c r="X2440" s="2">
        <v>2354.0</v>
      </c>
      <c r="Y2440" s="2">
        <f t="shared" si="8"/>
        <v>0.04658952497</v>
      </c>
      <c r="Z2440" s="2">
        <f t="shared" ref="Z2440:AC2440" si="2491">ROUNDDOWN($Y2440*Z$1,0)-IF(MOD($Y2440*Z$1,1)=0,1,0)+1</f>
        <v>1</v>
      </c>
      <c r="AA2440" s="2">
        <f t="shared" si="2491"/>
        <v>1</v>
      </c>
      <c r="AB2440" s="2">
        <f t="shared" si="2491"/>
        <v>1</v>
      </c>
      <c r="AC2440" s="2">
        <f t="shared" si="2491"/>
        <v>1</v>
      </c>
      <c r="AD2440" s="2">
        <f t="shared" si="10"/>
        <v>0</v>
      </c>
      <c r="AE2440" s="2">
        <f t="shared" si="11"/>
        <v>0</v>
      </c>
      <c r="AF2440" s="2">
        <f t="shared" si="12"/>
        <v>1</v>
      </c>
      <c r="AG2440" s="2">
        <f t="shared" si="13"/>
        <v>0</v>
      </c>
      <c r="AH2440" s="2">
        <f t="shared" si="14"/>
        <v>0</v>
      </c>
      <c r="AI2440" s="2">
        <f t="shared" si="15"/>
        <v>0</v>
      </c>
      <c r="AJ2440" s="2">
        <f t="shared" si="16"/>
        <v>0</v>
      </c>
      <c r="AK2440" s="2">
        <f t="shared" si="17"/>
        <v>0</v>
      </c>
      <c r="AL2440" s="2">
        <f t="shared" si="18"/>
        <v>1</v>
      </c>
    </row>
    <row r="2441" ht="13.5" customHeight="1">
      <c r="A2441" s="3">
        <v>41448.0</v>
      </c>
      <c r="B2441" s="2">
        <v>1692.0</v>
      </c>
      <c r="C2441" s="2">
        <f t="shared" si="3"/>
        <v>1692</v>
      </c>
      <c r="D2441" s="2">
        <f t="shared" si="26"/>
        <v>2458.947897</v>
      </c>
      <c r="E2441" s="2">
        <f t="shared" si="20"/>
        <v>1968.157715</v>
      </c>
      <c r="F2441" s="2">
        <v>-0.06</v>
      </c>
      <c r="G2441" s="2">
        <f t="shared" si="4"/>
        <v>-0.0006</v>
      </c>
      <c r="H2441" s="2">
        <f t="shared" si="21"/>
        <v>1.3393</v>
      </c>
      <c r="I2441" s="2">
        <f t="shared" si="27"/>
        <v>0.9725564727</v>
      </c>
      <c r="J2441" s="2">
        <f t="shared" si="5"/>
        <v>237.3487965</v>
      </c>
      <c r="K2441" s="2">
        <f t="shared" si="6"/>
        <v>245.3750407</v>
      </c>
      <c r="L2441" s="2">
        <f t="shared" si="7"/>
        <v>0</v>
      </c>
      <c r="M2441" s="2">
        <f t="shared" si="1"/>
        <v>245.3750407</v>
      </c>
      <c r="O2441" s="2">
        <v>2439.0</v>
      </c>
      <c r="P2441" s="2">
        <v>1693.0</v>
      </c>
      <c r="Q2441" s="2">
        <v>1693.0</v>
      </c>
      <c r="R2441" s="2">
        <v>1698.0</v>
      </c>
      <c r="S2441" s="2">
        <v>1679.0</v>
      </c>
      <c r="T2441" s="2">
        <v>1.318017789E9</v>
      </c>
      <c r="U2441" s="2">
        <v>2.2300861E7</v>
      </c>
      <c r="V2441" s="2">
        <v>1.9136361E7</v>
      </c>
      <c r="W2441" s="2">
        <v>1133713.0</v>
      </c>
      <c r="X2441" s="2">
        <v>554.0</v>
      </c>
      <c r="Y2441" s="2">
        <f t="shared" si="8"/>
        <v>0.4654892408</v>
      </c>
      <c r="Z2441" s="2">
        <f t="shared" ref="Z2441:AC2441" si="2492">ROUNDDOWN($Y2441*Z$1,0)-IF(MOD($Y2441*Z$1,1)=0,1,0)+1</f>
        <v>1</v>
      </c>
      <c r="AA2441" s="2">
        <f t="shared" si="2492"/>
        <v>2</v>
      </c>
      <c r="AB2441" s="2">
        <f t="shared" si="2492"/>
        <v>2</v>
      </c>
      <c r="AC2441" s="2">
        <f t="shared" si="2492"/>
        <v>3</v>
      </c>
      <c r="AD2441" s="2">
        <f t="shared" si="10"/>
        <v>0</v>
      </c>
      <c r="AE2441" s="2">
        <f t="shared" si="11"/>
        <v>0</v>
      </c>
      <c r="AF2441" s="2">
        <f t="shared" si="12"/>
        <v>1</v>
      </c>
      <c r="AG2441" s="2">
        <f t="shared" si="13"/>
        <v>0</v>
      </c>
      <c r="AH2441" s="2">
        <f t="shared" si="14"/>
        <v>0</v>
      </c>
      <c r="AI2441" s="2">
        <f t="shared" si="15"/>
        <v>0</v>
      </c>
      <c r="AJ2441" s="2">
        <f t="shared" si="16"/>
        <v>0</v>
      </c>
      <c r="AK2441" s="2">
        <f t="shared" si="17"/>
        <v>0</v>
      </c>
      <c r="AL2441" s="2">
        <f t="shared" si="18"/>
        <v>1</v>
      </c>
    </row>
    <row r="2442" ht="13.5" customHeight="1">
      <c r="A2442" s="3">
        <v>41449.0</v>
      </c>
      <c r="B2442" s="2">
        <v>1664.0</v>
      </c>
      <c r="C2442" s="2">
        <f t="shared" si="3"/>
        <v>1664</v>
      </c>
      <c r="D2442" s="2">
        <f t="shared" si="26"/>
        <v>2459.935969</v>
      </c>
      <c r="E2442" s="2">
        <f t="shared" si="20"/>
        <v>1968.500283</v>
      </c>
      <c r="F2442" s="2">
        <v>-1.65</v>
      </c>
      <c r="G2442" s="2">
        <f t="shared" si="4"/>
        <v>-0.0165</v>
      </c>
      <c r="H2442" s="2">
        <f t="shared" si="21"/>
        <v>1.3228</v>
      </c>
      <c r="I2442" s="2">
        <f t="shared" si="27"/>
        <v>0.9729582998</v>
      </c>
      <c r="J2442" s="2">
        <f t="shared" si="5"/>
        <v>233.4325414</v>
      </c>
      <c r="K2442" s="2">
        <f t="shared" si="6"/>
        <v>241.3263525</v>
      </c>
      <c r="L2442" s="2">
        <f t="shared" si="7"/>
        <v>0</v>
      </c>
      <c r="M2442" s="2">
        <f t="shared" si="1"/>
        <v>241.3263525</v>
      </c>
      <c r="O2442" s="2">
        <v>2440.0</v>
      </c>
      <c r="P2442" s="2">
        <v>1685.0</v>
      </c>
      <c r="Q2442" s="2">
        <v>1692.0</v>
      </c>
      <c r="R2442" s="2">
        <v>1696.0</v>
      </c>
      <c r="S2442" s="2">
        <v>1661.0</v>
      </c>
      <c r="T2442" s="2">
        <v>1.318017789E9</v>
      </c>
      <c r="U2442" s="2">
        <v>2.1931816E7</v>
      </c>
      <c r="V2442" s="2">
        <v>5.5601692E7</v>
      </c>
      <c r="W2442" s="2">
        <v>3327581.0</v>
      </c>
      <c r="X2442" s="2">
        <v>1590.0</v>
      </c>
      <c r="Y2442" s="2">
        <f t="shared" si="8"/>
        <v>0.121498173</v>
      </c>
      <c r="Z2442" s="2">
        <f t="shared" ref="Z2442:AC2442" si="2493">ROUNDDOWN($Y2442*Z$1,0)-IF(MOD($Y2442*Z$1,1)=0,1,0)+1</f>
        <v>1</v>
      </c>
      <c r="AA2442" s="2">
        <f t="shared" si="2493"/>
        <v>1</v>
      </c>
      <c r="AB2442" s="2">
        <f t="shared" si="2493"/>
        <v>1</v>
      </c>
      <c r="AC2442" s="2">
        <f t="shared" si="2493"/>
        <v>1</v>
      </c>
      <c r="AD2442" s="2">
        <f t="shared" si="10"/>
        <v>0</v>
      </c>
      <c r="AE2442" s="2">
        <f t="shared" si="11"/>
        <v>0</v>
      </c>
      <c r="AF2442" s="2">
        <f t="shared" si="12"/>
        <v>1</v>
      </c>
      <c r="AG2442" s="2">
        <f t="shared" si="13"/>
        <v>0</v>
      </c>
      <c r="AH2442" s="2">
        <f t="shared" si="14"/>
        <v>0</v>
      </c>
      <c r="AI2442" s="2">
        <f t="shared" si="15"/>
        <v>0</v>
      </c>
      <c r="AJ2442" s="2">
        <f t="shared" si="16"/>
        <v>0</v>
      </c>
      <c r="AK2442" s="2">
        <f t="shared" si="17"/>
        <v>0</v>
      </c>
      <c r="AL2442" s="2">
        <f t="shared" si="18"/>
        <v>1</v>
      </c>
    </row>
    <row r="2443" ht="13.5" customHeight="1">
      <c r="A2443" s="3">
        <v>41450.0</v>
      </c>
      <c r="B2443" s="2">
        <v>1653.0</v>
      </c>
      <c r="C2443" s="2">
        <f t="shared" si="3"/>
        <v>1653</v>
      </c>
      <c r="D2443" s="2">
        <f t="shared" si="26"/>
        <v>2460.924438</v>
      </c>
      <c r="E2443" s="2">
        <f t="shared" si="20"/>
        <v>1968.84285</v>
      </c>
      <c r="F2443" s="2">
        <v>-0.66</v>
      </c>
      <c r="G2443" s="2">
        <f t="shared" si="4"/>
        <v>-0.0066</v>
      </c>
      <c r="H2443" s="2">
        <f t="shared" si="21"/>
        <v>1.3162</v>
      </c>
      <c r="I2443" s="2">
        <f t="shared" si="27"/>
        <v>0.973360127</v>
      </c>
      <c r="J2443" s="2">
        <f t="shared" si="5"/>
        <v>231.8918866</v>
      </c>
      <c r="K2443" s="2">
        <f t="shared" si="6"/>
        <v>239.7335986</v>
      </c>
      <c r="L2443" s="2">
        <f t="shared" si="7"/>
        <v>0</v>
      </c>
      <c r="M2443" s="2">
        <f t="shared" si="1"/>
        <v>239.7335986</v>
      </c>
      <c r="O2443" s="2">
        <v>2441.0</v>
      </c>
      <c r="P2443" s="2">
        <v>1666.0</v>
      </c>
      <c r="Q2443" s="2">
        <v>1664.0</v>
      </c>
      <c r="R2443" s="2">
        <v>1685.0</v>
      </c>
      <c r="S2443" s="2">
        <v>1653.0</v>
      </c>
      <c r="T2443" s="2">
        <v>1.318017789E9</v>
      </c>
      <c r="U2443" s="2">
        <v>2.1786834E7</v>
      </c>
      <c r="V2443" s="2">
        <v>5.2057656E7</v>
      </c>
      <c r="W2443" s="2">
        <v>3114258.0</v>
      </c>
      <c r="X2443" s="2">
        <v>1627.0</v>
      </c>
      <c r="Y2443" s="2">
        <f t="shared" si="8"/>
        <v>0.3061307349</v>
      </c>
      <c r="Z2443" s="2">
        <f t="shared" ref="Z2443:AC2443" si="2494">ROUNDDOWN($Y2443*Z$1,0)-IF(MOD($Y2443*Z$1,1)=0,1,0)+1</f>
        <v>1</v>
      </c>
      <c r="AA2443" s="2">
        <f t="shared" si="2494"/>
        <v>1</v>
      </c>
      <c r="AB2443" s="2">
        <f t="shared" si="2494"/>
        <v>2</v>
      </c>
      <c r="AC2443" s="2">
        <f t="shared" si="2494"/>
        <v>2</v>
      </c>
      <c r="AD2443" s="2">
        <f t="shared" si="10"/>
        <v>0</v>
      </c>
      <c r="AE2443" s="2">
        <f t="shared" si="11"/>
        <v>0</v>
      </c>
      <c r="AF2443" s="2">
        <f t="shared" si="12"/>
        <v>1</v>
      </c>
      <c r="AG2443" s="2">
        <f t="shared" si="13"/>
        <v>0</v>
      </c>
      <c r="AH2443" s="2">
        <f t="shared" si="14"/>
        <v>0</v>
      </c>
      <c r="AI2443" s="2">
        <f t="shared" si="15"/>
        <v>0</v>
      </c>
      <c r="AJ2443" s="2">
        <f t="shared" si="16"/>
        <v>0</v>
      </c>
      <c r="AK2443" s="2">
        <f t="shared" si="17"/>
        <v>0</v>
      </c>
      <c r="AL2443" s="2">
        <f t="shared" si="18"/>
        <v>1</v>
      </c>
    </row>
    <row r="2444" ht="13.5" customHeight="1">
      <c r="A2444" s="3">
        <v>41451.0</v>
      </c>
      <c r="B2444" s="2">
        <v>1648.0</v>
      </c>
      <c r="C2444" s="2">
        <f t="shared" si="3"/>
        <v>1648</v>
      </c>
      <c r="D2444" s="2">
        <f t="shared" si="26"/>
        <v>2461.913304</v>
      </c>
      <c r="E2444" s="2">
        <f t="shared" si="20"/>
        <v>1969.185418</v>
      </c>
      <c r="F2444" s="2">
        <v>-0.3</v>
      </c>
      <c r="G2444" s="2">
        <f t="shared" si="4"/>
        <v>-0.003</v>
      </c>
      <c r="H2444" s="2">
        <f t="shared" si="21"/>
        <v>1.3132</v>
      </c>
      <c r="I2444" s="2">
        <f t="shared" si="27"/>
        <v>0.9737619542</v>
      </c>
      <c r="J2444" s="2">
        <f t="shared" si="5"/>
        <v>231.196211</v>
      </c>
      <c r="K2444" s="2">
        <f t="shared" si="6"/>
        <v>239.0143978</v>
      </c>
      <c r="L2444" s="2">
        <f t="shared" si="7"/>
        <v>0</v>
      </c>
      <c r="M2444" s="2">
        <f t="shared" si="1"/>
        <v>239.0143978</v>
      </c>
      <c r="O2444" s="2">
        <v>2442.0</v>
      </c>
      <c r="P2444" s="2">
        <v>1660.0</v>
      </c>
      <c r="Q2444" s="2">
        <v>1653.0</v>
      </c>
      <c r="R2444" s="2">
        <v>1661.0</v>
      </c>
      <c r="S2444" s="2">
        <v>1645.0</v>
      </c>
      <c r="T2444" s="2">
        <v>1.318017789E9</v>
      </c>
      <c r="U2444" s="2">
        <v>2.1720933E7</v>
      </c>
      <c r="V2444" s="2">
        <v>3.6170678E7</v>
      </c>
      <c r="W2444" s="2">
        <v>2188489.0</v>
      </c>
      <c r="X2444" s="2">
        <v>1293.0</v>
      </c>
      <c r="Y2444" s="2">
        <f t="shared" si="8"/>
        <v>0.4019488429</v>
      </c>
      <c r="Z2444" s="2">
        <f t="shared" ref="Z2444:AC2444" si="2495">ROUNDDOWN($Y2444*Z$1,0)-IF(MOD($Y2444*Z$1,1)=0,1,0)+1</f>
        <v>1</v>
      </c>
      <c r="AA2444" s="2">
        <f t="shared" si="2495"/>
        <v>2</v>
      </c>
      <c r="AB2444" s="2">
        <f t="shared" si="2495"/>
        <v>2</v>
      </c>
      <c r="AC2444" s="2">
        <f t="shared" si="2495"/>
        <v>3</v>
      </c>
      <c r="AD2444" s="2">
        <f t="shared" si="10"/>
        <v>0</v>
      </c>
      <c r="AE2444" s="2">
        <f t="shared" si="11"/>
        <v>0</v>
      </c>
      <c r="AF2444" s="2">
        <f t="shared" si="12"/>
        <v>1</v>
      </c>
      <c r="AG2444" s="2">
        <f t="shared" si="13"/>
        <v>0</v>
      </c>
      <c r="AH2444" s="2">
        <f t="shared" si="14"/>
        <v>0</v>
      </c>
      <c r="AI2444" s="2">
        <f t="shared" si="15"/>
        <v>0</v>
      </c>
      <c r="AJ2444" s="2">
        <f t="shared" si="16"/>
        <v>0</v>
      </c>
      <c r="AK2444" s="2">
        <f t="shared" si="17"/>
        <v>0</v>
      </c>
      <c r="AL2444" s="2">
        <f t="shared" si="18"/>
        <v>1</v>
      </c>
    </row>
    <row r="2445" ht="13.5" customHeight="1">
      <c r="A2445" s="3">
        <v>41452.0</v>
      </c>
      <c r="B2445" s="2">
        <v>1647.0</v>
      </c>
      <c r="C2445" s="2">
        <f t="shared" si="3"/>
        <v>1647</v>
      </c>
      <c r="D2445" s="2">
        <f t="shared" si="26"/>
        <v>2462.902568</v>
      </c>
      <c r="E2445" s="2">
        <f t="shared" si="20"/>
        <v>1969.527986</v>
      </c>
      <c r="F2445" s="2">
        <v>-0.06</v>
      </c>
      <c r="G2445" s="2">
        <f t="shared" si="4"/>
        <v>-0.0006</v>
      </c>
      <c r="H2445" s="2">
        <f t="shared" si="21"/>
        <v>1.3126</v>
      </c>
      <c r="I2445" s="2">
        <f t="shared" si="27"/>
        <v>0.9741637814</v>
      </c>
      <c r="J2445" s="2">
        <f t="shared" si="5"/>
        <v>231.0574932</v>
      </c>
      <c r="K2445" s="2">
        <f t="shared" si="6"/>
        <v>238.8709891</v>
      </c>
      <c r="L2445" s="2">
        <f t="shared" si="7"/>
        <v>0</v>
      </c>
      <c r="M2445" s="2">
        <f t="shared" si="1"/>
        <v>238.8709891</v>
      </c>
      <c r="O2445" s="2">
        <v>2443.0</v>
      </c>
      <c r="P2445" s="2">
        <v>1660.0</v>
      </c>
      <c r="Q2445" s="2">
        <v>1648.0</v>
      </c>
      <c r="R2445" s="2">
        <v>1665.0</v>
      </c>
      <c r="S2445" s="2">
        <v>1646.0</v>
      </c>
      <c r="T2445" s="2">
        <v>1.318017789E9</v>
      </c>
      <c r="U2445" s="2">
        <v>2.1707753E7</v>
      </c>
      <c r="V2445" s="2">
        <v>9.4214672E7</v>
      </c>
      <c r="W2445" s="2">
        <v>5682730.0</v>
      </c>
      <c r="X2445" s="2">
        <v>1130.0</v>
      </c>
      <c r="Y2445" s="2">
        <f t="shared" si="8"/>
        <v>0.4654892408</v>
      </c>
      <c r="Z2445" s="2">
        <f t="shared" ref="Z2445:AC2445" si="2496">ROUNDDOWN($Y2445*Z$1,0)-IF(MOD($Y2445*Z$1,1)=0,1,0)+1</f>
        <v>1</v>
      </c>
      <c r="AA2445" s="2">
        <f t="shared" si="2496"/>
        <v>2</v>
      </c>
      <c r="AB2445" s="2">
        <f t="shared" si="2496"/>
        <v>2</v>
      </c>
      <c r="AC2445" s="2">
        <f t="shared" si="2496"/>
        <v>3</v>
      </c>
      <c r="AD2445" s="2">
        <f t="shared" si="10"/>
        <v>0</v>
      </c>
      <c r="AE2445" s="2">
        <f t="shared" si="11"/>
        <v>0</v>
      </c>
      <c r="AF2445" s="2">
        <f t="shared" si="12"/>
        <v>0</v>
      </c>
      <c r="AG2445" s="2">
        <f t="shared" si="13"/>
        <v>1</v>
      </c>
      <c r="AH2445" s="2">
        <f t="shared" si="14"/>
        <v>0</v>
      </c>
      <c r="AI2445" s="2">
        <f t="shared" si="15"/>
        <v>0</v>
      </c>
      <c r="AJ2445" s="2">
        <f t="shared" si="16"/>
        <v>0</v>
      </c>
      <c r="AK2445" s="2">
        <f t="shared" si="17"/>
        <v>0</v>
      </c>
      <c r="AL2445" s="2">
        <f t="shared" si="18"/>
        <v>1</v>
      </c>
    </row>
    <row r="2446" ht="13.5" customHeight="1">
      <c r="A2446" s="3">
        <v>41455.0</v>
      </c>
      <c r="B2446" s="2">
        <v>1646.0</v>
      </c>
      <c r="C2446" s="2">
        <f t="shared" si="3"/>
        <v>1646</v>
      </c>
      <c r="D2446" s="2">
        <f t="shared" si="26"/>
        <v>2463.892229</v>
      </c>
      <c r="E2446" s="2">
        <f t="shared" si="20"/>
        <v>1969.870553</v>
      </c>
      <c r="F2446" s="2">
        <v>-0.06</v>
      </c>
      <c r="G2446" s="2">
        <f t="shared" si="4"/>
        <v>-0.0006</v>
      </c>
      <c r="H2446" s="2">
        <f t="shared" si="21"/>
        <v>1.312</v>
      </c>
      <c r="I2446" s="2">
        <f t="shared" si="27"/>
        <v>0.9745656085</v>
      </c>
      <c r="J2446" s="2">
        <f t="shared" si="5"/>
        <v>230.9188587</v>
      </c>
      <c r="K2446" s="2">
        <f t="shared" si="6"/>
        <v>238.7276665</v>
      </c>
      <c r="L2446" s="2">
        <f t="shared" si="7"/>
        <v>0</v>
      </c>
      <c r="M2446" s="2">
        <f t="shared" si="1"/>
        <v>238.7276665</v>
      </c>
      <c r="O2446" s="2">
        <v>2444.0</v>
      </c>
      <c r="P2446" s="2">
        <v>1643.0</v>
      </c>
      <c r="Q2446" s="2">
        <v>1647.0</v>
      </c>
      <c r="R2446" s="2">
        <v>1653.0</v>
      </c>
      <c r="S2446" s="2">
        <v>1635.0</v>
      </c>
      <c r="T2446" s="2">
        <v>1.318017789E9</v>
      </c>
      <c r="U2446" s="2">
        <v>2.1694573E7</v>
      </c>
      <c r="V2446" s="2">
        <v>1.6200371E7</v>
      </c>
      <c r="W2446" s="2">
        <v>985996.0</v>
      </c>
      <c r="X2446" s="2">
        <v>726.0</v>
      </c>
      <c r="Y2446" s="2">
        <f t="shared" si="8"/>
        <v>0.4654892408</v>
      </c>
      <c r="Z2446" s="2">
        <f t="shared" ref="Z2446:AC2446" si="2497">ROUNDDOWN($Y2446*Z$1,0)-IF(MOD($Y2446*Z$1,1)=0,1,0)+1</f>
        <v>1</v>
      </c>
      <c r="AA2446" s="2">
        <f t="shared" si="2497"/>
        <v>2</v>
      </c>
      <c r="AB2446" s="2">
        <f t="shared" si="2497"/>
        <v>2</v>
      </c>
      <c r="AC2446" s="2">
        <f t="shared" si="2497"/>
        <v>3</v>
      </c>
      <c r="AD2446" s="2">
        <f t="shared" si="10"/>
        <v>0</v>
      </c>
      <c r="AE2446" s="2">
        <f t="shared" si="11"/>
        <v>0</v>
      </c>
      <c r="AF2446" s="2">
        <f t="shared" si="12"/>
        <v>0</v>
      </c>
      <c r="AG2446" s="2">
        <f t="shared" si="13"/>
        <v>0</v>
      </c>
      <c r="AH2446" s="2">
        <f t="shared" si="14"/>
        <v>0</v>
      </c>
      <c r="AI2446" s="2">
        <f t="shared" si="15"/>
        <v>0</v>
      </c>
      <c r="AJ2446" s="2">
        <f t="shared" si="16"/>
        <v>1</v>
      </c>
      <c r="AK2446" s="2">
        <f t="shared" si="17"/>
        <v>0</v>
      </c>
      <c r="AL2446" s="2">
        <f t="shared" si="18"/>
        <v>1</v>
      </c>
    </row>
    <row r="2447" ht="13.5" customHeight="1">
      <c r="A2447" s="3">
        <v>41456.0</v>
      </c>
      <c r="B2447" s="2">
        <v>1664.0</v>
      </c>
      <c r="C2447" s="2">
        <f t="shared" si="3"/>
        <v>1664</v>
      </c>
      <c r="D2447" s="2">
        <f t="shared" si="26"/>
        <v>2464.882288</v>
      </c>
      <c r="E2447" s="2">
        <f t="shared" si="20"/>
        <v>1970.213121</v>
      </c>
      <c r="F2447" s="2">
        <v>1.09</v>
      </c>
      <c r="G2447" s="2">
        <f t="shared" si="4"/>
        <v>0.0109</v>
      </c>
      <c r="H2447" s="2">
        <f t="shared" si="21"/>
        <v>1.3229</v>
      </c>
      <c r="I2447" s="2">
        <f t="shared" si="27"/>
        <v>0.9749674357</v>
      </c>
      <c r="J2447" s="2">
        <f t="shared" si="5"/>
        <v>233.4358743</v>
      </c>
      <c r="K2447" s="2">
        <f t="shared" si="6"/>
        <v>241.3297981</v>
      </c>
      <c r="L2447" s="2">
        <f t="shared" si="7"/>
        <v>0</v>
      </c>
      <c r="M2447" s="2">
        <f t="shared" si="1"/>
        <v>241.3297981</v>
      </c>
      <c r="O2447" s="2">
        <v>2445.0</v>
      </c>
      <c r="P2447" s="2">
        <v>1650.0</v>
      </c>
      <c r="Q2447" s="2">
        <v>1646.0</v>
      </c>
      <c r="R2447" s="2">
        <v>1665.0</v>
      </c>
      <c r="S2447" s="2">
        <v>1647.0</v>
      </c>
      <c r="T2447" s="2">
        <v>1.318017789E9</v>
      </c>
      <c r="U2447" s="2">
        <v>2.1931816E7</v>
      </c>
      <c r="V2447" s="2">
        <v>2.7425541E7</v>
      </c>
      <c r="W2447" s="2">
        <v>1655959.0</v>
      </c>
      <c r="X2447" s="2">
        <v>1079.0</v>
      </c>
      <c r="Y2447" s="2">
        <f t="shared" si="8"/>
        <v>0.7730410069</v>
      </c>
      <c r="Z2447" s="2">
        <f t="shared" ref="Z2447:AC2447" si="2498">ROUNDDOWN($Y2447*Z$1,0)-IF(MOD($Y2447*Z$1,1)=0,1,0)+1</f>
        <v>2</v>
      </c>
      <c r="AA2447" s="2">
        <f t="shared" si="2498"/>
        <v>3</v>
      </c>
      <c r="AB2447" s="2">
        <f t="shared" si="2498"/>
        <v>4</v>
      </c>
      <c r="AC2447" s="2">
        <f t="shared" si="2498"/>
        <v>4</v>
      </c>
      <c r="AD2447" s="2">
        <f t="shared" si="10"/>
        <v>0</v>
      </c>
      <c r="AE2447" s="2">
        <f t="shared" si="11"/>
        <v>0</v>
      </c>
      <c r="AF2447" s="2">
        <f t="shared" si="12"/>
        <v>0</v>
      </c>
      <c r="AG2447" s="2">
        <f t="shared" si="13"/>
        <v>0</v>
      </c>
      <c r="AH2447" s="2">
        <f t="shared" si="14"/>
        <v>1</v>
      </c>
      <c r="AI2447" s="2">
        <f t="shared" si="15"/>
        <v>0</v>
      </c>
      <c r="AJ2447" s="2">
        <f t="shared" si="16"/>
        <v>0</v>
      </c>
      <c r="AK2447" s="2">
        <f t="shared" si="17"/>
        <v>0</v>
      </c>
      <c r="AL2447" s="2">
        <f t="shared" si="18"/>
        <v>1</v>
      </c>
    </row>
    <row r="2448" ht="13.5" customHeight="1">
      <c r="A2448" s="3">
        <v>41457.0</v>
      </c>
      <c r="B2448" s="2">
        <v>1664.0</v>
      </c>
      <c r="C2448" s="2">
        <f t="shared" si="3"/>
        <v>1664</v>
      </c>
      <c r="D2448" s="2">
        <f t="shared" si="26"/>
        <v>2465.872745</v>
      </c>
      <c r="E2448" s="2">
        <f t="shared" si="20"/>
        <v>1970.555689</v>
      </c>
      <c r="F2448" s="2">
        <v>0.0</v>
      </c>
      <c r="G2448" s="2">
        <f t="shared" si="4"/>
        <v>0</v>
      </c>
      <c r="H2448" s="2">
        <f t="shared" si="21"/>
        <v>1.3229</v>
      </c>
      <c r="I2448" s="2">
        <f t="shared" si="27"/>
        <v>0.9753692629</v>
      </c>
      <c r="J2448" s="2">
        <f t="shared" si="5"/>
        <v>233.4358743</v>
      </c>
      <c r="K2448" s="2">
        <f t="shared" si="6"/>
        <v>241.3297981</v>
      </c>
      <c r="L2448" s="2">
        <f t="shared" si="7"/>
        <v>0</v>
      </c>
      <c r="M2448" s="2">
        <f t="shared" si="1"/>
        <v>241.3297981</v>
      </c>
      <c r="O2448" s="2">
        <v>2446.0</v>
      </c>
      <c r="P2448" s="2">
        <v>1670.0</v>
      </c>
      <c r="Q2448" s="2">
        <v>1664.0</v>
      </c>
      <c r="R2448" s="2">
        <v>1670.0</v>
      </c>
      <c r="S2448" s="2">
        <v>1653.0</v>
      </c>
      <c r="T2448" s="2">
        <v>1.318261155E9</v>
      </c>
      <c r="U2448" s="2">
        <v>2.1935866E7</v>
      </c>
      <c r="V2448" s="2">
        <v>4.6101629E7</v>
      </c>
      <c r="W2448" s="2">
        <v>2772802.0</v>
      </c>
      <c r="X2448" s="2">
        <v>1497.0</v>
      </c>
      <c r="Y2448" s="2">
        <f t="shared" si="8"/>
        <v>0.4880227365</v>
      </c>
      <c r="Z2448" s="2">
        <f t="shared" ref="Z2448:AC2448" si="2499">ROUNDDOWN($Y2448*Z$1,0)-IF(MOD($Y2448*Z$1,1)=0,1,0)+1</f>
        <v>1</v>
      </c>
      <c r="AA2448" s="2">
        <f t="shared" si="2499"/>
        <v>2</v>
      </c>
      <c r="AB2448" s="2">
        <f t="shared" si="2499"/>
        <v>2</v>
      </c>
      <c r="AC2448" s="2">
        <f t="shared" si="2499"/>
        <v>3</v>
      </c>
      <c r="AD2448" s="2">
        <f t="shared" si="10"/>
        <v>0</v>
      </c>
      <c r="AE2448" s="2">
        <f t="shared" si="11"/>
        <v>0</v>
      </c>
      <c r="AF2448" s="2">
        <f t="shared" si="12"/>
        <v>0</v>
      </c>
      <c r="AG2448" s="2">
        <f t="shared" si="13"/>
        <v>1</v>
      </c>
      <c r="AH2448" s="2">
        <f t="shared" si="14"/>
        <v>0</v>
      </c>
      <c r="AI2448" s="2">
        <f t="shared" si="15"/>
        <v>0</v>
      </c>
      <c r="AJ2448" s="2">
        <f t="shared" si="16"/>
        <v>0</v>
      </c>
      <c r="AK2448" s="2">
        <f t="shared" si="17"/>
        <v>0</v>
      </c>
      <c r="AL2448" s="2">
        <f t="shared" si="18"/>
        <v>1</v>
      </c>
    </row>
    <row r="2449" ht="13.5" customHeight="1">
      <c r="A2449" s="3">
        <v>41458.0</v>
      </c>
      <c r="B2449" s="2">
        <v>1636.0</v>
      </c>
      <c r="C2449" s="2">
        <f t="shared" si="3"/>
        <v>1636</v>
      </c>
      <c r="D2449" s="2">
        <f t="shared" si="26"/>
        <v>2466.863599</v>
      </c>
      <c r="E2449" s="2">
        <f t="shared" si="20"/>
        <v>1970.898257</v>
      </c>
      <c r="F2449" s="2">
        <v>-1.68</v>
      </c>
      <c r="G2449" s="2">
        <f t="shared" si="4"/>
        <v>-0.0168</v>
      </c>
      <c r="H2449" s="2">
        <f t="shared" si="21"/>
        <v>1.3061</v>
      </c>
      <c r="I2449" s="2">
        <f t="shared" si="27"/>
        <v>0.97577109</v>
      </c>
      <c r="J2449" s="2">
        <f t="shared" si="5"/>
        <v>229.5141516</v>
      </c>
      <c r="K2449" s="2">
        <f t="shared" si="6"/>
        <v>237.2754575</v>
      </c>
      <c r="L2449" s="2">
        <f t="shared" si="7"/>
        <v>0</v>
      </c>
      <c r="M2449" s="2">
        <f t="shared" si="1"/>
        <v>237.2754575</v>
      </c>
      <c r="O2449" s="2">
        <v>2447.0</v>
      </c>
      <c r="P2449" s="2">
        <v>1661.0</v>
      </c>
      <c r="Q2449" s="2">
        <v>1664.0</v>
      </c>
      <c r="R2449" s="2">
        <v>1663.0</v>
      </c>
      <c r="S2449" s="2">
        <v>1630.0</v>
      </c>
      <c r="T2449" s="2">
        <v>1.318261155E9</v>
      </c>
      <c r="U2449" s="2">
        <v>2.1566753E7</v>
      </c>
      <c r="V2449" s="2">
        <v>4.0357354E7</v>
      </c>
      <c r="W2449" s="2">
        <v>2461080.0</v>
      </c>
      <c r="X2449" s="2">
        <v>1681.0</v>
      </c>
      <c r="Y2449" s="2">
        <f t="shared" si="8"/>
        <v>0.1187576127</v>
      </c>
      <c r="Z2449" s="2">
        <f t="shared" ref="Z2449:AC2449" si="2500">ROUNDDOWN($Y2449*Z$1,0)-IF(MOD($Y2449*Z$1,1)=0,1,0)+1</f>
        <v>1</v>
      </c>
      <c r="AA2449" s="2">
        <f t="shared" si="2500"/>
        <v>1</v>
      </c>
      <c r="AB2449" s="2">
        <f t="shared" si="2500"/>
        <v>1</v>
      </c>
      <c r="AC2449" s="2">
        <f t="shared" si="2500"/>
        <v>1</v>
      </c>
      <c r="AD2449" s="2">
        <f t="shared" si="10"/>
        <v>0</v>
      </c>
      <c r="AE2449" s="2">
        <f t="shared" si="11"/>
        <v>0</v>
      </c>
      <c r="AF2449" s="2">
        <f t="shared" si="12"/>
        <v>0</v>
      </c>
      <c r="AG2449" s="2">
        <f t="shared" si="13"/>
        <v>0</v>
      </c>
      <c r="AH2449" s="2">
        <f t="shared" si="14"/>
        <v>0</v>
      </c>
      <c r="AI2449" s="2">
        <f t="shared" si="15"/>
        <v>0</v>
      </c>
      <c r="AJ2449" s="2">
        <f t="shared" si="16"/>
        <v>0</v>
      </c>
      <c r="AK2449" s="2">
        <f t="shared" si="17"/>
        <v>1</v>
      </c>
      <c r="AL2449" s="2">
        <f t="shared" si="18"/>
        <v>1</v>
      </c>
    </row>
    <row r="2450" ht="13.5" customHeight="1">
      <c r="A2450" s="3">
        <v>41459.0</v>
      </c>
      <c r="B2450" s="2">
        <v>1654.0</v>
      </c>
      <c r="C2450" s="2">
        <f t="shared" si="3"/>
        <v>1654</v>
      </c>
      <c r="D2450" s="2">
        <f t="shared" si="26"/>
        <v>2467.854852</v>
      </c>
      <c r="E2450" s="2">
        <f t="shared" si="20"/>
        <v>1971.240824</v>
      </c>
      <c r="F2450" s="2">
        <v>1.1</v>
      </c>
      <c r="G2450" s="2">
        <f t="shared" si="4"/>
        <v>0.011</v>
      </c>
      <c r="H2450" s="2">
        <f t="shared" si="21"/>
        <v>1.3171</v>
      </c>
      <c r="I2450" s="2">
        <f t="shared" si="27"/>
        <v>0.9761729172</v>
      </c>
      <c r="J2450" s="2">
        <f t="shared" si="5"/>
        <v>232.0388073</v>
      </c>
      <c r="K2450" s="2">
        <f t="shared" si="6"/>
        <v>239.8854875</v>
      </c>
      <c r="L2450" s="2">
        <f t="shared" si="7"/>
        <v>0</v>
      </c>
      <c r="M2450" s="2">
        <f t="shared" si="1"/>
        <v>239.8854875</v>
      </c>
      <c r="O2450" s="2">
        <v>2448.0</v>
      </c>
      <c r="P2450" s="2">
        <v>1639.0</v>
      </c>
      <c r="Q2450" s="2">
        <v>1636.0</v>
      </c>
      <c r="R2450" s="2">
        <v>1654.0</v>
      </c>
      <c r="S2450" s="2">
        <v>1627.0</v>
      </c>
      <c r="T2450" s="2">
        <v>1.318261155E9</v>
      </c>
      <c r="U2450" s="2">
        <v>2.180404E7</v>
      </c>
      <c r="V2450" s="2">
        <v>3.2878553E7</v>
      </c>
      <c r="W2450" s="2">
        <v>2001750.0</v>
      </c>
      <c r="X2450" s="2">
        <v>976.0</v>
      </c>
      <c r="Y2450" s="2">
        <f t="shared" si="8"/>
        <v>0.7745635404</v>
      </c>
      <c r="Z2450" s="2">
        <f t="shared" ref="Z2450:AC2450" si="2501">ROUNDDOWN($Y2450*Z$1,0)-IF(MOD($Y2450*Z$1,1)=0,1,0)+1</f>
        <v>2</v>
      </c>
      <c r="AA2450" s="2">
        <f t="shared" si="2501"/>
        <v>3</v>
      </c>
      <c r="AB2450" s="2">
        <f t="shared" si="2501"/>
        <v>4</v>
      </c>
      <c r="AC2450" s="2">
        <f t="shared" si="2501"/>
        <v>4</v>
      </c>
      <c r="AD2450" s="2">
        <f t="shared" si="10"/>
        <v>0</v>
      </c>
      <c r="AE2450" s="2">
        <f t="shared" si="11"/>
        <v>1</v>
      </c>
      <c r="AF2450" s="2">
        <f t="shared" si="12"/>
        <v>0</v>
      </c>
      <c r="AG2450" s="2">
        <f t="shared" si="13"/>
        <v>0</v>
      </c>
      <c r="AH2450" s="2">
        <f t="shared" si="14"/>
        <v>0</v>
      </c>
      <c r="AI2450" s="2">
        <f t="shared" si="15"/>
        <v>0</v>
      </c>
      <c r="AJ2450" s="2">
        <f t="shared" si="16"/>
        <v>0</v>
      </c>
      <c r="AK2450" s="2">
        <f t="shared" si="17"/>
        <v>0</v>
      </c>
      <c r="AL2450" s="2">
        <f t="shared" si="18"/>
        <v>1</v>
      </c>
    </row>
    <row r="2451" ht="13.5" customHeight="1">
      <c r="A2451" s="3">
        <v>41462.0</v>
      </c>
      <c r="B2451" s="2">
        <v>1662.0</v>
      </c>
      <c r="C2451" s="2">
        <f t="shared" si="3"/>
        <v>1662</v>
      </c>
      <c r="D2451" s="2">
        <f t="shared" si="26"/>
        <v>2468.846503</v>
      </c>
      <c r="E2451" s="2">
        <f t="shared" si="20"/>
        <v>1971.583392</v>
      </c>
      <c r="F2451" s="2">
        <v>0.48</v>
      </c>
      <c r="G2451" s="2">
        <f t="shared" si="4"/>
        <v>0.0048</v>
      </c>
      <c r="H2451" s="2">
        <f t="shared" si="21"/>
        <v>1.3219</v>
      </c>
      <c r="I2451" s="2">
        <f t="shared" si="27"/>
        <v>0.9765747444</v>
      </c>
      <c r="J2451" s="2">
        <f t="shared" si="5"/>
        <v>233.1525936</v>
      </c>
      <c r="K2451" s="2">
        <f t="shared" si="6"/>
        <v>241.0369379</v>
      </c>
      <c r="L2451" s="2">
        <f t="shared" si="7"/>
        <v>0</v>
      </c>
      <c r="M2451" s="2">
        <f t="shared" si="1"/>
        <v>241.0369379</v>
      </c>
      <c r="O2451" s="2">
        <v>2449.0</v>
      </c>
      <c r="P2451" s="2">
        <v>1646.0</v>
      </c>
      <c r="Q2451" s="2">
        <v>1654.0</v>
      </c>
      <c r="R2451" s="2">
        <v>1672.0</v>
      </c>
      <c r="S2451" s="2">
        <v>1644.0</v>
      </c>
      <c r="T2451" s="2">
        <v>1.318261155E9</v>
      </c>
      <c r="U2451" s="2">
        <v>2.19095E7</v>
      </c>
      <c r="V2451" s="2">
        <v>2.0190701E7</v>
      </c>
      <c r="W2451" s="2">
        <v>1216617.0</v>
      </c>
      <c r="X2451" s="2">
        <v>813.0</v>
      </c>
      <c r="Y2451" s="2">
        <f t="shared" si="8"/>
        <v>0.6206861551</v>
      </c>
      <c r="Z2451" s="2">
        <f t="shared" ref="Z2451:AC2451" si="2502">ROUNDDOWN($Y2451*Z$1,0)-IF(MOD($Y2451*Z$1,1)=0,1,0)+1</f>
        <v>2</v>
      </c>
      <c r="AA2451" s="2">
        <f t="shared" si="2502"/>
        <v>2</v>
      </c>
      <c r="AB2451" s="2">
        <f t="shared" si="2502"/>
        <v>3</v>
      </c>
      <c r="AC2451" s="2">
        <f t="shared" si="2502"/>
        <v>4</v>
      </c>
      <c r="AD2451" s="2">
        <f t="shared" si="10"/>
        <v>0</v>
      </c>
      <c r="AE2451" s="2">
        <f t="shared" si="11"/>
        <v>1</v>
      </c>
      <c r="AF2451" s="2">
        <f t="shared" si="12"/>
        <v>0</v>
      </c>
      <c r="AG2451" s="2">
        <f t="shared" si="13"/>
        <v>0</v>
      </c>
      <c r="AH2451" s="2">
        <f t="shared" si="14"/>
        <v>0</v>
      </c>
      <c r="AI2451" s="2">
        <f t="shared" si="15"/>
        <v>0</v>
      </c>
      <c r="AJ2451" s="2">
        <f t="shared" si="16"/>
        <v>0</v>
      </c>
      <c r="AK2451" s="2">
        <f t="shared" si="17"/>
        <v>0</v>
      </c>
      <c r="AL2451" s="2">
        <f t="shared" si="18"/>
        <v>1</v>
      </c>
    </row>
    <row r="2452" ht="13.5" customHeight="1">
      <c r="A2452" s="3">
        <v>41463.0</v>
      </c>
      <c r="B2452" s="2">
        <v>1673.0</v>
      </c>
      <c r="C2452" s="2">
        <f t="shared" si="3"/>
        <v>1673</v>
      </c>
      <c r="D2452" s="2">
        <f t="shared" si="26"/>
        <v>2469.838553</v>
      </c>
      <c r="E2452" s="2">
        <f t="shared" si="20"/>
        <v>1971.92596</v>
      </c>
      <c r="F2452" s="2">
        <v>0.66</v>
      </c>
      <c r="G2452" s="2">
        <f t="shared" si="4"/>
        <v>0.0066</v>
      </c>
      <c r="H2452" s="2">
        <f t="shared" si="21"/>
        <v>1.3285</v>
      </c>
      <c r="I2452" s="2">
        <f t="shared" si="27"/>
        <v>0.9769765716</v>
      </c>
      <c r="J2452" s="2">
        <f t="shared" si="5"/>
        <v>234.6914007</v>
      </c>
      <c r="K2452" s="2">
        <f t="shared" si="6"/>
        <v>242.6277816</v>
      </c>
      <c r="L2452" s="2">
        <f t="shared" si="7"/>
        <v>0</v>
      </c>
      <c r="M2452" s="2">
        <f t="shared" si="1"/>
        <v>242.6277816</v>
      </c>
      <c r="O2452" s="2">
        <v>2450.0</v>
      </c>
      <c r="P2452" s="2">
        <v>1655.0</v>
      </c>
      <c r="Q2452" s="2">
        <v>1662.0</v>
      </c>
      <c r="R2452" s="2">
        <v>1679.0</v>
      </c>
      <c r="S2452" s="2">
        <v>1655.0</v>
      </c>
      <c r="T2452" s="2">
        <v>1.318261155E9</v>
      </c>
      <c r="U2452" s="2">
        <v>2.2054509E7</v>
      </c>
      <c r="V2452" s="2">
        <v>4.2900131E7</v>
      </c>
      <c r="W2452" s="2">
        <v>2570819.0</v>
      </c>
      <c r="X2452" s="2">
        <v>1657.0</v>
      </c>
      <c r="Y2452" s="2">
        <f t="shared" si="8"/>
        <v>0.6675801868</v>
      </c>
      <c r="Z2452" s="2">
        <f t="shared" ref="Z2452:AC2452" si="2503">ROUNDDOWN($Y2452*Z$1,0)-IF(MOD($Y2452*Z$1,1)=0,1,0)+1</f>
        <v>2</v>
      </c>
      <c r="AA2452" s="2">
        <f t="shared" si="2503"/>
        <v>3</v>
      </c>
      <c r="AB2452" s="2">
        <f t="shared" si="2503"/>
        <v>3</v>
      </c>
      <c r="AC2452" s="2">
        <f t="shared" si="2503"/>
        <v>4</v>
      </c>
      <c r="AD2452" s="2">
        <f t="shared" si="10"/>
        <v>1</v>
      </c>
      <c r="AE2452" s="2">
        <f t="shared" si="11"/>
        <v>0</v>
      </c>
      <c r="AF2452" s="2">
        <f t="shared" si="12"/>
        <v>0</v>
      </c>
      <c r="AG2452" s="2">
        <f t="shared" si="13"/>
        <v>0</v>
      </c>
      <c r="AH2452" s="2">
        <f t="shared" si="14"/>
        <v>0</v>
      </c>
      <c r="AI2452" s="2">
        <f t="shared" si="15"/>
        <v>0</v>
      </c>
      <c r="AJ2452" s="2">
        <f t="shared" si="16"/>
        <v>0</v>
      </c>
      <c r="AK2452" s="2">
        <f t="shared" si="17"/>
        <v>0</v>
      </c>
      <c r="AL2452" s="2">
        <f t="shared" si="18"/>
        <v>1</v>
      </c>
    </row>
    <row r="2453" ht="13.5" customHeight="1">
      <c r="A2453" s="3">
        <v>41464.0</v>
      </c>
      <c r="B2453" s="2">
        <v>1680.0</v>
      </c>
      <c r="C2453" s="2">
        <f t="shared" si="3"/>
        <v>1680</v>
      </c>
      <c r="D2453" s="2">
        <f t="shared" si="26"/>
        <v>2470.831001</v>
      </c>
      <c r="E2453" s="2">
        <f t="shared" si="20"/>
        <v>1972.268527</v>
      </c>
      <c r="F2453" s="2">
        <v>0.42</v>
      </c>
      <c r="G2453" s="2">
        <f t="shared" si="4"/>
        <v>0.0042</v>
      </c>
      <c r="H2453" s="2">
        <f t="shared" si="21"/>
        <v>1.3327</v>
      </c>
      <c r="I2453" s="2">
        <f t="shared" si="27"/>
        <v>0.9773783987</v>
      </c>
      <c r="J2453" s="2">
        <f t="shared" si="5"/>
        <v>235.6771046</v>
      </c>
      <c r="K2453" s="2">
        <f t="shared" si="6"/>
        <v>243.6468183</v>
      </c>
      <c r="L2453" s="2">
        <f t="shared" si="7"/>
        <v>0</v>
      </c>
      <c r="M2453" s="2">
        <f t="shared" si="1"/>
        <v>243.6468183</v>
      </c>
      <c r="O2453" s="2">
        <v>2451.0</v>
      </c>
      <c r="P2453" s="2">
        <v>1673.0</v>
      </c>
      <c r="Q2453" s="2">
        <v>1673.0</v>
      </c>
      <c r="R2453" s="2">
        <v>1680.0</v>
      </c>
      <c r="S2453" s="2">
        <v>1668.0</v>
      </c>
      <c r="T2453" s="2">
        <v>1.318261155E9</v>
      </c>
      <c r="U2453" s="2">
        <v>2.2146787E7</v>
      </c>
      <c r="V2453" s="2">
        <v>3.4318597E7</v>
      </c>
      <c r="W2453" s="2">
        <v>2050595.0</v>
      </c>
      <c r="X2453" s="2">
        <v>1242.0</v>
      </c>
      <c r="Y2453" s="2">
        <f t="shared" si="8"/>
        <v>0.6058668291</v>
      </c>
      <c r="Z2453" s="2">
        <f t="shared" ref="Z2453:AC2453" si="2504">ROUNDDOWN($Y2453*Z$1,0)-IF(MOD($Y2453*Z$1,1)=0,1,0)+1</f>
        <v>2</v>
      </c>
      <c r="AA2453" s="2">
        <f t="shared" si="2504"/>
        <v>2</v>
      </c>
      <c r="AB2453" s="2">
        <f t="shared" si="2504"/>
        <v>3</v>
      </c>
      <c r="AC2453" s="2">
        <f t="shared" si="2504"/>
        <v>4</v>
      </c>
      <c r="AD2453" s="2">
        <f t="shared" si="10"/>
        <v>0</v>
      </c>
      <c r="AE2453" s="2">
        <f t="shared" si="11"/>
        <v>0</v>
      </c>
      <c r="AF2453" s="2">
        <f t="shared" si="12"/>
        <v>0</v>
      </c>
      <c r="AG2453" s="2">
        <f t="shared" si="13"/>
        <v>0</v>
      </c>
      <c r="AH2453" s="2">
        <f t="shared" si="14"/>
        <v>0</v>
      </c>
      <c r="AI2453" s="2">
        <f t="shared" si="15"/>
        <v>1</v>
      </c>
      <c r="AJ2453" s="2">
        <f t="shared" si="16"/>
        <v>0</v>
      </c>
      <c r="AK2453" s="2">
        <f t="shared" si="17"/>
        <v>0</v>
      </c>
      <c r="AL2453" s="2">
        <f t="shared" si="18"/>
        <v>1</v>
      </c>
    </row>
    <row r="2454" ht="13.5" customHeight="1">
      <c r="A2454" s="3">
        <v>41465.0</v>
      </c>
      <c r="B2454" s="2">
        <v>1664.0</v>
      </c>
      <c r="C2454" s="2">
        <f t="shared" si="3"/>
        <v>1664</v>
      </c>
      <c r="D2454" s="2">
        <f t="shared" si="26"/>
        <v>2471.823848</v>
      </c>
      <c r="E2454" s="2">
        <f t="shared" si="20"/>
        <v>1972.611095</v>
      </c>
      <c r="F2454" s="2">
        <v>-0.95</v>
      </c>
      <c r="G2454" s="2">
        <f t="shared" si="4"/>
        <v>-0.0095</v>
      </c>
      <c r="H2454" s="2">
        <f t="shared" si="21"/>
        <v>1.3232</v>
      </c>
      <c r="I2454" s="2">
        <f t="shared" si="27"/>
        <v>0.9777802259</v>
      </c>
      <c r="J2454" s="2">
        <f t="shared" si="5"/>
        <v>233.4381721</v>
      </c>
      <c r="K2454" s="2">
        <f t="shared" si="6"/>
        <v>241.3321736</v>
      </c>
      <c r="L2454" s="2">
        <f t="shared" si="7"/>
        <v>0</v>
      </c>
      <c r="M2454" s="2">
        <f t="shared" si="1"/>
        <v>241.3321736</v>
      </c>
      <c r="O2454" s="2">
        <v>2452.0</v>
      </c>
      <c r="P2454" s="2">
        <v>1675.0</v>
      </c>
      <c r="Q2454" s="2">
        <v>1680.0</v>
      </c>
      <c r="R2454" s="2">
        <v>1685.0</v>
      </c>
      <c r="S2454" s="2">
        <v>1664.0</v>
      </c>
      <c r="T2454" s="2">
        <v>1.318261155E9</v>
      </c>
      <c r="U2454" s="2">
        <v>2.1935866E7</v>
      </c>
      <c r="V2454" s="2">
        <v>2.6066443E7</v>
      </c>
      <c r="W2454" s="2">
        <v>1558214.0</v>
      </c>
      <c r="X2454" s="2">
        <v>1164.0</v>
      </c>
      <c r="Y2454" s="2">
        <f t="shared" si="8"/>
        <v>0.2411693057</v>
      </c>
      <c r="Z2454" s="2">
        <f t="shared" ref="Z2454:AC2454" si="2505">ROUNDDOWN($Y2454*Z$1,0)-IF(MOD($Y2454*Z$1,1)=0,1,0)+1</f>
        <v>1</v>
      </c>
      <c r="AA2454" s="2">
        <f t="shared" si="2505"/>
        <v>1</v>
      </c>
      <c r="AB2454" s="2">
        <f t="shared" si="2505"/>
        <v>1</v>
      </c>
      <c r="AC2454" s="2">
        <f t="shared" si="2505"/>
        <v>2</v>
      </c>
      <c r="AD2454" s="2">
        <f t="shared" si="10"/>
        <v>0</v>
      </c>
      <c r="AE2454" s="2">
        <f t="shared" si="11"/>
        <v>0</v>
      </c>
      <c r="AF2454" s="2">
        <f t="shared" si="12"/>
        <v>0</v>
      </c>
      <c r="AG2454" s="2">
        <f t="shared" si="13"/>
        <v>0</v>
      </c>
      <c r="AH2454" s="2">
        <f t="shared" si="14"/>
        <v>0</v>
      </c>
      <c r="AI2454" s="2">
        <f t="shared" si="15"/>
        <v>0</v>
      </c>
      <c r="AJ2454" s="2">
        <f t="shared" si="16"/>
        <v>1</v>
      </c>
      <c r="AK2454" s="2">
        <f t="shared" si="17"/>
        <v>0</v>
      </c>
      <c r="AL2454" s="2">
        <f t="shared" si="18"/>
        <v>1</v>
      </c>
    </row>
    <row r="2455" ht="13.5" customHeight="1">
      <c r="A2455" s="3">
        <v>41466.0</v>
      </c>
      <c r="B2455" s="2">
        <v>1720.0</v>
      </c>
      <c r="C2455" s="2">
        <f t="shared" si="3"/>
        <v>1720</v>
      </c>
      <c r="D2455" s="2">
        <f t="shared" si="26"/>
        <v>2472.817094</v>
      </c>
      <c r="E2455" s="2">
        <f t="shared" si="20"/>
        <v>1972.953663</v>
      </c>
      <c r="F2455" s="2">
        <v>3.37</v>
      </c>
      <c r="G2455" s="2">
        <f t="shared" si="4"/>
        <v>0.0337</v>
      </c>
      <c r="H2455" s="2">
        <f t="shared" si="21"/>
        <v>1.3569</v>
      </c>
      <c r="I2455" s="2">
        <f t="shared" si="27"/>
        <v>0.9781820531</v>
      </c>
      <c r="J2455" s="2">
        <f t="shared" si="5"/>
        <v>241.3050385</v>
      </c>
      <c r="K2455" s="2">
        <f t="shared" si="6"/>
        <v>249.4650678</v>
      </c>
      <c r="L2455" s="2">
        <f t="shared" si="7"/>
        <v>0</v>
      </c>
      <c r="M2455" s="2">
        <f t="shared" si="1"/>
        <v>249.4650678</v>
      </c>
      <c r="O2455" s="2">
        <v>2453.0</v>
      </c>
      <c r="P2455" s="2">
        <v>1696.0</v>
      </c>
      <c r="Q2455" s="2">
        <v>1664.0</v>
      </c>
      <c r="R2455" s="2">
        <v>1723.0</v>
      </c>
      <c r="S2455" s="2">
        <v>1691.0</v>
      </c>
      <c r="T2455" s="2">
        <v>1.318261155E9</v>
      </c>
      <c r="U2455" s="2">
        <v>2.2674092E7</v>
      </c>
      <c r="V2455" s="2">
        <v>1.48471962E8</v>
      </c>
      <c r="W2455" s="2">
        <v>8713932.0</v>
      </c>
      <c r="X2455" s="2">
        <v>2587.0</v>
      </c>
      <c r="Y2455" s="2">
        <f t="shared" si="8"/>
        <v>0.9754364596</v>
      </c>
      <c r="Z2455" s="2">
        <f t="shared" ref="Z2455:AC2455" si="2506">ROUNDDOWN($Y2455*Z$1,0)-IF(MOD($Y2455*Z$1,1)=0,1,0)+1</f>
        <v>2</v>
      </c>
      <c r="AA2455" s="2">
        <f t="shared" si="2506"/>
        <v>3</v>
      </c>
      <c r="AB2455" s="2">
        <f t="shared" si="2506"/>
        <v>4</v>
      </c>
      <c r="AC2455" s="2">
        <f t="shared" si="2506"/>
        <v>5</v>
      </c>
      <c r="AD2455" s="2">
        <f t="shared" si="10"/>
        <v>0</v>
      </c>
      <c r="AE2455" s="2">
        <f t="shared" si="11"/>
        <v>0</v>
      </c>
      <c r="AF2455" s="2">
        <f t="shared" si="12"/>
        <v>0</v>
      </c>
      <c r="AG2455" s="2">
        <f t="shared" si="13"/>
        <v>0</v>
      </c>
      <c r="AH2455" s="2">
        <f t="shared" si="14"/>
        <v>0</v>
      </c>
      <c r="AI2455" s="2">
        <f t="shared" si="15"/>
        <v>1</v>
      </c>
      <c r="AJ2455" s="2">
        <f t="shared" si="16"/>
        <v>0</v>
      </c>
      <c r="AK2455" s="2">
        <f t="shared" si="17"/>
        <v>0</v>
      </c>
      <c r="AL2455" s="2">
        <f t="shared" si="18"/>
        <v>1</v>
      </c>
    </row>
    <row r="2456" ht="13.5" customHeight="1">
      <c r="A2456" s="3">
        <v>41469.0</v>
      </c>
      <c r="B2456" s="2">
        <v>1702.0</v>
      </c>
      <c r="C2456" s="2">
        <f t="shared" si="3"/>
        <v>1702</v>
      </c>
      <c r="D2456" s="2">
        <f t="shared" si="26"/>
        <v>2473.810739</v>
      </c>
      <c r="E2456" s="2">
        <f t="shared" si="20"/>
        <v>1973.296231</v>
      </c>
      <c r="F2456" s="2">
        <v>-1.05</v>
      </c>
      <c r="G2456" s="2">
        <f t="shared" si="4"/>
        <v>-0.0105</v>
      </c>
      <c r="H2456" s="2">
        <f t="shared" si="21"/>
        <v>1.3464</v>
      </c>
      <c r="I2456" s="2">
        <f t="shared" si="27"/>
        <v>0.9785838803</v>
      </c>
      <c r="J2456" s="2">
        <f t="shared" si="5"/>
        <v>238.7713356</v>
      </c>
      <c r="K2456" s="2">
        <f t="shared" si="6"/>
        <v>246.8456846</v>
      </c>
      <c r="L2456" s="2">
        <f t="shared" si="7"/>
        <v>0</v>
      </c>
      <c r="M2456" s="2">
        <f t="shared" si="1"/>
        <v>246.8456846</v>
      </c>
      <c r="O2456" s="2">
        <v>2454.0</v>
      </c>
      <c r="P2456" s="2">
        <v>1730.0</v>
      </c>
      <c r="Q2456" s="2">
        <v>1720.0</v>
      </c>
      <c r="R2456" s="2">
        <v>1730.0</v>
      </c>
      <c r="S2456" s="2">
        <v>1702.0</v>
      </c>
      <c r="T2456" s="2">
        <v>1.318261155E9</v>
      </c>
      <c r="U2456" s="2">
        <v>2.2436805E7</v>
      </c>
      <c r="V2456" s="2">
        <v>3.0035332E7</v>
      </c>
      <c r="W2456" s="2">
        <v>1747241.0</v>
      </c>
      <c r="X2456" s="2">
        <v>1074.0</v>
      </c>
      <c r="Y2456" s="2">
        <f t="shared" si="8"/>
        <v>0.2185343078</v>
      </c>
      <c r="Z2456" s="2">
        <f t="shared" ref="Z2456:AC2456" si="2507">ROUNDDOWN($Y2456*Z$1,0)-IF(MOD($Y2456*Z$1,1)=0,1,0)+1</f>
        <v>1</v>
      </c>
      <c r="AA2456" s="2">
        <f t="shared" si="2507"/>
        <v>1</v>
      </c>
      <c r="AB2456" s="2">
        <f t="shared" si="2507"/>
        <v>1</v>
      </c>
      <c r="AC2456" s="2">
        <f t="shared" si="2507"/>
        <v>2</v>
      </c>
      <c r="AD2456" s="2">
        <f t="shared" si="10"/>
        <v>0</v>
      </c>
      <c r="AE2456" s="2">
        <f t="shared" si="11"/>
        <v>0</v>
      </c>
      <c r="AF2456" s="2">
        <f t="shared" si="12"/>
        <v>0</v>
      </c>
      <c r="AG2456" s="2">
        <f t="shared" si="13"/>
        <v>0</v>
      </c>
      <c r="AH2456" s="2">
        <f t="shared" si="14"/>
        <v>0</v>
      </c>
      <c r="AI2456" s="2">
        <f t="shared" si="15"/>
        <v>0</v>
      </c>
      <c r="AJ2456" s="2">
        <f t="shared" si="16"/>
        <v>0</v>
      </c>
      <c r="AK2456" s="2">
        <f t="shared" si="17"/>
        <v>1</v>
      </c>
      <c r="AL2456" s="2">
        <f t="shared" si="18"/>
        <v>1</v>
      </c>
    </row>
    <row r="2457" ht="13.5" customHeight="1">
      <c r="A2457" s="3">
        <v>41470.0</v>
      </c>
      <c r="B2457" s="2">
        <v>1712.0</v>
      </c>
      <c r="C2457" s="2">
        <f t="shared" si="3"/>
        <v>1712</v>
      </c>
      <c r="D2457" s="2">
        <f t="shared" si="26"/>
        <v>2474.804784</v>
      </c>
      <c r="E2457" s="2">
        <f t="shared" si="20"/>
        <v>1973.638798</v>
      </c>
      <c r="F2457" s="2">
        <v>0.59</v>
      </c>
      <c r="G2457" s="2">
        <f t="shared" si="4"/>
        <v>0.0059</v>
      </c>
      <c r="H2457" s="2">
        <f t="shared" si="21"/>
        <v>1.3523</v>
      </c>
      <c r="I2457" s="2">
        <f t="shared" si="27"/>
        <v>0.9789857074</v>
      </c>
      <c r="J2457" s="2">
        <f t="shared" si="5"/>
        <v>240.1800864</v>
      </c>
      <c r="K2457" s="2">
        <f t="shared" si="6"/>
        <v>248.3020741</v>
      </c>
      <c r="L2457" s="2">
        <f t="shared" si="7"/>
        <v>0</v>
      </c>
      <c r="M2457" s="2">
        <f t="shared" si="1"/>
        <v>248.3020741</v>
      </c>
      <c r="O2457" s="2">
        <v>2455.0</v>
      </c>
      <c r="P2457" s="2">
        <v>1702.0</v>
      </c>
      <c r="Q2457" s="2">
        <v>1702.0</v>
      </c>
      <c r="R2457" s="2">
        <v>1716.0</v>
      </c>
      <c r="S2457" s="2">
        <v>1702.0</v>
      </c>
      <c r="T2457" s="2">
        <v>1.318361652E9</v>
      </c>
      <c r="U2457" s="2">
        <v>2.2570351E7</v>
      </c>
      <c r="V2457" s="2">
        <v>4.4317186E7</v>
      </c>
      <c r="W2457" s="2">
        <v>2592478.0</v>
      </c>
      <c r="X2457" s="2">
        <v>1260.0</v>
      </c>
      <c r="Y2457" s="2">
        <f t="shared" si="8"/>
        <v>0.649411287</v>
      </c>
      <c r="Z2457" s="2">
        <f t="shared" ref="Z2457:AC2457" si="2508">ROUNDDOWN($Y2457*Z$1,0)-IF(MOD($Y2457*Z$1,1)=0,1,0)+1</f>
        <v>2</v>
      </c>
      <c r="AA2457" s="2">
        <f t="shared" si="2508"/>
        <v>2</v>
      </c>
      <c r="AB2457" s="2">
        <f t="shared" si="2508"/>
        <v>3</v>
      </c>
      <c r="AC2457" s="2">
        <f t="shared" si="2508"/>
        <v>4</v>
      </c>
      <c r="AD2457" s="2">
        <f t="shared" si="10"/>
        <v>1</v>
      </c>
      <c r="AE2457" s="2">
        <f t="shared" si="11"/>
        <v>0</v>
      </c>
      <c r="AF2457" s="2">
        <f t="shared" si="12"/>
        <v>0</v>
      </c>
      <c r="AG2457" s="2">
        <f t="shared" si="13"/>
        <v>0</v>
      </c>
      <c r="AH2457" s="2">
        <f t="shared" si="14"/>
        <v>0</v>
      </c>
      <c r="AI2457" s="2">
        <f t="shared" si="15"/>
        <v>0</v>
      </c>
      <c r="AJ2457" s="2">
        <f t="shared" si="16"/>
        <v>0</v>
      </c>
      <c r="AK2457" s="2">
        <f t="shared" si="17"/>
        <v>0</v>
      </c>
      <c r="AL2457" s="2">
        <f t="shared" si="18"/>
        <v>1</v>
      </c>
    </row>
    <row r="2458" ht="13.5" customHeight="1">
      <c r="A2458" s="3">
        <v>41472.0</v>
      </c>
      <c r="B2458" s="2">
        <v>1740.0</v>
      </c>
      <c r="C2458" s="2">
        <f t="shared" si="3"/>
        <v>1740</v>
      </c>
      <c r="D2458" s="2">
        <f t="shared" si="26"/>
        <v>2475.799228</v>
      </c>
      <c r="E2458" s="2">
        <f t="shared" si="20"/>
        <v>1973.981366</v>
      </c>
      <c r="F2458" s="2">
        <v>1.64</v>
      </c>
      <c r="G2458" s="2">
        <f t="shared" si="4"/>
        <v>0.0164</v>
      </c>
      <c r="H2458" s="2">
        <f t="shared" si="21"/>
        <v>1.3687</v>
      </c>
      <c r="I2458" s="2">
        <f t="shared" si="27"/>
        <v>0.9793875346</v>
      </c>
      <c r="J2458" s="2">
        <f t="shared" si="5"/>
        <v>244.1190399</v>
      </c>
      <c r="K2458" s="2">
        <f t="shared" si="6"/>
        <v>252.3742281</v>
      </c>
      <c r="L2458" s="2">
        <f t="shared" si="7"/>
        <v>0</v>
      </c>
      <c r="M2458" s="2">
        <f t="shared" si="1"/>
        <v>252.3742281</v>
      </c>
      <c r="O2458" s="2">
        <v>2456.0</v>
      </c>
      <c r="P2458" s="2">
        <v>1710.0</v>
      </c>
      <c r="Q2458" s="2">
        <v>1712.0</v>
      </c>
      <c r="R2458" s="2">
        <v>1740.0</v>
      </c>
      <c r="S2458" s="2">
        <v>1710.0</v>
      </c>
      <c r="T2458" s="2">
        <v>1.318361652E9</v>
      </c>
      <c r="U2458" s="2">
        <v>2.2939493E7</v>
      </c>
      <c r="V2458" s="2">
        <v>5.3987003E7</v>
      </c>
      <c r="W2458" s="2">
        <v>3125063.0</v>
      </c>
      <c r="X2458" s="2">
        <v>1683.0</v>
      </c>
      <c r="Y2458" s="2">
        <f t="shared" si="8"/>
        <v>0.8621599675</v>
      </c>
      <c r="Z2458" s="2">
        <f t="shared" ref="Z2458:AC2458" si="2509">ROUNDDOWN($Y2458*Z$1,0)-IF(MOD($Y2458*Z$1,1)=0,1,0)+1</f>
        <v>2</v>
      </c>
      <c r="AA2458" s="2">
        <f t="shared" si="2509"/>
        <v>3</v>
      </c>
      <c r="AB2458" s="2">
        <f t="shared" si="2509"/>
        <v>4</v>
      </c>
      <c r="AC2458" s="2">
        <f t="shared" si="2509"/>
        <v>5</v>
      </c>
      <c r="AD2458" s="2">
        <f t="shared" si="10"/>
        <v>0</v>
      </c>
      <c r="AE2458" s="2">
        <f t="shared" si="11"/>
        <v>0</v>
      </c>
      <c r="AF2458" s="2">
        <f t="shared" si="12"/>
        <v>0</v>
      </c>
      <c r="AG2458" s="2">
        <f t="shared" si="13"/>
        <v>0</v>
      </c>
      <c r="AH2458" s="2">
        <f t="shared" si="14"/>
        <v>1</v>
      </c>
      <c r="AI2458" s="2">
        <f t="shared" si="15"/>
        <v>0</v>
      </c>
      <c r="AJ2458" s="2">
        <f t="shared" si="16"/>
        <v>0</v>
      </c>
      <c r="AK2458" s="2">
        <f t="shared" si="17"/>
        <v>0</v>
      </c>
      <c r="AL2458" s="2">
        <f t="shared" si="18"/>
        <v>1</v>
      </c>
    </row>
    <row r="2459" ht="13.5" customHeight="1">
      <c r="A2459" s="3">
        <v>41473.0</v>
      </c>
      <c r="B2459" s="2">
        <v>1737.0</v>
      </c>
      <c r="C2459" s="2">
        <f t="shared" si="3"/>
        <v>1737</v>
      </c>
      <c r="D2459" s="2">
        <f t="shared" si="26"/>
        <v>2476.794071</v>
      </c>
      <c r="E2459" s="2">
        <f t="shared" si="20"/>
        <v>1974.323934</v>
      </c>
      <c r="F2459" s="2">
        <v>-0.17</v>
      </c>
      <c r="G2459" s="2">
        <f t="shared" si="4"/>
        <v>-0.0017</v>
      </c>
      <c r="H2459" s="2">
        <f t="shared" si="21"/>
        <v>1.367</v>
      </c>
      <c r="I2459" s="2">
        <f t="shared" si="27"/>
        <v>0.9797893618</v>
      </c>
      <c r="J2459" s="2">
        <f t="shared" si="5"/>
        <v>243.7040375</v>
      </c>
      <c r="K2459" s="2">
        <f t="shared" si="6"/>
        <v>251.945192</v>
      </c>
      <c r="L2459" s="2">
        <f t="shared" si="7"/>
        <v>0</v>
      </c>
      <c r="M2459" s="2">
        <f t="shared" si="1"/>
        <v>251.945192</v>
      </c>
      <c r="O2459" s="2">
        <v>2457.0</v>
      </c>
      <c r="P2459" s="2">
        <v>1740.0</v>
      </c>
      <c r="Q2459" s="2">
        <v>1740.0</v>
      </c>
      <c r="R2459" s="2">
        <v>1745.0</v>
      </c>
      <c r="S2459" s="2">
        <v>1725.0</v>
      </c>
      <c r="T2459" s="2">
        <v>1.318361652E9</v>
      </c>
      <c r="U2459" s="2">
        <v>2.2899942E7</v>
      </c>
      <c r="V2459" s="2">
        <v>6.0118075E7</v>
      </c>
      <c r="W2459" s="2">
        <v>3463110.0</v>
      </c>
      <c r="X2459" s="2">
        <v>1139.0</v>
      </c>
      <c r="Y2459" s="2">
        <f t="shared" si="8"/>
        <v>0.4389971579</v>
      </c>
      <c r="Z2459" s="2">
        <f t="shared" ref="Z2459:AC2459" si="2510">ROUNDDOWN($Y2459*Z$1,0)-IF(MOD($Y2459*Z$1,1)=0,1,0)+1</f>
        <v>1</v>
      </c>
      <c r="AA2459" s="2">
        <f t="shared" si="2510"/>
        <v>2</v>
      </c>
      <c r="AB2459" s="2">
        <f t="shared" si="2510"/>
        <v>2</v>
      </c>
      <c r="AC2459" s="2">
        <f t="shared" si="2510"/>
        <v>3</v>
      </c>
      <c r="AD2459" s="2">
        <f t="shared" si="10"/>
        <v>0</v>
      </c>
      <c r="AE2459" s="2">
        <f t="shared" si="11"/>
        <v>0</v>
      </c>
      <c r="AF2459" s="2">
        <f t="shared" si="12"/>
        <v>0</v>
      </c>
      <c r="AG2459" s="2">
        <f t="shared" si="13"/>
        <v>1</v>
      </c>
      <c r="AH2459" s="2">
        <f t="shared" si="14"/>
        <v>0</v>
      </c>
      <c r="AI2459" s="2">
        <f t="shared" si="15"/>
        <v>0</v>
      </c>
      <c r="AJ2459" s="2">
        <f t="shared" si="16"/>
        <v>0</v>
      </c>
      <c r="AK2459" s="2">
        <f t="shared" si="17"/>
        <v>0</v>
      </c>
      <c r="AL2459" s="2">
        <f t="shared" si="18"/>
        <v>1</v>
      </c>
    </row>
    <row r="2460" ht="13.5" customHeight="1">
      <c r="A2460" s="3">
        <v>41476.0</v>
      </c>
      <c r="B2460" s="2">
        <v>1732.0</v>
      </c>
      <c r="C2460" s="2">
        <f t="shared" si="3"/>
        <v>1732</v>
      </c>
      <c r="D2460" s="2">
        <f t="shared" si="26"/>
        <v>2477.789314</v>
      </c>
      <c r="E2460" s="2">
        <f t="shared" si="20"/>
        <v>1974.666501</v>
      </c>
      <c r="F2460" s="2">
        <v>-0.29</v>
      </c>
      <c r="G2460" s="2">
        <f t="shared" si="4"/>
        <v>-0.0029</v>
      </c>
      <c r="H2460" s="2">
        <f t="shared" si="21"/>
        <v>1.3641</v>
      </c>
      <c r="I2460" s="2">
        <f t="shared" si="27"/>
        <v>0.9801911889</v>
      </c>
      <c r="J2460" s="2">
        <f t="shared" si="5"/>
        <v>242.9972958</v>
      </c>
      <c r="K2460" s="2">
        <f t="shared" si="6"/>
        <v>251.2145509</v>
      </c>
      <c r="L2460" s="2">
        <f t="shared" si="7"/>
        <v>0</v>
      </c>
      <c r="M2460" s="2">
        <f t="shared" si="1"/>
        <v>251.2145509</v>
      </c>
      <c r="O2460" s="2">
        <v>2458.0</v>
      </c>
      <c r="P2460" s="2">
        <v>1737.0</v>
      </c>
      <c r="Q2460" s="2">
        <v>1737.0</v>
      </c>
      <c r="R2460" s="2">
        <v>1737.0</v>
      </c>
      <c r="S2460" s="2">
        <v>1707.0</v>
      </c>
      <c r="T2460" s="2">
        <v>1.318361652E9</v>
      </c>
      <c r="U2460" s="2">
        <v>2.2834024E7</v>
      </c>
      <c r="V2460" s="2">
        <v>2.8186789E7</v>
      </c>
      <c r="W2460" s="2">
        <v>1638201.0</v>
      </c>
      <c r="X2460" s="2">
        <v>1041.0</v>
      </c>
      <c r="Y2460" s="2">
        <f t="shared" si="8"/>
        <v>0.4044863987</v>
      </c>
      <c r="Z2460" s="2">
        <f t="shared" ref="Z2460:AC2460" si="2511">ROUNDDOWN($Y2460*Z$1,0)-IF(MOD($Y2460*Z$1,1)=0,1,0)+1</f>
        <v>1</v>
      </c>
      <c r="AA2460" s="2">
        <f t="shared" si="2511"/>
        <v>2</v>
      </c>
      <c r="AB2460" s="2">
        <f t="shared" si="2511"/>
        <v>2</v>
      </c>
      <c r="AC2460" s="2">
        <f t="shared" si="2511"/>
        <v>3</v>
      </c>
      <c r="AD2460" s="2">
        <f t="shared" si="10"/>
        <v>0</v>
      </c>
      <c r="AE2460" s="2">
        <f t="shared" si="11"/>
        <v>0</v>
      </c>
      <c r="AF2460" s="2">
        <f t="shared" si="12"/>
        <v>0</v>
      </c>
      <c r="AG2460" s="2">
        <f t="shared" si="13"/>
        <v>0</v>
      </c>
      <c r="AH2460" s="2">
        <f t="shared" si="14"/>
        <v>0</v>
      </c>
      <c r="AI2460" s="2">
        <f t="shared" si="15"/>
        <v>0</v>
      </c>
      <c r="AJ2460" s="2">
        <f t="shared" si="16"/>
        <v>1</v>
      </c>
      <c r="AK2460" s="2">
        <f t="shared" si="17"/>
        <v>0</v>
      </c>
      <c r="AL2460" s="2">
        <f t="shared" si="18"/>
        <v>1</v>
      </c>
    </row>
    <row r="2461" ht="13.5" customHeight="1">
      <c r="A2461" s="3">
        <v>41477.0</v>
      </c>
      <c r="B2461" s="2">
        <v>1728.0</v>
      </c>
      <c r="C2461" s="2">
        <f t="shared" si="3"/>
        <v>1728</v>
      </c>
      <c r="D2461" s="2">
        <f t="shared" si="26"/>
        <v>2478.784957</v>
      </c>
      <c r="E2461" s="2">
        <f t="shared" si="20"/>
        <v>1975.009069</v>
      </c>
      <c r="F2461" s="2">
        <v>0.17</v>
      </c>
      <c r="G2461" s="2">
        <f t="shared" si="4"/>
        <v>0.0017</v>
      </c>
      <c r="H2461" s="2">
        <f t="shared" si="21"/>
        <v>1.3658</v>
      </c>
      <c r="I2461" s="2">
        <f t="shared" si="27"/>
        <v>0.9805930161</v>
      </c>
      <c r="J2461" s="2">
        <f t="shared" si="5"/>
        <v>243.4103912</v>
      </c>
      <c r="K2461" s="2">
        <f t="shared" si="6"/>
        <v>251.6416156</v>
      </c>
      <c r="L2461" s="2">
        <f t="shared" si="7"/>
        <v>0</v>
      </c>
      <c r="M2461" s="2">
        <f t="shared" si="1"/>
        <v>251.6416156</v>
      </c>
      <c r="O2461" s="2">
        <v>2459.0</v>
      </c>
      <c r="P2461" s="2">
        <v>1720.0</v>
      </c>
      <c r="Q2461" s="2">
        <v>1725.0</v>
      </c>
      <c r="R2461" s="2">
        <v>1730.0</v>
      </c>
      <c r="S2461" s="2">
        <v>1719.0</v>
      </c>
      <c r="T2461" s="2">
        <v>1.318361652E9</v>
      </c>
      <c r="U2461" s="2">
        <v>2.2781289E7</v>
      </c>
      <c r="V2461" s="2">
        <v>1.8471226E7</v>
      </c>
      <c r="W2461" s="2">
        <v>1070740.0</v>
      </c>
      <c r="X2461" s="2">
        <v>800.0</v>
      </c>
      <c r="Y2461" s="2">
        <f t="shared" si="8"/>
        <v>0.5368453106</v>
      </c>
      <c r="Z2461" s="2">
        <f t="shared" ref="Z2461:AC2461" si="2512">ROUNDDOWN($Y2461*Z$1,0)-IF(MOD($Y2461*Z$1,1)=0,1,0)+1</f>
        <v>2</v>
      </c>
      <c r="AA2461" s="2">
        <f t="shared" si="2512"/>
        <v>2</v>
      </c>
      <c r="AB2461" s="2">
        <f t="shared" si="2512"/>
        <v>3</v>
      </c>
      <c r="AC2461" s="2">
        <f t="shared" si="2512"/>
        <v>3</v>
      </c>
      <c r="AD2461" s="2">
        <f t="shared" si="10"/>
        <v>0</v>
      </c>
      <c r="AE2461" s="2">
        <f t="shared" si="11"/>
        <v>0</v>
      </c>
      <c r="AF2461" s="2">
        <f t="shared" si="12"/>
        <v>0</v>
      </c>
      <c r="AG2461" s="2">
        <f t="shared" si="13"/>
        <v>0</v>
      </c>
      <c r="AH2461" s="2">
        <f t="shared" si="14"/>
        <v>1</v>
      </c>
      <c r="AI2461" s="2">
        <f t="shared" si="15"/>
        <v>0</v>
      </c>
      <c r="AJ2461" s="2">
        <f t="shared" si="16"/>
        <v>0</v>
      </c>
      <c r="AK2461" s="2">
        <f t="shared" si="17"/>
        <v>0</v>
      </c>
      <c r="AL2461" s="2">
        <f t="shared" si="18"/>
        <v>1</v>
      </c>
    </row>
    <row r="2462" ht="13.5" customHeight="1">
      <c r="A2462" s="3">
        <v>41478.0</v>
      </c>
      <c r="B2462" s="2">
        <v>1722.0</v>
      </c>
      <c r="C2462" s="2">
        <f t="shared" si="3"/>
        <v>1722</v>
      </c>
      <c r="D2462" s="2">
        <f t="shared" si="26"/>
        <v>2479.781</v>
      </c>
      <c r="E2462" s="2">
        <f t="shared" si="20"/>
        <v>1975.351637</v>
      </c>
      <c r="F2462" s="2">
        <v>-0.35</v>
      </c>
      <c r="G2462" s="2">
        <f t="shared" si="4"/>
        <v>-0.0035</v>
      </c>
      <c r="H2462" s="2">
        <f t="shared" si="21"/>
        <v>1.3623</v>
      </c>
      <c r="I2462" s="2">
        <f t="shared" si="27"/>
        <v>0.9809948433</v>
      </c>
      <c r="J2462" s="2">
        <f t="shared" si="5"/>
        <v>242.5584548</v>
      </c>
      <c r="K2462" s="2">
        <f t="shared" si="6"/>
        <v>250.76087</v>
      </c>
      <c r="L2462" s="2">
        <f t="shared" si="7"/>
        <v>0</v>
      </c>
      <c r="M2462" s="2">
        <f t="shared" si="1"/>
        <v>250.76087</v>
      </c>
      <c r="O2462" s="2">
        <v>2460.0</v>
      </c>
      <c r="P2462" s="2">
        <v>1730.0</v>
      </c>
      <c r="Q2462" s="2">
        <v>1728.0</v>
      </c>
      <c r="R2462" s="2">
        <v>1731.0</v>
      </c>
      <c r="S2462" s="2">
        <v>1716.0</v>
      </c>
      <c r="T2462" s="2">
        <v>1.318361652E9</v>
      </c>
      <c r="U2462" s="2">
        <v>2.2702188E7</v>
      </c>
      <c r="V2462" s="2">
        <v>3.8613888E7</v>
      </c>
      <c r="W2462" s="2">
        <v>2243059.0</v>
      </c>
      <c r="X2462" s="2">
        <v>1040.0</v>
      </c>
      <c r="Y2462" s="2">
        <f t="shared" si="8"/>
        <v>0.3886520503</v>
      </c>
      <c r="Z2462" s="2">
        <f t="shared" ref="Z2462:AC2462" si="2513">ROUNDDOWN($Y2462*Z$1,0)-IF(MOD($Y2462*Z$1,1)=0,1,0)+1</f>
        <v>1</v>
      </c>
      <c r="AA2462" s="2">
        <f t="shared" si="2513"/>
        <v>2</v>
      </c>
      <c r="AB2462" s="2">
        <f t="shared" si="2513"/>
        <v>2</v>
      </c>
      <c r="AC2462" s="2">
        <f t="shared" si="2513"/>
        <v>2</v>
      </c>
      <c r="AD2462" s="2">
        <f t="shared" si="10"/>
        <v>0</v>
      </c>
      <c r="AE2462" s="2">
        <f t="shared" si="11"/>
        <v>0</v>
      </c>
      <c r="AF2462" s="2">
        <f t="shared" si="12"/>
        <v>1</v>
      </c>
      <c r="AG2462" s="2">
        <f t="shared" si="13"/>
        <v>0</v>
      </c>
      <c r="AH2462" s="2">
        <f t="shared" si="14"/>
        <v>0</v>
      </c>
      <c r="AI2462" s="2">
        <f t="shared" si="15"/>
        <v>0</v>
      </c>
      <c r="AJ2462" s="2">
        <f t="shared" si="16"/>
        <v>0</v>
      </c>
      <c r="AK2462" s="2">
        <f t="shared" si="17"/>
        <v>0</v>
      </c>
      <c r="AL2462" s="2">
        <f t="shared" si="18"/>
        <v>1</v>
      </c>
    </row>
    <row r="2463" ht="13.5" customHeight="1">
      <c r="A2463" s="3">
        <v>41479.0</v>
      </c>
      <c r="B2463" s="2">
        <v>1722.0</v>
      </c>
      <c r="C2463" s="2">
        <f t="shared" si="3"/>
        <v>1722</v>
      </c>
      <c r="D2463" s="2">
        <f t="shared" si="26"/>
        <v>2480.777444</v>
      </c>
      <c r="E2463" s="2">
        <f t="shared" si="20"/>
        <v>1975.694205</v>
      </c>
      <c r="F2463" s="2">
        <v>0.0</v>
      </c>
      <c r="G2463" s="2">
        <f t="shared" si="4"/>
        <v>0</v>
      </c>
      <c r="H2463" s="2">
        <f t="shared" si="21"/>
        <v>1.3623</v>
      </c>
      <c r="I2463" s="2">
        <f t="shared" si="27"/>
        <v>0.9813966705</v>
      </c>
      <c r="J2463" s="2">
        <f t="shared" si="5"/>
        <v>242.5584548</v>
      </c>
      <c r="K2463" s="2">
        <f t="shared" si="6"/>
        <v>250.76087</v>
      </c>
      <c r="L2463" s="2">
        <f t="shared" si="7"/>
        <v>0</v>
      </c>
      <c r="M2463" s="2">
        <f t="shared" si="1"/>
        <v>250.76087</v>
      </c>
      <c r="O2463" s="2">
        <v>2461.0</v>
      </c>
      <c r="P2463" s="2">
        <v>1720.0</v>
      </c>
      <c r="Q2463" s="2">
        <v>1722.0</v>
      </c>
      <c r="R2463" s="2">
        <v>1729.0</v>
      </c>
      <c r="S2463" s="2">
        <v>1712.0</v>
      </c>
      <c r="T2463" s="2">
        <v>1.318361652E9</v>
      </c>
      <c r="U2463" s="2">
        <v>2.2702188E7</v>
      </c>
      <c r="V2463" s="2">
        <v>3.203535E7</v>
      </c>
      <c r="W2463" s="2">
        <v>1863506.0</v>
      </c>
      <c r="X2463" s="2">
        <v>1188.0</v>
      </c>
      <c r="Y2463" s="2">
        <f t="shared" si="8"/>
        <v>0.4880227365</v>
      </c>
      <c r="Z2463" s="2">
        <f t="shared" ref="Z2463:AC2463" si="2514">ROUNDDOWN($Y2463*Z$1,0)-IF(MOD($Y2463*Z$1,1)=0,1,0)+1</f>
        <v>1</v>
      </c>
      <c r="AA2463" s="2">
        <f t="shared" si="2514"/>
        <v>2</v>
      </c>
      <c r="AB2463" s="2">
        <f t="shared" si="2514"/>
        <v>2</v>
      </c>
      <c r="AC2463" s="2">
        <f t="shared" si="2514"/>
        <v>3</v>
      </c>
      <c r="AD2463" s="2">
        <f t="shared" si="10"/>
        <v>0</v>
      </c>
      <c r="AE2463" s="2">
        <f t="shared" si="11"/>
        <v>0</v>
      </c>
      <c r="AF2463" s="2">
        <f t="shared" si="12"/>
        <v>1</v>
      </c>
      <c r="AG2463" s="2">
        <f t="shared" si="13"/>
        <v>0</v>
      </c>
      <c r="AH2463" s="2">
        <f t="shared" si="14"/>
        <v>0</v>
      </c>
      <c r="AI2463" s="2">
        <f t="shared" si="15"/>
        <v>0</v>
      </c>
      <c r="AJ2463" s="2">
        <f t="shared" si="16"/>
        <v>0</v>
      </c>
      <c r="AK2463" s="2">
        <f t="shared" si="17"/>
        <v>0</v>
      </c>
      <c r="AL2463" s="2">
        <f t="shared" si="18"/>
        <v>1</v>
      </c>
    </row>
    <row r="2464" ht="13.5" customHeight="1">
      <c r="A2464" s="3">
        <v>41480.0</v>
      </c>
      <c r="B2464" s="2">
        <v>1718.0</v>
      </c>
      <c r="C2464" s="2">
        <f t="shared" si="3"/>
        <v>1718</v>
      </c>
      <c r="D2464" s="2">
        <f t="shared" si="26"/>
        <v>2481.774287</v>
      </c>
      <c r="E2464" s="2">
        <f t="shared" si="20"/>
        <v>1976.036772</v>
      </c>
      <c r="F2464" s="2">
        <v>-0.23</v>
      </c>
      <c r="G2464" s="2">
        <f t="shared" si="4"/>
        <v>-0.0023</v>
      </c>
      <c r="H2464" s="2">
        <f t="shared" si="21"/>
        <v>1.36</v>
      </c>
      <c r="I2464" s="2">
        <f t="shared" si="27"/>
        <v>0.9817984976</v>
      </c>
      <c r="J2464" s="2">
        <f t="shared" si="5"/>
        <v>242.0005704</v>
      </c>
      <c r="K2464" s="2">
        <f t="shared" si="6"/>
        <v>250.18412</v>
      </c>
      <c r="L2464" s="2">
        <f t="shared" si="7"/>
        <v>0</v>
      </c>
      <c r="M2464" s="2">
        <f t="shared" si="1"/>
        <v>250.18412</v>
      </c>
      <c r="O2464" s="2">
        <v>2462.0</v>
      </c>
      <c r="P2464" s="2">
        <v>1713.0</v>
      </c>
      <c r="Q2464" s="2">
        <v>1722.0</v>
      </c>
      <c r="R2464" s="2">
        <v>1719.0</v>
      </c>
      <c r="S2464" s="2">
        <v>1702.0</v>
      </c>
      <c r="T2464" s="2">
        <v>1.318361652E9</v>
      </c>
      <c r="U2464" s="2">
        <v>2.2649453E7</v>
      </c>
      <c r="V2464" s="2">
        <v>7.2899462E7</v>
      </c>
      <c r="W2464" s="2">
        <v>4256911.0</v>
      </c>
      <c r="X2464" s="2">
        <v>981.0</v>
      </c>
      <c r="Y2464" s="2">
        <f t="shared" si="8"/>
        <v>0.4236703207</v>
      </c>
      <c r="Z2464" s="2">
        <f t="shared" ref="Z2464:AC2464" si="2515">ROUNDDOWN($Y2464*Z$1,0)-IF(MOD($Y2464*Z$1,1)=0,1,0)+1</f>
        <v>1</v>
      </c>
      <c r="AA2464" s="2">
        <f t="shared" si="2515"/>
        <v>2</v>
      </c>
      <c r="AB2464" s="2">
        <f t="shared" si="2515"/>
        <v>2</v>
      </c>
      <c r="AC2464" s="2">
        <f t="shared" si="2515"/>
        <v>3</v>
      </c>
      <c r="AD2464" s="2">
        <f t="shared" si="10"/>
        <v>0</v>
      </c>
      <c r="AE2464" s="2">
        <f t="shared" si="11"/>
        <v>0</v>
      </c>
      <c r="AF2464" s="2">
        <f t="shared" si="12"/>
        <v>1</v>
      </c>
      <c r="AG2464" s="2">
        <f t="shared" si="13"/>
        <v>0</v>
      </c>
      <c r="AH2464" s="2">
        <f t="shared" si="14"/>
        <v>0</v>
      </c>
      <c r="AI2464" s="2">
        <f t="shared" si="15"/>
        <v>0</v>
      </c>
      <c r="AJ2464" s="2">
        <f t="shared" si="16"/>
        <v>0</v>
      </c>
      <c r="AK2464" s="2">
        <f t="shared" si="17"/>
        <v>0</v>
      </c>
      <c r="AL2464" s="2">
        <f t="shared" si="18"/>
        <v>1</v>
      </c>
    </row>
    <row r="2465" ht="13.5" customHeight="1">
      <c r="A2465" s="3">
        <v>41483.0</v>
      </c>
      <c r="B2465" s="2">
        <v>1707.0</v>
      </c>
      <c r="C2465" s="2">
        <f t="shared" si="3"/>
        <v>1707</v>
      </c>
      <c r="D2465" s="2">
        <f t="shared" si="26"/>
        <v>2482.771532</v>
      </c>
      <c r="E2465" s="2">
        <f t="shared" si="20"/>
        <v>1976.37934</v>
      </c>
      <c r="F2465" s="2">
        <v>-0.64</v>
      </c>
      <c r="G2465" s="2">
        <f t="shared" si="4"/>
        <v>-0.0064</v>
      </c>
      <c r="H2465" s="2">
        <f t="shared" si="21"/>
        <v>1.3536</v>
      </c>
      <c r="I2465" s="2">
        <f t="shared" si="27"/>
        <v>0.9822003248</v>
      </c>
      <c r="J2465" s="2">
        <f t="shared" si="5"/>
        <v>240.4517667</v>
      </c>
      <c r="K2465" s="2">
        <f t="shared" si="6"/>
        <v>248.5829416</v>
      </c>
      <c r="L2465" s="2">
        <f t="shared" si="7"/>
        <v>0</v>
      </c>
      <c r="M2465" s="2">
        <f t="shared" si="1"/>
        <v>248.5829416</v>
      </c>
      <c r="O2465" s="2">
        <v>2463.0</v>
      </c>
      <c r="P2465" s="2">
        <v>1721.0</v>
      </c>
      <c r="Q2465" s="2">
        <v>1718.0</v>
      </c>
      <c r="R2465" s="2">
        <v>1722.0</v>
      </c>
      <c r="S2465" s="2">
        <v>1707.0</v>
      </c>
      <c r="T2465" s="2">
        <v>1.318361652E9</v>
      </c>
      <c r="U2465" s="2">
        <v>2.2504433E7</v>
      </c>
      <c r="V2465" s="2">
        <v>1.1586142E7</v>
      </c>
      <c r="W2465" s="2">
        <v>675136.0</v>
      </c>
      <c r="X2465" s="2">
        <v>507.0</v>
      </c>
      <c r="Y2465" s="2">
        <f t="shared" si="8"/>
        <v>0.3136419001</v>
      </c>
      <c r="Z2465" s="2">
        <f t="shared" ref="Z2465:AC2465" si="2516">ROUNDDOWN($Y2465*Z$1,0)-IF(MOD($Y2465*Z$1,1)=0,1,0)+1</f>
        <v>1</v>
      </c>
      <c r="AA2465" s="2">
        <f t="shared" si="2516"/>
        <v>1</v>
      </c>
      <c r="AB2465" s="2">
        <f t="shared" si="2516"/>
        <v>2</v>
      </c>
      <c r="AC2465" s="2">
        <f t="shared" si="2516"/>
        <v>2</v>
      </c>
      <c r="AD2465" s="2">
        <f t="shared" si="10"/>
        <v>0</v>
      </c>
      <c r="AE2465" s="2">
        <f t="shared" si="11"/>
        <v>0</v>
      </c>
      <c r="AF2465" s="2">
        <f t="shared" si="12"/>
        <v>0</v>
      </c>
      <c r="AG2465" s="2">
        <f t="shared" si="13"/>
        <v>1</v>
      </c>
      <c r="AH2465" s="2">
        <f t="shared" si="14"/>
        <v>0</v>
      </c>
      <c r="AI2465" s="2">
        <f t="shared" si="15"/>
        <v>0</v>
      </c>
      <c r="AJ2465" s="2">
        <f t="shared" si="16"/>
        <v>0</v>
      </c>
      <c r="AK2465" s="2">
        <f t="shared" si="17"/>
        <v>0</v>
      </c>
      <c r="AL2465" s="2">
        <f t="shared" si="18"/>
        <v>1</v>
      </c>
    </row>
    <row r="2466" ht="13.5" customHeight="1">
      <c r="A2466" s="3">
        <v>41484.0</v>
      </c>
      <c r="B2466" s="2">
        <v>1693.0</v>
      </c>
      <c r="C2466" s="2">
        <f t="shared" si="3"/>
        <v>1693</v>
      </c>
      <c r="D2466" s="2">
        <f t="shared" si="26"/>
        <v>2483.769177</v>
      </c>
      <c r="E2466" s="2">
        <f t="shared" si="20"/>
        <v>1976.721908</v>
      </c>
      <c r="F2466" s="2">
        <v>-0.82</v>
      </c>
      <c r="G2466" s="2">
        <f t="shared" si="4"/>
        <v>-0.0082</v>
      </c>
      <c r="H2466" s="2">
        <f t="shared" si="21"/>
        <v>1.3454</v>
      </c>
      <c r="I2466" s="2">
        <f t="shared" si="27"/>
        <v>0.982602152</v>
      </c>
      <c r="J2466" s="2">
        <f t="shared" si="5"/>
        <v>238.4800622</v>
      </c>
      <c r="K2466" s="2">
        <f t="shared" si="6"/>
        <v>246.5445615</v>
      </c>
      <c r="L2466" s="2">
        <f t="shared" si="7"/>
        <v>0</v>
      </c>
      <c r="M2466" s="2">
        <f t="shared" si="1"/>
        <v>246.5445615</v>
      </c>
      <c r="O2466" s="2">
        <v>2464.0</v>
      </c>
      <c r="P2466" s="2">
        <v>1703.0</v>
      </c>
      <c r="Q2466" s="2">
        <v>1707.0</v>
      </c>
      <c r="R2466" s="2">
        <v>1716.0</v>
      </c>
      <c r="S2466" s="2">
        <v>1691.0</v>
      </c>
      <c r="T2466" s="2">
        <v>1.318361652E9</v>
      </c>
      <c r="U2466" s="2">
        <v>2.2319863E7</v>
      </c>
      <c r="V2466" s="2">
        <v>2.3334941E7</v>
      </c>
      <c r="W2466" s="2">
        <v>1373686.0</v>
      </c>
      <c r="X2466" s="2">
        <v>1091.0</v>
      </c>
      <c r="Y2466" s="2">
        <f t="shared" si="8"/>
        <v>0.2703004466</v>
      </c>
      <c r="Z2466" s="2">
        <f t="shared" ref="Z2466:AC2466" si="2517">ROUNDDOWN($Y2466*Z$1,0)-IF(MOD($Y2466*Z$1,1)=0,1,0)+1</f>
        <v>1</v>
      </c>
      <c r="AA2466" s="2">
        <f t="shared" si="2517"/>
        <v>1</v>
      </c>
      <c r="AB2466" s="2">
        <f t="shared" si="2517"/>
        <v>2</v>
      </c>
      <c r="AC2466" s="2">
        <f t="shared" si="2517"/>
        <v>2</v>
      </c>
      <c r="AD2466" s="2">
        <f t="shared" si="10"/>
        <v>0</v>
      </c>
      <c r="AE2466" s="2">
        <f t="shared" si="11"/>
        <v>0</v>
      </c>
      <c r="AF2466" s="2">
        <f t="shared" si="12"/>
        <v>0</v>
      </c>
      <c r="AG2466" s="2">
        <f t="shared" si="13"/>
        <v>0</v>
      </c>
      <c r="AH2466" s="2">
        <f t="shared" si="14"/>
        <v>0</v>
      </c>
      <c r="AI2466" s="2">
        <f t="shared" si="15"/>
        <v>0</v>
      </c>
      <c r="AJ2466" s="2">
        <f t="shared" si="16"/>
        <v>1</v>
      </c>
      <c r="AK2466" s="2">
        <f t="shared" si="17"/>
        <v>0</v>
      </c>
      <c r="AL2466" s="2">
        <f t="shared" si="18"/>
        <v>1</v>
      </c>
    </row>
    <row r="2467" ht="13.5" customHeight="1">
      <c r="A2467" s="3">
        <v>41485.0</v>
      </c>
      <c r="B2467" s="2">
        <v>1715.0</v>
      </c>
      <c r="C2467" s="2">
        <f t="shared" si="3"/>
        <v>1715</v>
      </c>
      <c r="D2467" s="2">
        <f t="shared" si="26"/>
        <v>2484.767223</v>
      </c>
      <c r="E2467" s="2">
        <f t="shared" si="20"/>
        <v>1977.064475</v>
      </c>
      <c r="F2467" s="2">
        <v>1.3</v>
      </c>
      <c r="G2467" s="2">
        <f t="shared" si="4"/>
        <v>0.013</v>
      </c>
      <c r="H2467" s="2">
        <f t="shared" si="21"/>
        <v>1.3584</v>
      </c>
      <c r="I2467" s="2">
        <f t="shared" si="27"/>
        <v>0.9830039791</v>
      </c>
      <c r="J2467" s="2">
        <f t="shared" si="5"/>
        <v>241.580303</v>
      </c>
      <c r="K2467" s="2">
        <f t="shared" si="6"/>
        <v>249.7496408</v>
      </c>
      <c r="L2467" s="2">
        <f t="shared" si="7"/>
        <v>0</v>
      </c>
      <c r="M2467" s="2">
        <f t="shared" si="1"/>
        <v>249.7496408</v>
      </c>
      <c r="O2467" s="2">
        <v>2465.0</v>
      </c>
      <c r="P2467" s="2">
        <v>1719.0</v>
      </c>
      <c r="Q2467" s="2">
        <v>1693.0</v>
      </c>
      <c r="R2467" s="2">
        <v>1730.0</v>
      </c>
      <c r="S2467" s="2">
        <v>1702.0</v>
      </c>
      <c r="T2467" s="2">
        <v>1.318415545E9</v>
      </c>
      <c r="U2467" s="2">
        <v>2.2610827E7</v>
      </c>
      <c r="V2467" s="2">
        <v>8.8828803E7</v>
      </c>
      <c r="W2467" s="2">
        <v>5171744.0</v>
      </c>
      <c r="X2467" s="2">
        <v>2516.0</v>
      </c>
      <c r="Y2467" s="2">
        <f t="shared" si="8"/>
        <v>0.8099878197</v>
      </c>
      <c r="Z2467" s="2">
        <f t="shared" ref="Z2467:AC2467" si="2518">ROUNDDOWN($Y2467*Z$1,0)-IF(MOD($Y2467*Z$1,1)=0,1,0)+1</f>
        <v>2</v>
      </c>
      <c r="AA2467" s="2">
        <f t="shared" si="2518"/>
        <v>3</v>
      </c>
      <c r="AB2467" s="2">
        <f t="shared" si="2518"/>
        <v>4</v>
      </c>
      <c r="AC2467" s="2">
        <f t="shared" si="2518"/>
        <v>5</v>
      </c>
      <c r="AD2467" s="2">
        <f t="shared" si="10"/>
        <v>0</v>
      </c>
      <c r="AE2467" s="2">
        <f t="shared" si="11"/>
        <v>0</v>
      </c>
      <c r="AF2467" s="2">
        <f t="shared" si="12"/>
        <v>0</v>
      </c>
      <c r="AG2467" s="2">
        <f t="shared" si="13"/>
        <v>0</v>
      </c>
      <c r="AH2467" s="2">
        <f t="shared" si="14"/>
        <v>0</v>
      </c>
      <c r="AI2467" s="2">
        <f t="shared" si="15"/>
        <v>1</v>
      </c>
      <c r="AJ2467" s="2">
        <f t="shared" si="16"/>
        <v>0</v>
      </c>
      <c r="AK2467" s="2">
        <f t="shared" si="17"/>
        <v>0</v>
      </c>
      <c r="AL2467" s="2">
        <f t="shared" si="18"/>
        <v>1</v>
      </c>
    </row>
    <row r="2468" ht="13.5" customHeight="1">
      <c r="A2468" s="3">
        <v>41486.0</v>
      </c>
      <c r="B2468" s="2">
        <v>1708.0</v>
      </c>
      <c r="C2468" s="2">
        <f t="shared" si="3"/>
        <v>1708</v>
      </c>
      <c r="D2468" s="2">
        <f t="shared" si="26"/>
        <v>2485.76567</v>
      </c>
      <c r="E2468" s="2">
        <f t="shared" si="20"/>
        <v>1977.407043</v>
      </c>
      <c r="F2468" s="2">
        <v>-0.41</v>
      </c>
      <c r="G2468" s="2">
        <f t="shared" si="4"/>
        <v>-0.0041</v>
      </c>
      <c r="H2468" s="2">
        <f t="shared" si="21"/>
        <v>1.3543</v>
      </c>
      <c r="I2468" s="2">
        <f t="shared" si="27"/>
        <v>0.9834058063</v>
      </c>
      <c r="J2468" s="2">
        <f t="shared" si="5"/>
        <v>240.5898238</v>
      </c>
      <c r="K2468" s="2">
        <f t="shared" si="6"/>
        <v>248.7256673</v>
      </c>
      <c r="L2468" s="2">
        <f t="shared" si="7"/>
        <v>0</v>
      </c>
      <c r="M2468" s="2">
        <f t="shared" si="1"/>
        <v>248.7256673</v>
      </c>
      <c r="O2468" s="2">
        <v>2466.0</v>
      </c>
      <c r="P2468" s="2">
        <v>1716.0</v>
      </c>
      <c r="Q2468" s="2">
        <v>1715.0</v>
      </c>
      <c r="R2468" s="2">
        <v>1718.0</v>
      </c>
      <c r="S2468" s="2">
        <v>1706.0</v>
      </c>
      <c r="T2468" s="2">
        <v>1.318415545E9</v>
      </c>
      <c r="U2468" s="2">
        <v>2.2518538E7</v>
      </c>
      <c r="V2468" s="2">
        <v>4.1385544E7</v>
      </c>
      <c r="W2468" s="2">
        <v>2417038.0</v>
      </c>
      <c r="X2468" s="2">
        <v>1062.0</v>
      </c>
      <c r="Y2468" s="2">
        <f t="shared" si="8"/>
        <v>0.371092164</v>
      </c>
      <c r="Z2468" s="2">
        <f t="shared" ref="Z2468:AC2468" si="2519">ROUNDDOWN($Y2468*Z$1,0)-IF(MOD($Y2468*Z$1,1)=0,1,0)+1</f>
        <v>1</v>
      </c>
      <c r="AA2468" s="2">
        <f t="shared" si="2519"/>
        <v>2</v>
      </c>
      <c r="AB2468" s="2">
        <f t="shared" si="2519"/>
        <v>2</v>
      </c>
      <c r="AC2468" s="2">
        <f t="shared" si="2519"/>
        <v>2</v>
      </c>
      <c r="AD2468" s="2">
        <f t="shared" si="10"/>
        <v>0</v>
      </c>
      <c r="AE2468" s="2">
        <f t="shared" si="11"/>
        <v>0</v>
      </c>
      <c r="AF2468" s="2">
        <f t="shared" si="12"/>
        <v>0</v>
      </c>
      <c r="AG2468" s="2">
        <f t="shared" si="13"/>
        <v>0</v>
      </c>
      <c r="AH2468" s="2">
        <f t="shared" si="14"/>
        <v>0</v>
      </c>
      <c r="AI2468" s="2">
        <f t="shared" si="15"/>
        <v>0</v>
      </c>
      <c r="AJ2468" s="2">
        <f t="shared" si="16"/>
        <v>1</v>
      </c>
      <c r="AK2468" s="2">
        <f t="shared" si="17"/>
        <v>0</v>
      </c>
      <c r="AL2468" s="2">
        <f t="shared" si="18"/>
        <v>1</v>
      </c>
    </row>
    <row r="2469" ht="13.5" customHeight="1">
      <c r="A2469" s="3">
        <v>41487.0</v>
      </c>
      <c r="B2469" s="2">
        <v>1737.0</v>
      </c>
      <c r="C2469" s="2">
        <f t="shared" si="3"/>
        <v>1737</v>
      </c>
      <c r="D2469" s="2">
        <f t="shared" si="26"/>
        <v>2486.764518</v>
      </c>
      <c r="E2469" s="2">
        <f t="shared" si="20"/>
        <v>1977.749611</v>
      </c>
      <c r="F2469" s="2">
        <v>1.7</v>
      </c>
      <c r="G2469" s="2">
        <f t="shared" si="4"/>
        <v>0.017</v>
      </c>
      <c r="H2469" s="2">
        <f t="shared" si="21"/>
        <v>1.3713</v>
      </c>
      <c r="I2469" s="2">
        <f t="shared" si="27"/>
        <v>0.9838076335</v>
      </c>
      <c r="J2469" s="2">
        <f t="shared" si="5"/>
        <v>244.6798508</v>
      </c>
      <c r="K2469" s="2">
        <f t="shared" si="6"/>
        <v>252.9540036</v>
      </c>
      <c r="L2469" s="2">
        <f t="shared" si="7"/>
        <v>0</v>
      </c>
      <c r="M2469" s="2">
        <f t="shared" si="1"/>
        <v>252.9540036</v>
      </c>
      <c r="O2469" s="2">
        <v>2467.0</v>
      </c>
      <c r="P2469" s="2">
        <v>1722.0</v>
      </c>
      <c r="Q2469" s="2">
        <v>1708.0</v>
      </c>
      <c r="R2469" s="2">
        <v>1737.0</v>
      </c>
      <c r="S2469" s="2">
        <v>1720.0</v>
      </c>
      <c r="T2469" s="2">
        <v>1.318415545E9</v>
      </c>
      <c r="U2469" s="2">
        <v>2.2900878E7</v>
      </c>
      <c r="V2469" s="2">
        <v>3.0359858E7</v>
      </c>
      <c r="W2469" s="2">
        <v>1758804.0</v>
      </c>
      <c r="X2469" s="2">
        <v>716.0</v>
      </c>
      <c r="Y2469" s="2">
        <f t="shared" si="8"/>
        <v>0.8681485993</v>
      </c>
      <c r="Z2469" s="2">
        <f t="shared" ref="Z2469:AC2469" si="2520">ROUNDDOWN($Y2469*Z$1,0)-IF(MOD($Y2469*Z$1,1)=0,1,0)+1</f>
        <v>2</v>
      </c>
      <c r="AA2469" s="2">
        <f t="shared" si="2520"/>
        <v>3</v>
      </c>
      <c r="AB2469" s="2">
        <f t="shared" si="2520"/>
        <v>4</v>
      </c>
      <c r="AC2469" s="2">
        <f t="shared" si="2520"/>
        <v>5</v>
      </c>
      <c r="AD2469" s="2">
        <f t="shared" si="10"/>
        <v>0</v>
      </c>
      <c r="AE2469" s="2">
        <f t="shared" si="11"/>
        <v>0</v>
      </c>
      <c r="AF2469" s="2">
        <f t="shared" si="12"/>
        <v>0</v>
      </c>
      <c r="AG2469" s="2">
        <f t="shared" si="13"/>
        <v>0</v>
      </c>
      <c r="AH2469" s="2">
        <f t="shared" si="14"/>
        <v>1</v>
      </c>
      <c r="AI2469" s="2">
        <f t="shared" si="15"/>
        <v>0</v>
      </c>
      <c r="AJ2469" s="2">
        <f t="shared" si="16"/>
        <v>0</v>
      </c>
      <c r="AK2469" s="2">
        <f t="shared" si="17"/>
        <v>0</v>
      </c>
      <c r="AL2469" s="2">
        <f t="shared" si="18"/>
        <v>1</v>
      </c>
    </row>
    <row r="2470" ht="13.5" customHeight="1">
      <c r="A2470" s="3">
        <v>41490.0</v>
      </c>
      <c r="B2470" s="2">
        <v>1725.0</v>
      </c>
      <c r="C2470" s="2">
        <f t="shared" si="3"/>
        <v>1725</v>
      </c>
      <c r="D2470" s="2">
        <f t="shared" si="26"/>
        <v>2487.763768</v>
      </c>
      <c r="E2470" s="2">
        <f t="shared" si="20"/>
        <v>1978.092179</v>
      </c>
      <c r="F2470" s="2">
        <v>-0.69</v>
      </c>
      <c r="G2470" s="2">
        <f t="shared" si="4"/>
        <v>-0.0069</v>
      </c>
      <c r="H2470" s="2">
        <f t="shared" si="21"/>
        <v>1.3644</v>
      </c>
      <c r="I2470" s="2">
        <f t="shared" si="27"/>
        <v>0.9842094607</v>
      </c>
      <c r="J2470" s="2">
        <f t="shared" si="5"/>
        <v>242.9915598</v>
      </c>
      <c r="K2470" s="2">
        <f t="shared" si="6"/>
        <v>251.208621</v>
      </c>
      <c r="L2470" s="2">
        <f t="shared" si="7"/>
        <v>0</v>
      </c>
      <c r="M2470" s="2">
        <f t="shared" si="1"/>
        <v>251.208621</v>
      </c>
      <c r="O2470" s="2">
        <v>2468.0</v>
      </c>
      <c r="P2470" s="2">
        <v>1727.0</v>
      </c>
      <c r="Q2470" s="2">
        <v>1737.0</v>
      </c>
      <c r="R2470" s="2">
        <v>1732.0</v>
      </c>
      <c r="S2470" s="2">
        <v>1721.0</v>
      </c>
      <c r="T2470" s="2">
        <v>1.318479558E9</v>
      </c>
      <c r="U2470" s="2">
        <v>2.2743772E7</v>
      </c>
      <c r="V2470" s="2">
        <v>1.2775369E7</v>
      </c>
      <c r="W2470" s="2">
        <v>740700.0</v>
      </c>
      <c r="X2470" s="2">
        <v>477.0</v>
      </c>
      <c r="Y2470" s="2">
        <f t="shared" si="8"/>
        <v>0.2981120585</v>
      </c>
      <c r="Z2470" s="2">
        <f t="shared" ref="Z2470:AC2470" si="2521">ROUNDDOWN($Y2470*Z$1,0)-IF(MOD($Y2470*Z$1,1)=0,1,0)+1</f>
        <v>1</v>
      </c>
      <c r="AA2470" s="2">
        <f t="shared" si="2521"/>
        <v>1</v>
      </c>
      <c r="AB2470" s="2">
        <f t="shared" si="2521"/>
        <v>2</v>
      </c>
      <c r="AC2470" s="2">
        <f t="shared" si="2521"/>
        <v>2</v>
      </c>
      <c r="AD2470" s="2">
        <f t="shared" si="10"/>
        <v>0</v>
      </c>
      <c r="AE2470" s="2">
        <f t="shared" si="11"/>
        <v>0</v>
      </c>
      <c r="AF2470" s="2">
        <f t="shared" si="12"/>
        <v>0</v>
      </c>
      <c r="AG2470" s="2">
        <f t="shared" si="13"/>
        <v>1</v>
      </c>
      <c r="AH2470" s="2">
        <f t="shared" si="14"/>
        <v>0</v>
      </c>
      <c r="AI2470" s="2">
        <f t="shared" si="15"/>
        <v>0</v>
      </c>
      <c r="AJ2470" s="2">
        <f t="shared" si="16"/>
        <v>0</v>
      </c>
      <c r="AK2470" s="2">
        <f t="shared" si="17"/>
        <v>0</v>
      </c>
      <c r="AL2470" s="2">
        <f t="shared" si="18"/>
        <v>1</v>
      </c>
    </row>
    <row r="2471" ht="13.5" customHeight="1">
      <c r="A2471" s="3">
        <v>41491.0</v>
      </c>
      <c r="B2471" s="2">
        <v>1716.0</v>
      </c>
      <c r="C2471" s="2">
        <f t="shared" si="3"/>
        <v>1716</v>
      </c>
      <c r="D2471" s="2">
        <f t="shared" si="26"/>
        <v>2488.763419</v>
      </c>
      <c r="E2471" s="2">
        <f t="shared" si="20"/>
        <v>1978.434746</v>
      </c>
      <c r="F2471" s="2">
        <v>-0.52</v>
      </c>
      <c r="G2471" s="2">
        <f t="shared" si="4"/>
        <v>-0.0052</v>
      </c>
      <c r="H2471" s="2">
        <f t="shared" si="21"/>
        <v>1.3592</v>
      </c>
      <c r="I2471" s="2">
        <f t="shared" si="27"/>
        <v>0.9846112878</v>
      </c>
      <c r="J2471" s="2">
        <f t="shared" si="5"/>
        <v>241.7280037</v>
      </c>
      <c r="K2471" s="2">
        <f t="shared" si="6"/>
        <v>249.9023362</v>
      </c>
      <c r="L2471" s="2">
        <f t="shared" si="7"/>
        <v>0</v>
      </c>
      <c r="M2471" s="2">
        <f t="shared" si="1"/>
        <v>249.9023362</v>
      </c>
      <c r="O2471" s="2">
        <v>2469.0</v>
      </c>
      <c r="P2471" s="2">
        <v>1732.0</v>
      </c>
      <c r="Q2471" s="2">
        <v>1725.0</v>
      </c>
      <c r="R2471" s="2">
        <v>1732.0</v>
      </c>
      <c r="S2471" s="2">
        <v>1703.0</v>
      </c>
      <c r="T2471" s="2">
        <v>1.318479558E9</v>
      </c>
      <c r="U2471" s="2">
        <v>2.2625109E7</v>
      </c>
      <c r="V2471" s="2">
        <v>2.4081704E7</v>
      </c>
      <c r="W2471" s="2">
        <v>1401350.0</v>
      </c>
      <c r="X2471" s="2">
        <v>865.0</v>
      </c>
      <c r="Y2471" s="2">
        <f t="shared" si="8"/>
        <v>0.3400324807</v>
      </c>
      <c r="Z2471" s="2">
        <f t="shared" ref="Z2471:AC2471" si="2522">ROUNDDOWN($Y2471*Z$1,0)-IF(MOD($Y2471*Z$1,1)=0,1,0)+1</f>
        <v>1</v>
      </c>
      <c r="AA2471" s="2">
        <f t="shared" si="2522"/>
        <v>2</v>
      </c>
      <c r="AB2471" s="2">
        <f t="shared" si="2522"/>
        <v>2</v>
      </c>
      <c r="AC2471" s="2">
        <f t="shared" si="2522"/>
        <v>2</v>
      </c>
      <c r="AD2471" s="2">
        <f t="shared" si="10"/>
        <v>0</v>
      </c>
      <c r="AE2471" s="2">
        <f t="shared" si="11"/>
        <v>0</v>
      </c>
      <c r="AF2471" s="2">
        <f t="shared" si="12"/>
        <v>0</v>
      </c>
      <c r="AG2471" s="2">
        <f t="shared" si="13"/>
        <v>0</v>
      </c>
      <c r="AH2471" s="2">
        <f t="shared" si="14"/>
        <v>0</v>
      </c>
      <c r="AI2471" s="2">
        <f t="shared" si="15"/>
        <v>0</v>
      </c>
      <c r="AJ2471" s="2">
        <f t="shared" si="16"/>
        <v>1</v>
      </c>
      <c r="AK2471" s="2">
        <f t="shared" si="17"/>
        <v>0</v>
      </c>
      <c r="AL2471" s="2">
        <f t="shared" si="18"/>
        <v>1</v>
      </c>
    </row>
    <row r="2472" ht="13.5" customHeight="1">
      <c r="A2472" s="3">
        <v>41492.0</v>
      </c>
      <c r="B2472" s="2">
        <v>1723.0</v>
      </c>
      <c r="C2472" s="2">
        <f t="shared" si="3"/>
        <v>1723</v>
      </c>
      <c r="D2472" s="2">
        <f t="shared" si="26"/>
        <v>2489.763471</v>
      </c>
      <c r="E2472" s="2">
        <f t="shared" si="20"/>
        <v>1978.777314</v>
      </c>
      <c r="F2472" s="2">
        <v>0.41</v>
      </c>
      <c r="G2472" s="2">
        <f t="shared" si="4"/>
        <v>0.0041</v>
      </c>
      <c r="H2472" s="2">
        <f t="shared" si="21"/>
        <v>1.3633</v>
      </c>
      <c r="I2472" s="2">
        <f t="shared" si="27"/>
        <v>0.985013115</v>
      </c>
      <c r="J2472" s="2">
        <f t="shared" si="5"/>
        <v>242.7190885</v>
      </c>
      <c r="K2472" s="2">
        <f t="shared" si="6"/>
        <v>250.9269357</v>
      </c>
      <c r="L2472" s="2">
        <f t="shared" si="7"/>
        <v>0</v>
      </c>
      <c r="M2472" s="2">
        <f t="shared" si="1"/>
        <v>250.9269357</v>
      </c>
      <c r="O2472" s="2">
        <v>2470.0</v>
      </c>
      <c r="P2472" s="2">
        <v>1708.0</v>
      </c>
      <c r="Q2472" s="2">
        <v>1716.0</v>
      </c>
      <c r="R2472" s="2">
        <v>1723.0</v>
      </c>
      <c r="S2472" s="2">
        <v>1708.0</v>
      </c>
      <c r="T2472" s="2">
        <v>1.318479558E9</v>
      </c>
      <c r="U2472" s="2">
        <v>2.2717403E7</v>
      </c>
      <c r="V2472" s="2">
        <v>2.142115E7</v>
      </c>
      <c r="W2472" s="2">
        <v>1246944.0</v>
      </c>
      <c r="X2472" s="2">
        <v>1040.0</v>
      </c>
      <c r="Y2472" s="2">
        <f t="shared" si="8"/>
        <v>0.6030247665</v>
      </c>
      <c r="Z2472" s="2">
        <f t="shared" ref="Z2472:AC2472" si="2523">ROUNDDOWN($Y2472*Z$1,0)-IF(MOD($Y2472*Z$1,1)=0,1,0)+1</f>
        <v>2</v>
      </c>
      <c r="AA2472" s="2">
        <f t="shared" si="2523"/>
        <v>2</v>
      </c>
      <c r="AB2472" s="2">
        <f t="shared" si="2523"/>
        <v>3</v>
      </c>
      <c r="AC2472" s="2">
        <f t="shared" si="2523"/>
        <v>4</v>
      </c>
      <c r="AD2472" s="2">
        <f t="shared" si="10"/>
        <v>0</v>
      </c>
      <c r="AE2472" s="2">
        <f t="shared" si="11"/>
        <v>0</v>
      </c>
      <c r="AF2472" s="2">
        <f t="shared" si="12"/>
        <v>0</v>
      </c>
      <c r="AG2472" s="2">
        <f t="shared" si="13"/>
        <v>0</v>
      </c>
      <c r="AH2472" s="2">
        <f t="shared" si="14"/>
        <v>0</v>
      </c>
      <c r="AI2472" s="2">
        <f t="shared" si="15"/>
        <v>1</v>
      </c>
      <c r="AJ2472" s="2">
        <f t="shared" si="16"/>
        <v>0</v>
      </c>
      <c r="AK2472" s="2">
        <f t="shared" si="17"/>
        <v>0</v>
      </c>
      <c r="AL2472" s="2">
        <f t="shared" si="18"/>
        <v>1</v>
      </c>
    </row>
    <row r="2473" ht="13.5" customHeight="1">
      <c r="A2473" s="3">
        <v>41493.0</v>
      </c>
      <c r="B2473" s="2">
        <v>1710.0</v>
      </c>
      <c r="C2473" s="2">
        <f t="shared" si="3"/>
        <v>1710</v>
      </c>
      <c r="D2473" s="2">
        <f t="shared" si="26"/>
        <v>2490.763926</v>
      </c>
      <c r="E2473" s="2">
        <f t="shared" si="20"/>
        <v>1979.119882</v>
      </c>
      <c r="F2473" s="2">
        <v>-0.75</v>
      </c>
      <c r="G2473" s="2">
        <f t="shared" si="4"/>
        <v>-0.0075</v>
      </c>
      <c r="H2473" s="2">
        <f t="shared" si="21"/>
        <v>1.3558</v>
      </c>
      <c r="I2473" s="2">
        <f t="shared" si="27"/>
        <v>0.9854149422</v>
      </c>
      <c r="J2473" s="2">
        <f t="shared" si="5"/>
        <v>240.8986954</v>
      </c>
      <c r="K2473" s="2">
        <f t="shared" si="6"/>
        <v>249.0449837</v>
      </c>
      <c r="L2473" s="2">
        <f t="shared" si="7"/>
        <v>0</v>
      </c>
      <c r="M2473" s="2">
        <f t="shared" si="1"/>
        <v>249.0449837</v>
      </c>
      <c r="O2473" s="2">
        <v>2471.0</v>
      </c>
      <c r="P2473" s="2">
        <v>1710.0</v>
      </c>
      <c r="Q2473" s="2">
        <v>1723.0</v>
      </c>
      <c r="R2473" s="2">
        <v>1721.0</v>
      </c>
      <c r="S2473" s="2">
        <v>1702.0</v>
      </c>
      <c r="T2473" s="2">
        <v>1.318479558E9</v>
      </c>
      <c r="U2473" s="2">
        <v>2.2546E7</v>
      </c>
      <c r="V2473" s="2">
        <v>1.8211355E7</v>
      </c>
      <c r="W2473" s="2">
        <v>1064620.0</v>
      </c>
      <c r="X2473" s="2">
        <v>873.0</v>
      </c>
      <c r="Y2473" s="2">
        <f t="shared" si="8"/>
        <v>0.2851197726</v>
      </c>
      <c r="Z2473" s="2">
        <f t="shared" ref="Z2473:AC2473" si="2524">ROUNDDOWN($Y2473*Z$1,0)-IF(MOD($Y2473*Z$1,1)=0,1,0)+1</f>
        <v>1</v>
      </c>
      <c r="AA2473" s="2">
        <f t="shared" si="2524"/>
        <v>1</v>
      </c>
      <c r="AB2473" s="2">
        <f t="shared" si="2524"/>
        <v>2</v>
      </c>
      <c r="AC2473" s="2">
        <f t="shared" si="2524"/>
        <v>2</v>
      </c>
      <c r="AD2473" s="2">
        <f t="shared" si="10"/>
        <v>0</v>
      </c>
      <c r="AE2473" s="2">
        <f t="shared" si="11"/>
        <v>0</v>
      </c>
      <c r="AF2473" s="2">
        <f t="shared" si="12"/>
        <v>0</v>
      </c>
      <c r="AG2473" s="2">
        <f t="shared" si="13"/>
        <v>0</v>
      </c>
      <c r="AH2473" s="2">
        <f t="shared" si="14"/>
        <v>0</v>
      </c>
      <c r="AI2473" s="2">
        <f t="shared" si="15"/>
        <v>0</v>
      </c>
      <c r="AJ2473" s="2">
        <f t="shared" si="16"/>
        <v>1</v>
      </c>
      <c r="AK2473" s="2">
        <f t="shared" si="17"/>
        <v>0</v>
      </c>
      <c r="AL2473" s="2">
        <f t="shared" si="18"/>
        <v>1</v>
      </c>
    </row>
    <row r="2474" ht="13.5" customHeight="1">
      <c r="A2474" s="3">
        <v>41494.0</v>
      </c>
      <c r="B2474" s="2">
        <v>1727.0</v>
      </c>
      <c r="C2474" s="2">
        <f t="shared" si="3"/>
        <v>1727</v>
      </c>
      <c r="D2474" s="2">
        <f t="shared" si="26"/>
        <v>2491.764783</v>
      </c>
      <c r="E2474" s="2">
        <f t="shared" si="20"/>
        <v>1979.462449</v>
      </c>
      <c r="F2474" s="2">
        <v>0.99</v>
      </c>
      <c r="G2474" s="2">
        <f t="shared" si="4"/>
        <v>0.0099</v>
      </c>
      <c r="H2474" s="2">
        <f t="shared" si="21"/>
        <v>1.3657</v>
      </c>
      <c r="I2474" s="2">
        <f t="shared" si="27"/>
        <v>0.9858167693</v>
      </c>
      <c r="J2474" s="2">
        <f t="shared" si="5"/>
        <v>243.2835925</v>
      </c>
      <c r="K2474" s="2">
        <f t="shared" si="6"/>
        <v>251.5105291</v>
      </c>
      <c r="L2474" s="2">
        <f t="shared" si="7"/>
        <v>0</v>
      </c>
      <c r="M2474" s="2">
        <f t="shared" si="1"/>
        <v>251.5105291</v>
      </c>
      <c r="O2474" s="2">
        <v>2472.0</v>
      </c>
      <c r="P2474" s="2">
        <v>1720.0</v>
      </c>
      <c r="Q2474" s="2">
        <v>1710.0</v>
      </c>
      <c r="R2474" s="2">
        <v>1730.0</v>
      </c>
      <c r="S2474" s="2">
        <v>1707.0</v>
      </c>
      <c r="T2474" s="2">
        <v>1.318479558E9</v>
      </c>
      <c r="U2474" s="2">
        <v>2.2770142E7</v>
      </c>
      <c r="V2474" s="2">
        <v>3.0999629E7</v>
      </c>
      <c r="W2474" s="2">
        <v>1803694.0</v>
      </c>
      <c r="X2474" s="2">
        <v>1020.0</v>
      </c>
      <c r="Y2474" s="2">
        <f t="shared" si="8"/>
        <v>0.7531465692</v>
      </c>
      <c r="Z2474" s="2">
        <f t="shared" ref="Z2474:AC2474" si="2525">ROUNDDOWN($Y2474*Z$1,0)-IF(MOD($Y2474*Z$1,1)=0,1,0)+1</f>
        <v>2</v>
      </c>
      <c r="AA2474" s="2">
        <f t="shared" si="2525"/>
        <v>3</v>
      </c>
      <c r="AB2474" s="2">
        <f t="shared" si="2525"/>
        <v>4</v>
      </c>
      <c r="AC2474" s="2">
        <f t="shared" si="2525"/>
        <v>4</v>
      </c>
      <c r="AD2474" s="2">
        <f t="shared" si="10"/>
        <v>0</v>
      </c>
      <c r="AE2474" s="2">
        <f t="shared" si="11"/>
        <v>0</v>
      </c>
      <c r="AF2474" s="2">
        <f t="shared" si="12"/>
        <v>0</v>
      </c>
      <c r="AG2474" s="2">
        <f t="shared" si="13"/>
        <v>0</v>
      </c>
      <c r="AH2474" s="2">
        <f t="shared" si="14"/>
        <v>0</v>
      </c>
      <c r="AI2474" s="2">
        <f t="shared" si="15"/>
        <v>1</v>
      </c>
      <c r="AJ2474" s="2">
        <f t="shared" si="16"/>
        <v>0</v>
      </c>
      <c r="AK2474" s="2">
        <f t="shared" si="17"/>
        <v>0</v>
      </c>
      <c r="AL2474" s="2">
        <f t="shared" si="18"/>
        <v>1</v>
      </c>
    </row>
    <row r="2475" ht="13.5" customHeight="1">
      <c r="A2475" s="3">
        <v>41497.0</v>
      </c>
      <c r="B2475" s="2">
        <v>1723.0</v>
      </c>
      <c r="C2475" s="2">
        <f t="shared" si="3"/>
        <v>1723</v>
      </c>
      <c r="D2475" s="2">
        <f t="shared" si="26"/>
        <v>2492.766041</v>
      </c>
      <c r="E2475" s="2">
        <f t="shared" si="20"/>
        <v>1979.805017</v>
      </c>
      <c r="F2475" s="2">
        <v>-0.23</v>
      </c>
      <c r="G2475" s="2">
        <f t="shared" si="4"/>
        <v>-0.0023</v>
      </c>
      <c r="H2475" s="2">
        <f t="shared" si="21"/>
        <v>1.3634</v>
      </c>
      <c r="I2475" s="2">
        <f t="shared" si="27"/>
        <v>0.9862185965</v>
      </c>
      <c r="J2475" s="2">
        <f t="shared" si="5"/>
        <v>242.7240402</v>
      </c>
      <c r="K2475" s="2">
        <f t="shared" si="6"/>
        <v>250.9320548</v>
      </c>
      <c r="L2475" s="2">
        <f t="shared" si="7"/>
        <v>0</v>
      </c>
      <c r="M2475" s="2">
        <f t="shared" si="1"/>
        <v>250.9320548</v>
      </c>
      <c r="O2475" s="2">
        <v>2473.0</v>
      </c>
      <c r="P2475" s="2">
        <v>1719.0</v>
      </c>
      <c r="Q2475" s="2">
        <v>1727.0</v>
      </c>
      <c r="R2475" s="2">
        <v>1730.0</v>
      </c>
      <c r="S2475" s="2">
        <v>1718.0</v>
      </c>
      <c r="T2475" s="2">
        <v>1.318479558E9</v>
      </c>
      <c r="U2475" s="2">
        <v>2.2717403E7</v>
      </c>
      <c r="V2475" s="2">
        <v>1.3361443E7</v>
      </c>
      <c r="W2475" s="2">
        <v>774623.0</v>
      </c>
      <c r="X2475" s="2">
        <v>706.0</v>
      </c>
      <c r="Y2475" s="2">
        <f t="shared" si="8"/>
        <v>0.4236703207</v>
      </c>
      <c r="Z2475" s="2">
        <f t="shared" ref="Z2475:AC2475" si="2526">ROUNDDOWN($Y2475*Z$1,0)-IF(MOD($Y2475*Z$1,1)=0,1,0)+1</f>
        <v>1</v>
      </c>
      <c r="AA2475" s="2">
        <f t="shared" si="2526"/>
        <v>2</v>
      </c>
      <c r="AB2475" s="2">
        <f t="shared" si="2526"/>
        <v>2</v>
      </c>
      <c r="AC2475" s="2">
        <f t="shared" si="2526"/>
        <v>3</v>
      </c>
      <c r="AD2475" s="2">
        <f t="shared" si="10"/>
        <v>0</v>
      </c>
      <c r="AE2475" s="2">
        <f t="shared" si="11"/>
        <v>0</v>
      </c>
      <c r="AF2475" s="2">
        <f t="shared" si="12"/>
        <v>0</v>
      </c>
      <c r="AG2475" s="2">
        <f t="shared" si="13"/>
        <v>0</v>
      </c>
      <c r="AH2475" s="2">
        <f t="shared" si="14"/>
        <v>0</v>
      </c>
      <c r="AI2475" s="2">
        <f t="shared" si="15"/>
        <v>0</v>
      </c>
      <c r="AJ2475" s="2">
        <f t="shared" si="16"/>
        <v>1</v>
      </c>
      <c r="AK2475" s="2">
        <f t="shared" si="17"/>
        <v>0</v>
      </c>
      <c r="AL2475" s="2">
        <f t="shared" si="18"/>
        <v>1</v>
      </c>
    </row>
    <row r="2476" ht="13.5" customHeight="1">
      <c r="A2476" s="3">
        <v>41498.0</v>
      </c>
      <c r="B2476" s="2">
        <v>1728.0</v>
      </c>
      <c r="C2476" s="2">
        <f t="shared" si="3"/>
        <v>1728</v>
      </c>
      <c r="D2476" s="2">
        <f t="shared" si="26"/>
        <v>2493.767703</v>
      </c>
      <c r="E2476" s="2">
        <f t="shared" si="20"/>
        <v>1980.147585</v>
      </c>
      <c r="F2476" s="2">
        <v>0.29</v>
      </c>
      <c r="G2476" s="2">
        <f t="shared" si="4"/>
        <v>0.0029</v>
      </c>
      <c r="H2476" s="2">
        <f t="shared" si="21"/>
        <v>1.3663</v>
      </c>
      <c r="I2476" s="2">
        <f t="shared" si="27"/>
        <v>0.9866204237</v>
      </c>
      <c r="J2476" s="2">
        <f t="shared" si="5"/>
        <v>243.4279399</v>
      </c>
      <c r="K2476" s="2">
        <f t="shared" si="6"/>
        <v>251.6597578</v>
      </c>
      <c r="L2476" s="2">
        <f t="shared" si="7"/>
        <v>0</v>
      </c>
      <c r="M2476" s="2">
        <f t="shared" si="1"/>
        <v>251.6597578</v>
      </c>
      <c r="O2476" s="2">
        <v>2474.0</v>
      </c>
      <c r="P2476" s="2">
        <v>1731.0</v>
      </c>
      <c r="Q2476" s="2">
        <v>1723.0</v>
      </c>
      <c r="R2476" s="2">
        <v>1736.0</v>
      </c>
      <c r="S2476" s="2">
        <v>1720.0</v>
      </c>
      <c r="T2476" s="2">
        <v>1.318479558E9</v>
      </c>
      <c r="U2476" s="2">
        <v>2.2783327E7</v>
      </c>
      <c r="V2476" s="2">
        <v>2.010227E7</v>
      </c>
      <c r="W2476" s="2">
        <v>1163929.0</v>
      </c>
      <c r="X2476" s="2">
        <v>975.0</v>
      </c>
      <c r="Y2476" s="2">
        <f t="shared" si="8"/>
        <v>0.5706455542</v>
      </c>
      <c r="Z2476" s="2">
        <f t="shared" ref="Z2476:AC2476" si="2527">ROUNDDOWN($Y2476*Z$1,0)-IF(MOD($Y2476*Z$1,1)=0,1,0)+1</f>
        <v>2</v>
      </c>
      <c r="AA2476" s="2">
        <f t="shared" si="2527"/>
        <v>2</v>
      </c>
      <c r="AB2476" s="2">
        <f t="shared" si="2527"/>
        <v>3</v>
      </c>
      <c r="AC2476" s="2">
        <f t="shared" si="2527"/>
        <v>3</v>
      </c>
      <c r="AD2476" s="2">
        <f t="shared" si="10"/>
        <v>0</v>
      </c>
      <c r="AE2476" s="2">
        <f t="shared" si="11"/>
        <v>0</v>
      </c>
      <c r="AF2476" s="2">
        <f t="shared" si="12"/>
        <v>0</v>
      </c>
      <c r="AG2476" s="2">
        <f t="shared" si="13"/>
        <v>0</v>
      </c>
      <c r="AH2476" s="2">
        <f t="shared" si="14"/>
        <v>1</v>
      </c>
      <c r="AI2476" s="2">
        <f t="shared" si="15"/>
        <v>0</v>
      </c>
      <c r="AJ2476" s="2">
        <f t="shared" si="16"/>
        <v>0</v>
      </c>
      <c r="AK2476" s="2">
        <f t="shared" si="17"/>
        <v>0</v>
      </c>
      <c r="AL2476" s="2">
        <f t="shared" si="18"/>
        <v>1</v>
      </c>
    </row>
    <row r="2477" ht="13.5" customHeight="1">
      <c r="A2477" s="3">
        <v>41499.0</v>
      </c>
      <c r="B2477" s="2">
        <v>1710.0</v>
      </c>
      <c r="C2477" s="2">
        <f t="shared" si="3"/>
        <v>1710</v>
      </c>
      <c r="D2477" s="2">
        <f t="shared" si="26"/>
        <v>2494.769766</v>
      </c>
      <c r="E2477" s="2">
        <f t="shared" si="20"/>
        <v>1980.490152</v>
      </c>
      <c r="F2477" s="2">
        <v>-1.04</v>
      </c>
      <c r="G2477" s="2">
        <f t="shared" si="4"/>
        <v>-0.0104</v>
      </c>
      <c r="H2477" s="2">
        <f t="shared" si="21"/>
        <v>1.3559</v>
      </c>
      <c r="I2477" s="2">
        <f t="shared" si="27"/>
        <v>0.9870222509</v>
      </c>
      <c r="J2477" s="2">
        <f t="shared" si="5"/>
        <v>240.8962893</v>
      </c>
      <c r="K2477" s="2">
        <f t="shared" si="6"/>
        <v>249.0424963</v>
      </c>
      <c r="L2477" s="2">
        <f t="shared" si="7"/>
        <v>0</v>
      </c>
      <c r="M2477" s="2">
        <f t="shared" si="1"/>
        <v>249.0424963</v>
      </c>
      <c r="O2477" s="2">
        <v>2475.0</v>
      </c>
      <c r="P2477" s="2">
        <v>1728.0</v>
      </c>
      <c r="Q2477" s="2">
        <v>1728.0</v>
      </c>
      <c r="R2477" s="2">
        <v>1730.0</v>
      </c>
      <c r="S2477" s="2">
        <v>1710.0</v>
      </c>
      <c r="T2477" s="2">
        <v>1.318479558E9</v>
      </c>
      <c r="U2477" s="2">
        <v>2.2546E7</v>
      </c>
      <c r="V2477" s="2">
        <v>2.8476253E7</v>
      </c>
      <c r="W2477" s="2">
        <v>1656920.0</v>
      </c>
      <c r="X2477" s="2">
        <v>1242.0</v>
      </c>
      <c r="Y2477" s="2">
        <f t="shared" si="8"/>
        <v>0.2210718636</v>
      </c>
      <c r="Z2477" s="2">
        <f t="shared" ref="Z2477:AC2477" si="2528">ROUNDDOWN($Y2477*Z$1,0)-IF(MOD($Y2477*Z$1,1)=0,1,0)+1</f>
        <v>1</v>
      </c>
      <c r="AA2477" s="2">
        <f t="shared" si="2528"/>
        <v>1</v>
      </c>
      <c r="AB2477" s="2">
        <f t="shared" si="2528"/>
        <v>1</v>
      </c>
      <c r="AC2477" s="2">
        <f t="shared" si="2528"/>
        <v>2</v>
      </c>
      <c r="AD2477" s="2">
        <f t="shared" si="10"/>
        <v>0</v>
      </c>
      <c r="AE2477" s="2">
        <f t="shared" si="11"/>
        <v>0</v>
      </c>
      <c r="AF2477" s="2">
        <f t="shared" si="12"/>
        <v>1</v>
      </c>
      <c r="AG2477" s="2">
        <f t="shared" si="13"/>
        <v>0</v>
      </c>
      <c r="AH2477" s="2">
        <f t="shared" si="14"/>
        <v>0</v>
      </c>
      <c r="AI2477" s="2">
        <f t="shared" si="15"/>
        <v>0</v>
      </c>
      <c r="AJ2477" s="2">
        <f t="shared" si="16"/>
        <v>0</v>
      </c>
      <c r="AK2477" s="2">
        <f t="shared" si="17"/>
        <v>0</v>
      </c>
      <c r="AL2477" s="2">
        <f t="shared" si="18"/>
        <v>1</v>
      </c>
    </row>
    <row r="2478" ht="13.5" customHeight="1">
      <c r="A2478" s="3">
        <v>41500.0</v>
      </c>
      <c r="B2478" s="2">
        <v>1699.0</v>
      </c>
      <c r="C2478" s="2">
        <f t="shared" si="3"/>
        <v>1699</v>
      </c>
      <c r="D2478" s="2">
        <f t="shared" si="26"/>
        <v>2495.772232</v>
      </c>
      <c r="E2478" s="2">
        <f t="shared" si="20"/>
        <v>1980.83272</v>
      </c>
      <c r="F2478" s="2">
        <v>-0.64</v>
      </c>
      <c r="G2478" s="2">
        <f t="shared" si="4"/>
        <v>-0.0064</v>
      </c>
      <c r="H2478" s="2">
        <f t="shared" si="21"/>
        <v>1.3495</v>
      </c>
      <c r="I2478" s="2">
        <f t="shared" si="27"/>
        <v>0.987424078</v>
      </c>
      <c r="J2478" s="2">
        <f t="shared" si="5"/>
        <v>239.3545531</v>
      </c>
      <c r="K2478" s="2">
        <f t="shared" si="6"/>
        <v>247.4486243</v>
      </c>
      <c r="L2478" s="2">
        <f t="shared" si="7"/>
        <v>0</v>
      </c>
      <c r="M2478" s="2">
        <f t="shared" si="1"/>
        <v>247.4486243</v>
      </c>
      <c r="O2478" s="2">
        <v>2476.0</v>
      </c>
      <c r="P2478" s="2">
        <v>1710.0</v>
      </c>
      <c r="Q2478" s="2">
        <v>1710.0</v>
      </c>
      <c r="R2478" s="2">
        <v>1718.0</v>
      </c>
      <c r="S2478" s="2">
        <v>1698.0</v>
      </c>
      <c r="T2478" s="2">
        <v>1.318479558E9</v>
      </c>
      <c r="U2478" s="2">
        <v>2.2400968E7</v>
      </c>
      <c r="V2478" s="2">
        <v>2.1268654E7</v>
      </c>
      <c r="W2478" s="2">
        <v>1248945.0</v>
      </c>
      <c r="X2478" s="2">
        <v>892.0</v>
      </c>
      <c r="Y2478" s="2">
        <f t="shared" si="8"/>
        <v>0.3136419001</v>
      </c>
      <c r="Z2478" s="2">
        <f t="shared" ref="Z2478:AC2478" si="2529">ROUNDDOWN($Y2478*Z$1,0)-IF(MOD($Y2478*Z$1,1)=0,1,0)+1</f>
        <v>1</v>
      </c>
      <c r="AA2478" s="2">
        <f t="shared" si="2529"/>
        <v>1</v>
      </c>
      <c r="AB2478" s="2">
        <f t="shared" si="2529"/>
        <v>2</v>
      </c>
      <c r="AC2478" s="2">
        <f t="shared" si="2529"/>
        <v>2</v>
      </c>
      <c r="AD2478" s="2">
        <f t="shared" si="10"/>
        <v>0</v>
      </c>
      <c r="AE2478" s="2">
        <f t="shared" si="11"/>
        <v>0</v>
      </c>
      <c r="AF2478" s="2">
        <f t="shared" si="12"/>
        <v>0</v>
      </c>
      <c r="AG2478" s="2">
        <f t="shared" si="13"/>
        <v>1</v>
      </c>
      <c r="AH2478" s="2">
        <f t="shared" si="14"/>
        <v>0</v>
      </c>
      <c r="AI2478" s="2">
        <f t="shared" si="15"/>
        <v>0</v>
      </c>
      <c r="AJ2478" s="2">
        <f t="shared" si="16"/>
        <v>0</v>
      </c>
      <c r="AK2478" s="2">
        <f t="shared" si="17"/>
        <v>0</v>
      </c>
      <c r="AL2478" s="2">
        <f t="shared" si="18"/>
        <v>1</v>
      </c>
    </row>
    <row r="2479" ht="13.5" customHeight="1">
      <c r="A2479" s="3">
        <v>41501.0</v>
      </c>
      <c r="B2479" s="2">
        <v>1682.0</v>
      </c>
      <c r="C2479" s="2">
        <f t="shared" si="3"/>
        <v>1682</v>
      </c>
      <c r="D2479" s="2">
        <f t="shared" si="26"/>
        <v>2496.775102</v>
      </c>
      <c r="E2479" s="2">
        <f t="shared" si="20"/>
        <v>1981.175288</v>
      </c>
      <c r="F2479" s="2">
        <v>-1.0</v>
      </c>
      <c r="G2479" s="2">
        <f t="shared" si="4"/>
        <v>-0.01</v>
      </c>
      <c r="H2479" s="2">
        <f t="shared" si="21"/>
        <v>1.3395</v>
      </c>
      <c r="I2479" s="2">
        <f t="shared" si="27"/>
        <v>0.9878259052</v>
      </c>
      <c r="J2479" s="2">
        <f t="shared" si="5"/>
        <v>236.9610076</v>
      </c>
      <c r="K2479" s="2">
        <f t="shared" si="6"/>
        <v>244.9741381</v>
      </c>
      <c r="L2479" s="2">
        <f t="shared" si="7"/>
        <v>0</v>
      </c>
      <c r="M2479" s="2">
        <f t="shared" si="1"/>
        <v>244.9741381</v>
      </c>
      <c r="O2479" s="2">
        <v>2477.0</v>
      </c>
      <c r="P2479" s="2">
        <v>1692.0</v>
      </c>
      <c r="Q2479" s="2">
        <v>1699.0</v>
      </c>
      <c r="R2479" s="2">
        <v>1705.0</v>
      </c>
      <c r="S2479" s="2">
        <v>1681.0</v>
      </c>
      <c r="T2479" s="2">
        <v>1.318479558E9</v>
      </c>
      <c r="U2479" s="2">
        <v>2.2176826E7</v>
      </c>
      <c r="V2479" s="2">
        <v>2.3279848E7</v>
      </c>
      <c r="W2479" s="2">
        <v>1376337.0</v>
      </c>
      <c r="X2479" s="2">
        <v>1007.0</v>
      </c>
      <c r="Y2479" s="2">
        <f t="shared" si="8"/>
        <v>0.2287860333</v>
      </c>
      <c r="Z2479" s="2">
        <f t="shared" ref="Z2479:AC2479" si="2530">ROUNDDOWN($Y2479*Z$1,0)-IF(MOD($Y2479*Z$1,1)=0,1,0)+1</f>
        <v>1</v>
      </c>
      <c r="AA2479" s="2">
        <f t="shared" si="2530"/>
        <v>1</v>
      </c>
      <c r="AB2479" s="2">
        <f t="shared" si="2530"/>
        <v>1</v>
      </c>
      <c r="AC2479" s="2">
        <f t="shared" si="2530"/>
        <v>2</v>
      </c>
      <c r="AD2479" s="2">
        <f t="shared" si="10"/>
        <v>0</v>
      </c>
      <c r="AE2479" s="2">
        <f t="shared" si="11"/>
        <v>0</v>
      </c>
      <c r="AF2479" s="2">
        <f t="shared" si="12"/>
        <v>0</v>
      </c>
      <c r="AG2479" s="2">
        <f t="shared" si="13"/>
        <v>0</v>
      </c>
      <c r="AH2479" s="2">
        <f t="shared" si="14"/>
        <v>0</v>
      </c>
      <c r="AI2479" s="2">
        <f t="shared" si="15"/>
        <v>0</v>
      </c>
      <c r="AJ2479" s="2">
        <f t="shared" si="16"/>
        <v>1</v>
      </c>
      <c r="AK2479" s="2">
        <f t="shared" si="17"/>
        <v>0</v>
      </c>
      <c r="AL2479" s="2">
        <f t="shared" si="18"/>
        <v>1</v>
      </c>
    </row>
    <row r="2480" ht="13.5" customHeight="1">
      <c r="A2480" s="3">
        <v>41504.0</v>
      </c>
      <c r="B2480" s="2">
        <v>1695.0</v>
      </c>
      <c r="C2480" s="2">
        <f t="shared" si="3"/>
        <v>1695</v>
      </c>
      <c r="D2480" s="2">
        <f t="shared" si="26"/>
        <v>2497.778374</v>
      </c>
      <c r="E2480" s="2">
        <f t="shared" si="20"/>
        <v>1981.517856</v>
      </c>
      <c r="F2480" s="2">
        <v>0.77</v>
      </c>
      <c r="G2480" s="2">
        <f t="shared" si="4"/>
        <v>0.0077</v>
      </c>
      <c r="H2480" s="2">
        <f t="shared" si="21"/>
        <v>1.3472</v>
      </c>
      <c r="I2480" s="2">
        <f t="shared" si="27"/>
        <v>0.9882277324</v>
      </c>
      <c r="J2480" s="2">
        <f t="shared" si="5"/>
        <v>238.7856073</v>
      </c>
      <c r="K2480" s="2">
        <f t="shared" si="6"/>
        <v>246.860439</v>
      </c>
      <c r="L2480" s="2">
        <f t="shared" si="7"/>
        <v>0</v>
      </c>
      <c r="M2480" s="2">
        <f t="shared" si="1"/>
        <v>246.860439</v>
      </c>
      <c r="O2480" s="2">
        <v>2478.0</v>
      </c>
      <c r="P2480" s="2">
        <v>1677.0</v>
      </c>
      <c r="Q2480" s="2">
        <v>1682.0</v>
      </c>
      <c r="R2480" s="2">
        <v>1699.0</v>
      </c>
      <c r="S2480" s="2">
        <v>1677.0</v>
      </c>
      <c r="T2480" s="2">
        <v>1.318479558E9</v>
      </c>
      <c r="U2480" s="2">
        <v>2.2348229E7</v>
      </c>
      <c r="V2480" s="2">
        <v>6033829.0</v>
      </c>
      <c r="W2480" s="2">
        <v>357244.0</v>
      </c>
      <c r="X2480" s="2">
        <v>348.0</v>
      </c>
      <c r="Y2480" s="2">
        <f t="shared" si="8"/>
        <v>0.6993503857</v>
      </c>
      <c r="Z2480" s="2">
        <f t="shared" ref="Z2480:AC2480" si="2531">ROUNDDOWN($Y2480*Z$1,0)-IF(MOD($Y2480*Z$1,1)=0,1,0)+1</f>
        <v>2</v>
      </c>
      <c r="AA2480" s="2">
        <f t="shared" si="2531"/>
        <v>3</v>
      </c>
      <c r="AB2480" s="2">
        <f t="shared" si="2531"/>
        <v>3</v>
      </c>
      <c r="AC2480" s="2">
        <f t="shared" si="2531"/>
        <v>4</v>
      </c>
      <c r="AD2480" s="2">
        <f t="shared" si="10"/>
        <v>0</v>
      </c>
      <c r="AE2480" s="2">
        <f t="shared" si="11"/>
        <v>0</v>
      </c>
      <c r="AF2480" s="2">
        <f t="shared" si="12"/>
        <v>0</v>
      </c>
      <c r="AG2480" s="2">
        <f t="shared" si="13"/>
        <v>0</v>
      </c>
      <c r="AH2480" s="2">
        <f t="shared" si="14"/>
        <v>0</v>
      </c>
      <c r="AI2480" s="2">
        <f t="shared" si="15"/>
        <v>1</v>
      </c>
      <c r="AJ2480" s="2">
        <f t="shared" si="16"/>
        <v>0</v>
      </c>
      <c r="AK2480" s="2">
        <f t="shared" si="17"/>
        <v>0</v>
      </c>
      <c r="AL2480" s="2">
        <f t="shared" si="18"/>
        <v>1</v>
      </c>
    </row>
    <row r="2481" ht="13.5" customHeight="1">
      <c r="A2481" s="3">
        <v>41505.0</v>
      </c>
      <c r="B2481" s="2">
        <v>1687.0</v>
      </c>
      <c r="C2481" s="2">
        <f t="shared" si="3"/>
        <v>1687</v>
      </c>
      <c r="D2481" s="2">
        <f t="shared" si="26"/>
        <v>2498.782049</v>
      </c>
      <c r="E2481" s="2">
        <f t="shared" si="20"/>
        <v>1981.860423</v>
      </c>
      <c r="F2481" s="2">
        <v>-0.47</v>
      </c>
      <c r="G2481" s="2">
        <f t="shared" si="4"/>
        <v>-0.0047</v>
      </c>
      <c r="H2481" s="2">
        <f t="shared" si="21"/>
        <v>1.3425</v>
      </c>
      <c r="I2481" s="2">
        <f t="shared" si="27"/>
        <v>0.9886295596</v>
      </c>
      <c r="J2481" s="2">
        <f t="shared" si="5"/>
        <v>237.663315</v>
      </c>
      <c r="K2481" s="2">
        <f t="shared" si="6"/>
        <v>245.7001949</v>
      </c>
      <c r="L2481" s="2">
        <f t="shared" si="7"/>
        <v>0</v>
      </c>
      <c r="M2481" s="2">
        <f t="shared" si="1"/>
        <v>245.7001949</v>
      </c>
      <c r="O2481" s="2">
        <v>2479.0</v>
      </c>
      <c r="P2481" s="2">
        <v>1698.0</v>
      </c>
      <c r="Q2481" s="2">
        <v>1695.0</v>
      </c>
      <c r="R2481" s="2">
        <v>1700.0</v>
      </c>
      <c r="S2481" s="2">
        <v>1685.0</v>
      </c>
      <c r="T2481" s="2">
        <v>1.318479558E9</v>
      </c>
      <c r="U2481" s="2">
        <v>2.224275E7</v>
      </c>
      <c r="V2481" s="2">
        <v>2.0969992E7</v>
      </c>
      <c r="W2481" s="2">
        <v>1239329.0</v>
      </c>
      <c r="X2481" s="2">
        <v>861.0</v>
      </c>
      <c r="Y2481" s="2">
        <f t="shared" si="8"/>
        <v>0.3557653268</v>
      </c>
      <c r="Z2481" s="2">
        <f t="shared" ref="Z2481:AC2481" si="2532">ROUNDDOWN($Y2481*Z$1,0)-IF(MOD($Y2481*Z$1,1)=0,1,0)+1</f>
        <v>1</v>
      </c>
      <c r="AA2481" s="2">
        <f t="shared" si="2532"/>
        <v>2</v>
      </c>
      <c r="AB2481" s="2">
        <f t="shared" si="2532"/>
        <v>2</v>
      </c>
      <c r="AC2481" s="2">
        <f t="shared" si="2532"/>
        <v>2</v>
      </c>
      <c r="AD2481" s="2">
        <f t="shared" si="10"/>
        <v>0</v>
      </c>
      <c r="AE2481" s="2">
        <f t="shared" si="11"/>
        <v>0</v>
      </c>
      <c r="AF2481" s="2">
        <f t="shared" si="12"/>
        <v>0</v>
      </c>
      <c r="AG2481" s="2">
        <f t="shared" si="13"/>
        <v>0</v>
      </c>
      <c r="AH2481" s="2">
        <f t="shared" si="14"/>
        <v>0</v>
      </c>
      <c r="AI2481" s="2">
        <f t="shared" si="15"/>
        <v>0</v>
      </c>
      <c r="AJ2481" s="2">
        <f t="shared" si="16"/>
        <v>1</v>
      </c>
      <c r="AK2481" s="2">
        <f t="shared" si="17"/>
        <v>0</v>
      </c>
      <c r="AL2481" s="2">
        <f t="shared" si="18"/>
        <v>1</v>
      </c>
    </row>
    <row r="2482" ht="13.5" customHeight="1">
      <c r="A2482" s="3">
        <v>41506.0</v>
      </c>
      <c r="B2482" s="2">
        <v>1697.0</v>
      </c>
      <c r="C2482" s="2">
        <f t="shared" si="3"/>
        <v>1697</v>
      </c>
      <c r="D2482" s="2">
        <f t="shared" si="26"/>
        <v>2499.786127</v>
      </c>
      <c r="E2482" s="2">
        <f t="shared" si="20"/>
        <v>1982.202991</v>
      </c>
      <c r="F2482" s="2">
        <v>0.59</v>
      </c>
      <c r="G2482" s="2">
        <f t="shared" si="4"/>
        <v>0.0059</v>
      </c>
      <c r="H2482" s="2">
        <f t="shared" si="21"/>
        <v>1.3484</v>
      </c>
      <c r="I2482" s="2">
        <f t="shared" si="27"/>
        <v>0.9890313867</v>
      </c>
      <c r="J2482" s="2">
        <f t="shared" si="5"/>
        <v>239.0655285</v>
      </c>
      <c r="K2482" s="2">
        <f t="shared" si="6"/>
        <v>247.149826</v>
      </c>
      <c r="L2482" s="2">
        <f t="shared" si="7"/>
        <v>0</v>
      </c>
      <c r="M2482" s="2">
        <f t="shared" si="1"/>
        <v>247.149826</v>
      </c>
      <c r="O2482" s="2">
        <v>2480.0</v>
      </c>
      <c r="P2482" s="2">
        <v>1685.0</v>
      </c>
      <c r="Q2482" s="2">
        <v>1687.0</v>
      </c>
      <c r="R2482" s="2">
        <v>1697.0</v>
      </c>
      <c r="S2482" s="2">
        <v>1678.0</v>
      </c>
      <c r="T2482" s="2">
        <v>1.318479558E9</v>
      </c>
      <c r="U2482" s="2">
        <v>2.2374598E7</v>
      </c>
      <c r="V2482" s="2">
        <v>1.5713357E7</v>
      </c>
      <c r="W2482" s="2">
        <v>931826.0</v>
      </c>
      <c r="X2482" s="2">
        <v>845.0</v>
      </c>
      <c r="Y2482" s="2">
        <f t="shared" si="8"/>
        <v>0.649411287</v>
      </c>
      <c r="Z2482" s="2">
        <f t="shared" ref="Z2482:AC2482" si="2533">ROUNDDOWN($Y2482*Z$1,0)-IF(MOD($Y2482*Z$1,1)=0,1,0)+1</f>
        <v>2</v>
      </c>
      <c r="AA2482" s="2">
        <f t="shared" si="2533"/>
        <v>2</v>
      </c>
      <c r="AB2482" s="2">
        <f t="shared" si="2533"/>
        <v>3</v>
      </c>
      <c r="AC2482" s="2">
        <f t="shared" si="2533"/>
        <v>4</v>
      </c>
      <c r="AD2482" s="2">
        <f t="shared" si="10"/>
        <v>0</v>
      </c>
      <c r="AE2482" s="2">
        <f t="shared" si="11"/>
        <v>0</v>
      </c>
      <c r="AF2482" s="2">
        <f t="shared" si="12"/>
        <v>0</v>
      </c>
      <c r="AG2482" s="2">
        <f t="shared" si="13"/>
        <v>0</v>
      </c>
      <c r="AH2482" s="2">
        <f t="shared" si="14"/>
        <v>0</v>
      </c>
      <c r="AI2482" s="2">
        <f t="shared" si="15"/>
        <v>1</v>
      </c>
      <c r="AJ2482" s="2">
        <f t="shared" si="16"/>
        <v>0</v>
      </c>
      <c r="AK2482" s="2">
        <f t="shared" si="17"/>
        <v>0</v>
      </c>
      <c r="AL2482" s="2">
        <f t="shared" si="18"/>
        <v>1</v>
      </c>
    </row>
    <row r="2483" ht="13.5" customHeight="1">
      <c r="A2483" s="3">
        <v>41507.0</v>
      </c>
      <c r="B2483" s="2">
        <v>1696.0</v>
      </c>
      <c r="C2483" s="2">
        <f t="shared" si="3"/>
        <v>1696</v>
      </c>
      <c r="D2483" s="2">
        <f t="shared" si="26"/>
        <v>2500.790609</v>
      </c>
      <c r="E2483" s="2">
        <f t="shared" si="20"/>
        <v>1982.545559</v>
      </c>
      <c r="F2483" s="2">
        <v>-0.06</v>
      </c>
      <c r="G2483" s="2">
        <f t="shared" si="4"/>
        <v>-0.0006</v>
      </c>
      <c r="H2483" s="2">
        <f t="shared" si="21"/>
        <v>1.3478</v>
      </c>
      <c r="I2483" s="2">
        <f t="shared" si="27"/>
        <v>0.9894332139</v>
      </c>
      <c r="J2483" s="2">
        <f t="shared" si="5"/>
        <v>238.9220892</v>
      </c>
      <c r="K2483" s="2">
        <f t="shared" si="6"/>
        <v>247.0015361</v>
      </c>
      <c r="L2483" s="2">
        <f t="shared" si="7"/>
        <v>0</v>
      </c>
      <c r="M2483" s="2">
        <f t="shared" si="1"/>
        <v>247.0015361</v>
      </c>
      <c r="O2483" s="2">
        <v>2481.0</v>
      </c>
      <c r="P2483" s="2">
        <v>1698.0</v>
      </c>
      <c r="Q2483" s="2">
        <v>1697.0</v>
      </c>
      <c r="R2483" s="2">
        <v>1698.0</v>
      </c>
      <c r="S2483" s="2">
        <v>1679.0</v>
      </c>
      <c r="T2483" s="2">
        <v>1.318479558E9</v>
      </c>
      <c r="U2483" s="2">
        <v>2.2361413E7</v>
      </c>
      <c r="V2483" s="2">
        <v>1.3419516E7</v>
      </c>
      <c r="W2483" s="2">
        <v>794285.0</v>
      </c>
      <c r="X2483" s="2">
        <v>733.0</v>
      </c>
      <c r="Y2483" s="2">
        <f t="shared" si="8"/>
        <v>0.4654892408</v>
      </c>
      <c r="Z2483" s="2">
        <f t="shared" ref="Z2483:AC2483" si="2534">ROUNDDOWN($Y2483*Z$1,0)-IF(MOD($Y2483*Z$1,1)=0,1,0)+1</f>
        <v>1</v>
      </c>
      <c r="AA2483" s="2">
        <f t="shared" si="2534"/>
        <v>2</v>
      </c>
      <c r="AB2483" s="2">
        <f t="shared" si="2534"/>
        <v>2</v>
      </c>
      <c r="AC2483" s="2">
        <f t="shared" si="2534"/>
        <v>3</v>
      </c>
      <c r="AD2483" s="2">
        <f t="shared" si="10"/>
        <v>0</v>
      </c>
      <c r="AE2483" s="2">
        <f t="shared" si="11"/>
        <v>0</v>
      </c>
      <c r="AF2483" s="2">
        <f t="shared" si="12"/>
        <v>0</v>
      </c>
      <c r="AG2483" s="2">
        <f t="shared" si="13"/>
        <v>0</v>
      </c>
      <c r="AH2483" s="2">
        <f t="shared" si="14"/>
        <v>0</v>
      </c>
      <c r="AI2483" s="2">
        <f t="shared" si="15"/>
        <v>0</v>
      </c>
      <c r="AJ2483" s="2">
        <f t="shared" si="16"/>
        <v>1</v>
      </c>
      <c r="AK2483" s="2">
        <f t="shared" si="17"/>
        <v>0</v>
      </c>
      <c r="AL2483" s="2">
        <f t="shared" si="18"/>
        <v>1</v>
      </c>
    </row>
    <row r="2484" ht="13.5" customHeight="1">
      <c r="A2484" s="3">
        <v>41508.0</v>
      </c>
      <c r="B2484" s="2">
        <v>1706.0</v>
      </c>
      <c r="C2484" s="2">
        <f t="shared" si="3"/>
        <v>1706</v>
      </c>
      <c r="D2484" s="2">
        <f t="shared" si="26"/>
        <v>2501.795495</v>
      </c>
      <c r="E2484" s="2">
        <f t="shared" si="20"/>
        <v>1982.888126</v>
      </c>
      <c r="F2484" s="2">
        <v>0.59</v>
      </c>
      <c r="G2484" s="2">
        <f t="shared" si="4"/>
        <v>0.0059</v>
      </c>
      <c r="H2484" s="2">
        <f t="shared" si="21"/>
        <v>1.3537</v>
      </c>
      <c r="I2484" s="2">
        <f t="shared" si="27"/>
        <v>0.9898350411</v>
      </c>
      <c r="J2484" s="2">
        <f t="shared" si="5"/>
        <v>240.3317295</v>
      </c>
      <c r="K2484" s="2">
        <f t="shared" si="6"/>
        <v>248.4588452</v>
      </c>
      <c r="L2484" s="2">
        <f t="shared" si="7"/>
        <v>0</v>
      </c>
      <c r="M2484" s="2">
        <f t="shared" si="1"/>
        <v>248.4588452</v>
      </c>
      <c r="O2484" s="2">
        <v>2482.0</v>
      </c>
      <c r="P2484" s="2">
        <v>1697.0</v>
      </c>
      <c r="Q2484" s="2">
        <v>1696.0</v>
      </c>
      <c r="R2484" s="2">
        <v>1710.0</v>
      </c>
      <c r="S2484" s="2">
        <v>1692.0</v>
      </c>
      <c r="T2484" s="2">
        <v>1.318479558E9</v>
      </c>
      <c r="U2484" s="2">
        <v>2.2493261E7</v>
      </c>
      <c r="V2484" s="2">
        <v>2.3321244E7</v>
      </c>
      <c r="W2484" s="2">
        <v>1368279.0</v>
      </c>
      <c r="X2484" s="2">
        <v>1168.0</v>
      </c>
      <c r="Y2484" s="2">
        <f t="shared" si="8"/>
        <v>0.649411287</v>
      </c>
      <c r="Z2484" s="2">
        <f t="shared" ref="Z2484:AC2484" si="2535">ROUNDDOWN($Y2484*Z$1,0)-IF(MOD($Y2484*Z$1,1)=0,1,0)+1</f>
        <v>2</v>
      </c>
      <c r="AA2484" s="2">
        <f t="shared" si="2535"/>
        <v>2</v>
      </c>
      <c r="AB2484" s="2">
        <f t="shared" si="2535"/>
        <v>3</v>
      </c>
      <c r="AC2484" s="2">
        <f t="shared" si="2535"/>
        <v>4</v>
      </c>
      <c r="AD2484" s="2">
        <f t="shared" si="10"/>
        <v>0</v>
      </c>
      <c r="AE2484" s="2">
        <f t="shared" si="11"/>
        <v>0</v>
      </c>
      <c r="AF2484" s="2">
        <f t="shared" si="12"/>
        <v>0</v>
      </c>
      <c r="AG2484" s="2">
        <f t="shared" si="13"/>
        <v>0</v>
      </c>
      <c r="AH2484" s="2">
        <f t="shared" si="14"/>
        <v>1</v>
      </c>
      <c r="AI2484" s="2">
        <f t="shared" si="15"/>
        <v>0</v>
      </c>
      <c r="AJ2484" s="2">
        <f t="shared" si="16"/>
        <v>0</v>
      </c>
      <c r="AK2484" s="2">
        <f t="shared" si="17"/>
        <v>0</v>
      </c>
      <c r="AL2484" s="2">
        <f t="shared" si="18"/>
        <v>1</v>
      </c>
    </row>
    <row r="2485" ht="13.5" customHeight="1">
      <c r="A2485" s="3">
        <v>41511.0</v>
      </c>
      <c r="B2485" s="2">
        <v>1691.0</v>
      </c>
      <c r="C2485" s="2">
        <f t="shared" si="3"/>
        <v>1691</v>
      </c>
      <c r="D2485" s="2">
        <f t="shared" si="26"/>
        <v>2502.800784</v>
      </c>
      <c r="E2485" s="2">
        <f t="shared" si="20"/>
        <v>1983.230694</v>
      </c>
      <c r="F2485" s="2">
        <v>-0.88</v>
      </c>
      <c r="G2485" s="2">
        <f t="shared" si="4"/>
        <v>-0.0088</v>
      </c>
      <c r="H2485" s="2">
        <f t="shared" si="21"/>
        <v>1.3449</v>
      </c>
      <c r="I2485" s="2">
        <f t="shared" si="27"/>
        <v>0.9902368682</v>
      </c>
      <c r="J2485" s="2">
        <f t="shared" si="5"/>
        <v>238.2168103</v>
      </c>
      <c r="K2485" s="2">
        <f t="shared" si="6"/>
        <v>246.2724074</v>
      </c>
      <c r="L2485" s="2">
        <f t="shared" si="7"/>
        <v>0</v>
      </c>
      <c r="M2485" s="2">
        <f t="shared" si="1"/>
        <v>246.2724074</v>
      </c>
      <c r="O2485" s="2">
        <v>2483.0</v>
      </c>
      <c r="P2485" s="2">
        <v>1710.0</v>
      </c>
      <c r="Q2485" s="2">
        <v>1706.0</v>
      </c>
      <c r="R2485" s="2">
        <v>1712.0</v>
      </c>
      <c r="S2485" s="2">
        <v>1691.0</v>
      </c>
      <c r="T2485" s="2">
        <v>1.318479558E9</v>
      </c>
      <c r="U2485" s="2">
        <v>2.2295489E7</v>
      </c>
      <c r="V2485" s="2">
        <v>1.3422339E7</v>
      </c>
      <c r="W2485" s="2">
        <v>790601.0</v>
      </c>
      <c r="X2485" s="2">
        <v>581.0</v>
      </c>
      <c r="Y2485" s="2">
        <f t="shared" si="8"/>
        <v>0.2549736094</v>
      </c>
      <c r="Z2485" s="2">
        <f t="shared" ref="Z2485:AC2485" si="2536">ROUNDDOWN($Y2485*Z$1,0)-IF(MOD($Y2485*Z$1,1)=0,1,0)+1</f>
        <v>1</v>
      </c>
      <c r="AA2485" s="2">
        <f t="shared" si="2536"/>
        <v>1</v>
      </c>
      <c r="AB2485" s="2">
        <f t="shared" si="2536"/>
        <v>2</v>
      </c>
      <c r="AC2485" s="2">
        <f t="shared" si="2536"/>
        <v>2</v>
      </c>
      <c r="AD2485" s="2">
        <f t="shared" si="10"/>
        <v>0</v>
      </c>
      <c r="AE2485" s="2">
        <f t="shared" si="11"/>
        <v>0</v>
      </c>
      <c r="AF2485" s="2">
        <f t="shared" si="12"/>
        <v>1</v>
      </c>
      <c r="AG2485" s="2">
        <f t="shared" si="13"/>
        <v>0</v>
      </c>
      <c r="AH2485" s="2">
        <f t="shared" si="14"/>
        <v>0</v>
      </c>
      <c r="AI2485" s="2">
        <f t="shared" si="15"/>
        <v>0</v>
      </c>
      <c r="AJ2485" s="2">
        <f t="shared" si="16"/>
        <v>0</v>
      </c>
      <c r="AK2485" s="2">
        <f t="shared" si="17"/>
        <v>0</v>
      </c>
      <c r="AL2485" s="2">
        <f t="shared" si="18"/>
        <v>1</v>
      </c>
    </row>
    <row r="2486" ht="13.5" customHeight="1">
      <c r="A2486" s="3">
        <v>41512.0</v>
      </c>
      <c r="B2486" s="2">
        <v>1661.0</v>
      </c>
      <c r="C2486" s="2">
        <f t="shared" si="3"/>
        <v>1661</v>
      </c>
      <c r="D2486" s="2">
        <f t="shared" si="26"/>
        <v>2503.806478</v>
      </c>
      <c r="E2486" s="2">
        <f t="shared" si="20"/>
        <v>1983.573262</v>
      </c>
      <c r="F2486" s="2">
        <v>-1.77</v>
      </c>
      <c r="G2486" s="2">
        <f t="shared" si="4"/>
        <v>-0.0177</v>
      </c>
      <c r="H2486" s="2">
        <f t="shared" si="21"/>
        <v>1.3272</v>
      </c>
      <c r="I2486" s="2">
        <f t="shared" si="27"/>
        <v>0.9906386954</v>
      </c>
      <c r="J2486" s="2">
        <f t="shared" si="5"/>
        <v>234.0003728</v>
      </c>
      <c r="K2486" s="2">
        <f t="shared" si="6"/>
        <v>241.9133858</v>
      </c>
      <c r="L2486" s="2">
        <f t="shared" si="7"/>
        <v>0</v>
      </c>
      <c r="M2486" s="2">
        <f t="shared" si="1"/>
        <v>241.9133858</v>
      </c>
      <c r="O2486" s="2">
        <v>2484.0</v>
      </c>
      <c r="P2486" s="2">
        <v>1689.0</v>
      </c>
      <c r="Q2486" s="2">
        <v>1691.0</v>
      </c>
      <c r="R2486" s="2">
        <v>1689.0</v>
      </c>
      <c r="S2486" s="2">
        <v>1658.0</v>
      </c>
      <c r="T2486" s="2">
        <v>1.318479558E9</v>
      </c>
      <c r="U2486" s="2">
        <v>2.1899945E7</v>
      </c>
      <c r="V2486" s="2">
        <v>3.0013431E7</v>
      </c>
      <c r="W2486" s="2">
        <v>1797023.0</v>
      </c>
      <c r="X2486" s="2">
        <v>1037.0</v>
      </c>
      <c r="Y2486" s="2">
        <f t="shared" si="8"/>
        <v>0.1080998782</v>
      </c>
      <c r="Z2486" s="2">
        <f t="shared" ref="Z2486:AC2486" si="2537">ROUNDDOWN($Y2486*Z$1,0)-IF(MOD($Y2486*Z$1,1)=0,1,0)+1</f>
        <v>1</v>
      </c>
      <c r="AA2486" s="2">
        <f t="shared" si="2537"/>
        <v>1</v>
      </c>
      <c r="AB2486" s="2">
        <f t="shared" si="2537"/>
        <v>1</v>
      </c>
      <c r="AC2486" s="2">
        <f t="shared" si="2537"/>
        <v>1</v>
      </c>
      <c r="AD2486" s="2">
        <f t="shared" si="10"/>
        <v>0</v>
      </c>
      <c r="AE2486" s="2">
        <f t="shared" si="11"/>
        <v>0</v>
      </c>
      <c r="AF2486" s="2">
        <f t="shared" si="12"/>
        <v>0</v>
      </c>
      <c r="AG2486" s="2">
        <f t="shared" si="13"/>
        <v>1</v>
      </c>
      <c r="AH2486" s="2">
        <f t="shared" si="14"/>
        <v>0</v>
      </c>
      <c r="AI2486" s="2">
        <f t="shared" si="15"/>
        <v>0</v>
      </c>
      <c r="AJ2486" s="2">
        <f t="shared" si="16"/>
        <v>0</v>
      </c>
      <c r="AK2486" s="2">
        <f t="shared" si="17"/>
        <v>0</v>
      </c>
      <c r="AL2486" s="2">
        <f t="shared" si="18"/>
        <v>1</v>
      </c>
    </row>
    <row r="2487" ht="13.5" customHeight="1">
      <c r="A2487" s="3">
        <v>41513.0</v>
      </c>
      <c r="B2487" s="2">
        <v>1623.0</v>
      </c>
      <c r="C2487" s="2">
        <f t="shared" si="3"/>
        <v>1623</v>
      </c>
      <c r="D2487" s="2">
        <f t="shared" si="26"/>
        <v>2504.812575</v>
      </c>
      <c r="E2487" s="2">
        <f t="shared" si="20"/>
        <v>1983.91583</v>
      </c>
      <c r="F2487" s="2">
        <v>-2.29</v>
      </c>
      <c r="G2487" s="2">
        <f t="shared" si="4"/>
        <v>-0.0229</v>
      </c>
      <c r="H2487" s="2">
        <f t="shared" si="21"/>
        <v>1.3043</v>
      </c>
      <c r="I2487" s="2">
        <f t="shared" si="27"/>
        <v>0.9910405226</v>
      </c>
      <c r="J2487" s="2">
        <f t="shared" si="5"/>
        <v>228.6417642</v>
      </c>
      <c r="K2487" s="2">
        <f t="shared" si="6"/>
        <v>236.3735692</v>
      </c>
      <c r="L2487" s="2">
        <f t="shared" si="7"/>
        <v>0</v>
      </c>
      <c r="M2487" s="2">
        <f t="shared" si="1"/>
        <v>236.3735692</v>
      </c>
      <c r="O2487" s="2">
        <v>2485.0</v>
      </c>
      <c r="P2487" s="2">
        <v>1647.0</v>
      </c>
      <c r="Q2487" s="2">
        <v>1661.0</v>
      </c>
      <c r="R2487" s="2">
        <v>1648.0</v>
      </c>
      <c r="S2487" s="2">
        <v>1612.0</v>
      </c>
      <c r="T2487" s="2">
        <v>1.318479558E9</v>
      </c>
      <c r="U2487" s="2">
        <v>2.1398923E7</v>
      </c>
      <c r="V2487" s="2">
        <v>7.1931273E7</v>
      </c>
      <c r="W2487" s="2">
        <v>4418714.0</v>
      </c>
      <c r="X2487" s="2">
        <v>1901.0</v>
      </c>
      <c r="Y2487" s="2">
        <f t="shared" si="8"/>
        <v>0.06557044255</v>
      </c>
      <c r="Z2487" s="2">
        <f t="shared" ref="Z2487:AC2487" si="2538">ROUNDDOWN($Y2487*Z$1,0)-IF(MOD($Y2487*Z$1,1)=0,1,0)+1</f>
        <v>1</v>
      </c>
      <c r="AA2487" s="2">
        <f t="shared" si="2538"/>
        <v>1</v>
      </c>
      <c r="AB2487" s="2">
        <f t="shared" si="2538"/>
        <v>1</v>
      </c>
      <c r="AC2487" s="2">
        <f t="shared" si="2538"/>
        <v>1</v>
      </c>
      <c r="AD2487" s="2">
        <f t="shared" si="10"/>
        <v>0</v>
      </c>
      <c r="AE2487" s="2">
        <f t="shared" si="11"/>
        <v>0</v>
      </c>
      <c r="AF2487" s="2">
        <f t="shared" si="12"/>
        <v>0</v>
      </c>
      <c r="AG2487" s="2">
        <f t="shared" si="13"/>
        <v>0</v>
      </c>
      <c r="AH2487" s="2">
        <f t="shared" si="14"/>
        <v>0</v>
      </c>
      <c r="AI2487" s="2">
        <f t="shared" si="15"/>
        <v>0</v>
      </c>
      <c r="AJ2487" s="2">
        <f t="shared" si="16"/>
        <v>0</v>
      </c>
      <c r="AK2487" s="2">
        <f t="shared" si="17"/>
        <v>1</v>
      </c>
      <c r="AL2487" s="2">
        <f t="shared" si="18"/>
        <v>1</v>
      </c>
    </row>
    <row r="2488" ht="13.5" customHeight="1">
      <c r="A2488" s="3">
        <v>41514.0</v>
      </c>
      <c r="B2488" s="2">
        <v>1625.0</v>
      </c>
      <c r="C2488" s="2">
        <f t="shared" si="3"/>
        <v>1625</v>
      </c>
      <c r="D2488" s="2">
        <f t="shared" si="26"/>
        <v>2505.819077</v>
      </c>
      <c r="E2488" s="2">
        <f t="shared" si="20"/>
        <v>1984.258397</v>
      </c>
      <c r="F2488" s="2">
        <v>0.12</v>
      </c>
      <c r="G2488" s="2">
        <f t="shared" si="4"/>
        <v>0.0012</v>
      </c>
      <c r="H2488" s="2">
        <f t="shared" si="21"/>
        <v>1.3055</v>
      </c>
      <c r="I2488" s="2">
        <f t="shared" si="27"/>
        <v>0.9914423498</v>
      </c>
      <c r="J2488" s="2">
        <f t="shared" si="5"/>
        <v>228.9161343</v>
      </c>
      <c r="K2488" s="2">
        <f t="shared" si="6"/>
        <v>236.6572175</v>
      </c>
      <c r="L2488" s="2">
        <f t="shared" si="7"/>
        <v>0</v>
      </c>
      <c r="M2488" s="2">
        <f t="shared" si="1"/>
        <v>236.6572175</v>
      </c>
      <c r="O2488" s="2">
        <v>2486.0</v>
      </c>
      <c r="P2488" s="2">
        <v>1627.0</v>
      </c>
      <c r="Q2488" s="2">
        <v>1623.0</v>
      </c>
      <c r="R2488" s="2">
        <v>1642.0</v>
      </c>
      <c r="S2488" s="2">
        <v>1603.0</v>
      </c>
      <c r="T2488" s="2">
        <v>1.318479558E9</v>
      </c>
      <c r="U2488" s="2">
        <v>2.1425293E7</v>
      </c>
      <c r="V2488" s="2">
        <v>6.3899958E7</v>
      </c>
      <c r="W2488" s="2">
        <v>3947949.0</v>
      </c>
      <c r="X2488" s="2">
        <v>2126.0</v>
      </c>
      <c r="Y2488" s="2">
        <f t="shared" si="8"/>
        <v>0.5258830694</v>
      </c>
      <c r="Z2488" s="2">
        <f t="shared" ref="Z2488:AC2488" si="2539">ROUNDDOWN($Y2488*Z$1,0)-IF(MOD($Y2488*Z$1,1)=0,1,0)+1</f>
        <v>2</v>
      </c>
      <c r="AA2488" s="2">
        <f t="shared" si="2539"/>
        <v>2</v>
      </c>
      <c r="AB2488" s="2">
        <f t="shared" si="2539"/>
        <v>3</v>
      </c>
      <c r="AC2488" s="2">
        <f t="shared" si="2539"/>
        <v>3</v>
      </c>
      <c r="AD2488" s="2">
        <f t="shared" si="10"/>
        <v>1</v>
      </c>
      <c r="AE2488" s="2">
        <f t="shared" si="11"/>
        <v>0</v>
      </c>
      <c r="AF2488" s="2">
        <f t="shared" si="12"/>
        <v>0</v>
      </c>
      <c r="AG2488" s="2">
        <f t="shared" si="13"/>
        <v>0</v>
      </c>
      <c r="AH2488" s="2">
        <f t="shared" si="14"/>
        <v>0</v>
      </c>
      <c r="AI2488" s="2">
        <f t="shared" si="15"/>
        <v>0</v>
      </c>
      <c r="AJ2488" s="2">
        <f t="shared" si="16"/>
        <v>0</v>
      </c>
      <c r="AK2488" s="2">
        <f t="shared" si="17"/>
        <v>0</v>
      </c>
      <c r="AL2488" s="2">
        <f t="shared" si="18"/>
        <v>1</v>
      </c>
    </row>
    <row r="2489" ht="13.5" customHeight="1">
      <c r="A2489" s="3">
        <v>41515.0</v>
      </c>
      <c r="B2489" s="2">
        <v>1683.0</v>
      </c>
      <c r="C2489" s="2">
        <f t="shared" si="3"/>
        <v>1683</v>
      </c>
      <c r="D2489" s="2">
        <f t="shared" si="26"/>
        <v>2506.825983</v>
      </c>
      <c r="E2489" s="2">
        <f t="shared" si="20"/>
        <v>1984.600965</v>
      </c>
      <c r="F2489" s="2">
        <v>3.57</v>
      </c>
      <c r="G2489" s="2">
        <f t="shared" si="4"/>
        <v>0.0357</v>
      </c>
      <c r="H2489" s="2">
        <f t="shared" si="21"/>
        <v>1.3412</v>
      </c>
      <c r="I2489" s="2">
        <f t="shared" si="27"/>
        <v>0.9918441769</v>
      </c>
      <c r="J2489" s="2">
        <f t="shared" si="5"/>
        <v>237.0884403</v>
      </c>
      <c r="K2489" s="2">
        <f t="shared" si="6"/>
        <v>245.1058802</v>
      </c>
      <c r="L2489" s="2">
        <f t="shared" si="7"/>
        <v>0</v>
      </c>
      <c r="M2489" s="2">
        <f t="shared" si="1"/>
        <v>245.1058802</v>
      </c>
      <c r="O2489" s="2">
        <v>2487.0</v>
      </c>
      <c r="P2489" s="2">
        <v>1658.0</v>
      </c>
      <c r="Q2489" s="2">
        <v>1625.0</v>
      </c>
      <c r="R2489" s="2">
        <v>1684.0</v>
      </c>
      <c r="S2489" s="2">
        <v>1641.0</v>
      </c>
      <c r="T2489" s="2">
        <v>1.318479558E9</v>
      </c>
      <c r="U2489" s="2">
        <v>2.2190011E7</v>
      </c>
      <c r="V2489" s="2">
        <v>1.11715074E8</v>
      </c>
      <c r="W2489" s="2">
        <v>6708262.0</v>
      </c>
      <c r="X2489" s="2">
        <v>2068.0</v>
      </c>
      <c r="Y2489" s="2">
        <f t="shared" si="8"/>
        <v>0.9799025579</v>
      </c>
      <c r="Z2489" s="2">
        <f t="shared" ref="Z2489:AC2489" si="2540">ROUNDDOWN($Y2489*Z$1,0)-IF(MOD($Y2489*Z$1,1)=0,1,0)+1</f>
        <v>2</v>
      </c>
      <c r="AA2489" s="2">
        <f t="shared" si="2540"/>
        <v>3</v>
      </c>
      <c r="AB2489" s="2">
        <f t="shared" si="2540"/>
        <v>4</v>
      </c>
      <c r="AC2489" s="2">
        <f t="shared" si="2540"/>
        <v>5</v>
      </c>
      <c r="AD2489" s="2">
        <f t="shared" si="10"/>
        <v>0</v>
      </c>
      <c r="AE2489" s="2">
        <f t="shared" si="11"/>
        <v>0</v>
      </c>
      <c r="AF2489" s="2">
        <f t="shared" si="12"/>
        <v>0</v>
      </c>
      <c r="AG2489" s="2">
        <f t="shared" si="13"/>
        <v>0</v>
      </c>
      <c r="AH2489" s="2">
        <f t="shared" si="14"/>
        <v>0</v>
      </c>
      <c r="AI2489" s="2">
        <f t="shared" si="15"/>
        <v>1</v>
      </c>
      <c r="AJ2489" s="2">
        <f t="shared" si="16"/>
        <v>0</v>
      </c>
      <c r="AK2489" s="2">
        <f t="shared" si="17"/>
        <v>0</v>
      </c>
      <c r="AL2489" s="2">
        <f t="shared" si="18"/>
        <v>1</v>
      </c>
    </row>
    <row r="2490" ht="13.5" customHeight="1">
      <c r="A2490" s="3">
        <v>41518.0</v>
      </c>
      <c r="B2490" s="2">
        <v>1672.0</v>
      </c>
      <c r="C2490" s="2">
        <f t="shared" si="3"/>
        <v>1672</v>
      </c>
      <c r="D2490" s="2">
        <f t="shared" si="26"/>
        <v>2507.833294</v>
      </c>
      <c r="E2490" s="2">
        <f t="shared" si="20"/>
        <v>1984.943533</v>
      </c>
      <c r="F2490" s="2">
        <v>-0.65</v>
      </c>
      <c r="G2490" s="2">
        <f t="shared" si="4"/>
        <v>-0.0065</v>
      </c>
      <c r="H2490" s="2">
        <f t="shared" si="21"/>
        <v>1.3347</v>
      </c>
      <c r="I2490" s="2">
        <f t="shared" si="27"/>
        <v>0.9922460041</v>
      </c>
      <c r="J2490" s="2">
        <f t="shared" si="5"/>
        <v>235.5473655</v>
      </c>
      <c r="K2490" s="2">
        <f t="shared" si="6"/>
        <v>243.512692</v>
      </c>
      <c r="L2490" s="2">
        <f t="shared" si="7"/>
        <v>0</v>
      </c>
      <c r="M2490" s="2">
        <f t="shared" si="1"/>
        <v>243.512692</v>
      </c>
      <c r="O2490" s="2">
        <v>2488.0</v>
      </c>
      <c r="P2490" s="2">
        <v>1680.0</v>
      </c>
      <c r="Q2490" s="2">
        <v>1683.0</v>
      </c>
      <c r="R2490" s="2">
        <v>1687.0</v>
      </c>
      <c r="S2490" s="2">
        <v>1672.0</v>
      </c>
      <c r="T2490" s="2">
        <v>1.318479558E9</v>
      </c>
      <c r="U2490" s="2">
        <v>2.2044978E7</v>
      </c>
      <c r="V2490" s="2">
        <v>2.8613778E7</v>
      </c>
      <c r="W2490" s="2">
        <v>1704697.0</v>
      </c>
      <c r="X2490" s="2">
        <v>984.0</v>
      </c>
      <c r="Y2490" s="2">
        <f t="shared" si="8"/>
        <v>0.3103938287</v>
      </c>
      <c r="Z2490" s="2">
        <f t="shared" ref="Z2490:AC2490" si="2541">ROUNDDOWN($Y2490*Z$1,0)-IF(MOD($Y2490*Z$1,1)=0,1,0)+1</f>
        <v>1</v>
      </c>
      <c r="AA2490" s="2">
        <f t="shared" si="2541"/>
        <v>1</v>
      </c>
      <c r="AB2490" s="2">
        <f t="shared" si="2541"/>
        <v>2</v>
      </c>
      <c r="AC2490" s="2">
        <f t="shared" si="2541"/>
        <v>2</v>
      </c>
      <c r="AD2490" s="2">
        <f t="shared" si="10"/>
        <v>0</v>
      </c>
      <c r="AE2490" s="2">
        <f t="shared" si="11"/>
        <v>0</v>
      </c>
      <c r="AF2490" s="2">
        <f t="shared" si="12"/>
        <v>0</v>
      </c>
      <c r="AG2490" s="2">
        <f t="shared" si="13"/>
        <v>0</v>
      </c>
      <c r="AH2490" s="2">
        <f t="shared" si="14"/>
        <v>0</v>
      </c>
      <c r="AI2490" s="2">
        <f t="shared" si="15"/>
        <v>0</v>
      </c>
      <c r="AJ2490" s="2">
        <f t="shared" si="16"/>
        <v>1</v>
      </c>
      <c r="AK2490" s="2">
        <f t="shared" si="17"/>
        <v>0</v>
      </c>
      <c r="AL2490" s="2">
        <f t="shared" si="18"/>
        <v>1</v>
      </c>
    </row>
    <row r="2491" ht="13.5" customHeight="1">
      <c r="A2491" s="3">
        <v>41519.0</v>
      </c>
      <c r="B2491" s="2">
        <v>1687.0</v>
      </c>
      <c r="C2491" s="2">
        <f t="shared" si="3"/>
        <v>1687</v>
      </c>
      <c r="D2491" s="2">
        <f t="shared" si="26"/>
        <v>2508.84101</v>
      </c>
      <c r="E2491" s="2">
        <f t="shared" si="20"/>
        <v>1985.2861</v>
      </c>
      <c r="F2491" s="2">
        <v>0.9</v>
      </c>
      <c r="G2491" s="2">
        <f t="shared" si="4"/>
        <v>0.009</v>
      </c>
      <c r="H2491" s="2">
        <f t="shared" si="21"/>
        <v>1.3437</v>
      </c>
      <c r="I2491" s="2">
        <f t="shared" si="27"/>
        <v>0.9926478313</v>
      </c>
      <c r="J2491" s="2">
        <f t="shared" si="5"/>
        <v>237.6672918</v>
      </c>
      <c r="K2491" s="2">
        <f t="shared" si="6"/>
        <v>245.7043062</v>
      </c>
      <c r="L2491" s="2">
        <f t="shared" si="7"/>
        <v>0</v>
      </c>
      <c r="M2491" s="2">
        <f t="shared" si="1"/>
        <v>245.7043062</v>
      </c>
      <c r="O2491" s="2">
        <v>2489.0</v>
      </c>
      <c r="P2491" s="2">
        <v>1674.0</v>
      </c>
      <c r="Q2491" s="2">
        <v>1672.0</v>
      </c>
      <c r="R2491" s="2">
        <v>1687.0</v>
      </c>
      <c r="S2491" s="2">
        <v>1672.0</v>
      </c>
      <c r="T2491" s="2">
        <v>1.318542729E9</v>
      </c>
      <c r="U2491" s="2">
        <v>2.2243816E7</v>
      </c>
      <c r="V2491" s="2">
        <v>2.8187599E7</v>
      </c>
      <c r="W2491" s="2">
        <v>1676641.0</v>
      </c>
      <c r="X2491" s="2">
        <v>1057.0</v>
      </c>
      <c r="Y2491" s="2">
        <f t="shared" si="8"/>
        <v>0.7320341048</v>
      </c>
      <c r="Z2491" s="2">
        <f t="shared" ref="Z2491:AC2491" si="2542">ROUNDDOWN($Y2491*Z$1,0)-IF(MOD($Y2491*Z$1,1)=0,1,0)+1</f>
        <v>2</v>
      </c>
      <c r="AA2491" s="2">
        <f t="shared" si="2542"/>
        <v>3</v>
      </c>
      <c r="AB2491" s="2">
        <f t="shared" si="2542"/>
        <v>3</v>
      </c>
      <c r="AC2491" s="2">
        <f t="shared" si="2542"/>
        <v>4</v>
      </c>
      <c r="AD2491" s="2">
        <f t="shared" si="10"/>
        <v>0</v>
      </c>
      <c r="AE2491" s="2">
        <f t="shared" si="11"/>
        <v>0</v>
      </c>
      <c r="AF2491" s="2">
        <f t="shared" si="12"/>
        <v>0</v>
      </c>
      <c r="AG2491" s="2">
        <f t="shared" si="13"/>
        <v>0</v>
      </c>
      <c r="AH2491" s="2">
        <f t="shared" si="14"/>
        <v>1</v>
      </c>
      <c r="AI2491" s="2">
        <f t="shared" si="15"/>
        <v>0</v>
      </c>
      <c r="AJ2491" s="2">
        <f t="shared" si="16"/>
        <v>0</v>
      </c>
      <c r="AK2491" s="2">
        <f t="shared" si="17"/>
        <v>0</v>
      </c>
      <c r="AL2491" s="2">
        <f t="shared" si="18"/>
        <v>1</v>
      </c>
    </row>
    <row r="2492" ht="13.5" customHeight="1">
      <c r="A2492" s="3">
        <v>41520.0</v>
      </c>
      <c r="B2492" s="2">
        <v>1661.0</v>
      </c>
      <c r="C2492" s="2">
        <f t="shared" si="3"/>
        <v>1661</v>
      </c>
      <c r="D2492" s="2">
        <f t="shared" si="26"/>
        <v>2509.84913</v>
      </c>
      <c r="E2492" s="2">
        <f t="shared" si="20"/>
        <v>1985.628668</v>
      </c>
      <c r="F2492" s="2">
        <v>-1.54</v>
      </c>
      <c r="G2492" s="2">
        <f t="shared" si="4"/>
        <v>-0.0154</v>
      </c>
      <c r="H2492" s="2">
        <f t="shared" si="21"/>
        <v>1.3283</v>
      </c>
      <c r="I2492" s="2">
        <f t="shared" si="27"/>
        <v>0.9930496584</v>
      </c>
      <c r="J2492" s="2">
        <f t="shared" si="5"/>
        <v>234.0072155</v>
      </c>
      <c r="K2492" s="2">
        <f t="shared" si="6"/>
        <v>241.9204599</v>
      </c>
      <c r="L2492" s="2">
        <f t="shared" si="7"/>
        <v>0</v>
      </c>
      <c r="M2492" s="2">
        <f t="shared" si="1"/>
        <v>241.9204599</v>
      </c>
      <c r="O2492" s="2">
        <v>2490.0</v>
      </c>
      <c r="P2492" s="2">
        <v>1683.0</v>
      </c>
      <c r="Q2492" s="2">
        <v>1687.0</v>
      </c>
      <c r="R2492" s="2">
        <v>1686.0</v>
      </c>
      <c r="S2492" s="2">
        <v>1661.0</v>
      </c>
      <c r="T2492" s="2">
        <v>1.318765805E9</v>
      </c>
      <c r="U2492" s="2">
        <v>2.19047E7</v>
      </c>
      <c r="V2492" s="2">
        <v>3.0870079E7</v>
      </c>
      <c r="W2492" s="2">
        <v>1842403.0</v>
      </c>
      <c r="X2492" s="2">
        <v>1094.0</v>
      </c>
      <c r="Y2492" s="2">
        <f t="shared" si="8"/>
        <v>0.1383475436</v>
      </c>
      <c r="Z2492" s="2">
        <f t="shared" ref="Z2492:AC2492" si="2543">ROUNDDOWN($Y2492*Z$1,0)-IF(MOD($Y2492*Z$1,1)=0,1,0)+1</f>
        <v>1</v>
      </c>
      <c r="AA2492" s="2">
        <f t="shared" si="2543"/>
        <v>1</v>
      </c>
      <c r="AB2492" s="2">
        <f t="shared" si="2543"/>
        <v>1</v>
      </c>
      <c r="AC2492" s="2">
        <f t="shared" si="2543"/>
        <v>1</v>
      </c>
      <c r="AD2492" s="2">
        <f t="shared" si="10"/>
        <v>0</v>
      </c>
      <c r="AE2492" s="2">
        <f t="shared" si="11"/>
        <v>0</v>
      </c>
      <c r="AF2492" s="2">
        <f t="shared" si="12"/>
        <v>0</v>
      </c>
      <c r="AG2492" s="2">
        <f t="shared" si="13"/>
        <v>1</v>
      </c>
      <c r="AH2492" s="2">
        <f t="shared" si="14"/>
        <v>0</v>
      </c>
      <c r="AI2492" s="2">
        <f t="shared" si="15"/>
        <v>0</v>
      </c>
      <c r="AJ2492" s="2">
        <f t="shared" si="16"/>
        <v>0</v>
      </c>
      <c r="AK2492" s="2">
        <f t="shared" si="17"/>
        <v>0</v>
      </c>
      <c r="AL2492" s="2">
        <f t="shared" si="18"/>
        <v>1</v>
      </c>
    </row>
    <row r="2493" ht="13.5" customHeight="1">
      <c r="A2493" s="3">
        <v>41525.0</v>
      </c>
      <c r="B2493" s="2">
        <v>1634.0</v>
      </c>
      <c r="C2493" s="2">
        <f t="shared" si="3"/>
        <v>1634</v>
      </c>
      <c r="D2493" s="2">
        <f t="shared" si="26"/>
        <v>2510.857656</v>
      </c>
      <c r="E2493" s="2">
        <f t="shared" si="20"/>
        <v>1985.971236</v>
      </c>
      <c r="F2493" s="2">
        <v>-1.63</v>
      </c>
      <c r="G2493" s="2">
        <f t="shared" si="4"/>
        <v>-0.0163</v>
      </c>
      <c r="H2493" s="2">
        <f t="shared" si="21"/>
        <v>1.312</v>
      </c>
      <c r="I2493" s="2">
        <f t="shared" si="27"/>
        <v>0.9934514856</v>
      </c>
      <c r="J2493" s="2">
        <f t="shared" si="5"/>
        <v>230.1928979</v>
      </c>
      <c r="K2493" s="2">
        <f t="shared" si="6"/>
        <v>237.9771564</v>
      </c>
      <c r="L2493" s="2">
        <f t="shared" si="7"/>
        <v>0</v>
      </c>
      <c r="M2493" s="2">
        <f t="shared" si="1"/>
        <v>237.9771564</v>
      </c>
      <c r="O2493" s="2">
        <v>2491.0</v>
      </c>
      <c r="P2493" s="2">
        <v>1661.0</v>
      </c>
      <c r="Q2493" s="2">
        <v>1661.0</v>
      </c>
      <c r="R2493" s="2">
        <v>1670.0</v>
      </c>
      <c r="S2493" s="2">
        <v>1634.0</v>
      </c>
      <c r="T2493" s="2">
        <v>1.318765805E9</v>
      </c>
      <c r="U2493" s="2">
        <v>2.1548633E7</v>
      </c>
      <c r="V2493" s="2">
        <v>3.2469006E7</v>
      </c>
      <c r="W2493" s="2">
        <v>1966416.0</v>
      </c>
      <c r="X2493" s="2">
        <v>1306.0</v>
      </c>
      <c r="Y2493" s="2">
        <f t="shared" si="8"/>
        <v>0.1247462444</v>
      </c>
      <c r="Z2493" s="2">
        <f t="shared" ref="Z2493:AC2493" si="2544">ROUNDDOWN($Y2493*Z$1,0)-IF(MOD($Y2493*Z$1,1)=0,1,0)+1</f>
        <v>1</v>
      </c>
      <c r="AA2493" s="2">
        <f t="shared" si="2544"/>
        <v>1</v>
      </c>
      <c r="AB2493" s="2">
        <f t="shared" si="2544"/>
        <v>1</v>
      </c>
      <c r="AC2493" s="2">
        <f t="shared" si="2544"/>
        <v>1</v>
      </c>
      <c r="AD2493" s="2">
        <f t="shared" si="10"/>
        <v>0</v>
      </c>
      <c r="AE2493" s="2">
        <f t="shared" si="11"/>
        <v>0</v>
      </c>
      <c r="AF2493" s="2">
        <f t="shared" si="12"/>
        <v>0</v>
      </c>
      <c r="AG2493" s="2">
        <f t="shared" si="13"/>
        <v>0</v>
      </c>
      <c r="AH2493" s="2">
        <f t="shared" si="14"/>
        <v>0</v>
      </c>
      <c r="AI2493" s="2">
        <f t="shared" si="15"/>
        <v>0</v>
      </c>
      <c r="AJ2493" s="2">
        <f t="shared" si="16"/>
        <v>0</v>
      </c>
      <c r="AK2493" s="2">
        <f t="shared" si="17"/>
        <v>1</v>
      </c>
      <c r="AL2493" s="2">
        <f t="shared" si="18"/>
        <v>1</v>
      </c>
    </row>
    <row r="2494" ht="13.5" customHeight="1">
      <c r="A2494" s="3">
        <v>41526.0</v>
      </c>
      <c r="B2494" s="2">
        <v>1640.0</v>
      </c>
      <c r="C2494" s="2">
        <f t="shared" si="3"/>
        <v>1640</v>
      </c>
      <c r="D2494" s="2">
        <f t="shared" si="26"/>
        <v>2511.866586</v>
      </c>
      <c r="E2494" s="2">
        <f t="shared" si="20"/>
        <v>1986.313804</v>
      </c>
      <c r="F2494" s="2">
        <v>0.37</v>
      </c>
      <c r="G2494" s="2">
        <f t="shared" si="4"/>
        <v>0.0037</v>
      </c>
      <c r="H2494" s="2">
        <f t="shared" si="21"/>
        <v>1.3157</v>
      </c>
      <c r="I2494" s="2">
        <f t="shared" si="27"/>
        <v>0.9938533128</v>
      </c>
      <c r="J2494" s="2">
        <f t="shared" si="5"/>
        <v>231.0446116</v>
      </c>
      <c r="K2494" s="2">
        <f t="shared" si="6"/>
        <v>238.8576719</v>
      </c>
      <c r="L2494" s="2">
        <f t="shared" si="7"/>
        <v>0</v>
      </c>
      <c r="M2494" s="2">
        <f t="shared" si="1"/>
        <v>238.8576719</v>
      </c>
      <c r="O2494" s="2">
        <v>2492.0</v>
      </c>
      <c r="P2494" s="2">
        <v>1640.0</v>
      </c>
      <c r="Q2494" s="2">
        <v>1634.0</v>
      </c>
      <c r="R2494" s="2">
        <v>1654.0</v>
      </c>
      <c r="S2494" s="2">
        <v>1635.0</v>
      </c>
      <c r="T2494" s="2">
        <v>1.318626525E9</v>
      </c>
      <c r="U2494" s="2">
        <v>2.1625475E7</v>
      </c>
      <c r="V2494" s="2">
        <v>3.5811814E7</v>
      </c>
      <c r="W2494" s="2">
        <v>2176736.0</v>
      </c>
      <c r="X2494" s="2">
        <v>1567.0</v>
      </c>
      <c r="Y2494" s="2">
        <f t="shared" si="8"/>
        <v>0.5939910678</v>
      </c>
      <c r="Z2494" s="2">
        <f t="shared" ref="Z2494:AC2494" si="2545">ROUNDDOWN($Y2494*Z$1,0)-IF(MOD($Y2494*Z$1,1)=0,1,0)+1</f>
        <v>2</v>
      </c>
      <c r="AA2494" s="2">
        <f t="shared" si="2545"/>
        <v>2</v>
      </c>
      <c r="AB2494" s="2">
        <f t="shared" si="2545"/>
        <v>3</v>
      </c>
      <c r="AC2494" s="2">
        <f t="shared" si="2545"/>
        <v>3</v>
      </c>
      <c r="AD2494" s="2">
        <f t="shared" si="10"/>
        <v>0</v>
      </c>
      <c r="AE2494" s="2">
        <f t="shared" si="11"/>
        <v>1</v>
      </c>
      <c r="AF2494" s="2">
        <f t="shared" si="12"/>
        <v>0</v>
      </c>
      <c r="AG2494" s="2">
        <f t="shared" si="13"/>
        <v>0</v>
      </c>
      <c r="AH2494" s="2">
        <f t="shared" si="14"/>
        <v>0</v>
      </c>
      <c r="AI2494" s="2">
        <f t="shared" si="15"/>
        <v>0</v>
      </c>
      <c r="AJ2494" s="2">
        <f t="shared" si="16"/>
        <v>0</v>
      </c>
      <c r="AK2494" s="2">
        <f t="shared" si="17"/>
        <v>0</v>
      </c>
      <c r="AL2494" s="2">
        <f t="shared" si="18"/>
        <v>1</v>
      </c>
    </row>
    <row r="2495" ht="13.5" customHeight="1">
      <c r="A2495" s="3">
        <v>41527.0</v>
      </c>
      <c r="B2495" s="2">
        <v>1677.0</v>
      </c>
      <c r="C2495" s="2">
        <f t="shared" si="3"/>
        <v>1677</v>
      </c>
      <c r="D2495" s="2">
        <f t="shared" si="26"/>
        <v>2512.875923</v>
      </c>
      <c r="E2495" s="2">
        <f t="shared" si="20"/>
        <v>1986.656371</v>
      </c>
      <c r="F2495" s="2">
        <v>2.26</v>
      </c>
      <c r="G2495" s="2">
        <f t="shared" si="4"/>
        <v>0.0226</v>
      </c>
      <c r="H2495" s="2">
        <f t="shared" si="21"/>
        <v>1.3383</v>
      </c>
      <c r="I2495" s="2">
        <f t="shared" si="27"/>
        <v>0.99425514</v>
      </c>
      <c r="J2495" s="2">
        <f t="shared" si="5"/>
        <v>236.2662198</v>
      </c>
      <c r="K2495" s="2">
        <f t="shared" si="6"/>
        <v>244.2558552</v>
      </c>
      <c r="L2495" s="2">
        <f t="shared" si="7"/>
        <v>0</v>
      </c>
      <c r="M2495" s="2">
        <f t="shared" si="1"/>
        <v>244.2558552</v>
      </c>
      <c r="O2495" s="2">
        <v>2493.0</v>
      </c>
      <c r="P2495" s="2">
        <v>1654.0</v>
      </c>
      <c r="Q2495" s="2">
        <v>1640.0</v>
      </c>
      <c r="R2495" s="2">
        <v>1680.0</v>
      </c>
      <c r="S2495" s="2">
        <v>1654.0</v>
      </c>
      <c r="T2495" s="2">
        <v>1.318734057E9</v>
      </c>
      <c r="U2495" s="2">
        <v>2.211517E7</v>
      </c>
      <c r="V2495" s="2">
        <v>4.0096339E7</v>
      </c>
      <c r="W2495" s="2">
        <v>2396408.0</v>
      </c>
      <c r="X2495" s="2">
        <v>1423.0</v>
      </c>
      <c r="Y2495" s="2">
        <f t="shared" si="8"/>
        <v>0.922046285</v>
      </c>
      <c r="Z2495" s="2">
        <f t="shared" ref="Z2495:AC2495" si="2546">ROUNDDOWN($Y2495*Z$1,0)-IF(MOD($Y2495*Z$1,1)=0,1,0)+1</f>
        <v>2</v>
      </c>
      <c r="AA2495" s="2">
        <f t="shared" si="2546"/>
        <v>3</v>
      </c>
      <c r="AB2495" s="2">
        <f t="shared" si="2546"/>
        <v>4</v>
      </c>
      <c r="AC2495" s="2">
        <f t="shared" si="2546"/>
        <v>5</v>
      </c>
      <c r="AD2495" s="2">
        <f t="shared" si="10"/>
        <v>0</v>
      </c>
      <c r="AE2495" s="2">
        <f t="shared" si="11"/>
        <v>1</v>
      </c>
      <c r="AF2495" s="2">
        <f t="shared" si="12"/>
        <v>0</v>
      </c>
      <c r="AG2495" s="2">
        <f t="shared" si="13"/>
        <v>0</v>
      </c>
      <c r="AH2495" s="2">
        <f t="shared" si="14"/>
        <v>0</v>
      </c>
      <c r="AI2495" s="2">
        <f t="shared" si="15"/>
        <v>0</v>
      </c>
      <c r="AJ2495" s="2">
        <f t="shared" si="16"/>
        <v>0</v>
      </c>
      <c r="AK2495" s="2">
        <f t="shared" si="17"/>
        <v>0</v>
      </c>
      <c r="AL2495" s="2">
        <f t="shared" si="18"/>
        <v>1</v>
      </c>
    </row>
    <row r="2496" ht="13.5" customHeight="1">
      <c r="A2496" s="3">
        <v>41528.0</v>
      </c>
      <c r="B2496" s="2">
        <v>1708.0</v>
      </c>
      <c r="C2496" s="2">
        <f t="shared" si="3"/>
        <v>1708</v>
      </c>
      <c r="D2496" s="2">
        <f t="shared" si="26"/>
        <v>2513.885665</v>
      </c>
      <c r="E2496" s="2">
        <f t="shared" si="20"/>
        <v>1986.998939</v>
      </c>
      <c r="F2496" s="2">
        <v>1.85</v>
      </c>
      <c r="G2496" s="2">
        <f t="shared" si="4"/>
        <v>0.0185</v>
      </c>
      <c r="H2496" s="2">
        <f t="shared" si="21"/>
        <v>1.3568</v>
      </c>
      <c r="I2496" s="2">
        <f t="shared" si="27"/>
        <v>0.9946569671</v>
      </c>
      <c r="J2496" s="2">
        <f t="shared" si="5"/>
        <v>240.6371449</v>
      </c>
      <c r="K2496" s="2">
        <f t="shared" si="6"/>
        <v>248.7745886</v>
      </c>
      <c r="L2496" s="2">
        <f t="shared" si="7"/>
        <v>0</v>
      </c>
      <c r="M2496" s="2">
        <f t="shared" si="1"/>
        <v>248.7745886</v>
      </c>
      <c r="O2496" s="2">
        <v>2494.0</v>
      </c>
      <c r="P2496" s="2">
        <v>1670.0</v>
      </c>
      <c r="Q2496" s="2">
        <v>1677.0</v>
      </c>
      <c r="R2496" s="2">
        <v>1711.0</v>
      </c>
      <c r="S2496" s="2">
        <v>1670.0</v>
      </c>
      <c r="T2496" s="2">
        <v>1.318634057E9</v>
      </c>
      <c r="U2496" s="2">
        <v>2.252227E7</v>
      </c>
      <c r="V2496" s="2">
        <v>7.1791949E7</v>
      </c>
      <c r="W2496" s="2">
        <v>4226983.0</v>
      </c>
      <c r="X2496" s="2">
        <v>2432.0</v>
      </c>
      <c r="Y2496" s="2">
        <f t="shared" si="8"/>
        <v>0.884591961</v>
      </c>
      <c r="Z2496" s="2">
        <f t="shared" ref="Z2496:AC2496" si="2547">ROUNDDOWN($Y2496*Z$1,0)-IF(MOD($Y2496*Z$1,1)=0,1,0)+1</f>
        <v>2</v>
      </c>
      <c r="AA2496" s="2">
        <f t="shared" si="2547"/>
        <v>3</v>
      </c>
      <c r="AB2496" s="2">
        <f t="shared" si="2547"/>
        <v>4</v>
      </c>
      <c r="AC2496" s="2">
        <f t="shared" si="2547"/>
        <v>5</v>
      </c>
      <c r="AD2496" s="2">
        <f t="shared" si="10"/>
        <v>0</v>
      </c>
      <c r="AE2496" s="2">
        <f t="shared" si="11"/>
        <v>1</v>
      </c>
      <c r="AF2496" s="2">
        <f t="shared" si="12"/>
        <v>0</v>
      </c>
      <c r="AG2496" s="2">
        <f t="shared" si="13"/>
        <v>0</v>
      </c>
      <c r="AH2496" s="2">
        <f t="shared" si="14"/>
        <v>0</v>
      </c>
      <c r="AI2496" s="2">
        <f t="shared" si="15"/>
        <v>0</v>
      </c>
      <c r="AJ2496" s="2">
        <f t="shared" si="16"/>
        <v>0</v>
      </c>
      <c r="AK2496" s="2">
        <f t="shared" si="17"/>
        <v>0</v>
      </c>
      <c r="AL2496" s="2">
        <f t="shared" si="18"/>
        <v>1</v>
      </c>
    </row>
    <row r="2497" ht="13.5" customHeight="1">
      <c r="A2497" s="3">
        <v>41529.0</v>
      </c>
      <c r="B2497" s="2">
        <v>1723.0</v>
      </c>
      <c r="C2497" s="2">
        <f t="shared" si="3"/>
        <v>1723</v>
      </c>
      <c r="D2497" s="2">
        <f t="shared" si="26"/>
        <v>2514.895812</v>
      </c>
      <c r="E2497" s="2">
        <f t="shared" si="20"/>
        <v>1987.341507</v>
      </c>
      <c r="F2497" s="2">
        <v>1.29</v>
      </c>
      <c r="G2497" s="2">
        <f t="shared" si="4"/>
        <v>0.0129</v>
      </c>
      <c r="H2497" s="2">
        <f t="shared" si="21"/>
        <v>1.3697</v>
      </c>
      <c r="I2497" s="2">
        <f t="shared" si="27"/>
        <v>0.9950587943</v>
      </c>
      <c r="J2497" s="2">
        <f t="shared" si="5"/>
        <v>243.741364</v>
      </c>
      <c r="K2497" s="2">
        <f t="shared" si="6"/>
        <v>251.9837807</v>
      </c>
      <c r="L2497" s="2">
        <f t="shared" si="7"/>
        <v>0</v>
      </c>
      <c r="M2497" s="2">
        <f t="shared" si="1"/>
        <v>251.9837807</v>
      </c>
      <c r="O2497" s="2">
        <v>2495.0</v>
      </c>
      <c r="P2497" s="2">
        <v>1701.0</v>
      </c>
      <c r="Q2497" s="2">
        <v>1701.0</v>
      </c>
      <c r="R2497" s="2">
        <v>1725.0</v>
      </c>
      <c r="S2497" s="2">
        <v>1693.0</v>
      </c>
      <c r="T2497" s="2">
        <v>1.318534057E9</v>
      </c>
      <c r="U2497" s="2">
        <v>2.2718342E7</v>
      </c>
      <c r="V2497" s="2">
        <v>7.5414473E7</v>
      </c>
      <c r="W2497" s="2">
        <v>4391478.0</v>
      </c>
      <c r="X2497" s="2">
        <v>1840.0</v>
      </c>
      <c r="Y2497" s="2">
        <f t="shared" si="8"/>
        <v>0.8085667885</v>
      </c>
      <c r="Z2497" s="2">
        <f t="shared" ref="Z2497:AC2497" si="2548">ROUNDDOWN($Y2497*Z$1,0)-IF(MOD($Y2497*Z$1,1)=0,1,0)+1</f>
        <v>2</v>
      </c>
      <c r="AA2497" s="2">
        <f t="shared" si="2548"/>
        <v>3</v>
      </c>
      <c r="AB2497" s="2">
        <f t="shared" si="2548"/>
        <v>4</v>
      </c>
      <c r="AC2497" s="2">
        <f t="shared" si="2548"/>
        <v>5</v>
      </c>
      <c r="AD2497" s="2">
        <f t="shared" si="10"/>
        <v>0</v>
      </c>
      <c r="AE2497" s="2">
        <f t="shared" si="11"/>
        <v>1</v>
      </c>
      <c r="AF2497" s="2">
        <f t="shared" si="12"/>
        <v>0</v>
      </c>
      <c r="AG2497" s="2">
        <f t="shared" si="13"/>
        <v>0</v>
      </c>
      <c r="AH2497" s="2">
        <f t="shared" si="14"/>
        <v>0</v>
      </c>
      <c r="AI2497" s="2">
        <f t="shared" si="15"/>
        <v>0</v>
      </c>
      <c r="AJ2497" s="2">
        <f t="shared" si="16"/>
        <v>0</v>
      </c>
      <c r="AK2497" s="2">
        <f t="shared" si="17"/>
        <v>0</v>
      </c>
      <c r="AL2497" s="2">
        <f t="shared" si="18"/>
        <v>1</v>
      </c>
    </row>
    <row r="2498" ht="13.5" customHeight="1">
      <c r="A2498" s="3">
        <v>41532.0</v>
      </c>
      <c r="B2498" s="2">
        <v>1749.0</v>
      </c>
      <c r="C2498" s="2">
        <f t="shared" si="3"/>
        <v>1749</v>
      </c>
      <c r="D2498" s="2">
        <f t="shared" si="26"/>
        <v>2515.906366</v>
      </c>
      <c r="E2498" s="2">
        <f t="shared" si="20"/>
        <v>1987.684074</v>
      </c>
      <c r="F2498" s="2">
        <v>1.51</v>
      </c>
      <c r="G2498" s="2">
        <f t="shared" si="4"/>
        <v>0.0151</v>
      </c>
      <c r="H2498" s="2">
        <f t="shared" si="21"/>
        <v>1.3848</v>
      </c>
      <c r="I2498" s="2">
        <f t="shared" si="27"/>
        <v>0.9954606215</v>
      </c>
      <c r="J2498" s="2">
        <f t="shared" si="5"/>
        <v>247.4218586</v>
      </c>
      <c r="K2498" s="2">
        <f t="shared" si="6"/>
        <v>255.7887358</v>
      </c>
      <c r="L2498" s="2">
        <f t="shared" si="7"/>
        <v>0</v>
      </c>
      <c r="M2498" s="2">
        <f t="shared" si="1"/>
        <v>255.7887358</v>
      </c>
      <c r="O2498" s="2">
        <v>2496.0</v>
      </c>
      <c r="P2498" s="2">
        <v>1727.0</v>
      </c>
      <c r="Q2498" s="2">
        <v>1723.0</v>
      </c>
      <c r="R2498" s="2">
        <v>1749.0</v>
      </c>
      <c r="S2498" s="2">
        <v>1725.0</v>
      </c>
      <c r="T2498" s="2">
        <v>1.318434057E9</v>
      </c>
      <c r="U2498" s="2">
        <v>2.3059412E7</v>
      </c>
      <c r="V2498" s="2">
        <v>3.7071215E7</v>
      </c>
      <c r="W2498" s="2">
        <v>2129291.0</v>
      </c>
      <c r="X2498" s="2">
        <v>1094.0</v>
      </c>
      <c r="Y2498" s="2">
        <f t="shared" si="8"/>
        <v>0.844498579</v>
      </c>
      <c r="Z2498" s="2">
        <f t="shared" ref="Z2498:AC2498" si="2549">ROUNDDOWN($Y2498*Z$1,0)-IF(MOD($Y2498*Z$1,1)=0,1,0)+1</f>
        <v>2</v>
      </c>
      <c r="AA2498" s="2">
        <f t="shared" si="2549"/>
        <v>3</v>
      </c>
      <c r="AB2498" s="2">
        <f t="shared" si="2549"/>
        <v>4</v>
      </c>
      <c r="AC2498" s="2">
        <f t="shared" si="2549"/>
        <v>5</v>
      </c>
      <c r="AD2498" s="2">
        <f t="shared" si="10"/>
        <v>0</v>
      </c>
      <c r="AE2498" s="2">
        <f t="shared" si="11"/>
        <v>1</v>
      </c>
      <c r="AF2498" s="2">
        <f t="shared" si="12"/>
        <v>0</v>
      </c>
      <c r="AG2498" s="2">
        <f t="shared" si="13"/>
        <v>0</v>
      </c>
      <c r="AH2498" s="2">
        <f t="shared" si="14"/>
        <v>0</v>
      </c>
      <c r="AI2498" s="2">
        <f t="shared" si="15"/>
        <v>0</v>
      </c>
      <c r="AJ2498" s="2">
        <f t="shared" si="16"/>
        <v>0</v>
      </c>
      <c r="AK2498" s="2">
        <f t="shared" si="17"/>
        <v>0</v>
      </c>
      <c r="AL2498" s="2">
        <f t="shared" si="18"/>
        <v>1</v>
      </c>
    </row>
    <row r="2499" ht="13.5" customHeight="1">
      <c r="A2499" s="3">
        <v>41533.0</v>
      </c>
      <c r="B2499" s="2">
        <v>1766.0</v>
      </c>
      <c r="C2499" s="2">
        <f t="shared" si="3"/>
        <v>1766</v>
      </c>
      <c r="D2499" s="2">
        <f t="shared" si="26"/>
        <v>2516.917325</v>
      </c>
      <c r="E2499" s="2">
        <f t="shared" si="20"/>
        <v>1988.026642</v>
      </c>
      <c r="F2499" s="2">
        <v>0.97</v>
      </c>
      <c r="G2499" s="2">
        <f t="shared" si="4"/>
        <v>0.0097</v>
      </c>
      <c r="H2499" s="2">
        <f t="shared" si="21"/>
        <v>1.3945</v>
      </c>
      <c r="I2499" s="2">
        <f t="shared" si="27"/>
        <v>0.9958624487</v>
      </c>
      <c r="J2499" s="2">
        <f t="shared" si="5"/>
        <v>249.8218507</v>
      </c>
      <c r="K2499" s="2">
        <f t="shared" si="6"/>
        <v>258.2698866</v>
      </c>
      <c r="L2499" s="2">
        <f t="shared" si="7"/>
        <v>0</v>
      </c>
      <c r="M2499" s="2">
        <f t="shared" si="1"/>
        <v>258.2698866</v>
      </c>
      <c r="O2499" s="2">
        <v>2497.0</v>
      </c>
      <c r="P2499" s="2">
        <v>1755.0</v>
      </c>
      <c r="Q2499" s="2">
        <v>1749.0</v>
      </c>
      <c r="R2499" s="2">
        <v>1770.0</v>
      </c>
      <c r="S2499" s="2">
        <v>1754.0</v>
      </c>
      <c r="T2499" s="2">
        <v>1.318284057E9</v>
      </c>
      <c r="U2499" s="2">
        <v>2.3280896E7</v>
      </c>
      <c r="V2499" s="2">
        <v>7.9177536E7</v>
      </c>
      <c r="W2499" s="2">
        <v>4493964.0</v>
      </c>
      <c r="X2499" s="2">
        <v>2181.0</v>
      </c>
      <c r="Y2499" s="2">
        <f t="shared" si="8"/>
        <v>0.7484774665</v>
      </c>
      <c r="Z2499" s="2">
        <f t="shared" ref="Z2499:AC2499" si="2550">ROUNDDOWN($Y2499*Z$1,0)-IF(MOD($Y2499*Z$1,1)=0,1,0)+1</f>
        <v>2</v>
      </c>
      <c r="AA2499" s="2">
        <f t="shared" si="2550"/>
        <v>3</v>
      </c>
      <c r="AB2499" s="2">
        <f t="shared" si="2550"/>
        <v>3</v>
      </c>
      <c r="AC2499" s="2">
        <f t="shared" si="2550"/>
        <v>4</v>
      </c>
      <c r="AD2499" s="2">
        <f t="shared" si="10"/>
        <v>0</v>
      </c>
      <c r="AE2499" s="2">
        <f t="shared" si="11"/>
        <v>1</v>
      </c>
      <c r="AF2499" s="2">
        <f t="shared" si="12"/>
        <v>0</v>
      </c>
      <c r="AG2499" s="2">
        <f t="shared" si="13"/>
        <v>0</v>
      </c>
      <c r="AH2499" s="2">
        <f t="shared" si="14"/>
        <v>0</v>
      </c>
      <c r="AI2499" s="2">
        <f t="shared" si="15"/>
        <v>0</v>
      </c>
      <c r="AJ2499" s="2">
        <f t="shared" si="16"/>
        <v>0</v>
      </c>
      <c r="AK2499" s="2">
        <f t="shared" si="17"/>
        <v>0</v>
      </c>
      <c r="AL2499" s="2">
        <f t="shared" si="18"/>
        <v>1</v>
      </c>
    </row>
    <row r="2500" ht="13.5" customHeight="1">
      <c r="A2500" s="3">
        <v>41534.0</v>
      </c>
      <c r="B2500" s="2">
        <v>1781.0</v>
      </c>
      <c r="C2500" s="2">
        <f t="shared" si="3"/>
        <v>1781</v>
      </c>
      <c r="D2500" s="2">
        <f t="shared" si="26"/>
        <v>2517.928691</v>
      </c>
      <c r="E2500" s="2">
        <f t="shared" si="20"/>
        <v>1988.36921</v>
      </c>
      <c r="F2500" s="2">
        <v>0.85</v>
      </c>
      <c r="G2500" s="2">
        <f t="shared" si="4"/>
        <v>0.0085</v>
      </c>
      <c r="H2500" s="2">
        <f t="shared" si="21"/>
        <v>1.403</v>
      </c>
      <c r="I2500" s="2">
        <f t="shared" si="27"/>
        <v>0.9962642758</v>
      </c>
      <c r="J2500" s="2">
        <f t="shared" si="5"/>
        <v>251.9453364</v>
      </c>
      <c r="K2500" s="2">
        <f t="shared" si="6"/>
        <v>260.4651806</v>
      </c>
      <c r="L2500" s="2">
        <f t="shared" si="7"/>
        <v>0</v>
      </c>
      <c r="M2500" s="2">
        <f t="shared" si="1"/>
        <v>260.4651806</v>
      </c>
      <c r="O2500" s="2">
        <v>2498.0</v>
      </c>
      <c r="P2500" s="2">
        <v>1760.0</v>
      </c>
      <c r="Q2500" s="2">
        <v>1766.0</v>
      </c>
      <c r="R2500" s="2">
        <v>1789.0</v>
      </c>
      <c r="S2500" s="2">
        <v>1752.0</v>
      </c>
      <c r="T2500" s="2">
        <v>1.318284057E9</v>
      </c>
      <c r="U2500" s="2">
        <v>2.3478639E7</v>
      </c>
      <c r="V2500" s="2">
        <v>6.6982785E7</v>
      </c>
      <c r="W2500" s="2">
        <v>3780713.0</v>
      </c>
      <c r="X2500" s="2">
        <v>1943.0</v>
      </c>
      <c r="Y2500" s="2">
        <f t="shared" si="8"/>
        <v>0.7206658546</v>
      </c>
      <c r="Z2500" s="2">
        <f t="shared" ref="Z2500:AC2500" si="2551">ROUNDDOWN($Y2500*Z$1,0)-IF(MOD($Y2500*Z$1,1)=0,1,0)+1</f>
        <v>2</v>
      </c>
      <c r="AA2500" s="2">
        <f t="shared" si="2551"/>
        <v>3</v>
      </c>
      <c r="AB2500" s="2">
        <f t="shared" si="2551"/>
        <v>3</v>
      </c>
      <c r="AC2500" s="2">
        <f t="shared" si="2551"/>
        <v>4</v>
      </c>
      <c r="AD2500" s="2">
        <f t="shared" si="10"/>
        <v>1</v>
      </c>
      <c r="AE2500" s="2">
        <f t="shared" si="11"/>
        <v>0</v>
      </c>
      <c r="AF2500" s="2">
        <f t="shared" si="12"/>
        <v>0</v>
      </c>
      <c r="AG2500" s="2">
        <f t="shared" si="13"/>
        <v>0</v>
      </c>
      <c r="AH2500" s="2">
        <f t="shared" si="14"/>
        <v>0</v>
      </c>
      <c r="AI2500" s="2">
        <f t="shared" si="15"/>
        <v>0</v>
      </c>
      <c r="AJ2500" s="2">
        <f t="shared" si="16"/>
        <v>0</v>
      </c>
      <c r="AK2500" s="2">
        <f t="shared" si="17"/>
        <v>0</v>
      </c>
      <c r="AL2500" s="2">
        <f t="shared" si="18"/>
        <v>1</v>
      </c>
    </row>
    <row r="2501" ht="13.5" customHeight="1">
      <c r="A2501" s="3">
        <v>41539.0</v>
      </c>
      <c r="B2501" s="2">
        <v>1789.0</v>
      </c>
      <c r="C2501" s="2">
        <f t="shared" si="3"/>
        <v>1789</v>
      </c>
      <c r="D2501" s="2">
        <f t="shared" si="26"/>
        <v>2518.940463</v>
      </c>
      <c r="E2501" s="2">
        <f t="shared" si="20"/>
        <v>1988.711778</v>
      </c>
      <c r="F2501" s="2">
        <v>0.45</v>
      </c>
      <c r="G2501" s="2">
        <f t="shared" si="4"/>
        <v>0.0045</v>
      </c>
      <c r="H2501" s="2">
        <f t="shared" si="21"/>
        <v>1.4075</v>
      </c>
      <c r="I2501" s="2">
        <f t="shared" si="27"/>
        <v>0.996666103</v>
      </c>
      <c r="J2501" s="2">
        <f t="shared" si="5"/>
        <v>253.0790904</v>
      </c>
      <c r="K2501" s="2">
        <f t="shared" si="6"/>
        <v>261.6372739</v>
      </c>
      <c r="L2501" s="2">
        <f t="shared" si="7"/>
        <v>0</v>
      </c>
      <c r="M2501" s="2">
        <f t="shared" si="1"/>
        <v>261.6372739</v>
      </c>
      <c r="O2501" s="2">
        <v>2499.0</v>
      </c>
      <c r="P2501" s="2">
        <v>1780.0</v>
      </c>
      <c r="Q2501" s="2">
        <v>1781.0</v>
      </c>
      <c r="R2501" s="2">
        <v>1794.0</v>
      </c>
      <c r="S2501" s="2">
        <v>1767.0</v>
      </c>
      <c r="T2501" s="2">
        <v>1.318284057E9</v>
      </c>
      <c r="U2501" s="2">
        <v>2.3584102E7</v>
      </c>
      <c r="V2501" s="2">
        <v>4.7704191E7</v>
      </c>
      <c r="W2501" s="2">
        <v>2676009.0</v>
      </c>
      <c r="X2501" s="2">
        <v>1253.0</v>
      </c>
      <c r="Y2501" s="2">
        <f t="shared" si="8"/>
        <v>0.6122614698</v>
      </c>
      <c r="Z2501" s="2">
        <f t="shared" ref="Z2501:AC2501" si="2552">ROUNDDOWN($Y2501*Z$1,0)-IF(MOD($Y2501*Z$1,1)=0,1,0)+1</f>
        <v>2</v>
      </c>
      <c r="AA2501" s="2">
        <f t="shared" si="2552"/>
        <v>2</v>
      </c>
      <c r="AB2501" s="2">
        <f t="shared" si="2552"/>
        <v>3</v>
      </c>
      <c r="AC2501" s="2">
        <f t="shared" si="2552"/>
        <v>4</v>
      </c>
      <c r="AD2501" s="2">
        <f t="shared" si="10"/>
        <v>0</v>
      </c>
      <c r="AE2501" s="2">
        <f t="shared" si="11"/>
        <v>0</v>
      </c>
      <c r="AF2501" s="2">
        <f t="shared" si="12"/>
        <v>0</v>
      </c>
      <c r="AG2501" s="2">
        <f t="shared" si="13"/>
        <v>0</v>
      </c>
      <c r="AH2501" s="2">
        <f t="shared" si="14"/>
        <v>1</v>
      </c>
      <c r="AI2501" s="2">
        <f t="shared" si="15"/>
        <v>0</v>
      </c>
      <c r="AJ2501" s="2">
        <f t="shared" si="16"/>
        <v>0</v>
      </c>
      <c r="AK2501" s="2">
        <f t="shared" si="17"/>
        <v>0</v>
      </c>
      <c r="AL2501" s="2">
        <f t="shared" si="18"/>
        <v>1</v>
      </c>
    </row>
    <row r="2502" ht="13.5" customHeight="1">
      <c r="A2502" s="3">
        <v>41540.0</v>
      </c>
      <c r="B2502" s="2">
        <v>1787.0</v>
      </c>
      <c r="C2502" s="2">
        <f t="shared" si="3"/>
        <v>1787</v>
      </c>
      <c r="D2502" s="2">
        <f t="shared" si="26"/>
        <v>2519.952642</v>
      </c>
      <c r="E2502" s="2">
        <f t="shared" si="20"/>
        <v>1989.054345</v>
      </c>
      <c r="F2502" s="2">
        <v>-0.11</v>
      </c>
      <c r="G2502" s="2">
        <f t="shared" si="4"/>
        <v>-0.0011</v>
      </c>
      <c r="H2502" s="2">
        <f t="shared" si="21"/>
        <v>1.4064</v>
      </c>
      <c r="I2502" s="2">
        <f t="shared" si="27"/>
        <v>0.9970679302</v>
      </c>
      <c r="J2502" s="2">
        <f t="shared" si="5"/>
        <v>252.8007034</v>
      </c>
      <c r="K2502" s="2">
        <f t="shared" si="6"/>
        <v>261.3494729</v>
      </c>
      <c r="L2502" s="2">
        <f t="shared" si="7"/>
        <v>0</v>
      </c>
      <c r="M2502" s="2">
        <f t="shared" si="1"/>
        <v>261.3494729</v>
      </c>
      <c r="O2502" s="2">
        <v>2500.0</v>
      </c>
      <c r="P2502" s="2">
        <v>1795.0</v>
      </c>
      <c r="Q2502" s="2">
        <v>1789.0</v>
      </c>
      <c r="R2502" s="2">
        <v>1818.0</v>
      </c>
      <c r="S2502" s="2">
        <v>1774.0</v>
      </c>
      <c r="T2502" s="2">
        <v>1.318284057E9</v>
      </c>
      <c r="U2502" s="2">
        <v>2.3557736E7</v>
      </c>
      <c r="V2502" s="2">
        <v>9.4509263E7</v>
      </c>
      <c r="W2502" s="2">
        <v>5253058.0</v>
      </c>
      <c r="X2502" s="2">
        <v>2332.0</v>
      </c>
      <c r="Y2502" s="2">
        <f t="shared" si="8"/>
        <v>0.4529029639</v>
      </c>
      <c r="Z2502" s="2">
        <f t="shared" ref="Z2502:AC2502" si="2553">ROUNDDOWN($Y2502*Z$1,0)-IF(MOD($Y2502*Z$1,1)=0,1,0)+1</f>
        <v>1</v>
      </c>
      <c r="AA2502" s="2">
        <f t="shared" si="2553"/>
        <v>2</v>
      </c>
      <c r="AB2502" s="2">
        <f t="shared" si="2553"/>
        <v>2</v>
      </c>
      <c r="AC2502" s="2">
        <f t="shared" si="2553"/>
        <v>3</v>
      </c>
      <c r="AD2502" s="2">
        <f t="shared" si="10"/>
        <v>0</v>
      </c>
      <c r="AE2502" s="2">
        <f t="shared" si="11"/>
        <v>0</v>
      </c>
      <c r="AF2502" s="2">
        <f t="shared" si="12"/>
        <v>0</v>
      </c>
      <c r="AG2502" s="2">
        <f t="shared" si="13"/>
        <v>1</v>
      </c>
      <c r="AH2502" s="2">
        <f t="shared" si="14"/>
        <v>0</v>
      </c>
      <c r="AI2502" s="2">
        <f t="shared" si="15"/>
        <v>0</v>
      </c>
      <c r="AJ2502" s="2">
        <f t="shared" si="16"/>
        <v>0</v>
      </c>
      <c r="AK2502" s="2">
        <f t="shared" si="17"/>
        <v>0</v>
      </c>
      <c r="AL2502" s="2">
        <f t="shared" si="18"/>
        <v>1</v>
      </c>
    </row>
    <row r="2503" ht="13.5" customHeight="1">
      <c r="A2503" s="3">
        <v>41541.0</v>
      </c>
      <c r="B2503" s="2">
        <v>1771.0</v>
      </c>
      <c r="C2503" s="2">
        <f t="shared" si="3"/>
        <v>1771</v>
      </c>
      <c r="D2503" s="2">
        <f t="shared" si="26"/>
        <v>2520.965227</v>
      </c>
      <c r="E2503" s="2">
        <f t="shared" si="20"/>
        <v>1989.396913</v>
      </c>
      <c r="F2503" s="2">
        <v>-0.9</v>
      </c>
      <c r="G2503" s="2">
        <f t="shared" si="4"/>
        <v>-0.009</v>
      </c>
      <c r="H2503" s="2">
        <f t="shared" si="21"/>
        <v>1.3974</v>
      </c>
      <c r="I2503" s="2">
        <f t="shared" si="27"/>
        <v>0.9974697573</v>
      </c>
      <c r="J2503" s="2">
        <f t="shared" si="5"/>
        <v>250.5254971</v>
      </c>
      <c r="K2503" s="2">
        <f t="shared" si="6"/>
        <v>258.9973277</v>
      </c>
      <c r="L2503" s="2">
        <f t="shared" si="7"/>
        <v>0</v>
      </c>
      <c r="M2503" s="2">
        <f t="shared" si="1"/>
        <v>258.9973277</v>
      </c>
      <c r="O2503" s="2">
        <v>2501.0</v>
      </c>
      <c r="P2503" s="2">
        <v>1780.0</v>
      </c>
      <c r="Q2503" s="2">
        <v>1787.0</v>
      </c>
      <c r="R2503" s="2">
        <v>1788.0</v>
      </c>
      <c r="S2503" s="2">
        <v>1767.0</v>
      </c>
      <c r="T2503" s="2">
        <v>1.318284057E9</v>
      </c>
      <c r="U2503" s="2">
        <v>2.3346811E7</v>
      </c>
      <c r="V2503" s="2">
        <v>8.9903165E7</v>
      </c>
      <c r="W2503" s="2">
        <v>5052800.0</v>
      </c>
      <c r="X2503" s="2">
        <v>1420.0</v>
      </c>
      <c r="Y2503" s="2">
        <f t="shared" si="8"/>
        <v>0.2514210313</v>
      </c>
      <c r="Z2503" s="2">
        <f t="shared" ref="Z2503:AC2503" si="2554">ROUNDDOWN($Y2503*Z$1,0)-IF(MOD($Y2503*Z$1,1)=0,1,0)+1</f>
        <v>1</v>
      </c>
      <c r="AA2503" s="2">
        <f t="shared" si="2554"/>
        <v>1</v>
      </c>
      <c r="AB2503" s="2">
        <f t="shared" si="2554"/>
        <v>2</v>
      </c>
      <c r="AC2503" s="2">
        <f t="shared" si="2554"/>
        <v>2</v>
      </c>
      <c r="AD2503" s="2">
        <f t="shared" si="10"/>
        <v>0</v>
      </c>
      <c r="AE2503" s="2">
        <f t="shared" si="11"/>
        <v>0</v>
      </c>
      <c r="AF2503" s="2">
        <f t="shared" si="12"/>
        <v>0</v>
      </c>
      <c r="AG2503" s="2">
        <f t="shared" si="13"/>
        <v>0</v>
      </c>
      <c r="AH2503" s="2">
        <f t="shared" si="14"/>
        <v>0</v>
      </c>
      <c r="AI2503" s="2">
        <f t="shared" si="15"/>
        <v>0</v>
      </c>
      <c r="AJ2503" s="2">
        <f t="shared" si="16"/>
        <v>0</v>
      </c>
      <c r="AK2503" s="2">
        <f t="shared" si="17"/>
        <v>1</v>
      </c>
      <c r="AL2503" s="2">
        <f t="shared" si="18"/>
        <v>1</v>
      </c>
    </row>
    <row r="2504" ht="13.5" customHeight="1">
      <c r="A2504" s="3">
        <v>41546.0</v>
      </c>
      <c r="B2504" s="2">
        <v>1777.0</v>
      </c>
      <c r="C2504" s="2">
        <f t="shared" si="3"/>
        <v>1777</v>
      </c>
      <c r="D2504" s="2">
        <f t="shared" si="26"/>
        <v>2521.97822</v>
      </c>
      <c r="E2504" s="2">
        <f t="shared" si="20"/>
        <v>1989.739481</v>
      </c>
      <c r="F2504" s="2">
        <v>0.34</v>
      </c>
      <c r="G2504" s="2">
        <f t="shared" si="4"/>
        <v>0.0034</v>
      </c>
      <c r="H2504" s="2">
        <f t="shared" si="21"/>
        <v>1.4008</v>
      </c>
      <c r="I2504" s="2">
        <f t="shared" si="27"/>
        <v>0.9978715845</v>
      </c>
      <c r="J2504" s="2">
        <f t="shared" si="5"/>
        <v>251.3772838</v>
      </c>
      <c r="K2504" s="2">
        <f t="shared" si="6"/>
        <v>259.8779186</v>
      </c>
      <c r="L2504" s="2">
        <f t="shared" si="7"/>
        <v>0</v>
      </c>
      <c r="M2504" s="2">
        <f t="shared" si="1"/>
        <v>259.8779186</v>
      </c>
      <c r="O2504" s="2">
        <v>2502.0</v>
      </c>
      <c r="P2504" s="2">
        <v>1771.0</v>
      </c>
      <c r="Q2504" s="2">
        <v>1771.0</v>
      </c>
      <c r="R2504" s="2">
        <v>1798.0</v>
      </c>
      <c r="S2504" s="2">
        <v>1771.0</v>
      </c>
      <c r="T2504" s="2">
        <v>1.318284057E9</v>
      </c>
      <c r="U2504" s="2">
        <v>2.3425908E7</v>
      </c>
      <c r="V2504" s="2">
        <v>3.736255E7</v>
      </c>
      <c r="W2504" s="2">
        <v>2096352.0</v>
      </c>
      <c r="X2504" s="2">
        <v>1272.0</v>
      </c>
      <c r="Y2504" s="2">
        <f t="shared" si="8"/>
        <v>0.585363378</v>
      </c>
      <c r="Z2504" s="2">
        <f t="shared" ref="Z2504:AC2504" si="2555">ROUNDDOWN($Y2504*Z$1,0)-IF(MOD($Y2504*Z$1,1)=0,1,0)+1</f>
        <v>2</v>
      </c>
      <c r="AA2504" s="2">
        <f t="shared" si="2555"/>
        <v>2</v>
      </c>
      <c r="AB2504" s="2">
        <f t="shared" si="2555"/>
        <v>3</v>
      </c>
      <c r="AC2504" s="2">
        <f t="shared" si="2555"/>
        <v>3</v>
      </c>
      <c r="AD2504" s="2">
        <f t="shared" si="10"/>
        <v>0</v>
      </c>
      <c r="AE2504" s="2">
        <f t="shared" si="11"/>
        <v>1</v>
      </c>
      <c r="AF2504" s="2">
        <f t="shared" si="12"/>
        <v>0</v>
      </c>
      <c r="AG2504" s="2">
        <f t="shared" si="13"/>
        <v>0</v>
      </c>
      <c r="AH2504" s="2">
        <f t="shared" si="14"/>
        <v>0</v>
      </c>
      <c r="AI2504" s="2">
        <f t="shared" si="15"/>
        <v>0</v>
      </c>
      <c r="AJ2504" s="2">
        <f t="shared" si="16"/>
        <v>0</v>
      </c>
      <c r="AK2504" s="2">
        <f t="shared" si="17"/>
        <v>0</v>
      </c>
      <c r="AL2504" s="2">
        <f t="shared" si="18"/>
        <v>1</v>
      </c>
    </row>
    <row r="2505" ht="13.5" customHeight="1">
      <c r="A2505" s="3">
        <v>41547.0</v>
      </c>
      <c r="B2505" s="2">
        <v>1782.0</v>
      </c>
      <c r="C2505" s="2">
        <f t="shared" si="3"/>
        <v>1782</v>
      </c>
      <c r="D2505" s="2">
        <f t="shared" si="26"/>
        <v>2522.991619</v>
      </c>
      <c r="E2505" s="2">
        <f t="shared" si="20"/>
        <v>1990.082048</v>
      </c>
      <c r="F2505" s="2">
        <v>0.28</v>
      </c>
      <c r="G2505" s="2">
        <f t="shared" si="4"/>
        <v>0.0028</v>
      </c>
      <c r="H2505" s="2">
        <f t="shared" si="21"/>
        <v>1.4036</v>
      </c>
      <c r="I2505" s="2">
        <f t="shared" si="27"/>
        <v>0.9982734117</v>
      </c>
      <c r="J2505" s="2">
        <f t="shared" si="5"/>
        <v>252.0811402</v>
      </c>
      <c r="K2505" s="2">
        <f t="shared" si="6"/>
        <v>260.6055768</v>
      </c>
      <c r="L2505" s="2">
        <f t="shared" si="7"/>
        <v>0</v>
      </c>
      <c r="M2505" s="2">
        <f t="shared" si="1"/>
        <v>260.6055768</v>
      </c>
      <c r="O2505" s="2">
        <v>2503.0</v>
      </c>
      <c r="P2505" s="2">
        <v>1773.0</v>
      </c>
      <c r="Q2505" s="2">
        <v>1777.0</v>
      </c>
      <c r="R2505" s="2">
        <v>1794.0</v>
      </c>
      <c r="S2505" s="2">
        <v>1762.0</v>
      </c>
      <c r="T2505" s="2">
        <v>1.318284057E9</v>
      </c>
      <c r="U2505" s="2">
        <v>2.3491822E7</v>
      </c>
      <c r="V2505" s="2">
        <v>6.9230513E7</v>
      </c>
      <c r="W2505" s="2">
        <v>3884326.0</v>
      </c>
      <c r="X2505" s="2">
        <v>2295.0</v>
      </c>
      <c r="Y2505" s="2">
        <f t="shared" si="8"/>
        <v>0.5683110028</v>
      </c>
      <c r="Z2505" s="2">
        <f t="shared" ref="Z2505:AC2505" si="2556">ROUNDDOWN($Y2505*Z$1,0)-IF(MOD($Y2505*Z$1,1)=0,1,0)+1</f>
        <v>2</v>
      </c>
      <c r="AA2505" s="2">
        <f t="shared" si="2556"/>
        <v>2</v>
      </c>
      <c r="AB2505" s="2">
        <f t="shared" si="2556"/>
        <v>3</v>
      </c>
      <c r="AC2505" s="2">
        <f t="shared" si="2556"/>
        <v>3</v>
      </c>
      <c r="AD2505" s="2">
        <f t="shared" si="10"/>
        <v>1</v>
      </c>
      <c r="AE2505" s="2">
        <f t="shared" si="11"/>
        <v>0</v>
      </c>
      <c r="AF2505" s="2">
        <f t="shared" si="12"/>
        <v>0</v>
      </c>
      <c r="AG2505" s="2">
        <f t="shared" si="13"/>
        <v>0</v>
      </c>
      <c r="AH2505" s="2">
        <f t="shared" si="14"/>
        <v>0</v>
      </c>
      <c r="AI2505" s="2">
        <f t="shared" si="15"/>
        <v>0</v>
      </c>
      <c r="AJ2505" s="2">
        <f t="shared" si="16"/>
        <v>0</v>
      </c>
      <c r="AK2505" s="2">
        <f t="shared" si="17"/>
        <v>0</v>
      </c>
      <c r="AL2505" s="2">
        <f t="shared" si="18"/>
        <v>1</v>
      </c>
    </row>
    <row r="2506" ht="13.5" customHeight="1">
      <c r="A2506" s="3">
        <v>41548.0</v>
      </c>
      <c r="B2506" s="2">
        <v>1805.0</v>
      </c>
      <c r="C2506" s="2">
        <f t="shared" si="3"/>
        <v>1805</v>
      </c>
      <c r="D2506" s="2">
        <f t="shared" si="26"/>
        <v>2524.005425</v>
      </c>
      <c r="E2506" s="2">
        <f t="shared" si="20"/>
        <v>1990.424616</v>
      </c>
      <c r="F2506" s="2">
        <v>1.29</v>
      </c>
      <c r="G2506" s="2">
        <f t="shared" si="4"/>
        <v>0.0129</v>
      </c>
      <c r="H2506" s="2">
        <f t="shared" si="21"/>
        <v>1.4165</v>
      </c>
      <c r="I2506" s="2">
        <f t="shared" si="27"/>
        <v>0.9986752389</v>
      </c>
      <c r="J2506" s="2">
        <f t="shared" si="5"/>
        <v>255.3329869</v>
      </c>
      <c r="K2506" s="2">
        <f t="shared" si="6"/>
        <v>263.9673887</v>
      </c>
      <c r="L2506" s="2">
        <f t="shared" si="7"/>
        <v>0</v>
      </c>
      <c r="M2506" s="2">
        <f t="shared" si="1"/>
        <v>263.9673887</v>
      </c>
      <c r="O2506" s="2">
        <v>2504.0</v>
      </c>
      <c r="P2506" s="2">
        <v>1796.0</v>
      </c>
      <c r="Q2506" s="2">
        <v>1782.0</v>
      </c>
      <c r="R2506" s="2">
        <v>1807.0</v>
      </c>
      <c r="S2506" s="2">
        <v>1796.0</v>
      </c>
      <c r="T2506" s="2">
        <v>1.318284057E9</v>
      </c>
      <c r="U2506" s="2">
        <v>2.3795027E7</v>
      </c>
      <c r="V2506" s="2">
        <v>6.7106261E7</v>
      </c>
      <c r="W2506" s="2">
        <v>3724436.0</v>
      </c>
      <c r="X2506" s="2">
        <v>1972.0</v>
      </c>
      <c r="Y2506" s="2">
        <f t="shared" si="8"/>
        <v>0.8085667885</v>
      </c>
      <c r="Z2506" s="2">
        <f t="shared" ref="Z2506:AC2506" si="2557">ROUNDDOWN($Y2506*Z$1,0)-IF(MOD($Y2506*Z$1,1)=0,1,0)+1</f>
        <v>2</v>
      </c>
      <c r="AA2506" s="2">
        <f t="shared" si="2557"/>
        <v>3</v>
      </c>
      <c r="AB2506" s="2">
        <f t="shared" si="2557"/>
        <v>4</v>
      </c>
      <c r="AC2506" s="2">
        <f t="shared" si="2557"/>
        <v>5</v>
      </c>
      <c r="AD2506" s="2">
        <f t="shared" si="10"/>
        <v>0</v>
      </c>
      <c r="AE2506" s="2">
        <f t="shared" si="11"/>
        <v>0</v>
      </c>
      <c r="AF2506" s="2">
        <f t="shared" si="12"/>
        <v>0</v>
      </c>
      <c r="AG2506" s="2">
        <f t="shared" si="13"/>
        <v>0</v>
      </c>
      <c r="AH2506" s="2">
        <f t="shared" si="14"/>
        <v>0</v>
      </c>
      <c r="AI2506" s="2">
        <f t="shared" si="15"/>
        <v>1</v>
      </c>
      <c r="AJ2506" s="2">
        <f t="shared" si="16"/>
        <v>0</v>
      </c>
      <c r="AK2506" s="2">
        <f t="shared" si="17"/>
        <v>0</v>
      </c>
      <c r="AL2506" s="2">
        <f t="shared" si="18"/>
        <v>1</v>
      </c>
    </row>
    <row r="2507" ht="13.5" customHeight="1">
      <c r="A2507" s="3">
        <v>41549.0</v>
      </c>
      <c r="B2507" s="2">
        <v>1803.0</v>
      </c>
      <c r="C2507" s="2">
        <f t="shared" si="3"/>
        <v>1803</v>
      </c>
      <c r="D2507" s="2">
        <f t="shared" si="26"/>
        <v>2525.019639</v>
      </c>
      <c r="E2507" s="2">
        <f t="shared" si="20"/>
        <v>1990.767184</v>
      </c>
      <c r="F2507" s="2">
        <v>-0.11</v>
      </c>
      <c r="G2507" s="2">
        <f t="shared" si="4"/>
        <v>-0.0011</v>
      </c>
      <c r="H2507" s="2">
        <f t="shared" si="21"/>
        <v>1.4154</v>
      </c>
      <c r="I2507" s="2">
        <f t="shared" si="27"/>
        <v>0.999077066</v>
      </c>
      <c r="J2507" s="2">
        <f t="shared" si="5"/>
        <v>255.0521206</v>
      </c>
      <c r="K2507" s="2">
        <f t="shared" si="6"/>
        <v>263.6770246</v>
      </c>
      <c r="L2507" s="2">
        <f t="shared" si="7"/>
        <v>0</v>
      </c>
      <c r="M2507" s="2">
        <f t="shared" si="1"/>
        <v>263.6770246</v>
      </c>
      <c r="O2507" s="2">
        <v>2505.0</v>
      </c>
      <c r="P2507" s="2">
        <v>1796.0</v>
      </c>
      <c r="Q2507" s="2">
        <v>1805.0</v>
      </c>
      <c r="R2507" s="2">
        <v>1809.0</v>
      </c>
      <c r="S2507" s="2">
        <v>1796.0</v>
      </c>
      <c r="T2507" s="2">
        <v>1.318629266E9</v>
      </c>
      <c r="U2507" s="2">
        <v>2.3774886E7</v>
      </c>
      <c r="V2507" s="2">
        <v>5.743903E7</v>
      </c>
      <c r="W2507" s="2">
        <v>3184035.0</v>
      </c>
      <c r="X2507" s="2">
        <v>1912.0</v>
      </c>
      <c r="Y2507" s="2">
        <f t="shared" si="8"/>
        <v>0.4529029639</v>
      </c>
      <c r="Z2507" s="2">
        <f t="shared" ref="Z2507:AC2507" si="2558">ROUNDDOWN($Y2507*Z$1,0)-IF(MOD($Y2507*Z$1,1)=0,1,0)+1</f>
        <v>1</v>
      </c>
      <c r="AA2507" s="2">
        <f t="shared" si="2558"/>
        <v>2</v>
      </c>
      <c r="AB2507" s="2">
        <f t="shared" si="2558"/>
        <v>2</v>
      </c>
      <c r="AC2507" s="2">
        <f t="shared" si="2558"/>
        <v>3</v>
      </c>
      <c r="AD2507" s="2">
        <f t="shared" si="10"/>
        <v>0</v>
      </c>
      <c r="AE2507" s="2">
        <f t="shared" si="11"/>
        <v>0</v>
      </c>
      <c r="AF2507" s="2">
        <f t="shared" si="12"/>
        <v>0</v>
      </c>
      <c r="AG2507" s="2">
        <f t="shared" si="13"/>
        <v>0</v>
      </c>
      <c r="AH2507" s="2">
        <f t="shared" si="14"/>
        <v>0</v>
      </c>
      <c r="AI2507" s="2">
        <f t="shared" si="15"/>
        <v>0</v>
      </c>
      <c r="AJ2507" s="2">
        <f t="shared" si="16"/>
        <v>0</v>
      </c>
      <c r="AK2507" s="2">
        <f t="shared" si="17"/>
        <v>1</v>
      </c>
      <c r="AL2507" s="2">
        <f t="shared" si="18"/>
        <v>1</v>
      </c>
    </row>
    <row r="2508" ht="13.5" customHeight="1">
      <c r="A2508" s="3">
        <v>41550.0</v>
      </c>
      <c r="B2508" s="2">
        <v>1805.0</v>
      </c>
      <c r="C2508" s="2">
        <f t="shared" si="3"/>
        <v>1805</v>
      </c>
      <c r="D2508" s="2">
        <f t="shared" si="26"/>
        <v>2526.034261</v>
      </c>
      <c r="E2508" s="2">
        <f t="shared" si="20"/>
        <v>1991.109752</v>
      </c>
      <c r="F2508" s="2">
        <v>0.11</v>
      </c>
      <c r="G2508" s="2">
        <f t="shared" si="4"/>
        <v>0.0011</v>
      </c>
      <c r="H2508" s="2">
        <f t="shared" si="21"/>
        <v>1.4165</v>
      </c>
      <c r="I2508" s="2">
        <f t="shared" si="27"/>
        <v>0.9994788932</v>
      </c>
      <c r="J2508" s="2">
        <f t="shared" si="5"/>
        <v>255.3326779</v>
      </c>
      <c r="K2508" s="2">
        <f t="shared" si="6"/>
        <v>263.9670693</v>
      </c>
      <c r="L2508" s="2">
        <f t="shared" si="7"/>
        <v>0</v>
      </c>
      <c r="M2508" s="2">
        <f t="shared" si="1"/>
        <v>263.9670693</v>
      </c>
      <c r="O2508" s="2">
        <v>2506.0</v>
      </c>
      <c r="P2508" s="2">
        <v>1802.0</v>
      </c>
      <c r="Q2508" s="2">
        <v>1803.0</v>
      </c>
      <c r="R2508" s="2">
        <v>1811.0</v>
      </c>
      <c r="S2508" s="2">
        <v>1796.0</v>
      </c>
      <c r="T2508" s="2">
        <v>1.318704255E9</v>
      </c>
      <c r="U2508" s="2">
        <v>2.3802612E7</v>
      </c>
      <c r="V2508" s="2">
        <v>9.4360623E7</v>
      </c>
      <c r="W2508" s="2">
        <v>5227492.0</v>
      </c>
      <c r="X2508" s="2">
        <v>1578.0</v>
      </c>
      <c r="Y2508" s="2">
        <f t="shared" si="8"/>
        <v>0.5233455136</v>
      </c>
      <c r="Z2508" s="2">
        <f t="shared" ref="Z2508:AC2508" si="2559">ROUNDDOWN($Y2508*Z$1,0)-IF(MOD($Y2508*Z$1,1)=0,1,0)+1</f>
        <v>2</v>
      </c>
      <c r="AA2508" s="2">
        <f t="shared" si="2559"/>
        <v>2</v>
      </c>
      <c r="AB2508" s="2">
        <f t="shared" si="2559"/>
        <v>3</v>
      </c>
      <c r="AC2508" s="2">
        <f t="shared" si="2559"/>
        <v>3</v>
      </c>
      <c r="AD2508" s="2">
        <f t="shared" si="10"/>
        <v>0</v>
      </c>
      <c r="AE2508" s="2">
        <f t="shared" si="11"/>
        <v>1</v>
      </c>
      <c r="AF2508" s="2">
        <f t="shared" si="12"/>
        <v>0</v>
      </c>
      <c r="AG2508" s="2">
        <f t="shared" si="13"/>
        <v>0</v>
      </c>
      <c r="AH2508" s="2">
        <f t="shared" si="14"/>
        <v>0</v>
      </c>
      <c r="AI2508" s="2">
        <f t="shared" si="15"/>
        <v>0</v>
      </c>
      <c r="AJ2508" s="2">
        <f t="shared" si="16"/>
        <v>0</v>
      </c>
      <c r="AK2508" s="2">
        <f t="shared" si="17"/>
        <v>0</v>
      </c>
      <c r="AL2508" s="2">
        <f t="shared" si="18"/>
        <v>1</v>
      </c>
    </row>
    <row r="2509" ht="13.5" customHeight="1">
      <c r="A2509" s="3">
        <v>41553.0</v>
      </c>
      <c r="B2509" s="2">
        <v>1814.0</v>
      </c>
      <c r="C2509" s="2">
        <f t="shared" si="3"/>
        <v>1814</v>
      </c>
      <c r="D2509" s="2">
        <f t="shared" si="26"/>
        <v>2527.04929</v>
      </c>
      <c r="E2509" s="2">
        <f t="shared" si="20"/>
        <v>1991.452319</v>
      </c>
      <c r="F2509" s="2">
        <v>0.5</v>
      </c>
      <c r="G2509" s="2">
        <f t="shared" si="4"/>
        <v>0.005</v>
      </c>
      <c r="H2509" s="2">
        <f t="shared" si="21"/>
        <v>1.4215</v>
      </c>
      <c r="I2509" s="2">
        <f t="shared" si="27"/>
        <v>0.9998807204</v>
      </c>
      <c r="J2509" s="2">
        <f t="shared" si="5"/>
        <v>256.6093413</v>
      </c>
      <c r="K2509" s="2">
        <f t="shared" si="6"/>
        <v>265.2869046</v>
      </c>
      <c r="L2509" s="2">
        <f t="shared" si="7"/>
        <v>0</v>
      </c>
      <c r="M2509" s="2">
        <f t="shared" si="1"/>
        <v>265.2869046</v>
      </c>
      <c r="O2509" s="2">
        <v>2507.0</v>
      </c>
      <c r="P2509" s="2">
        <v>1818.0</v>
      </c>
      <c r="Q2509" s="2">
        <v>1805.0</v>
      </c>
      <c r="R2509" s="2">
        <v>1822.0</v>
      </c>
      <c r="S2509" s="2">
        <v>1810.0</v>
      </c>
      <c r="T2509" s="2">
        <v>1.318704255E9</v>
      </c>
      <c r="U2509" s="2">
        <v>2.3921295E7</v>
      </c>
      <c r="V2509" s="2">
        <v>2.9830369E7</v>
      </c>
      <c r="W2509" s="2">
        <v>1641051.0</v>
      </c>
      <c r="X2509" s="2">
        <v>867.0</v>
      </c>
      <c r="Y2509" s="2">
        <f t="shared" si="8"/>
        <v>0.6270807958</v>
      </c>
      <c r="Z2509" s="2">
        <f t="shared" ref="Z2509:AC2509" si="2560">ROUNDDOWN($Y2509*Z$1,0)-IF(MOD($Y2509*Z$1,1)=0,1,0)+1</f>
        <v>2</v>
      </c>
      <c r="AA2509" s="2">
        <f t="shared" si="2560"/>
        <v>2</v>
      </c>
      <c r="AB2509" s="2">
        <f t="shared" si="2560"/>
        <v>3</v>
      </c>
      <c r="AC2509" s="2">
        <f t="shared" si="2560"/>
        <v>4</v>
      </c>
      <c r="AD2509" s="2">
        <f t="shared" si="10"/>
        <v>0</v>
      </c>
      <c r="AE2509" s="2">
        <f t="shared" si="11"/>
        <v>1</v>
      </c>
      <c r="AF2509" s="2">
        <f t="shared" si="12"/>
        <v>0</v>
      </c>
      <c r="AG2509" s="2">
        <f t="shared" si="13"/>
        <v>0</v>
      </c>
      <c r="AH2509" s="2">
        <f t="shared" si="14"/>
        <v>0</v>
      </c>
      <c r="AI2509" s="2">
        <f t="shared" si="15"/>
        <v>0</v>
      </c>
      <c r="AJ2509" s="2">
        <f t="shared" si="16"/>
        <v>0</v>
      </c>
      <c r="AK2509" s="2">
        <f t="shared" si="17"/>
        <v>0</v>
      </c>
      <c r="AL2509" s="2">
        <f t="shared" si="18"/>
        <v>1</v>
      </c>
    </row>
    <row r="2510" ht="13.5" customHeight="1">
      <c r="A2510" s="3">
        <v>41554.0</v>
      </c>
      <c r="B2510" s="2">
        <v>1816.0</v>
      </c>
      <c r="C2510" s="2">
        <f t="shared" si="3"/>
        <v>1816</v>
      </c>
      <c r="D2510" s="2">
        <f t="shared" si="26"/>
        <v>2528.064727</v>
      </c>
      <c r="E2510" s="2">
        <f t="shared" si="20"/>
        <v>1991.794887</v>
      </c>
      <c r="F2510" s="2">
        <v>0.11</v>
      </c>
      <c r="G2510" s="2">
        <f t="shared" si="4"/>
        <v>0.0011</v>
      </c>
      <c r="H2510" s="2">
        <f t="shared" si="21"/>
        <v>1.4226</v>
      </c>
      <c r="I2510" s="2">
        <f t="shared" si="27"/>
        <v>1.000282548</v>
      </c>
      <c r="J2510" s="2">
        <f t="shared" si="5"/>
        <v>256.8916116</v>
      </c>
      <c r="K2510" s="2">
        <f t="shared" si="6"/>
        <v>265.5787202</v>
      </c>
      <c r="L2510" s="2">
        <f t="shared" si="7"/>
        <v>0</v>
      </c>
      <c r="M2510" s="2">
        <f t="shared" si="1"/>
        <v>265.5787202</v>
      </c>
      <c r="O2510" s="2">
        <v>2508.0</v>
      </c>
      <c r="P2510" s="2">
        <v>1810.0</v>
      </c>
      <c r="Q2510" s="2">
        <v>1814.0</v>
      </c>
      <c r="R2510" s="2">
        <v>1818.0</v>
      </c>
      <c r="S2510" s="2">
        <v>1800.0</v>
      </c>
      <c r="T2510" s="2">
        <v>1.318725795E9</v>
      </c>
      <c r="U2510" s="2">
        <v>2.394806E7</v>
      </c>
      <c r="V2510" s="2">
        <v>3.6685519E7</v>
      </c>
      <c r="W2510" s="2">
        <v>2025809.0</v>
      </c>
      <c r="X2510" s="2">
        <v>1377.0</v>
      </c>
      <c r="Y2510" s="2">
        <f t="shared" si="8"/>
        <v>0.5233455136</v>
      </c>
      <c r="Z2510" s="2">
        <f t="shared" ref="Z2510:AC2510" si="2561">ROUNDDOWN($Y2510*Z$1,0)-IF(MOD($Y2510*Z$1,1)=0,1,0)+1</f>
        <v>2</v>
      </c>
      <c r="AA2510" s="2">
        <f t="shared" si="2561"/>
        <v>2</v>
      </c>
      <c r="AB2510" s="2">
        <f t="shared" si="2561"/>
        <v>3</v>
      </c>
      <c r="AC2510" s="2">
        <f t="shared" si="2561"/>
        <v>3</v>
      </c>
      <c r="AD2510" s="2">
        <f t="shared" si="10"/>
        <v>0</v>
      </c>
      <c r="AE2510" s="2">
        <f t="shared" si="11"/>
        <v>1</v>
      </c>
      <c r="AF2510" s="2">
        <f t="shared" si="12"/>
        <v>0</v>
      </c>
      <c r="AG2510" s="2">
        <f t="shared" si="13"/>
        <v>0</v>
      </c>
      <c r="AH2510" s="2">
        <f t="shared" si="14"/>
        <v>0</v>
      </c>
      <c r="AI2510" s="2">
        <f t="shared" si="15"/>
        <v>0</v>
      </c>
      <c r="AJ2510" s="2">
        <f t="shared" si="16"/>
        <v>0</v>
      </c>
      <c r="AK2510" s="2">
        <f t="shared" si="17"/>
        <v>0</v>
      </c>
      <c r="AL2510" s="2">
        <f t="shared" si="18"/>
        <v>1</v>
      </c>
    </row>
    <row r="2511" ht="13.5" customHeight="1">
      <c r="A2511" s="3">
        <v>41555.0</v>
      </c>
      <c r="B2511" s="2">
        <v>1832.0</v>
      </c>
      <c r="C2511" s="2">
        <f t="shared" si="3"/>
        <v>1832</v>
      </c>
      <c r="D2511" s="2">
        <f t="shared" si="26"/>
        <v>2529.080572</v>
      </c>
      <c r="E2511" s="2">
        <f t="shared" si="20"/>
        <v>1992.137455</v>
      </c>
      <c r="F2511" s="2">
        <v>0.88</v>
      </c>
      <c r="G2511" s="2">
        <f t="shared" si="4"/>
        <v>0.0088</v>
      </c>
      <c r="H2511" s="2">
        <f t="shared" si="21"/>
        <v>1.4314</v>
      </c>
      <c r="I2511" s="2">
        <f t="shared" si="27"/>
        <v>1.000684375</v>
      </c>
      <c r="J2511" s="2">
        <f t="shared" si="5"/>
        <v>259.1522578</v>
      </c>
      <c r="K2511" s="2">
        <f t="shared" si="6"/>
        <v>267.915813</v>
      </c>
      <c r="L2511" s="2">
        <f t="shared" si="7"/>
        <v>0</v>
      </c>
      <c r="M2511" s="2">
        <f t="shared" si="1"/>
        <v>267.915813</v>
      </c>
      <c r="O2511" s="2">
        <v>2509.0</v>
      </c>
      <c r="P2511" s="2">
        <v>1820.0</v>
      </c>
      <c r="Q2511" s="2">
        <v>1816.0</v>
      </c>
      <c r="R2511" s="2">
        <v>1835.0</v>
      </c>
      <c r="S2511" s="2">
        <v>1818.0</v>
      </c>
      <c r="T2511" s="2">
        <v>1.318725795E9</v>
      </c>
      <c r="U2511" s="2">
        <v>2.4159057E7</v>
      </c>
      <c r="V2511" s="2">
        <v>3.7031764E7</v>
      </c>
      <c r="W2511" s="2">
        <v>2025862.0</v>
      </c>
      <c r="X2511" s="2">
        <v>1150.0</v>
      </c>
      <c r="Y2511" s="2">
        <f t="shared" si="8"/>
        <v>0.7274665043</v>
      </c>
      <c r="Z2511" s="2">
        <f t="shared" ref="Z2511:AC2511" si="2562">ROUNDDOWN($Y2511*Z$1,0)-IF(MOD($Y2511*Z$1,1)=0,1,0)+1</f>
        <v>2</v>
      </c>
      <c r="AA2511" s="2">
        <f t="shared" si="2562"/>
        <v>3</v>
      </c>
      <c r="AB2511" s="2">
        <f t="shared" si="2562"/>
        <v>3</v>
      </c>
      <c r="AC2511" s="2">
        <f t="shared" si="2562"/>
        <v>4</v>
      </c>
      <c r="AD2511" s="2">
        <f t="shared" si="10"/>
        <v>1</v>
      </c>
      <c r="AE2511" s="2">
        <f t="shared" si="11"/>
        <v>0</v>
      </c>
      <c r="AF2511" s="2">
        <f t="shared" si="12"/>
        <v>0</v>
      </c>
      <c r="AG2511" s="2">
        <f t="shared" si="13"/>
        <v>0</v>
      </c>
      <c r="AH2511" s="2">
        <f t="shared" si="14"/>
        <v>0</v>
      </c>
      <c r="AI2511" s="2">
        <f t="shared" si="15"/>
        <v>0</v>
      </c>
      <c r="AJ2511" s="2">
        <f t="shared" si="16"/>
        <v>0</v>
      </c>
      <c r="AK2511" s="2">
        <f t="shared" si="17"/>
        <v>0</v>
      </c>
      <c r="AL2511" s="2">
        <f t="shared" si="18"/>
        <v>1</v>
      </c>
    </row>
    <row r="2512" ht="13.5" customHeight="1">
      <c r="A2512" s="3">
        <v>41556.0</v>
      </c>
      <c r="B2512" s="2">
        <v>1849.0</v>
      </c>
      <c r="C2512" s="2">
        <f t="shared" si="3"/>
        <v>1849</v>
      </c>
      <c r="D2512" s="2">
        <f t="shared" si="26"/>
        <v>2530.096826</v>
      </c>
      <c r="E2512" s="2">
        <f t="shared" si="20"/>
        <v>1992.480022</v>
      </c>
      <c r="F2512" s="2">
        <v>0.93</v>
      </c>
      <c r="G2512" s="2">
        <f t="shared" si="4"/>
        <v>0.0093</v>
      </c>
      <c r="H2512" s="2">
        <f t="shared" si="21"/>
        <v>1.4407</v>
      </c>
      <c r="I2512" s="2">
        <f t="shared" si="27"/>
        <v>1.001086202</v>
      </c>
      <c r="J2512" s="2">
        <f t="shared" si="5"/>
        <v>261.5623738</v>
      </c>
      <c r="K2512" s="2">
        <f t="shared" si="6"/>
        <v>270.40743</v>
      </c>
      <c r="L2512" s="2">
        <f t="shared" si="7"/>
        <v>0</v>
      </c>
      <c r="M2512" s="2">
        <f t="shared" si="1"/>
        <v>270.40743</v>
      </c>
      <c r="O2512" s="2">
        <v>2510.0</v>
      </c>
      <c r="P2512" s="2">
        <v>1830.0</v>
      </c>
      <c r="Q2512" s="2">
        <v>1832.0</v>
      </c>
      <c r="R2512" s="2">
        <v>1850.0</v>
      </c>
      <c r="S2512" s="2">
        <v>1824.0</v>
      </c>
      <c r="T2512" s="2">
        <v>1.318725795E9</v>
      </c>
      <c r="U2512" s="2">
        <v>2.438324E7</v>
      </c>
      <c r="V2512" s="2">
        <v>4.9879994E7</v>
      </c>
      <c r="W2512" s="2">
        <v>2709818.0</v>
      </c>
      <c r="X2512" s="2">
        <v>1537.0</v>
      </c>
      <c r="Y2512" s="2">
        <f t="shared" si="8"/>
        <v>0.73954527</v>
      </c>
      <c r="Z2512" s="2">
        <f t="shared" ref="Z2512:AC2512" si="2563">ROUNDDOWN($Y2512*Z$1,0)-IF(MOD($Y2512*Z$1,1)=0,1,0)+1</f>
        <v>2</v>
      </c>
      <c r="AA2512" s="2">
        <f t="shared" si="2563"/>
        <v>3</v>
      </c>
      <c r="AB2512" s="2">
        <f t="shared" si="2563"/>
        <v>3</v>
      </c>
      <c r="AC2512" s="2">
        <f t="shared" si="2563"/>
        <v>4</v>
      </c>
      <c r="AD2512" s="2">
        <f t="shared" si="10"/>
        <v>0</v>
      </c>
      <c r="AE2512" s="2">
        <f t="shared" si="11"/>
        <v>0</v>
      </c>
      <c r="AF2512" s="2">
        <f t="shared" si="12"/>
        <v>0</v>
      </c>
      <c r="AG2512" s="2">
        <f t="shared" si="13"/>
        <v>0</v>
      </c>
      <c r="AH2512" s="2">
        <f t="shared" si="14"/>
        <v>1</v>
      </c>
      <c r="AI2512" s="2">
        <f t="shared" si="15"/>
        <v>0</v>
      </c>
      <c r="AJ2512" s="2">
        <f t="shared" si="16"/>
        <v>0</v>
      </c>
      <c r="AK2512" s="2">
        <f t="shared" si="17"/>
        <v>0</v>
      </c>
      <c r="AL2512" s="2">
        <f t="shared" si="18"/>
        <v>1</v>
      </c>
    </row>
    <row r="2513" ht="13.5" customHeight="1">
      <c r="A2513" s="3">
        <v>41557.0</v>
      </c>
      <c r="B2513" s="2">
        <v>1847.0</v>
      </c>
      <c r="C2513" s="2">
        <f t="shared" si="3"/>
        <v>1847</v>
      </c>
      <c r="D2513" s="2">
        <f t="shared" si="26"/>
        <v>2531.113487</v>
      </c>
      <c r="E2513" s="2">
        <f t="shared" si="20"/>
        <v>1992.82259</v>
      </c>
      <c r="F2513" s="2">
        <v>-0.11</v>
      </c>
      <c r="G2513" s="2">
        <f t="shared" si="4"/>
        <v>-0.0011</v>
      </c>
      <c r="H2513" s="2">
        <f t="shared" si="21"/>
        <v>1.4396</v>
      </c>
      <c r="I2513" s="2">
        <f t="shared" si="27"/>
        <v>1.001488029</v>
      </c>
      <c r="J2513" s="2">
        <f t="shared" si="5"/>
        <v>261.2746552</v>
      </c>
      <c r="K2513" s="2">
        <f t="shared" si="6"/>
        <v>270.1099819</v>
      </c>
      <c r="L2513" s="2">
        <f t="shared" si="7"/>
        <v>0</v>
      </c>
      <c r="M2513" s="2">
        <f t="shared" si="1"/>
        <v>270.1099819</v>
      </c>
      <c r="O2513" s="2">
        <v>2511.0</v>
      </c>
      <c r="P2513" s="2">
        <v>1839.0</v>
      </c>
      <c r="Q2513" s="2">
        <v>1849.0</v>
      </c>
      <c r="R2513" s="2">
        <v>1858.0</v>
      </c>
      <c r="S2513" s="2">
        <v>1833.0</v>
      </c>
      <c r="T2513" s="2">
        <v>1.318725795E9</v>
      </c>
      <c r="U2513" s="2">
        <v>2.4356865E7</v>
      </c>
      <c r="V2513" s="2">
        <v>5.7810969E7</v>
      </c>
      <c r="W2513" s="2">
        <v>3134844.0</v>
      </c>
      <c r="X2513" s="2">
        <v>1581.0</v>
      </c>
      <c r="Y2513" s="2">
        <f t="shared" si="8"/>
        <v>0.4529029639</v>
      </c>
      <c r="Z2513" s="2">
        <f t="shared" ref="Z2513:AC2513" si="2564">ROUNDDOWN($Y2513*Z$1,0)-IF(MOD($Y2513*Z$1,1)=0,1,0)+1</f>
        <v>1</v>
      </c>
      <c r="AA2513" s="2">
        <f t="shared" si="2564"/>
        <v>2</v>
      </c>
      <c r="AB2513" s="2">
        <f t="shared" si="2564"/>
        <v>2</v>
      </c>
      <c r="AC2513" s="2">
        <f t="shared" si="2564"/>
        <v>3</v>
      </c>
      <c r="AD2513" s="2">
        <f t="shared" si="10"/>
        <v>0</v>
      </c>
      <c r="AE2513" s="2">
        <f t="shared" si="11"/>
        <v>0</v>
      </c>
      <c r="AF2513" s="2">
        <f t="shared" si="12"/>
        <v>0</v>
      </c>
      <c r="AG2513" s="2">
        <f t="shared" si="13"/>
        <v>1</v>
      </c>
      <c r="AH2513" s="2">
        <f t="shared" si="14"/>
        <v>0</v>
      </c>
      <c r="AI2513" s="2">
        <f t="shared" si="15"/>
        <v>0</v>
      </c>
      <c r="AJ2513" s="2">
        <f t="shared" si="16"/>
        <v>0</v>
      </c>
      <c r="AK2513" s="2">
        <f t="shared" si="17"/>
        <v>0</v>
      </c>
      <c r="AL2513" s="2">
        <f t="shared" si="18"/>
        <v>1</v>
      </c>
    </row>
    <row r="2514" ht="13.5" customHeight="1">
      <c r="A2514" s="3">
        <v>41560.0</v>
      </c>
      <c r="B2514" s="2">
        <v>1835.0</v>
      </c>
      <c r="C2514" s="2">
        <f t="shared" si="3"/>
        <v>1835</v>
      </c>
      <c r="D2514" s="2">
        <f t="shared" si="26"/>
        <v>2532.130557</v>
      </c>
      <c r="E2514" s="2">
        <f t="shared" si="20"/>
        <v>1993.165158</v>
      </c>
      <c r="F2514" s="2">
        <v>-0.65</v>
      </c>
      <c r="G2514" s="2">
        <f t="shared" si="4"/>
        <v>-0.0065</v>
      </c>
      <c r="H2514" s="2">
        <f t="shared" si="21"/>
        <v>1.4331</v>
      </c>
      <c r="I2514" s="2">
        <f t="shared" si="27"/>
        <v>1.001889856</v>
      </c>
      <c r="J2514" s="2">
        <f t="shared" si="5"/>
        <v>259.5763699</v>
      </c>
      <c r="K2514" s="2">
        <f t="shared" si="6"/>
        <v>268.354267</v>
      </c>
      <c r="L2514" s="2">
        <f t="shared" si="7"/>
        <v>0</v>
      </c>
      <c r="M2514" s="2">
        <f t="shared" si="1"/>
        <v>268.354267</v>
      </c>
      <c r="O2514" s="2">
        <v>2512.0</v>
      </c>
      <c r="P2514" s="2">
        <v>1858.0</v>
      </c>
      <c r="Q2514" s="2">
        <v>1847.0</v>
      </c>
      <c r="R2514" s="2">
        <v>1879.0</v>
      </c>
      <c r="S2514" s="2">
        <v>1835.0</v>
      </c>
      <c r="T2514" s="2">
        <v>1.318725795E9</v>
      </c>
      <c r="U2514" s="2">
        <v>2.4198618E7</v>
      </c>
      <c r="V2514" s="2">
        <v>4.6185417E7</v>
      </c>
      <c r="W2514" s="2">
        <v>2487708.0</v>
      </c>
      <c r="X2514" s="2">
        <v>1499.0</v>
      </c>
      <c r="Y2514" s="2">
        <f t="shared" si="8"/>
        <v>0.3103938287</v>
      </c>
      <c r="Z2514" s="2">
        <f t="shared" ref="Z2514:AC2514" si="2565">ROUNDDOWN($Y2514*Z$1,0)-IF(MOD($Y2514*Z$1,1)=0,1,0)+1</f>
        <v>1</v>
      </c>
      <c r="AA2514" s="2">
        <f t="shared" si="2565"/>
        <v>1</v>
      </c>
      <c r="AB2514" s="2">
        <f t="shared" si="2565"/>
        <v>2</v>
      </c>
      <c r="AC2514" s="2">
        <f t="shared" si="2565"/>
        <v>2</v>
      </c>
      <c r="AD2514" s="2">
        <f t="shared" si="10"/>
        <v>0</v>
      </c>
      <c r="AE2514" s="2">
        <f t="shared" si="11"/>
        <v>0</v>
      </c>
      <c r="AF2514" s="2">
        <f t="shared" si="12"/>
        <v>0</v>
      </c>
      <c r="AG2514" s="2">
        <f t="shared" si="13"/>
        <v>0</v>
      </c>
      <c r="AH2514" s="2">
        <f t="shared" si="14"/>
        <v>0</v>
      </c>
      <c r="AI2514" s="2">
        <f t="shared" si="15"/>
        <v>0</v>
      </c>
      <c r="AJ2514" s="2">
        <f t="shared" si="16"/>
        <v>0</v>
      </c>
      <c r="AK2514" s="2">
        <f t="shared" si="17"/>
        <v>1</v>
      </c>
      <c r="AL2514" s="2">
        <f t="shared" si="18"/>
        <v>1</v>
      </c>
    </row>
    <row r="2515" ht="13.5" customHeight="1">
      <c r="A2515" s="3">
        <v>41561.0</v>
      </c>
      <c r="B2515" s="2">
        <v>1856.0</v>
      </c>
      <c r="C2515" s="2">
        <f t="shared" si="3"/>
        <v>1856</v>
      </c>
      <c r="D2515" s="2">
        <f t="shared" si="26"/>
        <v>2533.148036</v>
      </c>
      <c r="E2515" s="2">
        <f t="shared" si="20"/>
        <v>1993.507726</v>
      </c>
      <c r="F2515" s="2">
        <v>1.14</v>
      </c>
      <c r="G2515" s="2">
        <f t="shared" si="4"/>
        <v>0.0114</v>
      </c>
      <c r="H2515" s="2">
        <f t="shared" si="21"/>
        <v>1.4445</v>
      </c>
      <c r="I2515" s="2">
        <f t="shared" si="27"/>
        <v>1.002291683</v>
      </c>
      <c r="J2515" s="2">
        <f t="shared" si="5"/>
        <v>262.5355405</v>
      </c>
      <c r="K2515" s="2">
        <f t="shared" si="6"/>
        <v>271.4135056</v>
      </c>
      <c r="L2515" s="2">
        <f t="shared" si="7"/>
        <v>0</v>
      </c>
      <c r="M2515" s="2">
        <f t="shared" si="1"/>
        <v>271.4135056</v>
      </c>
      <c r="O2515" s="2">
        <v>2513.0</v>
      </c>
      <c r="P2515" s="2">
        <v>1837.0</v>
      </c>
      <c r="Q2515" s="2">
        <v>1835.0</v>
      </c>
      <c r="R2515" s="2">
        <v>1868.0</v>
      </c>
      <c r="S2515" s="2">
        <v>1834.0</v>
      </c>
      <c r="T2515" s="2">
        <v>1.318725795E9</v>
      </c>
      <c r="U2515" s="2">
        <v>2.4475551E7</v>
      </c>
      <c r="V2515" s="2">
        <v>4.4016537E7</v>
      </c>
      <c r="W2515" s="2">
        <v>2369715.0</v>
      </c>
      <c r="X2515" s="2">
        <v>1477.0</v>
      </c>
      <c r="Y2515" s="2">
        <f t="shared" si="8"/>
        <v>0.7836987414</v>
      </c>
      <c r="Z2515" s="2">
        <f t="shared" ref="Z2515:AC2515" si="2566">ROUNDDOWN($Y2515*Z$1,0)-IF(MOD($Y2515*Z$1,1)=0,1,0)+1</f>
        <v>2</v>
      </c>
      <c r="AA2515" s="2">
        <f t="shared" si="2566"/>
        <v>3</v>
      </c>
      <c r="AB2515" s="2">
        <f t="shared" si="2566"/>
        <v>4</v>
      </c>
      <c r="AC2515" s="2">
        <f t="shared" si="2566"/>
        <v>4</v>
      </c>
      <c r="AD2515" s="2">
        <f t="shared" si="10"/>
        <v>0</v>
      </c>
      <c r="AE2515" s="2">
        <f t="shared" si="11"/>
        <v>1</v>
      </c>
      <c r="AF2515" s="2">
        <f t="shared" si="12"/>
        <v>0</v>
      </c>
      <c r="AG2515" s="2">
        <f t="shared" si="13"/>
        <v>0</v>
      </c>
      <c r="AH2515" s="2">
        <f t="shared" si="14"/>
        <v>0</v>
      </c>
      <c r="AI2515" s="2">
        <f t="shared" si="15"/>
        <v>0</v>
      </c>
      <c r="AJ2515" s="2">
        <f t="shared" si="16"/>
        <v>0</v>
      </c>
      <c r="AK2515" s="2">
        <f t="shared" si="17"/>
        <v>0</v>
      </c>
      <c r="AL2515" s="2">
        <f t="shared" si="18"/>
        <v>1</v>
      </c>
    </row>
    <row r="2516" ht="13.5" customHeight="1">
      <c r="A2516" s="3">
        <v>41562.0</v>
      </c>
      <c r="B2516" s="2">
        <v>1867.0</v>
      </c>
      <c r="C2516" s="2">
        <f t="shared" si="3"/>
        <v>1867</v>
      </c>
      <c r="D2516" s="2">
        <f t="shared" si="26"/>
        <v>2534.165924</v>
      </c>
      <c r="E2516" s="2">
        <f t="shared" si="20"/>
        <v>1993.850293</v>
      </c>
      <c r="F2516" s="2">
        <v>0.59</v>
      </c>
      <c r="G2516" s="2">
        <f t="shared" si="4"/>
        <v>0.0059</v>
      </c>
      <c r="H2516" s="2">
        <f t="shared" si="21"/>
        <v>1.4504</v>
      </c>
      <c r="I2516" s="2">
        <f t="shared" si="27"/>
        <v>1.002693511</v>
      </c>
      <c r="J2516" s="2">
        <f t="shared" si="5"/>
        <v>264.0845002</v>
      </c>
      <c r="K2516" s="2">
        <f t="shared" si="6"/>
        <v>273.0148453</v>
      </c>
      <c r="L2516" s="2">
        <f t="shared" si="7"/>
        <v>0</v>
      </c>
      <c r="M2516" s="2">
        <f t="shared" si="1"/>
        <v>273.0148453</v>
      </c>
      <c r="O2516" s="2">
        <v>2514.0</v>
      </c>
      <c r="P2516" s="2">
        <v>1860.0</v>
      </c>
      <c r="Q2516" s="2">
        <v>1856.0</v>
      </c>
      <c r="R2516" s="2">
        <v>1874.0</v>
      </c>
      <c r="S2516" s="2">
        <v>1856.0</v>
      </c>
      <c r="T2516" s="2">
        <v>1.318725795E9</v>
      </c>
      <c r="U2516" s="2">
        <v>2.4620611E7</v>
      </c>
      <c r="V2516" s="2">
        <v>4.575496E7</v>
      </c>
      <c r="W2516" s="2">
        <v>2453019.0</v>
      </c>
      <c r="X2516" s="2">
        <v>1468.0</v>
      </c>
      <c r="Y2516" s="2">
        <f t="shared" si="8"/>
        <v>0.649411287</v>
      </c>
      <c r="Z2516" s="2">
        <f t="shared" ref="Z2516:AC2516" si="2567">ROUNDDOWN($Y2516*Z$1,0)-IF(MOD($Y2516*Z$1,1)=0,1,0)+1</f>
        <v>2</v>
      </c>
      <c r="AA2516" s="2">
        <f t="shared" si="2567"/>
        <v>2</v>
      </c>
      <c r="AB2516" s="2">
        <f t="shared" si="2567"/>
        <v>3</v>
      </c>
      <c r="AC2516" s="2">
        <f t="shared" si="2567"/>
        <v>4</v>
      </c>
      <c r="AD2516" s="2">
        <f t="shared" si="10"/>
        <v>1</v>
      </c>
      <c r="AE2516" s="2">
        <f t="shared" si="11"/>
        <v>0</v>
      </c>
      <c r="AF2516" s="2">
        <f t="shared" si="12"/>
        <v>0</v>
      </c>
      <c r="AG2516" s="2">
        <f t="shared" si="13"/>
        <v>0</v>
      </c>
      <c r="AH2516" s="2">
        <f t="shared" si="14"/>
        <v>0</v>
      </c>
      <c r="AI2516" s="2">
        <f t="shared" si="15"/>
        <v>0</v>
      </c>
      <c r="AJ2516" s="2">
        <f t="shared" si="16"/>
        <v>0</v>
      </c>
      <c r="AK2516" s="2">
        <f t="shared" si="17"/>
        <v>0</v>
      </c>
      <c r="AL2516" s="2">
        <f t="shared" si="18"/>
        <v>1</v>
      </c>
    </row>
    <row r="2517" ht="13.5" customHeight="1">
      <c r="A2517" s="3">
        <v>41563.0</v>
      </c>
      <c r="B2517" s="2">
        <v>1885.0</v>
      </c>
      <c r="C2517" s="2">
        <f t="shared" si="3"/>
        <v>1885</v>
      </c>
      <c r="D2517" s="2">
        <f t="shared" si="26"/>
        <v>2535.184221</v>
      </c>
      <c r="E2517" s="2">
        <f t="shared" si="20"/>
        <v>1994.192861</v>
      </c>
      <c r="F2517" s="2">
        <v>0.96</v>
      </c>
      <c r="G2517" s="2">
        <f t="shared" si="4"/>
        <v>0.0096</v>
      </c>
      <c r="H2517" s="2">
        <f t="shared" si="21"/>
        <v>1.46</v>
      </c>
      <c r="I2517" s="2">
        <f t="shared" si="27"/>
        <v>1.003095338</v>
      </c>
      <c r="J2517" s="2">
        <f t="shared" si="5"/>
        <v>266.6197114</v>
      </c>
      <c r="K2517" s="2">
        <f t="shared" si="6"/>
        <v>275.6357878</v>
      </c>
      <c r="L2517" s="2">
        <f t="shared" si="7"/>
        <v>0</v>
      </c>
      <c r="M2517" s="2">
        <f t="shared" si="1"/>
        <v>275.6357878</v>
      </c>
      <c r="O2517" s="2">
        <v>2515.0</v>
      </c>
      <c r="P2517" s="2">
        <v>1859.0</v>
      </c>
      <c r="Q2517" s="2">
        <v>1867.0</v>
      </c>
      <c r="R2517" s="2">
        <v>1885.0</v>
      </c>
      <c r="S2517" s="2">
        <v>1858.0</v>
      </c>
      <c r="T2517" s="2">
        <v>1.318725795E9</v>
      </c>
      <c r="U2517" s="2">
        <v>2.4857981E7</v>
      </c>
      <c r="V2517" s="2">
        <v>6.1236484E7</v>
      </c>
      <c r="W2517" s="2">
        <v>3265181.0</v>
      </c>
      <c r="X2517" s="2">
        <v>1763.0</v>
      </c>
      <c r="Y2517" s="2">
        <f t="shared" si="8"/>
        <v>0.7457369062</v>
      </c>
      <c r="Z2517" s="2">
        <f t="shared" ref="Z2517:AC2517" si="2568">ROUNDDOWN($Y2517*Z$1,0)-IF(MOD($Y2517*Z$1,1)=0,1,0)+1</f>
        <v>2</v>
      </c>
      <c r="AA2517" s="2">
        <f t="shared" si="2568"/>
        <v>3</v>
      </c>
      <c r="AB2517" s="2">
        <f t="shared" si="2568"/>
        <v>3</v>
      </c>
      <c r="AC2517" s="2">
        <f t="shared" si="2568"/>
        <v>4</v>
      </c>
      <c r="AD2517" s="2">
        <f t="shared" si="10"/>
        <v>0</v>
      </c>
      <c r="AE2517" s="2">
        <f t="shared" si="11"/>
        <v>0</v>
      </c>
      <c r="AF2517" s="2">
        <f t="shared" si="12"/>
        <v>0</v>
      </c>
      <c r="AG2517" s="2">
        <f t="shared" si="13"/>
        <v>0</v>
      </c>
      <c r="AH2517" s="2">
        <f t="shared" si="14"/>
        <v>0</v>
      </c>
      <c r="AI2517" s="2">
        <f t="shared" si="15"/>
        <v>1</v>
      </c>
      <c r="AJ2517" s="2">
        <f t="shared" si="16"/>
        <v>0</v>
      </c>
      <c r="AK2517" s="2">
        <f t="shared" si="17"/>
        <v>0</v>
      </c>
      <c r="AL2517" s="2">
        <f t="shared" si="18"/>
        <v>1</v>
      </c>
    </row>
    <row r="2518" ht="13.5" customHeight="1">
      <c r="A2518" s="3">
        <v>41564.0</v>
      </c>
      <c r="B2518" s="2">
        <v>1859.0</v>
      </c>
      <c r="C2518" s="2">
        <f t="shared" si="3"/>
        <v>1859</v>
      </c>
      <c r="D2518" s="2">
        <f t="shared" si="26"/>
        <v>2536.202927</v>
      </c>
      <c r="E2518" s="2">
        <f t="shared" si="20"/>
        <v>1994.535429</v>
      </c>
      <c r="F2518" s="2">
        <v>-1.38</v>
      </c>
      <c r="G2518" s="2">
        <f t="shared" si="4"/>
        <v>-0.0138</v>
      </c>
      <c r="H2518" s="2">
        <f t="shared" si="21"/>
        <v>1.4462</v>
      </c>
      <c r="I2518" s="2">
        <f t="shared" si="27"/>
        <v>1.003497165</v>
      </c>
      <c r="J2518" s="2">
        <f t="shared" si="5"/>
        <v>262.9403594</v>
      </c>
      <c r="K2518" s="2">
        <f t="shared" si="6"/>
        <v>271.8320139</v>
      </c>
      <c r="L2518" s="2">
        <f t="shared" si="7"/>
        <v>0</v>
      </c>
      <c r="M2518" s="2">
        <f t="shared" si="1"/>
        <v>271.8320139</v>
      </c>
      <c r="O2518" s="2">
        <v>2516.0</v>
      </c>
      <c r="P2518" s="2">
        <v>1872.0</v>
      </c>
      <c r="Q2518" s="2">
        <v>1885.0</v>
      </c>
      <c r="R2518" s="2">
        <v>1890.0</v>
      </c>
      <c r="S2518" s="2">
        <v>1850.0</v>
      </c>
      <c r="T2518" s="2">
        <v>1.318783096E9</v>
      </c>
      <c r="U2518" s="2">
        <v>2.4516178E7</v>
      </c>
      <c r="V2518" s="2">
        <v>6.7894316E7</v>
      </c>
      <c r="W2518" s="2">
        <v>3633955.0</v>
      </c>
      <c r="X2518" s="2">
        <v>2069.0</v>
      </c>
      <c r="Y2518" s="2">
        <f t="shared" si="8"/>
        <v>0.162911084</v>
      </c>
      <c r="Z2518" s="2">
        <f t="shared" ref="Z2518:AC2518" si="2569">ROUNDDOWN($Y2518*Z$1,0)-IF(MOD($Y2518*Z$1,1)=0,1,0)+1</f>
        <v>1</v>
      </c>
      <c r="AA2518" s="2">
        <f t="shared" si="2569"/>
        <v>1</v>
      </c>
      <c r="AB2518" s="2">
        <f t="shared" si="2569"/>
        <v>1</v>
      </c>
      <c r="AC2518" s="2">
        <f t="shared" si="2569"/>
        <v>1</v>
      </c>
      <c r="AD2518" s="2">
        <f t="shared" si="10"/>
        <v>0</v>
      </c>
      <c r="AE2518" s="2">
        <f t="shared" si="11"/>
        <v>0</v>
      </c>
      <c r="AF2518" s="2">
        <f t="shared" si="12"/>
        <v>0</v>
      </c>
      <c r="AG2518" s="2">
        <f t="shared" si="13"/>
        <v>0</v>
      </c>
      <c r="AH2518" s="2">
        <f t="shared" si="14"/>
        <v>0</v>
      </c>
      <c r="AI2518" s="2">
        <f t="shared" si="15"/>
        <v>0</v>
      </c>
      <c r="AJ2518" s="2">
        <f t="shared" si="16"/>
        <v>0</v>
      </c>
      <c r="AK2518" s="2">
        <f t="shared" si="17"/>
        <v>1</v>
      </c>
      <c r="AL2518" s="2">
        <f t="shared" si="18"/>
        <v>1</v>
      </c>
    </row>
    <row r="2519" ht="13.5" customHeight="1">
      <c r="A2519" s="3">
        <v>41567.0</v>
      </c>
      <c r="B2519" s="2">
        <v>1880.0</v>
      </c>
      <c r="C2519" s="2">
        <f t="shared" si="3"/>
        <v>1880</v>
      </c>
      <c r="D2519" s="2">
        <f t="shared" si="26"/>
        <v>2537.222042</v>
      </c>
      <c r="E2519" s="2">
        <f t="shared" si="20"/>
        <v>1994.877996</v>
      </c>
      <c r="F2519" s="2">
        <v>1.13</v>
      </c>
      <c r="G2519" s="2">
        <f t="shared" si="4"/>
        <v>0.0113</v>
      </c>
      <c r="H2519" s="2">
        <f t="shared" si="21"/>
        <v>1.4575</v>
      </c>
      <c r="I2519" s="2">
        <f t="shared" si="27"/>
        <v>1.003898992</v>
      </c>
      <c r="J2519" s="2">
        <f t="shared" si="5"/>
        <v>265.9115854</v>
      </c>
      <c r="K2519" s="2">
        <f t="shared" si="6"/>
        <v>274.9037157</v>
      </c>
      <c r="L2519" s="2">
        <f t="shared" si="7"/>
        <v>0</v>
      </c>
      <c r="M2519" s="2">
        <f t="shared" si="1"/>
        <v>274.9037157</v>
      </c>
      <c r="O2519" s="2">
        <v>2517.0</v>
      </c>
      <c r="P2519" s="2">
        <v>1867.0</v>
      </c>
      <c r="Q2519" s="2">
        <v>1859.0</v>
      </c>
      <c r="R2519" s="2">
        <v>1881.0</v>
      </c>
      <c r="S2519" s="2">
        <v>1866.0</v>
      </c>
      <c r="T2519" s="2">
        <v>1.318783096E9</v>
      </c>
      <c r="U2519" s="2">
        <v>2.4793122E7</v>
      </c>
      <c r="V2519" s="2">
        <v>2.7265945E7</v>
      </c>
      <c r="W2519" s="2">
        <v>1452891.0</v>
      </c>
      <c r="X2519" s="2">
        <v>793.0</v>
      </c>
      <c r="Y2519" s="2">
        <f t="shared" si="8"/>
        <v>0.78136419</v>
      </c>
      <c r="Z2519" s="2">
        <f t="shared" ref="Z2519:AC2519" si="2570">ROUNDDOWN($Y2519*Z$1,0)-IF(MOD($Y2519*Z$1,1)=0,1,0)+1</f>
        <v>2</v>
      </c>
      <c r="AA2519" s="2">
        <f t="shared" si="2570"/>
        <v>3</v>
      </c>
      <c r="AB2519" s="2">
        <f t="shared" si="2570"/>
        <v>4</v>
      </c>
      <c r="AC2519" s="2">
        <f t="shared" si="2570"/>
        <v>4</v>
      </c>
      <c r="AD2519" s="2">
        <f t="shared" si="10"/>
        <v>0</v>
      </c>
      <c r="AE2519" s="2">
        <f t="shared" si="11"/>
        <v>1</v>
      </c>
      <c r="AF2519" s="2">
        <f t="shared" si="12"/>
        <v>0</v>
      </c>
      <c r="AG2519" s="2">
        <f t="shared" si="13"/>
        <v>0</v>
      </c>
      <c r="AH2519" s="2">
        <f t="shared" si="14"/>
        <v>0</v>
      </c>
      <c r="AI2519" s="2">
        <f t="shared" si="15"/>
        <v>0</v>
      </c>
      <c r="AJ2519" s="2">
        <f t="shared" si="16"/>
        <v>0</v>
      </c>
      <c r="AK2519" s="2">
        <f t="shared" si="17"/>
        <v>0</v>
      </c>
      <c r="AL2519" s="2">
        <f t="shared" si="18"/>
        <v>1</v>
      </c>
    </row>
    <row r="2520" ht="13.5" customHeight="1">
      <c r="A2520" s="3">
        <v>41568.0</v>
      </c>
      <c r="B2520" s="2">
        <v>1892.0</v>
      </c>
      <c r="C2520" s="2">
        <f t="shared" si="3"/>
        <v>1892</v>
      </c>
      <c r="D2520" s="2">
        <f t="shared" si="26"/>
        <v>2538.241567</v>
      </c>
      <c r="E2520" s="2">
        <f t="shared" si="20"/>
        <v>1995.220564</v>
      </c>
      <c r="F2520" s="2">
        <v>0.64</v>
      </c>
      <c r="G2520" s="2">
        <f t="shared" si="4"/>
        <v>0.0064</v>
      </c>
      <c r="H2520" s="2">
        <f t="shared" si="21"/>
        <v>1.4639</v>
      </c>
      <c r="I2520" s="2">
        <f t="shared" si="27"/>
        <v>1.004300819</v>
      </c>
      <c r="J2520" s="2">
        <f t="shared" si="5"/>
        <v>267.6134196</v>
      </c>
      <c r="K2520" s="2">
        <f t="shared" si="6"/>
        <v>276.6630995</v>
      </c>
      <c r="L2520" s="2">
        <f t="shared" si="7"/>
        <v>0</v>
      </c>
      <c r="M2520" s="2">
        <f t="shared" si="1"/>
        <v>276.6630995</v>
      </c>
      <c r="O2520" s="2">
        <v>2518.0</v>
      </c>
      <c r="P2520" s="2">
        <v>1889.0</v>
      </c>
      <c r="Q2520" s="2">
        <v>1880.0</v>
      </c>
      <c r="R2520" s="2">
        <v>1894.0</v>
      </c>
      <c r="S2520" s="2">
        <v>1877.0</v>
      </c>
      <c r="T2520" s="2">
        <v>1.318783096E9</v>
      </c>
      <c r="U2520" s="2">
        <v>2.4951376E7</v>
      </c>
      <c r="V2520" s="2">
        <v>7.3949904E7</v>
      </c>
      <c r="W2520" s="2">
        <v>3920105.0</v>
      </c>
      <c r="X2520" s="2">
        <v>1830.0</v>
      </c>
      <c r="Y2520" s="2">
        <f t="shared" si="8"/>
        <v>0.6618960617</v>
      </c>
      <c r="Z2520" s="2">
        <f t="shared" ref="Z2520:AC2520" si="2571">ROUNDDOWN($Y2520*Z$1,0)-IF(MOD($Y2520*Z$1,1)=0,1,0)+1</f>
        <v>2</v>
      </c>
      <c r="AA2520" s="2">
        <f t="shared" si="2571"/>
        <v>2</v>
      </c>
      <c r="AB2520" s="2">
        <f t="shared" si="2571"/>
        <v>3</v>
      </c>
      <c r="AC2520" s="2">
        <f t="shared" si="2571"/>
        <v>4</v>
      </c>
      <c r="AD2520" s="2">
        <f t="shared" si="10"/>
        <v>1</v>
      </c>
      <c r="AE2520" s="2">
        <f t="shared" si="11"/>
        <v>0</v>
      </c>
      <c r="AF2520" s="2">
        <f t="shared" si="12"/>
        <v>0</v>
      </c>
      <c r="AG2520" s="2">
        <f t="shared" si="13"/>
        <v>0</v>
      </c>
      <c r="AH2520" s="2">
        <f t="shared" si="14"/>
        <v>0</v>
      </c>
      <c r="AI2520" s="2">
        <f t="shared" si="15"/>
        <v>0</v>
      </c>
      <c r="AJ2520" s="2">
        <f t="shared" si="16"/>
        <v>0</v>
      </c>
      <c r="AK2520" s="2">
        <f t="shared" si="17"/>
        <v>0</v>
      </c>
      <c r="AL2520" s="2">
        <f t="shared" si="18"/>
        <v>1</v>
      </c>
    </row>
    <row r="2521" ht="13.5" customHeight="1">
      <c r="A2521" s="3">
        <v>41569.0</v>
      </c>
      <c r="B2521" s="2">
        <v>1902.0</v>
      </c>
      <c r="C2521" s="2">
        <f t="shared" si="3"/>
        <v>1902</v>
      </c>
      <c r="D2521" s="2">
        <f t="shared" si="26"/>
        <v>2539.261501</v>
      </c>
      <c r="E2521" s="2">
        <f t="shared" si="20"/>
        <v>1995.563132</v>
      </c>
      <c r="F2521" s="2">
        <v>0.53</v>
      </c>
      <c r="G2521" s="2">
        <f t="shared" si="4"/>
        <v>0.0053</v>
      </c>
      <c r="H2521" s="2">
        <f t="shared" si="21"/>
        <v>1.4692</v>
      </c>
      <c r="I2521" s="2">
        <f t="shared" si="27"/>
        <v>1.004702646</v>
      </c>
      <c r="J2521" s="2">
        <f t="shared" si="5"/>
        <v>269.0317707</v>
      </c>
      <c r="K2521" s="2">
        <f t="shared" si="6"/>
        <v>278.1294139</v>
      </c>
      <c r="L2521" s="2">
        <f t="shared" si="7"/>
        <v>0</v>
      </c>
      <c r="M2521" s="2">
        <f t="shared" si="1"/>
        <v>278.1294139</v>
      </c>
      <c r="O2521" s="2">
        <v>2519.0</v>
      </c>
      <c r="P2521" s="2">
        <v>1897.0</v>
      </c>
      <c r="Q2521" s="2">
        <v>1892.0</v>
      </c>
      <c r="R2521" s="2">
        <v>1903.0</v>
      </c>
      <c r="S2521" s="2">
        <v>1888.0</v>
      </c>
      <c r="T2521" s="2">
        <v>1.318783096E9</v>
      </c>
      <c r="U2521" s="2">
        <v>2.5083254E7</v>
      </c>
      <c r="V2521" s="2">
        <v>4.5293068E7</v>
      </c>
      <c r="W2521" s="2">
        <v>2386037.0</v>
      </c>
      <c r="X2521" s="2">
        <v>1521.0</v>
      </c>
      <c r="Y2521" s="2">
        <f t="shared" si="8"/>
        <v>0.6360129923</v>
      </c>
      <c r="Z2521" s="2">
        <f t="shared" ref="Z2521:AC2521" si="2572">ROUNDDOWN($Y2521*Z$1,0)-IF(MOD($Y2521*Z$1,1)=0,1,0)+1</f>
        <v>2</v>
      </c>
      <c r="AA2521" s="2">
        <f t="shared" si="2572"/>
        <v>2</v>
      </c>
      <c r="AB2521" s="2">
        <f t="shared" si="2572"/>
        <v>3</v>
      </c>
      <c r="AC2521" s="2">
        <f t="shared" si="2572"/>
        <v>4</v>
      </c>
      <c r="AD2521" s="2">
        <f t="shared" si="10"/>
        <v>0</v>
      </c>
      <c r="AE2521" s="2">
        <f t="shared" si="11"/>
        <v>0</v>
      </c>
      <c r="AF2521" s="2">
        <f t="shared" si="12"/>
        <v>0</v>
      </c>
      <c r="AG2521" s="2">
        <f t="shared" si="13"/>
        <v>0</v>
      </c>
      <c r="AH2521" s="2">
        <f t="shared" si="14"/>
        <v>1</v>
      </c>
      <c r="AI2521" s="2">
        <f t="shared" si="15"/>
        <v>0</v>
      </c>
      <c r="AJ2521" s="2">
        <f t="shared" si="16"/>
        <v>0</v>
      </c>
      <c r="AK2521" s="2">
        <f t="shared" si="17"/>
        <v>0</v>
      </c>
      <c r="AL2521" s="2">
        <f t="shared" si="18"/>
        <v>1</v>
      </c>
    </row>
    <row r="2522" ht="13.5" customHeight="1">
      <c r="A2522" s="3">
        <v>41570.0</v>
      </c>
      <c r="B2522" s="2">
        <v>1860.0</v>
      </c>
      <c r="C2522" s="2">
        <f t="shared" si="3"/>
        <v>1860</v>
      </c>
      <c r="D2522" s="2">
        <f t="shared" si="26"/>
        <v>2540.281845</v>
      </c>
      <c r="E2522" s="2">
        <f t="shared" si="20"/>
        <v>1995.9057</v>
      </c>
      <c r="F2522" s="2">
        <v>-2.21</v>
      </c>
      <c r="G2522" s="2">
        <f t="shared" si="4"/>
        <v>-0.0221</v>
      </c>
      <c r="H2522" s="2">
        <f t="shared" si="21"/>
        <v>1.4471</v>
      </c>
      <c r="I2522" s="2">
        <f t="shared" si="27"/>
        <v>1.005104474</v>
      </c>
      <c r="J2522" s="2">
        <f t="shared" si="5"/>
        <v>263.0861686</v>
      </c>
      <c r="K2522" s="2">
        <f t="shared" si="6"/>
        <v>271.9827539</v>
      </c>
      <c r="L2522" s="2">
        <f t="shared" si="7"/>
        <v>0</v>
      </c>
      <c r="M2522" s="2">
        <f t="shared" si="1"/>
        <v>271.9827539</v>
      </c>
      <c r="O2522" s="2">
        <v>2520.0</v>
      </c>
      <c r="P2522" s="2">
        <v>1897.0</v>
      </c>
      <c r="Q2522" s="2">
        <v>1902.0</v>
      </c>
      <c r="R2522" s="2">
        <v>1897.0</v>
      </c>
      <c r="S2522" s="2">
        <v>1857.0</v>
      </c>
      <c r="T2522" s="2">
        <v>1.318783096E9</v>
      </c>
      <c r="U2522" s="2">
        <v>2.4529366E7</v>
      </c>
      <c r="V2522" s="2">
        <v>8.6050477E7</v>
      </c>
      <c r="W2522" s="2">
        <v>4593474.0</v>
      </c>
      <c r="X2522" s="2">
        <v>2251.0</v>
      </c>
      <c r="Y2522" s="2">
        <f t="shared" si="8"/>
        <v>0.07135606983</v>
      </c>
      <c r="Z2522" s="2">
        <f t="shared" ref="Z2522:AC2522" si="2573">ROUNDDOWN($Y2522*Z$1,0)-IF(MOD($Y2522*Z$1,1)=0,1,0)+1</f>
        <v>1</v>
      </c>
      <c r="AA2522" s="2">
        <f t="shared" si="2573"/>
        <v>1</v>
      </c>
      <c r="AB2522" s="2">
        <f t="shared" si="2573"/>
        <v>1</v>
      </c>
      <c r="AC2522" s="2">
        <f t="shared" si="2573"/>
        <v>1</v>
      </c>
      <c r="AD2522" s="2">
        <f t="shared" si="10"/>
        <v>0</v>
      </c>
      <c r="AE2522" s="2">
        <f t="shared" si="11"/>
        <v>0</v>
      </c>
      <c r="AF2522" s="2">
        <f t="shared" si="12"/>
        <v>1</v>
      </c>
      <c r="AG2522" s="2">
        <f t="shared" si="13"/>
        <v>0</v>
      </c>
      <c r="AH2522" s="2">
        <f t="shared" si="14"/>
        <v>0</v>
      </c>
      <c r="AI2522" s="2">
        <f t="shared" si="15"/>
        <v>0</v>
      </c>
      <c r="AJ2522" s="2">
        <f t="shared" si="16"/>
        <v>0</v>
      </c>
      <c r="AK2522" s="2">
        <f t="shared" si="17"/>
        <v>0</v>
      </c>
      <c r="AL2522" s="2">
        <f t="shared" si="18"/>
        <v>1</v>
      </c>
    </row>
    <row r="2523" ht="13.5" customHeight="1">
      <c r="A2523" s="3">
        <v>41571.0</v>
      </c>
      <c r="B2523" s="2">
        <v>1850.0</v>
      </c>
      <c r="C2523" s="2">
        <f t="shared" si="3"/>
        <v>1850</v>
      </c>
      <c r="D2523" s="2">
        <f t="shared" si="26"/>
        <v>2541.3026</v>
      </c>
      <c r="E2523" s="2">
        <f t="shared" si="20"/>
        <v>1996.248267</v>
      </c>
      <c r="F2523" s="2">
        <v>-0.54</v>
      </c>
      <c r="G2523" s="2">
        <f t="shared" si="4"/>
        <v>-0.0054</v>
      </c>
      <c r="H2523" s="2">
        <f t="shared" si="21"/>
        <v>1.4417</v>
      </c>
      <c r="I2523" s="2">
        <f t="shared" si="27"/>
        <v>1.005506301</v>
      </c>
      <c r="J2523" s="2">
        <f t="shared" si="5"/>
        <v>261.6655033</v>
      </c>
      <c r="K2523" s="2">
        <f t="shared" si="6"/>
        <v>270.514047</v>
      </c>
      <c r="L2523" s="2">
        <f t="shared" si="7"/>
        <v>0</v>
      </c>
      <c r="M2523" s="2">
        <f t="shared" si="1"/>
        <v>270.514047</v>
      </c>
      <c r="O2523" s="2">
        <v>2521.0</v>
      </c>
      <c r="P2523" s="2">
        <v>1870.0</v>
      </c>
      <c r="Q2523" s="2">
        <v>1860.0</v>
      </c>
      <c r="R2523" s="2">
        <v>1874.0</v>
      </c>
      <c r="S2523" s="2">
        <v>1845.0</v>
      </c>
      <c r="T2523" s="2">
        <v>1.318783096E9</v>
      </c>
      <c r="U2523" s="2">
        <v>2.4397487E7</v>
      </c>
      <c r="V2523" s="2">
        <v>1.55433805E8</v>
      </c>
      <c r="W2523" s="2">
        <v>8329251.0</v>
      </c>
      <c r="X2523" s="2">
        <v>1481.0</v>
      </c>
      <c r="Y2523" s="2">
        <f t="shared" si="8"/>
        <v>0.3359723914</v>
      </c>
      <c r="Z2523" s="2">
        <f t="shared" ref="Z2523:AC2523" si="2574">ROUNDDOWN($Y2523*Z$1,0)-IF(MOD($Y2523*Z$1,1)=0,1,0)+1</f>
        <v>1</v>
      </c>
      <c r="AA2523" s="2">
        <f t="shared" si="2574"/>
        <v>2</v>
      </c>
      <c r="AB2523" s="2">
        <f t="shared" si="2574"/>
        <v>2</v>
      </c>
      <c r="AC2523" s="2">
        <f t="shared" si="2574"/>
        <v>2</v>
      </c>
      <c r="AD2523" s="2">
        <f t="shared" si="10"/>
        <v>0</v>
      </c>
      <c r="AE2523" s="2">
        <f t="shared" si="11"/>
        <v>0</v>
      </c>
      <c r="AF2523" s="2">
        <f t="shared" si="12"/>
        <v>1</v>
      </c>
      <c r="AG2523" s="2">
        <f t="shared" si="13"/>
        <v>0</v>
      </c>
      <c r="AH2523" s="2">
        <f t="shared" si="14"/>
        <v>0</v>
      </c>
      <c r="AI2523" s="2">
        <f t="shared" si="15"/>
        <v>0</v>
      </c>
      <c r="AJ2523" s="2">
        <f t="shared" si="16"/>
        <v>0</v>
      </c>
      <c r="AK2523" s="2">
        <f t="shared" si="17"/>
        <v>0</v>
      </c>
      <c r="AL2523" s="2">
        <f t="shared" si="18"/>
        <v>1</v>
      </c>
    </row>
    <row r="2524" ht="13.5" customHeight="1">
      <c r="A2524" s="3">
        <v>41574.0</v>
      </c>
      <c r="B2524" s="2">
        <v>1840.0</v>
      </c>
      <c r="C2524" s="2">
        <f t="shared" si="3"/>
        <v>1840</v>
      </c>
      <c r="D2524" s="2">
        <f t="shared" si="26"/>
        <v>2542.323764</v>
      </c>
      <c r="E2524" s="2">
        <f t="shared" si="20"/>
        <v>1996.590835</v>
      </c>
      <c r="F2524" s="2">
        <v>-0.54</v>
      </c>
      <c r="G2524" s="2">
        <f t="shared" si="4"/>
        <v>-0.0054</v>
      </c>
      <c r="H2524" s="2">
        <f t="shared" si="21"/>
        <v>1.4363</v>
      </c>
      <c r="I2524" s="2">
        <f t="shared" si="27"/>
        <v>1.005908128</v>
      </c>
      <c r="J2524" s="2">
        <f t="shared" si="5"/>
        <v>260.2525096</v>
      </c>
      <c r="K2524" s="2">
        <f t="shared" si="6"/>
        <v>269.0532711</v>
      </c>
      <c r="L2524" s="2">
        <f t="shared" si="7"/>
        <v>0</v>
      </c>
      <c r="M2524" s="2">
        <f t="shared" si="1"/>
        <v>269.0532711</v>
      </c>
      <c r="O2524" s="2">
        <v>2522.0</v>
      </c>
      <c r="P2524" s="2">
        <v>1850.0</v>
      </c>
      <c r="Q2524" s="2">
        <v>1850.0</v>
      </c>
      <c r="R2524" s="2">
        <v>1860.0</v>
      </c>
      <c r="S2524" s="2">
        <v>1840.0</v>
      </c>
      <c r="T2524" s="2">
        <v>1.318783096E9</v>
      </c>
      <c r="U2524" s="2">
        <v>2.4265609E7</v>
      </c>
      <c r="V2524" s="2">
        <v>2.0431998E7</v>
      </c>
      <c r="W2524" s="2">
        <v>1104498.0</v>
      </c>
      <c r="X2524" s="2">
        <v>658.0</v>
      </c>
      <c r="Y2524" s="2">
        <f t="shared" si="8"/>
        <v>0.3359723914</v>
      </c>
      <c r="Z2524" s="2">
        <f t="shared" ref="Z2524:AC2524" si="2575">ROUNDDOWN($Y2524*Z$1,0)-IF(MOD($Y2524*Z$1,1)=0,1,0)+1</f>
        <v>1</v>
      </c>
      <c r="AA2524" s="2">
        <f t="shared" si="2575"/>
        <v>2</v>
      </c>
      <c r="AB2524" s="2">
        <f t="shared" si="2575"/>
        <v>2</v>
      </c>
      <c r="AC2524" s="2">
        <f t="shared" si="2575"/>
        <v>2</v>
      </c>
      <c r="AD2524" s="2">
        <f t="shared" si="10"/>
        <v>0</v>
      </c>
      <c r="AE2524" s="2">
        <f t="shared" si="11"/>
        <v>0</v>
      </c>
      <c r="AF2524" s="2">
        <f t="shared" si="12"/>
        <v>0</v>
      </c>
      <c r="AG2524" s="2">
        <f t="shared" si="13"/>
        <v>1</v>
      </c>
      <c r="AH2524" s="2">
        <f t="shared" si="14"/>
        <v>0</v>
      </c>
      <c r="AI2524" s="2">
        <f t="shared" si="15"/>
        <v>0</v>
      </c>
      <c r="AJ2524" s="2">
        <f t="shared" si="16"/>
        <v>0</v>
      </c>
      <c r="AK2524" s="2">
        <f t="shared" si="17"/>
        <v>0</v>
      </c>
      <c r="AL2524" s="2">
        <f t="shared" si="18"/>
        <v>1</v>
      </c>
    </row>
    <row r="2525" ht="13.5" customHeight="1">
      <c r="A2525" s="3">
        <v>41575.0</v>
      </c>
      <c r="B2525" s="2">
        <v>1836.0</v>
      </c>
      <c r="C2525" s="2">
        <f t="shared" si="3"/>
        <v>1836</v>
      </c>
      <c r="D2525" s="2">
        <f t="shared" si="26"/>
        <v>2543.345339</v>
      </c>
      <c r="E2525" s="2">
        <f t="shared" si="20"/>
        <v>1996.933403</v>
      </c>
      <c r="F2525" s="2">
        <v>-0.22</v>
      </c>
      <c r="G2525" s="2">
        <f t="shared" si="4"/>
        <v>-0.0022</v>
      </c>
      <c r="H2525" s="2">
        <f t="shared" si="21"/>
        <v>1.4341</v>
      </c>
      <c r="I2525" s="2">
        <f t="shared" si="27"/>
        <v>1.006309955</v>
      </c>
      <c r="J2525" s="2">
        <f t="shared" si="5"/>
        <v>259.679954</v>
      </c>
      <c r="K2525" s="2">
        <f t="shared" si="6"/>
        <v>268.4613539</v>
      </c>
      <c r="L2525" s="2">
        <f t="shared" si="7"/>
        <v>0</v>
      </c>
      <c r="M2525" s="2">
        <f t="shared" si="1"/>
        <v>268.4613539</v>
      </c>
      <c r="O2525" s="2">
        <v>2523.0</v>
      </c>
      <c r="P2525" s="2">
        <v>1847.0</v>
      </c>
      <c r="Q2525" s="2">
        <v>1840.0</v>
      </c>
      <c r="R2525" s="2">
        <v>1849.0</v>
      </c>
      <c r="S2525" s="2">
        <v>1818.0</v>
      </c>
      <c r="T2525" s="2">
        <v>1.318783096E9</v>
      </c>
      <c r="U2525" s="2">
        <v>2.4212858E7</v>
      </c>
      <c r="V2525" s="2">
        <v>6.8494182E7</v>
      </c>
      <c r="W2525" s="2">
        <v>3742306.0</v>
      </c>
      <c r="X2525" s="2">
        <v>2324.0</v>
      </c>
      <c r="Y2525" s="2">
        <f t="shared" si="8"/>
        <v>0.426410881</v>
      </c>
      <c r="Z2525" s="2">
        <f t="shared" ref="Z2525:AC2525" si="2576">ROUNDDOWN($Y2525*Z$1,0)-IF(MOD($Y2525*Z$1,1)=0,1,0)+1</f>
        <v>1</v>
      </c>
      <c r="AA2525" s="2">
        <f t="shared" si="2576"/>
        <v>2</v>
      </c>
      <c r="AB2525" s="2">
        <f t="shared" si="2576"/>
        <v>2</v>
      </c>
      <c r="AC2525" s="2">
        <f t="shared" si="2576"/>
        <v>3</v>
      </c>
      <c r="AD2525" s="2">
        <f t="shared" si="10"/>
        <v>0</v>
      </c>
      <c r="AE2525" s="2">
        <f t="shared" si="11"/>
        <v>0</v>
      </c>
      <c r="AF2525" s="2">
        <f t="shared" si="12"/>
        <v>0</v>
      </c>
      <c r="AG2525" s="2">
        <f t="shared" si="13"/>
        <v>0</v>
      </c>
      <c r="AH2525" s="2">
        <f t="shared" si="14"/>
        <v>0</v>
      </c>
      <c r="AI2525" s="2">
        <f t="shared" si="15"/>
        <v>0</v>
      </c>
      <c r="AJ2525" s="2">
        <f t="shared" si="16"/>
        <v>0</v>
      </c>
      <c r="AK2525" s="2">
        <f t="shared" si="17"/>
        <v>1</v>
      </c>
      <c r="AL2525" s="2">
        <f t="shared" si="18"/>
        <v>1</v>
      </c>
    </row>
    <row r="2526" ht="13.5" customHeight="1">
      <c r="A2526" s="3">
        <v>41576.0</v>
      </c>
      <c r="B2526" s="2">
        <v>1861.0</v>
      </c>
      <c r="C2526" s="2">
        <f t="shared" si="3"/>
        <v>1861</v>
      </c>
      <c r="D2526" s="2">
        <f t="shared" si="26"/>
        <v>2544.367324</v>
      </c>
      <c r="E2526" s="2">
        <f t="shared" si="20"/>
        <v>1997.27597</v>
      </c>
      <c r="F2526" s="2">
        <v>1.36</v>
      </c>
      <c r="G2526" s="2">
        <f t="shared" si="4"/>
        <v>0.0136</v>
      </c>
      <c r="H2526" s="2">
        <f t="shared" si="21"/>
        <v>1.4477</v>
      </c>
      <c r="I2526" s="2">
        <f t="shared" si="27"/>
        <v>1.006711782</v>
      </c>
      <c r="J2526" s="2">
        <f t="shared" si="5"/>
        <v>263.2116014</v>
      </c>
      <c r="K2526" s="2">
        <f t="shared" si="6"/>
        <v>272.1124284</v>
      </c>
      <c r="L2526" s="2">
        <f t="shared" si="7"/>
        <v>0</v>
      </c>
      <c r="M2526" s="2">
        <f t="shared" si="1"/>
        <v>272.1124284</v>
      </c>
      <c r="O2526" s="2">
        <v>2524.0</v>
      </c>
      <c r="P2526" s="2">
        <v>1852.0</v>
      </c>
      <c r="Q2526" s="2">
        <v>1836.0</v>
      </c>
      <c r="R2526" s="2">
        <v>1861.0</v>
      </c>
      <c r="S2526" s="2">
        <v>1845.0</v>
      </c>
      <c r="T2526" s="2">
        <v>1.318783096E9</v>
      </c>
      <c r="U2526" s="2">
        <v>2.4542553E7</v>
      </c>
      <c r="V2526" s="2">
        <v>3.8618009E7</v>
      </c>
      <c r="W2526" s="2">
        <v>2080419.0</v>
      </c>
      <c r="X2526" s="2">
        <v>1225.0</v>
      </c>
      <c r="Y2526" s="2">
        <f t="shared" si="8"/>
        <v>0.8207470564</v>
      </c>
      <c r="Z2526" s="2">
        <f t="shared" ref="Z2526:AC2526" si="2577">ROUNDDOWN($Y2526*Z$1,0)-IF(MOD($Y2526*Z$1,1)=0,1,0)+1</f>
        <v>2</v>
      </c>
      <c r="AA2526" s="2">
        <f t="shared" si="2577"/>
        <v>3</v>
      </c>
      <c r="AB2526" s="2">
        <f t="shared" si="2577"/>
        <v>4</v>
      </c>
      <c r="AC2526" s="2">
        <f t="shared" si="2577"/>
        <v>5</v>
      </c>
      <c r="AD2526" s="2">
        <f t="shared" si="10"/>
        <v>0</v>
      </c>
      <c r="AE2526" s="2">
        <f t="shared" si="11"/>
        <v>1</v>
      </c>
      <c r="AF2526" s="2">
        <f t="shared" si="12"/>
        <v>0</v>
      </c>
      <c r="AG2526" s="2">
        <f t="shared" si="13"/>
        <v>0</v>
      </c>
      <c r="AH2526" s="2">
        <f t="shared" si="14"/>
        <v>0</v>
      </c>
      <c r="AI2526" s="2">
        <f t="shared" si="15"/>
        <v>0</v>
      </c>
      <c r="AJ2526" s="2">
        <f t="shared" si="16"/>
        <v>0</v>
      </c>
      <c r="AK2526" s="2">
        <f t="shared" si="17"/>
        <v>0</v>
      </c>
      <c r="AL2526" s="2">
        <f t="shared" si="18"/>
        <v>1</v>
      </c>
    </row>
    <row r="2527" ht="13.5" customHeight="1">
      <c r="A2527" s="3">
        <v>41577.0</v>
      </c>
      <c r="B2527" s="2">
        <v>1875.0</v>
      </c>
      <c r="C2527" s="2">
        <f t="shared" si="3"/>
        <v>1875</v>
      </c>
      <c r="D2527" s="2">
        <f t="shared" si="26"/>
        <v>2545.38972</v>
      </c>
      <c r="E2527" s="2">
        <f t="shared" si="20"/>
        <v>1997.618538</v>
      </c>
      <c r="F2527" s="2">
        <v>0.75</v>
      </c>
      <c r="G2527" s="2">
        <f t="shared" si="4"/>
        <v>0.0075</v>
      </c>
      <c r="H2527" s="2">
        <f t="shared" si="21"/>
        <v>1.4552</v>
      </c>
      <c r="I2527" s="2">
        <f t="shared" si="27"/>
        <v>1.007113609</v>
      </c>
      <c r="J2527" s="2">
        <f t="shared" si="5"/>
        <v>265.1856884</v>
      </c>
      <c r="K2527" s="2">
        <f t="shared" si="6"/>
        <v>274.1532716</v>
      </c>
      <c r="L2527" s="2">
        <f t="shared" si="7"/>
        <v>0</v>
      </c>
      <c r="M2527" s="2">
        <f t="shared" si="1"/>
        <v>274.1532716</v>
      </c>
      <c r="O2527" s="2">
        <v>2525.0</v>
      </c>
      <c r="P2527" s="2">
        <v>1870.0</v>
      </c>
      <c r="Q2527" s="2">
        <v>1861.0</v>
      </c>
      <c r="R2527" s="2">
        <v>1878.0</v>
      </c>
      <c r="S2527" s="2">
        <v>1857.0</v>
      </c>
      <c r="T2527" s="2">
        <v>1.318783096E9</v>
      </c>
      <c r="U2527" s="2">
        <v>2.4727183E7</v>
      </c>
      <c r="V2527" s="2">
        <v>5.2130693E7</v>
      </c>
      <c r="W2527" s="2">
        <v>2789858.0</v>
      </c>
      <c r="X2527" s="2">
        <v>1517.0</v>
      </c>
      <c r="Y2527" s="2">
        <f t="shared" si="8"/>
        <v>0.6941737718</v>
      </c>
      <c r="Z2527" s="2">
        <f t="shared" ref="Z2527:AC2527" si="2578">ROUNDDOWN($Y2527*Z$1,0)-IF(MOD($Y2527*Z$1,1)=0,1,0)+1</f>
        <v>2</v>
      </c>
      <c r="AA2527" s="2">
        <f t="shared" si="2578"/>
        <v>3</v>
      </c>
      <c r="AB2527" s="2">
        <f t="shared" si="2578"/>
        <v>3</v>
      </c>
      <c r="AC2527" s="2">
        <f t="shared" si="2578"/>
        <v>4</v>
      </c>
      <c r="AD2527" s="2">
        <f t="shared" si="10"/>
        <v>0</v>
      </c>
      <c r="AE2527" s="2">
        <f t="shared" si="11"/>
        <v>1</v>
      </c>
      <c r="AF2527" s="2">
        <f t="shared" si="12"/>
        <v>0</v>
      </c>
      <c r="AG2527" s="2">
        <f t="shared" si="13"/>
        <v>0</v>
      </c>
      <c r="AH2527" s="2">
        <f t="shared" si="14"/>
        <v>0</v>
      </c>
      <c r="AI2527" s="2">
        <f t="shared" si="15"/>
        <v>0</v>
      </c>
      <c r="AJ2527" s="2">
        <f t="shared" si="16"/>
        <v>0</v>
      </c>
      <c r="AK2527" s="2">
        <f t="shared" si="17"/>
        <v>0</v>
      </c>
      <c r="AL2527" s="2">
        <f t="shared" si="18"/>
        <v>1</v>
      </c>
    </row>
    <row r="2528" ht="13.5" customHeight="1">
      <c r="A2528" s="3">
        <v>41578.0</v>
      </c>
      <c r="B2528" s="2">
        <v>1891.0</v>
      </c>
      <c r="C2528" s="2">
        <f t="shared" si="3"/>
        <v>1891</v>
      </c>
      <c r="D2528" s="2">
        <f t="shared" si="26"/>
        <v>2546.412527</v>
      </c>
      <c r="E2528" s="2">
        <f t="shared" si="20"/>
        <v>1997.961106</v>
      </c>
      <c r="F2528" s="2">
        <v>0.85</v>
      </c>
      <c r="G2528" s="2">
        <f t="shared" si="4"/>
        <v>0.0085</v>
      </c>
      <c r="H2528" s="2">
        <f t="shared" si="21"/>
        <v>1.4637</v>
      </c>
      <c r="I2528" s="2">
        <f t="shared" si="27"/>
        <v>1.007515437</v>
      </c>
      <c r="J2528" s="2">
        <f t="shared" si="5"/>
        <v>267.4397668</v>
      </c>
      <c r="K2528" s="2">
        <f t="shared" si="6"/>
        <v>276.4835744</v>
      </c>
      <c r="L2528" s="2">
        <f t="shared" si="7"/>
        <v>0</v>
      </c>
      <c r="M2528" s="2">
        <f t="shared" si="1"/>
        <v>276.4835744</v>
      </c>
      <c r="O2528" s="2">
        <v>2526.0</v>
      </c>
      <c r="P2528" s="2">
        <v>1875.0</v>
      </c>
      <c r="Q2528" s="2">
        <v>1875.0</v>
      </c>
      <c r="R2528" s="2">
        <v>1900.0</v>
      </c>
      <c r="S2528" s="2">
        <v>1872.0</v>
      </c>
      <c r="T2528" s="2">
        <v>1.318783096E9</v>
      </c>
      <c r="U2528" s="2">
        <v>2.4938188E7</v>
      </c>
      <c r="V2528" s="2">
        <v>7.7839656E7</v>
      </c>
      <c r="W2528" s="2">
        <v>4130291.0</v>
      </c>
      <c r="X2528" s="2">
        <v>2692.0</v>
      </c>
      <c r="Y2528" s="2">
        <f t="shared" si="8"/>
        <v>0.7206658546</v>
      </c>
      <c r="Z2528" s="2">
        <f t="shared" ref="Z2528:AC2528" si="2579">ROUNDDOWN($Y2528*Z$1,0)-IF(MOD($Y2528*Z$1,1)=0,1,0)+1</f>
        <v>2</v>
      </c>
      <c r="AA2528" s="2">
        <f t="shared" si="2579"/>
        <v>3</v>
      </c>
      <c r="AB2528" s="2">
        <f t="shared" si="2579"/>
        <v>3</v>
      </c>
      <c r="AC2528" s="2">
        <f t="shared" si="2579"/>
        <v>4</v>
      </c>
      <c r="AD2528" s="2">
        <f t="shared" si="10"/>
        <v>0</v>
      </c>
      <c r="AE2528" s="2">
        <f t="shared" si="11"/>
        <v>1</v>
      </c>
      <c r="AF2528" s="2">
        <f t="shared" si="12"/>
        <v>0</v>
      </c>
      <c r="AG2528" s="2">
        <f t="shared" si="13"/>
        <v>0</v>
      </c>
      <c r="AH2528" s="2">
        <f t="shared" si="14"/>
        <v>0</v>
      </c>
      <c r="AI2528" s="2">
        <f t="shared" si="15"/>
        <v>0</v>
      </c>
      <c r="AJ2528" s="2">
        <f t="shared" si="16"/>
        <v>0</v>
      </c>
      <c r="AK2528" s="2">
        <f t="shared" si="17"/>
        <v>0</v>
      </c>
      <c r="AL2528" s="2">
        <f t="shared" si="18"/>
        <v>1</v>
      </c>
    </row>
    <row r="2529" ht="13.5" customHeight="1">
      <c r="A2529" s="3">
        <v>41581.0</v>
      </c>
      <c r="B2529" s="2">
        <v>1894.0</v>
      </c>
      <c r="C2529" s="2">
        <f t="shared" si="3"/>
        <v>1894</v>
      </c>
      <c r="D2529" s="2">
        <f t="shared" si="26"/>
        <v>2547.435745</v>
      </c>
      <c r="E2529" s="2">
        <f t="shared" si="20"/>
        <v>1998.303674</v>
      </c>
      <c r="F2529" s="2">
        <v>0.16</v>
      </c>
      <c r="G2529" s="2">
        <f t="shared" si="4"/>
        <v>0.0016</v>
      </c>
      <c r="H2529" s="2">
        <f t="shared" si="21"/>
        <v>1.4653</v>
      </c>
      <c r="I2529" s="2">
        <f t="shared" si="27"/>
        <v>1.007917264</v>
      </c>
      <c r="J2529" s="2">
        <f t="shared" si="5"/>
        <v>267.8676704</v>
      </c>
      <c r="K2529" s="2">
        <f t="shared" si="6"/>
        <v>276.9259481</v>
      </c>
      <c r="L2529" s="2">
        <f t="shared" si="7"/>
        <v>0</v>
      </c>
      <c r="M2529" s="2">
        <f t="shared" si="1"/>
        <v>276.9259481</v>
      </c>
      <c r="O2529" s="2">
        <v>2527.0</v>
      </c>
      <c r="P2529" s="2">
        <v>1883.0</v>
      </c>
      <c r="Q2529" s="2">
        <v>1891.0</v>
      </c>
      <c r="R2529" s="2">
        <v>1897.0</v>
      </c>
      <c r="S2529" s="2">
        <v>1883.0</v>
      </c>
      <c r="T2529" s="2">
        <v>1.318783096E9</v>
      </c>
      <c r="U2529" s="2">
        <v>2.4977752E7</v>
      </c>
      <c r="V2529" s="2">
        <v>1.8182267E7</v>
      </c>
      <c r="W2529" s="2">
        <v>961882.0</v>
      </c>
      <c r="X2529" s="2">
        <v>783.0</v>
      </c>
      <c r="Y2529" s="2">
        <f t="shared" si="8"/>
        <v>0.5349167682</v>
      </c>
      <c r="Z2529" s="2">
        <f t="shared" ref="Z2529:AC2529" si="2580">ROUNDDOWN($Y2529*Z$1,0)-IF(MOD($Y2529*Z$1,1)=0,1,0)+1</f>
        <v>2</v>
      </c>
      <c r="AA2529" s="2">
        <f t="shared" si="2580"/>
        <v>2</v>
      </c>
      <c r="AB2529" s="2">
        <f t="shared" si="2580"/>
        <v>3</v>
      </c>
      <c r="AC2529" s="2">
        <f t="shared" si="2580"/>
        <v>3</v>
      </c>
      <c r="AD2529" s="2">
        <f t="shared" si="10"/>
        <v>1</v>
      </c>
      <c r="AE2529" s="2">
        <f t="shared" si="11"/>
        <v>0</v>
      </c>
      <c r="AF2529" s="2">
        <f t="shared" si="12"/>
        <v>0</v>
      </c>
      <c r="AG2529" s="2">
        <f t="shared" si="13"/>
        <v>0</v>
      </c>
      <c r="AH2529" s="2">
        <f t="shared" si="14"/>
        <v>0</v>
      </c>
      <c r="AI2529" s="2">
        <f t="shared" si="15"/>
        <v>0</v>
      </c>
      <c r="AJ2529" s="2">
        <f t="shared" si="16"/>
        <v>0</v>
      </c>
      <c r="AK2529" s="2">
        <f t="shared" si="17"/>
        <v>0</v>
      </c>
      <c r="AL2529" s="2">
        <f t="shared" si="18"/>
        <v>1</v>
      </c>
    </row>
    <row r="2530" ht="13.5" customHeight="1">
      <c r="A2530" s="3">
        <v>41582.0</v>
      </c>
      <c r="B2530" s="2">
        <v>1904.0</v>
      </c>
      <c r="C2530" s="2">
        <f t="shared" si="3"/>
        <v>1904</v>
      </c>
      <c r="D2530" s="2">
        <f t="shared" si="26"/>
        <v>2548.459373</v>
      </c>
      <c r="E2530" s="2">
        <f t="shared" si="20"/>
        <v>1998.646241</v>
      </c>
      <c r="F2530" s="2">
        <v>0.53</v>
      </c>
      <c r="G2530" s="2">
        <f t="shared" si="4"/>
        <v>0.0053</v>
      </c>
      <c r="H2530" s="2">
        <f t="shared" si="21"/>
        <v>1.4706</v>
      </c>
      <c r="I2530" s="2">
        <f t="shared" si="27"/>
        <v>1.008319091</v>
      </c>
      <c r="J2530" s="2">
        <f t="shared" si="5"/>
        <v>269.2873691</v>
      </c>
      <c r="K2530" s="2">
        <f t="shared" si="6"/>
        <v>278.3936556</v>
      </c>
      <c r="L2530" s="2">
        <f t="shared" si="7"/>
        <v>0</v>
      </c>
      <c r="M2530" s="2">
        <f t="shared" si="1"/>
        <v>278.3936556</v>
      </c>
      <c r="O2530" s="2">
        <v>2528.0</v>
      </c>
      <c r="P2530" s="2">
        <v>1894.0</v>
      </c>
      <c r="Q2530" s="2">
        <v>1894.0</v>
      </c>
      <c r="R2530" s="2">
        <v>1909.0</v>
      </c>
      <c r="S2530" s="2">
        <v>1867.0</v>
      </c>
      <c r="T2530" s="2">
        <v>1.318820594E9</v>
      </c>
      <c r="U2530" s="2">
        <v>2.5110344E7</v>
      </c>
      <c r="V2530" s="2">
        <v>3.5184176E7</v>
      </c>
      <c r="W2530" s="2">
        <v>1850412.0</v>
      </c>
      <c r="X2530" s="2">
        <v>1041.0</v>
      </c>
      <c r="Y2530" s="2">
        <f t="shared" si="8"/>
        <v>0.6360129923</v>
      </c>
      <c r="Z2530" s="2">
        <f t="shared" ref="Z2530:AC2530" si="2581">ROUNDDOWN($Y2530*Z$1,0)-IF(MOD($Y2530*Z$1,1)=0,1,0)+1</f>
        <v>2</v>
      </c>
      <c r="AA2530" s="2">
        <f t="shared" si="2581"/>
        <v>2</v>
      </c>
      <c r="AB2530" s="2">
        <f t="shared" si="2581"/>
        <v>3</v>
      </c>
      <c r="AC2530" s="2">
        <f t="shared" si="2581"/>
        <v>4</v>
      </c>
      <c r="AD2530" s="2">
        <f t="shared" si="10"/>
        <v>0</v>
      </c>
      <c r="AE2530" s="2">
        <f t="shared" si="11"/>
        <v>0</v>
      </c>
      <c r="AF2530" s="2">
        <f t="shared" si="12"/>
        <v>0</v>
      </c>
      <c r="AG2530" s="2">
        <f t="shared" si="13"/>
        <v>0</v>
      </c>
      <c r="AH2530" s="2">
        <f t="shared" si="14"/>
        <v>0</v>
      </c>
      <c r="AI2530" s="2">
        <f t="shared" si="15"/>
        <v>1</v>
      </c>
      <c r="AJ2530" s="2">
        <f t="shared" si="16"/>
        <v>0</v>
      </c>
      <c r="AK2530" s="2">
        <f t="shared" si="17"/>
        <v>0</v>
      </c>
      <c r="AL2530" s="2">
        <f t="shared" si="18"/>
        <v>1</v>
      </c>
    </row>
    <row r="2531" ht="13.5" customHeight="1">
      <c r="A2531" s="3">
        <v>41583.0</v>
      </c>
      <c r="B2531" s="2">
        <v>1891.0</v>
      </c>
      <c r="C2531" s="2">
        <f t="shared" si="3"/>
        <v>1891</v>
      </c>
      <c r="D2531" s="2">
        <f t="shared" si="26"/>
        <v>2549.483414</v>
      </c>
      <c r="E2531" s="2">
        <f t="shared" si="20"/>
        <v>1998.988809</v>
      </c>
      <c r="F2531" s="2">
        <v>-0.68</v>
      </c>
      <c r="G2531" s="2">
        <f t="shared" si="4"/>
        <v>-0.0068</v>
      </c>
      <c r="H2531" s="2">
        <f t="shared" si="21"/>
        <v>1.4638</v>
      </c>
      <c r="I2531" s="2">
        <f t="shared" si="27"/>
        <v>1.008720918</v>
      </c>
      <c r="J2531" s="2">
        <f t="shared" si="5"/>
        <v>267.4562149</v>
      </c>
      <c r="K2531" s="2">
        <f t="shared" si="6"/>
        <v>276.5005788</v>
      </c>
      <c r="L2531" s="2">
        <f t="shared" si="7"/>
        <v>0</v>
      </c>
      <c r="M2531" s="2">
        <f t="shared" si="1"/>
        <v>276.5005788</v>
      </c>
      <c r="O2531" s="2">
        <v>2529.0</v>
      </c>
      <c r="P2531" s="2">
        <v>1890.0</v>
      </c>
      <c r="Q2531" s="2">
        <v>1904.0</v>
      </c>
      <c r="R2531" s="2">
        <v>1894.0</v>
      </c>
      <c r="S2531" s="2">
        <v>1875.0</v>
      </c>
      <c r="T2531" s="2">
        <v>1.318820594E9</v>
      </c>
      <c r="U2531" s="2">
        <v>2.4938897E7</v>
      </c>
      <c r="V2531" s="2">
        <v>3.9213543E7</v>
      </c>
      <c r="W2531" s="2">
        <v>2083783.0</v>
      </c>
      <c r="X2531" s="2">
        <v>1597.0</v>
      </c>
      <c r="Y2531" s="2">
        <f t="shared" si="8"/>
        <v>0.300954121</v>
      </c>
      <c r="Z2531" s="2">
        <f t="shared" ref="Z2531:AC2531" si="2582">ROUNDDOWN($Y2531*Z$1,0)-IF(MOD($Y2531*Z$1,1)=0,1,0)+1</f>
        <v>1</v>
      </c>
      <c r="AA2531" s="2">
        <f t="shared" si="2582"/>
        <v>1</v>
      </c>
      <c r="AB2531" s="2">
        <f t="shared" si="2582"/>
        <v>2</v>
      </c>
      <c r="AC2531" s="2">
        <f t="shared" si="2582"/>
        <v>2</v>
      </c>
      <c r="AD2531" s="2">
        <f t="shared" si="10"/>
        <v>0</v>
      </c>
      <c r="AE2531" s="2">
        <f t="shared" si="11"/>
        <v>0</v>
      </c>
      <c r="AF2531" s="2">
        <f t="shared" si="12"/>
        <v>0</v>
      </c>
      <c r="AG2531" s="2">
        <f t="shared" si="13"/>
        <v>0</v>
      </c>
      <c r="AH2531" s="2">
        <f t="shared" si="14"/>
        <v>0</v>
      </c>
      <c r="AI2531" s="2">
        <f t="shared" si="15"/>
        <v>0</v>
      </c>
      <c r="AJ2531" s="2">
        <f t="shared" si="16"/>
        <v>1</v>
      </c>
      <c r="AK2531" s="2">
        <f t="shared" si="17"/>
        <v>0</v>
      </c>
      <c r="AL2531" s="2">
        <f t="shared" si="18"/>
        <v>1</v>
      </c>
    </row>
    <row r="2532" ht="13.5" customHeight="1">
      <c r="A2532" s="3">
        <v>41584.0</v>
      </c>
      <c r="B2532" s="2">
        <v>1900.0</v>
      </c>
      <c r="C2532" s="2">
        <f t="shared" si="3"/>
        <v>1900</v>
      </c>
      <c r="D2532" s="2">
        <f t="shared" si="26"/>
        <v>2550.507865</v>
      </c>
      <c r="E2532" s="2">
        <f t="shared" si="20"/>
        <v>1999.331377</v>
      </c>
      <c r="F2532" s="2">
        <v>0.48</v>
      </c>
      <c r="G2532" s="2">
        <f t="shared" si="4"/>
        <v>0.0048</v>
      </c>
      <c r="H2532" s="2">
        <f t="shared" si="21"/>
        <v>1.4686</v>
      </c>
      <c r="I2532" s="2">
        <f t="shared" si="27"/>
        <v>1.009122745</v>
      </c>
      <c r="J2532" s="2">
        <f t="shared" si="5"/>
        <v>268.7400048</v>
      </c>
      <c r="K2532" s="2">
        <f t="shared" si="6"/>
        <v>277.8277815</v>
      </c>
      <c r="L2532" s="2">
        <f t="shared" si="7"/>
        <v>0</v>
      </c>
      <c r="M2532" s="2">
        <f t="shared" si="1"/>
        <v>277.8277815</v>
      </c>
      <c r="O2532" s="2">
        <v>2530.0</v>
      </c>
      <c r="P2532" s="2">
        <v>1891.0</v>
      </c>
      <c r="Q2532" s="2">
        <v>1891.0</v>
      </c>
      <c r="R2532" s="2">
        <v>1905.0</v>
      </c>
      <c r="S2532" s="2">
        <v>1891.0</v>
      </c>
      <c r="T2532" s="2">
        <v>1.318837258E9</v>
      </c>
      <c r="U2532" s="2">
        <v>2.5057908E7</v>
      </c>
      <c r="V2532" s="2">
        <v>3.9657908E7</v>
      </c>
      <c r="W2532" s="2">
        <v>2086243.0</v>
      </c>
      <c r="X2532" s="2">
        <v>777.0</v>
      </c>
      <c r="Y2532" s="2">
        <f t="shared" si="8"/>
        <v>0.6206861551</v>
      </c>
      <c r="Z2532" s="2">
        <f t="shared" ref="Z2532:AC2532" si="2583">ROUNDDOWN($Y2532*Z$1,0)-IF(MOD($Y2532*Z$1,1)=0,1,0)+1</f>
        <v>2</v>
      </c>
      <c r="AA2532" s="2">
        <f t="shared" si="2583"/>
        <v>2</v>
      </c>
      <c r="AB2532" s="2">
        <f t="shared" si="2583"/>
        <v>3</v>
      </c>
      <c r="AC2532" s="2">
        <f t="shared" si="2583"/>
        <v>4</v>
      </c>
      <c r="AD2532" s="2">
        <f t="shared" si="10"/>
        <v>0</v>
      </c>
      <c r="AE2532" s="2">
        <f t="shared" si="11"/>
        <v>0</v>
      </c>
      <c r="AF2532" s="2">
        <f t="shared" si="12"/>
        <v>0</v>
      </c>
      <c r="AG2532" s="2">
        <f t="shared" si="13"/>
        <v>0</v>
      </c>
      <c r="AH2532" s="2">
        <f t="shared" si="14"/>
        <v>0</v>
      </c>
      <c r="AI2532" s="2">
        <f t="shared" si="15"/>
        <v>1</v>
      </c>
      <c r="AJ2532" s="2">
        <f t="shared" si="16"/>
        <v>0</v>
      </c>
      <c r="AK2532" s="2">
        <f t="shared" si="17"/>
        <v>0</v>
      </c>
      <c r="AL2532" s="2">
        <f t="shared" si="18"/>
        <v>1</v>
      </c>
    </row>
    <row r="2533" ht="13.5" customHeight="1">
      <c r="A2533" s="3">
        <v>41585.0</v>
      </c>
      <c r="B2533" s="2">
        <v>1900.0</v>
      </c>
      <c r="C2533" s="2">
        <f t="shared" si="3"/>
        <v>1900</v>
      </c>
      <c r="D2533" s="2">
        <f t="shared" si="26"/>
        <v>2551.532729</v>
      </c>
      <c r="E2533" s="2">
        <f t="shared" si="20"/>
        <v>1999.673944</v>
      </c>
      <c r="F2533" s="2">
        <v>0.0</v>
      </c>
      <c r="G2533" s="2">
        <f t="shared" si="4"/>
        <v>0</v>
      </c>
      <c r="H2533" s="2">
        <f t="shared" si="21"/>
        <v>1.4686</v>
      </c>
      <c r="I2533" s="2">
        <f t="shared" si="27"/>
        <v>1.009524573</v>
      </c>
      <c r="J2533" s="2">
        <f t="shared" si="5"/>
        <v>268.7400048</v>
      </c>
      <c r="K2533" s="2">
        <f t="shared" si="6"/>
        <v>277.8277815</v>
      </c>
      <c r="L2533" s="2">
        <f t="shared" si="7"/>
        <v>0</v>
      </c>
      <c r="M2533" s="2">
        <f t="shared" si="1"/>
        <v>277.8277815</v>
      </c>
      <c r="O2533" s="2">
        <v>2531.0</v>
      </c>
      <c r="P2533" s="2">
        <v>1895.0</v>
      </c>
      <c r="Q2533" s="2">
        <v>1900.0</v>
      </c>
      <c r="R2533" s="2">
        <v>1904.0</v>
      </c>
      <c r="S2533" s="2">
        <v>1892.0</v>
      </c>
      <c r="T2533" s="2">
        <v>1.318837258E9</v>
      </c>
      <c r="U2533" s="2">
        <v>2.5057908E7</v>
      </c>
      <c r="V2533" s="2">
        <v>4.5706513E7</v>
      </c>
      <c r="W2533" s="2">
        <v>2407752.0</v>
      </c>
      <c r="X2533" s="2">
        <v>1111.0</v>
      </c>
      <c r="Y2533" s="2">
        <f t="shared" si="8"/>
        <v>0.4880227365</v>
      </c>
      <c r="Z2533" s="2">
        <f t="shared" ref="Z2533:AC2533" si="2584">ROUNDDOWN($Y2533*Z$1,0)-IF(MOD($Y2533*Z$1,1)=0,1,0)+1</f>
        <v>1</v>
      </c>
      <c r="AA2533" s="2">
        <f t="shared" si="2584"/>
        <v>2</v>
      </c>
      <c r="AB2533" s="2">
        <f t="shared" si="2584"/>
        <v>2</v>
      </c>
      <c r="AC2533" s="2">
        <f t="shared" si="2584"/>
        <v>3</v>
      </c>
      <c r="AD2533" s="2">
        <f t="shared" si="10"/>
        <v>0</v>
      </c>
      <c r="AE2533" s="2">
        <f t="shared" si="11"/>
        <v>0</v>
      </c>
      <c r="AF2533" s="2">
        <f t="shared" si="12"/>
        <v>0</v>
      </c>
      <c r="AG2533" s="2">
        <f t="shared" si="13"/>
        <v>0</v>
      </c>
      <c r="AH2533" s="2">
        <f t="shared" si="14"/>
        <v>0</v>
      </c>
      <c r="AI2533" s="2">
        <f t="shared" si="15"/>
        <v>0</v>
      </c>
      <c r="AJ2533" s="2">
        <f t="shared" si="16"/>
        <v>1</v>
      </c>
      <c r="AK2533" s="2">
        <f t="shared" si="17"/>
        <v>0</v>
      </c>
      <c r="AL2533" s="2">
        <f t="shared" si="18"/>
        <v>1</v>
      </c>
    </row>
    <row r="2534" ht="13.5" customHeight="1">
      <c r="A2534" s="3">
        <v>41588.0</v>
      </c>
      <c r="B2534" s="2">
        <v>1901.0</v>
      </c>
      <c r="C2534" s="2">
        <f t="shared" si="3"/>
        <v>1901</v>
      </c>
      <c r="D2534" s="2">
        <f t="shared" si="26"/>
        <v>2552.558004</v>
      </c>
      <c r="E2534" s="2">
        <f t="shared" si="20"/>
        <v>2000.016512</v>
      </c>
      <c r="F2534" s="2">
        <v>0.05</v>
      </c>
      <c r="G2534" s="2">
        <f t="shared" si="4"/>
        <v>0.0005</v>
      </c>
      <c r="H2534" s="2">
        <f t="shared" si="21"/>
        <v>1.4691</v>
      </c>
      <c r="I2534" s="2">
        <f t="shared" si="27"/>
        <v>1.0099264</v>
      </c>
      <c r="J2534" s="2">
        <f t="shared" si="5"/>
        <v>268.8743748</v>
      </c>
      <c r="K2534" s="2">
        <f t="shared" si="6"/>
        <v>277.9666954</v>
      </c>
      <c r="L2534" s="2">
        <f t="shared" si="7"/>
        <v>0</v>
      </c>
      <c r="M2534" s="2">
        <f t="shared" si="1"/>
        <v>277.9666954</v>
      </c>
      <c r="O2534" s="2">
        <v>2532.0</v>
      </c>
      <c r="P2534" s="2">
        <v>1907.0</v>
      </c>
      <c r="Q2534" s="2">
        <v>1900.0</v>
      </c>
      <c r="R2534" s="2">
        <v>1907.0</v>
      </c>
      <c r="S2534" s="2">
        <v>1895.0</v>
      </c>
      <c r="T2534" s="2">
        <v>1.318837258E9</v>
      </c>
      <c r="U2534" s="2">
        <v>2.5071096E7</v>
      </c>
      <c r="V2534" s="2">
        <v>1.1796439E7</v>
      </c>
      <c r="W2534" s="2">
        <v>620015.0</v>
      </c>
      <c r="X2534" s="2">
        <v>594.0</v>
      </c>
      <c r="Y2534" s="2">
        <f t="shared" si="8"/>
        <v>0.5055826228</v>
      </c>
      <c r="Z2534" s="2">
        <f t="shared" ref="Z2534:AC2534" si="2585">ROUNDDOWN($Y2534*Z$1,0)-IF(MOD($Y2534*Z$1,1)=0,1,0)+1</f>
        <v>2</v>
      </c>
      <c r="AA2534" s="2">
        <f t="shared" si="2585"/>
        <v>2</v>
      </c>
      <c r="AB2534" s="2">
        <f t="shared" si="2585"/>
        <v>3</v>
      </c>
      <c r="AC2534" s="2">
        <f t="shared" si="2585"/>
        <v>3</v>
      </c>
      <c r="AD2534" s="2">
        <f t="shared" si="10"/>
        <v>0</v>
      </c>
      <c r="AE2534" s="2">
        <f t="shared" si="11"/>
        <v>0</v>
      </c>
      <c r="AF2534" s="2">
        <f t="shared" si="12"/>
        <v>0</v>
      </c>
      <c r="AG2534" s="2">
        <f t="shared" si="13"/>
        <v>0</v>
      </c>
      <c r="AH2534" s="2">
        <f t="shared" si="14"/>
        <v>0</v>
      </c>
      <c r="AI2534" s="2">
        <f t="shared" si="15"/>
        <v>1</v>
      </c>
      <c r="AJ2534" s="2">
        <f t="shared" si="16"/>
        <v>0</v>
      </c>
      <c r="AK2534" s="2">
        <f t="shared" si="17"/>
        <v>0</v>
      </c>
      <c r="AL2534" s="2">
        <f t="shared" si="18"/>
        <v>1</v>
      </c>
    </row>
    <row r="2535" ht="13.5" customHeight="1">
      <c r="A2535" s="3">
        <v>41589.0</v>
      </c>
      <c r="B2535" s="2">
        <v>1900.0</v>
      </c>
      <c r="C2535" s="2">
        <f t="shared" si="3"/>
        <v>1900</v>
      </c>
      <c r="D2535" s="2">
        <f t="shared" si="26"/>
        <v>2553.583691</v>
      </c>
      <c r="E2535" s="2">
        <f t="shared" si="20"/>
        <v>2000.35908</v>
      </c>
      <c r="F2535" s="2">
        <v>-0.05</v>
      </c>
      <c r="G2535" s="2">
        <f t="shared" si="4"/>
        <v>-0.0005</v>
      </c>
      <c r="H2535" s="2">
        <f t="shared" si="21"/>
        <v>1.4686</v>
      </c>
      <c r="I2535" s="2">
        <f t="shared" si="27"/>
        <v>1.010328227</v>
      </c>
      <c r="J2535" s="2">
        <f t="shared" si="5"/>
        <v>268.7399376</v>
      </c>
      <c r="K2535" s="2">
        <f t="shared" si="6"/>
        <v>277.8277121</v>
      </c>
      <c r="L2535" s="2">
        <f t="shared" si="7"/>
        <v>0</v>
      </c>
      <c r="M2535" s="2">
        <f t="shared" si="1"/>
        <v>277.8277121</v>
      </c>
      <c r="O2535" s="2">
        <v>2533.0</v>
      </c>
      <c r="P2535" s="2">
        <v>1902.0</v>
      </c>
      <c r="Q2535" s="2">
        <v>1901.0</v>
      </c>
      <c r="R2535" s="2">
        <v>1908.0</v>
      </c>
      <c r="S2535" s="2">
        <v>1893.0</v>
      </c>
      <c r="T2535" s="2">
        <v>1.318837258E9</v>
      </c>
      <c r="U2535" s="2">
        <v>2.5057908E7</v>
      </c>
      <c r="V2535" s="2">
        <v>6.7274982E7</v>
      </c>
      <c r="W2535" s="2">
        <v>3536646.0</v>
      </c>
      <c r="X2535" s="2">
        <v>1525.0</v>
      </c>
      <c r="Y2535" s="2">
        <f t="shared" si="8"/>
        <v>0.4691433212</v>
      </c>
      <c r="Z2535" s="2">
        <f t="shared" ref="Z2535:AC2535" si="2586">ROUNDDOWN($Y2535*Z$1,0)-IF(MOD($Y2535*Z$1,1)=0,1,0)+1</f>
        <v>1</v>
      </c>
      <c r="AA2535" s="2">
        <f t="shared" si="2586"/>
        <v>2</v>
      </c>
      <c r="AB2535" s="2">
        <f t="shared" si="2586"/>
        <v>2</v>
      </c>
      <c r="AC2535" s="2">
        <f t="shared" si="2586"/>
        <v>3</v>
      </c>
      <c r="AD2535" s="2">
        <f t="shared" si="10"/>
        <v>0</v>
      </c>
      <c r="AE2535" s="2">
        <f t="shared" si="11"/>
        <v>0</v>
      </c>
      <c r="AF2535" s="2">
        <f t="shared" si="12"/>
        <v>0</v>
      </c>
      <c r="AG2535" s="2">
        <f t="shared" si="13"/>
        <v>0</v>
      </c>
      <c r="AH2535" s="2">
        <f t="shared" si="14"/>
        <v>0</v>
      </c>
      <c r="AI2535" s="2">
        <f t="shared" si="15"/>
        <v>0</v>
      </c>
      <c r="AJ2535" s="2">
        <f t="shared" si="16"/>
        <v>1</v>
      </c>
      <c r="AK2535" s="2">
        <f t="shared" si="17"/>
        <v>0</v>
      </c>
      <c r="AL2535" s="2">
        <f t="shared" si="18"/>
        <v>1</v>
      </c>
    </row>
    <row r="2536" ht="13.5" customHeight="1">
      <c r="A2536" s="3">
        <v>41590.0</v>
      </c>
      <c r="B2536" s="2">
        <v>1904.0</v>
      </c>
      <c r="C2536" s="2">
        <f t="shared" si="3"/>
        <v>1904</v>
      </c>
      <c r="D2536" s="2">
        <f t="shared" si="26"/>
        <v>2554.60979</v>
      </c>
      <c r="E2536" s="2">
        <f t="shared" si="20"/>
        <v>2000.701648</v>
      </c>
      <c r="F2536" s="2">
        <v>0.21</v>
      </c>
      <c r="G2536" s="2">
        <f t="shared" si="4"/>
        <v>0.0021</v>
      </c>
      <c r="H2536" s="2">
        <f t="shared" si="21"/>
        <v>1.4707</v>
      </c>
      <c r="I2536" s="2">
        <f t="shared" si="27"/>
        <v>1.010730054</v>
      </c>
      <c r="J2536" s="2">
        <f t="shared" si="5"/>
        <v>269.3042915</v>
      </c>
      <c r="K2536" s="2">
        <f t="shared" si="6"/>
        <v>278.4111503</v>
      </c>
      <c r="L2536" s="2">
        <f t="shared" si="7"/>
        <v>0</v>
      </c>
      <c r="M2536" s="2">
        <f t="shared" si="1"/>
        <v>278.4111503</v>
      </c>
      <c r="O2536" s="2">
        <v>2534.0</v>
      </c>
      <c r="P2536" s="2">
        <v>1895.0</v>
      </c>
      <c r="Q2536" s="2">
        <v>1900.0</v>
      </c>
      <c r="R2536" s="2">
        <v>1904.0</v>
      </c>
      <c r="S2536" s="2">
        <v>1892.0</v>
      </c>
      <c r="T2536" s="2">
        <v>1.318837258E9</v>
      </c>
      <c r="U2536" s="2">
        <v>2.5110661E7</v>
      </c>
      <c r="V2536" s="2">
        <v>3.2041028E7</v>
      </c>
      <c r="W2536" s="2">
        <v>1687215.0</v>
      </c>
      <c r="X2536" s="2">
        <v>1048.0</v>
      </c>
      <c r="Y2536" s="2">
        <f t="shared" si="8"/>
        <v>0.5498375964</v>
      </c>
      <c r="Z2536" s="2">
        <f t="shared" ref="Z2536:AC2536" si="2587">ROUNDDOWN($Y2536*Z$1,0)-IF(MOD($Y2536*Z$1,1)=0,1,0)+1</f>
        <v>2</v>
      </c>
      <c r="AA2536" s="2">
        <f t="shared" si="2587"/>
        <v>2</v>
      </c>
      <c r="AB2536" s="2">
        <f t="shared" si="2587"/>
        <v>3</v>
      </c>
      <c r="AC2536" s="2">
        <f t="shared" si="2587"/>
        <v>3</v>
      </c>
      <c r="AD2536" s="2">
        <f t="shared" si="10"/>
        <v>0</v>
      </c>
      <c r="AE2536" s="2">
        <f t="shared" si="11"/>
        <v>0</v>
      </c>
      <c r="AF2536" s="2">
        <f t="shared" si="12"/>
        <v>0</v>
      </c>
      <c r="AG2536" s="2">
        <f t="shared" si="13"/>
        <v>0</v>
      </c>
      <c r="AH2536" s="2">
        <f t="shared" si="14"/>
        <v>0</v>
      </c>
      <c r="AI2536" s="2">
        <f t="shared" si="15"/>
        <v>1</v>
      </c>
      <c r="AJ2536" s="2">
        <f t="shared" si="16"/>
        <v>0</v>
      </c>
      <c r="AK2536" s="2">
        <f t="shared" si="17"/>
        <v>0</v>
      </c>
      <c r="AL2536" s="2">
        <f t="shared" si="18"/>
        <v>1</v>
      </c>
    </row>
    <row r="2537" ht="13.5" customHeight="1">
      <c r="A2537" s="3">
        <v>41591.0</v>
      </c>
      <c r="B2537" s="2">
        <v>1900.0</v>
      </c>
      <c r="C2537" s="2">
        <f t="shared" si="3"/>
        <v>1900</v>
      </c>
      <c r="D2537" s="2">
        <f t="shared" si="26"/>
        <v>2555.636302</v>
      </c>
      <c r="E2537" s="2">
        <f t="shared" si="20"/>
        <v>2001.044215</v>
      </c>
      <c r="F2537" s="2">
        <v>-0.21</v>
      </c>
      <c r="G2537" s="2">
        <f t="shared" si="4"/>
        <v>-0.0021</v>
      </c>
      <c r="H2537" s="2">
        <f t="shared" si="21"/>
        <v>1.4686</v>
      </c>
      <c r="I2537" s="2">
        <f t="shared" si="27"/>
        <v>1.011131881</v>
      </c>
      <c r="J2537" s="2">
        <f t="shared" si="5"/>
        <v>268.7387524</v>
      </c>
      <c r="K2537" s="2">
        <f t="shared" si="6"/>
        <v>277.8264869</v>
      </c>
      <c r="L2537" s="2">
        <f t="shared" si="7"/>
        <v>0</v>
      </c>
      <c r="M2537" s="2">
        <f t="shared" si="1"/>
        <v>277.8264869</v>
      </c>
      <c r="O2537" s="2">
        <v>2535.0</v>
      </c>
      <c r="P2537" s="2">
        <v>1903.0</v>
      </c>
      <c r="Q2537" s="2">
        <v>1904.0</v>
      </c>
      <c r="R2537" s="2">
        <v>1903.0</v>
      </c>
      <c r="S2537" s="2">
        <v>1887.0</v>
      </c>
      <c r="T2537" s="2">
        <v>1.318837258E9</v>
      </c>
      <c r="U2537" s="2">
        <v>2.5057908E7</v>
      </c>
      <c r="V2537" s="2">
        <v>2.8356505E7</v>
      </c>
      <c r="W2537" s="2">
        <v>1495834.0</v>
      </c>
      <c r="X2537" s="2">
        <v>935.0</v>
      </c>
      <c r="Y2537" s="2">
        <f t="shared" si="8"/>
        <v>0.4290499391</v>
      </c>
      <c r="Z2537" s="2">
        <f t="shared" ref="Z2537:AC2537" si="2588">ROUNDDOWN($Y2537*Z$1,0)-IF(MOD($Y2537*Z$1,1)=0,1,0)+1</f>
        <v>1</v>
      </c>
      <c r="AA2537" s="2">
        <f t="shared" si="2588"/>
        <v>2</v>
      </c>
      <c r="AB2537" s="2">
        <f t="shared" si="2588"/>
        <v>2</v>
      </c>
      <c r="AC2537" s="2">
        <f t="shared" si="2588"/>
        <v>3</v>
      </c>
      <c r="AD2537" s="2">
        <f t="shared" si="10"/>
        <v>0</v>
      </c>
      <c r="AE2537" s="2">
        <f t="shared" si="11"/>
        <v>0</v>
      </c>
      <c r="AF2537" s="2">
        <f t="shared" si="12"/>
        <v>0</v>
      </c>
      <c r="AG2537" s="2">
        <f t="shared" si="13"/>
        <v>0</v>
      </c>
      <c r="AH2537" s="2">
        <f t="shared" si="14"/>
        <v>0</v>
      </c>
      <c r="AI2537" s="2">
        <f t="shared" si="15"/>
        <v>0</v>
      </c>
      <c r="AJ2537" s="2">
        <f t="shared" si="16"/>
        <v>0</v>
      </c>
      <c r="AK2537" s="2">
        <f t="shared" si="17"/>
        <v>1</v>
      </c>
      <c r="AL2537" s="2">
        <f t="shared" si="18"/>
        <v>1</v>
      </c>
    </row>
    <row r="2538" ht="13.5" customHeight="1">
      <c r="A2538" s="3">
        <v>41592.0</v>
      </c>
      <c r="B2538" s="2">
        <v>1907.0</v>
      </c>
      <c r="C2538" s="2">
        <f t="shared" si="3"/>
        <v>1907</v>
      </c>
      <c r="D2538" s="2">
        <f t="shared" si="26"/>
        <v>2556.663226</v>
      </c>
      <c r="E2538" s="2">
        <f t="shared" si="20"/>
        <v>2001.386783</v>
      </c>
      <c r="F2538" s="2">
        <v>0.37</v>
      </c>
      <c r="G2538" s="2">
        <f t="shared" si="4"/>
        <v>0.0037</v>
      </c>
      <c r="H2538" s="2">
        <f t="shared" si="21"/>
        <v>1.4723</v>
      </c>
      <c r="I2538" s="2">
        <f t="shared" si="27"/>
        <v>1.011533708</v>
      </c>
      <c r="J2538" s="2">
        <f t="shared" si="5"/>
        <v>269.7330858</v>
      </c>
      <c r="K2538" s="2">
        <f t="shared" si="6"/>
        <v>278.8544449</v>
      </c>
      <c r="L2538" s="2">
        <f t="shared" si="7"/>
        <v>0</v>
      </c>
      <c r="M2538" s="2">
        <f t="shared" si="1"/>
        <v>278.8544449</v>
      </c>
      <c r="O2538" s="2">
        <v>2536.0</v>
      </c>
      <c r="P2538" s="2">
        <v>1902.0</v>
      </c>
      <c r="Q2538" s="2">
        <v>1900.0</v>
      </c>
      <c r="R2538" s="2">
        <v>1908.0</v>
      </c>
      <c r="S2538" s="2">
        <v>1902.0</v>
      </c>
      <c r="T2538" s="2">
        <v>1.318837258E9</v>
      </c>
      <c r="U2538" s="2">
        <v>2.5150227E7</v>
      </c>
      <c r="V2538" s="2">
        <v>4.5942971E7</v>
      </c>
      <c r="W2538" s="2">
        <v>2411408.0</v>
      </c>
      <c r="X2538" s="2">
        <v>1420.0</v>
      </c>
      <c r="Y2538" s="2">
        <f t="shared" si="8"/>
        <v>0.5939910678</v>
      </c>
      <c r="Z2538" s="2">
        <f t="shared" ref="Z2538:AC2538" si="2589">ROUNDDOWN($Y2538*Z$1,0)-IF(MOD($Y2538*Z$1,1)=0,1,0)+1</f>
        <v>2</v>
      </c>
      <c r="AA2538" s="2">
        <f t="shared" si="2589"/>
        <v>2</v>
      </c>
      <c r="AB2538" s="2">
        <f t="shared" si="2589"/>
        <v>3</v>
      </c>
      <c r="AC2538" s="2">
        <f t="shared" si="2589"/>
        <v>3</v>
      </c>
      <c r="AD2538" s="2">
        <f t="shared" si="10"/>
        <v>0</v>
      </c>
      <c r="AE2538" s="2">
        <f t="shared" si="11"/>
        <v>1</v>
      </c>
      <c r="AF2538" s="2">
        <f t="shared" si="12"/>
        <v>0</v>
      </c>
      <c r="AG2538" s="2">
        <f t="shared" si="13"/>
        <v>0</v>
      </c>
      <c r="AH2538" s="2">
        <f t="shared" si="14"/>
        <v>0</v>
      </c>
      <c r="AI2538" s="2">
        <f t="shared" si="15"/>
        <v>0</v>
      </c>
      <c r="AJ2538" s="2">
        <f t="shared" si="16"/>
        <v>0</v>
      </c>
      <c r="AK2538" s="2">
        <f t="shared" si="17"/>
        <v>0</v>
      </c>
      <c r="AL2538" s="2">
        <f t="shared" si="18"/>
        <v>1</v>
      </c>
    </row>
    <row r="2539" ht="13.5" customHeight="1">
      <c r="A2539" s="3">
        <v>41595.0</v>
      </c>
      <c r="B2539" s="2">
        <v>1910.0</v>
      </c>
      <c r="C2539" s="2">
        <f t="shared" si="3"/>
        <v>1910</v>
      </c>
      <c r="D2539" s="2">
        <f t="shared" si="26"/>
        <v>2557.690563</v>
      </c>
      <c r="E2539" s="2">
        <f t="shared" si="20"/>
        <v>2001.729351</v>
      </c>
      <c r="F2539" s="2">
        <v>0.16</v>
      </c>
      <c r="G2539" s="2">
        <f t="shared" si="4"/>
        <v>0.0016</v>
      </c>
      <c r="H2539" s="2">
        <f t="shared" si="21"/>
        <v>1.4739</v>
      </c>
      <c r="I2539" s="2">
        <f t="shared" si="27"/>
        <v>1.011935536</v>
      </c>
      <c r="J2539" s="2">
        <f t="shared" si="5"/>
        <v>270.1646588</v>
      </c>
      <c r="K2539" s="2">
        <f t="shared" si="6"/>
        <v>279.300612</v>
      </c>
      <c r="L2539" s="2">
        <f t="shared" si="7"/>
        <v>0</v>
      </c>
      <c r="M2539" s="2">
        <f t="shared" si="1"/>
        <v>279.300612</v>
      </c>
      <c r="O2539" s="2">
        <v>2537.0</v>
      </c>
      <c r="P2539" s="2">
        <v>1912.0</v>
      </c>
      <c r="Q2539" s="2">
        <v>1907.0</v>
      </c>
      <c r="R2539" s="2">
        <v>1914.0</v>
      </c>
      <c r="S2539" s="2">
        <v>1908.0</v>
      </c>
      <c r="T2539" s="2">
        <v>1.318837258E9</v>
      </c>
      <c r="U2539" s="2">
        <v>2.5189792E7</v>
      </c>
      <c r="V2539" s="2">
        <v>1.8836927E7</v>
      </c>
      <c r="W2539" s="2">
        <v>985018.0</v>
      </c>
      <c r="X2539" s="2">
        <v>1016.0</v>
      </c>
      <c r="Y2539" s="2">
        <f t="shared" si="8"/>
        <v>0.5349167682</v>
      </c>
      <c r="Z2539" s="2">
        <f t="shared" ref="Z2539:AC2539" si="2590">ROUNDDOWN($Y2539*Z$1,0)-IF(MOD($Y2539*Z$1,1)=0,1,0)+1</f>
        <v>2</v>
      </c>
      <c r="AA2539" s="2">
        <f t="shared" si="2590"/>
        <v>2</v>
      </c>
      <c r="AB2539" s="2">
        <f t="shared" si="2590"/>
        <v>3</v>
      </c>
      <c r="AC2539" s="2">
        <f t="shared" si="2590"/>
        <v>3</v>
      </c>
      <c r="AD2539" s="2">
        <f t="shared" si="10"/>
        <v>1</v>
      </c>
      <c r="AE2539" s="2">
        <f t="shared" si="11"/>
        <v>0</v>
      </c>
      <c r="AF2539" s="2">
        <f t="shared" si="12"/>
        <v>0</v>
      </c>
      <c r="AG2539" s="2">
        <f t="shared" si="13"/>
        <v>0</v>
      </c>
      <c r="AH2539" s="2">
        <f t="shared" si="14"/>
        <v>0</v>
      </c>
      <c r="AI2539" s="2">
        <f t="shared" si="15"/>
        <v>0</v>
      </c>
      <c r="AJ2539" s="2">
        <f t="shared" si="16"/>
        <v>0</v>
      </c>
      <c r="AK2539" s="2">
        <f t="shared" si="17"/>
        <v>0</v>
      </c>
      <c r="AL2539" s="2">
        <f t="shared" si="18"/>
        <v>1</v>
      </c>
    </row>
    <row r="2540" ht="13.5" customHeight="1">
      <c r="A2540" s="3">
        <v>41596.0</v>
      </c>
      <c r="B2540" s="2">
        <v>1920.0</v>
      </c>
      <c r="C2540" s="2">
        <f t="shared" si="3"/>
        <v>1920</v>
      </c>
      <c r="D2540" s="2">
        <f t="shared" si="26"/>
        <v>2558.718312</v>
      </c>
      <c r="E2540" s="2">
        <f t="shared" si="20"/>
        <v>2002.071918</v>
      </c>
      <c r="F2540" s="2">
        <v>0.52</v>
      </c>
      <c r="G2540" s="2">
        <f t="shared" si="4"/>
        <v>0.0052</v>
      </c>
      <c r="H2540" s="2">
        <f t="shared" si="21"/>
        <v>1.4791</v>
      </c>
      <c r="I2540" s="2">
        <f t="shared" si="27"/>
        <v>1.012337363</v>
      </c>
      <c r="J2540" s="2">
        <f t="shared" si="5"/>
        <v>271.569515</v>
      </c>
      <c r="K2540" s="2">
        <f t="shared" si="6"/>
        <v>280.7529752</v>
      </c>
      <c r="L2540" s="2">
        <f t="shared" si="7"/>
        <v>0</v>
      </c>
      <c r="M2540" s="2">
        <f t="shared" si="1"/>
        <v>280.7529752</v>
      </c>
      <c r="O2540" s="2">
        <v>2538.0</v>
      </c>
      <c r="P2540" s="2">
        <v>1913.0</v>
      </c>
      <c r="Q2540" s="2">
        <v>1910.0</v>
      </c>
      <c r="R2540" s="2">
        <v>1920.0</v>
      </c>
      <c r="S2540" s="2">
        <v>1904.0</v>
      </c>
      <c r="T2540" s="2">
        <v>1.318837258E9</v>
      </c>
      <c r="U2540" s="2">
        <v>2.5321675E7</v>
      </c>
      <c r="V2540" s="2">
        <v>4.4073854E7</v>
      </c>
      <c r="W2540" s="2">
        <v>2300719.0</v>
      </c>
      <c r="X2540" s="2">
        <v>1516.0</v>
      </c>
      <c r="Y2540" s="2">
        <f t="shared" si="8"/>
        <v>0.6333739342</v>
      </c>
      <c r="Z2540" s="2">
        <f t="shared" ref="Z2540:AC2540" si="2591">ROUNDDOWN($Y2540*Z$1,0)-IF(MOD($Y2540*Z$1,1)=0,1,0)+1</f>
        <v>2</v>
      </c>
      <c r="AA2540" s="2">
        <f t="shared" si="2591"/>
        <v>2</v>
      </c>
      <c r="AB2540" s="2">
        <f t="shared" si="2591"/>
        <v>3</v>
      </c>
      <c r="AC2540" s="2">
        <f t="shared" si="2591"/>
        <v>4</v>
      </c>
      <c r="AD2540" s="2">
        <f t="shared" si="10"/>
        <v>0</v>
      </c>
      <c r="AE2540" s="2">
        <f t="shared" si="11"/>
        <v>0</v>
      </c>
      <c r="AF2540" s="2">
        <f t="shared" si="12"/>
        <v>0</v>
      </c>
      <c r="AG2540" s="2">
        <f t="shared" si="13"/>
        <v>0</v>
      </c>
      <c r="AH2540" s="2">
        <f t="shared" si="14"/>
        <v>1</v>
      </c>
      <c r="AI2540" s="2">
        <f t="shared" si="15"/>
        <v>0</v>
      </c>
      <c r="AJ2540" s="2">
        <f t="shared" si="16"/>
        <v>0</v>
      </c>
      <c r="AK2540" s="2">
        <f t="shared" si="17"/>
        <v>0</v>
      </c>
      <c r="AL2540" s="2">
        <f t="shared" si="18"/>
        <v>1</v>
      </c>
    </row>
    <row r="2541" ht="13.5" customHeight="1">
      <c r="A2541" s="3">
        <v>41597.0</v>
      </c>
      <c r="B2541" s="2">
        <v>1917.0</v>
      </c>
      <c r="C2541" s="2">
        <f t="shared" si="3"/>
        <v>1917</v>
      </c>
      <c r="D2541" s="2">
        <f t="shared" si="26"/>
        <v>2559.746475</v>
      </c>
      <c r="E2541" s="2">
        <f t="shared" si="20"/>
        <v>2002.414486</v>
      </c>
      <c r="F2541" s="2">
        <v>-0.16</v>
      </c>
      <c r="G2541" s="2">
        <f t="shared" si="4"/>
        <v>-0.0016</v>
      </c>
      <c r="H2541" s="2">
        <f t="shared" si="21"/>
        <v>1.4775</v>
      </c>
      <c r="I2541" s="2">
        <f t="shared" si="27"/>
        <v>1.01273919</v>
      </c>
      <c r="J2541" s="2">
        <f t="shared" si="5"/>
        <v>271.1350038</v>
      </c>
      <c r="K2541" s="2">
        <f t="shared" si="6"/>
        <v>280.3037704</v>
      </c>
      <c r="L2541" s="2">
        <f t="shared" si="7"/>
        <v>0</v>
      </c>
      <c r="M2541" s="2">
        <f t="shared" si="1"/>
        <v>280.3037704</v>
      </c>
      <c r="O2541" s="2">
        <v>2539.0</v>
      </c>
      <c r="P2541" s="2">
        <v>1930.0</v>
      </c>
      <c r="Q2541" s="2">
        <v>1920.0</v>
      </c>
      <c r="R2541" s="2">
        <v>1931.0</v>
      </c>
      <c r="S2541" s="2">
        <v>1906.0</v>
      </c>
      <c r="T2541" s="2">
        <v>1.318837258E9</v>
      </c>
      <c r="U2541" s="2">
        <v>2.528211E7</v>
      </c>
      <c r="V2541" s="2">
        <v>3.1610918E7</v>
      </c>
      <c r="W2541" s="2">
        <v>1648825.0</v>
      </c>
      <c r="X2541" s="2">
        <v>1073.0</v>
      </c>
      <c r="Y2541" s="2">
        <f t="shared" si="8"/>
        <v>0.4420422249</v>
      </c>
      <c r="Z2541" s="2">
        <f t="shared" ref="Z2541:AC2541" si="2592">ROUNDDOWN($Y2541*Z$1,0)-IF(MOD($Y2541*Z$1,1)=0,1,0)+1</f>
        <v>1</v>
      </c>
      <c r="AA2541" s="2">
        <f t="shared" si="2592"/>
        <v>2</v>
      </c>
      <c r="AB2541" s="2">
        <f t="shared" si="2592"/>
        <v>2</v>
      </c>
      <c r="AC2541" s="2">
        <f t="shared" si="2592"/>
        <v>3</v>
      </c>
      <c r="AD2541" s="2">
        <f t="shared" si="10"/>
        <v>0</v>
      </c>
      <c r="AE2541" s="2">
        <f t="shared" si="11"/>
        <v>0</v>
      </c>
      <c r="AF2541" s="2">
        <f t="shared" si="12"/>
        <v>1</v>
      </c>
      <c r="AG2541" s="2">
        <f t="shared" si="13"/>
        <v>0</v>
      </c>
      <c r="AH2541" s="2">
        <f t="shared" si="14"/>
        <v>0</v>
      </c>
      <c r="AI2541" s="2">
        <f t="shared" si="15"/>
        <v>0</v>
      </c>
      <c r="AJ2541" s="2">
        <f t="shared" si="16"/>
        <v>0</v>
      </c>
      <c r="AK2541" s="2">
        <f t="shared" si="17"/>
        <v>0</v>
      </c>
      <c r="AL2541" s="2">
        <f t="shared" si="18"/>
        <v>1</v>
      </c>
    </row>
    <row r="2542" ht="13.5" customHeight="1">
      <c r="A2542" s="3">
        <v>41598.0</v>
      </c>
      <c r="B2542" s="2">
        <v>1913.0</v>
      </c>
      <c r="C2542" s="2">
        <f t="shared" si="3"/>
        <v>1913</v>
      </c>
      <c r="D2542" s="2">
        <f t="shared" si="26"/>
        <v>2560.775051</v>
      </c>
      <c r="E2542" s="2">
        <f t="shared" si="20"/>
        <v>2002.757054</v>
      </c>
      <c r="F2542" s="2">
        <v>-0.21</v>
      </c>
      <c r="G2542" s="2">
        <f t="shared" si="4"/>
        <v>-0.0021</v>
      </c>
      <c r="H2542" s="2">
        <f t="shared" si="21"/>
        <v>1.4754</v>
      </c>
      <c r="I2542" s="2">
        <f t="shared" si="27"/>
        <v>1.013141017</v>
      </c>
      <c r="J2542" s="2">
        <f t="shared" si="5"/>
        <v>270.5656203</v>
      </c>
      <c r="K2542" s="2">
        <f t="shared" si="6"/>
        <v>279.7151325</v>
      </c>
      <c r="L2542" s="2">
        <f t="shared" si="7"/>
        <v>0</v>
      </c>
      <c r="M2542" s="2">
        <f t="shared" si="1"/>
        <v>279.7151325</v>
      </c>
      <c r="O2542" s="2">
        <v>2540.0</v>
      </c>
      <c r="P2542" s="2">
        <v>1917.0</v>
      </c>
      <c r="Q2542" s="2">
        <v>1917.0</v>
      </c>
      <c r="R2542" s="2">
        <v>1920.0</v>
      </c>
      <c r="S2542" s="2">
        <v>1908.0</v>
      </c>
      <c r="T2542" s="2">
        <v>1.318837258E9</v>
      </c>
      <c r="U2542" s="2">
        <v>2.5229357E7</v>
      </c>
      <c r="V2542" s="2">
        <v>2.3143603E7</v>
      </c>
      <c r="W2542" s="2">
        <v>1209071.0</v>
      </c>
      <c r="X2542" s="2">
        <v>937.0</v>
      </c>
      <c r="Y2542" s="2">
        <f t="shared" si="8"/>
        <v>0.4290499391</v>
      </c>
      <c r="Z2542" s="2">
        <f t="shared" ref="Z2542:AC2542" si="2593">ROUNDDOWN($Y2542*Z$1,0)-IF(MOD($Y2542*Z$1,1)=0,1,0)+1</f>
        <v>1</v>
      </c>
      <c r="AA2542" s="2">
        <f t="shared" si="2593"/>
        <v>2</v>
      </c>
      <c r="AB2542" s="2">
        <f t="shared" si="2593"/>
        <v>2</v>
      </c>
      <c r="AC2542" s="2">
        <f t="shared" si="2593"/>
        <v>3</v>
      </c>
      <c r="AD2542" s="2">
        <f t="shared" si="10"/>
        <v>0</v>
      </c>
      <c r="AE2542" s="2">
        <f t="shared" si="11"/>
        <v>0</v>
      </c>
      <c r="AF2542" s="2">
        <f t="shared" si="12"/>
        <v>0</v>
      </c>
      <c r="AG2542" s="2">
        <f t="shared" si="13"/>
        <v>1</v>
      </c>
      <c r="AH2542" s="2">
        <f t="shared" si="14"/>
        <v>0</v>
      </c>
      <c r="AI2542" s="2">
        <f t="shared" si="15"/>
        <v>0</v>
      </c>
      <c r="AJ2542" s="2">
        <f t="shared" si="16"/>
        <v>0</v>
      </c>
      <c r="AK2542" s="2">
        <f t="shared" si="17"/>
        <v>0</v>
      </c>
      <c r="AL2542" s="2">
        <f t="shared" si="18"/>
        <v>1</v>
      </c>
    </row>
    <row r="2543" ht="13.5" customHeight="1">
      <c r="A2543" s="3">
        <v>41599.0</v>
      </c>
      <c r="B2543" s="2">
        <v>1905.0</v>
      </c>
      <c r="C2543" s="2">
        <f t="shared" si="3"/>
        <v>1905</v>
      </c>
      <c r="D2543" s="2">
        <f t="shared" si="26"/>
        <v>2561.80404</v>
      </c>
      <c r="E2543" s="2">
        <f t="shared" si="20"/>
        <v>2003.099622</v>
      </c>
      <c r="F2543" s="2">
        <v>-0.42</v>
      </c>
      <c r="G2543" s="2">
        <f t="shared" si="4"/>
        <v>-0.0042</v>
      </c>
      <c r="H2543" s="2">
        <f t="shared" si="21"/>
        <v>1.4712</v>
      </c>
      <c r="I2543" s="2">
        <f t="shared" si="27"/>
        <v>1.013542844</v>
      </c>
      <c r="J2543" s="2">
        <f t="shared" si="5"/>
        <v>269.4292447</v>
      </c>
      <c r="K2543" s="2">
        <f t="shared" si="6"/>
        <v>278.5403289</v>
      </c>
      <c r="L2543" s="2">
        <f t="shared" si="7"/>
        <v>0</v>
      </c>
      <c r="M2543" s="2">
        <f t="shared" si="1"/>
        <v>278.5403289</v>
      </c>
      <c r="O2543" s="2">
        <v>2541.0</v>
      </c>
      <c r="P2543" s="2">
        <v>1902.0</v>
      </c>
      <c r="Q2543" s="2">
        <v>1913.0</v>
      </c>
      <c r="R2543" s="2">
        <v>1920.0</v>
      </c>
      <c r="S2543" s="2">
        <v>1889.0</v>
      </c>
      <c r="T2543" s="2">
        <v>1.318837258E9</v>
      </c>
      <c r="U2543" s="2">
        <v>2.512385E7</v>
      </c>
      <c r="V2543" s="2">
        <v>3.6096779E7</v>
      </c>
      <c r="W2543" s="2">
        <v>1895154.0</v>
      </c>
      <c r="X2543" s="2">
        <v>1176.0</v>
      </c>
      <c r="Y2543" s="2">
        <f t="shared" si="8"/>
        <v>0.3693666261</v>
      </c>
      <c r="Z2543" s="2">
        <f t="shared" ref="Z2543:AC2543" si="2594">ROUNDDOWN($Y2543*Z$1,0)-IF(MOD($Y2543*Z$1,1)=0,1,0)+1</f>
        <v>1</v>
      </c>
      <c r="AA2543" s="2">
        <f t="shared" si="2594"/>
        <v>2</v>
      </c>
      <c r="AB2543" s="2">
        <f t="shared" si="2594"/>
        <v>2</v>
      </c>
      <c r="AC2543" s="2">
        <f t="shared" si="2594"/>
        <v>2</v>
      </c>
      <c r="AD2543" s="2">
        <f t="shared" si="10"/>
        <v>0</v>
      </c>
      <c r="AE2543" s="2">
        <f t="shared" si="11"/>
        <v>0</v>
      </c>
      <c r="AF2543" s="2">
        <f t="shared" si="12"/>
        <v>0</v>
      </c>
      <c r="AG2543" s="2">
        <f t="shared" si="13"/>
        <v>0</v>
      </c>
      <c r="AH2543" s="2">
        <f t="shared" si="14"/>
        <v>0</v>
      </c>
      <c r="AI2543" s="2">
        <f t="shared" si="15"/>
        <v>0</v>
      </c>
      <c r="AJ2543" s="2">
        <f t="shared" si="16"/>
        <v>1</v>
      </c>
      <c r="AK2543" s="2">
        <f t="shared" si="17"/>
        <v>0</v>
      </c>
      <c r="AL2543" s="2">
        <f t="shared" si="18"/>
        <v>1</v>
      </c>
    </row>
    <row r="2544" ht="13.5" customHeight="1">
      <c r="A2544" s="3">
        <v>41602.0</v>
      </c>
      <c r="B2544" s="2">
        <v>1928.0</v>
      </c>
      <c r="C2544" s="2">
        <f t="shared" si="3"/>
        <v>1928</v>
      </c>
      <c r="D2544" s="2">
        <f t="shared" si="26"/>
        <v>2562.833442</v>
      </c>
      <c r="E2544" s="2">
        <f t="shared" si="20"/>
        <v>2003.442189</v>
      </c>
      <c r="F2544" s="2">
        <v>1.21</v>
      </c>
      <c r="G2544" s="2">
        <f t="shared" si="4"/>
        <v>0.0121</v>
      </c>
      <c r="H2544" s="2">
        <f t="shared" si="21"/>
        <v>1.4833</v>
      </c>
      <c r="I2544" s="2">
        <f t="shared" si="27"/>
        <v>1.013944671</v>
      </c>
      <c r="J2544" s="2">
        <f t="shared" si="5"/>
        <v>272.6893385</v>
      </c>
      <c r="K2544" s="2">
        <f t="shared" si="6"/>
        <v>281.9106669</v>
      </c>
      <c r="L2544" s="2">
        <f t="shared" si="7"/>
        <v>0</v>
      </c>
      <c r="M2544" s="2">
        <f t="shared" si="1"/>
        <v>281.9106669</v>
      </c>
      <c r="O2544" s="2">
        <v>2542.0</v>
      </c>
      <c r="P2544" s="2">
        <v>1915.0</v>
      </c>
      <c r="Q2544" s="2">
        <v>1905.0</v>
      </c>
      <c r="R2544" s="2">
        <v>1929.0</v>
      </c>
      <c r="S2544" s="2">
        <v>1915.0</v>
      </c>
      <c r="T2544" s="2">
        <v>1.318837258E9</v>
      </c>
      <c r="U2544" s="2">
        <v>2.5427182E7</v>
      </c>
      <c r="V2544" s="2">
        <v>3.3148629E7</v>
      </c>
      <c r="W2544" s="2">
        <v>1723835.0</v>
      </c>
      <c r="X2544" s="2">
        <v>1339.0</v>
      </c>
      <c r="Y2544" s="2">
        <f t="shared" si="8"/>
        <v>0.796183516</v>
      </c>
      <c r="Z2544" s="2">
        <f t="shared" ref="Z2544:AC2544" si="2595">ROUNDDOWN($Y2544*Z$1,0)-IF(MOD($Y2544*Z$1,1)=0,1,0)+1</f>
        <v>2</v>
      </c>
      <c r="AA2544" s="2">
        <f t="shared" si="2595"/>
        <v>3</v>
      </c>
      <c r="AB2544" s="2">
        <f t="shared" si="2595"/>
        <v>4</v>
      </c>
      <c r="AC2544" s="2">
        <f t="shared" si="2595"/>
        <v>4</v>
      </c>
      <c r="AD2544" s="2">
        <f t="shared" si="10"/>
        <v>0</v>
      </c>
      <c r="AE2544" s="2">
        <f t="shared" si="11"/>
        <v>0</v>
      </c>
      <c r="AF2544" s="2">
        <f t="shared" si="12"/>
        <v>0</v>
      </c>
      <c r="AG2544" s="2">
        <f t="shared" si="13"/>
        <v>0</v>
      </c>
      <c r="AH2544" s="2">
        <f t="shared" si="14"/>
        <v>0</v>
      </c>
      <c r="AI2544" s="2">
        <f t="shared" si="15"/>
        <v>1</v>
      </c>
      <c r="AJ2544" s="2">
        <f t="shared" si="16"/>
        <v>0</v>
      </c>
      <c r="AK2544" s="2">
        <f t="shared" si="17"/>
        <v>0</v>
      </c>
      <c r="AL2544" s="2">
        <f t="shared" si="18"/>
        <v>1</v>
      </c>
    </row>
    <row r="2545" ht="13.5" customHeight="1">
      <c r="A2545" s="3">
        <v>41603.0</v>
      </c>
      <c r="B2545" s="2">
        <v>1928.0</v>
      </c>
      <c r="C2545" s="2">
        <f t="shared" si="3"/>
        <v>1928</v>
      </c>
      <c r="D2545" s="2">
        <f t="shared" si="26"/>
        <v>2563.863258</v>
      </c>
      <c r="E2545" s="2">
        <f t="shared" si="20"/>
        <v>2003.784757</v>
      </c>
      <c r="F2545" s="2">
        <v>0.0</v>
      </c>
      <c r="G2545" s="2">
        <f t="shared" si="4"/>
        <v>0</v>
      </c>
      <c r="H2545" s="2">
        <f t="shared" si="21"/>
        <v>1.4833</v>
      </c>
      <c r="I2545" s="2">
        <f t="shared" si="27"/>
        <v>1.014346499</v>
      </c>
      <c r="J2545" s="2">
        <f t="shared" si="5"/>
        <v>272.6893385</v>
      </c>
      <c r="K2545" s="2">
        <f t="shared" si="6"/>
        <v>281.9106669</v>
      </c>
      <c r="L2545" s="2">
        <f t="shared" si="7"/>
        <v>0</v>
      </c>
      <c r="M2545" s="2">
        <f t="shared" si="1"/>
        <v>281.9106669</v>
      </c>
      <c r="O2545" s="2">
        <v>2543.0</v>
      </c>
      <c r="P2545" s="2">
        <v>1934.0</v>
      </c>
      <c r="Q2545" s="2">
        <v>1928.0</v>
      </c>
      <c r="R2545" s="2">
        <v>1946.0</v>
      </c>
      <c r="S2545" s="2">
        <v>1926.0</v>
      </c>
      <c r="T2545" s="2">
        <v>1.318837258E9</v>
      </c>
      <c r="U2545" s="2">
        <v>2.5427182E7</v>
      </c>
      <c r="V2545" s="2">
        <v>4.3967327E7</v>
      </c>
      <c r="W2545" s="2">
        <v>2272750.0</v>
      </c>
      <c r="X2545" s="2">
        <v>1326.0</v>
      </c>
      <c r="Y2545" s="2">
        <f t="shared" si="8"/>
        <v>0.4880227365</v>
      </c>
      <c r="Z2545" s="2">
        <f t="shared" ref="Z2545:AC2545" si="2596">ROUNDDOWN($Y2545*Z$1,0)-IF(MOD($Y2545*Z$1,1)=0,1,0)+1</f>
        <v>1</v>
      </c>
      <c r="AA2545" s="2">
        <f t="shared" si="2596"/>
        <v>2</v>
      </c>
      <c r="AB2545" s="2">
        <f t="shared" si="2596"/>
        <v>2</v>
      </c>
      <c r="AC2545" s="2">
        <f t="shared" si="2596"/>
        <v>3</v>
      </c>
      <c r="AD2545" s="2">
        <f t="shared" si="10"/>
        <v>0</v>
      </c>
      <c r="AE2545" s="2">
        <f t="shared" si="11"/>
        <v>0</v>
      </c>
      <c r="AF2545" s="2">
        <f t="shared" si="12"/>
        <v>0</v>
      </c>
      <c r="AG2545" s="2">
        <f t="shared" si="13"/>
        <v>0</v>
      </c>
      <c r="AH2545" s="2">
        <f t="shared" si="14"/>
        <v>0</v>
      </c>
      <c r="AI2545" s="2">
        <f t="shared" si="15"/>
        <v>0</v>
      </c>
      <c r="AJ2545" s="2">
        <f t="shared" si="16"/>
        <v>0</v>
      </c>
      <c r="AK2545" s="2">
        <f t="shared" si="17"/>
        <v>1</v>
      </c>
      <c r="AL2545" s="2">
        <f t="shared" si="18"/>
        <v>1</v>
      </c>
    </row>
    <row r="2546" ht="13.5" customHeight="1">
      <c r="A2546" s="3">
        <v>41604.0</v>
      </c>
      <c r="B2546" s="2">
        <v>1936.0</v>
      </c>
      <c r="C2546" s="2">
        <f t="shared" si="3"/>
        <v>1936</v>
      </c>
      <c r="D2546" s="2">
        <f t="shared" si="26"/>
        <v>2564.893488</v>
      </c>
      <c r="E2546" s="2">
        <f t="shared" si="20"/>
        <v>2004.127325</v>
      </c>
      <c r="F2546" s="2">
        <v>0.41</v>
      </c>
      <c r="G2546" s="2">
        <f t="shared" si="4"/>
        <v>0.0041</v>
      </c>
      <c r="H2546" s="2">
        <f t="shared" si="21"/>
        <v>1.4874</v>
      </c>
      <c r="I2546" s="2">
        <f t="shared" si="27"/>
        <v>1.014748326</v>
      </c>
      <c r="J2546" s="2">
        <f t="shared" si="5"/>
        <v>273.8073648</v>
      </c>
      <c r="K2546" s="2">
        <f t="shared" si="6"/>
        <v>283.0665006</v>
      </c>
      <c r="L2546" s="2">
        <f t="shared" si="7"/>
        <v>0</v>
      </c>
      <c r="M2546" s="2">
        <f t="shared" si="1"/>
        <v>283.0665006</v>
      </c>
      <c r="O2546" s="2">
        <v>2544.0</v>
      </c>
      <c r="P2546" s="2">
        <v>1946.0</v>
      </c>
      <c r="Q2546" s="2">
        <v>1928.0</v>
      </c>
      <c r="R2546" s="2">
        <v>1946.0</v>
      </c>
      <c r="S2546" s="2">
        <v>1935.0</v>
      </c>
      <c r="T2546" s="2">
        <v>1.318837258E9</v>
      </c>
      <c r="U2546" s="2">
        <v>2.5532689E7</v>
      </c>
      <c r="V2546" s="2">
        <v>5.5649353E7</v>
      </c>
      <c r="W2546" s="2">
        <v>2867414.0</v>
      </c>
      <c r="X2546" s="2">
        <v>1528.0</v>
      </c>
      <c r="Y2546" s="2">
        <f t="shared" si="8"/>
        <v>0.6030247665</v>
      </c>
      <c r="Z2546" s="2">
        <f t="shared" ref="Z2546:AC2546" si="2597">ROUNDDOWN($Y2546*Z$1,0)-IF(MOD($Y2546*Z$1,1)=0,1,0)+1</f>
        <v>2</v>
      </c>
      <c r="AA2546" s="2">
        <f t="shared" si="2597"/>
        <v>2</v>
      </c>
      <c r="AB2546" s="2">
        <f t="shared" si="2597"/>
        <v>3</v>
      </c>
      <c r="AC2546" s="2">
        <f t="shared" si="2597"/>
        <v>4</v>
      </c>
      <c r="AD2546" s="2">
        <f t="shared" si="10"/>
        <v>0</v>
      </c>
      <c r="AE2546" s="2">
        <f t="shared" si="11"/>
        <v>1</v>
      </c>
      <c r="AF2546" s="2">
        <f t="shared" si="12"/>
        <v>0</v>
      </c>
      <c r="AG2546" s="2">
        <f t="shared" si="13"/>
        <v>0</v>
      </c>
      <c r="AH2546" s="2">
        <f t="shared" si="14"/>
        <v>0</v>
      </c>
      <c r="AI2546" s="2">
        <f t="shared" si="15"/>
        <v>0</v>
      </c>
      <c r="AJ2546" s="2">
        <f t="shared" si="16"/>
        <v>0</v>
      </c>
      <c r="AK2546" s="2">
        <f t="shared" si="17"/>
        <v>0</v>
      </c>
      <c r="AL2546" s="2">
        <f t="shared" si="18"/>
        <v>1</v>
      </c>
    </row>
    <row r="2547" ht="13.5" customHeight="1">
      <c r="A2547" s="3">
        <v>41605.0</v>
      </c>
      <c r="B2547" s="2">
        <v>1938.0</v>
      </c>
      <c r="C2547" s="2">
        <f t="shared" si="3"/>
        <v>1938</v>
      </c>
      <c r="D2547" s="2">
        <f t="shared" si="26"/>
        <v>2565.924132</v>
      </c>
      <c r="E2547" s="2">
        <f t="shared" si="20"/>
        <v>2004.469892</v>
      </c>
      <c r="F2547" s="2">
        <v>0.1</v>
      </c>
      <c r="G2547" s="2">
        <f t="shared" si="4"/>
        <v>0.001</v>
      </c>
      <c r="H2547" s="2">
        <f t="shared" si="21"/>
        <v>1.4884</v>
      </c>
      <c r="I2547" s="2">
        <f t="shared" si="27"/>
        <v>1.015150153</v>
      </c>
      <c r="J2547" s="2">
        <f t="shared" si="5"/>
        <v>274.0811722</v>
      </c>
      <c r="K2547" s="2">
        <f t="shared" si="6"/>
        <v>283.3495671</v>
      </c>
      <c r="L2547" s="2">
        <f t="shared" si="7"/>
        <v>0</v>
      </c>
      <c r="M2547" s="2">
        <f t="shared" si="1"/>
        <v>283.3495671</v>
      </c>
      <c r="O2547" s="2">
        <v>2545.0</v>
      </c>
      <c r="P2547" s="2">
        <v>1944.0</v>
      </c>
      <c r="Q2547" s="2">
        <v>1936.0</v>
      </c>
      <c r="R2547" s="2">
        <v>1944.0</v>
      </c>
      <c r="S2547" s="2">
        <v>1928.0</v>
      </c>
      <c r="T2547" s="2">
        <v>1.318837258E9</v>
      </c>
      <c r="U2547" s="2">
        <v>2.5559066E7</v>
      </c>
      <c r="V2547" s="2">
        <v>5.1939174E7</v>
      </c>
      <c r="W2547" s="2">
        <v>2683496.0</v>
      </c>
      <c r="X2547" s="2">
        <v>1339.0</v>
      </c>
      <c r="Y2547" s="2">
        <f t="shared" si="8"/>
        <v>0.5204019488</v>
      </c>
      <c r="Z2547" s="2">
        <f t="shared" ref="Z2547:AC2547" si="2598">ROUNDDOWN($Y2547*Z$1,0)-IF(MOD($Y2547*Z$1,1)=0,1,0)+1</f>
        <v>2</v>
      </c>
      <c r="AA2547" s="2">
        <f t="shared" si="2598"/>
        <v>2</v>
      </c>
      <c r="AB2547" s="2">
        <f t="shared" si="2598"/>
        <v>3</v>
      </c>
      <c r="AC2547" s="2">
        <f t="shared" si="2598"/>
        <v>3</v>
      </c>
      <c r="AD2547" s="2">
        <f t="shared" si="10"/>
        <v>0</v>
      </c>
      <c r="AE2547" s="2">
        <f t="shared" si="11"/>
        <v>1</v>
      </c>
      <c r="AF2547" s="2">
        <f t="shared" si="12"/>
        <v>0</v>
      </c>
      <c r="AG2547" s="2">
        <f t="shared" si="13"/>
        <v>0</v>
      </c>
      <c r="AH2547" s="2">
        <f t="shared" si="14"/>
        <v>0</v>
      </c>
      <c r="AI2547" s="2">
        <f t="shared" si="15"/>
        <v>0</v>
      </c>
      <c r="AJ2547" s="2">
        <f t="shared" si="16"/>
        <v>0</v>
      </c>
      <c r="AK2547" s="2">
        <f t="shared" si="17"/>
        <v>0</v>
      </c>
      <c r="AL2547" s="2">
        <f t="shared" si="18"/>
        <v>1</v>
      </c>
    </row>
    <row r="2548" ht="13.5" customHeight="1">
      <c r="A2548" s="3">
        <v>41606.0</v>
      </c>
      <c r="B2548" s="2">
        <v>1964.0</v>
      </c>
      <c r="C2548" s="2">
        <f t="shared" si="3"/>
        <v>1964</v>
      </c>
      <c r="D2548" s="2">
        <f t="shared" si="26"/>
        <v>2566.95519</v>
      </c>
      <c r="E2548" s="2">
        <f t="shared" si="20"/>
        <v>2004.81246</v>
      </c>
      <c r="F2548" s="2">
        <v>1.34</v>
      </c>
      <c r="G2548" s="2">
        <f t="shared" si="4"/>
        <v>0.0134</v>
      </c>
      <c r="H2548" s="2">
        <f t="shared" si="21"/>
        <v>1.5018</v>
      </c>
      <c r="I2548" s="2">
        <f t="shared" si="27"/>
        <v>1.01555198</v>
      </c>
      <c r="J2548" s="2">
        <f t="shared" si="5"/>
        <v>277.7538599</v>
      </c>
      <c r="K2548" s="2">
        <f t="shared" si="6"/>
        <v>287.1464513</v>
      </c>
      <c r="L2548" s="2">
        <f t="shared" si="7"/>
        <v>0</v>
      </c>
      <c r="M2548" s="2">
        <f t="shared" si="1"/>
        <v>287.1464513</v>
      </c>
      <c r="O2548" s="2">
        <v>2546.0</v>
      </c>
      <c r="P2548" s="2">
        <v>1936.0</v>
      </c>
      <c r="Q2548" s="2">
        <v>1938.0</v>
      </c>
      <c r="R2548" s="2">
        <v>1964.0</v>
      </c>
      <c r="S2548" s="2">
        <v>1934.0</v>
      </c>
      <c r="T2548" s="2">
        <v>1.318837258E9</v>
      </c>
      <c r="U2548" s="2">
        <v>2.5901964E7</v>
      </c>
      <c r="V2548" s="2">
        <v>8.8784526E7</v>
      </c>
      <c r="W2548" s="2">
        <v>4571796.0</v>
      </c>
      <c r="X2548" s="2">
        <v>1137.0</v>
      </c>
      <c r="Y2548" s="2">
        <f t="shared" si="8"/>
        <v>0.8172959805</v>
      </c>
      <c r="Z2548" s="2">
        <f t="shared" ref="Z2548:AC2548" si="2599">ROUNDDOWN($Y2548*Z$1,0)-IF(MOD($Y2548*Z$1,1)=0,1,0)+1</f>
        <v>2</v>
      </c>
      <c r="AA2548" s="2">
        <f t="shared" si="2599"/>
        <v>3</v>
      </c>
      <c r="AB2548" s="2">
        <f t="shared" si="2599"/>
        <v>4</v>
      </c>
      <c r="AC2548" s="2">
        <f t="shared" si="2599"/>
        <v>5</v>
      </c>
      <c r="AD2548" s="2">
        <f t="shared" si="10"/>
        <v>1</v>
      </c>
      <c r="AE2548" s="2">
        <f t="shared" si="11"/>
        <v>0</v>
      </c>
      <c r="AF2548" s="2">
        <f t="shared" si="12"/>
        <v>0</v>
      </c>
      <c r="AG2548" s="2">
        <f t="shared" si="13"/>
        <v>0</v>
      </c>
      <c r="AH2548" s="2">
        <f t="shared" si="14"/>
        <v>0</v>
      </c>
      <c r="AI2548" s="2">
        <f t="shared" si="15"/>
        <v>0</v>
      </c>
      <c r="AJ2548" s="2">
        <f t="shared" si="16"/>
        <v>0</v>
      </c>
      <c r="AK2548" s="2">
        <f t="shared" si="17"/>
        <v>0</v>
      </c>
      <c r="AL2548" s="2">
        <f t="shared" si="18"/>
        <v>1</v>
      </c>
    </row>
    <row r="2549" ht="13.5" customHeight="1">
      <c r="A2549" s="3">
        <v>41609.0</v>
      </c>
      <c r="B2549" s="2">
        <v>1986.0</v>
      </c>
      <c r="C2549" s="2">
        <f t="shared" si="3"/>
        <v>1986</v>
      </c>
      <c r="D2549" s="2">
        <f t="shared" si="26"/>
        <v>2567.986662</v>
      </c>
      <c r="E2549" s="2">
        <f t="shared" si="20"/>
        <v>2005.155028</v>
      </c>
      <c r="F2549" s="2">
        <v>1.12</v>
      </c>
      <c r="G2549" s="2">
        <f t="shared" si="4"/>
        <v>0.0112</v>
      </c>
      <c r="H2549" s="2">
        <f t="shared" si="21"/>
        <v>1.513</v>
      </c>
      <c r="I2549" s="2">
        <f t="shared" si="27"/>
        <v>1.015953807</v>
      </c>
      <c r="J2549" s="2">
        <f t="shared" si="5"/>
        <v>280.8647031</v>
      </c>
      <c r="K2549" s="2">
        <f t="shared" si="6"/>
        <v>290.3624916</v>
      </c>
      <c r="L2549" s="2">
        <f t="shared" si="7"/>
        <v>0</v>
      </c>
      <c r="M2549" s="2">
        <f t="shared" si="1"/>
        <v>290.3624916</v>
      </c>
      <c r="O2549" s="2">
        <v>2547.0</v>
      </c>
      <c r="P2549" s="2">
        <v>1950.0</v>
      </c>
      <c r="Q2549" s="2">
        <v>1964.0</v>
      </c>
      <c r="R2549" s="2">
        <v>1992.0</v>
      </c>
      <c r="S2549" s="2">
        <v>1950.0</v>
      </c>
      <c r="T2549" s="2">
        <v>1.318837258E9</v>
      </c>
      <c r="U2549" s="2">
        <v>2.6192108E7</v>
      </c>
      <c r="V2549" s="2">
        <v>6.225321E7</v>
      </c>
      <c r="W2549" s="2">
        <v>3160112.0</v>
      </c>
      <c r="X2549" s="2">
        <v>1658.0</v>
      </c>
      <c r="Y2549" s="2">
        <f t="shared" si="8"/>
        <v>0.7796386521</v>
      </c>
      <c r="Z2549" s="2">
        <f t="shared" ref="Z2549:AC2549" si="2600">ROUNDDOWN($Y2549*Z$1,0)-IF(MOD($Y2549*Z$1,1)=0,1,0)+1</f>
        <v>2</v>
      </c>
      <c r="AA2549" s="2">
        <f t="shared" si="2600"/>
        <v>3</v>
      </c>
      <c r="AB2549" s="2">
        <f t="shared" si="2600"/>
        <v>4</v>
      </c>
      <c r="AC2549" s="2">
        <f t="shared" si="2600"/>
        <v>4</v>
      </c>
      <c r="AD2549" s="2">
        <f t="shared" si="10"/>
        <v>0</v>
      </c>
      <c r="AE2549" s="2">
        <f t="shared" si="11"/>
        <v>0</v>
      </c>
      <c r="AF2549" s="2">
        <f t="shared" si="12"/>
        <v>0</v>
      </c>
      <c r="AG2549" s="2">
        <f t="shared" si="13"/>
        <v>0</v>
      </c>
      <c r="AH2549" s="2">
        <f t="shared" si="14"/>
        <v>0</v>
      </c>
      <c r="AI2549" s="2">
        <f t="shared" si="15"/>
        <v>1</v>
      </c>
      <c r="AJ2549" s="2">
        <f t="shared" si="16"/>
        <v>0</v>
      </c>
      <c r="AK2549" s="2">
        <f t="shared" si="17"/>
        <v>0</v>
      </c>
      <c r="AL2549" s="2">
        <f t="shared" si="18"/>
        <v>1</v>
      </c>
    </row>
    <row r="2550" ht="13.5" customHeight="1">
      <c r="A2550" s="3">
        <v>41610.0</v>
      </c>
      <c r="B2550" s="2">
        <v>1955.0</v>
      </c>
      <c r="C2550" s="2">
        <f t="shared" si="3"/>
        <v>1955</v>
      </c>
      <c r="D2550" s="2">
        <f t="shared" si="26"/>
        <v>2569.018549</v>
      </c>
      <c r="E2550" s="2">
        <f t="shared" si="20"/>
        <v>2005.497596</v>
      </c>
      <c r="F2550" s="2">
        <v>-1.56</v>
      </c>
      <c r="G2550" s="2">
        <f t="shared" si="4"/>
        <v>-0.0156</v>
      </c>
      <c r="H2550" s="2">
        <f t="shared" si="21"/>
        <v>1.4974</v>
      </c>
      <c r="I2550" s="2">
        <f t="shared" si="27"/>
        <v>1.016355634</v>
      </c>
      <c r="J2550" s="2">
        <f t="shared" si="5"/>
        <v>276.4832137</v>
      </c>
      <c r="K2550" s="2">
        <f t="shared" si="6"/>
        <v>285.8328367</v>
      </c>
      <c r="L2550" s="2">
        <f t="shared" si="7"/>
        <v>0</v>
      </c>
      <c r="M2550" s="2">
        <f t="shared" si="1"/>
        <v>285.8328367</v>
      </c>
      <c r="O2550" s="2">
        <v>2548.0</v>
      </c>
      <c r="P2550" s="2">
        <v>1982.0</v>
      </c>
      <c r="Q2550" s="2">
        <v>1986.0</v>
      </c>
      <c r="R2550" s="2">
        <v>1993.0</v>
      </c>
      <c r="S2550" s="2">
        <v>1955.0</v>
      </c>
      <c r="T2550" s="2">
        <v>1.31996773E9</v>
      </c>
      <c r="U2550" s="2">
        <v>2.5805369E7</v>
      </c>
      <c r="V2550" s="2">
        <v>5.6157822E7</v>
      </c>
      <c r="W2550" s="2">
        <v>2848746.0</v>
      </c>
      <c r="X2550" s="2">
        <v>1856.0</v>
      </c>
      <c r="Y2550" s="2">
        <f t="shared" si="8"/>
        <v>0.1343889566</v>
      </c>
      <c r="Z2550" s="2">
        <f t="shared" ref="Z2550:AC2550" si="2601">ROUNDDOWN($Y2550*Z$1,0)-IF(MOD($Y2550*Z$1,1)=0,1,0)+1</f>
        <v>1</v>
      </c>
      <c r="AA2550" s="2">
        <f t="shared" si="2601"/>
        <v>1</v>
      </c>
      <c r="AB2550" s="2">
        <f t="shared" si="2601"/>
        <v>1</v>
      </c>
      <c r="AC2550" s="2">
        <f t="shared" si="2601"/>
        <v>1</v>
      </c>
      <c r="AD2550" s="2">
        <f t="shared" si="10"/>
        <v>0</v>
      </c>
      <c r="AE2550" s="2">
        <f t="shared" si="11"/>
        <v>0</v>
      </c>
      <c r="AF2550" s="2">
        <f t="shared" si="12"/>
        <v>0</v>
      </c>
      <c r="AG2550" s="2">
        <f t="shared" si="13"/>
        <v>0</v>
      </c>
      <c r="AH2550" s="2">
        <f t="shared" si="14"/>
        <v>0</v>
      </c>
      <c r="AI2550" s="2">
        <f t="shared" si="15"/>
        <v>0</v>
      </c>
      <c r="AJ2550" s="2">
        <f t="shared" si="16"/>
        <v>1</v>
      </c>
      <c r="AK2550" s="2">
        <f t="shared" si="17"/>
        <v>0</v>
      </c>
      <c r="AL2550" s="2">
        <f t="shared" si="18"/>
        <v>1</v>
      </c>
    </row>
    <row r="2551" ht="13.5" customHeight="1">
      <c r="A2551" s="3">
        <v>41611.0</v>
      </c>
      <c r="B2551" s="2">
        <v>1963.0</v>
      </c>
      <c r="C2551" s="2">
        <f t="shared" si="3"/>
        <v>1963</v>
      </c>
      <c r="D2551" s="2">
        <f t="shared" si="26"/>
        <v>2570.050851</v>
      </c>
      <c r="E2551" s="2">
        <f t="shared" si="20"/>
        <v>2005.840163</v>
      </c>
      <c r="F2551" s="2">
        <v>0.41</v>
      </c>
      <c r="G2551" s="2">
        <f t="shared" si="4"/>
        <v>0.0041</v>
      </c>
      <c r="H2551" s="2">
        <f t="shared" si="21"/>
        <v>1.5015</v>
      </c>
      <c r="I2551" s="2">
        <f t="shared" si="27"/>
        <v>1.016757462</v>
      </c>
      <c r="J2551" s="2">
        <f t="shared" si="5"/>
        <v>277.6167949</v>
      </c>
      <c r="K2551" s="2">
        <f t="shared" si="6"/>
        <v>287.0047514</v>
      </c>
      <c r="L2551" s="2">
        <f t="shared" si="7"/>
        <v>0</v>
      </c>
      <c r="M2551" s="2">
        <f t="shared" si="1"/>
        <v>287.0047514</v>
      </c>
      <c r="O2551" s="2">
        <v>2549.0</v>
      </c>
      <c r="P2551" s="2">
        <v>1955.0</v>
      </c>
      <c r="Q2551" s="2">
        <v>1955.0</v>
      </c>
      <c r="R2551" s="2">
        <v>1963.0</v>
      </c>
      <c r="S2551" s="2">
        <v>1940.0</v>
      </c>
      <c r="T2551" s="2">
        <v>1.320280558E9</v>
      </c>
      <c r="U2551" s="2">
        <v>2.5917107E7</v>
      </c>
      <c r="V2551" s="2">
        <v>5.2536485E7</v>
      </c>
      <c r="W2551" s="2">
        <v>2696788.0</v>
      </c>
      <c r="X2551" s="2">
        <v>1345.0</v>
      </c>
      <c r="Y2551" s="2">
        <f t="shared" si="8"/>
        <v>0.6030247665</v>
      </c>
      <c r="Z2551" s="2">
        <f t="shared" ref="Z2551:AC2551" si="2602">ROUNDDOWN($Y2551*Z$1,0)-IF(MOD($Y2551*Z$1,1)=0,1,0)+1</f>
        <v>2</v>
      </c>
      <c r="AA2551" s="2">
        <f t="shared" si="2602"/>
        <v>2</v>
      </c>
      <c r="AB2551" s="2">
        <f t="shared" si="2602"/>
        <v>3</v>
      </c>
      <c r="AC2551" s="2">
        <f t="shared" si="2602"/>
        <v>4</v>
      </c>
      <c r="AD2551" s="2">
        <f t="shared" si="10"/>
        <v>0</v>
      </c>
      <c r="AE2551" s="2">
        <f t="shared" si="11"/>
        <v>0</v>
      </c>
      <c r="AF2551" s="2">
        <f t="shared" si="12"/>
        <v>0</v>
      </c>
      <c r="AG2551" s="2">
        <f t="shared" si="13"/>
        <v>0</v>
      </c>
      <c r="AH2551" s="2">
        <f t="shared" si="14"/>
        <v>0</v>
      </c>
      <c r="AI2551" s="2">
        <f t="shared" si="15"/>
        <v>1</v>
      </c>
      <c r="AJ2551" s="2">
        <f t="shared" si="16"/>
        <v>0</v>
      </c>
      <c r="AK2551" s="2">
        <f t="shared" si="17"/>
        <v>0</v>
      </c>
      <c r="AL2551" s="2">
        <f t="shared" si="18"/>
        <v>1</v>
      </c>
    </row>
    <row r="2552" ht="13.5" customHeight="1">
      <c r="A2552" s="3">
        <v>41612.0</v>
      </c>
      <c r="B2552" s="2">
        <v>1963.0</v>
      </c>
      <c r="C2552" s="2">
        <f t="shared" si="3"/>
        <v>1963</v>
      </c>
      <c r="D2552" s="2">
        <f t="shared" si="26"/>
        <v>2571.083567</v>
      </c>
      <c r="E2552" s="2">
        <f t="shared" si="20"/>
        <v>2006.182731</v>
      </c>
      <c r="F2552" s="2">
        <v>0.0</v>
      </c>
      <c r="G2552" s="2">
        <f t="shared" si="4"/>
        <v>0</v>
      </c>
      <c r="H2552" s="2">
        <f t="shared" si="21"/>
        <v>1.5015</v>
      </c>
      <c r="I2552" s="2">
        <f t="shared" si="27"/>
        <v>1.017159289</v>
      </c>
      <c r="J2552" s="2">
        <f t="shared" si="5"/>
        <v>277.6167949</v>
      </c>
      <c r="K2552" s="2">
        <f t="shared" si="6"/>
        <v>287.0047514</v>
      </c>
      <c r="L2552" s="2">
        <f t="shared" si="7"/>
        <v>0</v>
      </c>
      <c r="M2552" s="2">
        <f t="shared" si="1"/>
        <v>287.0047514</v>
      </c>
      <c r="O2552" s="2">
        <v>2550.0</v>
      </c>
      <c r="P2552" s="2">
        <v>1955.0</v>
      </c>
      <c r="Q2552" s="2">
        <v>1963.0</v>
      </c>
      <c r="R2552" s="2">
        <v>1966.0</v>
      </c>
      <c r="S2552" s="2">
        <v>1935.0</v>
      </c>
      <c r="T2552" s="2">
        <v>1.320180558E9</v>
      </c>
      <c r="U2552" s="2">
        <v>2.5915144E7</v>
      </c>
      <c r="V2552" s="2">
        <v>5.8660802E7</v>
      </c>
      <c r="W2552" s="2">
        <v>3007401.0</v>
      </c>
      <c r="X2552" s="2">
        <v>1487.0</v>
      </c>
      <c r="Y2552" s="2">
        <f t="shared" si="8"/>
        <v>0.4880227365</v>
      </c>
      <c r="Z2552" s="2">
        <f t="shared" ref="Z2552:AC2552" si="2603">ROUNDDOWN($Y2552*Z$1,0)-IF(MOD($Y2552*Z$1,1)=0,1,0)+1</f>
        <v>1</v>
      </c>
      <c r="AA2552" s="2">
        <f t="shared" si="2603"/>
        <v>2</v>
      </c>
      <c r="AB2552" s="2">
        <f t="shared" si="2603"/>
        <v>2</v>
      </c>
      <c r="AC2552" s="2">
        <f t="shared" si="2603"/>
        <v>3</v>
      </c>
      <c r="AD2552" s="2">
        <f t="shared" si="10"/>
        <v>0</v>
      </c>
      <c r="AE2552" s="2">
        <f t="shared" si="11"/>
        <v>0</v>
      </c>
      <c r="AF2552" s="2">
        <f t="shared" si="12"/>
        <v>0</v>
      </c>
      <c r="AG2552" s="2">
        <f t="shared" si="13"/>
        <v>0</v>
      </c>
      <c r="AH2552" s="2">
        <f t="shared" si="14"/>
        <v>0</v>
      </c>
      <c r="AI2552" s="2">
        <f t="shared" si="15"/>
        <v>0</v>
      </c>
      <c r="AJ2552" s="2">
        <f t="shared" si="16"/>
        <v>0</v>
      </c>
      <c r="AK2552" s="2">
        <f t="shared" si="17"/>
        <v>1</v>
      </c>
      <c r="AL2552" s="2">
        <f t="shared" si="18"/>
        <v>1</v>
      </c>
    </row>
    <row r="2553" ht="13.5" customHeight="1">
      <c r="A2553" s="3">
        <v>41613.0</v>
      </c>
      <c r="B2553" s="2">
        <v>1963.0</v>
      </c>
      <c r="C2553" s="2">
        <f t="shared" si="3"/>
        <v>1963</v>
      </c>
      <c r="D2553" s="2">
        <f t="shared" si="26"/>
        <v>2572.116698</v>
      </c>
      <c r="E2553" s="2">
        <f t="shared" si="20"/>
        <v>2006.525299</v>
      </c>
      <c r="F2553" s="2">
        <v>0.36</v>
      </c>
      <c r="G2553" s="2">
        <f t="shared" si="4"/>
        <v>0.0036</v>
      </c>
      <c r="H2553" s="2">
        <f t="shared" si="21"/>
        <v>1.5051</v>
      </c>
      <c r="I2553" s="2">
        <f t="shared" si="27"/>
        <v>1.017561116</v>
      </c>
      <c r="J2553" s="2">
        <f t="shared" si="5"/>
        <v>278.6162154</v>
      </c>
      <c r="K2553" s="2">
        <f t="shared" si="6"/>
        <v>288.0379685</v>
      </c>
      <c r="L2553" s="2">
        <f t="shared" si="7"/>
        <v>0</v>
      </c>
      <c r="M2553" s="2">
        <f t="shared" si="1"/>
        <v>288.0379685</v>
      </c>
      <c r="O2553" s="2">
        <v>2551.0</v>
      </c>
      <c r="P2553" s="2">
        <v>1957.0</v>
      </c>
      <c r="Q2553" s="2">
        <v>1956.0</v>
      </c>
      <c r="R2553" s="2">
        <v>1966.0</v>
      </c>
      <c r="S2553" s="2">
        <v>1944.0</v>
      </c>
      <c r="T2553" s="2">
        <v>1.320080558E9</v>
      </c>
      <c r="U2553" s="2">
        <v>2.5913181E7</v>
      </c>
      <c r="V2553" s="2">
        <v>6.3281342E7</v>
      </c>
      <c r="W2553" s="2">
        <v>3233377.0</v>
      </c>
      <c r="X2553" s="2">
        <v>1535.0</v>
      </c>
      <c r="Y2553" s="2">
        <f t="shared" si="8"/>
        <v>0.591453512</v>
      </c>
      <c r="Z2553" s="2">
        <f t="shared" ref="Z2553:AC2553" si="2604">ROUNDDOWN($Y2553*Z$1,0)-IF(MOD($Y2553*Z$1,1)=0,1,0)+1</f>
        <v>2</v>
      </c>
      <c r="AA2553" s="2">
        <f t="shared" si="2604"/>
        <v>2</v>
      </c>
      <c r="AB2553" s="2">
        <f t="shared" si="2604"/>
        <v>3</v>
      </c>
      <c r="AC2553" s="2">
        <f t="shared" si="2604"/>
        <v>3</v>
      </c>
      <c r="AD2553" s="2">
        <f t="shared" si="10"/>
        <v>0</v>
      </c>
      <c r="AE2553" s="2">
        <f t="shared" si="11"/>
        <v>1</v>
      </c>
      <c r="AF2553" s="2">
        <f t="shared" si="12"/>
        <v>0</v>
      </c>
      <c r="AG2553" s="2">
        <f t="shared" si="13"/>
        <v>0</v>
      </c>
      <c r="AH2553" s="2">
        <f t="shared" si="14"/>
        <v>0</v>
      </c>
      <c r="AI2553" s="2">
        <f t="shared" si="15"/>
        <v>0</v>
      </c>
      <c r="AJ2553" s="2">
        <f t="shared" si="16"/>
        <v>0</v>
      </c>
      <c r="AK2553" s="2">
        <f t="shared" si="17"/>
        <v>0</v>
      </c>
      <c r="AL2553" s="2">
        <f t="shared" si="18"/>
        <v>1</v>
      </c>
    </row>
    <row r="2554" ht="13.5" customHeight="1">
      <c r="A2554" s="3">
        <v>41616.0</v>
      </c>
      <c r="B2554" s="2">
        <v>1982.0</v>
      </c>
      <c r="C2554" s="2">
        <f t="shared" si="3"/>
        <v>1982</v>
      </c>
      <c r="D2554" s="2">
        <f t="shared" si="26"/>
        <v>2573.150245</v>
      </c>
      <c r="E2554" s="2">
        <f t="shared" si="20"/>
        <v>2006.867866</v>
      </c>
      <c r="F2554" s="2">
        <v>0.97</v>
      </c>
      <c r="G2554" s="2">
        <f t="shared" si="4"/>
        <v>0.0097</v>
      </c>
      <c r="H2554" s="2">
        <f t="shared" si="21"/>
        <v>1.5148</v>
      </c>
      <c r="I2554" s="2">
        <f t="shared" si="27"/>
        <v>1.017962943</v>
      </c>
      <c r="J2554" s="2">
        <f t="shared" si="5"/>
        <v>281.3187927</v>
      </c>
      <c r="K2554" s="2">
        <f t="shared" si="6"/>
        <v>290.8319368</v>
      </c>
      <c r="L2554" s="2">
        <f t="shared" si="7"/>
        <v>0</v>
      </c>
      <c r="M2554" s="2">
        <f t="shared" si="1"/>
        <v>290.8319368</v>
      </c>
      <c r="O2554" s="2">
        <v>2552.0</v>
      </c>
      <c r="P2554" s="2">
        <v>1962.0</v>
      </c>
      <c r="Q2554" s="2">
        <v>1963.0</v>
      </c>
      <c r="R2554" s="2">
        <v>1988.0</v>
      </c>
      <c r="S2554" s="2">
        <v>1962.0</v>
      </c>
      <c r="T2554" s="2">
        <v>1.32007574E9</v>
      </c>
      <c r="U2554" s="2">
        <v>2.6163901E7</v>
      </c>
      <c r="V2554" s="2">
        <v>3.0931635E7</v>
      </c>
      <c r="W2554" s="2">
        <v>1562421.0</v>
      </c>
      <c r="X2554" s="2">
        <v>1039.0</v>
      </c>
      <c r="Y2554" s="2">
        <f t="shared" si="8"/>
        <v>0.7484774665</v>
      </c>
      <c r="Z2554" s="2">
        <f t="shared" ref="Z2554:AC2554" si="2605">ROUNDDOWN($Y2554*Z$1,0)-IF(MOD($Y2554*Z$1,1)=0,1,0)+1</f>
        <v>2</v>
      </c>
      <c r="AA2554" s="2">
        <f t="shared" si="2605"/>
        <v>3</v>
      </c>
      <c r="AB2554" s="2">
        <f t="shared" si="2605"/>
        <v>3</v>
      </c>
      <c r="AC2554" s="2">
        <f t="shared" si="2605"/>
        <v>4</v>
      </c>
      <c r="AD2554" s="2">
        <f t="shared" si="10"/>
        <v>1</v>
      </c>
      <c r="AE2554" s="2">
        <f t="shared" si="11"/>
        <v>0</v>
      </c>
      <c r="AF2554" s="2">
        <f t="shared" si="12"/>
        <v>0</v>
      </c>
      <c r="AG2554" s="2">
        <f t="shared" si="13"/>
        <v>0</v>
      </c>
      <c r="AH2554" s="2">
        <f t="shared" si="14"/>
        <v>0</v>
      </c>
      <c r="AI2554" s="2">
        <f t="shared" si="15"/>
        <v>0</v>
      </c>
      <c r="AJ2554" s="2">
        <f t="shared" si="16"/>
        <v>0</v>
      </c>
      <c r="AK2554" s="2">
        <f t="shared" si="17"/>
        <v>0</v>
      </c>
      <c r="AL2554" s="2">
        <f t="shared" si="18"/>
        <v>1</v>
      </c>
    </row>
    <row r="2555" ht="13.5" customHeight="1">
      <c r="A2555" s="3">
        <v>41617.0</v>
      </c>
      <c r="B2555" s="2">
        <v>1995.0</v>
      </c>
      <c r="C2555" s="2">
        <f t="shared" si="3"/>
        <v>1995</v>
      </c>
      <c r="D2555" s="2">
        <f t="shared" si="26"/>
        <v>2574.184206</v>
      </c>
      <c r="E2555" s="2">
        <f t="shared" si="20"/>
        <v>2007.210434</v>
      </c>
      <c r="F2555" s="2">
        <v>0.66</v>
      </c>
      <c r="G2555" s="2">
        <f t="shared" si="4"/>
        <v>0.0066</v>
      </c>
      <c r="H2555" s="2">
        <f t="shared" si="21"/>
        <v>1.5214</v>
      </c>
      <c r="I2555" s="2">
        <f t="shared" si="27"/>
        <v>1.01836477</v>
      </c>
      <c r="J2555" s="2">
        <f t="shared" si="5"/>
        <v>283.1754967</v>
      </c>
      <c r="K2555" s="2">
        <f t="shared" si="6"/>
        <v>292.7514275</v>
      </c>
      <c r="L2555" s="2">
        <f t="shared" si="7"/>
        <v>0</v>
      </c>
      <c r="M2555" s="2">
        <f t="shared" si="1"/>
        <v>292.7514275</v>
      </c>
      <c r="O2555" s="2">
        <v>2553.0</v>
      </c>
      <c r="P2555" s="2">
        <v>1975.0</v>
      </c>
      <c r="Q2555" s="2">
        <v>1982.0</v>
      </c>
      <c r="R2555" s="2">
        <v>1995.0</v>
      </c>
      <c r="S2555" s="2">
        <v>1973.0</v>
      </c>
      <c r="T2555" s="2">
        <v>1.31997574E9</v>
      </c>
      <c r="U2555" s="2">
        <v>2.6333516E7</v>
      </c>
      <c r="V2555" s="2">
        <v>6.5570522E7</v>
      </c>
      <c r="W2555" s="2">
        <v>3303570.0</v>
      </c>
      <c r="X2555" s="2">
        <v>1967.0</v>
      </c>
      <c r="Y2555" s="2">
        <f t="shared" si="8"/>
        <v>0.6675801868</v>
      </c>
      <c r="Z2555" s="2">
        <f t="shared" ref="Z2555:AC2555" si="2606">ROUNDDOWN($Y2555*Z$1,0)-IF(MOD($Y2555*Z$1,1)=0,1,0)+1</f>
        <v>2</v>
      </c>
      <c r="AA2555" s="2">
        <f t="shared" si="2606"/>
        <v>3</v>
      </c>
      <c r="AB2555" s="2">
        <f t="shared" si="2606"/>
        <v>3</v>
      </c>
      <c r="AC2555" s="2">
        <f t="shared" si="2606"/>
        <v>4</v>
      </c>
      <c r="AD2555" s="2">
        <f t="shared" si="10"/>
        <v>0</v>
      </c>
      <c r="AE2555" s="2">
        <f t="shared" si="11"/>
        <v>0</v>
      </c>
      <c r="AF2555" s="2">
        <f t="shared" si="12"/>
        <v>0</v>
      </c>
      <c r="AG2555" s="2">
        <f t="shared" si="13"/>
        <v>0</v>
      </c>
      <c r="AH2555" s="2">
        <f t="shared" si="14"/>
        <v>1</v>
      </c>
      <c r="AI2555" s="2">
        <f t="shared" si="15"/>
        <v>0</v>
      </c>
      <c r="AJ2555" s="2">
        <f t="shared" si="16"/>
        <v>0</v>
      </c>
      <c r="AK2555" s="2">
        <f t="shared" si="17"/>
        <v>0</v>
      </c>
      <c r="AL2555" s="2">
        <f t="shared" si="18"/>
        <v>1</v>
      </c>
    </row>
    <row r="2556" ht="13.5" customHeight="1">
      <c r="A2556" s="3">
        <v>41618.0</v>
      </c>
      <c r="B2556" s="2">
        <v>1949.0</v>
      </c>
      <c r="C2556" s="2">
        <f t="shared" si="3"/>
        <v>1949</v>
      </c>
      <c r="D2556" s="2">
        <f t="shared" si="26"/>
        <v>2575.218583</v>
      </c>
      <c r="E2556" s="2">
        <f t="shared" si="20"/>
        <v>2007.553002</v>
      </c>
      <c r="F2556" s="2">
        <v>-2.31</v>
      </c>
      <c r="G2556" s="2">
        <f t="shared" si="4"/>
        <v>-0.0231</v>
      </c>
      <c r="H2556" s="2">
        <f t="shared" si="21"/>
        <v>1.4983</v>
      </c>
      <c r="I2556" s="2">
        <f t="shared" si="27"/>
        <v>1.018766597</v>
      </c>
      <c r="J2556" s="2">
        <f t="shared" si="5"/>
        <v>276.6341427</v>
      </c>
      <c r="K2556" s="2">
        <f t="shared" si="6"/>
        <v>285.9888696</v>
      </c>
      <c r="L2556" s="2">
        <f t="shared" si="7"/>
        <v>0</v>
      </c>
      <c r="M2556" s="2">
        <f t="shared" si="1"/>
        <v>285.9888696</v>
      </c>
      <c r="O2556" s="2">
        <v>2554.0</v>
      </c>
      <c r="P2556" s="2">
        <v>1985.0</v>
      </c>
      <c r="Q2556" s="2">
        <v>1995.0</v>
      </c>
      <c r="R2556" s="2">
        <v>1987.0</v>
      </c>
      <c r="S2556" s="2">
        <v>1930.0</v>
      </c>
      <c r="T2556" s="2">
        <v>1.31996574E9</v>
      </c>
      <c r="U2556" s="2">
        <v>2.5726132E7</v>
      </c>
      <c r="V2556" s="2">
        <v>4.7980903E7</v>
      </c>
      <c r="W2556" s="2">
        <v>2445985.0</v>
      </c>
      <c r="X2556" s="2">
        <v>1738.0</v>
      </c>
      <c r="Y2556" s="2">
        <f t="shared" si="8"/>
        <v>0.06414941129</v>
      </c>
      <c r="Z2556" s="2">
        <f t="shared" ref="Z2556:AC2556" si="2607">ROUNDDOWN($Y2556*Z$1,0)-IF(MOD($Y2556*Z$1,1)=0,1,0)+1</f>
        <v>1</v>
      </c>
      <c r="AA2556" s="2">
        <f t="shared" si="2607"/>
        <v>1</v>
      </c>
      <c r="AB2556" s="2">
        <f t="shared" si="2607"/>
        <v>1</v>
      </c>
      <c r="AC2556" s="2">
        <f t="shared" si="2607"/>
        <v>1</v>
      </c>
      <c r="AD2556" s="2">
        <f t="shared" si="10"/>
        <v>0</v>
      </c>
      <c r="AE2556" s="2">
        <f t="shared" si="11"/>
        <v>0</v>
      </c>
      <c r="AF2556" s="2">
        <f t="shared" si="12"/>
        <v>1</v>
      </c>
      <c r="AG2556" s="2">
        <f t="shared" si="13"/>
        <v>0</v>
      </c>
      <c r="AH2556" s="2">
        <f t="shared" si="14"/>
        <v>0</v>
      </c>
      <c r="AI2556" s="2">
        <f t="shared" si="15"/>
        <v>0</v>
      </c>
      <c r="AJ2556" s="2">
        <f t="shared" si="16"/>
        <v>0</v>
      </c>
      <c r="AK2556" s="2">
        <f t="shared" si="17"/>
        <v>0</v>
      </c>
      <c r="AL2556" s="2">
        <f t="shared" si="18"/>
        <v>1</v>
      </c>
    </row>
    <row r="2557" ht="13.5" customHeight="1">
      <c r="A2557" s="3">
        <v>41619.0</v>
      </c>
      <c r="B2557" s="2">
        <v>1924.0</v>
      </c>
      <c r="C2557" s="2">
        <f t="shared" si="3"/>
        <v>1924</v>
      </c>
      <c r="D2557" s="2">
        <f t="shared" si="26"/>
        <v>2576.253376</v>
      </c>
      <c r="E2557" s="2">
        <f t="shared" si="20"/>
        <v>2007.895569</v>
      </c>
      <c r="F2557" s="2">
        <v>-1.28</v>
      </c>
      <c r="G2557" s="2">
        <f t="shared" si="4"/>
        <v>-0.0128</v>
      </c>
      <c r="H2557" s="2">
        <f t="shared" si="21"/>
        <v>1.4855</v>
      </c>
      <c r="I2557" s="2">
        <f t="shared" si="27"/>
        <v>1.019168425</v>
      </c>
      <c r="J2557" s="2">
        <f t="shared" si="5"/>
        <v>273.0932257</v>
      </c>
      <c r="K2557" s="2">
        <f t="shared" si="6"/>
        <v>282.328212</v>
      </c>
      <c r="L2557" s="2">
        <f t="shared" si="7"/>
        <v>0</v>
      </c>
      <c r="M2557" s="2">
        <f t="shared" si="1"/>
        <v>282.328212</v>
      </c>
      <c r="O2557" s="2">
        <v>2555.0</v>
      </c>
      <c r="P2557" s="2">
        <v>1937.0</v>
      </c>
      <c r="Q2557" s="2">
        <v>1949.0</v>
      </c>
      <c r="R2557" s="2">
        <v>1947.0</v>
      </c>
      <c r="S2557" s="2">
        <v>1916.0</v>
      </c>
      <c r="T2557" s="2">
        <v>1.319879034E9</v>
      </c>
      <c r="U2557" s="2">
        <v>2.5394473E7</v>
      </c>
      <c r="V2557" s="2">
        <v>4.8045804E7</v>
      </c>
      <c r="W2557" s="2">
        <v>2487046.0</v>
      </c>
      <c r="X2557" s="2">
        <v>1887.0</v>
      </c>
      <c r="Y2557" s="2">
        <f t="shared" si="8"/>
        <v>0.1787454324</v>
      </c>
      <c r="Z2557" s="2">
        <f t="shared" ref="Z2557:AC2557" si="2608">ROUNDDOWN($Y2557*Z$1,0)-IF(MOD($Y2557*Z$1,1)=0,1,0)+1</f>
        <v>1</v>
      </c>
      <c r="AA2557" s="2">
        <f t="shared" si="2608"/>
        <v>1</v>
      </c>
      <c r="AB2557" s="2">
        <f t="shared" si="2608"/>
        <v>1</v>
      </c>
      <c r="AC2557" s="2">
        <f t="shared" si="2608"/>
        <v>1</v>
      </c>
      <c r="AD2557" s="2">
        <f t="shared" si="10"/>
        <v>0</v>
      </c>
      <c r="AE2557" s="2">
        <f t="shared" si="11"/>
        <v>0</v>
      </c>
      <c r="AF2557" s="2">
        <f t="shared" si="12"/>
        <v>1</v>
      </c>
      <c r="AG2557" s="2">
        <f t="shared" si="13"/>
        <v>0</v>
      </c>
      <c r="AH2557" s="2">
        <f t="shared" si="14"/>
        <v>0</v>
      </c>
      <c r="AI2557" s="2">
        <f t="shared" si="15"/>
        <v>0</v>
      </c>
      <c r="AJ2557" s="2">
        <f t="shared" si="16"/>
        <v>0</v>
      </c>
      <c r="AK2557" s="2">
        <f t="shared" si="17"/>
        <v>0</v>
      </c>
      <c r="AL2557" s="2">
        <f t="shared" si="18"/>
        <v>1</v>
      </c>
    </row>
    <row r="2558" ht="13.5" customHeight="1">
      <c r="A2558" s="3">
        <v>41620.0</v>
      </c>
      <c r="B2558" s="2">
        <v>1886.0</v>
      </c>
      <c r="C2558" s="2">
        <f t="shared" si="3"/>
        <v>1886</v>
      </c>
      <c r="D2558" s="2">
        <f t="shared" si="26"/>
        <v>2577.288585</v>
      </c>
      <c r="E2558" s="2">
        <f t="shared" si="20"/>
        <v>2008.238137</v>
      </c>
      <c r="F2558" s="2">
        <v>-1.98</v>
      </c>
      <c r="G2558" s="2">
        <f t="shared" si="4"/>
        <v>-0.0198</v>
      </c>
      <c r="H2558" s="2">
        <f t="shared" si="21"/>
        <v>1.4657</v>
      </c>
      <c r="I2558" s="2">
        <f t="shared" si="27"/>
        <v>1.019570252</v>
      </c>
      <c r="J2558" s="2">
        <f t="shared" si="5"/>
        <v>267.6859798</v>
      </c>
      <c r="K2558" s="2">
        <f t="shared" si="6"/>
        <v>276.7381134</v>
      </c>
      <c r="L2558" s="2">
        <f t="shared" si="7"/>
        <v>0</v>
      </c>
      <c r="M2558" s="2">
        <f t="shared" si="1"/>
        <v>276.7381134</v>
      </c>
      <c r="O2558" s="2">
        <v>2556.0</v>
      </c>
      <c r="P2558" s="2">
        <v>1900.0</v>
      </c>
      <c r="Q2558" s="2">
        <v>1924.0</v>
      </c>
      <c r="R2558" s="2">
        <v>1910.0</v>
      </c>
      <c r="S2558" s="2">
        <v>1880.0</v>
      </c>
      <c r="T2558" s="2">
        <v>1.319689034E9</v>
      </c>
      <c r="U2558" s="2">
        <v>2.4889335E7</v>
      </c>
      <c r="V2558" s="2">
        <v>1.18226621E8</v>
      </c>
      <c r="W2558" s="2">
        <v>6235805.0</v>
      </c>
      <c r="X2558" s="2">
        <v>2485.0</v>
      </c>
      <c r="Y2558" s="2">
        <f t="shared" si="8"/>
        <v>0.08942346732</v>
      </c>
      <c r="Z2558" s="2">
        <f t="shared" ref="Z2558:AC2558" si="2609">ROUNDDOWN($Y2558*Z$1,0)-IF(MOD($Y2558*Z$1,1)=0,1,0)+1</f>
        <v>1</v>
      </c>
      <c r="AA2558" s="2">
        <f t="shared" si="2609"/>
        <v>1</v>
      </c>
      <c r="AB2558" s="2">
        <f t="shared" si="2609"/>
        <v>1</v>
      </c>
      <c r="AC2558" s="2">
        <f t="shared" si="2609"/>
        <v>1</v>
      </c>
      <c r="AD2558" s="2">
        <f t="shared" si="10"/>
        <v>0</v>
      </c>
      <c r="AE2558" s="2">
        <f t="shared" si="11"/>
        <v>0</v>
      </c>
      <c r="AF2558" s="2">
        <f t="shared" si="12"/>
        <v>0</v>
      </c>
      <c r="AG2558" s="2">
        <f t="shared" si="13"/>
        <v>1</v>
      </c>
      <c r="AH2558" s="2">
        <f t="shared" si="14"/>
        <v>0</v>
      </c>
      <c r="AI2558" s="2">
        <f t="shared" si="15"/>
        <v>0</v>
      </c>
      <c r="AJ2558" s="2">
        <f t="shared" si="16"/>
        <v>0</v>
      </c>
      <c r="AK2558" s="2">
        <f t="shared" si="17"/>
        <v>0</v>
      </c>
      <c r="AL2558" s="2">
        <f t="shared" si="18"/>
        <v>1</v>
      </c>
    </row>
    <row r="2559" ht="13.5" customHeight="1">
      <c r="A2559" s="3">
        <v>41623.0</v>
      </c>
      <c r="B2559" s="2">
        <v>1870.0</v>
      </c>
      <c r="C2559" s="2">
        <f t="shared" si="3"/>
        <v>1870</v>
      </c>
      <c r="D2559" s="2">
        <f t="shared" si="26"/>
        <v>2578.324209</v>
      </c>
      <c r="E2559" s="2">
        <f t="shared" si="20"/>
        <v>2008.580705</v>
      </c>
      <c r="F2559" s="2">
        <v>-0.85</v>
      </c>
      <c r="G2559" s="2">
        <f t="shared" si="4"/>
        <v>-0.0085</v>
      </c>
      <c r="H2559" s="2">
        <f t="shared" si="21"/>
        <v>1.4572</v>
      </c>
      <c r="I2559" s="2">
        <f t="shared" si="27"/>
        <v>1.019972079</v>
      </c>
      <c r="J2559" s="2">
        <f t="shared" si="5"/>
        <v>265.410649</v>
      </c>
      <c r="K2559" s="2">
        <f t="shared" si="6"/>
        <v>274.3858395</v>
      </c>
      <c r="L2559" s="2">
        <f t="shared" si="7"/>
        <v>0</v>
      </c>
      <c r="M2559" s="2">
        <f t="shared" si="1"/>
        <v>274.3858395</v>
      </c>
      <c r="O2559" s="2">
        <v>2557.0</v>
      </c>
      <c r="P2559" s="2">
        <v>1881.0</v>
      </c>
      <c r="Q2559" s="2">
        <v>1886.0</v>
      </c>
      <c r="R2559" s="2">
        <v>1888.0</v>
      </c>
      <c r="S2559" s="2">
        <v>1856.0</v>
      </c>
      <c r="T2559" s="2">
        <v>1.319689034E9</v>
      </c>
      <c r="U2559" s="2">
        <v>2.4678185E7</v>
      </c>
      <c r="V2559" s="2">
        <v>4.3114318E7</v>
      </c>
      <c r="W2559" s="2">
        <v>2301144.0</v>
      </c>
      <c r="X2559" s="2">
        <v>1086.0</v>
      </c>
      <c r="Y2559" s="2">
        <f t="shared" si="8"/>
        <v>0.2627892814</v>
      </c>
      <c r="Z2559" s="2">
        <f t="shared" ref="Z2559:AC2559" si="2610">ROUNDDOWN($Y2559*Z$1,0)-IF(MOD($Y2559*Z$1,1)=0,1,0)+1</f>
        <v>1</v>
      </c>
      <c r="AA2559" s="2">
        <f t="shared" si="2610"/>
        <v>1</v>
      </c>
      <c r="AB2559" s="2">
        <f t="shared" si="2610"/>
        <v>2</v>
      </c>
      <c r="AC2559" s="2">
        <f t="shared" si="2610"/>
        <v>2</v>
      </c>
      <c r="AD2559" s="2">
        <f t="shared" si="10"/>
        <v>0</v>
      </c>
      <c r="AE2559" s="2">
        <f t="shared" si="11"/>
        <v>0</v>
      </c>
      <c r="AF2559" s="2">
        <f t="shared" si="12"/>
        <v>0</v>
      </c>
      <c r="AG2559" s="2">
        <f t="shared" si="13"/>
        <v>0</v>
      </c>
      <c r="AH2559" s="2">
        <f t="shared" si="14"/>
        <v>0</v>
      </c>
      <c r="AI2559" s="2">
        <f t="shared" si="15"/>
        <v>0</v>
      </c>
      <c r="AJ2559" s="2">
        <f t="shared" si="16"/>
        <v>1</v>
      </c>
      <c r="AK2559" s="2">
        <f t="shared" si="17"/>
        <v>0</v>
      </c>
      <c r="AL2559" s="2">
        <f t="shared" si="18"/>
        <v>1</v>
      </c>
    </row>
    <row r="2560" ht="13.5" customHeight="1">
      <c r="A2560" s="3">
        <v>41624.0</v>
      </c>
      <c r="B2560" s="2">
        <v>1924.0</v>
      </c>
      <c r="C2560" s="2">
        <f t="shared" si="3"/>
        <v>1924</v>
      </c>
      <c r="D2560" s="2">
        <f t="shared" si="26"/>
        <v>2579.36025</v>
      </c>
      <c r="E2560" s="2">
        <f t="shared" si="20"/>
        <v>2008.923273</v>
      </c>
      <c r="F2560" s="2">
        <v>2.89</v>
      </c>
      <c r="G2560" s="2">
        <f t="shared" si="4"/>
        <v>0.0289</v>
      </c>
      <c r="H2560" s="2">
        <f t="shared" si="21"/>
        <v>1.4861</v>
      </c>
      <c r="I2560" s="2">
        <f t="shared" si="27"/>
        <v>1.020373906</v>
      </c>
      <c r="J2560" s="2">
        <f t="shared" si="5"/>
        <v>273.0810168</v>
      </c>
      <c r="K2560" s="2">
        <f t="shared" si="6"/>
        <v>282.3155902</v>
      </c>
      <c r="L2560" s="2">
        <f t="shared" si="7"/>
        <v>0</v>
      </c>
      <c r="M2560" s="2">
        <f t="shared" si="1"/>
        <v>282.3155902</v>
      </c>
      <c r="O2560" s="2">
        <v>2558.0</v>
      </c>
      <c r="P2560" s="2">
        <v>1855.0</v>
      </c>
      <c r="Q2560" s="2">
        <v>1870.0</v>
      </c>
      <c r="R2560" s="2">
        <v>1924.0</v>
      </c>
      <c r="S2560" s="2">
        <v>1855.0</v>
      </c>
      <c r="T2560" s="2">
        <v>1.319756478E9</v>
      </c>
      <c r="U2560" s="2">
        <v>2.5392115E7</v>
      </c>
      <c r="V2560" s="2">
        <v>7.4879745E7</v>
      </c>
      <c r="W2560" s="2">
        <v>3952549.0</v>
      </c>
      <c r="X2560" s="2">
        <v>2127.0</v>
      </c>
      <c r="Y2560" s="2">
        <f t="shared" si="8"/>
        <v>0.956861551</v>
      </c>
      <c r="Z2560" s="2">
        <f t="shared" ref="Z2560:AC2560" si="2611">ROUNDDOWN($Y2560*Z$1,0)-IF(MOD($Y2560*Z$1,1)=0,1,0)+1</f>
        <v>2</v>
      </c>
      <c r="AA2560" s="2">
        <f t="shared" si="2611"/>
        <v>3</v>
      </c>
      <c r="AB2560" s="2">
        <f t="shared" si="2611"/>
        <v>4</v>
      </c>
      <c r="AC2560" s="2">
        <f t="shared" si="2611"/>
        <v>5</v>
      </c>
      <c r="AD2560" s="2">
        <f t="shared" si="10"/>
        <v>0</v>
      </c>
      <c r="AE2560" s="2">
        <f t="shared" si="11"/>
        <v>0</v>
      </c>
      <c r="AF2560" s="2">
        <f t="shared" si="12"/>
        <v>0</v>
      </c>
      <c r="AG2560" s="2">
        <f t="shared" si="13"/>
        <v>0</v>
      </c>
      <c r="AH2560" s="2">
        <f t="shared" si="14"/>
        <v>0</v>
      </c>
      <c r="AI2560" s="2">
        <f t="shared" si="15"/>
        <v>1</v>
      </c>
      <c r="AJ2560" s="2">
        <f t="shared" si="16"/>
        <v>0</v>
      </c>
      <c r="AK2560" s="2">
        <f t="shared" si="17"/>
        <v>0</v>
      </c>
      <c r="AL2560" s="2">
        <f t="shared" si="18"/>
        <v>1</v>
      </c>
    </row>
    <row r="2561" ht="13.5" customHeight="1">
      <c r="A2561" s="3">
        <v>41625.0</v>
      </c>
      <c r="B2561" s="2">
        <v>1905.0</v>
      </c>
      <c r="C2561" s="2">
        <f t="shared" si="3"/>
        <v>1905</v>
      </c>
      <c r="D2561" s="2">
        <f t="shared" si="26"/>
        <v>2580.396707</v>
      </c>
      <c r="E2561" s="2">
        <f t="shared" si="20"/>
        <v>2009.26584</v>
      </c>
      <c r="F2561" s="2">
        <v>-0.99</v>
      </c>
      <c r="G2561" s="2">
        <f t="shared" si="4"/>
        <v>-0.0099</v>
      </c>
      <c r="H2561" s="2">
        <f t="shared" si="21"/>
        <v>1.4762</v>
      </c>
      <c r="I2561" s="2">
        <f t="shared" si="27"/>
        <v>1.020775733</v>
      </c>
      <c r="J2561" s="2">
        <f t="shared" si="5"/>
        <v>270.3775147</v>
      </c>
      <c r="K2561" s="2">
        <f t="shared" si="6"/>
        <v>279.5206659</v>
      </c>
      <c r="L2561" s="2">
        <f t="shared" si="7"/>
        <v>0</v>
      </c>
      <c r="M2561" s="2">
        <f t="shared" si="1"/>
        <v>279.5206659</v>
      </c>
      <c r="O2561" s="2">
        <v>2559.0</v>
      </c>
      <c r="P2561" s="2">
        <v>1920.0</v>
      </c>
      <c r="Q2561" s="2">
        <v>1924.0</v>
      </c>
      <c r="R2561" s="2">
        <v>1921.0</v>
      </c>
      <c r="S2561" s="2">
        <v>1899.0</v>
      </c>
      <c r="T2561" s="2">
        <v>1.319756478E9</v>
      </c>
      <c r="U2561" s="2">
        <v>2.5141361E7</v>
      </c>
      <c r="V2561" s="2">
        <v>3.4577686E7</v>
      </c>
      <c r="W2561" s="2">
        <v>1810027.0</v>
      </c>
      <c r="X2561" s="2">
        <v>1129.0</v>
      </c>
      <c r="Y2561" s="2">
        <f t="shared" si="8"/>
        <v>0.2307145757</v>
      </c>
      <c r="Z2561" s="2">
        <f t="shared" ref="Z2561:AC2561" si="2612">ROUNDDOWN($Y2561*Z$1,0)-IF(MOD($Y2561*Z$1,1)=0,1,0)+1</f>
        <v>1</v>
      </c>
      <c r="AA2561" s="2">
        <f t="shared" si="2612"/>
        <v>1</v>
      </c>
      <c r="AB2561" s="2">
        <f t="shared" si="2612"/>
        <v>1</v>
      </c>
      <c r="AC2561" s="2">
        <f t="shared" si="2612"/>
        <v>2</v>
      </c>
      <c r="AD2561" s="2">
        <f t="shared" si="10"/>
        <v>0</v>
      </c>
      <c r="AE2561" s="2">
        <f t="shared" si="11"/>
        <v>0</v>
      </c>
      <c r="AF2561" s="2">
        <f t="shared" si="12"/>
        <v>0</v>
      </c>
      <c r="AG2561" s="2">
        <f t="shared" si="13"/>
        <v>0</v>
      </c>
      <c r="AH2561" s="2">
        <f t="shared" si="14"/>
        <v>0</v>
      </c>
      <c r="AI2561" s="2">
        <f t="shared" si="15"/>
        <v>0</v>
      </c>
      <c r="AJ2561" s="2">
        <f t="shared" si="16"/>
        <v>0</v>
      </c>
      <c r="AK2561" s="2">
        <f t="shared" si="17"/>
        <v>1</v>
      </c>
      <c r="AL2561" s="2">
        <f t="shared" si="18"/>
        <v>1</v>
      </c>
    </row>
    <row r="2562" ht="13.5" customHeight="1">
      <c r="A2562" s="3">
        <v>41626.0</v>
      </c>
      <c r="B2562" s="2">
        <v>1919.0</v>
      </c>
      <c r="C2562" s="2">
        <f t="shared" si="3"/>
        <v>1919</v>
      </c>
      <c r="D2562" s="2">
        <f t="shared" si="26"/>
        <v>2581.433581</v>
      </c>
      <c r="E2562" s="2">
        <f t="shared" si="20"/>
        <v>2009.608408</v>
      </c>
      <c r="F2562" s="2">
        <v>0.73</v>
      </c>
      <c r="G2562" s="2">
        <f t="shared" si="4"/>
        <v>0.0073</v>
      </c>
      <c r="H2562" s="2">
        <f t="shared" si="21"/>
        <v>1.4835</v>
      </c>
      <c r="I2562" s="2">
        <f t="shared" si="27"/>
        <v>1.02117756</v>
      </c>
      <c r="J2562" s="2">
        <f t="shared" si="5"/>
        <v>272.3512705</v>
      </c>
      <c r="K2562" s="2">
        <f t="shared" si="6"/>
        <v>281.5611667</v>
      </c>
      <c r="L2562" s="2">
        <f t="shared" si="7"/>
        <v>0</v>
      </c>
      <c r="M2562" s="2">
        <f t="shared" si="1"/>
        <v>281.5611667</v>
      </c>
      <c r="O2562" s="2">
        <v>2560.0</v>
      </c>
      <c r="P2562" s="2">
        <v>1908.0</v>
      </c>
      <c r="Q2562" s="2">
        <v>1905.0</v>
      </c>
      <c r="R2562" s="2">
        <v>1925.0</v>
      </c>
      <c r="S2562" s="2">
        <v>1908.0</v>
      </c>
      <c r="T2562" s="2">
        <v>1.319756478E9</v>
      </c>
      <c r="U2562" s="2">
        <v>2.5326127E7</v>
      </c>
      <c r="V2562" s="2">
        <v>3.9047272E7</v>
      </c>
      <c r="W2562" s="2">
        <v>2037214.0</v>
      </c>
      <c r="X2562" s="2">
        <v>1185.0</v>
      </c>
      <c r="Y2562" s="2">
        <f t="shared" si="8"/>
        <v>0.6882866423</v>
      </c>
      <c r="Z2562" s="2">
        <f t="shared" ref="Z2562:AC2562" si="2613">ROUNDDOWN($Y2562*Z$1,0)-IF(MOD($Y2562*Z$1,1)=0,1,0)+1</f>
        <v>2</v>
      </c>
      <c r="AA2562" s="2">
        <f t="shared" si="2613"/>
        <v>3</v>
      </c>
      <c r="AB2562" s="2">
        <f t="shared" si="2613"/>
        <v>3</v>
      </c>
      <c r="AC2562" s="2">
        <f t="shared" si="2613"/>
        <v>4</v>
      </c>
      <c r="AD2562" s="2">
        <f t="shared" si="10"/>
        <v>0</v>
      </c>
      <c r="AE2562" s="2">
        <f t="shared" si="11"/>
        <v>1</v>
      </c>
      <c r="AF2562" s="2">
        <f t="shared" si="12"/>
        <v>0</v>
      </c>
      <c r="AG2562" s="2">
        <f t="shared" si="13"/>
        <v>0</v>
      </c>
      <c r="AH2562" s="2">
        <f t="shared" si="14"/>
        <v>0</v>
      </c>
      <c r="AI2562" s="2">
        <f t="shared" si="15"/>
        <v>0</v>
      </c>
      <c r="AJ2562" s="2">
        <f t="shared" si="16"/>
        <v>0</v>
      </c>
      <c r="AK2562" s="2">
        <f t="shared" si="17"/>
        <v>0</v>
      </c>
      <c r="AL2562" s="2">
        <f t="shared" si="18"/>
        <v>1</v>
      </c>
    </row>
    <row r="2563" ht="13.5" customHeight="1">
      <c r="A2563" s="3">
        <v>41627.0</v>
      </c>
      <c r="B2563" s="2">
        <v>1928.0</v>
      </c>
      <c r="C2563" s="2">
        <f t="shared" si="3"/>
        <v>1928</v>
      </c>
      <c r="D2563" s="2">
        <f t="shared" si="26"/>
        <v>2582.470871</v>
      </c>
      <c r="E2563" s="2">
        <f t="shared" si="20"/>
        <v>2009.950976</v>
      </c>
      <c r="F2563" s="2">
        <v>0.47</v>
      </c>
      <c r="G2563" s="2">
        <f t="shared" si="4"/>
        <v>0.0047</v>
      </c>
      <c r="H2563" s="2">
        <f t="shared" si="21"/>
        <v>1.4882</v>
      </c>
      <c r="I2563" s="2">
        <f t="shared" si="27"/>
        <v>1.021579388</v>
      </c>
      <c r="J2563" s="2">
        <f t="shared" si="5"/>
        <v>273.6313215</v>
      </c>
      <c r="K2563" s="2">
        <f t="shared" si="6"/>
        <v>282.8845042</v>
      </c>
      <c r="L2563" s="2">
        <f t="shared" si="7"/>
        <v>0</v>
      </c>
      <c r="M2563" s="2">
        <f t="shared" si="1"/>
        <v>282.8845042</v>
      </c>
      <c r="O2563" s="2">
        <v>2561.0</v>
      </c>
      <c r="P2563" s="2">
        <v>1940.0</v>
      </c>
      <c r="Q2563" s="2">
        <v>1919.0</v>
      </c>
      <c r="R2563" s="2">
        <v>1947.0</v>
      </c>
      <c r="S2563" s="2">
        <v>1926.0</v>
      </c>
      <c r="T2563" s="2">
        <v>1.319828439E9</v>
      </c>
      <c r="U2563" s="2">
        <v>2.5446292E7</v>
      </c>
      <c r="V2563" s="2">
        <v>9.6417501E7</v>
      </c>
      <c r="W2563" s="2">
        <v>4975048.0</v>
      </c>
      <c r="X2563" s="2">
        <v>2093.0</v>
      </c>
      <c r="Y2563" s="2">
        <f t="shared" si="8"/>
        <v>0.6174380836</v>
      </c>
      <c r="Z2563" s="2">
        <f t="shared" ref="Z2563:AC2563" si="2614">ROUNDDOWN($Y2563*Z$1,0)-IF(MOD($Y2563*Z$1,1)=0,1,0)+1</f>
        <v>2</v>
      </c>
      <c r="AA2563" s="2">
        <f t="shared" si="2614"/>
        <v>2</v>
      </c>
      <c r="AB2563" s="2">
        <f t="shared" si="2614"/>
        <v>3</v>
      </c>
      <c r="AC2563" s="2">
        <f t="shared" si="2614"/>
        <v>4</v>
      </c>
      <c r="AD2563" s="2">
        <f t="shared" si="10"/>
        <v>0</v>
      </c>
      <c r="AE2563" s="2">
        <f t="shared" si="11"/>
        <v>1</v>
      </c>
      <c r="AF2563" s="2">
        <f t="shared" si="12"/>
        <v>0</v>
      </c>
      <c r="AG2563" s="2">
        <f t="shared" si="13"/>
        <v>0</v>
      </c>
      <c r="AH2563" s="2">
        <f t="shared" si="14"/>
        <v>0</v>
      </c>
      <c r="AI2563" s="2">
        <f t="shared" si="15"/>
        <v>0</v>
      </c>
      <c r="AJ2563" s="2">
        <f t="shared" si="16"/>
        <v>0</v>
      </c>
      <c r="AK2563" s="2">
        <f t="shared" si="17"/>
        <v>0</v>
      </c>
      <c r="AL2563" s="2">
        <f t="shared" si="18"/>
        <v>1</v>
      </c>
    </row>
    <row r="2564" ht="13.5" customHeight="1">
      <c r="A2564" s="3">
        <v>41630.0</v>
      </c>
      <c r="B2564" s="2">
        <v>1947.0</v>
      </c>
      <c r="C2564" s="2">
        <f t="shared" si="3"/>
        <v>1947</v>
      </c>
      <c r="D2564" s="2">
        <f t="shared" si="26"/>
        <v>2583.508578</v>
      </c>
      <c r="E2564" s="2">
        <f t="shared" si="20"/>
        <v>2010.293543</v>
      </c>
      <c r="F2564" s="2">
        <v>0.99</v>
      </c>
      <c r="G2564" s="2">
        <f t="shared" si="4"/>
        <v>0.0099</v>
      </c>
      <c r="H2564" s="2">
        <f t="shared" si="21"/>
        <v>1.4981</v>
      </c>
      <c r="I2564" s="2">
        <f t="shared" si="27"/>
        <v>1.021981215</v>
      </c>
      <c r="J2564" s="2">
        <f t="shared" si="5"/>
        <v>276.3402716</v>
      </c>
      <c r="K2564" s="2">
        <f t="shared" si="6"/>
        <v>285.6850608</v>
      </c>
      <c r="L2564" s="2">
        <f t="shared" si="7"/>
        <v>0</v>
      </c>
      <c r="M2564" s="2">
        <f t="shared" si="1"/>
        <v>285.6850608</v>
      </c>
      <c r="O2564" s="2">
        <v>2562.0</v>
      </c>
      <c r="P2564" s="2">
        <v>1940.0</v>
      </c>
      <c r="Q2564" s="2">
        <v>1928.0</v>
      </c>
      <c r="R2564" s="2">
        <v>1947.0</v>
      </c>
      <c r="S2564" s="2">
        <v>1935.0</v>
      </c>
      <c r="T2564" s="2">
        <v>1.319828439E9</v>
      </c>
      <c r="U2564" s="2">
        <v>2.569706E7</v>
      </c>
      <c r="V2564" s="2">
        <v>2.9605592E7</v>
      </c>
      <c r="W2564" s="2">
        <v>1525082.0</v>
      </c>
      <c r="X2564" s="2">
        <v>853.0</v>
      </c>
      <c r="Y2564" s="2">
        <f t="shared" si="8"/>
        <v>0.7531465692</v>
      </c>
      <c r="Z2564" s="2">
        <f t="shared" ref="Z2564:AC2564" si="2615">ROUNDDOWN($Y2564*Z$1,0)-IF(MOD($Y2564*Z$1,1)=0,1,0)+1</f>
        <v>2</v>
      </c>
      <c r="AA2564" s="2">
        <f t="shared" si="2615"/>
        <v>3</v>
      </c>
      <c r="AB2564" s="2">
        <f t="shared" si="2615"/>
        <v>4</v>
      </c>
      <c r="AC2564" s="2">
        <f t="shared" si="2615"/>
        <v>4</v>
      </c>
      <c r="AD2564" s="2">
        <f t="shared" si="10"/>
        <v>0</v>
      </c>
      <c r="AE2564" s="2">
        <f t="shared" si="11"/>
        <v>1</v>
      </c>
      <c r="AF2564" s="2">
        <f t="shared" si="12"/>
        <v>0</v>
      </c>
      <c r="AG2564" s="2">
        <f t="shared" si="13"/>
        <v>0</v>
      </c>
      <c r="AH2564" s="2">
        <f t="shared" si="14"/>
        <v>0</v>
      </c>
      <c r="AI2564" s="2">
        <f t="shared" si="15"/>
        <v>0</v>
      </c>
      <c r="AJ2564" s="2">
        <f t="shared" si="16"/>
        <v>0</v>
      </c>
      <c r="AK2564" s="2">
        <f t="shared" si="17"/>
        <v>0</v>
      </c>
      <c r="AL2564" s="2">
        <f t="shared" si="18"/>
        <v>1</v>
      </c>
    </row>
    <row r="2565" ht="13.5" customHeight="1">
      <c r="A2565" s="3">
        <v>41631.0</v>
      </c>
      <c r="B2565" s="2">
        <v>1986.0</v>
      </c>
      <c r="C2565" s="2">
        <f t="shared" si="3"/>
        <v>1986</v>
      </c>
      <c r="D2565" s="2">
        <f t="shared" si="26"/>
        <v>2584.546702</v>
      </c>
      <c r="E2565" s="2">
        <f t="shared" si="20"/>
        <v>2010.636111</v>
      </c>
      <c r="F2565" s="2">
        <v>2.0</v>
      </c>
      <c r="G2565" s="2">
        <f t="shared" si="4"/>
        <v>0.02</v>
      </c>
      <c r="H2565" s="2">
        <f t="shared" si="21"/>
        <v>1.5181</v>
      </c>
      <c r="I2565" s="2">
        <f t="shared" si="27"/>
        <v>1.022383042</v>
      </c>
      <c r="J2565" s="2">
        <f t="shared" si="5"/>
        <v>281.867077</v>
      </c>
      <c r="K2565" s="2">
        <f t="shared" si="6"/>
        <v>291.398762</v>
      </c>
      <c r="L2565" s="2">
        <f t="shared" si="7"/>
        <v>0</v>
      </c>
      <c r="M2565" s="2">
        <f t="shared" si="1"/>
        <v>291.398762</v>
      </c>
      <c r="O2565" s="2">
        <v>2563.0</v>
      </c>
      <c r="P2565" s="2">
        <v>1950.0</v>
      </c>
      <c r="Q2565" s="2">
        <v>1947.0</v>
      </c>
      <c r="R2565" s="2">
        <v>1986.0</v>
      </c>
      <c r="S2565" s="2">
        <v>1950.0</v>
      </c>
      <c r="T2565" s="2">
        <v>1.319972481E9</v>
      </c>
      <c r="U2565" s="2">
        <v>2.6214653E7</v>
      </c>
      <c r="V2565" s="2">
        <v>7.1352602E7</v>
      </c>
      <c r="W2565" s="2">
        <v>3624782.0</v>
      </c>
      <c r="X2565" s="2">
        <v>2096.0</v>
      </c>
      <c r="Y2565" s="2">
        <f t="shared" si="8"/>
        <v>0.8989037759</v>
      </c>
      <c r="Z2565" s="2">
        <f t="shared" ref="Z2565:AC2565" si="2616">ROUNDDOWN($Y2565*Z$1,0)-IF(MOD($Y2565*Z$1,1)=0,1,0)+1</f>
        <v>2</v>
      </c>
      <c r="AA2565" s="2">
        <f t="shared" si="2616"/>
        <v>3</v>
      </c>
      <c r="AB2565" s="2">
        <f t="shared" si="2616"/>
        <v>4</v>
      </c>
      <c r="AC2565" s="2">
        <f t="shared" si="2616"/>
        <v>5</v>
      </c>
      <c r="AD2565" s="2">
        <f t="shared" si="10"/>
        <v>1</v>
      </c>
      <c r="AE2565" s="2">
        <f t="shared" si="11"/>
        <v>0</v>
      </c>
      <c r="AF2565" s="2">
        <f t="shared" si="12"/>
        <v>0</v>
      </c>
      <c r="AG2565" s="2">
        <f t="shared" si="13"/>
        <v>0</v>
      </c>
      <c r="AH2565" s="2">
        <f t="shared" si="14"/>
        <v>0</v>
      </c>
      <c r="AI2565" s="2">
        <f t="shared" si="15"/>
        <v>0</v>
      </c>
      <c r="AJ2565" s="2">
        <f t="shared" si="16"/>
        <v>0</v>
      </c>
      <c r="AK2565" s="2">
        <f t="shared" si="17"/>
        <v>0</v>
      </c>
      <c r="AL2565" s="2">
        <f t="shared" si="18"/>
        <v>1</v>
      </c>
    </row>
    <row r="2566" ht="13.5" customHeight="1">
      <c r="A2566" s="3">
        <v>41632.0</v>
      </c>
      <c r="B2566" s="2">
        <v>1989.0</v>
      </c>
      <c r="C2566" s="2">
        <f t="shared" si="3"/>
        <v>1989</v>
      </c>
      <c r="D2566" s="2">
        <f t="shared" si="26"/>
        <v>2585.585243</v>
      </c>
      <c r="E2566" s="2">
        <f t="shared" si="20"/>
        <v>2010.978679</v>
      </c>
      <c r="F2566" s="2">
        <v>0.15</v>
      </c>
      <c r="G2566" s="2">
        <f t="shared" si="4"/>
        <v>0.0015</v>
      </c>
      <c r="H2566" s="2">
        <f t="shared" si="21"/>
        <v>1.5196</v>
      </c>
      <c r="I2566" s="2">
        <f t="shared" si="27"/>
        <v>1.022784869</v>
      </c>
      <c r="J2566" s="2">
        <f t="shared" si="5"/>
        <v>282.2898777</v>
      </c>
      <c r="K2566" s="2">
        <f t="shared" si="6"/>
        <v>291.8358602</v>
      </c>
      <c r="L2566" s="2">
        <f t="shared" si="7"/>
        <v>0</v>
      </c>
      <c r="M2566" s="2">
        <f t="shared" si="1"/>
        <v>291.8358602</v>
      </c>
      <c r="O2566" s="2">
        <v>2564.0</v>
      </c>
      <c r="P2566" s="2">
        <v>1980.0</v>
      </c>
      <c r="Q2566" s="2">
        <v>1986.0</v>
      </c>
      <c r="R2566" s="2">
        <v>1993.0</v>
      </c>
      <c r="S2566" s="2">
        <v>1971.0</v>
      </c>
      <c r="T2566" s="2">
        <v>1.319972481E9</v>
      </c>
      <c r="U2566" s="2">
        <v>2.6254253E7</v>
      </c>
      <c r="V2566" s="2">
        <v>5.5573251E7</v>
      </c>
      <c r="W2566" s="2">
        <v>2799042.0</v>
      </c>
      <c r="X2566" s="2">
        <v>1526.0</v>
      </c>
      <c r="Y2566" s="2">
        <f t="shared" si="8"/>
        <v>0.5319732034</v>
      </c>
      <c r="Z2566" s="2">
        <f t="shared" ref="Z2566:AC2566" si="2617">ROUNDDOWN($Y2566*Z$1,0)-IF(MOD($Y2566*Z$1,1)=0,1,0)+1</f>
        <v>2</v>
      </c>
      <c r="AA2566" s="2">
        <f t="shared" si="2617"/>
        <v>2</v>
      </c>
      <c r="AB2566" s="2">
        <f t="shared" si="2617"/>
        <v>3</v>
      </c>
      <c r="AC2566" s="2">
        <f t="shared" si="2617"/>
        <v>3</v>
      </c>
      <c r="AD2566" s="2">
        <f t="shared" si="10"/>
        <v>0</v>
      </c>
      <c r="AE2566" s="2">
        <f t="shared" si="11"/>
        <v>0</v>
      </c>
      <c r="AF2566" s="2">
        <f t="shared" si="12"/>
        <v>0</v>
      </c>
      <c r="AG2566" s="2">
        <f t="shared" si="13"/>
        <v>0</v>
      </c>
      <c r="AH2566" s="2">
        <f t="shared" si="14"/>
        <v>1</v>
      </c>
      <c r="AI2566" s="2">
        <f t="shared" si="15"/>
        <v>0</v>
      </c>
      <c r="AJ2566" s="2">
        <f t="shared" si="16"/>
        <v>0</v>
      </c>
      <c r="AK2566" s="2">
        <f t="shared" si="17"/>
        <v>0</v>
      </c>
      <c r="AL2566" s="2">
        <f t="shared" si="18"/>
        <v>1</v>
      </c>
    </row>
    <row r="2567" ht="13.5" customHeight="1">
      <c r="A2567" s="3">
        <v>41633.0</v>
      </c>
      <c r="B2567" s="2">
        <v>1983.0</v>
      </c>
      <c r="C2567" s="2">
        <f t="shared" si="3"/>
        <v>1983</v>
      </c>
      <c r="D2567" s="2">
        <f t="shared" si="26"/>
        <v>2586.624201</v>
      </c>
      <c r="E2567" s="2">
        <f t="shared" si="20"/>
        <v>2011.321247</v>
      </c>
      <c r="F2567" s="2">
        <v>-0.3</v>
      </c>
      <c r="G2567" s="2">
        <f t="shared" si="4"/>
        <v>-0.003</v>
      </c>
      <c r="H2567" s="2">
        <f t="shared" si="21"/>
        <v>1.5166</v>
      </c>
      <c r="I2567" s="2">
        <f t="shared" si="27"/>
        <v>1.023186696</v>
      </c>
      <c r="J2567" s="2">
        <f t="shared" si="5"/>
        <v>281.443008</v>
      </c>
      <c r="K2567" s="2">
        <f t="shared" si="6"/>
        <v>290.9603526</v>
      </c>
      <c r="L2567" s="2">
        <f t="shared" si="7"/>
        <v>0</v>
      </c>
      <c r="M2567" s="2">
        <f t="shared" si="1"/>
        <v>290.9603526</v>
      </c>
      <c r="O2567" s="2">
        <v>2565.0</v>
      </c>
      <c r="P2567" s="2">
        <v>1989.0</v>
      </c>
      <c r="Q2567" s="2">
        <v>1989.0</v>
      </c>
      <c r="R2567" s="2">
        <v>1992.0</v>
      </c>
      <c r="S2567" s="2">
        <v>1979.0</v>
      </c>
      <c r="T2567" s="2">
        <v>1.319972481E9</v>
      </c>
      <c r="U2567" s="2">
        <v>2.6175054E7</v>
      </c>
      <c r="V2567" s="2">
        <v>2.5290015E7</v>
      </c>
      <c r="W2567" s="2">
        <v>1272898.0</v>
      </c>
      <c r="X2567" s="2">
        <v>1092.0</v>
      </c>
      <c r="Y2567" s="2">
        <f t="shared" si="8"/>
        <v>0.4019488429</v>
      </c>
      <c r="Z2567" s="2">
        <f t="shared" ref="Z2567:AC2567" si="2618">ROUNDDOWN($Y2567*Z$1,0)-IF(MOD($Y2567*Z$1,1)=0,1,0)+1</f>
        <v>1</v>
      </c>
      <c r="AA2567" s="2">
        <f t="shared" si="2618"/>
        <v>2</v>
      </c>
      <c r="AB2567" s="2">
        <f t="shared" si="2618"/>
        <v>2</v>
      </c>
      <c r="AC2567" s="2">
        <f t="shared" si="2618"/>
        <v>3</v>
      </c>
      <c r="AD2567" s="2">
        <f t="shared" si="10"/>
        <v>0</v>
      </c>
      <c r="AE2567" s="2">
        <f t="shared" si="11"/>
        <v>0</v>
      </c>
      <c r="AF2567" s="2">
        <f t="shared" si="12"/>
        <v>1</v>
      </c>
      <c r="AG2567" s="2">
        <f t="shared" si="13"/>
        <v>0</v>
      </c>
      <c r="AH2567" s="2">
        <f t="shared" si="14"/>
        <v>0</v>
      </c>
      <c r="AI2567" s="2">
        <f t="shared" si="15"/>
        <v>0</v>
      </c>
      <c r="AJ2567" s="2">
        <f t="shared" si="16"/>
        <v>0</v>
      </c>
      <c r="AK2567" s="2">
        <f t="shared" si="17"/>
        <v>0</v>
      </c>
      <c r="AL2567" s="2">
        <f t="shared" si="18"/>
        <v>1</v>
      </c>
    </row>
    <row r="2568" ht="13.5" customHeight="1">
      <c r="A2568" s="3">
        <v>41634.0</v>
      </c>
      <c r="B2568" s="2">
        <v>1972.0</v>
      </c>
      <c r="C2568" s="2">
        <f t="shared" si="3"/>
        <v>1972</v>
      </c>
      <c r="D2568" s="2">
        <f t="shared" si="26"/>
        <v>2587.663577</v>
      </c>
      <c r="E2568" s="2">
        <f t="shared" si="20"/>
        <v>2011.663814</v>
      </c>
      <c r="F2568" s="2">
        <v>-0.55</v>
      </c>
      <c r="G2568" s="2">
        <f t="shared" si="4"/>
        <v>-0.0055</v>
      </c>
      <c r="H2568" s="2">
        <f t="shared" si="21"/>
        <v>1.5111</v>
      </c>
      <c r="I2568" s="2">
        <f t="shared" si="27"/>
        <v>1.023588524</v>
      </c>
      <c r="J2568" s="2">
        <f t="shared" si="5"/>
        <v>279.8950715</v>
      </c>
      <c r="K2568" s="2">
        <f t="shared" si="6"/>
        <v>289.3600707</v>
      </c>
      <c r="L2568" s="2">
        <f t="shared" si="7"/>
        <v>0</v>
      </c>
      <c r="M2568" s="2">
        <f t="shared" si="1"/>
        <v>289.3600707</v>
      </c>
      <c r="O2568" s="2">
        <v>2566.0</v>
      </c>
      <c r="P2568" s="2">
        <v>1960.0</v>
      </c>
      <c r="Q2568" s="2">
        <v>1983.0</v>
      </c>
      <c r="R2568" s="2">
        <v>1982.0</v>
      </c>
      <c r="S2568" s="2">
        <v>1954.0</v>
      </c>
      <c r="T2568" s="2">
        <v>1.319972481E9</v>
      </c>
      <c r="U2568" s="2">
        <v>2.6029857E7</v>
      </c>
      <c r="V2568" s="2">
        <v>1.53871341E8</v>
      </c>
      <c r="W2568" s="2">
        <v>7837261.0</v>
      </c>
      <c r="X2568" s="2">
        <v>2024.0</v>
      </c>
      <c r="Y2568" s="2">
        <f t="shared" si="8"/>
        <v>0.3341453512</v>
      </c>
      <c r="Z2568" s="2">
        <f t="shared" ref="Z2568:AC2568" si="2619">ROUNDDOWN($Y2568*Z$1,0)-IF(MOD($Y2568*Z$1,1)=0,1,0)+1</f>
        <v>1</v>
      </c>
      <c r="AA2568" s="2">
        <f t="shared" si="2619"/>
        <v>2</v>
      </c>
      <c r="AB2568" s="2">
        <f t="shared" si="2619"/>
        <v>2</v>
      </c>
      <c r="AC2568" s="2">
        <f t="shared" si="2619"/>
        <v>2</v>
      </c>
      <c r="AD2568" s="2">
        <f t="shared" si="10"/>
        <v>0</v>
      </c>
      <c r="AE2568" s="2">
        <f t="shared" si="11"/>
        <v>0</v>
      </c>
      <c r="AF2568" s="2">
        <f t="shared" si="12"/>
        <v>1</v>
      </c>
      <c r="AG2568" s="2">
        <f t="shared" si="13"/>
        <v>0</v>
      </c>
      <c r="AH2568" s="2">
        <f t="shared" si="14"/>
        <v>0</v>
      </c>
      <c r="AI2568" s="2">
        <f t="shared" si="15"/>
        <v>0</v>
      </c>
      <c r="AJ2568" s="2">
        <f t="shared" si="16"/>
        <v>0</v>
      </c>
      <c r="AK2568" s="2">
        <f t="shared" si="17"/>
        <v>0</v>
      </c>
      <c r="AL2568" s="2">
        <f t="shared" si="18"/>
        <v>1</v>
      </c>
    </row>
    <row r="2569" ht="13.5" customHeight="1">
      <c r="A2569" s="3">
        <v>41637.0</v>
      </c>
      <c r="B2569" s="2">
        <v>1928.0</v>
      </c>
      <c r="C2569" s="2">
        <f t="shared" si="3"/>
        <v>1928</v>
      </c>
      <c r="D2569" s="2">
        <f t="shared" si="26"/>
        <v>2588.703371</v>
      </c>
      <c r="E2569" s="2">
        <f t="shared" si="20"/>
        <v>2012.006382</v>
      </c>
      <c r="F2569" s="2">
        <v>-2.23</v>
      </c>
      <c r="G2569" s="2">
        <f t="shared" si="4"/>
        <v>-0.0223</v>
      </c>
      <c r="H2569" s="2">
        <f t="shared" si="21"/>
        <v>1.4888</v>
      </c>
      <c r="I2569" s="2">
        <f t="shared" si="27"/>
        <v>1.023990351</v>
      </c>
      <c r="J2569" s="2">
        <f t="shared" si="5"/>
        <v>273.6534114</v>
      </c>
      <c r="K2569" s="2">
        <f t="shared" si="6"/>
        <v>282.9073411</v>
      </c>
      <c r="L2569" s="2">
        <f t="shared" si="7"/>
        <v>0</v>
      </c>
      <c r="M2569" s="2">
        <f t="shared" si="1"/>
        <v>282.9073411</v>
      </c>
      <c r="O2569" s="2">
        <v>2567.0</v>
      </c>
      <c r="P2569" s="2">
        <v>1962.0</v>
      </c>
      <c r="Q2569" s="2">
        <v>1972.0</v>
      </c>
      <c r="R2569" s="2">
        <v>1965.0</v>
      </c>
      <c r="S2569" s="2">
        <v>1928.0</v>
      </c>
      <c r="T2569" s="2">
        <v>1.319972481E9</v>
      </c>
      <c r="U2569" s="2">
        <v>2.5449069E7</v>
      </c>
      <c r="V2569" s="2">
        <v>2.4483043E7</v>
      </c>
      <c r="W2569" s="2">
        <v>1263131.0</v>
      </c>
      <c r="X2569" s="2">
        <v>982.0</v>
      </c>
      <c r="Y2569" s="2">
        <f t="shared" si="8"/>
        <v>0.06983353634</v>
      </c>
      <c r="Z2569" s="2">
        <f t="shared" ref="Z2569:AC2569" si="2620">ROUNDDOWN($Y2569*Z$1,0)-IF(MOD($Y2569*Z$1,1)=0,1,0)+1</f>
        <v>1</v>
      </c>
      <c r="AA2569" s="2">
        <f t="shared" si="2620"/>
        <v>1</v>
      </c>
      <c r="AB2569" s="2">
        <f t="shared" si="2620"/>
        <v>1</v>
      </c>
      <c r="AC2569" s="2">
        <f t="shared" si="2620"/>
        <v>1</v>
      </c>
      <c r="AD2569" s="2">
        <f t="shared" si="10"/>
        <v>0</v>
      </c>
      <c r="AE2569" s="2">
        <f t="shared" si="11"/>
        <v>0</v>
      </c>
      <c r="AF2569" s="2">
        <f t="shared" si="12"/>
        <v>0</v>
      </c>
      <c r="AG2569" s="2">
        <f t="shared" si="13"/>
        <v>1</v>
      </c>
      <c r="AH2569" s="2">
        <f t="shared" si="14"/>
        <v>0</v>
      </c>
      <c r="AI2569" s="2">
        <f t="shared" si="15"/>
        <v>0</v>
      </c>
      <c r="AJ2569" s="2">
        <f t="shared" si="16"/>
        <v>0</v>
      </c>
      <c r="AK2569" s="2">
        <f t="shared" si="17"/>
        <v>0</v>
      </c>
      <c r="AL2569" s="2">
        <f t="shared" si="18"/>
        <v>1</v>
      </c>
    </row>
    <row r="2570" ht="13.5" customHeight="1">
      <c r="A2570" s="3">
        <v>41638.0</v>
      </c>
      <c r="B2570" s="2">
        <v>1920.0</v>
      </c>
      <c r="C2570" s="2">
        <f t="shared" si="3"/>
        <v>1920</v>
      </c>
      <c r="D2570" s="2">
        <f t="shared" si="26"/>
        <v>2589.743582</v>
      </c>
      <c r="E2570" s="2">
        <f t="shared" si="20"/>
        <v>2012.34895</v>
      </c>
      <c r="F2570" s="2">
        <v>-0.41</v>
      </c>
      <c r="G2570" s="2">
        <f t="shared" si="4"/>
        <v>-0.0041</v>
      </c>
      <c r="H2570" s="2">
        <f t="shared" si="21"/>
        <v>1.4847</v>
      </c>
      <c r="I2570" s="2">
        <f t="shared" si="27"/>
        <v>1.024392178</v>
      </c>
      <c r="J2570" s="2">
        <f t="shared" si="5"/>
        <v>272.5314324</v>
      </c>
      <c r="K2570" s="2">
        <f t="shared" si="6"/>
        <v>281.747421</v>
      </c>
      <c r="L2570" s="2">
        <f t="shared" si="7"/>
        <v>0</v>
      </c>
      <c r="M2570" s="2">
        <f t="shared" si="1"/>
        <v>281.747421</v>
      </c>
      <c r="O2570" s="2">
        <v>2568.0</v>
      </c>
      <c r="P2570" s="2">
        <v>1941.0</v>
      </c>
      <c r="Q2570" s="2">
        <v>1928.0</v>
      </c>
      <c r="R2570" s="2">
        <v>1947.0</v>
      </c>
      <c r="S2570" s="2">
        <v>1920.0</v>
      </c>
      <c r="T2570" s="2">
        <v>1.319972481E9</v>
      </c>
      <c r="U2570" s="2">
        <v>2.5343472E7</v>
      </c>
      <c r="V2570" s="2">
        <v>4.2489381E7</v>
      </c>
      <c r="W2570" s="2">
        <v>2197900.0</v>
      </c>
      <c r="X2570" s="2">
        <v>1619.0</v>
      </c>
      <c r="Y2570" s="2">
        <f t="shared" si="8"/>
        <v>0.371092164</v>
      </c>
      <c r="Z2570" s="2">
        <f t="shared" ref="Z2570:AC2570" si="2621">ROUNDDOWN($Y2570*Z$1,0)-IF(MOD($Y2570*Z$1,1)=0,1,0)+1</f>
        <v>1</v>
      </c>
      <c r="AA2570" s="2">
        <f t="shared" si="2621"/>
        <v>2</v>
      </c>
      <c r="AB2570" s="2">
        <f t="shared" si="2621"/>
        <v>2</v>
      </c>
      <c r="AC2570" s="2">
        <f t="shared" si="2621"/>
        <v>2</v>
      </c>
      <c r="AD2570" s="2">
        <f t="shared" si="10"/>
        <v>0</v>
      </c>
      <c r="AE2570" s="2">
        <f t="shared" si="11"/>
        <v>0</v>
      </c>
      <c r="AF2570" s="2">
        <f t="shared" si="12"/>
        <v>0</v>
      </c>
      <c r="AG2570" s="2">
        <f t="shared" si="13"/>
        <v>0</v>
      </c>
      <c r="AH2570" s="2">
        <f t="shared" si="14"/>
        <v>0</v>
      </c>
      <c r="AI2570" s="2">
        <f t="shared" si="15"/>
        <v>0</v>
      </c>
      <c r="AJ2570" s="2">
        <f t="shared" si="16"/>
        <v>0</v>
      </c>
      <c r="AK2570" s="2">
        <f t="shared" si="17"/>
        <v>1</v>
      </c>
      <c r="AL2570" s="2">
        <f t="shared" si="18"/>
        <v>1</v>
      </c>
    </row>
    <row r="2571" ht="13.5" customHeight="1">
      <c r="A2571" s="3">
        <v>41639.0</v>
      </c>
      <c r="B2571" s="2">
        <v>1945.0</v>
      </c>
      <c r="C2571" s="2">
        <f t="shared" si="3"/>
        <v>1945</v>
      </c>
      <c r="D2571" s="2">
        <f t="shared" si="26"/>
        <v>2590.784211</v>
      </c>
      <c r="E2571" s="2">
        <f t="shared" si="20"/>
        <v>2012.691517</v>
      </c>
      <c r="F2571" s="2">
        <v>1.3</v>
      </c>
      <c r="G2571" s="2">
        <f t="shared" si="4"/>
        <v>0.013</v>
      </c>
      <c r="H2571" s="2">
        <f t="shared" si="21"/>
        <v>1.4977</v>
      </c>
      <c r="I2571" s="2">
        <f t="shared" si="27"/>
        <v>1.024794005</v>
      </c>
      <c r="J2571" s="2">
        <f t="shared" si="5"/>
        <v>276.074341</v>
      </c>
      <c r="K2571" s="2">
        <f t="shared" si="6"/>
        <v>285.4101375</v>
      </c>
      <c r="L2571" s="2">
        <f t="shared" si="7"/>
        <v>0</v>
      </c>
      <c r="M2571" s="2">
        <f t="shared" si="1"/>
        <v>285.4101375</v>
      </c>
      <c r="O2571" s="2">
        <v>2569.0</v>
      </c>
      <c r="P2571" s="2">
        <v>1925.0</v>
      </c>
      <c r="Q2571" s="2">
        <v>1920.0</v>
      </c>
      <c r="R2571" s="2">
        <v>1945.0</v>
      </c>
      <c r="S2571" s="2">
        <v>1924.0</v>
      </c>
      <c r="T2571" s="2">
        <v>1.319972481E9</v>
      </c>
      <c r="U2571" s="2">
        <v>2.5673465E7</v>
      </c>
      <c r="V2571" s="2">
        <v>2.699178E7</v>
      </c>
      <c r="W2571" s="2">
        <v>1394261.0</v>
      </c>
      <c r="X2571" s="2">
        <v>854.0</v>
      </c>
      <c r="Y2571" s="2">
        <f t="shared" si="8"/>
        <v>0.8099878197</v>
      </c>
      <c r="Z2571" s="2">
        <f t="shared" ref="Z2571:AC2571" si="2622">ROUNDDOWN($Y2571*Z$1,0)-IF(MOD($Y2571*Z$1,1)=0,1,0)+1</f>
        <v>2</v>
      </c>
      <c r="AA2571" s="2">
        <f t="shared" si="2622"/>
        <v>3</v>
      </c>
      <c r="AB2571" s="2">
        <f t="shared" si="2622"/>
        <v>4</v>
      </c>
      <c r="AC2571" s="2">
        <f t="shared" si="2622"/>
        <v>5</v>
      </c>
      <c r="AD2571" s="2">
        <f t="shared" si="10"/>
        <v>1</v>
      </c>
      <c r="AE2571" s="2">
        <f t="shared" si="11"/>
        <v>0</v>
      </c>
      <c r="AF2571" s="2">
        <f t="shared" si="12"/>
        <v>0</v>
      </c>
      <c r="AG2571" s="2">
        <f t="shared" si="13"/>
        <v>0</v>
      </c>
      <c r="AH2571" s="2">
        <f t="shared" si="14"/>
        <v>0</v>
      </c>
      <c r="AI2571" s="2">
        <f t="shared" si="15"/>
        <v>0</v>
      </c>
      <c r="AJ2571" s="2">
        <f t="shared" si="16"/>
        <v>0</v>
      </c>
      <c r="AK2571" s="2">
        <f t="shared" si="17"/>
        <v>0</v>
      </c>
      <c r="AL2571" s="2">
        <f t="shared" si="18"/>
        <v>1</v>
      </c>
    </row>
    <row r="2572" ht="13.5" customHeight="1">
      <c r="A2572" s="3">
        <v>41640.0</v>
      </c>
      <c r="B2572" s="2">
        <v>1985.0</v>
      </c>
      <c r="C2572" s="2">
        <f t="shared" si="3"/>
        <v>1985</v>
      </c>
      <c r="D2572" s="2">
        <f t="shared" si="26"/>
        <v>2591.825259</v>
      </c>
      <c r="E2572" s="2">
        <f t="shared" si="20"/>
        <v>2013.034085</v>
      </c>
      <c r="F2572" s="2">
        <v>2.06</v>
      </c>
      <c r="G2572" s="2">
        <f t="shared" si="4"/>
        <v>0.0206</v>
      </c>
      <c r="H2572" s="2">
        <f t="shared" si="21"/>
        <v>1.5183</v>
      </c>
      <c r="I2572" s="2">
        <f t="shared" si="27"/>
        <v>1.025195832</v>
      </c>
      <c r="J2572" s="2">
        <f t="shared" si="5"/>
        <v>281.7614724</v>
      </c>
      <c r="K2572" s="2">
        <f t="shared" si="6"/>
        <v>291.2895863</v>
      </c>
      <c r="L2572" s="2">
        <f t="shared" si="7"/>
        <v>0</v>
      </c>
      <c r="M2572" s="2">
        <f t="shared" si="1"/>
        <v>291.2895863</v>
      </c>
      <c r="O2572" s="2">
        <v>2570.0</v>
      </c>
      <c r="P2572" s="2">
        <v>1946.0</v>
      </c>
      <c r="Q2572" s="2">
        <v>1945.0</v>
      </c>
      <c r="R2572" s="2">
        <v>1987.0</v>
      </c>
      <c r="S2572" s="2">
        <v>1941.0</v>
      </c>
      <c r="T2572" s="2">
        <v>1.319972481E9</v>
      </c>
      <c r="U2572" s="2">
        <v>2.6201454E7</v>
      </c>
      <c r="V2572" s="2">
        <v>3.0918087E7</v>
      </c>
      <c r="W2572" s="2">
        <v>1572980.0</v>
      </c>
      <c r="X2572" s="2">
        <v>1129.0</v>
      </c>
      <c r="Y2572" s="2">
        <f t="shared" si="8"/>
        <v>0.9035728786</v>
      </c>
      <c r="Z2572" s="2">
        <f t="shared" ref="Z2572:AC2572" si="2623">ROUNDDOWN($Y2572*Z$1,0)-IF(MOD($Y2572*Z$1,1)=0,1,0)+1</f>
        <v>2</v>
      </c>
      <c r="AA2572" s="2">
        <f t="shared" si="2623"/>
        <v>3</v>
      </c>
      <c r="AB2572" s="2">
        <f t="shared" si="2623"/>
        <v>4</v>
      </c>
      <c r="AC2572" s="2">
        <f t="shared" si="2623"/>
        <v>5</v>
      </c>
      <c r="AD2572" s="2">
        <f t="shared" si="10"/>
        <v>0</v>
      </c>
      <c r="AE2572" s="2">
        <f t="shared" si="11"/>
        <v>0</v>
      </c>
      <c r="AF2572" s="2">
        <f t="shared" si="12"/>
        <v>0</v>
      </c>
      <c r="AG2572" s="2">
        <f t="shared" si="13"/>
        <v>0</v>
      </c>
      <c r="AH2572" s="2">
        <f t="shared" si="14"/>
        <v>1</v>
      </c>
      <c r="AI2572" s="2">
        <f t="shared" si="15"/>
        <v>0</v>
      </c>
      <c r="AJ2572" s="2">
        <f t="shared" si="16"/>
        <v>0</v>
      </c>
      <c r="AK2572" s="2">
        <f t="shared" si="17"/>
        <v>0</v>
      </c>
      <c r="AL2572" s="2">
        <f t="shared" si="18"/>
        <v>1</v>
      </c>
    </row>
    <row r="2573" ht="13.5" customHeight="1">
      <c r="A2573" s="3">
        <v>41641.0</v>
      </c>
      <c r="B2573" s="2">
        <v>1925.0</v>
      </c>
      <c r="C2573" s="2">
        <f t="shared" si="3"/>
        <v>1925</v>
      </c>
      <c r="D2573" s="2">
        <f t="shared" si="26"/>
        <v>2592.866725</v>
      </c>
      <c r="E2573" s="2">
        <f t="shared" si="20"/>
        <v>2013.376653</v>
      </c>
      <c r="F2573" s="2">
        <v>-3.02</v>
      </c>
      <c r="G2573" s="2">
        <f t="shared" si="4"/>
        <v>-0.0302</v>
      </c>
      <c r="H2573" s="2">
        <f t="shared" si="21"/>
        <v>1.4881</v>
      </c>
      <c r="I2573" s="2">
        <f t="shared" si="27"/>
        <v>1.025597659</v>
      </c>
      <c r="J2573" s="2">
        <f t="shared" si="5"/>
        <v>273.252276</v>
      </c>
      <c r="K2573" s="2">
        <f t="shared" si="6"/>
        <v>282.4926408</v>
      </c>
      <c r="L2573" s="2">
        <f t="shared" si="7"/>
        <v>0</v>
      </c>
      <c r="M2573" s="2">
        <f t="shared" si="1"/>
        <v>282.4926408</v>
      </c>
      <c r="O2573" s="2">
        <v>2571.0</v>
      </c>
      <c r="P2573" s="2">
        <v>1970.0</v>
      </c>
      <c r="Q2573" s="2">
        <v>1985.0</v>
      </c>
      <c r="R2573" s="2">
        <v>1978.0</v>
      </c>
      <c r="S2573" s="2">
        <v>1925.0</v>
      </c>
      <c r="T2573" s="2">
        <v>1.319972481E9</v>
      </c>
      <c r="U2573" s="2">
        <v>2.540947E7</v>
      </c>
      <c r="V2573" s="2">
        <v>9.8279192E7</v>
      </c>
      <c r="W2573" s="2">
        <v>5039205.0</v>
      </c>
      <c r="X2573" s="2">
        <v>2820.0</v>
      </c>
      <c r="Y2573" s="2">
        <f t="shared" si="8"/>
        <v>0.03308972797</v>
      </c>
      <c r="Z2573" s="2">
        <f t="shared" ref="Z2573:AC2573" si="2624">ROUNDDOWN($Y2573*Z$1,0)-IF(MOD($Y2573*Z$1,1)=0,1,0)+1</f>
        <v>1</v>
      </c>
      <c r="AA2573" s="2">
        <f t="shared" si="2624"/>
        <v>1</v>
      </c>
      <c r="AB2573" s="2">
        <f t="shared" si="2624"/>
        <v>1</v>
      </c>
      <c r="AC2573" s="2">
        <f t="shared" si="2624"/>
        <v>1</v>
      </c>
      <c r="AD2573" s="2">
        <f t="shared" si="10"/>
        <v>0</v>
      </c>
      <c r="AE2573" s="2">
        <f t="shared" si="11"/>
        <v>0</v>
      </c>
      <c r="AF2573" s="2">
        <f t="shared" si="12"/>
        <v>1</v>
      </c>
      <c r="AG2573" s="2">
        <f t="shared" si="13"/>
        <v>0</v>
      </c>
      <c r="AH2573" s="2">
        <f t="shared" si="14"/>
        <v>0</v>
      </c>
      <c r="AI2573" s="2">
        <f t="shared" si="15"/>
        <v>0</v>
      </c>
      <c r="AJ2573" s="2">
        <f t="shared" si="16"/>
        <v>0</v>
      </c>
      <c r="AK2573" s="2">
        <f t="shared" si="17"/>
        <v>0</v>
      </c>
      <c r="AL2573" s="2">
        <f t="shared" si="18"/>
        <v>1</v>
      </c>
    </row>
    <row r="2574" ht="13.5" customHeight="1">
      <c r="A2574" s="3">
        <v>41644.0</v>
      </c>
      <c r="B2574" s="2">
        <v>1910.0</v>
      </c>
      <c r="C2574" s="2">
        <f t="shared" si="3"/>
        <v>1910</v>
      </c>
      <c r="D2574" s="2">
        <f t="shared" si="26"/>
        <v>2593.908609</v>
      </c>
      <c r="E2574" s="2">
        <f t="shared" si="20"/>
        <v>2013.719221</v>
      </c>
      <c r="F2574" s="2">
        <v>-0.78</v>
      </c>
      <c r="G2574" s="2">
        <f t="shared" si="4"/>
        <v>-0.0078</v>
      </c>
      <c r="H2574" s="2">
        <f t="shared" si="21"/>
        <v>1.4803</v>
      </c>
      <c r="I2574" s="2">
        <f t="shared" si="27"/>
        <v>1.025999487</v>
      </c>
      <c r="J2574" s="2">
        <f t="shared" si="5"/>
        <v>271.1209082</v>
      </c>
      <c r="K2574" s="2">
        <f t="shared" si="6"/>
        <v>280.2891982</v>
      </c>
      <c r="L2574" s="2">
        <f t="shared" si="7"/>
        <v>0</v>
      </c>
      <c r="M2574" s="2">
        <f t="shared" si="1"/>
        <v>280.2891982</v>
      </c>
      <c r="O2574" s="2">
        <v>2572.0</v>
      </c>
      <c r="P2574" s="2">
        <v>1930.0</v>
      </c>
      <c r="Q2574" s="2">
        <v>1925.0</v>
      </c>
      <c r="R2574" s="2">
        <v>1935.0</v>
      </c>
      <c r="S2574" s="2">
        <v>1908.0</v>
      </c>
      <c r="T2574" s="2">
        <v>1.319972481E9</v>
      </c>
      <c r="U2574" s="2">
        <v>2.5211474E7</v>
      </c>
      <c r="V2574" s="2">
        <v>3.8675631E7</v>
      </c>
      <c r="W2574" s="2">
        <v>2014841.0</v>
      </c>
      <c r="X2574" s="2">
        <v>1612.0</v>
      </c>
      <c r="Y2574" s="2">
        <f t="shared" si="8"/>
        <v>0.2782176208</v>
      </c>
      <c r="Z2574" s="2">
        <f t="shared" ref="Z2574:AC2574" si="2625">ROUNDDOWN($Y2574*Z$1,0)-IF(MOD($Y2574*Z$1,1)=0,1,0)+1</f>
        <v>1</v>
      </c>
      <c r="AA2574" s="2">
        <f t="shared" si="2625"/>
        <v>1</v>
      </c>
      <c r="AB2574" s="2">
        <f t="shared" si="2625"/>
        <v>2</v>
      </c>
      <c r="AC2574" s="2">
        <f t="shared" si="2625"/>
        <v>2</v>
      </c>
      <c r="AD2574" s="2">
        <f t="shared" si="10"/>
        <v>0</v>
      </c>
      <c r="AE2574" s="2">
        <f t="shared" si="11"/>
        <v>0</v>
      </c>
      <c r="AF2574" s="2">
        <f t="shared" si="12"/>
        <v>0</v>
      </c>
      <c r="AG2574" s="2">
        <f t="shared" si="13"/>
        <v>1</v>
      </c>
      <c r="AH2574" s="2">
        <f t="shared" si="14"/>
        <v>0</v>
      </c>
      <c r="AI2574" s="2">
        <f t="shared" si="15"/>
        <v>0</v>
      </c>
      <c r="AJ2574" s="2">
        <f t="shared" si="16"/>
        <v>0</v>
      </c>
      <c r="AK2574" s="2">
        <f t="shared" si="17"/>
        <v>0</v>
      </c>
      <c r="AL2574" s="2">
        <f t="shared" si="18"/>
        <v>1</v>
      </c>
    </row>
    <row r="2575" ht="13.5" customHeight="1">
      <c r="A2575" s="3">
        <v>41645.0</v>
      </c>
      <c r="B2575" s="2">
        <v>1905.0</v>
      </c>
      <c r="C2575" s="2">
        <f t="shared" si="3"/>
        <v>1905</v>
      </c>
      <c r="D2575" s="2">
        <f t="shared" si="26"/>
        <v>2594.950912</v>
      </c>
      <c r="E2575" s="2">
        <f t="shared" si="20"/>
        <v>2014.061788</v>
      </c>
      <c r="F2575" s="2">
        <v>-0.26</v>
      </c>
      <c r="G2575" s="2">
        <f t="shared" si="4"/>
        <v>-0.0026</v>
      </c>
      <c r="H2575" s="2">
        <f t="shared" si="21"/>
        <v>1.4777</v>
      </c>
      <c r="I2575" s="2">
        <f t="shared" si="27"/>
        <v>1.026401314</v>
      </c>
      <c r="J2575" s="2">
        <f t="shared" si="5"/>
        <v>270.4159939</v>
      </c>
      <c r="K2575" s="2">
        <f t="shared" si="6"/>
        <v>279.5604463</v>
      </c>
      <c r="L2575" s="2">
        <f t="shared" si="7"/>
        <v>0</v>
      </c>
      <c r="M2575" s="2">
        <f t="shared" si="1"/>
        <v>279.5604463</v>
      </c>
      <c r="O2575" s="2">
        <v>2573.0</v>
      </c>
      <c r="P2575" s="2">
        <v>1905.0</v>
      </c>
      <c r="Q2575" s="2">
        <v>1910.0</v>
      </c>
      <c r="R2575" s="2">
        <v>1920.0</v>
      </c>
      <c r="S2575" s="2">
        <v>1895.0</v>
      </c>
      <c r="T2575" s="2">
        <v>1.321176615E9</v>
      </c>
      <c r="U2575" s="2">
        <v>2.5168415E7</v>
      </c>
      <c r="V2575" s="2">
        <v>5.0630186E7</v>
      </c>
      <c r="W2575" s="2">
        <v>2658408.0</v>
      </c>
      <c r="X2575" s="2">
        <v>1584.0</v>
      </c>
      <c r="Y2575" s="2">
        <f t="shared" si="8"/>
        <v>0.4124035729</v>
      </c>
      <c r="Z2575" s="2">
        <f t="shared" ref="Z2575:AC2575" si="2626">ROUNDDOWN($Y2575*Z$1,0)-IF(MOD($Y2575*Z$1,1)=0,1,0)+1</f>
        <v>1</v>
      </c>
      <c r="AA2575" s="2">
        <f t="shared" si="2626"/>
        <v>2</v>
      </c>
      <c r="AB2575" s="2">
        <f t="shared" si="2626"/>
        <v>2</v>
      </c>
      <c r="AC2575" s="2">
        <f t="shared" si="2626"/>
        <v>3</v>
      </c>
      <c r="AD2575" s="2">
        <f t="shared" si="10"/>
        <v>0</v>
      </c>
      <c r="AE2575" s="2">
        <f t="shared" si="11"/>
        <v>0</v>
      </c>
      <c r="AF2575" s="2">
        <f t="shared" si="12"/>
        <v>0</v>
      </c>
      <c r="AG2575" s="2">
        <f t="shared" si="13"/>
        <v>0</v>
      </c>
      <c r="AH2575" s="2">
        <f t="shared" si="14"/>
        <v>0</v>
      </c>
      <c r="AI2575" s="2">
        <f t="shared" si="15"/>
        <v>0</v>
      </c>
      <c r="AJ2575" s="2">
        <f t="shared" si="16"/>
        <v>1</v>
      </c>
      <c r="AK2575" s="2">
        <f t="shared" si="17"/>
        <v>0</v>
      </c>
      <c r="AL2575" s="2">
        <f t="shared" si="18"/>
        <v>1</v>
      </c>
    </row>
    <row r="2576" ht="13.5" customHeight="1">
      <c r="A2576" s="3">
        <v>41646.0</v>
      </c>
      <c r="B2576" s="2">
        <v>1915.0</v>
      </c>
      <c r="C2576" s="2">
        <f t="shared" si="3"/>
        <v>1915</v>
      </c>
      <c r="D2576" s="2">
        <f t="shared" si="26"/>
        <v>2595.993634</v>
      </c>
      <c r="E2576" s="2">
        <f t="shared" si="20"/>
        <v>2014.404356</v>
      </c>
      <c r="F2576" s="2">
        <v>0.52</v>
      </c>
      <c r="G2576" s="2">
        <f t="shared" si="4"/>
        <v>0.0052</v>
      </c>
      <c r="H2576" s="2">
        <f t="shared" si="21"/>
        <v>1.4829</v>
      </c>
      <c r="I2576" s="2">
        <f t="shared" si="27"/>
        <v>1.026803141</v>
      </c>
      <c r="J2576" s="2">
        <f t="shared" si="5"/>
        <v>271.822157</v>
      </c>
      <c r="K2576" s="2">
        <f t="shared" si="6"/>
        <v>281.0141606</v>
      </c>
      <c r="L2576" s="2">
        <f t="shared" si="7"/>
        <v>0</v>
      </c>
      <c r="M2576" s="2">
        <f t="shared" si="1"/>
        <v>281.0141606</v>
      </c>
      <c r="O2576" s="2">
        <v>2574.0</v>
      </c>
      <c r="P2576" s="2">
        <v>1900.0</v>
      </c>
      <c r="Q2576" s="2">
        <v>1905.0</v>
      </c>
      <c r="R2576" s="2">
        <v>1928.0</v>
      </c>
      <c r="S2576" s="2">
        <v>1896.0</v>
      </c>
      <c r="T2576" s="2">
        <v>1.32132759E9</v>
      </c>
      <c r="U2576" s="2">
        <v>2.5303423E7</v>
      </c>
      <c r="V2576" s="2">
        <v>5.041047E7</v>
      </c>
      <c r="W2576" s="2">
        <v>2639264.0</v>
      </c>
      <c r="X2576" s="2">
        <v>1992.0</v>
      </c>
      <c r="Y2576" s="2">
        <f t="shared" si="8"/>
        <v>0.6333739342</v>
      </c>
      <c r="Z2576" s="2">
        <f t="shared" ref="Z2576:AC2576" si="2627">ROUNDDOWN($Y2576*Z$1,0)-IF(MOD($Y2576*Z$1,1)=0,1,0)+1</f>
        <v>2</v>
      </c>
      <c r="AA2576" s="2">
        <f t="shared" si="2627"/>
        <v>2</v>
      </c>
      <c r="AB2576" s="2">
        <f t="shared" si="2627"/>
        <v>3</v>
      </c>
      <c r="AC2576" s="2">
        <f t="shared" si="2627"/>
        <v>4</v>
      </c>
      <c r="AD2576" s="2">
        <f t="shared" si="10"/>
        <v>0</v>
      </c>
      <c r="AE2576" s="2">
        <f t="shared" si="11"/>
        <v>0</v>
      </c>
      <c r="AF2576" s="2">
        <f t="shared" si="12"/>
        <v>0</v>
      </c>
      <c r="AG2576" s="2">
        <f t="shared" si="13"/>
        <v>0</v>
      </c>
      <c r="AH2576" s="2">
        <f t="shared" si="14"/>
        <v>1</v>
      </c>
      <c r="AI2576" s="2">
        <f t="shared" si="15"/>
        <v>0</v>
      </c>
      <c r="AJ2576" s="2">
        <f t="shared" si="16"/>
        <v>0</v>
      </c>
      <c r="AK2576" s="2">
        <f t="shared" si="17"/>
        <v>0</v>
      </c>
      <c r="AL2576" s="2">
        <f t="shared" si="18"/>
        <v>1</v>
      </c>
    </row>
    <row r="2577" ht="13.5" customHeight="1">
      <c r="A2577" s="3">
        <v>41647.0</v>
      </c>
      <c r="B2577" s="2">
        <v>1905.0</v>
      </c>
      <c r="C2577" s="2">
        <f t="shared" si="3"/>
        <v>1905</v>
      </c>
      <c r="D2577" s="2">
        <f t="shared" si="26"/>
        <v>2597.036775</v>
      </c>
      <c r="E2577" s="2">
        <f t="shared" si="20"/>
        <v>2014.746924</v>
      </c>
      <c r="F2577" s="2">
        <v>-0.52</v>
      </c>
      <c r="G2577" s="2">
        <f t="shared" si="4"/>
        <v>-0.0052</v>
      </c>
      <c r="H2577" s="2">
        <f t="shared" si="21"/>
        <v>1.4777</v>
      </c>
      <c r="I2577" s="2">
        <f t="shared" si="27"/>
        <v>1.027204968</v>
      </c>
      <c r="J2577" s="2">
        <f t="shared" si="5"/>
        <v>270.4086818</v>
      </c>
      <c r="K2577" s="2">
        <f t="shared" si="6"/>
        <v>279.552887</v>
      </c>
      <c r="L2577" s="2">
        <f t="shared" si="7"/>
        <v>0</v>
      </c>
      <c r="M2577" s="2">
        <f t="shared" si="1"/>
        <v>279.552887</v>
      </c>
      <c r="O2577" s="2">
        <v>2575.0</v>
      </c>
      <c r="P2577" s="2">
        <v>1920.0</v>
      </c>
      <c r="Q2577" s="2">
        <v>1915.0</v>
      </c>
      <c r="R2577" s="2">
        <v>1929.0</v>
      </c>
      <c r="S2577" s="2">
        <v>1905.0</v>
      </c>
      <c r="T2577" s="2">
        <v>1.321401633E9</v>
      </c>
      <c r="U2577" s="2">
        <v>2.5172701E7</v>
      </c>
      <c r="V2577" s="2">
        <v>4.0501707E7</v>
      </c>
      <c r="W2577" s="2">
        <v>2114455.0</v>
      </c>
      <c r="X2577" s="2">
        <v>1334.0</v>
      </c>
      <c r="Y2577" s="2">
        <f t="shared" si="8"/>
        <v>0.3400324807</v>
      </c>
      <c r="Z2577" s="2">
        <f t="shared" ref="Z2577:AC2577" si="2628">ROUNDDOWN($Y2577*Z$1,0)-IF(MOD($Y2577*Z$1,1)=0,1,0)+1</f>
        <v>1</v>
      </c>
      <c r="AA2577" s="2">
        <f t="shared" si="2628"/>
        <v>2</v>
      </c>
      <c r="AB2577" s="2">
        <f t="shared" si="2628"/>
        <v>2</v>
      </c>
      <c r="AC2577" s="2">
        <f t="shared" si="2628"/>
        <v>2</v>
      </c>
      <c r="AD2577" s="2">
        <f t="shared" si="10"/>
        <v>0</v>
      </c>
      <c r="AE2577" s="2">
        <f t="shared" si="11"/>
        <v>0</v>
      </c>
      <c r="AF2577" s="2">
        <f t="shared" si="12"/>
        <v>0</v>
      </c>
      <c r="AG2577" s="2">
        <f t="shared" si="13"/>
        <v>1</v>
      </c>
      <c r="AH2577" s="2">
        <f t="shared" si="14"/>
        <v>0</v>
      </c>
      <c r="AI2577" s="2">
        <f t="shared" si="15"/>
        <v>0</v>
      </c>
      <c r="AJ2577" s="2">
        <f t="shared" si="16"/>
        <v>0</v>
      </c>
      <c r="AK2577" s="2">
        <f t="shared" si="17"/>
        <v>0</v>
      </c>
      <c r="AL2577" s="2">
        <f t="shared" si="18"/>
        <v>1</v>
      </c>
    </row>
    <row r="2578" ht="13.5" customHeight="1">
      <c r="A2578" s="3">
        <v>41648.0</v>
      </c>
      <c r="B2578" s="2">
        <v>1893.0</v>
      </c>
      <c r="C2578" s="2">
        <f t="shared" si="3"/>
        <v>1893</v>
      </c>
      <c r="D2578" s="2">
        <f t="shared" si="26"/>
        <v>2598.080335</v>
      </c>
      <c r="E2578" s="2">
        <f t="shared" si="20"/>
        <v>2015.089491</v>
      </c>
      <c r="F2578" s="2">
        <v>-0.63</v>
      </c>
      <c r="G2578" s="2">
        <f t="shared" si="4"/>
        <v>-0.0063</v>
      </c>
      <c r="H2578" s="2">
        <f t="shared" si="21"/>
        <v>1.4714</v>
      </c>
      <c r="I2578" s="2">
        <f t="shared" si="27"/>
        <v>1.027606795</v>
      </c>
      <c r="J2578" s="2">
        <f t="shared" si="5"/>
        <v>268.7051071</v>
      </c>
      <c r="K2578" s="2">
        <f t="shared" si="6"/>
        <v>277.7917038</v>
      </c>
      <c r="L2578" s="2">
        <f t="shared" si="7"/>
        <v>0</v>
      </c>
      <c r="M2578" s="2">
        <f t="shared" si="1"/>
        <v>277.7917038</v>
      </c>
      <c r="O2578" s="2">
        <v>2576.0</v>
      </c>
      <c r="P2578" s="2">
        <v>1893.0</v>
      </c>
      <c r="Q2578" s="2">
        <v>1905.0</v>
      </c>
      <c r="R2578" s="2">
        <v>1910.0</v>
      </c>
      <c r="S2578" s="2">
        <v>1887.0</v>
      </c>
      <c r="T2578" s="2">
        <v>1.321465297E9</v>
      </c>
      <c r="U2578" s="2">
        <v>2.5015338E7</v>
      </c>
      <c r="V2578" s="2">
        <v>5.4324668E7</v>
      </c>
      <c r="W2578" s="2">
        <v>2866617.0</v>
      </c>
      <c r="X2578" s="2">
        <v>1167.0</v>
      </c>
      <c r="Y2578" s="2">
        <f t="shared" si="8"/>
        <v>0.3158749492</v>
      </c>
      <c r="Z2578" s="2">
        <f t="shared" ref="Z2578:AC2578" si="2629">ROUNDDOWN($Y2578*Z$1,0)-IF(MOD($Y2578*Z$1,1)=0,1,0)+1</f>
        <v>1</v>
      </c>
      <c r="AA2578" s="2">
        <f t="shared" si="2629"/>
        <v>1</v>
      </c>
      <c r="AB2578" s="2">
        <f t="shared" si="2629"/>
        <v>2</v>
      </c>
      <c r="AC2578" s="2">
        <f t="shared" si="2629"/>
        <v>2</v>
      </c>
      <c r="AD2578" s="2">
        <f t="shared" si="10"/>
        <v>0</v>
      </c>
      <c r="AE2578" s="2">
        <f t="shared" si="11"/>
        <v>0</v>
      </c>
      <c r="AF2578" s="2">
        <f t="shared" si="12"/>
        <v>0</v>
      </c>
      <c r="AG2578" s="2">
        <f t="shared" si="13"/>
        <v>0</v>
      </c>
      <c r="AH2578" s="2">
        <f t="shared" si="14"/>
        <v>0</v>
      </c>
      <c r="AI2578" s="2">
        <f t="shared" si="15"/>
        <v>0</v>
      </c>
      <c r="AJ2578" s="2">
        <f t="shared" si="16"/>
        <v>0</v>
      </c>
      <c r="AK2578" s="2">
        <f t="shared" si="17"/>
        <v>1</v>
      </c>
      <c r="AL2578" s="2">
        <f t="shared" si="18"/>
        <v>1</v>
      </c>
    </row>
    <row r="2579" ht="13.5" customHeight="1">
      <c r="A2579" s="3">
        <v>41651.0</v>
      </c>
      <c r="B2579" s="2">
        <v>1894.0</v>
      </c>
      <c r="C2579" s="2">
        <f t="shared" si="3"/>
        <v>1894</v>
      </c>
      <c r="D2579" s="2">
        <f t="shared" si="26"/>
        <v>2599.124314</v>
      </c>
      <c r="E2579" s="2">
        <f t="shared" si="20"/>
        <v>2015.432059</v>
      </c>
      <c r="F2579" s="2">
        <v>0.05</v>
      </c>
      <c r="G2579" s="2">
        <f t="shared" si="4"/>
        <v>0.0005</v>
      </c>
      <c r="H2579" s="2">
        <f t="shared" si="21"/>
        <v>1.4719</v>
      </c>
      <c r="I2579" s="2">
        <f t="shared" si="27"/>
        <v>1.028008622</v>
      </c>
      <c r="J2579" s="2">
        <f t="shared" si="5"/>
        <v>268.8394597</v>
      </c>
      <c r="K2579" s="2">
        <f t="shared" si="6"/>
        <v>277.9305996</v>
      </c>
      <c r="L2579" s="2">
        <f t="shared" si="7"/>
        <v>0</v>
      </c>
      <c r="M2579" s="2">
        <f t="shared" si="1"/>
        <v>277.9305996</v>
      </c>
      <c r="O2579" s="2">
        <v>2577.0</v>
      </c>
      <c r="P2579" s="2">
        <v>1890.0</v>
      </c>
      <c r="Q2579" s="2">
        <v>1893.0</v>
      </c>
      <c r="R2579" s="2">
        <v>1898.0</v>
      </c>
      <c r="S2579" s="2">
        <v>1887.0</v>
      </c>
      <c r="T2579" s="2">
        <v>1.321540625E9</v>
      </c>
      <c r="U2579" s="2">
        <v>2.5029979E7</v>
      </c>
      <c r="V2579" s="2">
        <v>1.5273988E7</v>
      </c>
      <c r="W2579" s="2">
        <v>807169.0</v>
      </c>
      <c r="X2579" s="2">
        <v>675.0</v>
      </c>
      <c r="Y2579" s="2">
        <f t="shared" si="8"/>
        <v>0.5055826228</v>
      </c>
      <c r="Z2579" s="2">
        <f t="shared" ref="Z2579:AC2579" si="2630">ROUNDDOWN($Y2579*Z$1,0)-IF(MOD($Y2579*Z$1,1)=0,1,0)+1</f>
        <v>2</v>
      </c>
      <c r="AA2579" s="2">
        <f t="shared" si="2630"/>
        <v>2</v>
      </c>
      <c r="AB2579" s="2">
        <f t="shared" si="2630"/>
        <v>3</v>
      </c>
      <c r="AC2579" s="2">
        <f t="shared" si="2630"/>
        <v>3</v>
      </c>
      <c r="AD2579" s="2">
        <f t="shared" si="10"/>
        <v>1</v>
      </c>
      <c r="AE2579" s="2">
        <f t="shared" si="11"/>
        <v>0</v>
      </c>
      <c r="AF2579" s="2">
        <f t="shared" si="12"/>
        <v>0</v>
      </c>
      <c r="AG2579" s="2">
        <f t="shared" si="13"/>
        <v>0</v>
      </c>
      <c r="AH2579" s="2">
        <f t="shared" si="14"/>
        <v>0</v>
      </c>
      <c r="AI2579" s="2">
        <f t="shared" si="15"/>
        <v>0</v>
      </c>
      <c r="AJ2579" s="2">
        <f t="shared" si="16"/>
        <v>0</v>
      </c>
      <c r="AK2579" s="2">
        <f t="shared" si="17"/>
        <v>0</v>
      </c>
      <c r="AL2579" s="2">
        <f t="shared" si="18"/>
        <v>1</v>
      </c>
    </row>
    <row r="2580" ht="13.5" customHeight="1">
      <c r="A2580" s="3">
        <v>41652.0</v>
      </c>
      <c r="B2580" s="2">
        <v>1923.0</v>
      </c>
      <c r="C2580" s="2">
        <f t="shared" si="3"/>
        <v>1923</v>
      </c>
      <c r="D2580" s="2">
        <f t="shared" si="26"/>
        <v>2600.168713</v>
      </c>
      <c r="E2580" s="2">
        <f t="shared" si="20"/>
        <v>2015.774627</v>
      </c>
      <c r="F2580" s="2">
        <v>1.53</v>
      </c>
      <c r="G2580" s="2">
        <f t="shared" si="4"/>
        <v>0.0153</v>
      </c>
      <c r="H2580" s="2">
        <f t="shared" si="21"/>
        <v>1.4872</v>
      </c>
      <c r="I2580" s="2">
        <f t="shared" si="27"/>
        <v>1.02841045</v>
      </c>
      <c r="J2580" s="2">
        <f t="shared" si="5"/>
        <v>272.9527034</v>
      </c>
      <c r="K2580" s="2">
        <f t="shared" si="6"/>
        <v>282.1829378</v>
      </c>
      <c r="L2580" s="2">
        <f t="shared" si="7"/>
        <v>0</v>
      </c>
      <c r="M2580" s="2">
        <f t="shared" si="1"/>
        <v>282.1829378</v>
      </c>
      <c r="O2580" s="2">
        <v>2578.0</v>
      </c>
      <c r="P2580" s="2">
        <v>1895.0</v>
      </c>
      <c r="Q2580" s="2">
        <v>1894.0</v>
      </c>
      <c r="R2580" s="2">
        <v>1923.0</v>
      </c>
      <c r="S2580" s="2">
        <v>1892.0</v>
      </c>
      <c r="T2580" s="2">
        <v>1.321540625E9</v>
      </c>
      <c r="U2580" s="2">
        <v>2.5413226E7</v>
      </c>
      <c r="V2580" s="2">
        <v>2.9561626E7</v>
      </c>
      <c r="W2580" s="2">
        <v>1544526.0</v>
      </c>
      <c r="X2580" s="2">
        <v>1340.0</v>
      </c>
      <c r="Y2580" s="2">
        <f t="shared" si="8"/>
        <v>0.8479496549</v>
      </c>
      <c r="Z2580" s="2">
        <f t="shared" ref="Z2580:AC2580" si="2631">ROUNDDOWN($Y2580*Z$1,0)-IF(MOD($Y2580*Z$1,1)=0,1,0)+1</f>
        <v>2</v>
      </c>
      <c r="AA2580" s="2">
        <f t="shared" si="2631"/>
        <v>3</v>
      </c>
      <c r="AB2580" s="2">
        <f t="shared" si="2631"/>
        <v>4</v>
      </c>
      <c r="AC2580" s="2">
        <f t="shared" si="2631"/>
        <v>5</v>
      </c>
      <c r="AD2580" s="2">
        <f t="shared" si="10"/>
        <v>0</v>
      </c>
      <c r="AE2580" s="2">
        <f t="shared" si="11"/>
        <v>0</v>
      </c>
      <c r="AF2580" s="2">
        <f t="shared" si="12"/>
        <v>0</v>
      </c>
      <c r="AG2580" s="2">
        <f t="shared" si="13"/>
        <v>0</v>
      </c>
      <c r="AH2580" s="2">
        <f t="shared" si="14"/>
        <v>0</v>
      </c>
      <c r="AI2580" s="2">
        <f t="shared" si="15"/>
        <v>1</v>
      </c>
      <c r="AJ2580" s="2">
        <f t="shared" si="16"/>
        <v>0</v>
      </c>
      <c r="AK2580" s="2">
        <f t="shared" si="17"/>
        <v>0</v>
      </c>
      <c r="AL2580" s="2">
        <f t="shared" si="18"/>
        <v>1</v>
      </c>
    </row>
    <row r="2581" ht="13.5" customHeight="1">
      <c r="A2581" s="3">
        <v>41653.0</v>
      </c>
      <c r="B2581" s="2">
        <v>1913.0</v>
      </c>
      <c r="C2581" s="2">
        <f t="shared" si="3"/>
        <v>1913</v>
      </c>
      <c r="D2581" s="2">
        <f t="shared" si="26"/>
        <v>2601.213531</v>
      </c>
      <c r="E2581" s="2">
        <f t="shared" si="20"/>
        <v>2016.117195</v>
      </c>
      <c r="F2581" s="2">
        <v>-0.52</v>
      </c>
      <c r="G2581" s="2">
        <f t="shared" si="4"/>
        <v>-0.0052</v>
      </c>
      <c r="H2581" s="2">
        <f t="shared" si="21"/>
        <v>1.482</v>
      </c>
      <c r="I2581" s="2">
        <f t="shared" si="27"/>
        <v>1.028812277</v>
      </c>
      <c r="J2581" s="2">
        <f t="shared" si="5"/>
        <v>271.5333493</v>
      </c>
      <c r="K2581" s="2">
        <f t="shared" si="6"/>
        <v>280.7155865</v>
      </c>
      <c r="L2581" s="2">
        <f t="shared" si="7"/>
        <v>0</v>
      </c>
      <c r="M2581" s="2">
        <f t="shared" si="1"/>
        <v>280.7155865</v>
      </c>
      <c r="O2581" s="2">
        <v>2579.0</v>
      </c>
      <c r="P2581" s="2">
        <v>1906.0</v>
      </c>
      <c r="Q2581" s="2">
        <v>1923.0</v>
      </c>
      <c r="R2581" s="2">
        <v>1915.0</v>
      </c>
      <c r="S2581" s="2">
        <v>1901.0</v>
      </c>
      <c r="T2581" s="2">
        <v>1.321594025E9</v>
      </c>
      <c r="U2581" s="2">
        <v>2.5282094E7</v>
      </c>
      <c r="V2581" s="2">
        <v>2.2218895E7</v>
      </c>
      <c r="W2581" s="2">
        <v>1162723.0</v>
      </c>
      <c r="X2581" s="2">
        <v>1142.0</v>
      </c>
      <c r="Y2581" s="2">
        <f t="shared" si="8"/>
        <v>0.3400324807</v>
      </c>
      <c r="Z2581" s="2">
        <f t="shared" ref="Z2581:AC2581" si="2632">ROUNDDOWN($Y2581*Z$1,0)-IF(MOD($Y2581*Z$1,1)=0,1,0)+1</f>
        <v>1</v>
      </c>
      <c r="AA2581" s="2">
        <f t="shared" si="2632"/>
        <v>2</v>
      </c>
      <c r="AB2581" s="2">
        <f t="shared" si="2632"/>
        <v>2</v>
      </c>
      <c r="AC2581" s="2">
        <f t="shared" si="2632"/>
        <v>2</v>
      </c>
      <c r="AD2581" s="2">
        <f t="shared" si="10"/>
        <v>0</v>
      </c>
      <c r="AE2581" s="2">
        <f t="shared" si="11"/>
        <v>0</v>
      </c>
      <c r="AF2581" s="2">
        <f t="shared" si="12"/>
        <v>0</v>
      </c>
      <c r="AG2581" s="2">
        <f t="shared" si="13"/>
        <v>0</v>
      </c>
      <c r="AH2581" s="2">
        <f t="shared" si="14"/>
        <v>0</v>
      </c>
      <c r="AI2581" s="2">
        <f t="shared" si="15"/>
        <v>0</v>
      </c>
      <c r="AJ2581" s="2">
        <f t="shared" si="16"/>
        <v>1</v>
      </c>
      <c r="AK2581" s="2">
        <f t="shared" si="17"/>
        <v>0</v>
      </c>
      <c r="AL2581" s="2">
        <f t="shared" si="18"/>
        <v>1</v>
      </c>
    </row>
    <row r="2582" ht="13.5" customHeight="1">
      <c r="A2582" s="3">
        <v>41654.0</v>
      </c>
      <c r="B2582" s="2">
        <v>1933.0</v>
      </c>
      <c r="C2582" s="2">
        <f t="shared" si="3"/>
        <v>1933</v>
      </c>
      <c r="D2582" s="2">
        <f t="shared" si="26"/>
        <v>2602.258769</v>
      </c>
      <c r="E2582" s="2">
        <f t="shared" si="20"/>
        <v>2016.459762</v>
      </c>
      <c r="F2582" s="2">
        <v>1.05</v>
      </c>
      <c r="G2582" s="2">
        <f t="shared" si="4"/>
        <v>0.0105</v>
      </c>
      <c r="H2582" s="2">
        <f t="shared" si="21"/>
        <v>1.4925</v>
      </c>
      <c r="I2582" s="2">
        <f t="shared" si="27"/>
        <v>1.029214104</v>
      </c>
      <c r="J2582" s="2">
        <f t="shared" si="5"/>
        <v>274.3844495</v>
      </c>
      <c r="K2582" s="2">
        <f t="shared" si="6"/>
        <v>283.6631002</v>
      </c>
      <c r="L2582" s="2">
        <f t="shared" si="7"/>
        <v>0</v>
      </c>
      <c r="M2582" s="2">
        <f t="shared" si="1"/>
        <v>283.6631002</v>
      </c>
      <c r="O2582" s="2">
        <v>2580.0</v>
      </c>
      <c r="P2582" s="2">
        <v>1910.0</v>
      </c>
      <c r="Q2582" s="2">
        <v>1913.0</v>
      </c>
      <c r="R2582" s="2">
        <v>1933.0</v>
      </c>
      <c r="S2582" s="2">
        <v>1907.0</v>
      </c>
      <c r="T2582" s="2">
        <v>1.321628438E9</v>
      </c>
      <c r="U2582" s="2">
        <v>2.5547078E7</v>
      </c>
      <c r="V2582" s="2">
        <v>4.11962E7</v>
      </c>
      <c r="W2582" s="2">
        <v>2149072.0</v>
      </c>
      <c r="X2582" s="2">
        <v>1421.0</v>
      </c>
      <c r="Y2582" s="2">
        <f t="shared" si="8"/>
        <v>0.7662403573</v>
      </c>
      <c r="Z2582" s="2">
        <f t="shared" ref="Z2582:AC2582" si="2633">ROUNDDOWN($Y2582*Z$1,0)-IF(MOD($Y2582*Z$1,1)=0,1,0)+1</f>
        <v>2</v>
      </c>
      <c r="AA2582" s="2">
        <f t="shared" si="2633"/>
        <v>3</v>
      </c>
      <c r="AB2582" s="2">
        <f t="shared" si="2633"/>
        <v>4</v>
      </c>
      <c r="AC2582" s="2">
        <f t="shared" si="2633"/>
        <v>4</v>
      </c>
      <c r="AD2582" s="2">
        <f t="shared" si="10"/>
        <v>0</v>
      </c>
      <c r="AE2582" s="2">
        <f t="shared" si="11"/>
        <v>0</v>
      </c>
      <c r="AF2582" s="2">
        <f t="shared" si="12"/>
        <v>0</v>
      </c>
      <c r="AG2582" s="2">
        <f t="shared" si="13"/>
        <v>0</v>
      </c>
      <c r="AH2582" s="2">
        <f t="shared" si="14"/>
        <v>1</v>
      </c>
      <c r="AI2582" s="2">
        <f t="shared" si="15"/>
        <v>0</v>
      </c>
      <c r="AJ2582" s="2">
        <f t="shared" si="16"/>
        <v>0</v>
      </c>
      <c r="AK2582" s="2">
        <f t="shared" si="17"/>
        <v>0</v>
      </c>
      <c r="AL2582" s="2">
        <f t="shared" si="18"/>
        <v>1</v>
      </c>
    </row>
    <row r="2583" ht="13.5" customHeight="1">
      <c r="A2583" s="3">
        <v>41655.0</v>
      </c>
      <c r="B2583" s="2">
        <v>1902.0</v>
      </c>
      <c r="C2583" s="2">
        <f t="shared" si="3"/>
        <v>1902</v>
      </c>
      <c r="D2583" s="2">
        <f t="shared" si="26"/>
        <v>2603.304428</v>
      </c>
      <c r="E2583" s="2">
        <f t="shared" si="20"/>
        <v>2016.80233</v>
      </c>
      <c r="F2583" s="2">
        <v>-1.6</v>
      </c>
      <c r="G2583" s="2">
        <f t="shared" si="4"/>
        <v>-0.016</v>
      </c>
      <c r="H2583" s="2">
        <f t="shared" si="21"/>
        <v>1.4765</v>
      </c>
      <c r="I2583" s="2">
        <f t="shared" si="27"/>
        <v>1.029615931</v>
      </c>
      <c r="J2583" s="2">
        <f t="shared" si="5"/>
        <v>269.9942983</v>
      </c>
      <c r="K2583" s="2">
        <f t="shared" si="6"/>
        <v>279.1244906</v>
      </c>
      <c r="L2583" s="2">
        <f t="shared" si="7"/>
        <v>0</v>
      </c>
      <c r="M2583" s="2">
        <f t="shared" si="1"/>
        <v>279.1244906</v>
      </c>
      <c r="O2583" s="2">
        <v>2581.0</v>
      </c>
      <c r="P2583" s="2">
        <v>1930.0</v>
      </c>
      <c r="Q2583" s="2">
        <v>1933.0</v>
      </c>
      <c r="R2583" s="2">
        <v>1932.0</v>
      </c>
      <c r="S2583" s="2">
        <v>1899.0</v>
      </c>
      <c r="T2583" s="2">
        <v>1.321649919E9</v>
      </c>
      <c r="U2583" s="2">
        <v>2.5137781E7</v>
      </c>
      <c r="V2583" s="2">
        <v>4.5968892E7</v>
      </c>
      <c r="W2583" s="2">
        <v>2405377.0</v>
      </c>
      <c r="X2583" s="2">
        <v>1317.0</v>
      </c>
      <c r="Y2583" s="2">
        <f t="shared" si="8"/>
        <v>0.1284003248</v>
      </c>
      <c r="Z2583" s="2">
        <f t="shared" ref="Z2583:AC2583" si="2634">ROUNDDOWN($Y2583*Z$1,0)-IF(MOD($Y2583*Z$1,1)=0,1,0)+1</f>
        <v>1</v>
      </c>
      <c r="AA2583" s="2">
        <f t="shared" si="2634"/>
        <v>1</v>
      </c>
      <c r="AB2583" s="2">
        <f t="shared" si="2634"/>
        <v>1</v>
      </c>
      <c r="AC2583" s="2">
        <f t="shared" si="2634"/>
        <v>1</v>
      </c>
      <c r="AD2583" s="2">
        <f t="shared" si="10"/>
        <v>0</v>
      </c>
      <c r="AE2583" s="2">
        <f t="shared" si="11"/>
        <v>0</v>
      </c>
      <c r="AF2583" s="2">
        <f t="shared" si="12"/>
        <v>1</v>
      </c>
      <c r="AG2583" s="2">
        <f t="shared" si="13"/>
        <v>0</v>
      </c>
      <c r="AH2583" s="2">
        <f t="shared" si="14"/>
        <v>0</v>
      </c>
      <c r="AI2583" s="2">
        <f t="shared" si="15"/>
        <v>0</v>
      </c>
      <c r="AJ2583" s="2">
        <f t="shared" si="16"/>
        <v>0</v>
      </c>
      <c r="AK2583" s="2">
        <f t="shared" si="17"/>
        <v>0</v>
      </c>
      <c r="AL2583" s="2">
        <f t="shared" si="18"/>
        <v>1</v>
      </c>
    </row>
    <row r="2584" ht="13.5" customHeight="1">
      <c r="A2584" s="3">
        <v>41658.0</v>
      </c>
      <c r="B2584" s="2">
        <v>1895.0</v>
      </c>
      <c r="C2584" s="2">
        <f t="shared" si="3"/>
        <v>1895</v>
      </c>
      <c r="D2584" s="2">
        <f t="shared" si="26"/>
        <v>2604.350506</v>
      </c>
      <c r="E2584" s="2">
        <f t="shared" si="20"/>
        <v>2017.144898</v>
      </c>
      <c r="F2584" s="2">
        <v>-0.37</v>
      </c>
      <c r="G2584" s="2">
        <f t="shared" si="4"/>
        <v>-0.0037</v>
      </c>
      <c r="H2584" s="2">
        <f t="shared" si="21"/>
        <v>1.4728</v>
      </c>
      <c r="I2584" s="2">
        <f t="shared" si="27"/>
        <v>1.030017758</v>
      </c>
      <c r="J2584" s="2">
        <f t="shared" si="5"/>
        <v>268.9953194</v>
      </c>
      <c r="K2584" s="2">
        <f t="shared" si="6"/>
        <v>278.09173</v>
      </c>
      <c r="L2584" s="2">
        <f t="shared" si="7"/>
        <v>0</v>
      </c>
      <c r="M2584" s="2">
        <f t="shared" si="1"/>
        <v>278.09173</v>
      </c>
      <c r="O2584" s="2">
        <v>2582.0</v>
      </c>
      <c r="P2584" s="2">
        <v>1900.0</v>
      </c>
      <c r="Q2584" s="2">
        <v>1902.0</v>
      </c>
      <c r="R2584" s="2">
        <v>1900.0</v>
      </c>
      <c r="S2584" s="2">
        <v>1883.0</v>
      </c>
      <c r="T2584" s="2">
        <v>1.321687152E9</v>
      </c>
      <c r="U2584" s="2">
        <v>2.5045972E7</v>
      </c>
      <c r="V2584" s="2">
        <v>1.9040957E7</v>
      </c>
      <c r="W2584" s="2">
        <v>1007812.0</v>
      </c>
      <c r="X2584" s="2">
        <v>789.0</v>
      </c>
      <c r="Y2584" s="2">
        <f t="shared" si="8"/>
        <v>0.3811408851</v>
      </c>
      <c r="Z2584" s="2">
        <f t="shared" ref="Z2584:AC2584" si="2635">ROUNDDOWN($Y2584*Z$1,0)-IF(MOD($Y2584*Z$1,1)=0,1,0)+1</f>
        <v>1</v>
      </c>
      <c r="AA2584" s="2">
        <f t="shared" si="2635"/>
        <v>2</v>
      </c>
      <c r="AB2584" s="2">
        <f t="shared" si="2635"/>
        <v>2</v>
      </c>
      <c r="AC2584" s="2">
        <f t="shared" si="2635"/>
        <v>2</v>
      </c>
      <c r="AD2584" s="2">
        <f t="shared" si="10"/>
        <v>0</v>
      </c>
      <c r="AE2584" s="2">
        <f t="shared" si="11"/>
        <v>0</v>
      </c>
      <c r="AF2584" s="2">
        <f t="shared" si="12"/>
        <v>1</v>
      </c>
      <c r="AG2584" s="2">
        <f t="shared" si="13"/>
        <v>0</v>
      </c>
      <c r="AH2584" s="2">
        <f t="shared" si="14"/>
        <v>0</v>
      </c>
      <c r="AI2584" s="2">
        <f t="shared" si="15"/>
        <v>0</v>
      </c>
      <c r="AJ2584" s="2">
        <f t="shared" si="16"/>
        <v>0</v>
      </c>
      <c r="AK2584" s="2">
        <f t="shared" si="17"/>
        <v>0</v>
      </c>
      <c r="AL2584" s="2">
        <f t="shared" si="18"/>
        <v>1</v>
      </c>
    </row>
    <row r="2585" ht="13.5" customHeight="1">
      <c r="A2585" s="3">
        <v>41659.0</v>
      </c>
      <c r="B2585" s="2">
        <v>1890.0</v>
      </c>
      <c r="C2585" s="2">
        <f t="shared" si="3"/>
        <v>1890</v>
      </c>
      <c r="D2585" s="2">
        <f t="shared" si="26"/>
        <v>2605.397005</v>
      </c>
      <c r="E2585" s="2">
        <f t="shared" si="20"/>
        <v>2017.487465</v>
      </c>
      <c r="F2585" s="2">
        <v>-0.26</v>
      </c>
      <c r="G2585" s="2">
        <f t="shared" si="4"/>
        <v>-0.0026</v>
      </c>
      <c r="H2585" s="2">
        <f t="shared" si="21"/>
        <v>1.4702</v>
      </c>
      <c r="I2585" s="2">
        <f t="shared" si="27"/>
        <v>1.030419585</v>
      </c>
      <c r="J2585" s="2">
        <f t="shared" si="5"/>
        <v>268.2959316</v>
      </c>
      <c r="K2585" s="2">
        <f t="shared" si="6"/>
        <v>277.3686915</v>
      </c>
      <c r="L2585" s="2">
        <f t="shared" si="7"/>
        <v>0</v>
      </c>
      <c r="M2585" s="2">
        <f t="shared" si="1"/>
        <v>277.3686915</v>
      </c>
      <c r="O2585" s="2">
        <v>2583.0</v>
      </c>
      <c r="P2585" s="2">
        <v>1884.0</v>
      </c>
      <c r="Q2585" s="2">
        <v>1895.0</v>
      </c>
      <c r="R2585" s="2">
        <v>1898.0</v>
      </c>
      <c r="S2585" s="2">
        <v>1875.0</v>
      </c>
      <c r="T2585" s="2">
        <v>1.321687152E9</v>
      </c>
      <c r="U2585" s="2">
        <v>2.4979887E7</v>
      </c>
      <c r="V2585" s="2">
        <v>4.5380325E7</v>
      </c>
      <c r="W2585" s="2">
        <v>2408629.0</v>
      </c>
      <c r="X2585" s="2">
        <v>1557.0</v>
      </c>
      <c r="Y2585" s="2">
        <f t="shared" si="8"/>
        <v>0.4124035729</v>
      </c>
      <c r="Z2585" s="2">
        <f t="shared" ref="Z2585:AC2585" si="2636">ROUNDDOWN($Y2585*Z$1,0)-IF(MOD($Y2585*Z$1,1)=0,1,0)+1</f>
        <v>1</v>
      </c>
      <c r="AA2585" s="2">
        <f t="shared" si="2636"/>
        <v>2</v>
      </c>
      <c r="AB2585" s="2">
        <f t="shared" si="2636"/>
        <v>2</v>
      </c>
      <c r="AC2585" s="2">
        <f t="shared" si="2636"/>
        <v>3</v>
      </c>
      <c r="AD2585" s="2">
        <f t="shared" si="10"/>
        <v>0</v>
      </c>
      <c r="AE2585" s="2">
        <f t="shared" si="11"/>
        <v>0</v>
      </c>
      <c r="AF2585" s="2">
        <f t="shared" si="12"/>
        <v>1</v>
      </c>
      <c r="AG2585" s="2">
        <f t="shared" si="13"/>
        <v>0</v>
      </c>
      <c r="AH2585" s="2">
        <f t="shared" si="14"/>
        <v>0</v>
      </c>
      <c r="AI2585" s="2">
        <f t="shared" si="15"/>
        <v>0</v>
      </c>
      <c r="AJ2585" s="2">
        <f t="shared" si="16"/>
        <v>0</v>
      </c>
      <c r="AK2585" s="2">
        <f t="shared" si="17"/>
        <v>0</v>
      </c>
      <c r="AL2585" s="2">
        <f t="shared" si="18"/>
        <v>1</v>
      </c>
    </row>
    <row r="2586" ht="13.5" customHeight="1">
      <c r="A2586" s="3">
        <v>41660.0</v>
      </c>
      <c r="B2586" s="2">
        <v>1870.0</v>
      </c>
      <c r="C2586" s="2">
        <f t="shared" si="3"/>
        <v>1870</v>
      </c>
      <c r="D2586" s="2">
        <f t="shared" si="26"/>
        <v>2606.443924</v>
      </c>
      <c r="E2586" s="2">
        <f t="shared" si="20"/>
        <v>2017.830033</v>
      </c>
      <c r="F2586" s="2">
        <v>-1.06</v>
      </c>
      <c r="G2586" s="2">
        <f t="shared" si="4"/>
        <v>-0.0106</v>
      </c>
      <c r="H2586" s="2">
        <f t="shared" si="21"/>
        <v>1.4596</v>
      </c>
      <c r="I2586" s="2">
        <f t="shared" si="27"/>
        <v>1.030821413</v>
      </c>
      <c r="J2586" s="2">
        <f t="shared" si="5"/>
        <v>265.4519947</v>
      </c>
      <c r="K2586" s="2">
        <f t="shared" si="6"/>
        <v>274.4285833</v>
      </c>
      <c r="L2586" s="2">
        <f t="shared" si="7"/>
        <v>0</v>
      </c>
      <c r="M2586" s="2">
        <f t="shared" si="1"/>
        <v>274.4285833</v>
      </c>
      <c r="O2586" s="2">
        <v>2584.0</v>
      </c>
      <c r="P2586" s="2">
        <v>1895.0</v>
      </c>
      <c r="Q2586" s="2">
        <v>1890.0</v>
      </c>
      <c r="R2586" s="2">
        <v>1898.0</v>
      </c>
      <c r="S2586" s="2">
        <v>1865.0</v>
      </c>
      <c r="T2586" s="2">
        <v>1.321715165E9</v>
      </c>
      <c r="U2586" s="2">
        <v>2.4716074E7</v>
      </c>
      <c r="V2586" s="2">
        <v>3.56634E7</v>
      </c>
      <c r="W2586" s="2">
        <v>1897270.0</v>
      </c>
      <c r="X2586" s="2">
        <v>1358.0</v>
      </c>
      <c r="Y2586" s="2">
        <f t="shared" si="8"/>
        <v>0.216910272</v>
      </c>
      <c r="Z2586" s="2">
        <f t="shared" ref="Z2586:AC2586" si="2637">ROUNDDOWN($Y2586*Z$1,0)-IF(MOD($Y2586*Z$1,1)=0,1,0)+1</f>
        <v>1</v>
      </c>
      <c r="AA2586" s="2">
        <f t="shared" si="2637"/>
        <v>1</v>
      </c>
      <c r="AB2586" s="2">
        <f t="shared" si="2637"/>
        <v>1</v>
      </c>
      <c r="AC2586" s="2">
        <f t="shared" si="2637"/>
        <v>2</v>
      </c>
      <c r="AD2586" s="2">
        <f t="shared" si="10"/>
        <v>0</v>
      </c>
      <c r="AE2586" s="2">
        <f t="shared" si="11"/>
        <v>0</v>
      </c>
      <c r="AF2586" s="2">
        <f t="shared" si="12"/>
        <v>1</v>
      </c>
      <c r="AG2586" s="2">
        <f t="shared" si="13"/>
        <v>0</v>
      </c>
      <c r="AH2586" s="2">
        <f t="shared" si="14"/>
        <v>0</v>
      </c>
      <c r="AI2586" s="2">
        <f t="shared" si="15"/>
        <v>0</v>
      </c>
      <c r="AJ2586" s="2">
        <f t="shared" si="16"/>
        <v>0</v>
      </c>
      <c r="AK2586" s="2">
        <f t="shared" si="17"/>
        <v>0</v>
      </c>
      <c r="AL2586" s="2">
        <f t="shared" si="18"/>
        <v>1</v>
      </c>
    </row>
    <row r="2587" ht="13.5" customHeight="1">
      <c r="A2587" s="3">
        <v>41661.0</v>
      </c>
      <c r="B2587" s="2">
        <v>1850.0</v>
      </c>
      <c r="C2587" s="2">
        <f t="shared" si="3"/>
        <v>1850</v>
      </c>
      <c r="D2587" s="2">
        <f t="shared" si="26"/>
        <v>2607.491264</v>
      </c>
      <c r="E2587" s="2">
        <f t="shared" si="20"/>
        <v>2018.172601</v>
      </c>
      <c r="F2587" s="2">
        <v>-1.07</v>
      </c>
      <c r="G2587" s="2">
        <f t="shared" si="4"/>
        <v>-0.0107</v>
      </c>
      <c r="H2587" s="2">
        <f t="shared" si="21"/>
        <v>1.4489</v>
      </c>
      <c r="I2587" s="2">
        <f t="shared" si="27"/>
        <v>1.03122324</v>
      </c>
      <c r="J2587" s="2">
        <f t="shared" si="5"/>
        <v>262.6116584</v>
      </c>
      <c r="K2587" s="2">
        <f t="shared" si="6"/>
        <v>271.4921975</v>
      </c>
      <c r="L2587" s="2">
        <f t="shared" si="7"/>
        <v>0</v>
      </c>
      <c r="M2587" s="2">
        <f t="shared" si="1"/>
        <v>271.4921975</v>
      </c>
      <c r="O2587" s="2">
        <v>2585.0</v>
      </c>
      <c r="P2587" s="2">
        <v>1868.0</v>
      </c>
      <c r="Q2587" s="2">
        <v>1870.0</v>
      </c>
      <c r="R2587" s="2">
        <v>1881.0</v>
      </c>
      <c r="S2587" s="2">
        <v>1850.0</v>
      </c>
      <c r="T2587" s="2">
        <v>1.321739349E9</v>
      </c>
      <c r="U2587" s="2">
        <v>2.4452178E7</v>
      </c>
      <c r="V2587" s="2">
        <v>4.2209009E7</v>
      </c>
      <c r="W2587" s="2">
        <v>2268475.0</v>
      </c>
      <c r="X2587" s="2">
        <v>1641.0</v>
      </c>
      <c r="Y2587" s="2">
        <f t="shared" si="8"/>
        <v>0.2153877385</v>
      </c>
      <c r="Z2587" s="2">
        <f t="shared" ref="Z2587:AC2587" si="2638">ROUNDDOWN($Y2587*Z$1,0)-IF(MOD($Y2587*Z$1,1)=0,1,0)+1</f>
        <v>1</v>
      </c>
      <c r="AA2587" s="2">
        <f t="shared" si="2638"/>
        <v>1</v>
      </c>
      <c r="AB2587" s="2">
        <f t="shared" si="2638"/>
        <v>1</v>
      </c>
      <c r="AC2587" s="2">
        <f t="shared" si="2638"/>
        <v>2</v>
      </c>
      <c r="AD2587" s="2">
        <f t="shared" si="10"/>
        <v>0</v>
      </c>
      <c r="AE2587" s="2">
        <f t="shared" si="11"/>
        <v>0</v>
      </c>
      <c r="AF2587" s="2">
        <f t="shared" si="12"/>
        <v>1</v>
      </c>
      <c r="AG2587" s="2">
        <f t="shared" si="13"/>
        <v>0</v>
      </c>
      <c r="AH2587" s="2">
        <f t="shared" si="14"/>
        <v>0</v>
      </c>
      <c r="AI2587" s="2">
        <f t="shared" si="15"/>
        <v>0</v>
      </c>
      <c r="AJ2587" s="2">
        <f t="shared" si="16"/>
        <v>0</v>
      </c>
      <c r="AK2587" s="2">
        <f t="shared" si="17"/>
        <v>0</v>
      </c>
      <c r="AL2587" s="2">
        <f t="shared" si="18"/>
        <v>1</v>
      </c>
    </row>
    <row r="2588" ht="13.5" customHeight="1">
      <c r="A2588" s="3">
        <v>41662.0</v>
      </c>
      <c r="B2588" s="2">
        <v>1841.0</v>
      </c>
      <c r="C2588" s="2">
        <f t="shared" si="3"/>
        <v>1841</v>
      </c>
      <c r="D2588" s="2">
        <f t="shared" si="26"/>
        <v>2608.539025</v>
      </c>
      <c r="E2588" s="2">
        <f t="shared" si="20"/>
        <v>2018.515169</v>
      </c>
      <c r="F2588" s="2">
        <v>-0.49</v>
      </c>
      <c r="G2588" s="2">
        <f t="shared" si="4"/>
        <v>-0.0049</v>
      </c>
      <c r="H2588" s="2">
        <f t="shared" si="21"/>
        <v>1.444</v>
      </c>
      <c r="I2588" s="2">
        <f t="shared" si="27"/>
        <v>1.031625067</v>
      </c>
      <c r="J2588" s="2">
        <f t="shared" si="5"/>
        <v>261.3248612</v>
      </c>
      <c r="K2588" s="2">
        <f t="shared" si="6"/>
        <v>270.1618857</v>
      </c>
      <c r="L2588" s="2">
        <f t="shared" si="7"/>
        <v>0</v>
      </c>
      <c r="M2588" s="2">
        <f t="shared" si="1"/>
        <v>270.1618857</v>
      </c>
      <c r="O2588" s="2">
        <v>2586.0</v>
      </c>
      <c r="P2588" s="2">
        <v>1858.0</v>
      </c>
      <c r="Q2588" s="2">
        <v>1850.0</v>
      </c>
      <c r="R2588" s="2">
        <v>1861.0</v>
      </c>
      <c r="S2588" s="2">
        <v>1840.0</v>
      </c>
      <c r="T2588" s="2">
        <v>1.321756275E9</v>
      </c>
      <c r="U2588" s="2">
        <v>2.4333533E7</v>
      </c>
      <c r="V2588" s="2">
        <v>4.2631966E7</v>
      </c>
      <c r="W2588" s="2">
        <v>2303173.0</v>
      </c>
      <c r="X2588" s="2">
        <v>1546.0</v>
      </c>
      <c r="Y2588" s="2">
        <f t="shared" si="8"/>
        <v>0.3497766951</v>
      </c>
      <c r="Z2588" s="2">
        <f t="shared" ref="Z2588:AC2588" si="2639">ROUNDDOWN($Y2588*Z$1,0)-IF(MOD($Y2588*Z$1,1)=0,1,0)+1</f>
        <v>1</v>
      </c>
      <c r="AA2588" s="2">
        <f t="shared" si="2639"/>
        <v>2</v>
      </c>
      <c r="AB2588" s="2">
        <f t="shared" si="2639"/>
        <v>2</v>
      </c>
      <c r="AC2588" s="2">
        <f t="shared" si="2639"/>
        <v>2</v>
      </c>
      <c r="AD2588" s="2">
        <f t="shared" si="10"/>
        <v>0</v>
      </c>
      <c r="AE2588" s="2">
        <f t="shared" si="11"/>
        <v>0</v>
      </c>
      <c r="AF2588" s="2">
        <f t="shared" si="12"/>
        <v>0</v>
      </c>
      <c r="AG2588" s="2">
        <f t="shared" si="13"/>
        <v>1</v>
      </c>
      <c r="AH2588" s="2">
        <f t="shared" si="14"/>
        <v>0</v>
      </c>
      <c r="AI2588" s="2">
        <f t="shared" si="15"/>
        <v>0</v>
      </c>
      <c r="AJ2588" s="2">
        <f t="shared" si="16"/>
        <v>0</v>
      </c>
      <c r="AK2588" s="2">
        <f t="shared" si="17"/>
        <v>0</v>
      </c>
      <c r="AL2588" s="2">
        <f t="shared" si="18"/>
        <v>1</v>
      </c>
    </row>
    <row r="2589" ht="13.5" customHeight="1">
      <c r="A2589" s="3">
        <v>41665.0</v>
      </c>
      <c r="B2589" s="2">
        <v>1815.0</v>
      </c>
      <c r="C2589" s="2">
        <f t="shared" si="3"/>
        <v>1815</v>
      </c>
      <c r="D2589" s="2">
        <f t="shared" si="26"/>
        <v>2609.587207</v>
      </c>
      <c r="E2589" s="2">
        <f t="shared" si="20"/>
        <v>2018.857736</v>
      </c>
      <c r="F2589" s="2">
        <v>-1.41</v>
      </c>
      <c r="G2589" s="2">
        <f t="shared" si="4"/>
        <v>-0.0141</v>
      </c>
      <c r="H2589" s="2">
        <f t="shared" si="21"/>
        <v>1.4299</v>
      </c>
      <c r="I2589" s="2">
        <f t="shared" si="27"/>
        <v>1.032026894</v>
      </c>
      <c r="J2589" s="2">
        <f t="shared" si="5"/>
        <v>257.6401807</v>
      </c>
      <c r="K2589" s="2">
        <f t="shared" si="6"/>
        <v>266.3526031</v>
      </c>
      <c r="L2589" s="2">
        <f t="shared" si="7"/>
        <v>0</v>
      </c>
      <c r="M2589" s="2">
        <f t="shared" si="1"/>
        <v>266.3526031</v>
      </c>
      <c r="O2589" s="2">
        <v>2587.0</v>
      </c>
      <c r="P2589" s="2">
        <v>1813.0</v>
      </c>
      <c r="Q2589" s="2">
        <v>1841.0</v>
      </c>
      <c r="R2589" s="2">
        <v>1819.0</v>
      </c>
      <c r="S2589" s="2">
        <v>1806.0</v>
      </c>
      <c r="T2589" s="2">
        <v>1.321777035E9</v>
      </c>
      <c r="U2589" s="2">
        <v>2.3990253E7</v>
      </c>
      <c r="V2589" s="2">
        <v>3.2099299E7</v>
      </c>
      <c r="W2589" s="2">
        <v>1772585.0</v>
      </c>
      <c r="X2589" s="2">
        <v>1289.0</v>
      </c>
      <c r="Y2589" s="2">
        <f t="shared" si="8"/>
        <v>0.1588509947</v>
      </c>
      <c r="Z2589" s="2">
        <f t="shared" ref="Z2589:AC2589" si="2640">ROUNDDOWN($Y2589*Z$1,0)-IF(MOD($Y2589*Z$1,1)=0,1,0)+1</f>
        <v>1</v>
      </c>
      <c r="AA2589" s="2">
        <f t="shared" si="2640"/>
        <v>1</v>
      </c>
      <c r="AB2589" s="2">
        <f t="shared" si="2640"/>
        <v>1</v>
      </c>
      <c r="AC2589" s="2">
        <f t="shared" si="2640"/>
        <v>1</v>
      </c>
      <c r="AD2589" s="2">
        <f t="shared" si="10"/>
        <v>0</v>
      </c>
      <c r="AE2589" s="2">
        <f t="shared" si="11"/>
        <v>0</v>
      </c>
      <c r="AF2589" s="2">
        <f t="shared" si="12"/>
        <v>0</v>
      </c>
      <c r="AG2589" s="2">
        <f t="shared" si="13"/>
        <v>0</v>
      </c>
      <c r="AH2589" s="2">
        <f t="shared" si="14"/>
        <v>0</v>
      </c>
      <c r="AI2589" s="2">
        <f t="shared" si="15"/>
        <v>0</v>
      </c>
      <c r="AJ2589" s="2">
        <f t="shared" si="16"/>
        <v>1</v>
      </c>
      <c r="AK2589" s="2">
        <f t="shared" si="17"/>
        <v>0</v>
      </c>
      <c r="AL2589" s="2">
        <f t="shared" si="18"/>
        <v>1</v>
      </c>
    </row>
    <row r="2590" ht="13.5" customHeight="1">
      <c r="A2590" s="3">
        <v>41666.0</v>
      </c>
      <c r="B2590" s="2">
        <v>1844.0</v>
      </c>
      <c r="C2590" s="2">
        <f t="shared" si="3"/>
        <v>1844</v>
      </c>
      <c r="D2590" s="2">
        <f t="shared" si="26"/>
        <v>2610.63581</v>
      </c>
      <c r="E2590" s="2">
        <f t="shared" si="20"/>
        <v>2019.200304</v>
      </c>
      <c r="F2590" s="2">
        <v>1.6</v>
      </c>
      <c r="G2590" s="2">
        <f t="shared" si="4"/>
        <v>0.016</v>
      </c>
      <c r="H2590" s="2">
        <f t="shared" si="21"/>
        <v>1.4459</v>
      </c>
      <c r="I2590" s="2">
        <f t="shared" si="27"/>
        <v>1.032428721</v>
      </c>
      <c r="J2590" s="2">
        <f t="shared" si="5"/>
        <v>261.7624236</v>
      </c>
      <c r="K2590" s="2">
        <f t="shared" si="6"/>
        <v>270.6142448</v>
      </c>
      <c r="L2590" s="2">
        <f t="shared" si="7"/>
        <v>0</v>
      </c>
      <c r="M2590" s="2">
        <f t="shared" si="1"/>
        <v>270.6142448</v>
      </c>
      <c r="O2590" s="2">
        <v>2588.0</v>
      </c>
      <c r="P2590" s="2">
        <v>1808.0</v>
      </c>
      <c r="Q2590" s="2">
        <v>1815.0</v>
      </c>
      <c r="R2590" s="2">
        <v>1854.0</v>
      </c>
      <c r="S2590" s="2">
        <v>1808.0</v>
      </c>
      <c r="T2590" s="2">
        <v>1.321777035E9</v>
      </c>
      <c r="U2590" s="2">
        <v>2.4373569E7</v>
      </c>
      <c r="V2590" s="2">
        <v>4.5415411E7</v>
      </c>
      <c r="W2590" s="2">
        <v>2483059.0</v>
      </c>
      <c r="X2590" s="2">
        <v>1487.0</v>
      </c>
      <c r="Y2590" s="2">
        <f t="shared" si="8"/>
        <v>0.8576938693</v>
      </c>
      <c r="Z2590" s="2">
        <f t="shared" ref="Z2590:AC2590" si="2641">ROUNDDOWN($Y2590*Z$1,0)-IF(MOD($Y2590*Z$1,1)=0,1,0)+1</f>
        <v>2</v>
      </c>
      <c r="AA2590" s="2">
        <f t="shared" si="2641"/>
        <v>3</v>
      </c>
      <c r="AB2590" s="2">
        <f t="shared" si="2641"/>
        <v>4</v>
      </c>
      <c r="AC2590" s="2">
        <f t="shared" si="2641"/>
        <v>5</v>
      </c>
      <c r="AD2590" s="2">
        <f t="shared" si="10"/>
        <v>0</v>
      </c>
      <c r="AE2590" s="2">
        <f t="shared" si="11"/>
        <v>0</v>
      </c>
      <c r="AF2590" s="2">
        <f t="shared" si="12"/>
        <v>0</v>
      </c>
      <c r="AG2590" s="2">
        <f t="shared" si="13"/>
        <v>0</v>
      </c>
      <c r="AH2590" s="2">
        <f t="shared" si="14"/>
        <v>0</v>
      </c>
      <c r="AI2590" s="2">
        <f t="shared" si="15"/>
        <v>1</v>
      </c>
      <c r="AJ2590" s="2">
        <f t="shared" si="16"/>
        <v>0</v>
      </c>
      <c r="AK2590" s="2">
        <f t="shared" si="17"/>
        <v>0</v>
      </c>
      <c r="AL2590" s="2">
        <f t="shared" si="18"/>
        <v>1</v>
      </c>
    </row>
    <row r="2591" ht="13.5" customHeight="1">
      <c r="A2591" s="3">
        <v>41667.0</v>
      </c>
      <c r="B2591" s="2">
        <v>1839.0</v>
      </c>
      <c r="C2591" s="2">
        <f t="shared" si="3"/>
        <v>1839</v>
      </c>
      <c r="D2591" s="2">
        <f t="shared" si="26"/>
        <v>2611.684834</v>
      </c>
      <c r="E2591" s="2">
        <f t="shared" si="20"/>
        <v>2019.542872</v>
      </c>
      <c r="F2591" s="2">
        <v>-0.27</v>
      </c>
      <c r="G2591" s="2">
        <f t="shared" si="4"/>
        <v>-0.0027</v>
      </c>
      <c r="H2591" s="2">
        <f t="shared" si="21"/>
        <v>1.4432</v>
      </c>
      <c r="I2591" s="2">
        <f t="shared" si="27"/>
        <v>1.032830548</v>
      </c>
      <c r="J2591" s="2">
        <f t="shared" si="5"/>
        <v>261.055665</v>
      </c>
      <c r="K2591" s="2">
        <f t="shared" si="6"/>
        <v>269.8835863</v>
      </c>
      <c r="L2591" s="2">
        <f t="shared" si="7"/>
        <v>0</v>
      </c>
      <c r="M2591" s="2">
        <f t="shared" si="1"/>
        <v>269.8835863</v>
      </c>
      <c r="O2591" s="2">
        <v>2589.0</v>
      </c>
      <c r="P2591" s="2">
        <v>1845.0</v>
      </c>
      <c r="Q2591" s="2">
        <v>1844.0</v>
      </c>
      <c r="R2591" s="2">
        <v>1858.0</v>
      </c>
      <c r="S2591" s="2">
        <v>1823.0</v>
      </c>
      <c r="T2591" s="2">
        <v>1.321793261E9</v>
      </c>
      <c r="U2591" s="2">
        <v>2.4307778E7</v>
      </c>
      <c r="V2591" s="2">
        <v>4.911873E7</v>
      </c>
      <c r="W2591" s="2">
        <v>2663403.0</v>
      </c>
      <c r="X2591" s="2">
        <v>1622.0</v>
      </c>
      <c r="Y2591" s="2">
        <f t="shared" si="8"/>
        <v>0.4093585059</v>
      </c>
      <c r="Z2591" s="2">
        <f t="shared" ref="Z2591:AC2591" si="2642">ROUNDDOWN($Y2591*Z$1,0)-IF(MOD($Y2591*Z$1,1)=0,1,0)+1</f>
        <v>1</v>
      </c>
      <c r="AA2591" s="2">
        <f t="shared" si="2642"/>
        <v>2</v>
      </c>
      <c r="AB2591" s="2">
        <f t="shared" si="2642"/>
        <v>2</v>
      </c>
      <c r="AC2591" s="2">
        <f t="shared" si="2642"/>
        <v>3</v>
      </c>
      <c r="AD2591" s="2">
        <f t="shared" si="10"/>
        <v>0</v>
      </c>
      <c r="AE2591" s="2">
        <f t="shared" si="11"/>
        <v>0</v>
      </c>
      <c r="AF2591" s="2">
        <f t="shared" si="12"/>
        <v>0</v>
      </c>
      <c r="AG2591" s="2">
        <f t="shared" si="13"/>
        <v>0</v>
      </c>
      <c r="AH2591" s="2">
        <f t="shared" si="14"/>
        <v>0</v>
      </c>
      <c r="AI2591" s="2">
        <f t="shared" si="15"/>
        <v>0</v>
      </c>
      <c r="AJ2591" s="2">
        <f t="shared" si="16"/>
        <v>1</v>
      </c>
      <c r="AK2591" s="2">
        <f t="shared" si="17"/>
        <v>0</v>
      </c>
      <c r="AL2591" s="2">
        <f t="shared" si="18"/>
        <v>1</v>
      </c>
    </row>
    <row r="2592" ht="13.5" customHeight="1">
      <c r="A2592" s="3">
        <v>41668.0</v>
      </c>
      <c r="B2592" s="2">
        <v>1844.0</v>
      </c>
      <c r="C2592" s="2">
        <f t="shared" si="3"/>
        <v>1844</v>
      </c>
      <c r="D2592" s="2">
        <f t="shared" si="26"/>
        <v>2612.73428</v>
      </c>
      <c r="E2592" s="2">
        <f t="shared" si="20"/>
        <v>2019.885439</v>
      </c>
      <c r="F2592" s="2">
        <v>0.27</v>
      </c>
      <c r="G2592" s="2">
        <f t="shared" si="4"/>
        <v>0.0027</v>
      </c>
      <c r="H2592" s="2">
        <f t="shared" si="21"/>
        <v>1.4459</v>
      </c>
      <c r="I2592" s="2">
        <f t="shared" si="27"/>
        <v>1.033232376</v>
      </c>
      <c r="J2592" s="2">
        <f t="shared" si="5"/>
        <v>261.7605153</v>
      </c>
      <c r="K2592" s="2">
        <f t="shared" si="6"/>
        <v>270.612272</v>
      </c>
      <c r="L2592" s="2">
        <f t="shared" si="7"/>
        <v>0</v>
      </c>
      <c r="M2592" s="2">
        <f t="shared" si="1"/>
        <v>270.612272</v>
      </c>
      <c r="O2592" s="2">
        <v>2590.0</v>
      </c>
      <c r="P2592" s="2">
        <v>1867.0</v>
      </c>
      <c r="Q2592" s="2">
        <v>1839.0</v>
      </c>
      <c r="R2592" s="2">
        <v>1895.0</v>
      </c>
      <c r="S2592" s="2">
        <v>1841.0</v>
      </c>
      <c r="T2592" s="2">
        <v>1.321809509E9</v>
      </c>
      <c r="U2592" s="2">
        <v>2.4374167E7</v>
      </c>
      <c r="V2592" s="2">
        <v>6.6524186E7</v>
      </c>
      <c r="W2592" s="2">
        <v>3554985.0</v>
      </c>
      <c r="X2592" s="2">
        <v>2127.0</v>
      </c>
      <c r="Y2592" s="2">
        <f t="shared" si="8"/>
        <v>0.5654689403</v>
      </c>
      <c r="Z2592" s="2">
        <f t="shared" ref="Z2592:AC2592" si="2643">ROUNDDOWN($Y2592*Z$1,0)-IF(MOD($Y2592*Z$1,1)=0,1,0)+1</f>
        <v>2</v>
      </c>
      <c r="AA2592" s="2">
        <f t="shared" si="2643"/>
        <v>2</v>
      </c>
      <c r="AB2592" s="2">
        <f t="shared" si="2643"/>
        <v>3</v>
      </c>
      <c r="AC2592" s="2">
        <f t="shared" si="2643"/>
        <v>3</v>
      </c>
      <c r="AD2592" s="2">
        <f t="shared" si="10"/>
        <v>0</v>
      </c>
      <c r="AE2592" s="2">
        <f t="shared" si="11"/>
        <v>0</v>
      </c>
      <c r="AF2592" s="2">
        <f t="shared" si="12"/>
        <v>0</v>
      </c>
      <c r="AG2592" s="2">
        <f t="shared" si="13"/>
        <v>0</v>
      </c>
      <c r="AH2592" s="2">
        <f t="shared" si="14"/>
        <v>1</v>
      </c>
      <c r="AI2592" s="2">
        <f t="shared" si="15"/>
        <v>0</v>
      </c>
      <c r="AJ2592" s="2">
        <f t="shared" si="16"/>
        <v>0</v>
      </c>
      <c r="AK2592" s="2">
        <f t="shared" si="17"/>
        <v>0</v>
      </c>
      <c r="AL2592" s="2">
        <f t="shared" si="18"/>
        <v>1</v>
      </c>
    </row>
    <row r="2593" ht="13.5" customHeight="1">
      <c r="A2593" s="3">
        <v>41669.0</v>
      </c>
      <c r="B2593" s="2">
        <v>1835.0</v>
      </c>
      <c r="C2593" s="2">
        <f t="shared" si="3"/>
        <v>1835</v>
      </c>
      <c r="D2593" s="2">
        <f t="shared" si="26"/>
        <v>2613.784148</v>
      </c>
      <c r="E2593" s="2">
        <f t="shared" si="20"/>
        <v>2020.228007</v>
      </c>
      <c r="F2593" s="2">
        <v>-0.49</v>
      </c>
      <c r="G2593" s="2">
        <f t="shared" si="4"/>
        <v>-0.0049</v>
      </c>
      <c r="H2593" s="2">
        <f t="shared" si="21"/>
        <v>1.441</v>
      </c>
      <c r="I2593" s="2">
        <f t="shared" si="27"/>
        <v>1.033634203</v>
      </c>
      <c r="J2593" s="2">
        <f t="shared" si="5"/>
        <v>260.4778888</v>
      </c>
      <c r="K2593" s="2">
        <f t="shared" si="6"/>
        <v>269.2862719</v>
      </c>
      <c r="L2593" s="2">
        <f t="shared" si="7"/>
        <v>0</v>
      </c>
      <c r="M2593" s="2">
        <f t="shared" si="1"/>
        <v>269.2862719</v>
      </c>
      <c r="O2593" s="2">
        <v>2591.0</v>
      </c>
      <c r="P2593" s="2">
        <v>1815.0</v>
      </c>
      <c r="Q2593" s="2">
        <v>1844.0</v>
      </c>
      <c r="R2593" s="2">
        <v>1855.0</v>
      </c>
      <c r="S2593" s="2">
        <v>1811.0</v>
      </c>
      <c r="T2593" s="2">
        <v>1.321823898E9</v>
      </c>
      <c r="U2593" s="2">
        <v>2.4255469E7</v>
      </c>
      <c r="V2593" s="2">
        <v>1.3991622E8</v>
      </c>
      <c r="W2593" s="2">
        <v>7692923.0</v>
      </c>
      <c r="X2593" s="2">
        <v>1756.0</v>
      </c>
      <c r="Y2593" s="2">
        <f t="shared" si="8"/>
        <v>0.3497766951</v>
      </c>
      <c r="Z2593" s="2">
        <f t="shared" ref="Z2593:AC2593" si="2644">ROUNDDOWN($Y2593*Z$1,0)-IF(MOD($Y2593*Z$1,1)=0,1,0)+1</f>
        <v>1</v>
      </c>
      <c r="AA2593" s="2">
        <f t="shared" si="2644"/>
        <v>2</v>
      </c>
      <c r="AB2593" s="2">
        <f t="shared" si="2644"/>
        <v>2</v>
      </c>
      <c r="AC2593" s="2">
        <f t="shared" si="2644"/>
        <v>2</v>
      </c>
      <c r="AD2593" s="2">
        <f t="shared" si="10"/>
        <v>0</v>
      </c>
      <c r="AE2593" s="2">
        <f t="shared" si="11"/>
        <v>0</v>
      </c>
      <c r="AF2593" s="2">
        <f t="shared" si="12"/>
        <v>0</v>
      </c>
      <c r="AG2593" s="2">
        <f t="shared" si="13"/>
        <v>1</v>
      </c>
      <c r="AH2593" s="2">
        <f t="shared" si="14"/>
        <v>0</v>
      </c>
      <c r="AI2593" s="2">
        <f t="shared" si="15"/>
        <v>0</v>
      </c>
      <c r="AJ2593" s="2">
        <f t="shared" si="16"/>
        <v>0</v>
      </c>
      <c r="AK2593" s="2">
        <f t="shared" si="17"/>
        <v>0</v>
      </c>
      <c r="AL2593" s="2">
        <f t="shared" si="18"/>
        <v>1</v>
      </c>
    </row>
    <row r="2594" ht="13.5" customHeight="1">
      <c r="A2594" s="3">
        <v>41672.0</v>
      </c>
      <c r="B2594" s="2">
        <v>1810.0</v>
      </c>
      <c r="C2594" s="2">
        <f t="shared" si="3"/>
        <v>1810</v>
      </c>
      <c r="D2594" s="2">
        <f t="shared" si="26"/>
        <v>2614.834437</v>
      </c>
      <c r="E2594" s="2">
        <f t="shared" si="20"/>
        <v>2020.570575</v>
      </c>
      <c r="F2594" s="2">
        <v>-1.36</v>
      </c>
      <c r="G2594" s="2">
        <f t="shared" si="4"/>
        <v>-0.0136</v>
      </c>
      <c r="H2594" s="2">
        <f t="shared" si="21"/>
        <v>1.4274</v>
      </c>
      <c r="I2594" s="2">
        <f t="shared" si="27"/>
        <v>1.03403603</v>
      </c>
      <c r="J2594" s="2">
        <f t="shared" si="5"/>
        <v>256.9353895</v>
      </c>
      <c r="K2594" s="2">
        <f t="shared" si="6"/>
        <v>265.6239786</v>
      </c>
      <c r="L2594" s="2">
        <f t="shared" si="7"/>
        <v>0</v>
      </c>
      <c r="M2594" s="2">
        <f t="shared" si="1"/>
        <v>265.6239786</v>
      </c>
      <c r="O2594" s="2">
        <v>2592.0</v>
      </c>
      <c r="P2594" s="2">
        <v>1821.0</v>
      </c>
      <c r="Q2594" s="2">
        <v>1835.0</v>
      </c>
      <c r="R2594" s="2">
        <v>1825.0</v>
      </c>
      <c r="S2594" s="2">
        <v>1810.0</v>
      </c>
      <c r="T2594" s="2">
        <v>1.321843082E9</v>
      </c>
      <c r="U2594" s="2">
        <v>2.392536E7</v>
      </c>
      <c r="V2594" s="2">
        <v>2.8004839E7</v>
      </c>
      <c r="W2594" s="2">
        <v>1541062.0</v>
      </c>
      <c r="X2594" s="2">
        <v>966.0</v>
      </c>
      <c r="Y2594" s="2">
        <f t="shared" si="8"/>
        <v>0.1660576533</v>
      </c>
      <c r="Z2594" s="2">
        <f t="shared" ref="Z2594:AC2594" si="2645">ROUNDDOWN($Y2594*Z$1,0)-IF(MOD($Y2594*Z$1,1)=0,1,0)+1</f>
        <v>1</v>
      </c>
      <c r="AA2594" s="2">
        <f t="shared" si="2645"/>
        <v>1</v>
      </c>
      <c r="AB2594" s="2">
        <f t="shared" si="2645"/>
        <v>1</v>
      </c>
      <c r="AC2594" s="2">
        <f t="shared" si="2645"/>
        <v>1</v>
      </c>
      <c r="AD2594" s="2">
        <f t="shared" si="10"/>
        <v>0</v>
      </c>
      <c r="AE2594" s="2">
        <f t="shared" si="11"/>
        <v>0</v>
      </c>
      <c r="AF2594" s="2">
        <f t="shared" si="12"/>
        <v>0</v>
      </c>
      <c r="AG2594" s="2">
        <f t="shared" si="13"/>
        <v>0</v>
      </c>
      <c r="AH2594" s="2">
        <f t="shared" si="14"/>
        <v>0</v>
      </c>
      <c r="AI2594" s="2">
        <f t="shared" si="15"/>
        <v>0</v>
      </c>
      <c r="AJ2594" s="2">
        <f t="shared" si="16"/>
        <v>1</v>
      </c>
      <c r="AK2594" s="2">
        <f t="shared" si="17"/>
        <v>0</v>
      </c>
      <c r="AL2594" s="2">
        <f t="shared" si="18"/>
        <v>1</v>
      </c>
    </row>
    <row r="2595" ht="13.5" customHeight="1">
      <c r="A2595" s="3">
        <v>41673.0</v>
      </c>
      <c r="B2595" s="2">
        <v>1827.0</v>
      </c>
      <c r="C2595" s="2">
        <f t="shared" si="3"/>
        <v>1827</v>
      </c>
      <c r="D2595" s="2">
        <f t="shared" si="26"/>
        <v>2615.885149</v>
      </c>
      <c r="E2595" s="2">
        <f t="shared" si="20"/>
        <v>2020.913143</v>
      </c>
      <c r="F2595" s="2">
        <v>0.94</v>
      </c>
      <c r="G2595" s="2">
        <f t="shared" si="4"/>
        <v>0.0094</v>
      </c>
      <c r="H2595" s="2">
        <f t="shared" si="21"/>
        <v>1.4368</v>
      </c>
      <c r="I2595" s="2">
        <f t="shared" si="27"/>
        <v>1.034437857</v>
      </c>
      <c r="J2595" s="2">
        <f t="shared" si="5"/>
        <v>259.3505822</v>
      </c>
      <c r="K2595" s="2">
        <f t="shared" si="6"/>
        <v>268.120844</v>
      </c>
      <c r="L2595" s="2">
        <f t="shared" si="7"/>
        <v>0</v>
      </c>
      <c r="M2595" s="2">
        <f t="shared" si="1"/>
        <v>268.120844</v>
      </c>
      <c r="O2595" s="2">
        <v>2593.0</v>
      </c>
      <c r="P2595" s="2">
        <v>1815.0</v>
      </c>
      <c r="Q2595" s="2">
        <v>1810.0</v>
      </c>
      <c r="R2595" s="2">
        <v>1829.0</v>
      </c>
      <c r="S2595" s="2">
        <v>1800.0</v>
      </c>
      <c r="T2595" s="2">
        <v>1.321843082E9</v>
      </c>
      <c r="U2595" s="2">
        <v>2.4150073E7</v>
      </c>
      <c r="V2595" s="2">
        <v>8.1903231E7</v>
      </c>
      <c r="W2595" s="2">
        <v>4508681.0</v>
      </c>
      <c r="X2595" s="2">
        <v>2550.0</v>
      </c>
      <c r="Y2595" s="2">
        <f t="shared" si="8"/>
        <v>0.7416768169</v>
      </c>
      <c r="Z2595" s="2">
        <f t="shared" ref="Z2595:AC2595" si="2646">ROUNDDOWN($Y2595*Z$1,0)-IF(MOD($Y2595*Z$1,1)=0,1,0)+1</f>
        <v>2</v>
      </c>
      <c r="AA2595" s="2">
        <f t="shared" si="2646"/>
        <v>3</v>
      </c>
      <c r="AB2595" s="2">
        <f t="shared" si="2646"/>
        <v>3</v>
      </c>
      <c r="AC2595" s="2">
        <f t="shared" si="2646"/>
        <v>4</v>
      </c>
      <c r="AD2595" s="2">
        <f t="shared" si="10"/>
        <v>0</v>
      </c>
      <c r="AE2595" s="2">
        <f t="shared" si="11"/>
        <v>0</v>
      </c>
      <c r="AF2595" s="2">
        <f t="shared" si="12"/>
        <v>0</v>
      </c>
      <c r="AG2595" s="2">
        <f t="shared" si="13"/>
        <v>0</v>
      </c>
      <c r="AH2595" s="2">
        <f t="shared" si="14"/>
        <v>1</v>
      </c>
      <c r="AI2595" s="2">
        <f t="shared" si="15"/>
        <v>0</v>
      </c>
      <c r="AJ2595" s="2">
        <f t="shared" si="16"/>
        <v>0</v>
      </c>
      <c r="AK2595" s="2">
        <f t="shared" si="17"/>
        <v>0</v>
      </c>
      <c r="AL2595" s="2">
        <f t="shared" si="18"/>
        <v>1</v>
      </c>
    </row>
    <row r="2596" ht="13.5" customHeight="1">
      <c r="A2596" s="3">
        <v>41674.0</v>
      </c>
      <c r="B2596" s="2">
        <v>1809.0</v>
      </c>
      <c r="C2596" s="2">
        <f t="shared" si="3"/>
        <v>1809</v>
      </c>
      <c r="D2596" s="2">
        <f t="shared" si="26"/>
        <v>2616.936283</v>
      </c>
      <c r="E2596" s="2">
        <f t="shared" si="20"/>
        <v>2021.25571</v>
      </c>
      <c r="F2596" s="2">
        <v>-0.99</v>
      </c>
      <c r="G2596" s="2">
        <f t="shared" si="4"/>
        <v>-0.0099</v>
      </c>
      <c r="H2596" s="2">
        <f t="shared" si="21"/>
        <v>1.4269</v>
      </c>
      <c r="I2596" s="2">
        <f t="shared" si="27"/>
        <v>1.034839684</v>
      </c>
      <c r="J2596" s="2">
        <f t="shared" si="5"/>
        <v>256.7830114</v>
      </c>
      <c r="K2596" s="2">
        <f t="shared" si="6"/>
        <v>265.4664476</v>
      </c>
      <c r="L2596" s="2">
        <f t="shared" si="7"/>
        <v>0</v>
      </c>
      <c r="M2596" s="2">
        <f t="shared" si="1"/>
        <v>265.4664476</v>
      </c>
      <c r="O2596" s="2">
        <v>2594.0</v>
      </c>
      <c r="P2596" s="2">
        <v>1804.0</v>
      </c>
      <c r="Q2596" s="2">
        <v>1827.0</v>
      </c>
      <c r="R2596" s="2">
        <v>1818.0</v>
      </c>
      <c r="S2596" s="2">
        <v>1787.0</v>
      </c>
      <c r="T2596" s="2">
        <v>1.322072853E9</v>
      </c>
      <c r="U2596" s="2">
        <v>2.3916298E7</v>
      </c>
      <c r="V2596" s="2">
        <v>7.0132503E7</v>
      </c>
      <c r="W2596" s="2">
        <v>3895704.0</v>
      </c>
      <c r="X2596" s="2">
        <v>2502.0</v>
      </c>
      <c r="Y2596" s="2">
        <f t="shared" si="8"/>
        <v>0.2307145757</v>
      </c>
      <c r="Z2596" s="2">
        <f t="shared" ref="Z2596:AC2596" si="2647">ROUNDDOWN($Y2596*Z$1,0)-IF(MOD($Y2596*Z$1,1)=0,1,0)+1</f>
        <v>1</v>
      </c>
      <c r="AA2596" s="2">
        <f t="shared" si="2647"/>
        <v>1</v>
      </c>
      <c r="AB2596" s="2">
        <f t="shared" si="2647"/>
        <v>1</v>
      </c>
      <c r="AC2596" s="2">
        <f t="shared" si="2647"/>
        <v>2</v>
      </c>
      <c r="AD2596" s="2">
        <f t="shared" si="10"/>
        <v>0</v>
      </c>
      <c r="AE2596" s="2">
        <f t="shared" si="11"/>
        <v>0</v>
      </c>
      <c r="AF2596" s="2">
        <f t="shared" si="12"/>
        <v>0</v>
      </c>
      <c r="AG2596" s="2">
        <f t="shared" si="13"/>
        <v>1</v>
      </c>
      <c r="AH2596" s="2">
        <f t="shared" si="14"/>
        <v>0</v>
      </c>
      <c r="AI2596" s="2">
        <f t="shared" si="15"/>
        <v>0</v>
      </c>
      <c r="AJ2596" s="2">
        <f t="shared" si="16"/>
        <v>0</v>
      </c>
      <c r="AK2596" s="2">
        <f t="shared" si="17"/>
        <v>0</v>
      </c>
      <c r="AL2596" s="2">
        <f t="shared" si="18"/>
        <v>1</v>
      </c>
    </row>
    <row r="2597" ht="13.5" customHeight="1">
      <c r="A2597" s="3">
        <v>41675.0</v>
      </c>
      <c r="B2597" s="2">
        <v>1805.0</v>
      </c>
      <c r="C2597" s="2">
        <f t="shared" si="3"/>
        <v>1805</v>
      </c>
      <c r="D2597" s="2">
        <f t="shared" si="26"/>
        <v>2617.987839</v>
      </c>
      <c r="E2597" s="2">
        <f t="shared" si="20"/>
        <v>2021.598278</v>
      </c>
      <c r="F2597" s="2">
        <v>-0.22</v>
      </c>
      <c r="G2597" s="2">
        <f t="shared" si="4"/>
        <v>-0.0022</v>
      </c>
      <c r="H2597" s="2">
        <f t="shared" si="21"/>
        <v>1.4247</v>
      </c>
      <c r="I2597" s="2">
        <f t="shared" si="27"/>
        <v>1.035241512</v>
      </c>
      <c r="J2597" s="2">
        <f t="shared" si="5"/>
        <v>256.2180888</v>
      </c>
      <c r="K2597" s="2">
        <f t="shared" si="6"/>
        <v>264.8824214</v>
      </c>
      <c r="L2597" s="2">
        <f t="shared" si="7"/>
        <v>0</v>
      </c>
      <c r="M2597" s="2">
        <f t="shared" si="1"/>
        <v>264.8824214</v>
      </c>
      <c r="O2597" s="2">
        <v>2595.0</v>
      </c>
      <c r="P2597" s="2">
        <v>1802.0</v>
      </c>
      <c r="Q2597" s="2">
        <v>1809.0</v>
      </c>
      <c r="R2597" s="2">
        <v>1823.0</v>
      </c>
      <c r="S2597" s="2">
        <v>1788.0</v>
      </c>
      <c r="T2597" s="2">
        <v>1.322074516E9</v>
      </c>
      <c r="U2597" s="2">
        <v>2.3863445E7</v>
      </c>
      <c r="V2597" s="2">
        <v>5.5148251E7</v>
      </c>
      <c r="W2597" s="2">
        <v>3055850.0</v>
      </c>
      <c r="X2597" s="2">
        <v>1929.0</v>
      </c>
      <c r="Y2597" s="2">
        <f t="shared" si="8"/>
        <v>0.426410881</v>
      </c>
      <c r="Z2597" s="2">
        <f t="shared" ref="Z2597:AC2597" si="2648">ROUNDDOWN($Y2597*Z$1,0)-IF(MOD($Y2597*Z$1,1)=0,1,0)+1</f>
        <v>1</v>
      </c>
      <c r="AA2597" s="2">
        <f t="shared" si="2648"/>
        <v>2</v>
      </c>
      <c r="AB2597" s="2">
        <f t="shared" si="2648"/>
        <v>2</v>
      </c>
      <c r="AC2597" s="2">
        <f t="shared" si="2648"/>
        <v>3</v>
      </c>
      <c r="AD2597" s="2">
        <f t="shared" si="10"/>
        <v>0</v>
      </c>
      <c r="AE2597" s="2">
        <f t="shared" si="11"/>
        <v>0</v>
      </c>
      <c r="AF2597" s="2">
        <f t="shared" si="12"/>
        <v>0</v>
      </c>
      <c r="AG2597" s="2">
        <f t="shared" si="13"/>
        <v>0</v>
      </c>
      <c r="AH2597" s="2">
        <f t="shared" si="14"/>
        <v>0</v>
      </c>
      <c r="AI2597" s="2">
        <f t="shared" si="15"/>
        <v>0</v>
      </c>
      <c r="AJ2597" s="2">
        <f t="shared" si="16"/>
        <v>0</v>
      </c>
      <c r="AK2597" s="2">
        <f t="shared" si="17"/>
        <v>1</v>
      </c>
      <c r="AL2597" s="2">
        <f t="shared" si="18"/>
        <v>1</v>
      </c>
    </row>
    <row r="2598" ht="13.5" customHeight="1">
      <c r="A2598" s="3">
        <v>41676.0</v>
      </c>
      <c r="B2598" s="2">
        <v>1828.0</v>
      </c>
      <c r="C2598" s="2">
        <f t="shared" si="3"/>
        <v>1828</v>
      </c>
      <c r="D2598" s="2">
        <f t="shared" si="26"/>
        <v>2619.039817</v>
      </c>
      <c r="E2598" s="2">
        <f t="shared" si="20"/>
        <v>2021.940846</v>
      </c>
      <c r="F2598" s="2">
        <v>1.27</v>
      </c>
      <c r="G2598" s="2">
        <f t="shared" si="4"/>
        <v>0.0127</v>
      </c>
      <c r="H2598" s="2">
        <f t="shared" si="21"/>
        <v>1.4374</v>
      </c>
      <c r="I2598" s="2">
        <f t="shared" si="27"/>
        <v>1.035643339</v>
      </c>
      <c r="J2598" s="2">
        <f t="shared" si="5"/>
        <v>259.4720585</v>
      </c>
      <c r="K2598" s="2">
        <f t="shared" si="6"/>
        <v>268.2464282</v>
      </c>
      <c r="L2598" s="2">
        <f t="shared" si="7"/>
        <v>0</v>
      </c>
      <c r="M2598" s="2">
        <f t="shared" si="1"/>
        <v>268.2464282</v>
      </c>
      <c r="O2598" s="2">
        <v>2596.0</v>
      </c>
      <c r="P2598" s="2">
        <v>1805.0</v>
      </c>
      <c r="Q2598" s="2">
        <v>1805.0</v>
      </c>
      <c r="R2598" s="2">
        <v>1828.0</v>
      </c>
      <c r="S2598" s="2">
        <v>1803.0</v>
      </c>
      <c r="T2598" s="2">
        <v>1.322074912E9</v>
      </c>
      <c r="U2598" s="2">
        <v>2.4167529E7</v>
      </c>
      <c r="V2598" s="2">
        <v>5.495231E7</v>
      </c>
      <c r="W2598" s="2">
        <v>3028577.0</v>
      </c>
      <c r="X2598" s="2">
        <v>1587.0</v>
      </c>
      <c r="Y2598" s="2">
        <f t="shared" si="8"/>
        <v>0.8057247259</v>
      </c>
      <c r="Z2598" s="2">
        <f t="shared" ref="Z2598:AC2598" si="2649">ROUNDDOWN($Y2598*Z$1,0)-IF(MOD($Y2598*Z$1,1)=0,1,0)+1</f>
        <v>2</v>
      </c>
      <c r="AA2598" s="2">
        <f t="shared" si="2649"/>
        <v>3</v>
      </c>
      <c r="AB2598" s="2">
        <f t="shared" si="2649"/>
        <v>4</v>
      </c>
      <c r="AC2598" s="2">
        <f t="shared" si="2649"/>
        <v>5</v>
      </c>
      <c r="AD2598" s="2">
        <f t="shared" si="10"/>
        <v>0</v>
      </c>
      <c r="AE2598" s="2">
        <f t="shared" si="11"/>
        <v>1</v>
      </c>
      <c r="AF2598" s="2">
        <f t="shared" si="12"/>
        <v>0</v>
      </c>
      <c r="AG2598" s="2">
        <f t="shared" si="13"/>
        <v>0</v>
      </c>
      <c r="AH2598" s="2">
        <f t="shared" si="14"/>
        <v>0</v>
      </c>
      <c r="AI2598" s="2">
        <f t="shared" si="15"/>
        <v>0</v>
      </c>
      <c r="AJ2598" s="2">
        <f t="shared" si="16"/>
        <v>0</v>
      </c>
      <c r="AK2598" s="2">
        <f t="shared" si="17"/>
        <v>0</v>
      </c>
      <c r="AL2598" s="2">
        <f t="shared" si="18"/>
        <v>1</v>
      </c>
    </row>
    <row r="2599" ht="13.5" customHeight="1">
      <c r="A2599" s="3">
        <v>41679.0</v>
      </c>
      <c r="B2599" s="2">
        <v>1860.0</v>
      </c>
      <c r="C2599" s="2">
        <f t="shared" si="3"/>
        <v>1860</v>
      </c>
      <c r="D2599" s="2">
        <f t="shared" si="26"/>
        <v>2620.092219</v>
      </c>
      <c r="E2599" s="2">
        <f t="shared" si="20"/>
        <v>2022.283413</v>
      </c>
      <c r="F2599" s="2">
        <v>1.75</v>
      </c>
      <c r="G2599" s="2">
        <f t="shared" si="4"/>
        <v>0.0175</v>
      </c>
      <c r="H2599" s="2">
        <f t="shared" si="21"/>
        <v>1.4549</v>
      </c>
      <c r="I2599" s="2">
        <f t="shared" si="27"/>
        <v>1.036045166</v>
      </c>
      <c r="J2599" s="2">
        <f t="shared" si="5"/>
        <v>264.0128196</v>
      </c>
      <c r="K2599" s="2">
        <f t="shared" si="6"/>
        <v>272.9407407</v>
      </c>
      <c r="L2599" s="2">
        <f t="shared" si="7"/>
        <v>0</v>
      </c>
      <c r="M2599" s="2">
        <f t="shared" si="1"/>
        <v>272.9407407</v>
      </c>
      <c r="O2599" s="2">
        <v>2597.0</v>
      </c>
      <c r="P2599" s="2">
        <v>1853.0</v>
      </c>
      <c r="Q2599" s="2">
        <v>1828.0</v>
      </c>
      <c r="R2599" s="2">
        <v>1870.0</v>
      </c>
      <c r="S2599" s="2">
        <v>1850.0</v>
      </c>
      <c r="T2599" s="2">
        <v>1.322077493E9</v>
      </c>
      <c r="U2599" s="2">
        <v>2.4590641E7</v>
      </c>
      <c r="V2599" s="2">
        <v>3.0622709E7</v>
      </c>
      <c r="W2599" s="2">
        <v>1646729.0</v>
      </c>
      <c r="X2599" s="2">
        <v>1133.0</v>
      </c>
      <c r="Y2599" s="2">
        <f t="shared" si="8"/>
        <v>0.8727161998</v>
      </c>
      <c r="Z2599" s="2">
        <f t="shared" ref="Z2599:AC2599" si="2650">ROUNDDOWN($Y2599*Z$1,0)-IF(MOD($Y2599*Z$1,1)=0,1,0)+1</f>
        <v>2</v>
      </c>
      <c r="AA2599" s="2">
        <f t="shared" si="2650"/>
        <v>3</v>
      </c>
      <c r="AB2599" s="2">
        <f t="shared" si="2650"/>
        <v>4</v>
      </c>
      <c r="AC2599" s="2">
        <f t="shared" si="2650"/>
        <v>5</v>
      </c>
      <c r="AD2599" s="2">
        <f t="shared" si="10"/>
        <v>1</v>
      </c>
      <c r="AE2599" s="2">
        <f t="shared" si="11"/>
        <v>0</v>
      </c>
      <c r="AF2599" s="2">
        <f t="shared" si="12"/>
        <v>0</v>
      </c>
      <c r="AG2599" s="2">
        <f t="shared" si="13"/>
        <v>0</v>
      </c>
      <c r="AH2599" s="2">
        <f t="shared" si="14"/>
        <v>0</v>
      </c>
      <c r="AI2599" s="2">
        <f t="shared" si="15"/>
        <v>0</v>
      </c>
      <c r="AJ2599" s="2">
        <f t="shared" si="16"/>
        <v>0</v>
      </c>
      <c r="AK2599" s="2">
        <f t="shared" si="17"/>
        <v>0</v>
      </c>
      <c r="AL2599" s="2">
        <f t="shared" si="18"/>
        <v>1</v>
      </c>
    </row>
    <row r="2600" ht="13.5" customHeight="1">
      <c r="A2600" s="3">
        <v>41680.0</v>
      </c>
      <c r="B2600" s="2">
        <v>1865.0</v>
      </c>
      <c r="C2600" s="2">
        <f t="shared" si="3"/>
        <v>1865</v>
      </c>
      <c r="D2600" s="2">
        <f t="shared" si="26"/>
        <v>2621.145043</v>
      </c>
      <c r="E2600" s="2">
        <f t="shared" si="20"/>
        <v>2022.625981</v>
      </c>
      <c r="F2600" s="2">
        <v>0.27</v>
      </c>
      <c r="G2600" s="2">
        <f t="shared" si="4"/>
        <v>0.0027</v>
      </c>
      <c r="H2600" s="2">
        <f t="shared" si="21"/>
        <v>1.4576</v>
      </c>
      <c r="I2600" s="2">
        <f t="shared" si="27"/>
        <v>1.036446993</v>
      </c>
      <c r="J2600" s="2">
        <f t="shared" si="5"/>
        <v>264.7256542</v>
      </c>
      <c r="K2600" s="2">
        <f t="shared" si="6"/>
        <v>273.6776807</v>
      </c>
      <c r="L2600" s="2">
        <f t="shared" si="7"/>
        <v>0</v>
      </c>
      <c r="M2600" s="2">
        <f t="shared" si="1"/>
        <v>273.6776807</v>
      </c>
      <c r="O2600" s="2">
        <v>2598.0</v>
      </c>
      <c r="P2600" s="2">
        <v>1859.0</v>
      </c>
      <c r="Q2600" s="2">
        <v>1860.0</v>
      </c>
      <c r="R2600" s="2">
        <v>1869.0</v>
      </c>
      <c r="S2600" s="2">
        <v>1851.0</v>
      </c>
      <c r="T2600" s="2">
        <v>1.322077493E9</v>
      </c>
      <c r="U2600" s="2">
        <v>2.4656745E7</v>
      </c>
      <c r="V2600" s="2">
        <v>3.7586167E7</v>
      </c>
      <c r="W2600" s="2">
        <v>2021750.0</v>
      </c>
      <c r="X2600" s="2">
        <v>1277.0</v>
      </c>
      <c r="Y2600" s="2">
        <f t="shared" si="8"/>
        <v>0.5654689403</v>
      </c>
      <c r="Z2600" s="2">
        <f t="shared" ref="Z2600:AC2600" si="2651">ROUNDDOWN($Y2600*Z$1,0)-IF(MOD($Y2600*Z$1,1)=0,1,0)+1</f>
        <v>2</v>
      </c>
      <c r="AA2600" s="2">
        <f t="shared" si="2651"/>
        <v>2</v>
      </c>
      <c r="AB2600" s="2">
        <f t="shared" si="2651"/>
        <v>3</v>
      </c>
      <c r="AC2600" s="2">
        <f t="shared" si="2651"/>
        <v>3</v>
      </c>
      <c r="AD2600" s="2">
        <f t="shared" si="10"/>
        <v>0</v>
      </c>
      <c r="AE2600" s="2">
        <f t="shared" si="11"/>
        <v>0</v>
      </c>
      <c r="AF2600" s="2">
        <f t="shared" si="12"/>
        <v>0</v>
      </c>
      <c r="AG2600" s="2">
        <f t="shared" si="13"/>
        <v>0</v>
      </c>
      <c r="AH2600" s="2">
        <f t="shared" si="14"/>
        <v>1</v>
      </c>
      <c r="AI2600" s="2">
        <f t="shared" si="15"/>
        <v>0</v>
      </c>
      <c r="AJ2600" s="2">
        <f t="shared" si="16"/>
        <v>0</v>
      </c>
      <c r="AK2600" s="2">
        <f t="shared" si="17"/>
        <v>0</v>
      </c>
      <c r="AL2600" s="2">
        <f t="shared" si="18"/>
        <v>1</v>
      </c>
    </row>
    <row r="2601" ht="13.5" customHeight="1">
      <c r="A2601" s="3">
        <v>41681.0</v>
      </c>
      <c r="B2601" s="2">
        <v>1856.0</v>
      </c>
      <c r="C2601" s="2">
        <f t="shared" si="3"/>
        <v>1856</v>
      </c>
      <c r="D2601" s="2">
        <f t="shared" si="26"/>
        <v>2622.19829</v>
      </c>
      <c r="E2601" s="2">
        <f t="shared" si="20"/>
        <v>2022.968549</v>
      </c>
      <c r="F2601" s="2">
        <v>-0.48</v>
      </c>
      <c r="G2601" s="2">
        <f t="shared" si="4"/>
        <v>-0.0048</v>
      </c>
      <c r="H2601" s="2">
        <f t="shared" si="21"/>
        <v>1.4528</v>
      </c>
      <c r="I2601" s="2">
        <f t="shared" si="27"/>
        <v>1.03684882</v>
      </c>
      <c r="J2601" s="2">
        <f t="shared" si="5"/>
        <v>263.454971</v>
      </c>
      <c r="K2601" s="2">
        <f t="shared" si="6"/>
        <v>272.3640278</v>
      </c>
      <c r="L2601" s="2">
        <f t="shared" si="7"/>
        <v>0</v>
      </c>
      <c r="M2601" s="2">
        <f t="shared" si="1"/>
        <v>272.3640278</v>
      </c>
      <c r="O2601" s="2">
        <v>2599.0</v>
      </c>
      <c r="P2601" s="2">
        <v>1867.0</v>
      </c>
      <c r="Q2601" s="2">
        <v>1865.0</v>
      </c>
      <c r="R2601" s="2">
        <v>1882.0</v>
      </c>
      <c r="S2601" s="2">
        <v>1852.0</v>
      </c>
      <c r="T2601" s="2">
        <v>1.322077493E9</v>
      </c>
      <c r="U2601" s="2">
        <v>2.4537758E7</v>
      </c>
      <c r="V2601" s="2">
        <v>5.305558E7</v>
      </c>
      <c r="W2601" s="2">
        <v>2838744.0</v>
      </c>
      <c r="X2601" s="2">
        <v>1649.0</v>
      </c>
      <c r="Y2601" s="2">
        <f t="shared" si="8"/>
        <v>0.3529232643</v>
      </c>
      <c r="Z2601" s="2">
        <f t="shared" ref="Z2601:AC2601" si="2652">ROUNDDOWN($Y2601*Z$1,0)-IF(MOD($Y2601*Z$1,1)=0,1,0)+1</f>
        <v>1</v>
      </c>
      <c r="AA2601" s="2">
        <f t="shared" si="2652"/>
        <v>2</v>
      </c>
      <c r="AB2601" s="2">
        <f t="shared" si="2652"/>
        <v>2</v>
      </c>
      <c r="AC2601" s="2">
        <f t="shared" si="2652"/>
        <v>2</v>
      </c>
      <c r="AD2601" s="2">
        <f t="shared" si="10"/>
        <v>0</v>
      </c>
      <c r="AE2601" s="2">
        <f t="shared" si="11"/>
        <v>0</v>
      </c>
      <c r="AF2601" s="2">
        <f t="shared" si="12"/>
        <v>1</v>
      </c>
      <c r="AG2601" s="2">
        <f t="shared" si="13"/>
        <v>0</v>
      </c>
      <c r="AH2601" s="2">
        <f t="shared" si="14"/>
        <v>0</v>
      </c>
      <c r="AI2601" s="2">
        <f t="shared" si="15"/>
        <v>0</v>
      </c>
      <c r="AJ2601" s="2">
        <f t="shared" si="16"/>
        <v>0</v>
      </c>
      <c r="AK2601" s="2">
        <f t="shared" si="17"/>
        <v>0</v>
      </c>
      <c r="AL2601" s="2">
        <f t="shared" si="18"/>
        <v>1</v>
      </c>
    </row>
    <row r="2602" ht="13.5" customHeight="1">
      <c r="A2602" s="3">
        <v>41682.0</v>
      </c>
      <c r="B2602" s="2">
        <v>1853.0</v>
      </c>
      <c r="C2602" s="2">
        <f t="shared" si="3"/>
        <v>1853</v>
      </c>
      <c r="D2602" s="2">
        <f t="shared" si="26"/>
        <v>2623.251961</v>
      </c>
      <c r="E2602" s="2">
        <f t="shared" si="20"/>
        <v>2023.311117</v>
      </c>
      <c r="F2602" s="2">
        <v>-0.16</v>
      </c>
      <c r="G2602" s="2">
        <f t="shared" si="4"/>
        <v>-0.0016</v>
      </c>
      <c r="H2602" s="2">
        <f t="shared" si="21"/>
        <v>1.4512</v>
      </c>
      <c r="I2602" s="2">
        <f t="shared" si="27"/>
        <v>1.037250647</v>
      </c>
      <c r="J2602" s="2">
        <f t="shared" si="5"/>
        <v>263.0334431</v>
      </c>
      <c r="K2602" s="2">
        <f t="shared" si="6"/>
        <v>271.9282454</v>
      </c>
      <c r="L2602" s="2">
        <f t="shared" si="7"/>
        <v>0</v>
      </c>
      <c r="M2602" s="2">
        <f t="shared" si="1"/>
        <v>271.9282454</v>
      </c>
      <c r="O2602" s="2">
        <v>2600.0</v>
      </c>
      <c r="P2602" s="2">
        <v>1859.0</v>
      </c>
      <c r="Q2602" s="2">
        <v>1856.0</v>
      </c>
      <c r="R2602" s="2">
        <v>1872.0</v>
      </c>
      <c r="S2602" s="2">
        <v>1853.0</v>
      </c>
      <c r="T2602" s="2">
        <v>1.322079099E9</v>
      </c>
      <c r="U2602" s="2">
        <v>2.4498126E7</v>
      </c>
      <c r="V2602" s="2">
        <v>4.2209811E7</v>
      </c>
      <c r="W2602" s="2">
        <v>2263577.0</v>
      </c>
      <c r="X2602" s="2">
        <v>1230.0</v>
      </c>
      <c r="Y2602" s="2">
        <f t="shared" si="8"/>
        <v>0.4420422249</v>
      </c>
      <c r="Z2602" s="2">
        <f t="shared" ref="Z2602:AC2602" si="2653">ROUNDDOWN($Y2602*Z$1,0)-IF(MOD($Y2602*Z$1,1)=0,1,0)+1</f>
        <v>1</v>
      </c>
      <c r="AA2602" s="2">
        <f t="shared" si="2653"/>
        <v>2</v>
      </c>
      <c r="AB2602" s="2">
        <f t="shared" si="2653"/>
        <v>2</v>
      </c>
      <c r="AC2602" s="2">
        <f t="shared" si="2653"/>
        <v>3</v>
      </c>
      <c r="AD2602" s="2">
        <f t="shared" si="10"/>
        <v>0</v>
      </c>
      <c r="AE2602" s="2">
        <f t="shared" si="11"/>
        <v>0</v>
      </c>
      <c r="AF2602" s="2">
        <f t="shared" si="12"/>
        <v>0</v>
      </c>
      <c r="AG2602" s="2">
        <f t="shared" si="13"/>
        <v>1</v>
      </c>
      <c r="AH2602" s="2">
        <f t="shared" si="14"/>
        <v>0</v>
      </c>
      <c r="AI2602" s="2">
        <f t="shared" si="15"/>
        <v>0</v>
      </c>
      <c r="AJ2602" s="2">
        <f t="shared" si="16"/>
        <v>0</v>
      </c>
      <c r="AK2602" s="2">
        <f t="shared" si="17"/>
        <v>0</v>
      </c>
      <c r="AL2602" s="2">
        <f t="shared" si="18"/>
        <v>1</v>
      </c>
    </row>
    <row r="2603" ht="13.5" customHeight="1">
      <c r="A2603" s="3">
        <v>41683.0</v>
      </c>
      <c r="B2603" s="2">
        <v>1841.0</v>
      </c>
      <c r="C2603" s="2">
        <f t="shared" si="3"/>
        <v>1841</v>
      </c>
      <c r="D2603" s="2">
        <f t="shared" si="26"/>
        <v>2624.306055</v>
      </c>
      <c r="E2603" s="2">
        <f t="shared" si="20"/>
        <v>2023.653684</v>
      </c>
      <c r="F2603" s="2">
        <v>-0.65</v>
      </c>
      <c r="G2603" s="2">
        <f t="shared" si="4"/>
        <v>-0.0065</v>
      </c>
      <c r="H2603" s="2">
        <f t="shared" si="21"/>
        <v>1.4447</v>
      </c>
      <c r="I2603" s="2">
        <f t="shared" si="27"/>
        <v>1.037652475</v>
      </c>
      <c r="J2603" s="2">
        <f t="shared" si="5"/>
        <v>261.3237257</v>
      </c>
      <c r="K2603" s="2">
        <f t="shared" si="6"/>
        <v>270.1607118</v>
      </c>
      <c r="L2603" s="2">
        <f t="shared" si="7"/>
        <v>0</v>
      </c>
      <c r="M2603" s="2">
        <f t="shared" si="1"/>
        <v>270.1607118</v>
      </c>
      <c r="O2603" s="2">
        <v>2601.0</v>
      </c>
      <c r="P2603" s="2">
        <v>1844.0</v>
      </c>
      <c r="Q2603" s="2">
        <v>1853.0</v>
      </c>
      <c r="R2603" s="2">
        <v>1847.0</v>
      </c>
      <c r="S2603" s="2">
        <v>1831.0</v>
      </c>
      <c r="T2603" s="2">
        <v>1.322079484E9</v>
      </c>
      <c r="U2603" s="2">
        <v>2.4339483E7</v>
      </c>
      <c r="V2603" s="2">
        <v>2.6022948E7</v>
      </c>
      <c r="W2603" s="2">
        <v>1414491.0</v>
      </c>
      <c r="X2603" s="2">
        <v>971.0</v>
      </c>
      <c r="Y2603" s="2">
        <f t="shared" si="8"/>
        <v>0.3103938287</v>
      </c>
      <c r="Z2603" s="2">
        <f t="shared" ref="Z2603:AC2603" si="2654">ROUNDDOWN($Y2603*Z$1,0)-IF(MOD($Y2603*Z$1,1)=0,1,0)+1</f>
        <v>1</v>
      </c>
      <c r="AA2603" s="2">
        <f t="shared" si="2654"/>
        <v>1</v>
      </c>
      <c r="AB2603" s="2">
        <f t="shared" si="2654"/>
        <v>2</v>
      </c>
      <c r="AC2603" s="2">
        <f t="shared" si="2654"/>
        <v>2</v>
      </c>
      <c r="AD2603" s="2">
        <f t="shared" si="10"/>
        <v>0</v>
      </c>
      <c r="AE2603" s="2">
        <f t="shared" si="11"/>
        <v>0</v>
      </c>
      <c r="AF2603" s="2">
        <f t="shared" si="12"/>
        <v>0</v>
      </c>
      <c r="AG2603" s="2">
        <f t="shared" si="13"/>
        <v>0</v>
      </c>
      <c r="AH2603" s="2">
        <f t="shared" si="14"/>
        <v>0</v>
      </c>
      <c r="AI2603" s="2">
        <f t="shared" si="15"/>
        <v>0</v>
      </c>
      <c r="AJ2603" s="2">
        <f t="shared" si="16"/>
        <v>0</v>
      </c>
      <c r="AK2603" s="2">
        <f t="shared" si="17"/>
        <v>1</v>
      </c>
      <c r="AL2603" s="2">
        <f t="shared" si="18"/>
        <v>1</v>
      </c>
    </row>
    <row r="2604" ht="13.5" customHeight="1">
      <c r="A2604" s="3">
        <v>41686.0</v>
      </c>
      <c r="B2604" s="2">
        <v>1863.0</v>
      </c>
      <c r="C2604" s="2">
        <f t="shared" si="3"/>
        <v>1863</v>
      </c>
      <c r="D2604" s="2">
        <f t="shared" si="26"/>
        <v>2625.360572</v>
      </c>
      <c r="E2604" s="2">
        <f t="shared" si="20"/>
        <v>2023.996252</v>
      </c>
      <c r="F2604" s="2">
        <v>1.2</v>
      </c>
      <c r="G2604" s="2">
        <f t="shared" si="4"/>
        <v>0.012</v>
      </c>
      <c r="H2604" s="2">
        <f t="shared" si="21"/>
        <v>1.4567</v>
      </c>
      <c r="I2604" s="2">
        <f t="shared" si="27"/>
        <v>1.038054302</v>
      </c>
      <c r="J2604" s="2">
        <f t="shared" si="5"/>
        <v>264.4596104</v>
      </c>
      <c r="K2604" s="2">
        <f t="shared" si="6"/>
        <v>273.4026403</v>
      </c>
      <c r="L2604" s="2">
        <f t="shared" si="7"/>
        <v>0</v>
      </c>
      <c r="M2604" s="2">
        <f t="shared" si="1"/>
        <v>273.4026403</v>
      </c>
      <c r="O2604" s="2">
        <v>2602.0</v>
      </c>
      <c r="P2604" s="2">
        <v>1855.0</v>
      </c>
      <c r="Q2604" s="2">
        <v>1841.0</v>
      </c>
      <c r="R2604" s="2">
        <v>1868.0</v>
      </c>
      <c r="S2604" s="2">
        <v>1854.0</v>
      </c>
      <c r="T2604" s="2">
        <v>1.322081301E9</v>
      </c>
      <c r="U2604" s="2">
        <v>2.4630375E7</v>
      </c>
      <c r="V2604" s="2">
        <v>1.7475461E7</v>
      </c>
      <c r="W2604" s="2">
        <v>938185.0</v>
      </c>
      <c r="X2604" s="2">
        <v>903.0</v>
      </c>
      <c r="Y2604" s="2">
        <f t="shared" si="8"/>
        <v>0.7943564758</v>
      </c>
      <c r="Z2604" s="2">
        <f t="shared" ref="Z2604:AC2604" si="2655">ROUNDDOWN($Y2604*Z$1,0)-IF(MOD($Y2604*Z$1,1)=0,1,0)+1</f>
        <v>2</v>
      </c>
      <c r="AA2604" s="2">
        <f t="shared" si="2655"/>
        <v>3</v>
      </c>
      <c r="AB2604" s="2">
        <f t="shared" si="2655"/>
        <v>4</v>
      </c>
      <c r="AC2604" s="2">
        <f t="shared" si="2655"/>
        <v>4</v>
      </c>
      <c r="AD2604" s="2">
        <f t="shared" si="10"/>
        <v>0</v>
      </c>
      <c r="AE2604" s="2">
        <f t="shared" si="11"/>
        <v>1</v>
      </c>
      <c r="AF2604" s="2">
        <f t="shared" si="12"/>
        <v>0</v>
      </c>
      <c r="AG2604" s="2">
        <f t="shared" si="13"/>
        <v>0</v>
      </c>
      <c r="AH2604" s="2">
        <f t="shared" si="14"/>
        <v>0</v>
      </c>
      <c r="AI2604" s="2">
        <f t="shared" si="15"/>
        <v>0</v>
      </c>
      <c r="AJ2604" s="2">
        <f t="shared" si="16"/>
        <v>0</v>
      </c>
      <c r="AK2604" s="2">
        <f t="shared" si="17"/>
        <v>0</v>
      </c>
      <c r="AL2604" s="2">
        <f t="shared" si="18"/>
        <v>1</v>
      </c>
    </row>
    <row r="2605" ht="13.5" customHeight="1">
      <c r="A2605" s="3">
        <v>41687.0</v>
      </c>
      <c r="B2605" s="2">
        <v>1875.0</v>
      </c>
      <c r="C2605" s="2">
        <f t="shared" si="3"/>
        <v>1875</v>
      </c>
      <c r="D2605" s="2">
        <f t="shared" si="26"/>
        <v>2626.415513</v>
      </c>
      <c r="E2605" s="2">
        <f t="shared" si="20"/>
        <v>2024.33882</v>
      </c>
      <c r="F2605" s="2">
        <v>0.64</v>
      </c>
      <c r="G2605" s="2">
        <f t="shared" si="4"/>
        <v>0.0064</v>
      </c>
      <c r="H2605" s="2">
        <f t="shared" si="21"/>
        <v>1.4631</v>
      </c>
      <c r="I2605" s="2">
        <f t="shared" si="27"/>
        <v>1.038456129</v>
      </c>
      <c r="J2605" s="2">
        <f t="shared" si="5"/>
        <v>266.1521519</v>
      </c>
      <c r="K2605" s="2">
        <f t="shared" si="6"/>
        <v>275.1524172</v>
      </c>
      <c r="L2605" s="2">
        <f t="shared" si="7"/>
        <v>0</v>
      </c>
      <c r="M2605" s="2">
        <f t="shared" si="1"/>
        <v>275.1524172</v>
      </c>
      <c r="O2605" s="2">
        <v>2603.0</v>
      </c>
      <c r="P2605" s="2">
        <v>1861.0</v>
      </c>
      <c r="Q2605" s="2">
        <v>1863.0</v>
      </c>
      <c r="R2605" s="2">
        <v>1876.0</v>
      </c>
      <c r="S2605" s="2">
        <v>1861.0</v>
      </c>
      <c r="T2605" s="2">
        <v>1.322081301E9</v>
      </c>
      <c r="U2605" s="2">
        <v>2.4789024E7</v>
      </c>
      <c r="V2605" s="2">
        <v>2.1816347E7</v>
      </c>
      <c r="W2605" s="2">
        <v>1166236.0</v>
      </c>
      <c r="X2605" s="2">
        <v>982.0</v>
      </c>
      <c r="Y2605" s="2">
        <f t="shared" si="8"/>
        <v>0.6618960617</v>
      </c>
      <c r="Z2605" s="2">
        <f t="shared" ref="Z2605:AC2605" si="2656">ROUNDDOWN($Y2605*Z$1,0)-IF(MOD($Y2605*Z$1,1)=0,1,0)+1</f>
        <v>2</v>
      </c>
      <c r="AA2605" s="2">
        <f t="shared" si="2656"/>
        <v>2</v>
      </c>
      <c r="AB2605" s="2">
        <f t="shared" si="2656"/>
        <v>3</v>
      </c>
      <c r="AC2605" s="2">
        <f t="shared" si="2656"/>
        <v>4</v>
      </c>
      <c r="AD2605" s="2">
        <f t="shared" si="10"/>
        <v>1</v>
      </c>
      <c r="AE2605" s="2">
        <f t="shared" si="11"/>
        <v>0</v>
      </c>
      <c r="AF2605" s="2">
        <f t="shared" si="12"/>
        <v>0</v>
      </c>
      <c r="AG2605" s="2">
        <f t="shared" si="13"/>
        <v>0</v>
      </c>
      <c r="AH2605" s="2">
        <f t="shared" si="14"/>
        <v>0</v>
      </c>
      <c r="AI2605" s="2">
        <f t="shared" si="15"/>
        <v>0</v>
      </c>
      <c r="AJ2605" s="2">
        <f t="shared" si="16"/>
        <v>0</v>
      </c>
      <c r="AK2605" s="2">
        <f t="shared" si="17"/>
        <v>0</v>
      </c>
      <c r="AL2605" s="2">
        <f t="shared" si="18"/>
        <v>1</v>
      </c>
    </row>
    <row r="2606" ht="13.5" customHeight="1">
      <c r="A2606" s="3">
        <v>41688.0</v>
      </c>
      <c r="B2606" s="2">
        <v>1879.0</v>
      </c>
      <c r="C2606" s="2">
        <f t="shared" si="3"/>
        <v>1879</v>
      </c>
      <c r="D2606" s="2">
        <f t="shared" si="26"/>
        <v>2627.470878</v>
      </c>
      <c r="E2606" s="2">
        <f t="shared" si="20"/>
        <v>2024.681387</v>
      </c>
      <c r="F2606" s="2">
        <v>0.21</v>
      </c>
      <c r="G2606" s="2">
        <f t="shared" si="4"/>
        <v>0.0021</v>
      </c>
      <c r="H2606" s="2">
        <f t="shared" si="21"/>
        <v>1.4652</v>
      </c>
      <c r="I2606" s="2">
        <f t="shared" si="27"/>
        <v>1.038857956</v>
      </c>
      <c r="J2606" s="2">
        <f t="shared" si="5"/>
        <v>266.7110714</v>
      </c>
      <c r="K2606" s="2">
        <f t="shared" si="6"/>
        <v>275.7302373</v>
      </c>
      <c r="L2606" s="2">
        <f t="shared" si="7"/>
        <v>0</v>
      </c>
      <c r="M2606" s="2">
        <f t="shared" si="1"/>
        <v>275.7302373</v>
      </c>
      <c r="O2606" s="2">
        <v>2604.0</v>
      </c>
      <c r="P2606" s="2">
        <v>1882.0</v>
      </c>
      <c r="Q2606" s="2">
        <v>1875.0</v>
      </c>
      <c r="R2606" s="2">
        <v>1882.0</v>
      </c>
      <c r="S2606" s="2">
        <v>1868.0</v>
      </c>
      <c r="T2606" s="2">
        <v>1.322081301E9</v>
      </c>
      <c r="U2606" s="2">
        <v>2.4841908E7</v>
      </c>
      <c r="V2606" s="2">
        <v>2.8820182E7</v>
      </c>
      <c r="W2606" s="2">
        <v>1536348.0</v>
      </c>
      <c r="X2606" s="2">
        <v>1075.0</v>
      </c>
      <c r="Y2606" s="2">
        <f t="shared" si="8"/>
        <v>0.5498375964</v>
      </c>
      <c r="Z2606" s="2">
        <f t="shared" ref="Z2606:AC2606" si="2657">ROUNDDOWN($Y2606*Z$1,0)-IF(MOD($Y2606*Z$1,1)=0,1,0)+1</f>
        <v>2</v>
      </c>
      <c r="AA2606" s="2">
        <f t="shared" si="2657"/>
        <v>2</v>
      </c>
      <c r="AB2606" s="2">
        <f t="shared" si="2657"/>
        <v>3</v>
      </c>
      <c r="AC2606" s="2">
        <f t="shared" si="2657"/>
        <v>3</v>
      </c>
      <c r="AD2606" s="2">
        <f t="shared" si="10"/>
        <v>0</v>
      </c>
      <c r="AE2606" s="2">
        <f t="shared" si="11"/>
        <v>0</v>
      </c>
      <c r="AF2606" s="2">
        <f t="shared" si="12"/>
        <v>0</v>
      </c>
      <c r="AG2606" s="2">
        <f t="shared" si="13"/>
        <v>0</v>
      </c>
      <c r="AH2606" s="2">
        <f t="shared" si="14"/>
        <v>1</v>
      </c>
      <c r="AI2606" s="2">
        <f t="shared" si="15"/>
        <v>0</v>
      </c>
      <c r="AJ2606" s="2">
        <f t="shared" si="16"/>
        <v>0</v>
      </c>
      <c r="AK2606" s="2">
        <f t="shared" si="17"/>
        <v>0</v>
      </c>
      <c r="AL2606" s="2">
        <f t="shared" si="18"/>
        <v>1</v>
      </c>
    </row>
    <row r="2607" ht="13.5" customHeight="1">
      <c r="A2607" s="3">
        <v>41689.0</v>
      </c>
      <c r="B2607" s="2">
        <v>1861.0</v>
      </c>
      <c r="C2607" s="2">
        <f t="shared" si="3"/>
        <v>1861</v>
      </c>
      <c r="D2607" s="2">
        <f t="shared" si="26"/>
        <v>2628.526668</v>
      </c>
      <c r="E2607" s="2">
        <f t="shared" si="20"/>
        <v>2025.023955</v>
      </c>
      <c r="F2607" s="2">
        <v>-0.96</v>
      </c>
      <c r="G2607" s="2">
        <f t="shared" si="4"/>
        <v>-0.0096</v>
      </c>
      <c r="H2607" s="2">
        <f t="shared" si="21"/>
        <v>1.4556</v>
      </c>
      <c r="I2607" s="2">
        <f t="shared" si="27"/>
        <v>1.039259783</v>
      </c>
      <c r="J2607" s="2">
        <f t="shared" si="5"/>
        <v>264.1506451</v>
      </c>
      <c r="K2607" s="2">
        <f t="shared" si="6"/>
        <v>273.083227</v>
      </c>
      <c r="L2607" s="2">
        <f t="shared" si="7"/>
        <v>0</v>
      </c>
      <c r="M2607" s="2">
        <f t="shared" si="1"/>
        <v>273.083227</v>
      </c>
      <c r="O2607" s="2">
        <v>2605.0</v>
      </c>
      <c r="P2607" s="2">
        <v>1871.0</v>
      </c>
      <c r="Q2607" s="2">
        <v>1879.0</v>
      </c>
      <c r="R2607" s="2">
        <v>1880.0</v>
      </c>
      <c r="S2607" s="2">
        <v>1860.0</v>
      </c>
      <c r="T2607" s="2">
        <v>1.322082457E9</v>
      </c>
      <c r="U2607" s="2">
        <v>2.4603955E7</v>
      </c>
      <c r="V2607" s="2">
        <v>3.3418613E7</v>
      </c>
      <c r="W2607" s="2">
        <v>1788801.0</v>
      </c>
      <c r="X2607" s="2">
        <v>1199.0</v>
      </c>
      <c r="Y2607" s="2">
        <f t="shared" si="8"/>
        <v>0.2390377588</v>
      </c>
      <c r="Z2607" s="2">
        <f t="shared" ref="Z2607:AC2607" si="2658">ROUNDDOWN($Y2607*Z$1,0)-IF(MOD($Y2607*Z$1,1)=0,1,0)+1</f>
        <v>1</v>
      </c>
      <c r="AA2607" s="2">
        <f t="shared" si="2658"/>
        <v>1</v>
      </c>
      <c r="AB2607" s="2">
        <f t="shared" si="2658"/>
        <v>1</v>
      </c>
      <c r="AC2607" s="2">
        <f t="shared" si="2658"/>
        <v>2</v>
      </c>
      <c r="AD2607" s="2">
        <f t="shared" si="10"/>
        <v>0</v>
      </c>
      <c r="AE2607" s="2">
        <f t="shared" si="11"/>
        <v>0</v>
      </c>
      <c r="AF2607" s="2">
        <f t="shared" si="12"/>
        <v>1</v>
      </c>
      <c r="AG2607" s="2">
        <f t="shared" si="13"/>
        <v>0</v>
      </c>
      <c r="AH2607" s="2">
        <f t="shared" si="14"/>
        <v>0</v>
      </c>
      <c r="AI2607" s="2">
        <f t="shared" si="15"/>
        <v>0</v>
      </c>
      <c r="AJ2607" s="2">
        <f t="shared" si="16"/>
        <v>0</v>
      </c>
      <c r="AK2607" s="2">
        <f t="shared" si="17"/>
        <v>0</v>
      </c>
      <c r="AL2607" s="2">
        <f t="shared" si="18"/>
        <v>1</v>
      </c>
    </row>
    <row r="2608" ht="13.5" customHeight="1">
      <c r="A2608" s="3">
        <v>41690.0</v>
      </c>
      <c r="B2608" s="2">
        <v>1853.0</v>
      </c>
      <c r="C2608" s="2">
        <f t="shared" si="3"/>
        <v>1853</v>
      </c>
      <c r="D2608" s="2">
        <f t="shared" si="26"/>
        <v>2629.582881</v>
      </c>
      <c r="E2608" s="2">
        <f t="shared" si="20"/>
        <v>2025.366523</v>
      </c>
      <c r="F2608" s="2">
        <v>-0.43</v>
      </c>
      <c r="G2608" s="2">
        <f t="shared" si="4"/>
        <v>-0.0043</v>
      </c>
      <c r="H2608" s="2">
        <f t="shared" si="21"/>
        <v>1.4513</v>
      </c>
      <c r="I2608" s="2">
        <f t="shared" si="27"/>
        <v>1.03966161</v>
      </c>
      <c r="J2608" s="2">
        <f t="shared" si="5"/>
        <v>263.0147974</v>
      </c>
      <c r="K2608" s="2">
        <f t="shared" si="6"/>
        <v>271.9089691</v>
      </c>
      <c r="L2608" s="2">
        <f t="shared" si="7"/>
        <v>0</v>
      </c>
      <c r="M2608" s="2">
        <f t="shared" si="1"/>
        <v>271.9089691</v>
      </c>
      <c r="O2608" s="2">
        <v>2606.0</v>
      </c>
      <c r="P2608" s="2">
        <v>1859.0</v>
      </c>
      <c r="Q2608" s="2">
        <v>1861.0</v>
      </c>
      <c r="R2608" s="2">
        <v>1866.0</v>
      </c>
      <c r="S2608" s="2">
        <v>1844.0</v>
      </c>
      <c r="T2608" s="2">
        <v>1.322082457E9</v>
      </c>
      <c r="U2608" s="2">
        <v>2.4498188E7</v>
      </c>
      <c r="V2608" s="2">
        <v>6.2888085E7</v>
      </c>
      <c r="W2608" s="2">
        <v>3391096.0</v>
      </c>
      <c r="X2608" s="2">
        <v>1733.0</v>
      </c>
      <c r="Y2608" s="2">
        <f t="shared" si="8"/>
        <v>0.3668290702</v>
      </c>
      <c r="Z2608" s="2">
        <f t="shared" ref="Z2608:AC2608" si="2659">ROUNDDOWN($Y2608*Z$1,0)-IF(MOD($Y2608*Z$1,1)=0,1,0)+1</f>
        <v>1</v>
      </c>
      <c r="AA2608" s="2">
        <f t="shared" si="2659"/>
        <v>2</v>
      </c>
      <c r="AB2608" s="2">
        <f t="shared" si="2659"/>
        <v>2</v>
      </c>
      <c r="AC2608" s="2">
        <f t="shared" si="2659"/>
        <v>2</v>
      </c>
      <c r="AD2608" s="2">
        <f t="shared" si="10"/>
        <v>0</v>
      </c>
      <c r="AE2608" s="2">
        <f t="shared" si="11"/>
        <v>0</v>
      </c>
      <c r="AF2608" s="2">
        <f t="shared" si="12"/>
        <v>0</v>
      </c>
      <c r="AG2608" s="2">
        <f t="shared" si="13"/>
        <v>1</v>
      </c>
      <c r="AH2608" s="2">
        <f t="shared" si="14"/>
        <v>0</v>
      </c>
      <c r="AI2608" s="2">
        <f t="shared" si="15"/>
        <v>0</v>
      </c>
      <c r="AJ2608" s="2">
        <f t="shared" si="16"/>
        <v>0</v>
      </c>
      <c r="AK2608" s="2">
        <f t="shared" si="17"/>
        <v>0</v>
      </c>
      <c r="AL2608" s="2">
        <f t="shared" si="18"/>
        <v>1</v>
      </c>
    </row>
    <row r="2609" ht="13.5" customHeight="1">
      <c r="A2609" s="3">
        <v>41693.0</v>
      </c>
      <c r="B2609" s="2">
        <v>1831.0</v>
      </c>
      <c r="C2609" s="2">
        <f t="shared" si="3"/>
        <v>1831</v>
      </c>
      <c r="D2609" s="2">
        <f t="shared" si="26"/>
        <v>2630.639519</v>
      </c>
      <c r="E2609" s="2">
        <f t="shared" si="20"/>
        <v>2025.709091</v>
      </c>
      <c r="F2609" s="2">
        <v>-1.19</v>
      </c>
      <c r="G2609" s="2">
        <f t="shared" si="4"/>
        <v>-0.0119</v>
      </c>
      <c r="H2609" s="2">
        <f t="shared" si="21"/>
        <v>1.4394</v>
      </c>
      <c r="I2609" s="2">
        <f t="shared" si="27"/>
        <v>1.040063438</v>
      </c>
      <c r="J2609" s="2">
        <f t="shared" si="5"/>
        <v>259.8849213</v>
      </c>
      <c r="K2609" s="2">
        <f t="shared" si="6"/>
        <v>268.6732524</v>
      </c>
      <c r="L2609" s="2">
        <f t="shared" si="7"/>
        <v>0</v>
      </c>
      <c r="M2609" s="2">
        <f t="shared" si="1"/>
        <v>268.6732524</v>
      </c>
      <c r="O2609" s="2">
        <v>2607.0</v>
      </c>
      <c r="P2609" s="2">
        <v>1842.0</v>
      </c>
      <c r="Q2609" s="2">
        <v>1853.0</v>
      </c>
      <c r="R2609" s="2">
        <v>1851.0</v>
      </c>
      <c r="S2609" s="2">
        <v>1831.0</v>
      </c>
      <c r="T2609" s="2">
        <v>1.322082853E9</v>
      </c>
      <c r="U2609" s="2">
        <v>2.4207337E7</v>
      </c>
      <c r="V2609" s="2">
        <v>1.9965137E7</v>
      </c>
      <c r="W2609" s="2">
        <v>1084605.0</v>
      </c>
      <c r="X2609" s="2">
        <v>726.0</v>
      </c>
      <c r="Y2609" s="2">
        <f t="shared" si="8"/>
        <v>0.1924482339</v>
      </c>
      <c r="Z2609" s="2">
        <f t="shared" ref="Z2609:AC2609" si="2660">ROUNDDOWN($Y2609*Z$1,0)-IF(MOD($Y2609*Z$1,1)=0,1,0)+1</f>
        <v>1</v>
      </c>
      <c r="AA2609" s="2">
        <f t="shared" si="2660"/>
        <v>1</v>
      </c>
      <c r="AB2609" s="2">
        <f t="shared" si="2660"/>
        <v>1</v>
      </c>
      <c r="AC2609" s="2">
        <f t="shared" si="2660"/>
        <v>1</v>
      </c>
      <c r="AD2609" s="2">
        <f t="shared" si="10"/>
        <v>0</v>
      </c>
      <c r="AE2609" s="2">
        <f t="shared" si="11"/>
        <v>0</v>
      </c>
      <c r="AF2609" s="2">
        <f t="shared" si="12"/>
        <v>0</v>
      </c>
      <c r="AG2609" s="2">
        <f t="shared" si="13"/>
        <v>0</v>
      </c>
      <c r="AH2609" s="2">
        <f t="shared" si="14"/>
        <v>0</v>
      </c>
      <c r="AI2609" s="2">
        <f t="shared" si="15"/>
        <v>0</v>
      </c>
      <c r="AJ2609" s="2">
        <f t="shared" si="16"/>
        <v>1</v>
      </c>
      <c r="AK2609" s="2">
        <f t="shared" si="17"/>
        <v>0</v>
      </c>
      <c r="AL2609" s="2">
        <f t="shared" si="18"/>
        <v>1</v>
      </c>
    </row>
    <row r="2610" ht="13.5" customHeight="1">
      <c r="A2610" s="3">
        <v>41694.0</v>
      </c>
      <c r="B2610" s="2">
        <v>1870.0</v>
      </c>
      <c r="C2610" s="2">
        <f t="shared" si="3"/>
        <v>1870</v>
      </c>
      <c r="D2610" s="2">
        <f t="shared" si="26"/>
        <v>2631.696581</v>
      </c>
      <c r="E2610" s="2">
        <f t="shared" si="20"/>
        <v>2026.051658</v>
      </c>
      <c r="F2610" s="2">
        <v>2.13</v>
      </c>
      <c r="G2610" s="2">
        <f t="shared" si="4"/>
        <v>0.0213</v>
      </c>
      <c r="H2610" s="2">
        <f t="shared" si="21"/>
        <v>1.4607</v>
      </c>
      <c r="I2610" s="2">
        <f t="shared" si="27"/>
        <v>1.040465265</v>
      </c>
      <c r="J2610" s="2">
        <f t="shared" si="5"/>
        <v>265.4204701</v>
      </c>
      <c r="K2610" s="2">
        <f t="shared" si="6"/>
        <v>274.3959927</v>
      </c>
      <c r="L2610" s="2">
        <f t="shared" si="7"/>
        <v>0</v>
      </c>
      <c r="M2610" s="2">
        <f t="shared" si="1"/>
        <v>274.3959927</v>
      </c>
      <c r="O2610" s="2">
        <v>2608.0</v>
      </c>
      <c r="P2610" s="2">
        <v>1829.0</v>
      </c>
      <c r="Q2610" s="2">
        <v>1831.0</v>
      </c>
      <c r="R2610" s="2">
        <v>1870.0</v>
      </c>
      <c r="S2610" s="2">
        <v>1828.0</v>
      </c>
      <c r="T2610" s="2">
        <v>1.322082853E9</v>
      </c>
      <c r="U2610" s="2">
        <v>2.4722949E7</v>
      </c>
      <c r="V2610" s="2">
        <v>4.3004155E7</v>
      </c>
      <c r="W2610" s="2">
        <v>2326027.0</v>
      </c>
      <c r="X2610" s="2">
        <v>1591.0</v>
      </c>
      <c r="Y2610" s="2">
        <f t="shared" si="8"/>
        <v>0.9104750305</v>
      </c>
      <c r="Z2610" s="2">
        <f t="shared" ref="Z2610:AC2610" si="2661">ROUNDDOWN($Y2610*Z$1,0)-IF(MOD($Y2610*Z$1,1)=0,1,0)+1</f>
        <v>2</v>
      </c>
      <c r="AA2610" s="2">
        <f t="shared" si="2661"/>
        <v>3</v>
      </c>
      <c r="AB2610" s="2">
        <f t="shared" si="2661"/>
        <v>4</v>
      </c>
      <c r="AC2610" s="2">
        <f t="shared" si="2661"/>
        <v>5</v>
      </c>
      <c r="AD2610" s="2">
        <f t="shared" si="10"/>
        <v>0</v>
      </c>
      <c r="AE2610" s="2">
        <f t="shared" si="11"/>
        <v>0</v>
      </c>
      <c r="AF2610" s="2">
        <f t="shared" si="12"/>
        <v>0</v>
      </c>
      <c r="AG2610" s="2">
        <f t="shared" si="13"/>
        <v>0</v>
      </c>
      <c r="AH2610" s="2">
        <f t="shared" si="14"/>
        <v>0</v>
      </c>
      <c r="AI2610" s="2">
        <f t="shared" si="15"/>
        <v>1</v>
      </c>
      <c r="AJ2610" s="2">
        <f t="shared" si="16"/>
        <v>0</v>
      </c>
      <c r="AK2610" s="2">
        <f t="shared" si="17"/>
        <v>0</v>
      </c>
      <c r="AL2610" s="2">
        <f t="shared" si="18"/>
        <v>1</v>
      </c>
    </row>
    <row r="2611" ht="13.5" customHeight="1">
      <c r="A2611" s="3">
        <v>41695.0</v>
      </c>
      <c r="B2611" s="2">
        <v>1854.0</v>
      </c>
      <c r="C2611" s="2">
        <f t="shared" si="3"/>
        <v>1854</v>
      </c>
      <c r="D2611" s="2">
        <f t="shared" si="26"/>
        <v>2632.754069</v>
      </c>
      <c r="E2611" s="2">
        <f t="shared" si="20"/>
        <v>2026.394226</v>
      </c>
      <c r="F2611" s="2">
        <v>-0.86</v>
      </c>
      <c r="G2611" s="2">
        <f t="shared" si="4"/>
        <v>-0.0086</v>
      </c>
      <c r="H2611" s="2">
        <f t="shared" si="21"/>
        <v>1.4521</v>
      </c>
      <c r="I2611" s="2">
        <f t="shared" si="27"/>
        <v>1.040867092</v>
      </c>
      <c r="J2611" s="2">
        <f t="shared" si="5"/>
        <v>263.1378541</v>
      </c>
      <c r="K2611" s="2">
        <f t="shared" si="6"/>
        <v>272.0361871</v>
      </c>
      <c r="L2611" s="2">
        <f t="shared" si="7"/>
        <v>0</v>
      </c>
      <c r="M2611" s="2">
        <f t="shared" si="1"/>
        <v>272.0361871</v>
      </c>
      <c r="O2611" s="2">
        <v>2609.0</v>
      </c>
      <c r="P2611" s="2">
        <v>1882.0</v>
      </c>
      <c r="Q2611" s="2">
        <v>1870.0</v>
      </c>
      <c r="R2611" s="2">
        <v>1882.0</v>
      </c>
      <c r="S2611" s="2">
        <v>1854.0</v>
      </c>
      <c r="T2611" s="2">
        <v>1.322084548E9</v>
      </c>
      <c r="U2611" s="2">
        <v>2.4511448E7</v>
      </c>
      <c r="V2611" s="2">
        <v>3.9082275E7</v>
      </c>
      <c r="W2611" s="2">
        <v>2091701.0</v>
      </c>
      <c r="X2611" s="2">
        <v>1562.0</v>
      </c>
      <c r="Y2611" s="2">
        <f t="shared" si="8"/>
        <v>0.2596427121</v>
      </c>
      <c r="Z2611" s="2">
        <f t="shared" ref="Z2611:AC2611" si="2662">ROUNDDOWN($Y2611*Z$1,0)-IF(MOD($Y2611*Z$1,1)=0,1,0)+1</f>
        <v>1</v>
      </c>
      <c r="AA2611" s="2">
        <f t="shared" si="2662"/>
        <v>1</v>
      </c>
      <c r="AB2611" s="2">
        <f t="shared" si="2662"/>
        <v>2</v>
      </c>
      <c r="AC2611" s="2">
        <f t="shared" si="2662"/>
        <v>2</v>
      </c>
      <c r="AD2611" s="2">
        <f t="shared" si="10"/>
        <v>0</v>
      </c>
      <c r="AE2611" s="2">
        <f t="shared" si="11"/>
        <v>0</v>
      </c>
      <c r="AF2611" s="2">
        <f t="shared" si="12"/>
        <v>0</v>
      </c>
      <c r="AG2611" s="2">
        <f t="shared" si="13"/>
        <v>0</v>
      </c>
      <c r="AH2611" s="2">
        <f t="shared" si="14"/>
        <v>0</v>
      </c>
      <c r="AI2611" s="2">
        <f t="shared" si="15"/>
        <v>0</v>
      </c>
      <c r="AJ2611" s="2">
        <f t="shared" si="16"/>
        <v>0</v>
      </c>
      <c r="AK2611" s="2">
        <f t="shared" si="17"/>
        <v>1</v>
      </c>
      <c r="AL2611" s="2">
        <f t="shared" si="18"/>
        <v>1</v>
      </c>
    </row>
    <row r="2612" ht="13.5" customHeight="1">
      <c r="A2612" s="3">
        <v>41696.0</v>
      </c>
      <c r="B2612" s="2">
        <v>1860.0</v>
      </c>
      <c r="C2612" s="2">
        <f t="shared" si="3"/>
        <v>1860</v>
      </c>
      <c r="D2612" s="2">
        <f t="shared" si="26"/>
        <v>2633.811981</v>
      </c>
      <c r="E2612" s="2">
        <f t="shared" si="20"/>
        <v>2026.736794</v>
      </c>
      <c r="F2612" s="2">
        <v>0.32</v>
      </c>
      <c r="G2612" s="2">
        <f t="shared" si="4"/>
        <v>0.0032</v>
      </c>
      <c r="H2612" s="2">
        <f t="shared" si="21"/>
        <v>1.4553</v>
      </c>
      <c r="I2612" s="2">
        <f t="shared" si="27"/>
        <v>1.041268919</v>
      </c>
      <c r="J2612" s="2">
        <f t="shared" si="5"/>
        <v>263.9798952</v>
      </c>
      <c r="K2612" s="2">
        <f t="shared" si="6"/>
        <v>272.9067029</v>
      </c>
      <c r="L2612" s="2">
        <f t="shared" si="7"/>
        <v>0</v>
      </c>
      <c r="M2612" s="2">
        <f t="shared" si="1"/>
        <v>272.9067029</v>
      </c>
      <c r="O2612" s="2">
        <v>2610.0</v>
      </c>
      <c r="P2612" s="2">
        <v>1861.0</v>
      </c>
      <c r="Q2612" s="2">
        <v>1854.0</v>
      </c>
      <c r="R2612" s="2">
        <v>1866.0</v>
      </c>
      <c r="S2612" s="2">
        <v>1848.0</v>
      </c>
      <c r="T2612" s="2">
        <v>1.322084548E9</v>
      </c>
      <c r="U2612" s="2">
        <v>2.4590773E7</v>
      </c>
      <c r="V2612" s="2">
        <v>3.8660617E7</v>
      </c>
      <c r="W2612" s="2">
        <v>2080412.0</v>
      </c>
      <c r="X2612" s="2">
        <v>1509.0</v>
      </c>
      <c r="Y2612" s="2">
        <f t="shared" si="8"/>
        <v>0.5790702395</v>
      </c>
      <c r="Z2612" s="2">
        <f t="shared" ref="Z2612:AC2612" si="2663">ROUNDDOWN($Y2612*Z$1,0)-IF(MOD($Y2612*Z$1,1)=0,1,0)+1</f>
        <v>2</v>
      </c>
      <c r="AA2612" s="2">
        <f t="shared" si="2663"/>
        <v>2</v>
      </c>
      <c r="AB2612" s="2">
        <f t="shared" si="2663"/>
        <v>3</v>
      </c>
      <c r="AC2612" s="2">
        <f t="shared" si="2663"/>
        <v>3</v>
      </c>
      <c r="AD2612" s="2">
        <f t="shared" si="10"/>
        <v>1</v>
      </c>
      <c r="AE2612" s="2">
        <f t="shared" si="11"/>
        <v>0</v>
      </c>
      <c r="AF2612" s="2">
        <f t="shared" si="12"/>
        <v>0</v>
      </c>
      <c r="AG2612" s="2">
        <f t="shared" si="13"/>
        <v>0</v>
      </c>
      <c r="AH2612" s="2">
        <f t="shared" si="14"/>
        <v>0</v>
      </c>
      <c r="AI2612" s="2">
        <f t="shared" si="15"/>
        <v>0</v>
      </c>
      <c r="AJ2612" s="2">
        <f t="shared" si="16"/>
        <v>0</v>
      </c>
      <c r="AK2612" s="2">
        <f t="shared" si="17"/>
        <v>0</v>
      </c>
      <c r="AL2612" s="2">
        <f t="shared" si="18"/>
        <v>1</v>
      </c>
    </row>
    <row r="2613" ht="13.5" customHeight="1">
      <c r="A2613" s="3">
        <v>41697.0</v>
      </c>
      <c r="B2613" s="2">
        <v>1895.0</v>
      </c>
      <c r="C2613" s="2">
        <f t="shared" si="3"/>
        <v>1895</v>
      </c>
      <c r="D2613" s="2">
        <f t="shared" si="26"/>
        <v>2634.870318</v>
      </c>
      <c r="E2613" s="2">
        <f t="shared" si="20"/>
        <v>2027.079361</v>
      </c>
      <c r="F2613" s="2">
        <v>1.88</v>
      </c>
      <c r="G2613" s="2">
        <f t="shared" si="4"/>
        <v>0.0188</v>
      </c>
      <c r="H2613" s="2">
        <f t="shared" si="21"/>
        <v>1.4741</v>
      </c>
      <c r="I2613" s="2">
        <f t="shared" si="27"/>
        <v>1.041670746</v>
      </c>
      <c r="J2613" s="2">
        <f t="shared" si="5"/>
        <v>268.9427172</v>
      </c>
      <c r="K2613" s="2">
        <f t="shared" si="6"/>
        <v>278.037349</v>
      </c>
      <c r="L2613" s="2">
        <f t="shared" si="7"/>
        <v>0</v>
      </c>
      <c r="M2613" s="2">
        <f t="shared" si="1"/>
        <v>278.037349</v>
      </c>
      <c r="O2613" s="2">
        <v>2611.0</v>
      </c>
      <c r="P2613" s="2">
        <v>1882.0</v>
      </c>
      <c r="Q2613" s="2">
        <v>1860.0</v>
      </c>
      <c r="R2613" s="2">
        <v>1895.0</v>
      </c>
      <c r="S2613" s="2">
        <v>1877.0</v>
      </c>
      <c r="T2613" s="2">
        <v>1.322084548E9</v>
      </c>
      <c r="U2613" s="2">
        <v>2.5053502E7</v>
      </c>
      <c r="V2613" s="2">
        <v>1.53305937E8</v>
      </c>
      <c r="W2613" s="2">
        <v>8139528.0</v>
      </c>
      <c r="X2613" s="2">
        <v>2172.0</v>
      </c>
      <c r="Y2613" s="2">
        <f t="shared" si="8"/>
        <v>0.8884490459</v>
      </c>
      <c r="Z2613" s="2">
        <f t="shared" ref="Z2613:AC2613" si="2664">ROUNDDOWN($Y2613*Z$1,0)-IF(MOD($Y2613*Z$1,1)=0,1,0)+1</f>
        <v>2</v>
      </c>
      <c r="AA2613" s="2">
        <f t="shared" si="2664"/>
        <v>3</v>
      </c>
      <c r="AB2613" s="2">
        <f t="shared" si="2664"/>
        <v>4</v>
      </c>
      <c r="AC2613" s="2">
        <f t="shared" si="2664"/>
        <v>5</v>
      </c>
      <c r="AD2613" s="2">
        <f t="shared" si="10"/>
        <v>0</v>
      </c>
      <c r="AE2613" s="2">
        <f t="shared" si="11"/>
        <v>0</v>
      </c>
      <c r="AF2613" s="2">
        <f t="shared" si="12"/>
        <v>0</v>
      </c>
      <c r="AG2613" s="2">
        <f t="shared" si="13"/>
        <v>0</v>
      </c>
      <c r="AH2613" s="2">
        <f t="shared" si="14"/>
        <v>0</v>
      </c>
      <c r="AI2613" s="2">
        <f t="shared" si="15"/>
        <v>1</v>
      </c>
      <c r="AJ2613" s="2">
        <f t="shared" si="16"/>
        <v>0</v>
      </c>
      <c r="AK2613" s="2">
        <f t="shared" si="17"/>
        <v>0</v>
      </c>
      <c r="AL2613" s="2">
        <f t="shared" si="18"/>
        <v>1</v>
      </c>
    </row>
    <row r="2614" ht="13.5" customHeight="1">
      <c r="A2614" s="3">
        <v>41700.0</v>
      </c>
      <c r="B2614" s="2">
        <v>1892.0</v>
      </c>
      <c r="C2614" s="2">
        <f t="shared" si="3"/>
        <v>1892</v>
      </c>
      <c r="D2614" s="2">
        <f t="shared" si="26"/>
        <v>2635.92908</v>
      </c>
      <c r="E2614" s="2">
        <f t="shared" si="20"/>
        <v>2027.421929</v>
      </c>
      <c r="F2614" s="2">
        <v>-0.16</v>
      </c>
      <c r="G2614" s="2">
        <f t="shared" si="4"/>
        <v>-0.0016</v>
      </c>
      <c r="H2614" s="2">
        <f t="shared" si="21"/>
        <v>1.4725</v>
      </c>
      <c r="I2614" s="2">
        <f t="shared" si="27"/>
        <v>1.042072573</v>
      </c>
      <c r="J2614" s="2">
        <f t="shared" si="5"/>
        <v>268.5124089</v>
      </c>
      <c r="K2614" s="2">
        <f t="shared" si="6"/>
        <v>277.5924892</v>
      </c>
      <c r="L2614" s="2">
        <f t="shared" si="7"/>
        <v>0</v>
      </c>
      <c r="M2614" s="2">
        <f t="shared" si="1"/>
        <v>277.5924892</v>
      </c>
      <c r="O2614" s="2">
        <v>2612.0</v>
      </c>
      <c r="P2614" s="2">
        <v>1880.0</v>
      </c>
      <c r="Q2614" s="2">
        <v>1895.0</v>
      </c>
      <c r="R2614" s="2">
        <v>1897.0</v>
      </c>
      <c r="S2614" s="2">
        <v>1875.0</v>
      </c>
      <c r="T2614" s="2">
        <v>1.322084548E9</v>
      </c>
      <c r="U2614" s="2">
        <v>2.501384E7</v>
      </c>
      <c r="V2614" s="2">
        <v>2.510374E7</v>
      </c>
      <c r="W2614" s="2">
        <v>1333500.0</v>
      </c>
      <c r="X2614" s="2">
        <v>873.0</v>
      </c>
      <c r="Y2614" s="2">
        <f t="shared" si="8"/>
        <v>0.4420422249</v>
      </c>
      <c r="Z2614" s="2">
        <f t="shared" ref="Z2614:AC2614" si="2665">ROUNDDOWN($Y2614*Z$1,0)-IF(MOD($Y2614*Z$1,1)=0,1,0)+1</f>
        <v>1</v>
      </c>
      <c r="AA2614" s="2">
        <f t="shared" si="2665"/>
        <v>2</v>
      </c>
      <c r="AB2614" s="2">
        <f t="shared" si="2665"/>
        <v>2</v>
      </c>
      <c r="AC2614" s="2">
        <f t="shared" si="2665"/>
        <v>3</v>
      </c>
      <c r="AD2614" s="2">
        <f t="shared" si="10"/>
        <v>0</v>
      </c>
      <c r="AE2614" s="2">
        <f t="shared" si="11"/>
        <v>0</v>
      </c>
      <c r="AF2614" s="2">
        <f t="shared" si="12"/>
        <v>0</v>
      </c>
      <c r="AG2614" s="2">
        <f t="shared" si="13"/>
        <v>0</v>
      </c>
      <c r="AH2614" s="2">
        <f t="shared" si="14"/>
        <v>0</v>
      </c>
      <c r="AI2614" s="2">
        <f t="shared" si="15"/>
        <v>0</v>
      </c>
      <c r="AJ2614" s="2">
        <f t="shared" si="16"/>
        <v>0</v>
      </c>
      <c r="AK2614" s="2">
        <f t="shared" si="17"/>
        <v>1</v>
      </c>
      <c r="AL2614" s="2">
        <f t="shared" si="18"/>
        <v>1</v>
      </c>
    </row>
    <row r="2615" ht="13.5" customHeight="1">
      <c r="A2615" s="3">
        <v>41701.0</v>
      </c>
      <c r="B2615" s="2">
        <v>1900.0</v>
      </c>
      <c r="C2615" s="2">
        <f t="shared" si="3"/>
        <v>1900</v>
      </c>
      <c r="D2615" s="2">
        <f t="shared" si="26"/>
        <v>2636.988268</v>
      </c>
      <c r="E2615" s="2">
        <f t="shared" si="20"/>
        <v>2027.764497</v>
      </c>
      <c r="F2615" s="2">
        <v>0.42</v>
      </c>
      <c r="G2615" s="2">
        <f t="shared" si="4"/>
        <v>0.0042</v>
      </c>
      <c r="H2615" s="2">
        <f t="shared" si="21"/>
        <v>1.4767</v>
      </c>
      <c r="I2615" s="2">
        <f t="shared" si="27"/>
        <v>1.042474401</v>
      </c>
      <c r="J2615" s="2">
        <f t="shared" si="5"/>
        <v>269.640161</v>
      </c>
      <c r="K2615" s="2">
        <f t="shared" si="6"/>
        <v>278.7583777</v>
      </c>
      <c r="L2615" s="2">
        <f t="shared" si="7"/>
        <v>0</v>
      </c>
      <c r="M2615" s="2">
        <f t="shared" si="1"/>
        <v>278.7583777</v>
      </c>
      <c r="O2615" s="2">
        <v>2613.0</v>
      </c>
      <c r="P2615" s="2">
        <v>1875.0</v>
      </c>
      <c r="Q2615" s="2">
        <v>1892.0</v>
      </c>
      <c r="R2615" s="2">
        <v>1900.0</v>
      </c>
      <c r="S2615" s="2">
        <v>1875.0</v>
      </c>
      <c r="T2615" s="2">
        <v>1.32218393E9</v>
      </c>
      <c r="U2615" s="2">
        <v>2.5121495E7</v>
      </c>
      <c r="V2615" s="2">
        <v>6.8547697E7</v>
      </c>
      <c r="W2615" s="2">
        <v>3627140.0</v>
      </c>
      <c r="X2615" s="2">
        <v>1500.0</v>
      </c>
      <c r="Y2615" s="2">
        <f t="shared" si="8"/>
        <v>0.6058668291</v>
      </c>
      <c r="Z2615" s="2">
        <f t="shared" ref="Z2615:AC2615" si="2666">ROUNDDOWN($Y2615*Z$1,0)-IF(MOD($Y2615*Z$1,1)=0,1,0)+1</f>
        <v>2</v>
      </c>
      <c r="AA2615" s="2">
        <f t="shared" si="2666"/>
        <v>2</v>
      </c>
      <c r="AB2615" s="2">
        <f t="shared" si="2666"/>
        <v>3</v>
      </c>
      <c r="AC2615" s="2">
        <f t="shared" si="2666"/>
        <v>4</v>
      </c>
      <c r="AD2615" s="2">
        <f t="shared" si="10"/>
        <v>1</v>
      </c>
      <c r="AE2615" s="2">
        <f t="shared" si="11"/>
        <v>0</v>
      </c>
      <c r="AF2615" s="2">
        <f t="shared" si="12"/>
        <v>0</v>
      </c>
      <c r="AG2615" s="2">
        <f t="shared" si="13"/>
        <v>0</v>
      </c>
      <c r="AH2615" s="2">
        <f t="shared" si="14"/>
        <v>0</v>
      </c>
      <c r="AI2615" s="2">
        <f t="shared" si="15"/>
        <v>0</v>
      </c>
      <c r="AJ2615" s="2">
        <f t="shared" si="16"/>
        <v>0</v>
      </c>
      <c r="AK2615" s="2">
        <f t="shared" si="17"/>
        <v>0</v>
      </c>
      <c r="AL2615" s="2">
        <f t="shared" si="18"/>
        <v>1</v>
      </c>
    </row>
    <row r="2616" ht="13.5" customHeight="1">
      <c r="A2616" s="3">
        <v>41702.0</v>
      </c>
      <c r="B2616" s="2">
        <v>1940.0</v>
      </c>
      <c r="C2616" s="2">
        <f t="shared" si="3"/>
        <v>1940</v>
      </c>
      <c r="D2616" s="2">
        <f t="shared" si="26"/>
        <v>2638.047882</v>
      </c>
      <c r="E2616" s="2">
        <f t="shared" si="20"/>
        <v>2028.107065</v>
      </c>
      <c r="F2616" s="2">
        <v>2.11</v>
      </c>
      <c r="G2616" s="2">
        <f t="shared" si="4"/>
        <v>0.0211</v>
      </c>
      <c r="H2616" s="2">
        <f t="shared" si="21"/>
        <v>1.4978</v>
      </c>
      <c r="I2616" s="2">
        <f t="shared" si="27"/>
        <v>1.042876228</v>
      </c>
      <c r="J2616" s="2">
        <f t="shared" si="5"/>
        <v>275.3295684</v>
      </c>
      <c r="K2616" s="2">
        <f t="shared" si="6"/>
        <v>284.6401794</v>
      </c>
      <c r="L2616" s="2">
        <f t="shared" si="7"/>
        <v>0</v>
      </c>
      <c r="M2616" s="2">
        <f t="shared" si="1"/>
        <v>284.6401794</v>
      </c>
      <c r="O2616" s="2">
        <v>2614.0</v>
      </c>
      <c r="P2616" s="2">
        <v>1909.0</v>
      </c>
      <c r="Q2616" s="2">
        <v>1900.0</v>
      </c>
      <c r="R2616" s="2">
        <v>1940.0</v>
      </c>
      <c r="S2616" s="2">
        <v>1906.0</v>
      </c>
      <c r="T2616" s="2">
        <v>1.322186327E9</v>
      </c>
      <c r="U2616" s="2">
        <v>2.5650415E7</v>
      </c>
      <c r="V2616" s="2">
        <v>5.6694664E7</v>
      </c>
      <c r="W2616" s="2">
        <v>2939854.0</v>
      </c>
      <c r="X2616" s="2">
        <v>1649.0</v>
      </c>
      <c r="Y2616" s="2">
        <f t="shared" si="8"/>
        <v>0.9082419813</v>
      </c>
      <c r="Z2616" s="2">
        <f t="shared" ref="Z2616:AC2616" si="2667">ROUNDDOWN($Y2616*Z$1,0)-IF(MOD($Y2616*Z$1,1)=0,1,0)+1</f>
        <v>2</v>
      </c>
      <c r="AA2616" s="2">
        <f t="shared" si="2667"/>
        <v>3</v>
      </c>
      <c r="AB2616" s="2">
        <f t="shared" si="2667"/>
        <v>4</v>
      </c>
      <c r="AC2616" s="2">
        <f t="shared" si="2667"/>
        <v>5</v>
      </c>
      <c r="AD2616" s="2">
        <f t="shared" si="10"/>
        <v>0</v>
      </c>
      <c r="AE2616" s="2">
        <f t="shared" si="11"/>
        <v>0</v>
      </c>
      <c r="AF2616" s="2">
        <f t="shared" si="12"/>
        <v>0</v>
      </c>
      <c r="AG2616" s="2">
        <f t="shared" si="13"/>
        <v>0</v>
      </c>
      <c r="AH2616" s="2">
        <f t="shared" si="14"/>
        <v>1</v>
      </c>
      <c r="AI2616" s="2">
        <f t="shared" si="15"/>
        <v>0</v>
      </c>
      <c r="AJ2616" s="2">
        <f t="shared" si="16"/>
        <v>0</v>
      </c>
      <c r="AK2616" s="2">
        <f t="shared" si="17"/>
        <v>0</v>
      </c>
      <c r="AL2616" s="2">
        <f t="shared" si="18"/>
        <v>1</v>
      </c>
    </row>
    <row r="2617" ht="13.5" customHeight="1">
      <c r="A2617" s="3">
        <v>41703.0</v>
      </c>
      <c r="B2617" s="2">
        <v>1940.0</v>
      </c>
      <c r="C2617" s="2">
        <f t="shared" si="3"/>
        <v>1940</v>
      </c>
      <c r="D2617" s="2">
        <f t="shared" si="26"/>
        <v>2639.107921</v>
      </c>
      <c r="E2617" s="2">
        <f t="shared" si="20"/>
        <v>2028.449632</v>
      </c>
      <c r="F2617" s="2">
        <v>0.0</v>
      </c>
      <c r="G2617" s="2">
        <f t="shared" si="4"/>
        <v>0</v>
      </c>
      <c r="H2617" s="2">
        <f t="shared" si="21"/>
        <v>1.4978</v>
      </c>
      <c r="I2617" s="2">
        <f t="shared" si="27"/>
        <v>1.043278055</v>
      </c>
      <c r="J2617" s="2">
        <f t="shared" si="5"/>
        <v>275.3295684</v>
      </c>
      <c r="K2617" s="2">
        <f t="shared" si="6"/>
        <v>284.6401794</v>
      </c>
      <c r="L2617" s="2">
        <f t="shared" si="7"/>
        <v>0</v>
      </c>
      <c r="M2617" s="2">
        <f t="shared" si="1"/>
        <v>284.6401794</v>
      </c>
      <c r="O2617" s="2">
        <v>2615.0</v>
      </c>
      <c r="P2617" s="2">
        <v>1938.0</v>
      </c>
      <c r="Q2617" s="2">
        <v>1940.0</v>
      </c>
      <c r="R2617" s="2">
        <v>1952.0</v>
      </c>
      <c r="S2617" s="2">
        <v>1932.0</v>
      </c>
      <c r="T2617" s="2">
        <v>1.322186327E9</v>
      </c>
      <c r="U2617" s="2">
        <v>2.5650415E7</v>
      </c>
      <c r="V2617" s="2">
        <v>5.9120229E7</v>
      </c>
      <c r="W2617" s="2">
        <v>3042033.0</v>
      </c>
      <c r="X2617" s="2">
        <v>1451.0</v>
      </c>
      <c r="Y2617" s="2">
        <f t="shared" si="8"/>
        <v>0.4880227365</v>
      </c>
      <c r="Z2617" s="2">
        <f t="shared" ref="Z2617:AC2617" si="2668">ROUNDDOWN($Y2617*Z$1,0)-IF(MOD($Y2617*Z$1,1)=0,1,0)+1</f>
        <v>1</v>
      </c>
      <c r="AA2617" s="2">
        <f t="shared" si="2668"/>
        <v>2</v>
      </c>
      <c r="AB2617" s="2">
        <f t="shared" si="2668"/>
        <v>2</v>
      </c>
      <c r="AC2617" s="2">
        <f t="shared" si="2668"/>
        <v>3</v>
      </c>
      <c r="AD2617" s="2">
        <f t="shared" si="10"/>
        <v>0</v>
      </c>
      <c r="AE2617" s="2">
        <f t="shared" si="11"/>
        <v>0</v>
      </c>
      <c r="AF2617" s="2">
        <f t="shared" si="12"/>
        <v>0</v>
      </c>
      <c r="AG2617" s="2">
        <f t="shared" si="13"/>
        <v>1</v>
      </c>
      <c r="AH2617" s="2">
        <f t="shared" si="14"/>
        <v>0</v>
      </c>
      <c r="AI2617" s="2">
        <f t="shared" si="15"/>
        <v>0</v>
      </c>
      <c r="AJ2617" s="2">
        <f t="shared" si="16"/>
        <v>0</v>
      </c>
      <c r="AK2617" s="2">
        <f t="shared" si="17"/>
        <v>0</v>
      </c>
      <c r="AL2617" s="2">
        <f t="shared" si="18"/>
        <v>1</v>
      </c>
    </row>
    <row r="2618" ht="13.5" customHeight="1">
      <c r="A2618" s="3">
        <v>41704.0</v>
      </c>
      <c r="B2618" s="2">
        <v>1918.0</v>
      </c>
      <c r="C2618" s="2">
        <f t="shared" si="3"/>
        <v>1918</v>
      </c>
      <c r="D2618" s="2">
        <f t="shared" si="26"/>
        <v>2640.168386</v>
      </c>
      <c r="E2618" s="2">
        <f t="shared" si="20"/>
        <v>2028.7922</v>
      </c>
      <c r="F2618" s="2">
        <v>-1.13</v>
      </c>
      <c r="G2618" s="2">
        <f t="shared" si="4"/>
        <v>-0.0113</v>
      </c>
      <c r="H2618" s="2">
        <f t="shared" si="21"/>
        <v>1.4865</v>
      </c>
      <c r="I2618" s="2">
        <f t="shared" si="27"/>
        <v>1.043679882</v>
      </c>
      <c r="J2618" s="2">
        <f t="shared" si="5"/>
        <v>272.2183443</v>
      </c>
      <c r="K2618" s="2">
        <f t="shared" si="6"/>
        <v>281.4237454</v>
      </c>
      <c r="L2618" s="2">
        <f t="shared" si="7"/>
        <v>0</v>
      </c>
      <c r="M2618" s="2">
        <f t="shared" si="1"/>
        <v>281.4237454</v>
      </c>
      <c r="O2618" s="2">
        <v>2616.0</v>
      </c>
      <c r="P2618" s="2">
        <v>1932.0</v>
      </c>
      <c r="Q2618" s="2">
        <v>1940.0</v>
      </c>
      <c r="R2618" s="2">
        <v>1938.0</v>
      </c>
      <c r="S2618" s="2">
        <v>1918.0</v>
      </c>
      <c r="T2618" s="2">
        <v>1.322186327E9</v>
      </c>
      <c r="U2618" s="2">
        <v>2.5359534E7</v>
      </c>
      <c r="V2618" s="2">
        <v>5.6019705E7</v>
      </c>
      <c r="W2618" s="2">
        <v>2905806.0</v>
      </c>
      <c r="X2618" s="2">
        <v>1607.0</v>
      </c>
      <c r="Y2618" s="2">
        <f t="shared" si="8"/>
        <v>0.2048315063</v>
      </c>
      <c r="Z2618" s="2">
        <f t="shared" ref="Z2618:AC2618" si="2669">ROUNDDOWN($Y2618*Z$1,0)-IF(MOD($Y2618*Z$1,1)=0,1,0)+1</f>
        <v>1</v>
      </c>
      <c r="AA2618" s="2">
        <f t="shared" si="2669"/>
        <v>1</v>
      </c>
      <c r="AB2618" s="2">
        <f t="shared" si="2669"/>
        <v>1</v>
      </c>
      <c r="AC2618" s="2">
        <f t="shared" si="2669"/>
        <v>2</v>
      </c>
      <c r="AD2618" s="2">
        <f t="shared" si="10"/>
        <v>0</v>
      </c>
      <c r="AE2618" s="2">
        <f t="shared" si="11"/>
        <v>0</v>
      </c>
      <c r="AF2618" s="2">
        <f t="shared" si="12"/>
        <v>0</v>
      </c>
      <c r="AG2618" s="2">
        <f t="shared" si="13"/>
        <v>0</v>
      </c>
      <c r="AH2618" s="2">
        <f t="shared" si="14"/>
        <v>0</v>
      </c>
      <c r="AI2618" s="2">
        <f t="shared" si="15"/>
        <v>0</v>
      </c>
      <c r="AJ2618" s="2">
        <f t="shared" si="16"/>
        <v>0</v>
      </c>
      <c r="AK2618" s="2">
        <f t="shared" si="17"/>
        <v>1</v>
      </c>
      <c r="AL2618" s="2">
        <f t="shared" si="18"/>
        <v>1</v>
      </c>
    </row>
    <row r="2619" ht="13.5" customHeight="1">
      <c r="A2619" s="3">
        <v>41707.0</v>
      </c>
      <c r="B2619" s="2">
        <v>1923.0</v>
      </c>
      <c r="C2619" s="2">
        <f t="shared" si="3"/>
        <v>1923</v>
      </c>
      <c r="D2619" s="2">
        <f t="shared" si="26"/>
        <v>2641.229278</v>
      </c>
      <c r="E2619" s="2">
        <f t="shared" si="20"/>
        <v>2029.134768</v>
      </c>
      <c r="F2619" s="2">
        <v>0.26</v>
      </c>
      <c r="G2619" s="2">
        <f t="shared" si="4"/>
        <v>0.0026</v>
      </c>
      <c r="H2619" s="2">
        <f t="shared" si="21"/>
        <v>1.4891</v>
      </c>
      <c r="I2619" s="2">
        <f t="shared" si="27"/>
        <v>1.044081709</v>
      </c>
      <c r="J2619" s="2">
        <f t="shared" si="5"/>
        <v>272.926112</v>
      </c>
      <c r="K2619" s="2">
        <f t="shared" si="6"/>
        <v>282.1554471</v>
      </c>
      <c r="L2619" s="2">
        <f t="shared" si="7"/>
        <v>0</v>
      </c>
      <c r="M2619" s="2">
        <f t="shared" si="1"/>
        <v>282.1554471</v>
      </c>
      <c r="O2619" s="2">
        <v>2617.0</v>
      </c>
      <c r="P2619" s="2">
        <v>1924.0</v>
      </c>
      <c r="Q2619" s="2">
        <v>1918.0</v>
      </c>
      <c r="R2619" s="2">
        <v>1936.0</v>
      </c>
      <c r="S2619" s="2">
        <v>1914.0</v>
      </c>
      <c r="T2619" s="2">
        <v>1.322188292E9</v>
      </c>
      <c r="U2619" s="2">
        <v>2.5425681E7</v>
      </c>
      <c r="V2619" s="2">
        <v>3.1858416E7</v>
      </c>
      <c r="W2619" s="2">
        <v>1657156.0</v>
      </c>
      <c r="X2619" s="2">
        <v>787.0</v>
      </c>
      <c r="Y2619" s="2">
        <f t="shared" si="8"/>
        <v>0.5626268778</v>
      </c>
      <c r="Z2619" s="2">
        <f t="shared" ref="Z2619:AC2619" si="2670">ROUNDDOWN($Y2619*Z$1,0)-IF(MOD($Y2619*Z$1,1)=0,1,0)+1</f>
        <v>2</v>
      </c>
      <c r="AA2619" s="2">
        <f t="shared" si="2670"/>
        <v>2</v>
      </c>
      <c r="AB2619" s="2">
        <f t="shared" si="2670"/>
        <v>3</v>
      </c>
      <c r="AC2619" s="2">
        <f t="shared" si="2670"/>
        <v>3</v>
      </c>
      <c r="AD2619" s="2">
        <f t="shared" si="10"/>
        <v>0</v>
      </c>
      <c r="AE2619" s="2">
        <f t="shared" si="11"/>
        <v>1</v>
      </c>
      <c r="AF2619" s="2">
        <f t="shared" si="12"/>
        <v>0</v>
      </c>
      <c r="AG2619" s="2">
        <f t="shared" si="13"/>
        <v>0</v>
      </c>
      <c r="AH2619" s="2">
        <f t="shared" si="14"/>
        <v>0</v>
      </c>
      <c r="AI2619" s="2">
        <f t="shared" si="15"/>
        <v>0</v>
      </c>
      <c r="AJ2619" s="2">
        <f t="shared" si="16"/>
        <v>0</v>
      </c>
      <c r="AK2619" s="2">
        <f t="shared" si="17"/>
        <v>0</v>
      </c>
      <c r="AL2619" s="2">
        <f t="shared" si="18"/>
        <v>1</v>
      </c>
    </row>
    <row r="2620" ht="13.5" customHeight="1">
      <c r="A2620" s="3">
        <v>41708.0</v>
      </c>
      <c r="B2620" s="2">
        <v>1950.0</v>
      </c>
      <c r="C2620" s="2">
        <f t="shared" si="3"/>
        <v>1950</v>
      </c>
      <c r="D2620" s="2">
        <f t="shared" si="26"/>
        <v>2642.290596</v>
      </c>
      <c r="E2620" s="2">
        <f t="shared" si="20"/>
        <v>2029.477335</v>
      </c>
      <c r="F2620" s="2">
        <v>1.4</v>
      </c>
      <c r="G2620" s="2">
        <f t="shared" si="4"/>
        <v>0.014</v>
      </c>
      <c r="H2620" s="2">
        <f t="shared" si="21"/>
        <v>1.5031</v>
      </c>
      <c r="I2620" s="2">
        <f t="shared" si="27"/>
        <v>1.044483536</v>
      </c>
      <c r="J2620" s="2">
        <f t="shared" si="5"/>
        <v>276.7470775</v>
      </c>
      <c r="K2620" s="2">
        <f t="shared" si="6"/>
        <v>286.1056234</v>
      </c>
      <c r="L2620" s="2">
        <f t="shared" si="7"/>
        <v>0</v>
      </c>
      <c r="M2620" s="2">
        <f t="shared" si="1"/>
        <v>286.1056234</v>
      </c>
      <c r="O2620" s="2">
        <v>2618.0</v>
      </c>
      <c r="P2620" s="2">
        <v>1915.0</v>
      </c>
      <c r="Q2620" s="2">
        <v>1923.0</v>
      </c>
      <c r="R2620" s="2">
        <v>1953.0</v>
      </c>
      <c r="S2620" s="2">
        <v>1915.0</v>
      </c>
      <c r="T2620" s="2">
        <v>1.322188292E9</v>
      </c>
      <c r="U2620" s="2">
        <v>2.5782672E7</v>
      </c>
      <c r="V2620" s="2">
        <v>6.3968529E7</v>
      </c>
      <c r="W2620" s="2">
        <v>3295552.0</v>
      </c>
      <c r="X2620" s="2">
        <v>1647.0</v>
      </c>
      <c r="Y2620" s="2">
        <f t="shared" si="8"/>
        <v>0.827953715</v>
      </c>
      <c r="Z2620" s="2">
        <f t="shared" ref="Z2620:AC2620" si="2671">ROUNDDOWN($Y2620*Z$1,0)-IF(MOD($Y2620*Z$1,1)=0,1,0)+1</f>
        <v>2</v>
      </c>
      <c r="AA2620" s="2">
        <f t="shared" si="2671"/>
        <v>3</v>
      </c>
      <c r="AB2620" s="2">
        <f t="shared" si="2671"/>
        <v>4</v>
      </c>
      <c r="AC2620" s="2">
        <f t="shared" si="2671"/>
        <v>5</v>
      </c>
      <c r="AD2620" s="2">
        <f t="shared" si="10"/>
        <v>1</v>
      </c>
      <c r="AE2620" s="2">
        <f t="shared" si="11"/>
        <v>0</v>
      </c>
      <c r="AF2620" s="2">
        <f t="shared" si="12"/>
        <v>0</v>
      </c>
      <c r="AG2620" s="2">
        <f t="shared" si="13"/>
        <v>0</v>
      </c>
      <c r="AH2620" s="2">
        <f t="shared" si="14"/>
        <v>0</v>
      </c>
      <c r="AI2620" s="2">
        <f t="shared" si="15"/>
        <v>0</v>
      </c>
      <c r="AJ2620" s="2">
        <f t="shared" si="16"/>
        <v>0</v>
      </c>
      <c r="AK2620" s="2">
        <f t="shared" si="17"/>
        <v>0</v>
      </c>
      <c r="AL2620" s="2">
        <f t="shared" si="18"/>
        <v>1</v>
      </c>
    </row>
    <row r="2621" ht="13.5" customHeight="1">
      <c r="A2621" s="3">
        <v>41709.0</v>
      </c>
      <c r="B2621" s="2">
        <v>1963.0</v>
      </c>
      <c r="C2621" s="2">
        <f t="shared" si="3"/>
        <v>1963</v>
      </c>
      <c r="D2621" s="2">
        <f t="shared" si="26"/>
        <v>2643.35234</v>
      </c>
      <c r="E2621" s="2">
        <f t="shared" si="20"/>
        <v>2029.819903</v>
      </c>
      <c r="F2621" s="2">
        <v>0.67</v>
      </c>
      <c r="G2621" s="2">
        <f t="shared" si="4"/>
        <v>0.0067</v>
      </c>
      <c r="H2621" s="2">
        <f t="shared" si="21"/>
        <v>1.5098</v>
      </c>
      <c r="I2621" s="2">
        <f t="shared" si="27"/>
        <v>1.044885364</v>
      </c>
      <c r="J2621" s="2">
        <f t="shared" si="5"/>
        <v>278.6012829</v>
      </c>
      <c r="K2621" s="2">
        <f t="shared" si="6"/>
        <v>288.0225311</v>
      </c>
      <c r="L2621" s="2">
        <f t="shared" si="7"/>
        <v>0</v>
      </c>
      <c r="M2621" s="2">
        <f t="shared" si="1"/>
        <v>288.0225311</v>
      </c>
      <c r="O2621" s="2">
        <v>2619.0</v>
      </c>
      <c r="P2621" s="2">
        <v>1945.0</v>
      </c>
      <c r="Q2621" s="2">
        <v>1950.0</v>
      </c>
      <c r="R2621" s="2">
        <v>1968.0</v>
      </c>
      <c r="S2621" s="2">
        <v>1945.0</v>
      </c>
      <c r="T2621" s="2">
        <v>1.322190548E9</v>
      </c>
      <c r="U2621" s="2">
        <v>2.59546E7</v>
      </c>
      <c r="V2621" s="2">
        <v>6.6128413E7</v>
      </c>
      <c r="W2621" s="2">
        <v>3375442.0</v>
      </c>
      <c r="X2621" s="2">
        <v>1901.0</v>
      </c>
      <c r="Y2621" s="2">
        <f t="shared" si="8"/>
        <v>0.6709297605</v>
      </c>
      <c r="Z2621" s="2">
        <f t="shared" ref="Z2621:AC2621" si="2672">ROUNDDOWN($Y2621*Z$1,0)-IF(MOD($Y2621*Z$1,1)=0,1,0)+1</f>
        <v>2</v>
      </c>
      <c r="AA2621" s="2">
        <f t="shared" si="2672"/>
        <v>3</v>
      </c>
      <c r="AB2621" s="2">
        <f t="shared" si="2672"/>
        <v>3</v>
      </c>
      <c r="AC2621" s="2">
        <f t="shared" si="2672"/>
        <v>4</v>
      </c>
      <c r="AD2621" s="2">
        <f t="shared" si="10"/>
        <v>0</v>
      </c>
      <c r="AE2621" s="2">
        <f t="shared" si="11"/>
        <v>0</v>
      </c>
      <c r="AF2621" s="2">
        <f t="shared" si="12"/>
        <v>0</v>
      </c>
      <c r="AG2621" s="2">
        <f t="shared" si="13"/>
        <v>0</v>
      </c>
      <c r="AH2621" s="2">
        <f t="shared" si="14"/>
        <v>0</v>
      </c>
      <c r="AI2621" s="2">
        <f t="shared" si="15"/>
        <v>1</v>
      </c>
      <c r="AJ2621" s="2">
        <f t="shared" si="16"/>
        <v>0</v>
      </c>
      <c r="AK2621" s="2">
        <f t="shared" si="17"/>
        <v>0</v>
      </c>
      <c r="AL2621" s="2">
        <f t="shared" si="18"/>
        <v>1</v>
      </c>
    </row>
    <row r="2622" ht="13.5" customHeight="1">
      <c r="A2622" s="3">
        <v>41710.0</v>
      </c>
      <c r="B2622" s="2">
        <v>1944.0</v>
      </c>
      <c r="C2622" s="2">
        <f t="shared" si="3"/>
        <v>1944</v>
      </c>
      <c r="D2622" s="2">
        <f t="shared" si="26"/>
        <v>2644.414511</v>
      </c>
      <c r="E2622" s="2">
        <f t="shared" si="20"/>
        <v>2030.162471</v>
      </c>
      <c r="F2622" s="2">
        <v>-0.97</v>
      </c>
      <c r="G2622" s="2">
        <f t="shared" si="4"/>
        <v>-0.0097</v>
      </c>
      <c r="H2622" s="2">
        <f t="shared" si="21"/>
        <v>1.5001</v>
      </c>
      <c r="I2622" s="2">
        <f t="shared" si="27"/>
        <v>1.045287191</v>
      </c>
      <c r="J2622" s="2">
        <f t="shared" si="5"/>
        <v>275.8988505</v>
      </c>
      <c r="K2622" s="2">
        <f t="shared" si="6"/>
        <v>285.2287125</v>
      </c>
      <c r="L2622" s="2">
        <f t="shared" si="7"/>
        <v>0</v>
      </c>
      <c r="M2622" s="2">
        <f t="shared" si="1"/>
        <v>285.2287125</v>
      </c>
      <c r="O2622" s="2">
        <v>2620.0</v>
      </c>
      <c r="P2622" s="2">
        <v>1961.0</v>
      </c>
      <c r="Q2622" s="2">
        <v>1963.0</v>
      </c>
      <c r="R2622" s="2">
        <v>1964.0</v>
      </c>
      <c r="S2622" s="2">
        <v>1941.0</v>
      </c>
      <c r="T2622" s="2">
        <v>1.322190952E9</v>
      </c>
      <c r="U2622" s="2">
        <v>2.5703392E7</v>
      </c>
      <c r="V2622" s="2">
        <v>3.9521016E7</v>
      </c>
      <c r="W2622" s="2">
        <v>2025077.0</v>
      </c>
      <c r="X2622" s="2">
        <v>1250.0</v>
      </c>
      <c r="Y2622" s="2">
        <f t="shared" si="8"/>
        <v>0.2359926918</v>
      </c>
      <c r="Z2622" s="2">
        <f t="shared" ref="Z2622:AC2622" si="2673">ROUNDDOWN($Y2622*Z$1,0)-IF(MOD($Y2622*Z$1,1)=0,1,0)+1</f>
        <v>1</v>
      </c>
      <c r="AA2622" s="2">
        <f t="shared" si="2673"/>
        <v>1</v>
      </c>
      <c r="AB2622" s="2">
        <f t="shared" si="2673"/>
        <v>1</v>
      </c>
      <c r="AC2622" s="2">
        <f t="shared" si="2673"/>
        <v>2</v>
      </c>
      <c r="AD2622" s="2">
        <f t="shared" si="10"/>
        <v>0</v>
      </c>
      <c r="AE2622" s="2">
        <f t="shared" si="11"/>
        <v>0</v>
      </c>
      <c r="AF2622" s="2">
        <f t="shared" si="12"/>
        <v>0</v>
      </c>
      <c r="AG2622" s="2">
        <f t="shared" si="13"/>
        <v>0</v>
      </c>
      <c r="AH2622" s="2">
        <f t="shared" si="14"/>
        <v>0</v>
      </c>
      <c r="AI2622" s="2">
        <f t="shared" si="15"/>
        <v>0</v>
      </c>
      <c r="AJ2622" s="2">
        <f t="shared" si="16"/>
        <v>0</v>
      </c>
      <c r="AK2622" s="2">
        <f t="shared" si="17"/>
        <v>1</v>
      </c>
      <c r="AL2622" s="2">
        <f t="shared" si="18"/>
        <v>1</v>
      </c>
    </row>
    <row r="2623" ht="13.5" customHeight="1">
      <c r="A2623" s="3">
        <v>41711.0</v>
      </c>
      <c r="B2623" s="2">
        <v>1946.0</v>
      </c>
      <c r="C2623" s="2">
        <f t="shared" si="3"/>
        <v>1946</v>
      </c>
      <c r="D2623" s="2">
        <f t="shared" si="26"/>
        <v>2645.477108</v>
      </c>
      <c r="E2623" s="2">
        <f t="shared" si="20"/>
        <v>2030.505039</v>
      </c>
      <c r="F2623" s="2">
        <v>0.1</v>
      </c>
      <c r="G2623" s="2">
        <f t="shared" si="4"/>
        <v>0.001</v>
      </c>
      <c r="H2623" s="2">
        <f t="shared" si="21"/>
        <v>1.5011</v>
      </c>
      <c r="I2623" s="2">
        <f t="shared" si="27"/>
        <v>1.045689018</v>
      </c>
      <c r="J2623" s="2">
        <f t="shared" si="5"/>
        <v>276.1747494</v>
      </c>
      <c r="K2623" s="2">
        <f t="shared" si="6"/>
        <v>285.5139412</v>
      </c>
      <c r="L2623" s="2">
        <f t="shared" si="7"/>
        <v>0</v>
      </c>
      <c r="M2623" s="2">
        <f t="shared" si="1"/>
        <v>285.5139412</v>
      </c>
      <c r="O2623" s="2">
        <v>2621.0</v>
      </c>
      <c r="P2623" s="2">
        <v>1950.0</v>
      </c>
      <c r="Q2623" s="2">
        <v>1944.0</v>
      </c>
      <c r="R2623" s="2">
        <v>1964.0</v>
      </c>
      <c r="S2623" s="2">
        <v>1936.0</v>
      </c>
      <c r="T2623" s="2">
        <v>1.322190952E9</v>
      </c>
      <c r="U2623" s="2">
        <v>2.5729836E7</v>
      </c>
      <c r="V2623" s="2">
        <v>8.022982E7</v>
      </c>
      <c r="W2623" s="2">
        <v>4117293.0</v>
      </c>
      <c r="X2623" s="2">
        <v>1872.0</v>
      </c>
      <c r="Y2623" s="2">
        <f t="shared" si="8"/>
        <v>0.5204019488</v>
      </c>
      <c r="Z2623" s="2">
        <f t="shared" ref="Z2623:AC2623" si="2674">ROUNDDOWN($Y2623*Z$1,0)-IF(MOD($Y2623*Z$1,1)=0,1,0)+1</f>
        <v>2</v>
      </c>
      <c r="AA2623" s="2">
        <f t="shared" si="2674"/>
        <v>2</v>
      </c>
      <c r="AB2623" s="2">
        <f t="shared" si="2674"/>
        <v>3</v>
      </c>
      <c r="AC2623" s="2">
        <f t="shared" si="2674"/>
        <v>3</v>
      </c>
      <c r="AD2623" s="2">
        <f t="shared" si="10"/>
        <v>1</v>
      </c>
      <c r="AE2623" s="2">
        <f t="shared" si="11"/>
        <v>0</v>
      </c>
      <c r="AF2623" s="2">
        <f t="shared" si="12"/>
        <v>0</v>
      </c>
      <c r="AG2623" s="2">
        <f t="shared" si="13"/>
        <v>0</v>
      </c>
      <c r="AH2623" s="2">
        <f t="shared" si="14"/>
        <v>0</v>
      </c>
      <c r="AI2623" s="2">
        <f t="shared" si="15"/>
        <v>0</v>
      </c>
      <c r="AJ2623" s="2">
        <f t="shared" si="16"/>
        <v>0</v>
      </c>
      <c r="AK2623" s="2">
        <f t="shared" si="17"/>
        <v>0</v>
      </c>
      <c r="AL2623" s="2">
        <f t="shared" si="18"/>
        <v>1</v>
      </c>
    </row>
    <row r="2624" ht="13.5" customHeight="1">
      <c r="A2624" s="3">
        <v>41715.0</v>
      </c>
      <c r="B2624" s="2">
        <v>1950.0</v>
      </c>
      <c r="C2624" s="2">
        <f t="shared" si="3"/>
        <v>1950</v>
      </c>
      <c r="D2624" s="2">
        <f t="shared" si="26"/>
        <v>2646.540133</v>
      </c>
      <c r="E2624" s="2">
        <f t="shared" si="20"/>
        <v>2030.847606</v>
      </c>
      <c r="F2624" s="2">
        <v>0.21</v>
      </c>
      <c r="G2624" s="2">
        <f t="shared" si="4"/>
        <v>0.0021</v>
      </c>
      <c r="H2624" s="2">
        <f t="shared" si="21"/>
        <v>1.5032</v>
      </c>
      <c r="I2624" s="2">
        <f t="shared" si="27"/>
        <v>1.046090845</v>
      </c>
      <c r="J2624" s="2">
        <f t="shared" si="5"/>
        <v>276.7547163</v>
      </c>
      <c r="K2624" s="2">
        <f t="shared" si="6"/>
        <v>286.1135205</v>
      </c>
      <c r="L2624" s="2">
        <f t="shared" si="7"/>
        <v>0</v>
      </c>
      <c r="M2624" s="2">
        <f t="shared" si="1"/>
        <v>286.1135205</v>
      </c>
      <c r="O2624" s="2">
        <v>2622.0</v>
      </c>
      <c r="P2624" s="2">
        <v>1940.0</v>
      </c>
      <c r="Q2624" s="2">
        <v>1946.0</v>
      </c>
      <c r="R2624" s="2">
        <v>1952.0</v>
      </c>
      <c r="S2624" s="2">
        <v>1940.0</v>
      </c>
      <c r="T2624" s="2">
        <v>1.322190952E9</v>
      </c>
      <c r="U2624" s="2">
        <v>2.5782724E7</v>
      </c>
      <c r="V2624" s="2">
        <v>2.6381694E7</v>
      </c>
      <c r="W2624" s="2">
        <v>1354803.0</v>
      </c>
      <c r="X2624" s="2">
        <v>767.0</v>
      </c>
      <c r="Y2624" s="2">
        <f t="shared" si="8"/>
        <v>0.5498375964</v>
      </c>
      <c r="Z2624" s="2">
        <f t="shared" ref="Z2624:AC2624" si="2675">ROUNDDOWN($Y2624*Z$1,0)-IF(MOD($Y2624*Z$1,1)=0,1,0)+1</f>
        <v>2</v>
      </c>
      <c r="AA2624" s="2">
        <f t="shared" si="2675"/>
        <v>2</v>
      </c>
      <c r="AB2624" s="2">
        <f t="shared" si="2675"/>
        <v>3</v>
      </c>
      <c r="AC2624" s="2">
        <f t="shared" si="2675"/>
        <v>3</v>
      </c>
      <c r="AD2624" s="2">
        <f t="shared" si="10"/>
        <v>0</v>
      </c>
      <c r="AE2624" s="2">
        <f t="shared" si="11"/>
        <v>0</v>
      </c>
      <c r="AF2624" s="2">
        <f t="shared" si="12"/>
        <v>0</v>
      </c>
      <c r="AG2624" s="2">
        <f t="shared" si="13"/>
        <v>0</v>
      </c>
      <c r="AH2624" s="2">
        <f t="shared" si="14"/>
        <v>0</v>
      </c>
      <c r="AI2624" s="2">
        <f t="shared" si="15"/>
        <v>1</v>
      </c>
      <c r="AJ2624" s="2">
        <f t="shared" si="16"/>
        <v>0</v>
      </c>
      <c r="AK2624" s="2">
        <f t="shared" si="17"/>
        <v>0</v>
      </c>
      <c r="AL2624" s="2">
        <f t="shared" si="18"/>
        <v>1</v>
      </c>
    </row>
    <row r="2625" ht="13.5" customHeight="1">
      <c r="A2625" s="3">
        <v>41716.0</v>
      </c>
      <c r="B2625" s="2">
        <v>1947.0</v>
      </c>
      <c r="C2625" s="2">
        <f t="shared" si="3"/>
        <v>1947</v>
      </c>
      <c r="D2625" s="2">
        <f t="shared" si="26"/>
        <v>2647.603584</v>
      </c>
      <c r="E2625" s="2">
        <f t="shared" si="20"/>
        <v>2031.190174</v>
      </c>
      <c r="F2625" s="2">
        <v>-0.15</v>
      </c>
      <c r="G2625" s="2">
        <f t="shared" si="4"/>
        <v>-0.0015</v>
      </c>
      <c r="H2625" s="2">
        <f t="shared" si="21"/>
        <v>1.5017</v>
      </c>
      <c r="I2625" s="2">
        <f t="shared" si="27"/>
        <v>1.046492672</v>
      </c>
      <c r="J2625" s="2">
        <f t="shared" si="5"/>
        <v>276.3395843</v>
      </c>
      <c r="K2625" s="2">
        <f t="shared" si="6"/>
        <v>285.6843502</v>
      </c>
      <c r="L2625" s="2">
        <f t="shared" si="7"/>
        <v>0</v>
      </c>
      <c r="M2625" s="2">
        <f t="shared" si="1"/>
        <v>285.6843502</v>
      </c>
      <c r="O2625" s="2">
        <v>2623.0</v>
      </c>
      <c r="P2625" s="2">
        <v>1948.0</v>
      </c>
      <c r="Q2625" s="2">
        <v>1950.0</v>
      </c>
      <c r="R2625" s="2">
        <v>1949.0</v>
      </c>
      <c r="S2625" s="2">
        <v>1936.0</v>
      </c>
      <c r="T2625" s="2">
        <v>1.32219429E9</v>
      </c>
      <c r="U2625" s="2">
        <v>2.5743123E7</v>
      </c>
      <c r="V2625" s="2">
        <v>2.5759879E7</v>
      </c>
      <c r="W2625" s="2">
        <v>1326852.0</v>
      </c>
      <c r="X2625" s="2">
        <v>950.0</v>
      </c>
      <c r="Y2625" s="2">
        <f t="shared" si="8"/>
        <v>0.4448842875</v>
      </c>
      <c r="Z2625" s="2">
        <f t="shared" ref="Z2625:AC2625" si="2676">ROUNDDOWN($Y2625*Z$1,0)-IF(MOD($Y2625*Z$1,1)=0,1,0)+1</f>
        <v>1</v>
      </c>
      <c r="AA2625" s="2">
        <f t="shared" si="2676"/>
        <v>2</v>
      </c>
      <c r="AB2625" s="2">
        <f t="shared" si="2676"/>
        <v>2</v>
      </c>
      <c r="AC2625" s="2">
        <f t="shared" si="2676"/>
        <v>3</v>
      </c>
      <c r="AD2625" s="2">
        <f t="shared" si="10"/>
        <v>0</v>
      </c>
      <c r="AE2625" s="2">
        <f t="shared" si="11"/>
        <v>0</v>
      </c>
      <c r="AF2625" s="2">
        <f t="shared" si="12"/>
        <v>0</v>
      </c>
      <c r="AG2625" s="2">
        <f t="shared" si="13"/>
        <v>0</v>
      </c>
      <c r="AH2625" s="2">
        <f t="shared" si="14"/>
        <v>0</v>
      </c>
      <c r="AI2625" s="2">
        <f t="shared" si="15"/>
        <v>0</v>
      </c>
      <c r="AJ2625" s="2">
        <f t="shared" si="16"/>
        <v>1</v>
      </c>
      <c r="AK2625" s="2">
        <f t="shared" si="17"/>
        <v>0</v>
      </c>
      <c r="AL2625" s="2">
        <f t="shared" si="18"/>
        <v>1</v>
      </c>
    </row>
    <row r="2626" ht="13.5" customHeight="1">
      <c r="A2626" s="3">
        <v>41717.0</v>
      </c>
      <c r="B2626" s="2">
        <v>1985.0</v>
      </c>
      <c r="C2626" s="2">
        <f t="shared" si="3"/>
        <v>1985</v>
      </c>
      <c r="D2626" s="2">
        <f t="shared" si="26"/>
        <v>2648.667464</v>
      </c>
      <c r="E2626" s="2">
        <f t="shared" si="20"/>
        <v>2031.532742</v>
      </c>
      <c r="F2626" s="2">
        <v>1.95</v>
      </c>
      <c r="G2626" s="2">
        <f t="shared" si="4"/>
        <v>0.0195</v>
      </c>
      <c r="H2626" s="2">
        <f t="shared" si="21"/>
        <v>1.5212</v>
      </c>
      <c r="I2626" s="2">
        <f t="shared" si="27"/>
        <v>1.0468945</v>
      </c>
      <c r="J2626" s="2">
        <f t="shared" si="5"/>
        <v>281.7282061</v>
      </c>
      <c r="K2626" s="2">
        <f t="shared" si="6"/>
        <v>291.2551951</v>
      </c>
      <c r="L2626" s="2">
        <f t="shared" si="7"/>
        <v>0</v>
      </c>
      <c r="M2626" s="2">
        <f t="shared" si="1"/>
        <v>291.2551951</v>
      </c>
      <c r="O2626" s="2">
        <v>2624.0</v>
      </c>
      <c r="P2626" s="2">
        <v>1953.0</v>
      </c>
      <c r="Q2626" s="2">
        <v>1947.0</v>
      </c>
      <c r="R2626" s="2">
        <v>1985.0</v>
      </c>
      <c r="S2626" s="2">
        <v>1947.0</v>
      </c>
      <c r="T2626" s="2">
        <v>1.32219472E9</v>
      </c>
      <c r="U2626" s="2">
        <v>2.6245565E7</v>
      </c>
      <c r="V2626" s="2">
        <v>5.2146389E7</v>
      </c>
      <c r="W2626" s="2">
        <v>2643904.0</v>
      </c>
      <c r="X2626" s="2">
        <v>1412.0</v>
      </c>
      <c r="Y2626" s="2">
        <f t="shared" si="8"/>
        <v>0.8930166464</v>
      </c>
      <c r="Z2626" s="2">
        <f t="shared" ref="Z2626:AC2626" si="2677">ROUNDDOWN($Y2626*Z$1,0)-IF(MOD($Y2626*Z$1,1)=0,1,0)+1</f>
        <v>2</v>
      </c>
      <c r="AA2626" s="2">
        <f t="shared" si="2677"/>
        <v>3</v>
      </c>
      <c r="AB2626" s="2">
        <f t="shared" si="2677"/>
        <v>4</v>
      </c>
      <c r="AC2626" s="2">
        <f t="shared" si="2677"/>
        <v>5</v>
      </c>
      <c r="AD2626" s="2">
        <f t="shared" si="10"/>
        <v>0</v>
      </c>
      <c r="AE2626" s="2">
        <f t="shared" si="11"/>
        <v>0</v>
      </c>
      <c r="AF2626" s="2">
        <f t="shared" si="12"/>
        <v>0</v>
      </c>
      <c r="AG2626" s="2">
        <f t="shared" si="13"/>
        <v>0</v>
      </c>
      <c r="AH2626" s="2">
        <f t="shared" si="14"/>
        <v>0</v>
      </c>
      <c r="AI2626" s="2">
        <f t="shared" si="15"/>
        <v>1</v>
      </c>
      <c r="AJ2626" s="2">
        <f t="shared" si="16"/>
        <v>0</v>
      </c>
      <c r="AK2626" s="2">
        <f t="shared" si="17"/>
        <v>0</v>
      </c>
      <c r="AL2626" s="2">
        <f t="shared" si="18"/>
        <v>1</v>
      </c>
    </row>
    <row r="2627" ht="13.5" customHeight="1">
      <c r="A2627" s="3">
        <v>41718.0</v>
      </c>
      <c r="B2627" s="2">
        <v>1979.0</v>
      </c>
      <c r="C2627" s="2">
        <f t="shared" si="3"/>
        <v>1979</v>
      </c>
      <c r="D2627" s="2">
        <f t="shared" si="26"/>
        <v>2649.73177</v>
      </c>
      <c r="E2627" s="2">
        <f t="shared" si="20"/>
        <v>2031.875309</v>
      </c>
      <c r="F2627" s="2">
        <v>-0.3</v>
      </c>
      <c r="G2627" s="2">
        <f t="shared" si="4"/>
        <v>-0.003</v>
      </c>
      <c r="H2627" s="2">
        <f t="shared" si="21"/>
        <v>1.5182</v>
      </c>
      <c r="I2627" s="2">
        <f t="shared" si="27"/>
        <v>1.047296327</v>
      </c>
      <c r="J2627" s="2">
        <f t="shared" si="5"/>
        <v>280.8830215</v>
      </c>
      <c r="K2627" s="2">
        <f t="shared" si="6"/>
        <v>290.3814295</v>
      </c>
      <c r="L2627" s="2">
        <f t="shared" si="7"/>
        <v>0</v>
      </c>
      <c r="M2627" s="2">
        <f t="shared" si="1"/>
        <v>290.3814295</v>
      </c>
      <c r="O2627" s="2">
        <v>2625.0</v>
      </c>
      <c r="P2627" s="2">
        <v>1980.0</v>
      </c>
      <c r="Q2627" s="2">
        <v>1985.0</v>
      </c>
      <c r="R2627" s="2">
        <v>1988.0</v>
      </c>
      <c r="S2627" s="2">
        <v>1964.0</v>
      </c>
      <c r="T2627" s="2">
        <v>1.32219472E9</v>
      </c>
      <c r="U2627" s="2">
        <v>2.6166234E7</v>
      </c>
      <c r="V2627" s="2">
        <v>6.4601344E7</v>
      </c>
      <c r="W2627" s="2">
        <v>3264627.0</v>
      </c>
      <c r="X2627" s="2">
        <v>1544.0</v>
      </c>
      <c r="Y2627" s="2">
        <f t="shared" si="8"/>
        <v>0.4019488429</v>
      </c>
      <c r="Z2627" s="2">
        <f t="shared" ref="Z2627:AC2627" si="2678">ROUNDDOWN($Y2627*Z$1,0)-IF(MOD($Y2627*Z$1,1)=0,1,0)+1</f>
        <v>1</v>
      </c>
      <c r="AA2627" s="2">
        <f t="shared" si="2678"/>
        <v>2</v>
      </c>
      <c r="AB2627" s="2">
        <f t="shared" si="2678"/>
        <v>2</v>
      </c>
      <c r="AC2627" s="2">
        <f t="shared" si="2678"/>
        <v>3</v>
      </c>
      <c r="AD2627" s="2">
        <f t="shared" si="10"/>
        <v>0</v>
      </c>
      <c r="AE2627" s="2">
        <f t="shared" si="11"/>
        <v>0</v>
      </c>
      <c r="AF2627" s="2">
        <f t="shared" si="12"/>
        <v>0</v>
      </c>
      <c r="AG2627" s="2">
        <f t="shared" si="13"/>
        <v>0</v>
      </c>
      <c r="AH2627" s="2">
        <f t="shared" si="14"/>
        <v>0</v>
      </c>
      <c r="AI2627" s="2">
        <f t="shared" si="15"/>
        <v>0</v>
      </c>
      <c r="AJ2627" s="2">
        <f t="shared" si="16"/>
        <v>1</v>
      </c>
      <c r="AK2627" s="2">
        <f t="shared" si="17"/>
        <v>0</v>
      </c>
      <c r="AL2627" s="2">
        <f t="shared" si="18"/>
        <v>1</v>
      </c>
    </row>
    <row r="2628" ht="13.5" customHeight="1">
      <c r="A2628" s="3">
        <v>41721.0</v>
      </c>
      <c r="B2628" s="2">
        <v>2000.0</v>
      </c>
      <c r="C2628" s="2">
        <f t="shared" si="3"/>
        <v>2000</v>
      </c>
      <c r="D2628" s="2">
        <f t="shared" si="26"/>
        <v>2650.796504</v>
      </c>
      <c r="E2628" s="2">
        <f t="shared" si="20"/>
        <v>2032.217877</v>
      </c>
      <c r="F2628" s="2">
        <v>1.06</v>
      </c>
      <c r="G2628" s="2">
        <f t="shared" si="4"/>
        <v>0.0106</v>
      </c>
      <c r="H2628" s="2">
        <f t="shared" si="21"/>
        <v>1.5288</v>
      </c>
      <c r="I2628" s="2">
        <f t="shared" si="27"/>
        <v>1.047698154</v>
      </c>
      <c r="J2628" s="2">
        <f t="shared" si="5"/>
        <v>283.8603816</v>
      </c>
      <c r="K2628" s="2">
        <f t="shared" si="6"/>
        <v>293.4594726</v>
      </c>
      <c r="L2628" s="2">
        <f t="shared" si="7"/>
        <v>0</v>
      </c>
      <c r="M2628" s="2">
        <f t="shared" si="1"/>
        <v>293.4594726</v>
      </c>
      <c r="O2628" s="2">
        <v>2626.0</v>
      </c>
      <c r="P2628" s="2">
        <v>1970.0</v>
      </c>
      <c r="Q2628" s="2">
        <v>1979.0</v>
      </c>
      <c r="R2628" s="2">
        <v>2000.0</v>
      </c>
      <c r="S2628" s="2">
        <v>1970.0</v>
      </c>
      <c r="T2628" s="2">
        <v>1.322378126E9</v>
      </c>
      <c r="U2628" s="2">
        <v>2.6447563E7</v>
      </c>
      <c r="V2628" s="2">
        <v>3.7056689E7</v>
      </c>
      <c r="W2628" s="2">
        <v>1864445.0</v>
      </c>
      <c r="X2628" s="2">
        <v>1365.0</v>
      </c>
      <c r="Y2628" s="2">
        <f t="shared" si="8"/>
        <v>0.7685749086</v>
      </c>
      <c r="Z2628" s="2">
        <f t="shared" ref="Z2628:AC2628" si="2679">ROUNDDOWN($Y2628*Z$1,0)-IF(MOD($Y2628*Z$1,1)=0,1,0)+1</f>
        <v>2</v>
      </c>
      <c r="AA2628" s="2">
        <f t="shared" si="2679"/>
        <v>3</v>
      </c>
      <c r="AB2628" s="2">
        <f t="shared" si="2679"/>
        <v>4</v>
      </c>
      <c r="AC2628" s="2">
        <f t="shared" si="2679"/>
        <v>4</v>
      </c>
      <c r="AD2628" s="2">
        <f t="shared" si="10"/>
        <v>0</v>
      </c>
      <c r="AE2628" s="2">
        <f t="shared" si="11"/>
        <v>0</v>
      </c>
      <c r="AF2628" s="2">
        <f t="shared" si="12"/>
        <v>0</v>
      </c>
      <c r="AG2628" s="2">
        <f t="shared" si="13"/>
        <v>0</v>
      </c>
      <c r="AH2628" s="2">
        <f t="shared" si="14"/>
        <v>0</v>
      </c>
      <c r="AI2628" s="2">
        <f t="shared" si="15"/>
        <v>1</v>
      </c>
      <c r="AJ2628" s="2">
        <f t="shared" si="16"/>
        <v>0</v>
      </c>
      <c r="AK2628" s="2">
        <f t="shared" si="17"/>
        <v>0</v>
      </c>
      <c r="AL2628" s="2">
        <f t="shared" si="18"/>
        <v>1</v>
      </c>
    </row>
    <row r="2629" ht="13.5" customHeight="1">
      <c r="A2629" s="3">
        <v>41722.0</v>
      </c>
      <c r="B2629" s="2">
        <v>1998.0</v>
      </c>
      <c r="C2629" s="2">
        <f t="shared" si="3"/>
        <v>1998</v>
      </c>
      <c r="D2629" s="2">
        <f t="shared" si="26"/>
        <v>2651.861666</v>
      </c>
      <c r="E2629" s="2">
        <f t="shared" si="20"/>
        <v>2032.560445</v>
      </c>
      <c r="F2629" s="2">
        <v>-0.1</v>
      </c>
      <c r="G2629" s="2">
        <f t="shared" si="4"/>
        <v>-0.001</v>
      </c>
      <c r="H2629" s="2">
        <f t="shared" si="21"/>
        <v>1.5278</v>
      </c>
      <c r="I2629" s="2">
        <f t="shared" si="27"/>
        <v>1.048099981</v>
      </c>
      <c r="J2629" s="2">
        <f t="shared" si="5"/>
        <v>283.5765212</v>
      </c>
      <c r="K2629" s="2">
        <f t="shared" si="6"/>
        <v>293.1660132</v>
      </c>
      <c r="L2629" s="2">
        <f t="shared" si="7"/>
        <v>0</v>
      </c>
      <c r="M2629" s="2">
        <f t="shared" si="1"/>
        <v>293.1660132</v>
      </c>
      <c r="O2629" s="2">
        <v>2627.0</v>
      </c>
      <c r="P2629" s="2">
        <v>1994.0</v>
      </c>
      <c r="Q2629" s="2">
        <v>2000.0</v>
      </c>
      <c r="R2629" s="2">
        <v>2014.0</v>
      </c>
      <c r="S2629" s="2">
        <v>1993.0</v>
      </c>
      <c r="T2629" s="2">
        <v>1.322644794E9</v>
      </c>
      <c r="U2629" s="2">
        <v>2.6426443E7</v>
      </c>
      <c r="V2629" s="2">
        <v>8.77709E7</v>
      </c>
      <c r="W2629" s="2">
        <v>4379633.0</v>
      </c>
      <c r="X2629" s="2">
        <v>2074.0</v>
      </c>
      <c r="Y2629" s="2">
        <f t="shared" si="8"/>
        <v>0.4559480309</v>
      </c>
      <c r="Z2629" s="2">
        <f t="shared" ref="Z2629:AC2629" si="2680">ROUNDDOWN($Y2629*Z$1,0)-IF(MOD($Y2629*Z$1,1)=0,1,0)+1</f>
        <v>1</v>
      </c>
      <c r="AA2629" s="2">
        <f t="shared" si="2680"/>
        <v>2</v>
      </c>
      <c r="AB2629" s="2">
        <f t="shared" si="2680"/>
        <v>2</v>
      </c>
      <c r="AC2629" s="2">
        <f t="shared" si="2680"/>
        <v>3</v>
      </c>
      <c r="AD2629" s="2">
        <f t="shared" si="10"/>
        <v>0</v>
      </c>
      <c r="AE2629" s="2">
        <f t="shared" si="11"/>
        <v>0</v>
      </c>
      <c r="AF2629" s="2">
        <f t="shared" si="12"/>
        <v>0</v>
      </c>
      <c r="AG2629" s="2">
        <f t="shared" si="13"/>
        <v>0</v>
      </c>
      <c r="AH2629" s="2">
        <f t="shared" si="14"/>
        <v>0</v>
      </c>
      <c r="AI2629" s="2">
        <f t="shared" si="15"/>
        <v>0</v>
      </c>
      <c r="AJ2629" s="2">
        <f t="shared" si="16"/>
        <v>0</v>
      </c>
      <c r="AK2629" s="2">
        <f t="shared" si="17"/>
        <v>1</v>
      </c>
      <c r="AL2629" s="2">
        <f t="shared" si="18"/>
        <v>1</v>
      </c>
    </row>
    <row r="2630" ht="13.5" customHeight="1">
      <c r="A2630" s="3">
        <v>41723.0</v>
      </c>
      <c r="B2630" s="2">
        <v>2015.0</v>
      </c>
      <c r="C2630" s="2">
        <f t="shared" si="3"/>
        <v>2015</v>
      </c>
      <c r="D2630" s="2">
        <f t="shared" si="26"/>
        <v>2652.927256</v>
      </c>
      <c r="E2630" s="2">
        <f t="shared" si="20"/>
        <v>2032.903013</v>
      </c>
      <c r="F2630" s="2">
        <v>0.85</v>
      </c>
      <c r="G2630" s="2">
        <f t="shared" si="4"/>
        <v>0.0085</v>
      </c>
      <c r="H2630" s="2">
        <f t="shared" si="21"/>
        <v>1.5363</v>
      </c>
      <c r="I2630" s="2">
        <f t="shared" si="27"/>
        <v>1.048501808</v>
      </c>
      <c r="J2630" s="2">
        <f t="shared" si="5"/>
        <v>285.9869216</v>
      </c>
      <c r="K2630" s="2">
        <f t="shared" si="6"/>
        <v>295.6579243</v>
      </c>
      <c r="L2630" s="2">
        <f t="shared" si="7"/>
        <v>0</v>
      </c>
      <c r="M2630" s="2">
        <f t="shared" si="1"/>
        <v>295.6579243</v>
      </c>
      <c r="O2630" s="2">
        <v>2628.0</v>
      </c>
      <c r="P2630" s="2">
        <v>1990.0</v>
      </c>
      <c r="Q2630" s="2">
        <v>1998.0</v>
      </c>
      <c r="R2630" s="2">
        <v>2024.0</v>
      </c>
      <c r="S2630" s="2">
        <v>1990.0</v>
      </c>
      <c r="T2630" s="2">
        <v>1.322915253E9</v>
      </c>
      <c r="U2630" s="2">
        <v>2.6656742E7</v>
      </c>
      <c r="V2630" s="2">
        <v>8.2815927E7</v>
      </c>
      <c r="W2630" s="2">
        <v>4117372.0</v>
      </c>
      <c r="X2630" s="2">
        <v>2331.0</v>
      </c>
      <c r="Y2630" s="2">
        <f t="shared" si="8"/>
        <v>0.7206658546</v>
      </c>
      <c r="Z2630" s="2">
        <f t="shared" ref="Z2630:AC2630" si="2681">ROUNDDOWN($Y2630*Z$1,0)-IF(MOD($Y2630*Z$1,1)=0,1,0)+1</f>
        <v>2</v>
      </c>
      <c r="AA2630" s="2">
        <f t="shared" si="2681"/>
        <v>3</v>
      </c>
      <c r="AB2630" s="2">
        <f t="shared" si="2681"/>
        <v>3</v>
      </c>
      <c r="AC2630" s="2">
        <f t="shared" si="2681"/>
        <v>4</v>
      </c>
      <c r="AD2630" s="2">
        <f t="shared" si="10"/>
        <v>1</v>
      </c>
      <c r="AE2630" s="2">
        <f t="shared" si="11"/>
        <v>0</v>
      </c>
      <c r="AF2630" s="2">
        <f t="shared" si="12"/>
        <v>0</v>
      </c>
      <c r="AG2630" s="2">
        <f t="shared" si="13"/>
        <v>0</v>
      </c>
      <c r="AH2630" s="2">
        <f t="shared" si="14"/>
        <v>0</v>
      </c>
      <c r="AI2630" s="2">
        <f t="shared" si="15"/>
        <v>0</v>
      </c>
      <c r="AJ2630" s="2">
        <f t="shared" si="16"/>
        <v>0</v>
      </c>
      <c r="AK2630" s="2">
        <f t="shared" si="17"/>
        <v>0</v>
      </c>
      <c r="AL2630" s="2">
        <f t="shared" si="18"/>
        <v>1</v>
      </c>
    </row>
    <row r="2631" ht="13.5" customHeight="1">
      <c r="A2631" s="3">
        <v>41724.0</v>
      </c>
      <c r="B2631" s="2">
        <v>2021.0</v>
      </c>
      <c r="C2631" s="2">
        <f t="shared" si="3"/>
        <v>2021</v>
      </c>
      <c r="D2631" s="2">
        <f t="shared" si="26"/>
        <v>2653.993275</v>
      </c>
      <c r="E2631" s="2">
        <f t="shared" si="20"/>
        <v>2033.24558</v>
      </c>
      <c r="F2631" s="2">
        <v>0.3</v>
      </c>
      <c r="G2631" s="2">
        <f t="shared" si="4"/>
        <v>0.003</v>
      </c>
      <c r="H2631" s="2">
        <f t="shared" si="21"/>
        <v>1.5393</v>
      </c>
      <c r="I2631" s="2">
        <f t="shared" si="27"/>
        <v>1.048903635</v>
      </c>
      <c r="J2631" s="2">
        <f t="shared" si="5"/>
        <v>286.8448824</v>
      </c>
      <c r="K2631" s="2">
        <f t="shared" si="6"/>
        <v>296.544898</v>
      </c>
      <c r="L2631" s="2">
        <f t="shared" si="7"/>
        <v>0</v>
      </c>
      <c r="M2631" s="2">
        <f t="shared" si="1"/>
        <v>296.544898</v>
      </c>
      <c r="O2631" s="2">
        <v>2629.0</v>
      </c>
      <c r="P2631" s="2">
        <v>2020.0</v>
      </c>
      <c r="Q2631" s="2">
        <v>2015.0</v>
      </c>
      <c r="R2631" s="2">
        <v>2024.0</v>
      </c>
      <c r="S2631" s="2">
        <v>2003.0</v>
      </c>
      <c r="T2631" s="2">
        <v>1.322815253E9</v>
      </c>
      <c r="U2631" s="2">
        <v>2.6734096E7</v>
      </c>
      <c r="V2631" s="2">
        <v>6.7937132E7</v>
      </c>
      <c r="W2631" s="2">
        <v>3368514.0</v>
      </c>
      <c r="X2631" s="2">
        <v>1302.0</v>
      </c>
      <c r="Y2631" s="2">
        <f t="shared" si="8"/>
        <v>0.5732846123</v>
      </c>
      <c r="Z2631" s="2">
        <f t="shared" ref="Z2631:AC2631" si="2682">ROUNDDOWN($Y2631*Z$1,0)-IF(MOD($Y2631*Z$1,1)=0,1,0)+1</f>
        <v>2</v>
      </c>
      <c r="AA2631" s="2">
        <f t="shared" si="2682"/>
        <v>2</v>
      </c>
      <c r="AB2631" s="2">
        <f t="shared" si="2682"/>
        <v>3</v>
      </c>
      <c r="AC2631" s="2">
        <f t="shared" si="2682"/>
        <v>3</v>
      </c>
      <c r="AD2631" s="2">
        <f t="shared" si="10"/>
        <v>0</v>
      </c>
      <c r="AE2631" s="2">
        <f t="shared" si="11"/>
        <v>0</v>
      </c>
      <c r="AF2631" s="2">
        <f t="shared" si="12"/>
        <v>0</v>
      </c>
      <c r="AG2631" s="2">
        <f t="shared" si="13"/>
        <v>0</v>
      </c>
      <c r="AH2631" s="2">
        <f t="shared" si="14"/>
        <v>0</v>
      </c>
      <c r="AI2631" s="2">
        <f t="shared" si="15"/>
        <v>1</v>
      </c>
      <c r="AJ2631" s="2">
        <f t="shared" si="16"/>
        <v>0</v>
      </c>
      <c r="AK2631" s="2">
        <f t="shared" si="17"/>
        <v>0</v>
      </c>
      <c r="AL2631" s="2">
        <f t="shared" si="18"/>
        <v>1</v>
      </c>
    </row>
    <row r="2632" ht="13.5" customHeight="1">
      <c r="A2632" s="3">
        <v>41725.0</v>
      </c>
      <c r="B2632" s="2">
        <v>2002.0</v>
      </c>
      <c r="C2632" s="2">
        <f t="shared" si="3"/>
        <v>2002</v>
      </c>
      <c r="D2632" s="2">
        <f t="shared" si="26"/>
        <v>2655.059721</v>
      </c>
      <c r="E2632" s="2">
        <f t="shared" si="20"/>
        <v>2033.588148</v>
      </c>
      <c r="F2632" s="2">
        <v>-0.55</v>
      </c>
      <c r="G2632" s="2">
        <f t="shared" si="4"/>
        <v>-0.0055</v>
      </c>
      <c r="H2632" s="2">
        <f t="shared" si="21"/>
        <v>1.5338</v>
      </c>
      <c r="I2632" s="2">
        <f t="shared" si="27"/>
        <v>1.049305463</v>
      </c>
      <c r="J2632" s="2">
        <f t="shared" si="5"/>
        <v>285.2672355</v>
      </c>
      <c r="K2632" s="2">
        <f t="shared" si="6"/>
        <v>294.9139011</v>
      </c>
      <c r="L2632" s="2">
        <f t="shared" si="7"/>
        <v>0</v>
      </c>
      <c r="M2632" s="2">
        <f t="shared" si="1"/>
        <v>294.9139011</v>
      </c>
      <c r="O2632" s="2">
        <v>2630.0</v>
      </c>
      <c r="P2632" s="2">
        <v>2015.0</v>
      </c>
      <c r="Q2632" s="2">
        <v>2013.0</v>
      </c>
      <c r="R2632" s="2">
        <v>2023.0</v>
      </c>
      <c r="S2632" s="2">
        <v>2002.0</v>
      </c>
      <c r="T2632" s="2">
        <v>1.322715253E9</v>
      </c>
      <c r="U2632" s="2">
        <v>2.6480759E7</v>
      </c>
      <c r="V2632" s="2">
        <v>1.04076672E8</v>
      </c>
      <c r="W2632" s="2">
        <v>5166348.0</v>
      </c>
      <c r="X2632" s="2">
        <v>1374.0</v>
      </c>
      <c r="Y2632" s="2">
        <f t="shared" si="8"/>
        <v>0.3341453512</v>
      </c>
      <c r="Z2632" s="2">
        <f t="shared" ref="Z2632:AC2632" si="2683">ROUNDDOWN($Y2632*Z$1,0)-IF(MOD($Y2632*Z$1,1)=0,1,0)+1</f>
        <v>1</v>
      </c>
      <c r="AA2632" s="2">
        <f t="shared" si="2683"/>
        <v>2</v>
      </c>
      <c r="AB2632" s="2">
        <f t="shared" si="2683"/>
        <v>2</v>
      </c>
      <c r="AC2632" s="2">
        <f t="shared" si="2683"/>
        <v>2</v>
      </c>
      <c r="AD2632" s="2">
        <f t="shared" si="10"/>
        <v>0</v>
      </c>
      <c r="AE2632" s="2">
        <f t="shared" si="11"/>
        <v>0</v>
      </c>
      <c r="AF2632" s="2">
        <f t="shared" si="12"/>
        <v>0</v>
      </c>
      <c r="AG2632" s="2">
        <f t="shared" si="13"/>
        <v>0</v>
      </c>
      <c r="AH2632" s="2">
        <f t="shared" si="14"/>
        <v>0</v>
      </c>
      <c r="AI2632" s="2">
        <f t="shared" si="15"/>
        <v>0</v>
      </c>
      <c r="AJ2632" s="2">
        <f t="shared" si="16"/>
        <v>1</v>
      </c>
      <c r="AK2632" s="2">
        <f t="shared" si="17"/>
        <v>0</v>
      </c>
      <c r="AL2632" s="2">
        <f t="shared" si="18"/>
        <v>1</v>
      </c>
    </row>
    <row r="2633" ht="13.5" customHeight="1">
      <c r="A2633" s="3">
        <v>41728.0</v>
      </c>
      <c r="B2633" s="2">
        <v>2003.0</v>
      </c>
      <c r="C2633" s="2">
        <f t="shared" si="3"/>
        <v>2003</v>
      </c>
      <c r="D2633" s="2">
        <f t="shared" si="26"/>
        <v>2656.126596</v>
      </c>
      <c r="E2633" s="2">
        <f t="shared" si="20"/>
        <v>2033.930716</v>
      </c>
      <c r="F2633" s="2">
        <v>0.05</v>
      </c>
      <c r="G2633" s="2">
        <f t="shared" si="4"/>
        <v>0.0005</v>
      </c>
      <c r="H2633" s="2">
        <f t="shared" si="21"/>
        <v>1.5343</v>
      </c>
      <c r="I2633" s="2">
        <f t="shared" si="27"/>
        <v>1.04970729</v>
      </c>
      <c r="J2633" s="2">
        <f t="shared" si="5"/>
        <v>285.4098691</v>
      </c>
      <c r="K2633" s="2">
        <f t="shared" si="6"/>
        <v>295.061358</v>
      </c>
      <c r="L2633" s="2">
        <f t="shared" si="7"/>
        <v>0</v>
      </c>
      <c r="M2633" s="2">
        <f t="shared" si="1"/>
        <v>295.061358</v>
      </c>
      <c r="O2633" s="2">
        <v>2631.0</v>
      </c>
      <c r="P2633" s="2">
        <v>2003.0</v>
      </c>
      <c r="Q2633" s="2">
        <v>2002.0</v>
      </c>
      <c r="R2633" s="2">
        <v>2019.0</v>
      </c>
      <c r="S2633" s="2">
        <v>1999.0</v>
      </c>
      <c r="T2633" s="2">
        <v>1.32265576E9</v>
      </c>
      <c r="U2633" s="2">
        <v>2.6492795E7</v>
      </c>
      <c r="V2633" s="2">
        <v>1.8939939E7</v>
      </c>
      <c r="W2633" s="2">
        <v>943279.0</v>
      </c>
      <c r="X2633" s="2">
        <v>613.0</v>
      </c>
      <c r="Y2633" s="2">
        <f t="shared" si="8"/>
        <v>0.5055826228</v>
      </c>
      <c r="Z2633" s="2">
        <f t="shared" ref="Z2633:AC2633" si="2684">ROUNDDOWN($Y2633*Z$1,0)-IF(MOD($Y2633*Z$1,1)=0,1,0)+1</f>
        <v>2</v>
      </c>
      <c r="AA2633" s="2">
        <f t="shared" si="2684"/>
        <v>2</v>
      </c>
      <c r="AB2633" s="2">
        <f t="shared" si="2684"/>
        <v>3</v>
      </c>
      <c r="AC2633" s="2">
        <f t="shared" si="2684"/>
        <v>3</v>
      </c>
      <c r="AD2633" s="2">
        <f t="shared" si="10"/>
        <v>0</v>
      </c>
      <c r="AE2633" s="2">
        <f t="shared" si="11"/>
        <v>0</v>
      </c>
      <c r="AF2633" s="2">
        <f t="shared" si="12"/>
        <v>0</v>
      </c>
      <c r="AG2633" s="2">
        <f t="shared" si="13"/>
        <v>0</v>
      </c>
      <c r="AH2633" s="2">
        <f t="shared" si="14"/>
        <v>0</v>
      </c>
      <c r="AI2633" s="2">
        <f t="shared" si="15"/>
        <v>1</v>
      </c>
      <c r="AJ2633" s="2">
        <f t="shared" si="16"/>
        <v>0</v>
      </c>
      <c r="AK2633" s="2">
        <f t="shared" si="17"/>
        <v>0</v>
      </c>
      <c r="AL2633" s="2">
        <f t="shared" si="18"/>
        <v>1</v>
      </c>
    </row>
    <row r="2634" ht="13.5" customHeight="1">
      <c r="A2634" s="3">
        <v>41729.0</v>
      </c>
      <c r="B2634" s="2">
        <v>1990.0</v>
      </c>
      <c r="C2634" s="2">
        <f t="shared" si="3"/>
        <v>1990</v>
      </c>
      <c r="D2634" s="2">
        <f t="shared" si="26"/>
        <v>2657.1939</v>
      </c>
      <c r="E2634" s="2">
        <f t="shared" si="20"/>
        <v>2034.273283</v>
      </c>
      <c r="F2634" s="2">
        <v>-0.65</v>
      </c>
      <c r="G2634" s="2">
        <f t="shared" si="4"/>
        <v>-0.0065</v>
      </c>
      <c r="H2634" s="2">
        <f t="shared" si="21"/>
        <v>1.5278</v>
      </c>
      <c r="I2634" s="2">
        <f t="shared" si="27"/>
        <v>1.050109117</v>
      </c>
      <c r="J2634" s="2">
        <f t="shared" si="5"/>
        <v>283.554705</v>
      </c>
      <c r="K2634" s="2">
        <f t="shared" si="6"/>
        <v>293.1434592</v>
      </c>
      <c r="L2634" s="2">
        <f t="shared" si="7"/>
        <v>0</v>
      </c>
      <c r="M2634" s="2">
        <f t="shared" si="1"/>
        <v>293.1434592</v>
      </c>
      <c r="O2634" s="2">
        <v>2632.0</v>
      </c>
      <c r="P2634" s="2">
        <v>2015.0</v>
      </c>
      <c r="Q2634" s="2">
        <v>2003.0</v>
      </c>
      <c r="R2634" s="2">
        <v>2016.0</v>
      </c>
      <c r="S2634" s="2">
        <v>1987.0</v>
      </c>
      <c r="T2634" s="2">
        <v>1.32255576E9</v>
      </c>
      <c r="U2634" s="2">
        <v>2.631886E7</v>
      </c>
      <c r="V2634" s="2">
        <v>6.1552623E7</v>
      </c>
      <c r="W2634" s="2">
        <v>3080972.0</v>
      </c>
      <c r="X2634" s="2">
        <v>1924.0</v>
      </c>
      <c r="Y2634" s="2">
        <f t="shared" si="8"/>
        <v>0.3103938287</v>
      </c>
      <c r="Z2634" s="2">
        <f t="shared" ref="Z2634:AC2634" si="2685">ROUNDDOWN($Y2634*Z$1,0)-IF(MOD($Y2634*Z$1,1)=0,1,0)+1</f>
        <v>1</v>
      </c>
      <c r="AA2634" s="2">
        <f t="shared" si="2685"/>
        <v>1</v>
      </c>
      <c r="AB2634" s="2">
        <f t="shared" si="2685"/>
        <v>2</v>
      </c>
      <c r="AC2634" s="2">
        <f t="shared" si="2685"/>
        <v>2</v>
      </c>
      <c r="AD2634" s="2">
        <f t="shared" si="10"/>
        <v>0</v>
      </c>
      <c r="AE2634" s="2">
        <f t="shared" si="11"/>
        <v>0</v>
      </c>
      <c r="AF2634" s="2">
        <f t="shared" si="12"/>
        <v>0</v>
      </c>
      <c r="AG2634" s="2">
        <f t="shared" si="13"/>
        <v>0</v>
      </c>
      <c r="AH2634" s="2">
        <f t="shared" si="14"/>
        <v>0</v>
      </c>
      <c r="AI2634" s="2">
        <f t="shared" si="15"/>
        <v>0</v>
      </c>
      <c r="AJ2634" s="2">
        <f t="shared" si="16"/>
        <v>1</v>
      </c>
      <c r="AK2634" s="2">
        <f t="shared" si="17"/>
        <v>0</v>
      </c>
      <c r="AL2634" s="2">
        <f t="shared" si="18"/>
        <v>1</v>
      </c>
    </row>
    <row r="2635" ht="13.5" customHeight="1">
      <c r="A2635" s="3">
        <v>41730.0</v>
      </c>
      <c r="B2635" s="2">
        <v>2012.0</v>
      </c>
      <c r="C2635" s="2">
        <f t="shared" si="3"/>
        <v>2012</v>
      </c>
      <c r="D2635" s="2">
        <f t="shared" si="26"/>
        <v>2658.261633</v>
      </c>
      <c r="E2635" s="2">
        <f t="shared" si="20"/>
        <v>2034.615851</v>
      </c>
      <c r="F2635" s="2">
        <v>1.11</v>
      </c>
      <c r="G2635" s="2">
        <f t="shared" si="4"/>
        <v>0.0111</v>
      </c>
      <c r="H2635" s="2">
        <f t="shared" si="21"/>
        <v>1.5389</v>
      </c>
      <c r="I2635" s="2">
        <f t="shared" si="27"/>
        <v>1.050510944</v>
      </c>
      <c r="J2635" s="2">
        <f t="shared" si="5"/>
        <v>286.7021622</v>
      </c>
      <c r="K2635" s="2">
        <f t="shared" si="6"/>
        <v>296.3973516</v>
      </c>
      <c r="L2635" s="2">
        <f t="shared" si="7"/>
        <v>0</v>
      </c>
      <c r="M2635" s="2">
        <f t="shared" si="1"/>
        <v>296.3973516</v>
      </c>
      <c r="O2635" s="2">
        <v>2633.0</v>
      </c>
      <c r="P2635" s="2">
        <v>1988.0</v>
      </c>
      <c r="Q2635" s="2">
        <v>1990.0</v>
      </c>
      <c r="R2635" s="2">
        <v>2018.0</v>
      </c>
      <c r="S2635" s="2">
        <v>1986.0</v>
      </c>
      <c r="T2635" s="2">
        <v>1.322483241E9</v>
      </c>
      <c r="U2635" s="2">
        <v>2.6608363E7</v>
      </c>
      <c r="V2635" s="2">
        <v>4.3943523E7</v>
      </c>
      <c r="W2635" s="2">
        <v>2197899.0</v>
      </c>
      <c r="X2635" s="2">
        <v>1398.0</v>
      </c>
      <c r="Y2635" s="2">
        <f t="shared" si="8"/>
        <v>0.7774056029</v>
      </c>
      <c r="Z2635" s="2">
        <f t="shared" ref="Z2635:AC2635" si="2686">ROUNDDOWN($Y2635*Z$1,0)-IF(MOD($Y2635*Z$1,1)=0,1,0)+1</f>
        <v>2</v>
      </c>
      <c r="AA2635" s="2">
        <f t="shared" si="2686"/>
        <v>3</v>
      </c>
      <c r="AB2635" s="2">
        <f t="shared" si="2686"/>
        <v>4</v>
      </c>
      <c r="AC2635" s="2">
        <f t="shared" si="2686"/>
        <v>4</v>
      </c>
      <c r="AD2635" s="2">
        <f t="shared" si="10"/>
        <v>0</v>
      </c>
      <c r="AE2635" s="2">
        <f t="shared" si="11"/>
        <v>0</v>
      </c>
      <c r="AF2635" s="2">
        <f t="shared" si="12"/>
        <v>0</v>
      </c>
      <c r="AG2635" s="2">
        <f t="shared" si="13"/>
        <v>0</v>
      </c>
      <c r="AH2635" s="2">
        <f t="shared" si="14"/>
        <v>0</v>
      </c>
      <c r="AI2635" s="2">
        <f t="shared" si="15"/>
        <v>1</v>
      </c>
      <c r="AJ2635" s="2">
        <f t="shared" si="16"/>
        <v>0</v>
      </c>
      <c r="AK2635" s="2">
        <f t="shared" si="17"/>
        <v>0</v>
      </c>
      <c r="AL2635" s="2">
        <f t="shared" si="18"/>
        <v>1</v>
      </c>
    </row>
    <row r="2636" ht="13.5" customHeight="1">
      <c r="A2636" s="3">
        <v>41731.0</v>
      </c>
      <c r="B2636" s="2">
        <v>1995.0</v>
      </c>
      <c r="C2636" s="2">
        <f t="shared" si="3"/>
        <v>1995</v>
      </c>
      <c r="D2636" s="2">
        <f t="shared" si="26"/>
        <v>2659.329795</v>
      </c>
      <c r="E2636" s="2">
        <f t="shared" si="20"/>
        <v>2034.958419</v>
      </c>
      <c r="F2636" s="2">
        <v>-0.84</v>
      </c>
      <c r="G2636" s="2">
        <f t="shared" si="4"/>
        <v>-0.0084</v>
      </c>
      <c r="H2636" s="2">
        <f t="shared" si="21"/>
        <v>1.5305</v>
      </c>
      <c r="I2636" s="2">
        <f t="shared" si="27"/>
        <v>1.050912771</v>
      </c>
      <c r="J2636" s="2">
        <f t="shared" si="5"/>
        <v>284.293864</v>
      </c>
      <c r="K2636" s="2">
        <f t="shared" si="6"/>
        <v>293.9076139</v>
      </c>
      <c r="L2636" s="2">
        <f t="shared" si="7"/>
        <v>0</v>
      </c>
      <c r="M2636" s="2">
        <f t="shared" si="1"/>
        <v>293.9076139</v>
      </c>
      <c r="O2636" s="2">
        <v>2634.0</v>
      </c>
      <c r="P2636" s="2">
        <v>2014.0</v>
      </c>
      <c r="Q2636" s="2">
        <v>2012.0</v>
      </c>
      <c r="R2636" s="2">
        <v>2018.0</v>
      </c>
      <c r="S2636" s="2">
        <v>1994.0</v>
      </c>
      <c r="T2636" s="2">
        <v>1.322397246E9</v>
      </c>
      <c r="U2636" s="2">
        <v>2.6381825E7</v>
      </c>
      <c r="V2636" s="2">
        <v>4.3174859E7</v>
      </c>
      <c r="W2636" s="2">
        <v>2155116.0</v>
      </c>
      <c r="X2636" s="2">
        <v>1389.0</v>
      </c>
      <c r="Y2636" s="2">
        <f t="shared" si="8"/>
        <v>0.2663418595</v>
      </c>
      <c r="Z2636" s="2">
        <f t="shared" ref="Z2636:AC2636" si="2687">ROUNDDOWN($Y2636*Z$1,0)-IF(MOD($Y2636*Z$1,1)=0,1,0)+1</f>
        <v>1</v>
      </c>
      <c r="AA2636" s="2">
        <f t="shared" si="2687"/>
        <v>1</v>
      </c>
      <c r="AB2636" s="2">
        <f t="shared" si="2687"/>
        <v>2</v>
      </c>
      <c r="AC2636" s="2">
        <f t="shared" si="2687"/>
        <v>2</v>
      </c>
      <c r="AD2636" s="2">
        <f t="shared" si="10"/>
        <v>0</v>
      </c>
      <c r="AE2636" s="2">
        <f t="shared" si="11"/>
        <v>0</v>
      </c>
      <c r="AF2636" s="2">
        <f t="shared" si="12"/>
        <v>0</v>
      </c>
      <c r="AG2636" s="2">
        <f t="shared" si="13"/>
        <v>0</v>
      </c>
      <c r="AH2636" s="2">
        <f t="shared" si="14"/>
        <v>0</v>
      </c>
      <c r="AI2636" s="2">
        <f t="shared" si="15"/>
        <v>0</v>
      </c>
      <c r="AJ2636" s="2">
        <f t="shared" si="16"/>
        <v>0</v>
      </c>
      <c r="AK2636" s="2">
        <f t="shared" si="17"/>
        <v>1</v>
      </c>
      <c r="AL2636" s="2">
        <f t="shared" si="18"/>
        <v>1</v>
      </c>
    </row>
    <row r="2637" ht="13.5" customHeight="1">
      <c r="A2637" s="3">
        <v>41732.0</v>
      </c>
      <c r="B2637" s="2">
        <v>2020.0</v>
      </c>
      <c r="C2637" s="2">
        <f t="shared" si="3"/>
        <v>2020</v>
      </c>
      <c r="D2637" s="2">
        <f t="shared" si="26"/>
        <v>2660.398386</v>
      </c>
      <c r="E2637" s="2">
        <f t="shared" si="20"/>
        <v>2035.300986</v>
      </c>
      <c r="F2637" s="2">
        <v>1.25</v>
      </c>
      <c r="G2637" s="2">
        <f t="shared" si="4"/>
        <v>0.0125</v>
      </c>
      <c r="H2637" s="2">
        <f t="shared" si="21"/>
        <v>1.543</v>
      </c>
      <c r="I2637" s="2">
        <f t="shared" si="27"/>
        <v>1.051314598</v>
      </c>
      <c r="J2637" s="2">
        <f t="shared" si="5"/>
        <v>287.8475373</v>
      </c>
      <c r="K2637" s="2">
        <f t="shared" si="6"/>
        <v>297.581459</v>
      </c>
      <c r="L2637" s="2">
        <f t="shared" si="7"/>
        <v>0</v>
      </c>
      <c r="M2637" s="2">
        <f t="shared" si="1"/>
        <v>297.581459</v>
      </c>
      <c r="O2637" s="2">
        <v>2635.0</v>
      </c>
      <c r="P2637" s="2">
        <v>2001.0</v>
      </c>
      <c r="Q2637" s="2">
        <v>1995.0</v>
      </c>
      <c r="R2637" s="2">
        <v>2024.0</v>
      </c>
      <c r="S2637" s="2">
        <v>1998.0</v>
      </c>
      <c r="T2637" s="2">
        <v>1.322870237E9</v>
      </c>
      <c r="U2637" s="2">
        <v>2.6721979E7</v>
      </c>
      <c r="V2637" s="2">
        <v>5.5982002E7</v>
      </c>
      <c r="W2637" s="2">
        <v>2780704.0</v>
      </c>
      <c r="X2637" s="2">
        <v>1332.0</v>
      </c>
      <c r="Y2637" s="2">
        <f t="shared" si="8"/>
        <v>0.802679659</v>
      </c>
      <c r="Z2637" s="2">
        <f t="shared" ref="Z2637:AC2637" si="2688">ROUNDDOWN($Y2637*Z$1,0)-IF(MOD($Y2637*Z$1,1)=0,1,0)+1</f>
        <v>2</v>
      </c>
      <c r="AA2637" s="2">
        <f t="shared" si="2688"/>
        <v>3</v>
      </c>
      <c r="AB2637" s="2">
        <f t="shared" si="2688"/>
        <v>4</v>
      </c>
      <c r="AC2637" s="2">
        <f t="shared" si="2688"/>
        <v>5</v>
      </c>
      <c r="AD2637" s="2">
        <f t="shared" si="10"/>
        <v>0</v>
      </c>
      <c r="AE2637" s="2">
        <f t="shared" si="11"/>
        <v>1</v>
      </c>
      <c r="AF2637" s="2">
        <f t="shared" si="12"/>
        <v>0</v>
      </c>
      <c r="AG2637" s="2">
        <f t="shared" si="13"/>
        <v>0</v>
      </c>
      <c r="AH2637" s="2">
        <f t="shared" si="14"/>
        <v>0</v>
      </c>
      <c r="AI2637" s="2">
        <f t="shared" si="15"/>
        <v>0</v>
      </c>
      <c r="AJ2637" s="2">
        <f t="shared" si="16"/>
        <v>0</v>
      </c>
      <c r="AK2637" s="2">
        <f t="shared" si="17"/>
        <v>0</v>
      </c>
      <c r="AL2637" s="2">
        <f t="shared" si="18"/>
        <v>1</v>
      </c>
    </row>
    <row r="2638" ht="13.5" customHeight="1">
      <c r="A2638" s="3">
        <v>41735.0</v>
      </c>
      <c r="B2638" s="2">
        <v>2041.0</v>
      </c>
      <c r="C2638" s="2">
        <f t="shared" si="3"/>
        <v>2041</v>
      </c>
      <c r="D2638" s="2">
        <f t="shared" si="26"/>
        <v>2661.467406</v>
      </c>
      <c r="E2638" s="2">
        <f t="shared" si="20"/>
        <v>2035.643554</v>
      </c>
      <c r="F2638" s="2">
        <v>1.04</v>
      </c>
      <c r="G2638" s="2">
        <f t="shared" si="4"/>
        <v>0.0104</v>
      </c>
      <c r="H2638" s="2">
        <f t="shared" si="21"/>
        <v>1.5534</v>
      </c>
      <c r="I2638" s="2">
        <f t="shared" si="27"/>
        <v>1.051716426</v>
      </c>
      <c r="J2638" s="2">
        <f t="shared" si="5"/>
        <v>290.8411517</v>
      </c>
      <c r="K2638" s="2">
        <f t="shared" si="6"/>
        <v>300.6763062</v>
      </c>
      <c r="L2638" s="2">
        <f t="shared" si="7"/>
        <v>0</v>
      </c>
      <c r="M2638" s="2">
        <f t="shared" si="1"/>
        <v>300.6763062</v>
      </c>
      <c r="O2638" s="2">
        <v>2636.0</v>
      </c>
      <c r="P2638" s="2">
        <v>2014.0</v>
      </c>
      <c r="Q2638" s="2">
        <v>2020.0</v>
      </c>
      <c r="R2638" s="2">
        <v>2041.0</v>
      </c>
      <c r="S2638" s="2">
        <v>2001.0</v>
      </c>
      <c r="T2638" s="2">
        <v>1.322790715E9</v>
      </c>
      <c r="U2638" s="2">
        <v>2.6998158E7</v>
      </c>
      <c r="V2638" s="2">
        <v>2.2960199E7</v>
      </c>
      <c r="W2638" s="2">
        <v>1133652.0</v>
      </c>
      <c r="X2638" s="2">
        <v>910.0</v>
      </c>
      <c r="Y2638" s="2">
        <f t="shared" si="8"/>
        <v>0.763499797</v>
      </c>
      <c r="Z2638" s="2">
        <f t="shared" ref="Z2638:AC2638" si="2689">ROUNDDOWN($Y2638*Z$1,0)-IF(MOD($Y2638*Z$1,1)=0,1,0)+1</f>
        <v>2</v>
      </c>
      <c r="AA2638" s="2">
        <f t="shared" si="2689"/>
        <v>3</v>
      </c>
      <c r="AB2638" s="2">
        <f t="shared" si="2689"/>
        <v>4</v>
      </c>
      <c r="AC2638" s="2">
        <f t="shared" si="2689"/>
        <v>4</v>
      </c>
      <c r="AD2638" s="2">
        <f t="shared" si="10"/>
        <v>1</v>
      </c>
      <c r="AE2638" s="2">
        <f t="shared" si="11"/>
        <v>0</v>
      </c>
      <c r="AF2638" s="2">
        <f t="shared" si="12"/>
        <v>0</v>
      </c>
      <c r="AG2638" s="2">
        <f t="shared" si="13"/>
        <v>0</v>
      </c>
      <c r="AH2638" s="2">
        <f t="shared" si="14"/>
        <v>0</v>
      </c>
      <c r="AI2638" s="2">
        <f t="shared" si="15"/>
        <v>0</v>
      </c>
      <c r="AJ2638" s="2">
        <f t="shared" si="16"/>
        <v>0</v>
      </c>
      <c r="AK2638" s="2">
        <f t="shared" si="17"/>
        <v>0</v>
      </c>
      <c r="AL2638" s="2">
        <f t="shared" si="18"/>
        <v>1</v>
      </c>
    </row>
    <row r="2639" ht="13.5" customHeight="1">
      <c r="A2639" s="3">
        <v>41736.0</v>
      </c>
      <c r="B2639" s="2">
        <v>2051.0</v>
      </c>
      <c r="C2639" s="2">
        <f t="shared" si="3"/>
        <v>2051</v>
      </c>
      <c r="D2639" s="2">
        <f t="shared" si="26"/>
        <v>2662.536856</v>
      </c>
      <c r="E2639" s="2">
        <f t="shared" si="20"/>
        <v>2035.986122</v>
      </c>
      <c r="F2639" s="2">
        <v>0.49</v>
      </c>
      <c r="G2639" s="2">
        <f t="shared" si="4"/>
        <v>0.0049</v>
      </c>
      <c r="H2639" s="2">
        <f t="shared" si="21"/>
        <v>1.5583</v>
      </c>
      <c r="I2639" s="2">
        <f t="shared" si="27"/>
        <v>1.052118253</v>
      </c>
      <c r="J2639" s="2">
        <f t="shared" si="5"/>
        <v>292.2662734</v>
      </c>
      <c r="K2639" s="2">
        <f t="shared" si="6"/>
        <v>302.1496201</v>
      </c>
      <c r="L2639" s="2">
        <f t="shared" si="7"/>
        <v>0</v>
      </c>
      <c r="M2639" s="2">
        <f t="shared" si="1"/>
        <v>302.1496201</v>
      </c>
      <c r="O2639" s="2">
        <v>2637.0</v>
      </c>
      <c r="P2639" s="2">
        <v>2033.0</v>
      </c>
      <c r="Q2639" s="2">
        <v>2041.0</v>
      </c>
      <c r="R2639" s="2">
        <v>2053.0</v>
      </c>
      <c r="S2639" s="2">
        <v>2033.0</v>
      </c>
      <c r="T2639" s="2">
        <v>1.322690715E9</v>
      </c>
      <c r="U2639" s="2">
        <v>2.7128387E7</v>
      </c>
      <c r="V2639" s="2">
        <v>3.7179524E7</v>
      </c>
      <c r="W2639" s="2">
        <v>1818242.0</v>
      </c>
      <c r="X2639" s="2">
        <v>1408.0</v>
      </c>
      <c r="Y2639" s="2">
        <f t="shared" si="8"/>
        <v>0.6239342266</v>
      </c>
      <c r="Z2639" s="2">
        <f t="shared" ref="Z2639:AC2639" si="2690">ROUNDDOWN($Y2639*Z$1,0)-IF(MOD($Y2639*Z$1,1)=0,1,0)+1</f>
        <v>2</v>
      </c>
      <c r="AA2639" s="2">
        <f t="shared" si="2690"/>
        <v>2</v>
      </c>
      <c r="AB2639" s="2">
        <f t="shared" si="2690"/>
        <v>3</v>
      </c>
      <c r="AC2639" s="2">
        <f t="shared" si="2690"/>
        <v>4</v>
      </c>
      <c r="AD2639" s="2">
        <f t="shared" si="10"/>
        <v>0</v>
      </c>
      <c r="AE2639" s="2">
        <f t="shared" si="11"/>
        <v>0</v>
      </c>
      <c r="AF2639" s="2">
        <f t="shared" si="12"/>
        <v>0</v>
      </c>
      <c r="AG2639" s="2">
        <f t="shared" si="13"/>
        <v>0</v>
      </c>
      <c r="AH2639" s="2">
        <f t="shared" si="14"/>
        <v>0</v>
      </c>
      <c r="AI2639" s="2">
        <f t="shared" si="15"/>
        <v>1</v>
      </c>
      <c r="AJ2639" s="2">
        <f t="shared" si="16"/>
        <v>0</v>
      </c>
      <c r="AK2639" s="2">
        <f t="shared" si="17"/>
        <v>0</v>
      </c>
      <c r="AL2639" s="2">
        <f t="shared" si="18"/>
        <v>1</v>
      </c>
    </row>
    <row r="2640" ht="13.5" customHeight="1">
      <c r="A2640" s="3">
        <v>41737.0</v>
      </c>
      <c r="B2640" s="2">
        <v>2014.0</v>
      </c>
      <c r="C2640" s="2">
        <f t="shared" si="3"/>
        <v>2014</v>
      </c>
      <c r="D2640" s="2">
        <f t="shared" si="26"/>
        <v>2663.606736</v>
      </c>
      <c r="E2640" s="2">
        <f t="shared" si="20"/>
        <v>2036.32869</v>
      </c>
      <c r="F2640" s="2">
        <v>-1.8</v>
      </c>
      <c r="G2640" s="2">
        <f t="shared" si="4"/>
        <v>-0.018</v>
      </c>
      <c r="H2640" s="2">
        <f t="shared" si="21"/>
        <v>1.5403</v>
      </c>
      <c r="I2640" s="2">
        <f t="shared" si="27"/>
        <v>1.05252008</v>
      </c>
      <c r="J2640" s="2">
        <f t="shared" si="5"/>
        <v>287.0054805</v>
      </c>
      <c r="K2640" s="2">
        <f t="shared" si="6"/>
        <v>296.710927</v>
      </c>
      <c r="L2640" s="2">
        <f t="shared" si="7"/>
        <v>0</v>
      </c>
      <c r="M2640" s="2">
        <f t="shared" si="1"/>
        <v>296.710927</v>
      </c>
      <c r="O2640" s="2">
        <v>2638.0</v>
      </c>
      <c r="P2640" s="2">
        <v>2062.0</v>
      </c>
      <c r="Q2640" s="2">
        <v>2051.0</v>
      </c>
      <c r="R2640" s="2">
        <v>2068.0</v>
      </c>
      <c r="S2640" s="2">
        <v>2003.0</v>
      </c>
      <c r="T2640" s="2">
        <v>1.322604256E9</v>
      </c>
      <c r="U2640" s="2">
        <v>2.663725E7</v>
      </c>
      <c r="V2640" s="2">
        <v>1.35107045E8</v>
      </c>
      <c r="W2640" s="2">
        <v>6677218.0</v>
      </c>
      <c r="X2640" s="2">
        <v>3604.0</v>
      </c>
      <c r="Y2640" s="2">
        <f t="shared" si="8"/>
        <v>0.1052578157</v>
      </c>
      <c r="Z2640" s="2">
        <f t="shared" ref="Z2640:AC2640" si="2691">ROUNDDOWN($Y2640*Z$1,0)-IF(MOD($Y2640*Z$1,1)=0,1,0)+1</f>
        <v>1</v>
      </c>
      <c r="AA2640" s="2">
        <f t="shared" si="2691"/>
        <v>1</v>
      </c>
      <c r="AB2640" s="2">
        <f t="shared" si="2691"/>
        <v>1</v>
      </c>
      <c r="AC2640" s="2">
        <f t="shared" si="2691"/>
        <v>1</v>
      </c>
      <c r="AD2640" s="2">
        <f t="shared" si="10"/>
        <v>0</v>
      </c>
      <c r="AE2640" s="2">
        <f t="shared" si="11"/>
        <v>0</v>
      </c>
      <c r="AF2640" s="2">
        <f t="shared" si="12"/>
        <v>0</v>
      </c>
      <c r="AG2640" s="2">
        <f t="shared" si="13"/>
        <v>0</v>
      </c>
      <c r="AH2640" s="2">
        <f t="shared" si="14"/>
        <v>0</v>
      </c>
      <c r="AI2640" s="2">
        <f t="shared" si="15"/>
        <v>0</v>
      </c>
      <c r="AJ2640" s="2">
        <f t="shared" si="16"/>
        <v>1</v>
      </c>
      <c r="AK2640" s="2">
        <f t="shared" si="17"/>
        <v>0</v>
      </c>
      <c r="AL2640" s="2">
        <f t="shared" si="18"/>
        <v>1</v>
      </c>
    </row>
    <row r="2641" ht="13.5" customHeight="1">
      <c r="A2641" s="3">
        <v>41738.0</v>
      </c>
      <c r="B2641" s="2">
        <v>2022.0</v>
      </c>
      <c r="C2641" s="2">
        <f t="shared" si="3"/>
        <v>2022</v>
      </c>
      <c r="D2641" s="2">
        <f t="shared" si="26"/>
        <v>2664.677045</v>
      </c>
      <c r="E2641" s="2">
        <f t="shared" si="20"/>
        <v>2036.671257</v>
      </c>
      <c r="F2641" s="2">
        <v>0.4</v>
      </c>
      <c r="G2641" s="2">
        <f t="shared" si="4"/>
        <v>0.004</v>
      </c>
      <c r="H2641" s="2">
        <f t="shared" si="21"/>
        <v>1.5443</v>
      </c>
      <c r="I2641" s="2">
        <f t="shared" si="27"/>
        <v>1.052921907</v>
      </c>
      <c r="J2641" s="2">
        <f t="shared" si="5"/>
        <v>288.1535024</v>
      </c>
      <c r="K2641" s="2">
        <f t="shared" si="6"/>
        <v>297.8977707</v>
      </c>
      <c r="L2641" s="2">
        <f t="shared" si="7"/>
        <v>0</v>
      </c>
      <c r="M2641" s="2">
        <f t="shared" si="1"/>
        <v>297.8977707</v>
      </c>
      <c r="O2641" s="2">
        <v>2639.0</v>
      </c>
      <c r="P2641" s="2">
        <v>2020.0</v>
      </c>
      <c r="Q2641" s="2">
        <v>2014.0</v>
      </c>
      <c r="R2641" s="2">
        <v>2028.0</v>
      </c>
      <c r="S2641" s="2">
        <v>2010.0</v>
      </c>
      <c r="T2641" s="2">
        <v>1.322418841E9</v>
      </c>
      <c r="U2641" s="2">
        <v>2.6739309E7</v>
      </c>
      <c r="V2641" s="2">
        <v>5.6730106E7</v>
      </c>
      <c r="W2641" s="2">
        <v>2805072.0</v>
      </c>
      <c r="X2641" s="2">
        <v>1397.0</v>
      </c>
      <c r="Y2641" s="2">
        <f t="shared" si="8"/>
        <v>0.6003857085</v>
      </c>
      <c r="Z2641" s="2">
        <f t="shared" ref="Z2641:AC2641" si="2692">ROUNDDOWN($Y2641*Z$1,0)-IF(MOD($Y2641*Z$1,1)=0,1,0)+1</f>
        <v>2</v>
      </c>
      <c r="AA2641" s="2">
        <f t="shared" si="2692"/>
        <v>2</v>
      </c>
      <c r="AB2641" s="2">
        <f t="shared" si="2692"/>
        <v>3</v>
      </c>
      <c r="AC2641" s="2">
        <f t="shared" si="2692"/>
        <v>4</v>
      </c>
      <c r="AD2641" s="2">
        <f t="shared" si="10"/>
        <v>0</v>
      </c>
      <c r="AE2641" s="2">
        <f t="shared" si="11"/>
        <v>0</v>
      </c>
      <c r="AF2641" s="2">
        <f t="shared" si="12"/>
        <v>0</v>
      </c>
      <c r="AG2641" s="2">
        <f t="shared" si="13"/>
        <v>0</v>
      </c>
      <c r="AH2641" s="2">
        <f t="shared" si="14"/>
        <v>1</v>
      </c>
      <c r="AI2641" s="2">
        <f t="shared" si="15"/>
        <v>0</v>
      </c>
      <c r="AJ2641" s="2">
        <f t="shared" si="16"/>
        <v>0</v>
      </c>
      <c r="AK2641" s="2">
        <f t="shared" si="17"/>
        <v>0</v>
      </c>
      <c r="AL2641" s="2">
        <f t="shared" si="18"/>
        <v>1</v>
      </c>
    </row>
    <row r="2642" ht="13.5" customHeight="1">
      <c r="A2642" s="3">
        <v>41739.0</v>
      </c>
      <c r="B2642" s="2">
        <v>1999.0</v>
      </c>
      <c r="C2642" s="2">
        <f t="shared" si="3"/>
        <v>1999</v>
      </c>
      <c r="D2642" s="2">
        <f t="shared" si="26"/>
        <v>2665.747785</v>
      </c>
      <c r="E2642" s="2">
        <f t="shared" si="20"/>
        <v>2037.013825</v>
      </c>
      <c r="F2642" s="2">
        <v>-1.14</v>
      </c>
      <c r="G2642" s="2">
        <f t="shared" si="4"/>
        <v>-0.0114</v>
      </c>
      <c r="H2642" s="2">
        <f t="shared" si="21"/>
        <v>1.5329</v>
      </c>
      <c r="I2642" s="2">
        <f t="shared" si="27"/>
        <v>1.053323734</v>
      </c>
      <c r="J2642" s="2">
        <f t="shared" si="5"/>
        <v>284.8685525</v>
      </c>
      <c r="K2642" s="2">
        <f t="shared" si="6"/>
        <v>294.5017361</v>
      </c>
      <c r="L2642" s="2">
        <f t="shared" si="7"/>
        <v>0</v>
      </c>
      <c r="M2642" s="2">
        <f t="shared" si="1"/>
        <v>294.5017361</v>
      </c>
      <c r="O2642" s="2">
        <v>2640.0</v>
      </c>
      <c r="P2642" s="2">
        <v>2022.0</v>
      </c>
      <c r="Q2642" s="2">
        <v>2022.0</v>
      </c>
      <c r="R2642" s="2">
        <v>2032.0</v>
      </c>
      <c r="S2642" s="2">
        <v>1999.0</v>
      </c>
      <c r="T2642" s="2">
        <v>1.322326246E9</v>
      </c>
      <c r="U2642" s="2">
        <v>2.6433302E7</v>
      </c>
      <c r="V2642" s="2">
        <v>8.1251675E7</v>
      </c>
      <c r="W2642" s="2">
        <v>4027664.0</v>
      </c>
      <c r="X2642" s="2">
        <v>1833.0</v>
      </c>
      <c r="Y2642" s="2">
        <f t="shared" si="8"/>
        <v>0.2029029639</v>
      </c>
      <c r="Z2642" s="2">
        <f t="shared" ref="Z2642:AC2642" si="2693">ROUNDDOWN($Y2642*Z$1,0)-IF(MOD($Y2642*Z$1,1)=0,1,0)+1</f>
        <v>1</v>
      </c>
      <c r="AA2642" s="2">
        <f t="shared" si="2693"/>
        <v>1</v>
      </c>
      <c r="AB2642" s="2">
        <f t="shared" si="2693"/>
        <v>1</v>
      </c>
      <c r="AC2642" s="2">
        <f t="shared" si="2693"/>
        <v>2</v>
      </c>
      <c r="AD2642" s="2">
        <f t="shared" si="10"/>
        <v>0</v>
      </c>
      <c r="AE2642" s="2">
        <f t="shared" si="11"/>
        <v>0</v>
      </c>
      <c r="AF2642" s="2">
        <f t="shared" si="12"/>
        <v>1</v>
      </c>
      <c r="AG2642" s="2">
        <f t="shared" si="13"/>
        <v>0</v>
      </c>
      <c r="AH2642" s="2">
        <f t="shared" si="14"/>
        <v>0</v>
      </c>
      <c r="AI2642" s="2">
        <f t="shared" si="15"/>
        <v>0</v>
      </c>
      <c r="AJ2642" s="2">
        <f t="shared" si="16"/>
        <v>0</v>
      </c>
      <c r="AK2642" s="2">
        <f t="shared" si="17"/>
        <v>0</v>
      </c>
      <c r="AL2642" s="2">
        <f t="shared" si="18"/>
        <v>1</v>
      </c>
    </row>
    <row r="2643" ht="13.5" customHeight="1">
      <c r="A2643" s="3">
        <v>41742.0</v>
      </c>
      <c r="B2643" s="2">
        <v>1993.0</v>
      </c>
      <c r="C2643" s="2">
        <f t="shared" si="3"/>
        <v>1993</v>
      </c>
      <c r="D2643" s="2">
        <f t="shared" si="26"/>
        <v>2666.818955</v>
      </c>
      <c r="E2643" s="2">
        <f t="shared" si="20"/>
        <v>2037.356393</v>
      </c>
      <c r="F2643" s="2">
        <v>-0.3</v>
      </c>
      <c r="G2643" s="2">
        <f t="shared" si="4"/>
        <v>-0.003</v>
      </c>
      <c r="H2643" s="2">
        <f t="shared" si="21"/>
        <v>1.5299</v>
      </c>
      <c r="I2643" s="2">
        <f t="shared" si="27"/>
        <v>1.053725561</v>
      </c>
      <c r="J2643" s="2">
        <f t="shared" si="5"/>
        <v>284.0139468</v>
      </c>
      <c r="K2643" s="2">
        <f t="shared" si="6"/>
        <v>293.6182309</v>
      </c>
      <c r="L2643" s="2">
        <f t="shared" si="7"/>
        <v>0</v>
      </c>
      <c r="M2643" s="2">
        <f t="shared" si="1"/>
        <v>293.6182309</v>
      </c>
      <c r="O2643" s="2">
        <v>2641.0</v>
      </c>
      <c r="P2643" s="2">
        <v>1976.0</v>
      </c>
      <c r="Q2643" s="2">
        <v>1999.0</v>
      </c>
      <c r="R2643" s="2">
        <v>2007.0</v>
      </c>
      <c r="S2643" s="2">
        <v>1976.0</v>
      </c>
      <c r="T2643" s="2">
        <v>1.322240116E9</v>
      </c>
      <c r="U2643" s="2">
        <v>2.6352246E7</v>
      </c>
      <c r="V2643" s="2">
        <v>4.9498479E7</v>
      </c>
      <c r="W2643" s="2">
        <v>2486409.0</v>
      </c>
      <c r="X2643" s="2">
        <v>1240.0</v>
      </c>
      <c r="Y2643" s="2">
        <f t="shared" si="8"/>
        <v>0.4019488429</v>
      </c>
      <c r="Z2643" s="2">
        <f t="shared" ref="Z2643:AC2643" si="2694">ROUNDDOWN($Y2643*Z$1,0)-IF(MOD($Y2643*Z$1,1)=0,1,0)+1</f>
        <v>1</v>
      </c>
      <c r="AA2643" s="2">
        <f t="shared" si="2694"/>
        <v>2</v>
      </c>
      <c r="AB2643" s="2">
        <f t="shared" si="2694"/>
        <v>2</v>
      </c>
      <c r="AC2643" s="2">
        <f t="shared" si="2694"/>
        <v>3</v>
      </c>
      <c r="AD2643" s="2">
        <f t="shared" si="10"/>
        <v>0</v>
      </c>
      <c r="AE2643" s="2">
        <f t="shared" si="11"/>
        <v>0</v>
      </c>
      <c r="AF2643" s="2">
        <f t="shared" si="12"/>
        <v>1</v>
      </c>
      <c r="AG2643" s="2">
        <f t="shared" si="13"/>
        <v>0</v>
      </c>
      <c r="AH2643" s="2">
        <f t="shared" si="14"/>
        <v>0</v>
      </c>
      <c r="AI2643" s="2">
        <f t="shared" si="15"/>
        <v>0</v>
      </c>
      <c r="AJ2643" s="2">
        <f t="shared" si="16"/>
        <v>0</v>
      </c>
      <c r="AK2643" s="2">
        <f t="shared" si="17"/>
        <v>0</v>
      </c>
      <c r="AL2643" s="2">
        <f t="shared" si="18"/>
        <v>1</v>
      </c>
    </row>
    <row r="2644" ht="13.5" customHeight="1">
      <c r="A2644" s="3">
        <v>41745.0</v>
      </c>
      <c r="B2644" s="2">
        <v>1981.0</v>
      </c>
      <c r="C2644" s="2">
        <f t="shared" si="3"/>
        <v>1981</v>
      </c>
      <c r="D2644" s="2">
        <f t="shared" si="26"/>
        <v>2667.890555</v>
      </c>
      <c r="E2644" s="2">
        <f t="shared" si="20"/>
        <v>2037.69896</v>
      </c>
      <c r="F2644" s="2">
        <v>-0.6</v>
      </c>
      <c r="G2644" s="2">
        <f t="shared" si="4"/>
        <v>-0.006</v>
      </c>
      <c r="H2644" s="2">
        <f t="shared" si="21"/>
        <v>1.5239</v>
      </c>
      <c r="I2644" s="2">
        <f t="shared" si="27"/>
        <v>1.054127389</v>
      </c>
      <c r="J2644" s="2">
        <f t="shared" si="5"/>
        <v>282.3098631</v>
      </c>
      <c r="K2644" s="2">
        <f t="shared" si="6"/>
        <v>291.8565215</v>
      </c>
      <c r="L2644" s="2">
        <f t="shared" si="7"/>
        <v>0</v>
      </c>
      <c r="M2644" s="2">
        <f t="shared" si="1"/>
        <v>291.8565215</v>
      </c>
      <c r="O2644" s="2">
        <v>2642.0</v>
      </c>
      <c r="P2644" s="2">
        <v>2013.0</v>
      </c>
      <c r="Q2644" s="2">
        <v>1993.0</v>
      </c>
      <c r="R2644" s="2">
        <v>2013.0</v>
      </c>
      <c r="S2644" s="2">
        <v>1964.0</v>
      </c>
      <c r="T2644" s="2">
        <v>1.322144853E9</v>
      </c>
      <c r="U2644" s="2">
        <v>2.619169E7</v>
      </c>
      <c r="V2644" s="2">
        <v>5.285111E7</v>
      </c>
      <c r="W2644" s="2">
        <v>2662533.0</v>
      </c>
      <c r="X2644" s="2">
        <v>1611.0</v>
      </c>
      <c r="Y2644" s="2">
        <f t="shared" si="8"/>
        <v>0.3215590743</v>
      </c>
      <c r="Z2644" s="2">
        <f t="shared" ref="Z2644:AC2644" si="2695">ROUNDDOWN($Y2644*Z$1,0)-IF(MOD($Y2644*Z$1,1)=0,1,0)+1</f>
        <v>1</v>
      </c>
      <c r="AA2644" s="2">
        <f t="shared" si="2695"/>
        <v>1</v>
      </c>
      <c r="AB2644" s="2">
        <f t="shared" si="2695"/>
        <v>2</v>
      </c>
      <c r="AC2644" s="2">
        <f t="shared" si="2695"/>
        <v>2</v>
      </c>
      <c r="AD2644" s="2">
        <f t="shared" si="10"/>
        <v>0</v>
      </c>
      <c r="AE2644" s="2">
        <f t="shared" si="11"/>
        <v>0</v>
      </c>
      <c r="AF2644" s="2">
        <f t="shared" si="12"/>
        <v>0</v>
      </c>
      <c r="AG2644" s="2">
        <f t="shared" si="13"/>
        <v>1</v>
      </c>
      <c r="AH2644" s="2">
        <f t="shared" si="14"/>
        <v>0</v>
      </c>
      <c r="AI2644" s="2">
        <f t="shared" si="15"/>
        <v>0</v>
      </c>
      <c r="AJ2644" s="2">
        <f t="shared" si="16"/>
        <v>0</v>
      </c>
      <c r="AK2644" s="2">
        <f t="shared" si="17"/>
        <v>0</v>
      </c>
      <c r="AL2644" s="2">
        <f t="shared" si="18"/>
        <v>1</v>
      </c>
    </row>
    <row r="2645" ht="13.5" customHeight="1">
      <c r="A2645" s="3">
        <v>41746.0</v>
      </c>
      <c r="B2645" s="2">
        <v>1948.0</v>
      </c>
      <c r="C2645" s="2">
        <f t="shared" si="3"/>
        <v>1948</v>
      </c>
      <c r="D2645" s="2">
        <f t="shared" si="26"/>
        <v>2668.962586</v>
      </c>
      <c r="E2645" s="2">
        <f t="shared" si="20"/>
        <v>2038.041528</v>
      </c>
      <c r="F2645" s="2">
        <v>-1.67</v>
      </c>
      <c r="G2645" s="2">
        <f t="shared" si="4"/>
        <v>-0.0167</v>
      </c>
      <c r="H2645" s="2">
        <f t="shared" si="21"/>
        <v>1.5072</v>
      </c>
      <c r="I2645" s="2">
        <f t="shared" si="27"/>
        <v>1.054529216</v>
      </c>
      <c r="J2645" s="2">
        <f t="shared" si="5"/>
        <v>277.5952884</v>
      </c>
      <c r="K2645" s="2">
        <f t="shared" si="6"/>
        <v>286.9825176</v>
      </c>
      <c r="L2645" s="2">
        <f t="shared" si="7"/>
        <v>0</v>
      </c>
      <c r="M2645" s="2">
        <f t="shared" si="1"/>
        <v>286.9825176</v>
      </c>
      <c r="O2645" s="2">
        <v>2643.0</v>
      </c>
      <c r="P2645" s="2">
        <v>1955.0</v>
      </c>
      <c r="Q2645" s="2">
        <v>1981.0</v>
      </c>
      <c r="R2645" s="2">
        <v>1963.0</v>
      </c>
      <c r="S2645" s="2">
        <v>1937.0</v>
      </c>
      <c r="T2645" s="2">
        <v>1.322044853E9</v>
      </c>
      <c r="U2645" s="2">
        <v>2.5753434E7</v>
      </c>
      <c r="V2645" s="2">
        <v>8.2942023E7</v>
      </c>
      <c r="W2645" s="2">
        <v>4245586.0</v>
      </c>
      <c r="X2645" s="2">
        <v>1847.0</v>
      </c>
      <c r="Y2645" s="2">
        <f t="shared" si="8"/>
        <v>0.1196711328</v>
      </c>
      <c r="Z2645" s="2">
        <f t="shared" ref="Z2645:AC2645" si="2696">ROUNDDOWN($Y2645*Z$1,0)-IF(MOD($Y2645*Z$1,1)=0,1,0)+1</f>
        <v>1</v>
      </c>
      <c r="AA2645" s="2">
        <f t="shared" si="2696"/>
        <v>1</v>
      </c>
      <c r="AB2645" s="2">
        <f t="shared" si="2696"/>
        <v>1</v>
      </c>
      <c r="AC2645" s="2">
        <f t="shared" si="2696"/>
        <v>1</v>
      </c>
      <c r="AD2645" s="2">
        <f t="shared" si="10"/>
        <v>0</v>
      </c>
      <c r="AE2645" s="2">
        <f t="shared" si="11"/>
        <v>0</v>
      </c>
      <c r="AF2645" s="2">
        <f t="shared" si="12"/>
        <v>0</v>
      </c>
      <c r="AG2645" s="2">
        <f t="shared" si="13"/>
        <v>0</v>
      </c>
      <c r="AH2645" s="2">
        <f t="shared" si="14"/>
        <v>0</v>
      </c>
      <c r="AI2645" s="2">
        <f t="shared" si="15"/>
        <v>0</v>
      </c>
      <c r="AJ2645" s="2">
        <f t="shared" si="16"/>
        <v>0</v>
      </c>
      <c r="AK2645" s="2">
        <f t="shared" si="17"/>
        <v>1</v>
      </c>
      <c r="AL2645" s="2">
        <f t="shared" si="18"/>
        <v>1</v>
      </c>
    </row>
    <row r="2646" ht="13.5" customHeight="1">
      <c r="A2646" s="3">
        <v>41751.0</v>
      </c>
      <c r="B2646" s="2">
        <v>1968.0</v>
      </c>
      <c r="C2646" s="2">
        <f t="shared" si="3"/>
        <v>1968</v>
      </c>
      <c r="D2646" s="2">
        <f t="shared" si="26"/>
        <v>2670.035048</v>
      </c>
      <c r="E2646" s="2">
        <f t="shared" si="20"/>
        <v>2038.384096</v>
      </c>
      <c r="F2646" s="2">
        <v>1.03</v>
      </c>
      <c r="G2646" s="2">
        <f t="shared" si="4"/>
        <v>0.0103</v>
      </c>
      <c r="H2646" s="2">
        <f t="shared" si="21"/>
        <v>1.5175</v>
      </c>
      <c r="I2646" s="2">
        <f t="shared" si="27"/>
        <v>1.054931043</v>
      </c>
      <c r="J2646" s="2">
        <f t="shared" si="5"/>
        <v>280.4545199</v>
      </c>
      <c r="K2646" s="2">
        <f t="shared" si="6"/>
        <v>289.9384375</v>
      </c>
      <c r="L2646" s="2">
        <f t="shared" si="7"/>
        <v>0</v>
      </c>
      <c r="M2646" s="2">
        <f t="shared" si="1"/>
        <v>289.9384375</v>
      </c>
      <c r="O2646" s="2">
        <v>2644.0</v>
      </c>
      <c r="P2646" s="2">
        <v>1948.0</v>
      </c>
      <c r="Q2646" s="2">
        <v>1948.0</v>
      </c>
      <c r="R2646" s="2">
        <v>1984.0</v>
      </c>
      <c r="S2646" s="2">
        <v>1945.0</v>
      </c>
      <c r="T2646" s="2">
        <v>1.321956876E9</v>
      </c>
      <c r="U2646" s="2">
        <v>2.6016111E7</v>
      </c>
      <c r="V2646" s="2">
        <v>4.2967284E7</v>
      </c>
      <c r="W2646" s="2">
        <v>2184918.0</v>
      </c>
      <c r="X2646" s="2">
        <v>1653.0</v>
      </c>
      <c r="Y2646" s="2">
        <f t="shared" si="8"/>
        <v>0.7608607389</v>
      </c>
      <c r="Z2646" s="2">
        <f t="shared" ref="Z2646:AC2646" si="2697">ROUNDDOWN($Y2646*Z$1,0)-IF(MOD($Y2646*Z$1,1)=0,1,0)+1</f>
        <v>2</v>
      </c>
      <c r="AA2646" s="2">
        <f t="shared" si="2697"/>
        <v>3</v>
      </c>
      <c r="AB2646" s="2">
        <f t="shared" si="2697"/>
        <v>4</v>
      </c>
      <c r="AC2646" s="2">
        <f t="shared" si="2697"/>
        <v>4</v>
      </c>
      <c r="AD2646" s="2">
        <f t="shared" si="10"/>
        <v>1</v>
      </c>
      <c r="AE2646" s="2">
        <f t="shared" si="11"/>
        <v>0</v>
      </c>
      <c r="AF2646" s="2">
        <f t="shared" si="12"/>
        <v>0</v>
      </c>
      <c r="AG2646" s="2">
        <f t="shared" si="13"/>
        <v>0</v>
      </c>
      <c r="AH2646" s="2">
        <f t="shared" si="14"/>
        <v>0</v>
      </c>
      <c r="AI2646" s="2">
        <f t="shared" si="15"/>
        <v>0</v>
      </c>
      <c r="AJ2646" s="2">
        <f t="shared" si="16"/>
        <v>0</v>
      </c>
      <c r="AK2646" s="2">
        <f t="shared" si="17"/>
        <v>0</v>
      </c>
      <c r="AL2646" s="2">
        <f t="shared" si="18"/>
        <v>1</v>
      </c>
    </row>
    <row r="2647" ht="13.5" customHeight="1">
      <c r="A2647" s="3">
        <v>41752.0</v>
      </c>
      <c r="B2647" s="2">
        <v>1972.0</v>
      </c>
      <c r="C2647" s="2">
        <f t="shared" si="3"/>
        <v>1972</v>
      </c>
      <c r="D2647" s="2">
        <f t="shared" si="26"/>
        <v>2671.10794</v>
      </c>
      <c r="E2647" s="2">
        <f t="shared" si="20"/>
        <v>2038.726664</v>
      </c>
      <c r="F2647" s="2">
        <v>0.2</v>
      </c>
      <c r="G2647" s="2">
        <f t="shared" si="4"/>
        <v>0.002</v>
      </c>
      <c r="H2647" s="2">
        <f t="shared" si="21"/>
        <v>1.5195</v>
      </c>
      <c r="I2647" s="2">
        <f t="shared" si="27"/>
        <v>1.05533287</v>
      </c>
      <c r="J2647" s="2">
        <f t="shared" si="5"/>
        <v>281.0154289</v>
      </c>
      <c r="K2647" s="2">
        <f t="shared" si="6"/>
        <v>290.5183144</v>
      </c>
      <c r="L2647" s="2">
        <f t="shared" si="7"/>
        <v>0</v>
      </c>
      <c r="M2647" s="2">
        <f t="shared" si="1"/>
        <v>290.5183144</v>
      </c>
      <c r="O2647" s="2">
        <v>2645.0</v>
      </c>
      <c r="P2647" s="2">
        <v>1966.0</v>
      </c>
      <c r="Q2647" s="2">
        <v>1968.0</v>
      </c>
      <c r="R2647" s="2">
        <v>1981.0</v>
      </c>
      <c r="S2647" s="2">
        <v>1966.0</v>
      </c>
      <c r="T2647" s="2">
        <v>1.321856876E9</v>
      </c>
      <c r="U2647" s="2">
        <v>2.6067018E7</v>
      </c>
      <c r="V2647" s="2">
        <v>2.945027E7</v>
      </c>
      <c r="W2647" s="2">
        <v>1491690.0</v>
      </c>
      <c r="X2647" s="2">
        <v>956.0</v>
      </c>
      <c r="Y2647" s="2">
        <f t="shared" si="8"/>
        <v>0.5463865205</v>
      </c>
      <c r="Z2647" s="2">
        <f t="shared" ref="Z2647:AC2647" si="2698">ROUNDDOWN($Y2647*Z$1,0)-IF(MOD($Y2647*Z$1,1)=0,1,0)+1</f>
        <v>2</v>
      </c>
      <c r="AA2647" s="2">
        <f t="shared" si="2698"/>
        <v>2</v>
      </c>
      <c r="AB2647" s="2">
        <f t="shared" si="2698"/>
        <v>3</v>
      </c>
      <c r="AC2647" s="2">
        <f t="shared" si="2698"/>
        <v>3</v>
      </c>
      <c r="AD2647" s="2">
        <f t="shared" si="10"/>
        <v>0</v>
      </c>
      <c r="AE2647" s="2">
        <f t="shared" si="11"/>
        <v>0</v>
      </c>
      <c r="AF2647" s="2">
        <f t="shared" si="12"/>
        <v>0</v>
      </c>
      <c r="AG2647" s="2">
        <f t="shared" si="13"/>
        <v>0</v>
      </c>
      <c r="AH2647" s="2">
        <f t="shared" si="14"/>
        <v>0</v>
      </c>
      <c r="AI2647" s="2">
        <f t="shared" si="15"/>
        <v>1</v>
      </c>
      <c r="AJ2647" s="2">
        <f t="shared" si="16"/>
        <v>0</v>
      </c>
      <c r="AK2647" s="2">
        <f t="shared" si="17"/>
        <v>0</v>
      </c>
      <c r="AL2647" s="2">
        <f t="shared" si="18"/>
        <v>1</v>
      </c>
    </row>
    <row r="2648" ht="13.5" customHeight="1">
      <c r="A2648" s="3">
        <v>41753.0</v>
      </c>
      <c r="B2648" s="2">
        <v>1970.0</v>
      </c>
      <c r="C2648" s="2">
        <f t="shared" si="3"/>
        <v>1970</v>
      </c>
      <c r="D2648" s="2">
        <f t="shared" si="26"/>
        <v>2672.181264</v>
      </c>
      <c r="E2648" s="2">
        <f t="shared" si="20"/>
        <v>2039.069231</v>
      </c>
      <c r="F2648" s="2">
        <v>-0.1</v>
      </c>
      <c r="G2648" s="2">
        <f t="shared" si="4"/>
        <v>-0.001</v>
      </c>
      <c r="H2648" s="2">
        <f t="shared" si="21"/>
        <v>1.5185</v>
      </c>
      <c r="I2648" s="2">
        <f t="shared" si="27"/>
        <v>1.055734697</v>
      </c>
      <c r="J2648" s="2">
        <f t="shared" si="5"/>
        <v>280.7344135</v>
      </c>
      <c r="K2648" s="2">
        <f t="shared" si="6"/>
        <v>290.2277961</v>
      </c>
      <c r="L2648" s="2">
        <f t="shared" si="7"/>
        <v>0</v>
      </c>
      <c r="M2648" s="2">
        <f t="shared" si="1"/>
        <v>290.2277961</v>
      </c>
      <c r="O2648" s="2">
        <v>2646.0</v>
      </c>
      <c r="P2648" s="2">
        <v>1971.0</v>
      </c>
      <c r="Q2648" s="2">
        <v>1972.0</v>
      </c>
      <c r="R2648" s="2">
        <v>1975.0</v>
      </c>
      <c r="S2648" s="2">
        <v>1957.0</v>
      </c>
      <c r="T2648" s="2">
        <v>1.321758123E9</v>
      </c>
      <c r="U2648" s="2">
        <v>2.6038635E7</v>
      </c>
      <c r="V2648" s="2">
        <v>9.2725141E7</v>
      </c>
      <c r="W2648" s="2">
        <v>4708140.0</v>
      </c>
      <c r="X2648" s="2">
        <v>1402.0</v>
      </c>
      <c r="Y2648" s="2">
        <f t="shared" si="8"/>
        <v>0.4559480309</v>
      </c>
      <c r="Z2648" s="2">
        <f t="shared" ref="Z2648:AC2648" si="2699">ROUNDDOWN($Y2648*Z$1,0)-IF(MOD($Y2648*Z$1,1)=0,1,0)+1</f>
        <v>1</v>
      </c>
      <c r="AA2648" s="2">
        <f t="shared" si="2699"/>
        <v>2</v>
      </c>
      <c r="AB2648" s="2">
        <f t="shared" si="2699"/>
        <v>2</v>
      </c>
      <c r="AC2648" s="2">
        <f t="shared" si="2699"/>
        <v>3</v>
      </c>
      <c r="AD2648" s="2">
        <f t="shared" si="10"/>
        <v>0</v>
      </c>
      <c r="AE2648" s="2">
        <f t="shared" si="11"/>
        <v>0</v>
      </c>
      <c r="AF2648" s="2">
        <f t="shared" si="12"/>
        <v>0</v>
      </c>
      <c r="AG2648" s="2">
        <f t="shared" si="13"/>
        <v>0</v>
      </c>
      <c r="AH2648" s="2">
        <f t="shared" si="14"/>
        <v>0</v>
      </c>
      <c r="AI2648" s="2">
        <f t="shared" si="15"/>
        <v>0</v>
      </c>
      <c r="AJ2648" s="2">
        <f t="shared" si="16"/>
        <v>0</v>
      </c>
      <c r="AK2648" s="2">
        <f t="shared" si="17"/>
        <v>1</v>
      </c>
      <c r="AL2648" s="2">
        <f t="shared" si="18"/>
        <v>1</v>
      </c>
    </row>
    <row r="2649" ht="13.5" customHeight="1">
      <c r="A2649" s="3">
        <v>41756.0</v>
      </c>
      <c r="B2649" s="2">
        <v>1974.0</v>
      </c>
      <c r="C2649" s="2">
        <f t="shared" si="3"/>
        <v>1974</v>
      </c>
      <c r="D2649" s="2">
        <f t="shared" si="26"/>
        <v>2673.255019</v>
      </c>
      <c r="E2649" s="2">
        <f t="shared" si="20"/>
        <v>2039.411799</v>
      </c>
      <c r="F2649" s="2">
        <v>0.2</v>
      </c>
      <c r="G2649" s="2">
        <f t="shared" si="4"/>
        <v>0.002</v>
      </c>
      <c r="H2649" s="2">
        <f t="shared" si="21"/>
        <v>1.5205</v>
      </c>
      <c r="I2649" s="2">
        <f t="shared" si="27"/>
        <v>1.056136524</v>
      </c>
      <c r="J2649" s="2">
        <f t="shared" si="5"/>
        <v>281.2958823</v>
      </c>
      <c r="K2649" s="2">
        <f t="shared" si="6"/>
        <v>290.8082517</v>
      </c>
      <c r="L2649" s="2">
        <f t="shared" si="7"/>
        <v>0</v>
      </c>
      <c r="M2649" s="2">
        <f t="shared" si="1"/>
        <v>290.8082517</v>
      </c>
      <c r="O2649" s="2">
        <v>2647.0</v>
      </c>
      <c r="P2649" s="2">
        <v>1968.0</v>
      </c>
      <c r="Q2649" s="2">
        <v>1970.0</v>
      </c>
      <c r="R2649" s="2">
        <v>1980.0</v>
      </c>
      <c r="S2649" s="2">
        <v>1968.0</v>
      </c>
      <c r="T2649" s="2">
        <v>1.32165898E9</v>
      </c>
      <c r="U2649" s="2">
        <v>2.6089548E7</v>
      </c>
      <c r="V2649" s="2">
        <v>1.2095002E7</v>
      </c>
      <c r="W2649" s="2">
        <v>612298.0</v>
      </c>
      <c r="X2649" s="2">
        <v>470.0</v>
      </c>
      <c r="Y2649" s="2">
        <f t="shared" si="8"/>
        <v>0.5463865205</v>
      </c>
      <c r="Z2649" s="2">
        <f t="shared" ref="Z2649:AC2649" si="2700">ROUNDDOWN($Y2649*Z$1,0)-IF(MOD($Y2649*Z$1,1)=0,1,0)+1</f>
        <v>2</v>
      </c>
      <c r="AA2649" s="2">
        <f t="shared" si="2700"/>
        <v>2</v>
      </c>
      <c r="AB2649" s="2">
        <f t="shared" si="2700"/>
        <v>3</v>
      </c>
      <c r="AC2649" s="2">
        <f t="shared" si="2700"/>
        <v>3</v>
      </c>
      <c r="AD2649" s="2">
        <f t="shared" si="10"/>
        <v>0</v>
      </c>
      <c r="AE2649" s="2">
        <f t="shared" si="11"/>
        <v>1</v>
      </c>
      <c r="AF2649" s="2">
        <f t="shared" si="12"/>
        <v>0</v>
      </c>
      <c r="AG2649" s="2">
        <f t="shared" si="13"/>
        <v>0</v>
      </c>
      <c r="AH2649" s="2">
        <f t="shared" si="14"/>
        <v>0</v>
      </c>
      <c r="AI2649" s="2">
        <f t="shared" si="15"/>
        <v>0</v>
      </c>
      <c r="AJ2649" s="2">
        <f t="shared" si="16"/>
        <v>0</v>
      </c>
      <c r="AK2649" s="2">
        <f t="shared" si="17"/>
        <v>0</v>
      </c>
      <c r="AL2649" s="2">
        <f t="shared" si="18"/>
        <v>1</v>
      </c>
    </row>
    <row r="2650" ht="13.5" customHeight="1">
      <c r="A2650" s="3">
        <v>41757.0</v>
      </c>
      <c r="B2650" s="2">
        <v>1981.0</v>
      </c>
      <c r="C2650" s="2">
        <f t="shared" si="3"/>
        <v>1981</v>
      </c>
      <c r="D2650" s="2">
        <f t="shared" si="26"/>
        <v>2674.329206</v>
      </c>
      <c r="E2650" s="2">
        <f t="shared" si="20"/>
        <v>2039.754367</v>
      </c>
      <c r="F2650" s="2">
        <v>0.35</v>
      </c>
      <c r="G2650" s="2">
        <f t="shared" si="4"/>
        <v>0.0035</v>
      </c>
      <c r="H2650" s="2">
        <f t="shared" si="21"/>
        <v>1.524</v>
      </c>
      <c r="I2650" s="2">
        <f t="shared" si="27"/>
        <v>1.056538352</v>
      </c>
      <c r="J2650" s="2">
        <f t="shared" si="5"/>
        <v>282.2804179</v>
      </c>
      <c r="K2650" s="2">
        <f t="shared" si="6"/>
        <v>291.8260805</v>
      </c>
      <c r="L2650" s="2">
        <f t="shared" si="7"/>
        <v>0</v>
      </c>
      <c r="M2650" s="2">
        <f t="shared" si="1"/>
        <v>291.8260805</v>
      </c>
      <c r="O2650" s="2">
        <v>2648.0</v>
      </c>
      <c r="P2650" s="2">
        <v>1981.0</v>
      </c>
      <c r="Q2650" s="2">
        <v>1974.0</v>
      </c>
      <c r="R2650" s="2">
        <v>1985.0</v>
      </c>
      <c r="S2650" s="2">
        <v>1973.0</v>
      </c>
      <c r="T2650" s="2">
        <v>1.32155898E9</v>
      </c>
      <c r="U2650" s="2">
        <v>2.6180083E7</v>
      </c>
      <c r="V2650" s="2">
        <v>1.571047E7</v>
      </c>
      <c r="W2650" s="2">
        <v>793431.0</v>
      </c>
      <c r="X2650" s="2">
        <v>517.0</v>
      </c>
      <c r="Y2650" s="2">
        <f t="shared" si="8"/>
        <v>0.5885099472</v>
      </c>
      <c r="Z2650" s="2">
        <f t="shared" ref="Z2650:AC2650" si="2701">ROUNDDOWN($Y2650*Z$1,0)-IF(MOD($Y2650*Z$1,1)=0,1,0)+1</f>
        <v>2</v>
      </c>
      <c r="AA2650" s="2">
        <f t="shared" si="2701"/>
        <v>2</v>
      </c>
      <c r="AB2650" s="2">
        <f t="shared" si="2701"/>
        <v>3</v>
      </c>
      <c r="AC2650" s="2">
        <f t="shared" si="2701"/>
        <v>3</v>
      </c>
      <c r="AD2650" s="2">
        <f t="shared" si="10"/>
        <v>1</v>
      </c>
      <c r="AE2650" s="2">
        <f t="shared" si="11"/>
        <v>0</v>
      </c>
      <c r="AF2650" s="2">
        <f t="shared" si="12"/>
        <v>0</v>
      </c>
      <c r="AG2650" s="2">
        <f t="shared" si="13"/>
        <v>0</v>
      </c>
      <c r="AH2650" s="2">
        <f t="shared" si="14"/>
        <v>0</v>
      </c>
      <c r="AI2650" s="2">
        <f t="shared" si="15"/>
        <v>0</v>
      </c>
      <c r="AJ2650" s="2">
        <f t="shared" si="16"/>
        <v>0</v>
      </c>
      <c r="AK2650" s="2">
        <f t="shared" si="17"/>
        <v>0</v>
      </c>
      <c r="AL2650" s="2">
        <f t="shared" si="18"/>
        <v>1</v>
      </c>
    </row>
    <row r="2651" ht="13.5" customHeight="1">
      <c r="A2651" s="3">
        <v>41758.0</v>
      </c>
      <c r="B2651" s="2">
        <v>1982.0</v>
      </c>
      <c r="C2651" s="2">
        <f t="shared" si="3"/>
        <v>1982</v>
      </c>
      <c r="D2651" s="2">
        <f t="shared" si="26"/>
        <v>2675.403824</v>
      </c>
      <c r="E2651" s="2">
        <f t="shared" si="20"/>
        <v>2040.096934</v>
      </c>
      <c r="F2651" s="2">
        <v>0.05</v>
      </c>
      <c r="G2651" s="2">
        <f t="shared" si="4"/>
        <v>0.0005</v>
      </c>
      <c r="H2651" s="2">
        <f t="shared" si="21"/>
        <v>1.5245</v>
      </c>
      <c r="I2651" s="2">
        <f t="shared" si="27"/>
        <v>1.056940179</v>
      </c>
      <c r="J2651" s="2">
        <f t="shared" si="5"/>
        <v>282.4215581</v>
      </c>
      <c r="K2651" s="2">
        <f t="shared" si="6"/>
        <v>291.9719936</v>
      </c>
      <c r="L2651" s="2">
        <f t="shared" si="7"/>
        <v>0</v>
      </c>
      <c r="M2651" s="2">
        <f t="shared" si="1"/>
        <v>291.9719936</v>
      </c>
      <c r="O2651" s="2">
        <v>2649.0</v>
      </c>
      <c r="P2651" s="2">
        <v>1986.0</v>
      </c>
      <c r="Q2651" s="2">
        <v>1981.0</v>
      </c>
      <c r="R2651" s="2">
        <v>1993.0</v>
      </c>
      <c r="S2651" s="2">
        <v>1982.0</v>
      </c>
      <c r="T2651" s="2">
        <v>1.321459876E9</v>
      </c>
      <c r="U2651" s="2">
        <v>2.6191335E7</v>
      </c>
      <c r="V2651" s="2">
        <v>3.231599E7</v>
      </c>
      <c r="W2651" s="2">
        <v>1627335.0</v>
      </c>
      <c r="X2651" s="2">
        <v>1125.0</v>
      </c>
      <c r="Y2651" s="2">
        <f t="shared" si="8"/>
        <v>0.5055826228</v>
      </c>
      <c r="Z2651" s="2">
        <f t="shared" ref="Z2651:AC2651" si="2702">ROUNDDOWN($Y2651*Z$1,0)-IF(MOD($Y2651*Z$1,1)=0,1,0)+1</f>
        <v>2</v>
      </c>
      <c r="AA2651" s="2">
        <f t="shared" si="2702"/>
        <v>2</v>
      </c>
      <c r="AB2651" s="2">
        <f t="shared" si="2702"/>
        <v>3</v>
      </c>
      <c r="AC2651" s="2">
        <f t="shared" si="2702"/>
        <v>3</v>
      </c>
      <c r="AD2651" s="2">
        <f t="shared" si="10"/>
        <v>0</v>
      </c>
      <c r="AE2651" s="2">
        <f t="shared" si="11"/>
        <v>0</v>
      </c>
      <c r="AF2651" s="2">
        <f t="shared" si="12"/>
        <v>0</v>
      </c>
      <c r="AG2651" s="2">
        <f t="shared" si="13"/>
        <v>0</v>
      </c>
      <c r="AH2651" s="2">
        <f t="shared" si="14"/>
        <v>0</v>
      </c>
      <c r="AI2651" s="2">
        <f t="shared" si="15"/>
        <v>1</v>
      </c>
      <c r="AJ2651" s="2">
        <f t="shared" si="16"/>
        <v>0</v>
      </c>
      <c r="AK2651" s="2">
        <f t="shared" si="17"/>
        <v>0</v>
      </c>
      <c r="AL2651" s="2">
        <f t="shared" si="18"/>
        <v>1</v>
      </c>
    </row>
    <row r="2652" ht="13.5" customHeight="1">
      <c r="A2652" s="3">
        <v>41759.0</v>
      </c>
      <c r="B2652" s="2">
        <v>1953.0</v>
      </c>
      <c r="C2652" s="2">
        <f t="shared" si="3"/>
        <v>1953</v>
      </c>
      <c r="D2652" s="2">
        <f t="shared" si="26"/>
        <v>2676.478874</v>
      </c>
      <c r="E2652" s="2">
        <f t="shared" si="20"/>
        <v>2040.439502</v>
      </c>
      <c r="F2652" s="2">
        <v>-1.46</v>
      </c>
      <c r="G2652" s="2">
        <f t="shared" si="4"/>
        <v>-0.0146</v>
      </c>
      <c r="H2652" s="2">
        <f t="shared" si="21"/>
        <v>1.5099</v>
      </c>
      <c r="I2652" s="2">
        <f t="shared" si="27"/>
        <v>1.057342006</v>
      </c>
      <c r="J2652" s="2">
        <f t="shared" si="5"/>
        <v>278.2982034</v>
      </c>
      <c r="K2652" s="2">
        <f t="shared" si="6"/>
        <v>287.7092025</v>
      </c>
      <c r="L2652" s="2">
        <f t="shared" si="7"/>
        <v>0</v>
      </c>
      <c r="M2652" s="2">
        <f t="shared" si="1"/>
        <v>287.7092025</v>
      </c>
      <c r="O2652" s="2">
        <v>2650.0</v>
      </c>
      <c r="P2652" s="2">
        <v>1980.0</v>
      </c>
      <c r="Q2652" s="2">
        <v>1982.0</v>
      </c>
      <c r="R2652" s="2">
        <v>1991.0</v>
      </c>
      <c r="S2652" s="2">
        <v>1951.0</v>
      </c>
      <c r="T2652" s="2">
        <v>1.321261152E9</v>
      </c>
      <c r="U2652" s="2">
        <v>2.580423E7</v>
      </c>
      <c r="V2652" s="2">
        <v>6.5145787E7</v>
      </c>
      <c r="W2652" s="2">
        <v>3303930.0</v>
      </c>
      <c r="X2652" s="2">
        <v>1549.0</v>
      </c>
      <c r="Y2652" s="2">
        <f t="shared" si="8"/>
        <v>0.1514413317</v>
      </c>
      <c r="Z2652" s="2">
        <f t="shared" ref="Z2652:AC2652" si="2703">ROUNDDOWN($Y2652*Z$1,0)-IF(MOD($Y2652*Z$1,1)=0,1,0)+1</f>
        <v>1</v>
      </c>
      <c r="AA2652" s="2">
        <f t="shared" si="2703"/>
        <v>1</v>
      </c>
      <c r="AB2652" s="2">
        <f t="shared" si="2703"/>
        <v>1</v>
      </c>
      <c r="AC2652" s="2">
        <f t="shared" si="2703"/>
        <v>1</v>
      </c>
      <c r="AD2652" s="2">
        <f t="shared" si="10"/>
        <v>0</v>
      </c>
      <c r="AE2652" s="2">
        <f t="shared" si="11"/>
        <v>0</v>
      </c>
      <c r="AF2652" s="2">
        <f t="shared" si="12"/>
        <v>0</v>
      </c>
      <c r="AG2652" s="2">
        <f t="shared" si="13"/>
        <v>0</v>
      </c>
      <c r="AH2652" s="2">
        <f t="shared" si="14"/>
        <v>0</v>
      </c>
      <c r="AI2652" s="2">
        <f t="shared" si="15"/>
        <v>0</v>
      </c>
      <c r="AJ2652" s="2">
        <f t="shared" si="16"/>
        <v>1</v>
      </c>
      <c r="AK2652" s="2">
        <f t="shared" si="17"/>
        <v>0</v>
      </c>
      <c r="AL2652" s="2">
        <f t="shared" si="18"/>
        <v>1</v>
      </c>
    </row>
    <row r="2653" ht="13.5" customHeight="1">
      <c r="A2653" s="3">
        <v>41760.0</v>
      </c>
      <c r="B2653" s="2">
        <v>1967.0</v>
      </c>
      <c r="C2653" s="2">
        <f t="shared" si="3"/>
        <v>1967</v>
      </c>
      <c r="D2653" s="2">
        <f t="shared" si="26"/>
        <v>2677.554356</v>
      </c>
      <c r="E2653" s="2">
        <f t="shared" si="20"/>
        <v>2040.78207</v>
      </c>
      <c r="F2653" s="2">
        <v>0.72</v>
      </c>
      <c r="G2653" s="2">
        <f t="shared" si="4"/>
        <v>0.0072</v>
      </c>
      <c r="H2653" s="2">
        <f t="shared" si="21"/>
        <v>1.5171</v>
      </c>
      <c r="I2653" s="2">
        <f t="shared" si="27"/>
        <v>1.057743833</v>
      </c>
      <c r="J2653" s="2">
        <f t="shared" si="5"/>
        <v>280.3019504</v>
      </c>
      <c r="K2653" s="2">
        <f t="shared" si="6"/>
        <v>289.7807087</v>
      </c>
      <c r="L2653" s="2">
        <f t="shared" si="7"/>
        <v>0</v>
      </c>
      <c r="M2653" s="2">
        <f t="shared" si="1"/>
        <v>289.7807087</v>
      </c>
      <c r="O2653" s="2">
        <v>2651.0</v>
      </c>
      <c r="P2653" s="2">
        <v>1962.0</v>
      </c>
      <c r="Q2653" s="2">
        <v>1953.0</v>
      </c>
      <c r="R2653" s="2">
        <v>1979.0</v>
      </c>
      <c r="S2653" s="2">
        <v>1958.0</v>
      </c>
      <c r="T2653" s="2">
        <v>1.321061953E9</v>
      </c>
      <c r="U2653" s="2">
        <v>2.5985289E7</v>
      </c>
      <c r="V2653" s="2">
        <v>4.1755433E7</v>
      </c>
      <c r="W2653" s="2">
        <v>2120454.0</v>
      </c>
      <c r="X2653" s="2">
        <v>1100.0</v>
      </c>
      <c r="Y2653" s="2">
        <f t="shared" si="8"/>
        <v>0.6852415753</v>
      </c>
      <c r="Z2653" s="2">
        <f t="shared" ref="Z2653:AC2653" si="2704">ROUNDDOWN($Y2653*Z$1,0)-IF(MOD($Y2653*Z$1,1)=0,1,0)+1</f>
        <v>2</v>
      </c>
      <c r="AA2653" s="2">
        <f t="shared" si="2704"/>
        <v>3</v>
      </c>
      <c r="AB2653" s="2">
        <f t="shared" si="2704"/>
        <v>3</v>
      </c>
      <c r="AC2653" s="2">
        <f t="shared" si="2704"/>
        <v>4</v>
      </c>
      <c r="AD2653" s="2">
        <f t="shared" si="10"/>
        <v>0</v>
      </c>
      <c r="AE2653" s="2">
        <f t="shared" si="11"/>
        <v>0</v>
      </c>
      <c r="AF2653" s="2">
        <f t="shared" si="12"/>
        <v>0</v>
      </c>
      <c r="AG2653" s="2">
        <f t="shared" si="13"/>
        <v>0</v>
      </c>
      <c r="AH2653" s="2">
        <f t="shared" si="14"/>
        <v>0</v>
      </c>
      <c r="AI2653" s="2">
        <f t="shared" si="15"/>
        <v>1</v>
      </c>
      <c r="AJ2653" s="2">
        <f t="shared" si="16"/>
        <v>0</v>
      </c>
      <c r="AK2653" s="2">
        <f t="shared" si="17"/>
        <v>0</v>
      </c>
      <c r="AL2653" s="2">
        <f t="shared" si="18"/>
        <v>1</v>
      </c>
    </row>
    <row r="2654" ht="13.5" customHeight="1">
      <c r="A2654" s="3">
        <v>41763.0</v>
      </c>
      <c r="B2654" s="2">
        <v>1958.0</v>
      </c>
      <c r="C2654" s="2">
        <f t="shared" si="3"/>
        <v>1958</v>
      </c>
      <c r="D2654" s="2">
        <f t="shared" si="26"/>
        <v>2678.63027</v>
      </c>
      <c r="E2654" s="2">
        <f t="shared" si="20"/>
        <v>2041.124638</v>
      </c>
      <c r="F2654" s="2">
        <v>-0.46</v>
      </c>
      <c r="G2654" s="2">
        <f t="shared" si="4"/>
        <v>-0.0046</v>
      </c>
      <c r="H2654" s="2">
        <f t="shared" si="21"/>
        <v>1.5125</v>
      </c>
      <c r="I2654" s="2">
        <f t="shared" si="27"/>
        <v>1.05814566</v>
      </c>
      <c r="J2654" s="2">
        <f t="shared" si="5"/>
        <v>279.0125614</v>
      </c>
      <c r="K2654" s="2">
        <f t="shared" si="6"/>
        <v>288.4477175</v>
      </c>
      <c r="L2654" s="2">
        <f t="shared" si="7"/>
        <v>0</v>
      </c>
      <c r="M2654" s="2">
        <f t="shared" si="1"/>
        <v>288.4477175</v>
      </c>
      <c r="O2654" s="2">
        <v>2652.0</v>
      </c>
      <c r="P2654" s="2">
        <v>1963.0</v>
      </c>
      <c r="Q2654" s="2">
        <v>1967.0</v>
      </c>
      <c r="R2654" s="2">
        <v>1969.0</v>
      </c>
      <c r="S2654" s="2">
        <v>1954.0</v>
      </c>
      <c r="T2654" s="2">
        <v>1.321004495E9</v>
      </c>
      <c r="U2654" s="2">
        <v>2.5865268E7</v>
      </c>
      <c r="V2654" s="2">
        <v>1.3933629E7</v>
      </c>
      <c r="W2654" s="2">
        <v>710476.0</v>
      </c>
      <c r="X2654" s="2">
        <v>643.0</v>
      </c>
      <c r="Y2654" s="2">
        <f t="shared" si="8"/>
        <v>0.3589118961</v>
      </c>
      <c r="Z2654" s="2">
        <f t="shared" ref="Z2654:AC2654" si="2705">ROUNDDOWN($Y2654*Z$1,0)-IF(MOD($Y2654*Z$1,1)=0,1,0)+1</f>
        <v>1</v>
      </c>
      <c r="AA2654" s="2">
        <f t="shared" si="2705"/>
        <v>2</v>
      </c>
      <c r="AB2654" s="2">
        <f t="shared" si="2705"/>
        <v>2</v>
      </c>
      <c r="AC2654" s="2">
        <f t="shared" si="2705"/>
        <v>2</v>
      </c>
      <c r="AD2654" s="2">
        <f t="shared" si="10"/>
        <v>0</v>
      </c>
      <c r="AE2654" s="2">
        <f t="shared" si="11"/>
        <v>0</v>
      </c>
      <c r="AF2654" s="2">
        <f t="shared" si="12"/>
        <v>0</v>
      </c>
      <c r="AG2654" s="2">
        <f t="shared" si="13"/>
        <v>0</v>
      </c>
      <c r="AH2654" s="2">
        <f t="shared" si="14"/>
        <v>0</v>
      </c>
      <c r="AI2654" s="2">
        <f t="shared" si="15"/>
        <v>0</v>
      </c>
      <c r="AJ2654" s="2">
        <f t="shared" si="16"/>
        <v>0</v>
      </c>
      <c r="AK2654" s="2">
        <f t="shared" si="17"/>
        <v>1</v>
      </c>
      <c r="AL2654" s="2">
        <f t="shared" si="18"/>
        <v>1</v>
      </c>
    </row>
    <row r="2655" ht="13.5" customHeight="1">
      <c r="A2655" s="3">
        <v>41766.0</v>
      </c>
      <c r="B2655" s="2">
        <v>1960.0</v>
      </c>
      <c r="C2655" s="2">
        <f t="shared" si="3"/>
        <v>1960</v>
      </c>
      <c r="D2655" s="2">
        <f t="shared" si="26"/>
        <v>2679.706616</v>
      </c>
      <c r="E2655" s="2">
        <f t="shared" si="20"/>
        <v>2041.467205</v>
      </c>
      <c r="F2655" s="2">
        <v>0.1</v>
      </c>
      <c r="G2655" s="2">
        <f t="shared" si="4"/>
        <v>0.001</v>
      </c>
      <c r="H2655" s="2">
        <f t="shared" si="21"/>
        <v>1.5135</v>
      </c>
      <c r="I2655" s="2">
        <f t="shared" si="27"/>
        <v>1.058547487</v>
      </c>
      <c r="J2655" s="2">
        <f t="shared" si="5"/>
        <v>279.291574</v>
      </c>
      <c r="K2655" s="2">
        <f t="shared" si="6"/>
        <v>288.7361652</v>
      </c>
      <c r="L2655" s="2">
        <f t="shared" si="7"/>
        <v>0</v>
      </c>
      <c r="M2655" s="2">
        <f t="shared" si="1"/>
        <v>288.7361652</v>
      </c>
      <c r="O2655" s="2">
        <v>2653.0</v>
      </c>
      <c r="P2655" s="2">
        <v>1943.0</v>
      </c>
      <c r="Q2655" s="2">
        <v>1958.0</v>
      </c>
      <c r="R2655" s="2">
        <v>1965.0</v>
      </c>
      <c r="S2655" s="2">
        <v>1937.0</v>
      </c>
      <c r="T2655" s="2">
        <v>1.320904495E9</v>
      </c>
      <c r="U2655" s="2">
        <v>2.5889728E7</v>
      </c>
      <c r="V2655" s="2">
        <v>6.1504457E7</v>
      </c>
      <c r="W2655" s="2">
        <v>3159279.0</v>
      </c>
      <c r="X2655" s="2">
        <v>1724.0</v>
      </c>
      <c r="Y2655" s="2">
        <f t="shared" si="8"/>
        <v>0.5204019488</v>
      </c>
      <c r="Z2655" s="2">
        <f t="shared" ref="Z2655:AC2655" si="2706">ROUNDDOWN($Y2655*Z$1,0)-IF(MOD($Y2655*Z$1,1)=0,1,0)+1</f>
        <v>2</v>
      </c>
      <c r="AA2655" s="2">
        <f t="shared" si="2706"/>
        <v>2</v>
      </c>
      <c r="AB2655" s="2">
        <f t="shared" si="2706"/>
        <v>3</v>
      </c>
      <c r="AC2655" s="2">
        <f t="shared" si="2706"/>
        <v>3</v>
      </c>
      <c r="AD2655" s="2">
        <f t="shared" si="10"/>
        <v>0</v>
      </c>
      <c r="AE2655" s="2">
        <f t="shared" si="11"/>
        <v>1</v>
      </c>
      <c r="AF2655" s="2">
        <f t="shared" si="12"/>
        <v>0</v>
      </c>
      <c r="AG2655" s="2">
        <f t="shared" si="13"/>
        <v>0</v>
      </c>
      <c r="AH2655" s="2">
        <f t="shared" si="14"/>
        <v>0</v>
      </c>
      <c r="AI2655" s="2">
        <f t="shared" si="15"/>
        <v>0</v>
      </c>
      <c r="AJ2655" s="2">
        <f t="shared" si="16"/>
        <v>0</v>
      </c>
      <c r="AK2655" s="2">
        <f t="shared" si="17"/>
        <v>0</v>
      </c>
      <c r="AL2655" s="2">
        <f t="shared" si="18"/>
        <v>1</v>
      </c>
    </row>
    <row r="2656" ht="13.5" customHeight="1">
      <c r="A2656" s="3">
        <v>41767.0</v>
      </c>
      <c r="B2656" s="2">
        <v>1974.0</v>
      </c>
      <c r="C2656" s="2">
        <f t="shared" si="3"/>
        <v>1974</v>
      </c>
      <c r="D2656" s="2">
        <f t="shared" si="26"/>
        <v>2680.783395</v>
      </c>
      <c r="E2656" s="2">
        <f t="shared" si="20"/>
        <v>2041.809773</v>
      </c>
      <c r="F2656" s="2">
        <v>0.71</v>
      </c>
      <c r="G2656" s="2">
        <f t="shared" si="4"/>
        <v>0.0071</v>
      </c>
      <c r="H2656" s="2">
        <f t="shared" si="21"/>
        <v>1.5206</v>
      </c>
      <c r="I2656" s="2">
        <f t="shared" si="27"/>
        <v>1.058949315</v>
      </c>
      <c r="J2656" s="2">
        <f t="shared" si="5"/>
        <v>281.2745442</v>
      </c>
      <c r="K2656" s="2">
        <f t="shared" si="6"/>
        <v>290.786192</v>
      </c>
      <c r="L2656" s="2">
        <f t="shared" si="7"/>
        <v>0</v>
      </c>
      <c r="M2656" s="2">
        <f t="shared" si="1"/>
        <v>290.786192</v>
      </c>
      <c r="O2656" s="2">
        <v>2654.0</v>
      </c>
      <c r="P2656" s="2">
        <v>1966.0</v>
      </c>
      <c r="Q2656" s="2">
        <v>1960.0</v>
      </c>
      <c r="R2656" s="2">
        <v>1979.0</v>
      </c>
      <c r="S2656" s="2">
        <v>1962.0</v>
      </c>
      <c r="T2656" s="2">
        <v>1.320704495E9</v>
      </c>
      <c r="U2656" s="2">
        <v>2.6070707E7</v>
      </c>
      <c r="V2656" s="2">
        <v>3.5324272E7</v>
      </c>
      <c r="W2656" s="2">
        <v>1793585.0</v>
      </c>
      <c r="X2656" s="2">
        <v>830.0</v>
      </c>
      <c r="Y2656" s="2">
        <f t="shared" si="8"/>
        <v>0.6816889972</v>
      </c>
      <c r="Z2656" s="2">
        <f t="shared" ref="Z2656:AC2656" si="2707">ROUNDDOWN($Y2656*Z$1,0)-IF(MOD($Y2656*Z$1,1)=0,1,0)+1</f>
        <v>2</v>
      </c>
      <c r="AA2656" s="2">
        <f t="shared" si="2707"/>
        <v>3</v>
      </c>
      <c r="AB2656" s="2">
        <f t="shared" si="2707"/>
        <v>3</v>
      </c>
      <c r="AC2656" s="2">
        <f t="shared" si="2707"/>
        <v>4</v>
      </c>
      <c r="AD2656" s="2">
        <f t="shared" si="10"/>
        <v>0</v>
      </c>
      <c r="AE2656" s="2">
        <f t="shared" si="11"/>
        <v>1</v>
      </c>
      <c r="AF2656" s="2">
        <f t="shared" si="12"/>
        <v>0</v>
      </c>
      <c r="AG2656" s="2">
        <f t="shared" si="13"/>
        <v>0</v>
      </c>
      <c r="AH2656" s="2">
        <f t="shared" si="14"/>
        <v>0</v>
      </c>
      <c r="AI2656" s="2">
        <f t="shared" si="15"/>
        <v>0</v>
      </c>
      <c r="AJ2656" s="2">
        <f t="shared" si="16"/>
        <v>0</v>
      </c>
      <c r="AK2656" s="2">
        <f t="shared" si="17"/>
        <v>0</v>
      </c>
      <c r="AL2656" s="2">
        <f t="shared" si="18"/>
        <v>1</v>
      </c>
    </row>
    <row r="2657" ht="13.5" customHeight="1">
      <c r="A2657" s="3">
        <v>41770.0</v>
      </c>
      <c r="B2657" s="2">
        <v>1994.0</v>
      </c>
      <c r="C2657" s="2">
        <f t="shared" si="3"/>
        <v>1994</v>
      </c>
      <c r="D2657" s="2">
        <f t="shared" si="26"/>
        <v>2681.860607</v>
      </c>
      <c r="E2657" s="2">
        <f t="shared" si="20"/>
        <v>2042.152341</v>
      </c>
      <c r="F2657" s="2">
        <v>1.01</v>
      </c>
      <c r="G2657" s="2">
        <f t="shared" si="4"/>
        <v>0.0101</v>
      </c>
      <c r="H2657" s="2">
        <f t="shared" si="21"/>
        <v>1.5307</v>
      </c>
      <c r="I2657" s="2">
        <f t="shared" si="27"/>
        <v>1.059351142</v>
      </c>
      <c r="J2657" s="2">
        <f t="shared" si="5"/>
        <v>284.1154171</v>
      </c>
      <c r="K2657" s="2">
        <f t="shared" si="6"/>
        <v>293.7231325</v>
      </c>
      <c r="L2657" s="2">
        <f t="shared" si="7"/>
        <v>0</v>
      </c>
      <c r="M2657" s="2">
        <f t="shared" si="1"/>
        <v>293.7231325</v>
      </c>
      <c r="O2657" s="2">
        <v>2655.0</v>
      </c>
      <c r="P2657" s="2">
        <v>1986.0</v>
      </c>
      <c r="Q2657" s="2">
        <v>1974.0</v>
      </c>
      <c r="R2657" s="2">
        <v>1998.0</v>
      </c>
      <c r="S2657" s="2">
        <v>1980.0</v>
      </c>
      <c r="T2657" s="2">
        <v>1.320606698E9</v>
      </c>
      <c r="U2657" s="2">
        <v>2.6332898E7</v>
      </c>
      <c r="V2657" s="2">
        <v>1.7611261E7</v>
      </c>
      <c r="W2657" s="2">
        <v>883939.0</v>
      </c>
      <c r="X2657" s="2">
        <v>623.0</v>
      </c>
      <c r="Y2657" s="2">
        <f t="shared" si="8"/>
        <v>0.7572066585</v>
      </c>
      <c r="Z2657" s="2">
        <f t="shared" ref="Z2657:AC2657" si="2708">ROUNDDOWN($Y2657*Z$1,0)-IF(MOD($Y2657*Z$1,1)=0,1,0)+1</f>
        <v>2</v>
      </c>
      <c r="AA2657" s="2">
        <f t="shared" si="2708"/>
        <v>3</v>
      </c>
      <c r="AB2657" s="2">
        <f t="shared" si="2708"/>
        <v>4</v>
      </c>
      <c r="AC2657" s="2">
        <f t="shared" si="2708"/>
        <v>4</v>
      </c>
      <c r="AD2657" s="2">
        <f t="shared" si="10"/>
        <v>0</v>
      </c>
      <c r="AE2657" s="2">
        <f t="shared" si="11"/>
        <v>1</v>
      </c>
      <c r="AF2657" s="2">
        <f t="shared" si="12"/>
        <v>0</v>
      </c>
      <c r="AG2657" s="2">
        <f t="shared" si="13"/>
        <v>0</v>
      </c>
      <c r="AH2657" s="2">
        <f t="shared" si="14"/>
        <v>0</v>
      </c>
      <c r="AI2657" s="2">
        <f t="shared" si="15"/>
        <v>0</v>
      </c>
      <c r="AJ2657" s="2">
        <f t="shared" si="16"/>
        <v>0</v>
      </c>
      <c r="AK2657" s="2">
        <f t="shared" si="17"/>
        <v>0</v>
      </c>
      <c r="AL2657" s="2">
        <f t="shared" si="18"/>
        <v>1</v>
      </c>
    </row>
    <row r="2658" ht="13.5" customHeight="1">
      <c r="A2658" s="3">
        <v>41771.0</v>
      </c>
      <c r="B2658" s="2">
        <v>1996.0</v>
      </c>
      <c r="C2658" s="2">
        <f t="shared" si="3"/>
        <v>1996</v>
      </c>
      <c r="D2658" s="2">
        <f t="shared" si="26"/>
        <v>2682.938251</v>
      </c>
      <c r="E2658" s="2">
        <f t="shared" si="20"/>
        <v>2042.494908</v>
      </c>
      <c r="F2658" s="2">
        <v>0.1</v>
      </c>
      <c r="G2658" s="2">
        <f t="shared" si="4"/>
        <v>0.001</v>
      </c>
      <c r="H2658" s="2">
        <f t="shared" si="21"/>
        <v>1.5317</v>
      </c>
      <c r="I2658" s="2">
        <f t="shared" si="27"/>
        <v>1.059752969</v>
      </c>
      <c r="J2658" s="2">
        <f t="shared" si="5"/>
        <v>284.3995325</v>
      </c>
      <c r="K2658" s="2">
        <f t="shared" si="6"/>
        <v>294.0168556</v>
      </c>
      <c r="L2658" s="2">
        <f t="shared" si="7"/>
        <v>0</v>
      </c>
      <c r="M2658" s="2">
        <f t="shared" si="1"/>
        <v>294.0168556</v>
      </c>
      <c r="O2658" s="2">
        <v>2656.0</v>
      </c>
      <c r="P2658" s="2">
        <v>2000.0</v>
      </c>
      <c r="Q2658" s="2">
        <v>1994.0</v>
      </c>
      <c r="R2658" s="2">
        <v>2005.0</v>
      </c>
      <c r="S2658" s="2">
        <v>1989.0</v>
      </c>
      <c r="T2658" s="2">
        <v>1.320606698E9</v>
      </c>
      <c r="U2658" s="2">
        <v>2.635931E7</v>
      </c>
      <c r="V2658" s="2">
        <v>2.2343771E7</v>
      </c>
      <c r="W2658" s="2">
        <v>1118859.0</v>
      </c>
      <c r="X2658" s="2">
        <v>785.0</v>
      </c>
      <c r="Y2658" s="2">
        <f t="shared" si="8"/>
        <v>0.5204019488</v>
      </c>
      <c r="Z2658" s="2">
        <f t="shared" ref="Z2658:AC2658" si="2709">ROUNDDOWN($Y2658*Z$1,0)-IF(MOD($Y2658*Z$1,1)=0,1,0)+1</f>
        <v>2</v>
      </c>
      <c r="AA2658" s="2">
        <f t="shared" si="2709"/>
        <v>2</v>
      </c>
      <c r="AB2658" s="2">
        <f t="shared" si="2709"/>
        <v>3</v>
      </c>
      <c r="AC2658" s="2">
        <f t="shared" si="2709"/>
        <v>3</v>
      </c>
      <c r="AD2658" s="2">
        <f t="shared" si="10"/>
        <v>1</v>
      </c>
      <c r="AE2658" s="2">
        <f t="shared" si="11"/>
        <v>0</v>
      </c>
      <c r="AF2658" s="2">
        <f t="shared" si="12"/>
        <v>0</v>
      </c>
      <c r="AG2658" s="2">
        <f t="shared" si="13"/>
        <v>0</v>
      </c>
      <c r="AH2658" s="2">
        <f t="shared" si="14"/>
        <v>0</v>
      </c>
      <c r="AI2658" s="2">
        <f t="shared" si="15"/>
        <v>0</v>
      </c>
      <c r="AJ2658" s="2">
        <f t="shared" si="16"/>
        <v>0</v>
      </c>
      <c r="AK2658" s="2">
        <f t="shared" si="17"/>
        <v>0</v>
      </c>
      <c r="AL2658" s="2">
        <f t="shared" si="18"/>
        <v>1</v>
      </c>
    </row>
    <row r="2659" ht="13.5" customHeight="1">
      <c r="A2659" s="3">
        <v>41772.0</v>
      </c>
      <c r="B2659" s="2">
        <v>2026.0</v>
      </c>
      <c r="C2659" s="2">
        <f t="shared" si="3"/>
        <v>2026</v>
      </c>
      <c r="D2659" s="2">
        <f t="shared" si="26"/>
        <v>2684.016329</v>
      </c>
      <c r="E2659" s="2">
        <f t="shared" si="20"/>
        <v>2042.837476</v>
      </c>
      <c r="F2659" s="2">
        <v>1.5</v>
      </c>
      <c r="G2659" s="2">
        <f t="shared" si="4"/>
        <v>0.015</v>
      </c>
      <c r="H2659" s="2">
        <f t="shared" si="21"/>
        <v>1.5467</v>
      </c>
      <c r="I2659" s="2">
        <f t="shared" si="27"/>
        <v>1.060154796</v>
      </c>
      <c r="J2659" s="2">
        <f t="shared" si="5"/>
        <v>288.6655255</v>
      </c>
      <c r="K2659" s="2">
        <f t="shared" si="6"/>
        <v>298.4271085</v>
      </c>
      <c r="L2659" s="2">
        <f t="shared" si="7"/>
        <v>0</v>
      </c>
      <c r="M2659" s="2">
        <f t="shared" si="1"/>
        <v>298.4271085</v>
      </c>
      <c r="O2659" s="2">
        <v>2657.0</v>
      </c>
      <c r="P2659" s="2">
        <v>1998.0</v>
      </c>
      <c r="Q2659" s="2">
        <v>1996.0</v>
      </c>
      <c r="R2659" s="2">
        <v>2037.0</v>
      </c>
      <c r="S2659" s="2">
        <v>1991.0</v>
      </c>
      <c r="T2659" s="2">
        <v>1.320607885E9</v>
      </c>
      <c r="U2659" s="2">
        <v>2.6755516E7</v>
      </c>
      <c r="V2659" s="2">
        <v>8.2040624E7</v>
      </c>
      <c r="W2659" s="2">
        <v>4064759.0</v>
      </c>
      <c r="X2659" s="2">
        <v>1906.0</v>
      </c>
      <c r="Y2659" s="2">
        <f t="shared" si="8"/>
        <v>0.8429760455</v>
      </c>
      <c r="Z2659" s="2">
        <f t="shared" ref="Z2659:AC2659" si="2710">ROUNDDOWN($Y2659*Z$1,0)-IF(MOD($Y2659*Z$1,1)=0,1,0)+1</f>
        <v>2</v>
      </c>
      <c r="AA2659" s="2">
        <f t="shared" si="2710"/>
        <v>3</v>
      </c>
      <c r="AB2659" s="2">
        <f t="shared" si="2710"/>
        <v>4</v>
      </c>
      <c r="AC2659" s="2">
        <f t="shared" si="2710"/>
        <v>5</v>
      </c>
      <c r="AD2659" s="2">
        <f t="shared" si="10"/>
        <v>0</v>
      </c>
      <c r="AE2659" s="2">
        <f t="shared" si="11"/>
        <v>0</v>
      </c>
      <c r="AF2659" s="2">
        <f t="shared" si="12"/>
        <v>0</v>
      </c>
      <c r="AG2659" s="2">
        <f t="shared" si="13"/>
        <v>0</v>
      </c>
      <c r="AH2659" s="2">
        <f t="shared" si="14"/>
        <v>1</v>
      </c>
      <c r="AI2659" s="2">
        <f t="shared" si="15"/>
        <v>0</v>
      </c>
      <c r="AJ2659" s="2">
        <f t="shared" si="16"/>
        <v>0</v>
      </c>
      <c r="AK2659" s="2">
        <f t="shared" si="17"/>
        <v>0</v>
      </c>
      <c r="AL2659" s="2">
        <f t="shared" si="18"/>
        <v>1</v>
      </c>
    </row>
    <row r="2660" ht="13.5" customHeight="1">
      <c r="A2660" s="3">
        <v>41773.0</v>
      </c>
      <c r="B2660" s="2">
        <v>2012.0</v>
      </c>
      <c r="C2660" s="2">
        <f t="shared" si="3"/>
        <v>2012</v>
      </c>
      <c r="D2660" s="2">
        <f t="shared" si="26"/>
        <v>2685.094839</v>
      </c>
      <c r="E2660" s="2">
        <f t="shared" si="20"/>
        <v>2043.180044</v>
      </c>
      <c r="F2660" s="2">
        <v>-0.69</v>
      </c>
      <c r="G2660" s="2">
        <f t="shared" si="4"/>
        <v>-0.0069</v>
      </c>
      <c r="H2660" s="2">
        <f t="shared" si="21"/>
        <v>1.5398</v>
      </c>
      <c r="I2660" s="2">
        <f t="shared" si="27"/>
        <v>1.060556623</v>
      </c>
      <c r="J2660" s="2">
        <f t="shared" si="5"/>
        <v>286.6737334</v>
      </c>
      <c r="K2660" s="2">
        <f t="shared" si="6"/>
        <v>296.3679614</v>
      </c>
      <c r="L2660" s="2">
        <f t="shared" si="7"/>
        <v>0</v>
      </c>
      <c r="M2660" s="2">
        <f t="shared" si="1"/>
        <v>296.3679614</v>
      </c>
      <c r="O2660" s="2">
        <v>2658.0</v>
      </c>
      <c r="P2660" s="2">
        <v>2021.0</v>
      </c>
      <c r="Q2660" s="2">
        <v>2026.0</v>
      </c>
      <c r="R2660" s="2">
        <v>2025.0</v>
      </c>
      <c r="S2660" s="2">
        <v>2011.0</v>
      </c>
      <c r="T2660" s="2">
        <v>1.320458375E9</v>
      </c>
      <c r="U2660" s="2">
        <v>2.6567623E7</v>
      </c>
      <c r="V2660" s="2">
        <v>2.8596929E7</v>
      </c>
      <c r="W2660" s="2">
        <v>1418486.0</v>
      </c>
      <c r="X2660" s="2">
        <v>785.0</v>
      </c>
      <c r="Y2660" s="2">
        <f t="shared" si="8"/>
        <v>0.2981120585</v>
      </c>
      <c r="Z2660" s="2">
        <f t="shared" ref="Z2660:AC2660" si="2711">ROUNDDOWN($Y2660*Z$1,0)-IF(MOD($Y2660*Z$1,1)=0,1,0)+1</f>
        <v>1</v>
      </c>
      <c r="AA2660" s="2">
        <f t="shared" si="2711"/>
        <v>1</v>
      </c>
      <c r="AB2660" s="2">
        <f t="shared" si="2711"/>
        <v>2</v>
      </c>
      <c r="AC2660" s="2">
        <f t="shared" si="2711"/>
        <v>2</v>
      </c>
      <c r="AD2660" s="2">
        <f t="shared" si="10"/>
        <v>0</v>
      </c>
      <c r="AE2660" s="2">
        <f t="shared" si="11"/>
        <v>0</v>
      </c>
      <c r="AF2660" s="2">
        <f t="shared" si="12"/>
        <v>0</v>
      </c>
      <c r="AG2660" s="2">
        <f t="shared" si="13"/>
        <v>1</v>
      </c>
      <c r="AH2660" s="2">
        <f t="shared" si="14"/>
        <v>0</v>
      </c>
      <c r="AI2660" s="2">
        <f t="shared" si="15"/>
        <v>0</v>
      </c>
      <c r="AJ2660" s="2">
        <f t="shared" si="16"/>
        <v>0</v>
      </c>
      <c r="AK2660" s="2">
        <f t="shared" si="17"/>
        <v>0</v>
      </c>
      <c r="AL2660" s="2">
        <f t="shared" si="18"/>
        <v>1</v>
      </c>
    </row>
    <row r="2661" ht="13.5" customHeight="1">
      <c r="A2661" s="3">
        <v>41774.0</v>
      </c>
      <c r="B2661" s="2">
        <v>2010.0</v>
      </c>
      <c r="C2661" s="2">
        <f t="shared" si="3"/>
        <v>2010</v>
      </c>
      <c r="D2661" s="2">
        <f t="shared" si="26"/>
        <v>2686.173783</v>
      </c>
      <c r="E2661" s="2">
        <f t="shared" si="20"/>
        <v>2043.522612</v>
      </c>
      <c r="F2661" s="2">
        <v>-0.1</v>
      </c>
      <c r="G2661" s="2">
        <f t="shared" si="4"/>
        <v>-0.001</v>
      </c>
      <c r="H2661" s="2">
        <f t="shared" si="21"/>
        <v>1.5388</v>
      </c>
      <c r="I2661" s="2">
        <f t="shared" si="27"/>
        <v>1.060958451</v>
      </c>
      <c r="J2661" s="2">
        <f t="shared" si="5"/>
        <v>286.3870596</v>
      </c>
      <c r="K2661" s="2">
        <f t="shared" si="6"/>
        <v>296.0715935</v>
      </c>
      <c r="L2661" s="2">
        <f t="shared" si="7"/>
        <v>0</v>
      </c>
      <c r="M2661" s="2">
        <f t="shared" si="1"/>
        <v>296.0715935</v>
      </c>
      <c r="O2661" s="2">
        <v>2659.0</v>
      </c>
      <c r="P2661" s="2">
        <v>2019.0</v>
      </c>
      <c r="Q2661" s="2">
        <v>2012.0</v>
      </c>
      <c r="R2661" s="2">
        <v>2032.0</v>
      </c>
      <c r="S2661" s="2">
        <v>2009.0</v>
      </c>
      <c r="T2661" s="2">
        <v>1.320309498E9</v>
      </c>
      <c r="U2661" s="2">
        <v>2.6538221E7</v>
      </c>
      <c r="V2661" s="2">
        <v>4.0548171E7</v>
      </c>
      <c r="W2661" s="2">
        <v>2005496.0</v>
      </c>
      <c r="X2661" s="2">
        <v>892.0</v>
      </c>
      <c r="Y2661" s="2">
        <f t="shared" si="8"/>
        <v>0.4559480309</v>
      </c>
      <c r="Z2661" s="2">
        <f t="shared" ref="Z2661:AC2661" si="2712">ROUNDDOWN($Y2661*Z$1,0)-IF(MOD($Y2661*Z$1,1)=0,1,0)+1</f>
        <v>1</v>
      </c>
      <c r="AA2661" s="2">
        <f t="shared" si="2712"/>
        <v>2</v>
      </c>
      <c r="AB2661" s="2">
        <f t="shared" si="2712"/>
        <v>2</v>
      </c>
      <c r="AC2661" s="2">
        <f t="shared" si="2712"/>
        <v>3</v>
      </c>
      <c r="AD2661" s="2">
        <f t="shared" si="10"/>
        <v>0</v>
      </c>
      <c r="AE2661" s="2">
        <f t="shared" si="11"/>
        <v>0</v>
      </c>
      <c r="AF2661" s="2">
        <f t="shared" si="12"/>
        <v>0</v>
      </c>
      <c r="AG2661" s="2">
        <f t="shared" si="13"/>
        <v>0</v>
      </c>
      <c r="AH2661" s="2">
        <f t="shared" si="14"/>
        <v>0</v>
      </c>
      <c r="AI2661" s="2">
        <f t="shared" si="15"/>
        <v>0</v>
      </c>
      <c r="AJ2661" s="2">
        <f t="shared" si="16"/>
        <v>1</v>
      </c>
      <c r="AK2661" s="2">
        <f t="shared" si="17"/>
        <v>0</v>
      </c>
      <c r="AL2661" s="2">
        <f t="shared" si="18"/>
        <v>1</v>
      </c>
    </row>
    <row r="2662" ht="13.5" customHeight="1">
      <c r="A2662" s="3">
        <v>41777.0</v>
      </c>
      <c r="B2662" s="2">
        <v>2026.0</v>
      </c>
      <c r="C2662" s="2">
        <f t="shared" si="3"/>
        <v>2026</v>
      </c>
      <c r="D2662" s="2">
        <f t="shared" si="26"/>
        <v>2687.253161</v>
      </c>
      <c r="E2662" s="2">
        <f t="shared" si="20"/>
        <v>2043.865179</v>
      </c>
      <c r="F2662" s="2">
        <v>0.8</v>
      </c>
      <c r="G2662" s="2">
        <f t="shared" si="4"/>
        <v>0.008</v>
      </c>
      <c r="H2662" s="2">
        <f t="shared" si="21"/>
        <v>1.5468</v>
      </c>
      <c r="I2662" s="2">
        <f t="shared" si="27"/>
        <v>1.061360278</v>
      </c>
      <c r="J2662" s="2">
        <f t="shared" si="5"/>
        <v>288.6781561</v>
      </c>
      <c r="K2662" s="2">
        <f t="shared" si="6"/>
        <v>298.4401662</v>
      </c>
      <c r="L2662" s="2">
        <f t="shared" si="7"/>
        <v>0</v>
      </c>
      <c r="M2662" s="2">
        <f t="shared" si="1"/>
        <v>298.4401662</v>
      </c>
      <c r="O2662" s="2">
        <v>2660.0</v>
      </c>
      <c r="P2662" s="2">
        <v>2025.0</v>
      </c>
      <c r="Q2662" s="2">
        <v>2010.0</v>
      </c>
      <c r="R2662" s="2">
        <v>2028.0</v>
      </c>
      <c r="S2662" s="2">
        <v>2014.0</v>
      </c>
      <c r="T2662" s="2">
        <v>1.320209498E9</v>
      </c>
      <c r="U2662" s="2">
        <v>2.6747444E7</v>
      </c>
      <c r="V2662" s="2">
        <v>1.0324793E7</v>
      </c>
      <c r="W2662" s="2">
        <v>510809.0</v>
      </c>
      <c r="X2662" s="2">
        <v>419.0</v>
      </c>
      <c r="Y2662" s="2">
        <f t="shared" si="8"/>
        <v>0.706861551</v>
      </c>
      <c r="Z2662" s="2">
        <f t="shared" ref="Z2662:AC2662" si="2713">ROUNDDOWN($Y2662*Z$1,0)-IF(MOD($Y2662*Z$1,1)=0,1,0)+1</f>
        <v>2</v>
      </c>
      <c r="AA2662" s="2">
        <f t="shared" si="2713"/>
        <v>3</v>
      </c>
      <c r="AB2662" s="2">
        <f t="shared" si="2713"/>
        <v>3</v>
      </c>
      <c r="AC2662" s="2">
        <f t="shared" si="2713"/>
        <v>4</v>
      </c>
      <c r="AD2662" s="2">
        <f t="shared" si="10"/>
        <v>0</v>
      </c>
      <c r="AE2662" s="2">
        <f t="shared" si="11"/>
        <v>0</v>
      </c>
      <c r="AF2662" s="2">
        <f t="shared" si="12"/>
        <v>0</v>
      </c>
      <c r="AG2662" s="2">
        <f t="shared" si="13"/>
        <v>0</v>
      </c>
      <c r="AH2662" s="2">
        <f t="shared" si="14"/>
        <v>1</v>
      </c>
      <c r="AI2662" s="2">
        <f t="shared" si="15"/>
        <v>0</v>
      </c>
      <c r="AJ2662" s="2">
        <f t="shared" si="16"/>
        <v>0</v>
      </c>
      <c r="AK2662" s="2">
        <f t="shared" si="17"/>
        <v>0</v>
      </c>
      <c r="AL2662" s="2">
        <f t="shared" si="18"/>
        <v>1</v>
      </c>
    </row>
    <row r="2663" ht="13.5" customHeight="1">
      <c r="A2663" s="3">
        <v>41778.0</v>
      </c>
      <c r="B2663" s="2">
        <v>2016.0</v>
      </c>
      <c r="C2663" s="2">
        <f t="shared" si="3"/>
        <v>2016</v>
      </c>
      <c r="D2663" s="2">
        <f t="shared" si="26"/>
        <v>2688.332972</v>
      </c>
      <c r="E2663" s="2">
        <f t="shared" si="20"/>
        <v>2044.207747</v>
      </c>
      <c r="F2663" s="2">
        <v>-0.49</v>
      </c>
      <c r="G2663" s="2">
        <f t="shared" si="4"/>
        <v>-0.0049</v>
      </c>
      <c r="H2663" s="2">
        <f t="shared" si="21"/>
        <v>1.5419</v>
      </c>
      <c r="I2663" s="2">
        <f t="shared" si="27"/>
        <v>1.061762105</v>
      </c>
      <c r="J2663" s="2">
        <f t="shared" si="5"/>
        <v>287.2636331</v>
      </c>
      <c r="K2663" s="2">
        <f t="shared" si="6"/>
        <v>296.9778094</v>
      </c>
      <c r="L2663" s="2">
        <f t="shared" si="7"/>
        <v>0</v>
      </c>
      <c r="M2663" s="2">
        <f t="shared" si="1"/>
        <v>296.9778094</v>
      </c>
      <c r="O2663" s="2">
        <v>2661.0</v>
      </c>
      <c r="P2663" s="2">
        <v>2021.0</v>
      </c>
      <c r="Q2663" s="2">
        <v>2026.0</v>
      </c>
      <c r="R2663" s="2">
        <v>2029.0</v>
      </c>
      <c r="S2663" s="2">
        <v>2010.0</v>
      </c>
      <c r="T2663" s="2">
        <v>1.320109498E9</v>
      </c>
      <c r="U2663" s="2">
        <v>2.6613407E7</v>
      </c>
      <c r="V2663" s="2">
        <v>2.5591375E7</v>
      </c>
      <c r="W2663" s="2">
        <v>1268688.0</v>
      </c>
      <c r="X2663" s="2">
        <v>920.0</v>
      </c>
      <c r="Y2663" s="2">
        <f t="shared" si="8"/>
        <v>0.3497766951</v>
      </c>
      <c r="Z2663" s="2">
        <f t="shared" ref="Z2663:AC2663" si="2714">ROUNDDOWN($Y2663*Z$1,0)-IF(MOD($Y2663*Z$1,1)=0,1,0)+1</f>
        <v>1</v>
      </c>
      <c r="AA2663" s="2">
        <f t="shared" si="2714"/>
        <v>2</v>
      </c>
      <c r="AB2663" s="2">
        <f t="shared" si="2714"/>
        <v>2</v>
      </c>
      <c r="AC2663" s="2">
        <f t="shared" si="2714"/>
        <v>2</v>
      </c>
      <c r="AD2663" s="2">
        <f t="shared" si="10"/>
        <v>0</v>
      </c>
      <c r="AE2663" s="2">
        <f t="shared" si="11"/>
        <v>0</v>
      </c>
      <c r="AF2663" s="2">
        <f t="shared" si="12"/>
        <v>0</v>
      </c>
      <c r="AG2663" s="2">
        <f t="shared" si="13"/>
        <v>1</v>
      </c>
      <c r="AH2663" s="2">
        <f t="shared" si="14"/>
        <v>0</v>
      </c>
      <c r="AI2663" s="2">
        <f t="shared" si="15"/>
        <v>0</v>
      </c>
      <c r="AJ2663" s="2">
        <f t="shared" si="16"/>
        <v>0</v>
      </c>
      <c r="AK2663" s="2">
        <f t="shared" si="17"/>
        <v>0</v>
      </c>
      <c r="AL2663" s="2">
        <f t="shared" si="18"/>
        <v>1</v>
      </c>
    </row>
    <row r="2664" ht="13.5" customHeight="1">
      <c r="A2664" s="3">
        <v>41779.0</v>
      </c>
      <c r="B2664" s="2">
        <v>2010.0</v>
      </c>
      <c r="C2664" s="2">
        <f t="shared" si="3"/>
        <v>2010</v>
      </c>
      <c r="D2664" s="2">
        <f t="shared" si="26"/>
        <v>2689.413218</v>
      </c>
      <c r="E2664" s="2">
        <f t="shared" si="20"/>
        <v>2044.550315</v>
      </c>
      <c r="F2664" s="2">
        <v>-0.3</v>
      </c>
      <c r="G2664" s="2">
        <f t="shared" si="4"/>
        <v>-0.003</v>
      </c>
      <c r="H2664" s="2">
        <f t="shared" si="21"/>
        <v>1.5389</v>
      </c>
      <c r="I2664" s="2">
        <f t="shared" si="27"/>
        <v>1.062163932</v>
      </c>
      <c r="J2664" s="2">
        <f t="shared" si="5"/>
        <v>286.4018422</v>
      </c>
      <c r="K2664" s="2">
        <f t="shared" si="6"/>
        <v>296.086876</v>
      </c>
      <c r="L2664" s="2">
        <f t="shared" si="7"/>
        <v>0</v>
      </c>
      <c r="M2664" s="2">
        <f t="shared" si="1"/>
        <v>296.086876</v>
      </c>
      <c r="O2664" s="2">
        <v>2662.0</v>
      </c>
      <c r="P2664" s="2">
        <v>2022.0</v>
      </c>
      <c r="Q2664" s="2">
        <v>2016.0</v>
      </c>
      <c r="R2664" s="2">
        <v>2024.0</v>
      </c>
      <c r="S2664" s="2">
        <v>2007.0</v>
      </c>
      <c r="T2664" s="2">
        <v>1.320009498E9</v>
      </c>
      <c r="U2664" s="2">
        <v>2.6532191E7</v>
      </c>
      <c r="V2664" s="2">
        <v>3.5999099E7</v>
      </c>
      <c r="W2664" s="2">
        <v>1786290.0</v>
      </c>
      <c r="X2664" s="2">
        <v>1024.0</v>
      </c>
      <c r="Y2664" s="2">
        <f t="shared" si="8"/>
        <v>0.4019488429</v>
      </c>
      <c r="Z2664" s="2">
        <f t="shared" ref="Z2664:AC2664" si="2715">ROUNDDOWN($Y2664*Z$1,0)-IF(MOD($Y2664*Z$1,1)=0,1,0)+1</f>
        <v>1</v>
      </c>
      <c r="AA2664" s="2">
        <f t="shared" si="2715"/>
        <v>2</v>
      </c>
      <c r="AB2664" s="2">
        <f t="shared" si="2715"/>
        <v>2</v>
      </c>
      <c r="AC2664" s="2">
        <f t="shared" si="2715"/>
        <v>3</v>
      </c>
      <c r="AD2664" s="2">
        <f t="shared" si="10"/>
        <v>0</v>
      </c>
      <c r="AE2664" s="2">
        <f t="shared" si="11"/>
        <v>0</v>
      </c>
      <c r="AF2664" s="2">
        <f t="shared" si="12"/>
        <v>0</v>
      </c>
      <c r="AG2664" s="2">
        <f t="shared" si="13"/>
        <v>0</v>
      </c>
      <c r="AH2664" s="2">
        <f t="shared" si="14"/>
        <v>0</v>
      </c>
      <c r="AI2664" s="2">
        <f t="shared" si="15"/>
        <v>0</v>
      </c>
      <c r="AJ2664" s="2">
        <f t="shared" si="16"/>
        <v>0</v>
      </c>
      <c r="AK2664" s="2">
        <f t="shared" si="17"/>
        <v>1</v>
      </c>
      <c r="AL2664" s="2">
        <f t="shared" si="18"/>
        <v>1</v>
      </c>
    </row>
    <row r="2665" ht="13.5" customHeight="1">
      <c r="A2665" s="3">
        <v>41780.0</v>
      </c>
      <c r="B2665" s="2">
        <v>2012.0</v>
      </c>
      <c r="C2665" s="2">
        <f t="shared" si="3"/>
        <v>2012</v>
      </c>
      <c r="D2665" s="2">
        <f t="shared" si="26"/>
        <v>2690.493897</v>
      </c>
      <c r="E2665" s="2">
        <f t="shared" si="20"/>
        <v>2044.892882</v>
      </c>
      <c r="F2665" s="2">
        <v>0.1</v>
      </c>
      <c r="G2665" s="2">
        <f t="shared" si="4"/>
        <v>0.001</v>
      </c>
      <c r="H2665" s="2">
        <f t="shared" si="21"/>
        <v>1.5399</v>
      </c>
      <c r="I2665" s="2">
        <f t="shared" si="27"/>
        <v>1.062565759</v>
      </c>
      <c r="J2665" s="2">
        <f t="shared" si="5"/>
        <v>286.6882441</v>
      </c>
      <c r="K2665" s="2">
        <f t="shared" si="6"/>
        <v>296.3829628</v>
      </c>
      <c r="L2665" s="2">
        <f t="shared" si="7"/>
        <v>0</v>
      </c>
      <c r="M2665" s="2">
        <f t="shared" si="1"/>
        <v>296.3829628</v>
      </c>
      <c r="O2665" s="2">
        <v>2663.0</v>
      </c>
      <c r="P2665" s="2">
        <v>2010.0</v>
      </c>
      <c r="Q2665" s="2">
        <v>2010.0</v>
      </c>
      <c r="R2665" s="2">
        <v>2017.0</v>
      </c>
      <c r="S2665" s="2">
        <v>2009.0</v>
      </c>
      <c r="T2665" s="2">
        <v>1.319809498E9</v>
      </c>
      <c r="U2665" s="2">
        <v>2.6554567E7</v>
      </c>
      <c r="V2665" s="2">
        <v>3.3904935E7</v>
      </c>
      <c r="W2665" s="2">
        <v>1684652.0</v>
      </c>
      <c r="X2665" s="2">
        <v>857.0</v>
      </c>
      <c r="Y2665" s="2">
        <f t="shared" si="8"/>
        <v>0.5204019488</v>
      </c>
      <c r="Z2665" s="2">
        <f t="shared" ref="Z2665:AC2665" si="2716">ROUNDDOWN($Y2665*Z$1,0)-IF(MOD($Y2665*Z$1,1)=0,1,0)+1</f>
        <v>2</v>
      </c>
      <c r="AA2665" s="2">
        <f t="shared" si="2716"/>
        <v>2</v>
      </c>
      <c r="AB2665" s="2">
        <f t="shared" si="2716"/>
        <v>3</v>
      </c>
      <c r="AC2665" s="2">
        <f t="shared" si="2716"/>
        <v>3</v>
      </c>
      <c r="AD2665" s="2">
        <f t="shared" si="10"/>
        <v>0</v>
      </c>
      <c r="AE2665" s="2">
        <f t="shared" si="11"/>
        <v>1</v>
      </c>
      <c r="AF2665" s="2">
        <f t="shared" si="12"/>
        <v>0</v>
      </c>
      <c r="AG2665" s="2">
        <f t="shared" si="13"/>
        <v>0</v>
      </c>
      <c r="AH2665" s="2">
        <f t="shared" si="14"/>
        <v>0</v>
      </c>
      <c r="AI2665" s="2">
        <f t="shared" si="15"/>
        <v>0</v>
      </c>
      <c r="AJ2665" s="2">
        <f t="shared" si="16"/>
        <v>0</v>
      </c>
      <c r="AK2665" s="2">
        <f t="shared" si="17"/>
        <v>0</v>
      </c>
      <c r="AL2665" s="2">
        <f t="shared" si="18"/>
        <v>1</v>
      </c>
    </row>
    <row r="2666" ht="13.5" customHeight="1">
      <c r="A2666" s="3">
        <v>41781.0</v>
      </c>
      <c r="B2666" s="2">
        <v>2022.0</v>
      </c>
      <c r="C2666" s="2">
        <f t="shared" si="3"/>
        <v>2022</v>
      </c>
      <c r="D2666" s="2">
        <f t="shared" si="26"/>
        <v>2691.57501</v>
      </c>
      <c r="E2666" s="2">
        <f t="shared" si="20"/>
        <v>2045.23545</v>
      </c>
      <c r="F2666" s="2">
        <v>0.5</v>
      </c>
      <c r="G2666" s="2">
        <f t="shared" si="4"/>
        <v>0.005</v>
      </c>
      <c r="H2666" s="2">
        <f t="shared" si="21"/>
        <v>1.5449</v>
      </c>
      <c r="I2666" s="2">
        <f t="shared" si="27"/>
        <v>1.062967586</v>
      </c>
      <c r="J2666" s="2">
        <f t="shared" si="5"/>
        <v>288.1216853</v>
      </c>
      <c r="K2666" s="2">
        <f t="shared" si="6"/>
        <v>297.8648776</v>
      </c>
      <c r="L2666" s="2">
        <f t="shared" si="7"/>
        <v>0</v>
      </c>
      <c r="M2666" s="2">
        <f t="shared" si="1"/>
        <v>297.8648776</v>
      </c>
      <c r="O2666" s="2">
        <v>2664.0</v>
      </c>
      <c r="P2666" s="2">
        <v>2050.0</v>
      </c>
      <c r="Q2666" s="2">
        <v>2012.0</v>
      </c>
      <c r="R2666" s="2">
        <v>2061.0</v>
      </c>
      <c r="S2666" s="2">
        <v>2017.0</v>
      </c>
      <c r="T2666" s="2">
        <v>1.319609498E9</v>
      </c>
      <c r="U2666" s="2">
        <v>2.6682504E7</v>
      </c>
      <c r="V2666" s="2">
        <v>9.0890282E7</v>
      </c>
      <c r="W2666" s="2">
        <v>4438564.0</v>
      </c>
      <c r="X2666" s="2">
        <v>1897.0</v>
      </c>
      <c r="Y2666" s="2">
        <f t="shared" si="8"/>
        <v>0.6270807958</v>
      </c>
      <c r="Z2666" s="2">
        <f t="shared" ref="Z2666:AC2666" si="2717">ROUNDDOWN($Y2666*Z$1,0)-IF(MOD($Y2666*Z$1,1)=0,1,0)+1</f>
        <v>2</v>
      </c>
      <c r="AA2666" s="2">
        <f t="shared" si="2717"/>
        <v>2</v>
      </c>
      <c r="AB2666" s="2">
        <f t="shared" si="2717"/>
        <v>3</v>
      </c>
      <c r="AC2666" s="2">
        <f t="shared" si="2717"/>
        <v>4</v>
      </c>
      <c r="AD2666" s="2">
        <f t="shared" si="10"/>
        <v>1</v>
      </c>
      <c r="AE2666" s="2">
        <f t="shared" si="11"/>
        <v>0</v>
      </c>
      <c r="AF2666" s="2">
        <f t="shared" si="12"/>
        <v>0</v>
      </c>
      <c r="AG2666" s="2">
        <f t="shared" si="13"/>
        <v>0</v>
      </c>
      <c r="AH2666" s="2">
        <f t="shared" si="14"/>
        <v>0</v>
      </c>
      <c r="AI2666" s="2">
        <f t="shared" si="15"/>
        <v>0</v>
      </c>
      <c r="AJ2666" s="2">
        <f t="shared" si="16"/>
        <v>0</v>
      </c>
      <c r="AK2666" s="2">
        <f t="shared" si="17"/>
        <v>0</v>
      </c>
      <c r="AL2666" s="2">
        <f t="shared" si="18"/>
        <v>1</v>
      </c>
    </row>
    <row r="2667" ht="13.5" customHeight="1">
      <c r="A2667" s="3">
        <v>41784.0</v>
      </c>
      <c r="B2667" s="2">
        <v>2032.0</v>
      </c>
      <c r="C2667" s="2">
        <f t="shared" si="3"/>
        <v>2032</v>
      </c>
      <c r="D2667" s="2">
        <f t="shared" si="26"/>
        <v>2692.656558</v>
      </c>
      <c r="E2667" s="2">
        <f t="shared" si="20"/>
        <v>2045.578018</v>
      </c>
      <c r="F2667" s="2">
        <v>0.49</v>
      </c>
      <c r="G2667" s="2">
        <f t="shared" si="4"/>
        <v>0.0049</v>
      </c>
      <c r="H2667" s="2">
        <f t="shared" si="21"/>
        <v>1.5498</v>
      </c>
      <c r="I2667" s="2">
        <f t="shared" si="27"/>
        <v>1.063369414</v>
      </c>
      <c r="J2667" s="2">
        <f t="shared" si="5"/>
        <v>289.5334816</v>
      </c>
      <c r="K2667" s="2">
        <f t="shared" si="6"/>
        <v>299.3244155</v>
      </c>
      <c r="L2667" s="2">
        <f t="shared" si="7"/>
        <v>0</v>
      </c>
      <c r="M2667" s="2">
        <f t="shared" si="1"/>
        <v>299.3244155</v>
      </c>
      <c r="O2667" s="2">
        <v>2665.0</v>
      </c>
      <c r="P2667" s="2">
        <v>2013.0</v>
      </c>
      <c r="Q2667" s="2">
        <v>2022.0</v>
      </c>
      <c r="R2667" s="2">
        <v>2035.0</v>
      </c>
      <c r="S2667" s="2">
        <v>2013.0</v>
      </c>
      <c r="T2667" s="2">
        <v>1.319670584E9</v>
      </c>
      <c r="U2667" s="2">
        <v>2.6815706E7</v>
      </c>
      <c r="V2667" s="2">
        <v>2.0924943E7</v>
      </c>
      <c r="W2667" s="2">
        <v>1032364.0</v>
      </c>
      <c r="X2667" s="2">
        <v>724.0</v>
      </c>
      <c r="Y2667" s="2">
        <f t="shared" si="8"/>
        <v>0.6239342266</v>
      </c>
      <c r="Z2667" s="2">
        <f t="shared" ref="Z2667:AC2667" si="2718">ROUNDDOWN($Y2667*Z$1,0)-IF(MOD($Y2667*Z$1,1)=0,1,0)+1</f>
        <v>2</v>
      </c>
      <c r="AA2667" s="2">
        <f t="shared" si="2718"/>
        <v>2</v>
      </c>
      <c r="AB2667" s="2">
        <f t="shared" si="2718"/>
        <v>3</v>
      </c>
      <c r="AC2667" s="2">
        <f t="shared" si="2718"/>
        <v>4</v>
      </c>
      <c r="AD2667" s="2">
        <f t="shared" si="10"/>
        <v>0</v>
      </c>
      <c r="AE2667" s="2">
        <f t="shared" si="11"/>
        <v>0</v>
      </c>
      <c r="AF2667" s="2">
        <f t="shared" si="12"/>
        <v>0</v>
      </c>
      <c r="AG2667" s="2">
        <f t="shared" si="13"/>
        <v>0</v>
      </c>
      <c r="AH2667" s="2">
        <f t="shared" si="14"/>
        <v>1</v>
      </c>
      <c r="AI2667" s="2">
        <f t="shared" si="15"/>
        <v>0</v>
      </c>
      <c r="AJ2667" s="2">
        <f t="shared" si="16"/>
        <v>0</v>
      </c>
      <c r="AK2667" s="2">
        <f t="shared" si="17"/>
        <v>0</v>
      </c>
      <c r="AL2667" s="2">
        <f t="shared" si="18"/>
        <v>1</v>
      </c>
    </row>
    <row r="2668" ht="13.5" customHeight="1">
      <c r="A2668" s="3">
        <v>41785.0</v>
      </c>
      <c r="B2668" s="2">
        <v>2031.0</v>
      </c>
      <c r="C2668" s="2">
        <f t="shared" si="3"/>
        <v>2031</v>
      </c>
      <c r="D2668" s="2">
        <f t="shared" si="26"/>
        <v>2693.738541</v>
      </c>
      <c r="E2668" s="2">
        <f t="shared" si="20"/>
        <v>2045.920586</v>
      </c>
      <c r="F2668" s="2">
        <v>-0.05</v>
      </c>
      <c r="G2668" s="2">
        <f t="shared" si="4"/>
        <v>-0.0005</v>
      </c>
      <c r="H2668" s="2">
        <f t="shared" si="21"/>
        <v>1.5493</v>
      </c>
      <c r="I2668" s="2">
        <f t="shared" si="27"/>
        <v>1.063771241</v>
      </c>
      <c r="J2668" s="2">
        <f t="shared" si="5"/>
        <v>289.3887148</v>
      </c>
      <c r="K2668" s="2">
        <f t="shared" si="6"/>
        <v>299.1747533</v>
      </c>
      <c r="L2668" s="2">
        <f t="shared" si="7"/>
        <v>0</v>
      </c>
      <c r="M2668" s="2">
        <f t="shared" si="1"/>
        <v>299.1747533</v>
      </c>
      <c r="O2668" s="2">
        <v>2666.0</v>
      </c>
      <c r="P2668" s="2">
        <v>2025.0</v>
      </c>
      <c r="Q2668" s="2">
        <v>2032.0</v>
      </c>
      <c r="R2668" s="2">
        <v>2039.0</v>
      </c>
      <c r="S2668" s="2">
        <v>2025.0</v>
      </c>
      <c r="T2668" s="2">
        <v>1.319670584E9</v>
      </c>
      <c r="U2668" s="2">
        <v>2.680251E7</v>
      </c>
      <c r="V2668" s="2">
        <v>2.1986805E7</v>
      </c>
      <c r="W2668" s="2">
        <v>1082502.0</v>
      </c>
      <c r="X2668" s="2">
        <v>709.0</v>
      </c>
      <c r="Y2668" s="2">
        <f t="shared" si="8"/>
        <v>0.4691433212</v>
      </c>
      <c r="Z2668" s="2">
        <f t="shared" ref="Z2668:AC2668" si="2719">ROUNDDOWN($Y2668*Z$1,0)-IF(MOD($Y2668*Z$1,1)=0,1,0)+1</f>
        <v>1</v>
      </c>
      <c r="AA2668" s="2">
        <f t="shared" si="2719"/>
        <v>2</v>
      </c>
      <c r="AB2668" s="2">
        <f t="shared" si="2719"/>
        <v>2</v>
      </c>
      <c r="AC2668" s="2">
        <f t="shared" si="2719"/>
        <v>3</v>
      </c>
      <c r="AD2668" s="2">
        <f t="shared" si="10"/>
        <v>0</v>
      </c>
      <c r="AE2668" s="2">
        <f t="shared" si="11"/>
        <v>0</v>
      </c>
      <c r="AF2668" s="2">
        <f t="shared" si="12"/>
        <v>1</v>
      </c>
      <c r="AG2668" s="2">
        <f t="shared" si="13"/>
        <v>0</v>
      </c>
      <c r="AH2668" s="2">
        <f t="shared" si="14"/>
        <v>0</v>
      </c>
      <c r="AI2668" s="2">
        <f t="shared" si="15"/>
        <v>0</v>
      </c>
      <c r="AJ2668" s="2">
        <f t="shared" si="16"/>
        <v>0</v>
      </c>
      <c r="AK2668" s="2">
        <f t="shared" si="17"/>
        <v>0</v>
      </c>
      <c r="AL2668" s="2">
        <f t="shared" si="18"/>
        <v>1</v>
      </c>
    </row>
    <row r="2669" ht="13.5" customHeight="1">
      <c r="A2669" s="3">
        <v>41786.0</v>
      </c>
      <c r="B2669" s="2">
        <v>2030.0</v>
      </c>
      <c r="C2669" s="2">
        <f t="shared" si="3"/>
        <v>2030</v>
      </c>
      <c r="D2669" s="2">
        <f t="shared" si="26"/>
        <v>2694.820958</v>
      </c>
      <c r="E2669" s="2">
        <f t="shared" si="20"/>
        <v>2046.263153</v>
      </c>
      <c r="F2669" s="2">
        <v>-0.05</v>
      </c>
      <c r="G2669" s="2">
        <f t="shared" si="4"/>
        <v>-0.0005</v>
      </c>
      <c r="H2669" s="2">
        <f t="shared" si="21"/>
        <v>1.5488</v>
      </c>
      <c r="I2669" s="2">
        <f t="shared" si="27"/>
        <v>1.064173068</v>
      </c>
      <c r="J2669" s="2">
        <f t="shared" si="5"/>
        <v>289.2440205</v>
      </c>
      <c r="K2669" s="2">
        <f t="shared" si="6"/>
        <v>299.025166</v>
      </c>
      <c r="L2669" s="2">
        <f t="shared" si="7"/>
        <v>0</v>
      </c>
      <c r="M2669" s="2">
        <f t="shared" si="1"/>
        <v>299.025166</v>
      </c>
      <c r="O2669" s="2">
        <v>2667.0</v>
      </c>
      <c r="P2669" s="2">
        <v>2025.0</v>
      </c>
      <c r="Q2669" s="2">
        <v>2031.0</v>
      </c>
      <c r="R2669" s="2">
        <v>2042.0</v>
      </c>
      <c r="S2669" s="2">
        <v>2025.0</v>
      </c>
      <c r="T2669" s="2">
        <v>1.319746629E9</v>
      </c>
      <c r="U2669" s="2">
        <v>2.6790857E7</v>
      </c>
      <c r="V2669" s="2">
        <v>2.0812429E7</v>
      </c>
      <c r="W2669" s="2">
        <v>1023819.0</v>
      </c>
      <c r="X2669" s="2">
        <v>737.0</v>
      </c>
      <c r="Y2669" s="2">
        <f t="shared" si="8"/>
        <v>0.4691433212</v>
      </c>
      <c r="Z2669" s="2">
        <f t="shared" ref="Z2669:AC2669" si="2720">ROUNDDOWN($Y2669*Z$1,0)-IF(MOD($Y2669*Z$1,1)=0,1,0)+1</f>
        <v>1</v>
      </c>
      <c r="AA2669" s="2">
        <f t="shared" si="2720"/>
        <v>2</v>
      </c>
      <c r="AB2669" s="2">
        <f t="shared" si="2720"/>
        <v>2</v>
      </c>
      <c r="AC2669" s="2">
        <f t="shared" si="2720"/>
        <v>3</v>
      </c>
      <c r="AD2669" s="2">
        <f t="shared" si="10"/>
        <v>0</v>
      </c>
      <c r="AE2669" s="2">
        <f t="shared" si="11"/>
        <v>0</v>
      </c>
      <c r="AF2669" s="2">
        <f t="shared" si="12"/>
        <v>0</v>
      </c>
      <c r="AG2669" s="2">
        <f t="shared" si="13"/>
        <v>1</v>
      </c>
      <c r="AH2669" s="2">
        <f t="shared" si="14"/>
        <v>0</v>
      </c>
      <c r="AI2669" s="2">
        <f t="shared" si="15"/>
        <v>0</v>
      </c>
      <c r="AJ2669" s="2">
        <f t="shared" si="16"/>
        <v>0</v>
      </c>
      <c r="AK2669" s="2">
        <f t="shared" si="17"/>
        <v>0</v>
      </c>
      <c r="AL2669" s="2">
        <f t="shared" si="18"/>
        <v>1</v>
      </c>
    </row>
    <row r="2670" ht="13.5" customHeight="1">
      <c r="A2670" s="3">
        <v>41787.0</v>
      </c>
      <c r="B2670" s="2">
        <v>2023.0</v>
      </c>
      <c r="C2670" s="2">
        <f t="shared" si="3"/>
        <v>2023</v>
      </c>
      <c r="D2670" s="2">
        <f t="shared" si="26"/>
        <v>2695.903811</v>
      </c>
      <c r="E2670" s="2">
        <f t="shared" si="20"/>
        <v>2046.605721</v>
      </c>
      <c r="F2670" s="2">
        <v>-0.34</v>
      </c>
      <c r="G2670" s="2">
        <f t="shared" si="4"/>
        <v>-0.0034</v>
      </c>
      <c r="H2670" s="2">
        <f t="shared" si="21"/>
        <v>1.5454</v>
      </c>
      <c r="I2670" s="2">
        <f t="shared" si="27"/>
        <v>1.064574895</v>
      </c>
      <c r="J2670" s="2">
        <f t="shared" si="5"/>
        <v>288.2605908</v>
      </c>
      <c r="K2670" s="2">
        <f t="shared" si="6"/>
        <v>298.0084804</v>
      </c>
      <c r="L2670" s="2">
        <f t="shared" si="7"/>
        <v>0</v>
      </c>
      <c r="M2670" s="2">
        <f t="shared" si="1"/>
        <v>298.0084804</v>
      </c>
      <c r="O2670" s="2">
        <v>2668.0</v>
      </c>
      <c r="P2670" s="2">
        <v>2029.0</v>
      </c>
      <c r="Q2670" s="2">
        <v>2030.0</v>
      </c>
      <c r="R2670" s="2">
        <v>2039.0</v>
      </c>
      <c r="S2670" s="2">
        <v>2023.0</v>
      </c>
      <c r="T2670" s="2">
        <v>1.319746629E9</v>
      </c>
      <c r="U2670" s="2">
        <v>2.6698474E7</v>
      </c>
      <c r="V2670" s="2">
        <v>2.9889144E7</v>
      </c>
      <c r="W2670" s="2">
        <v>1472304.0</v>
      </c>
      <c r="X2670" s="2">
        <v>932.0</v>
      </c>
      <c r="Y2670" s="2">
        <f t="shared" si="8"/>
        <v>0.3907835972</v>
      </c>
      <c r="Z2670" s="2">
        <f t="shared" ref="Z2670:AC2670" si="2721">ROUNDDOWN($Y2670*Z$1,0)-IF(MOD($Y2670*Z$1,1)=0,1,0)+1</f>
        <v>1</v>
      </c>
      <c r="AA2670" s="2">
        <f t="shared" si="2721"/>
        <v>2</v>
      </c>
      <c r="AB2670" s="2">
        <f t="shared" si="2721"/>
        <v>2</v>
      </c>
      <c r="AC2670" s="2">
        <f t="shared" si="2721"/>
        <v>2</v>
      </c>
      <c r="AD2670" s="2">
        <f t="shared" si="10"/>
        <v>0</v>
      </c>
      <c r="AE2670" s="2">
        <f t="shared" si="11"/>
        <v>0</v>
      </c>
      <c r="AF2670" s="2">
        <f t="shared" si="12"/>
        <v>0</v>
      </c>
      <c r="AG2670" s="2">
        <f t="shared" si="13"/>
        <v>0</v>
      </c>
      <c r="AH2670" s="2">
        <f t="shared" si="14"/>
        <v>0</v>
      </c>
      <c r="AI2670" s="2">
        <f t="shared" si="15"/>
        <v>0</v>
      </c>
      <c r="AJ2670" s="2">
        <f t="shared" si="16"/>
        <v>0</v>
      </c>
      <c r="AK2670" s="2">
        <f t="shared" si="17"/>
        <v>1</v>
      </c>
      <c r="AL2670" s="2">
        <f t="shared" si="18"/>
        <v>1</v>
      </c>
    </row>
    <row r="2671" ht="13.5" customHeight="1">
      <c r="A2671" s="3">
        <v>41788.0</v>
      </c>
      <c r="B2671" s="2">
        <v>2025.0</v>
      </c>
      <c r="C2671" s="2">
        <f t="shared" si="3"/>
        <v>2025</v>
      </c>
      <c r="D2671" s="2">
        <f t="shared" si="26"/>
        <v>2696.987098</v>
      </c>
      <c r="E2671" s="2">
        <f t="shared" si="20"/>
        <v>2046.948289</v>
      </c>
      <c r="F2671" s="2">
        <v>0.5</v>
      </c>
      <c r="G2671" s="2">
        <f t="shared" si="4"/>
        <v>0.005</v>
      </c>
      <c r="H2671" s="2">
        <f t="shared" si="21"/>
        <v>1.5504</v>
      </c>
      <c r="I2671" s="2">
        <f t="shared" si="27"/>
        <v>1.064976722</v>
      </c>
      <c r="J2671" s="2">
        <f t="shared" si="5"/>
        <v>289.7018937</v>
      </c>
      <c r="K2671" s="2">
        <f t="shared" si="6"/>
        <v>299.4985228</v>
      </c>
      <c r="L2671" s="2">
        <f t="shared" si="7"/>
        <v>0</v>
      </c>
      <c r="M2671" s="2">
        <f t="shared" si="1"/>
        <v>299.4985228</v>
      </c>
      <c r="O2671" s="2">
        <v>2669.0</v>
      </c>
      <c r="P2671" s="2">
        <v>2015.0</v>
      </c>
      <c r="Q2671" s="2">
        <v>2015.0</v>
      </c>
      <c r="R2671" s="2">
        <v>2025.0</v>
      </c>
      <c r="S2671" s="2">
        <v>2009.0</v>
      </c>
      <c r="T2671" s="2">
        <v>1.319746629E9</v>
      </c>
      <c r="U2671" s="2">
        <v>2.6724869E7</v>
      </c>
      <c r="V2671" s="2">
        <v>1.26168877E8</v>
      </c>
      <c r="W2671" s="2">
        <v>6257183.0</v>
      </c>
      <c r="X2671" s="2">
        <v>1370.0</v>
      </c>
      <c r="Y2671" s="2">
        <f t="shared" si="8"/>
        <v>0.6270807958</v>
      </c>
      <c r="Z2671" s="2">
        <f t="shared" ref="Z2671:AC2671" si="2722">ROUNDDOWN($Y2671*Z$1,0)-IF(MOD($Y2671*Z$1,1)=0,1,0)+1</f>
        <v>2</v>
      </c>
      <c r="AA2671" s="2">
        <f t="shared" si="2722"/>
        <v>2</v>
      </c>
      <c r="AB2671" s="2">
        <f t="shared" si="2722"/>
        <v>3</v>
      </c>
      <c r="AC2671" s="2">
        <f t="shared" si="2722"/>
        <v>4</v>
      </c>
      <c r="AD2671" s="2">
        <f t="shared" si="10"/>
        <v>0</v>
      </c>
      <c r="AE2671" s="2">
        <f t="shared" si="11"/>
        <v>1</v>
      </c>
      <c r="AF2671" s="2">
        <f t="shared" si="12"/>
        <v>0</v>
      </c>
      <c r="AG2671" s="2">
        <f t="shared" si="13"/>
        <v>0</v>
      </c>
      <c r="AH2671" s="2">
        <f t="shared" si="14"/>
        <v>0</v>
      </c>
      <c r="AI2671" s="2">
        <f t="shared" si="15"/>
        <v>0</v>
      </c>
      <c r="AJ2671" s="2">
        <f t="shared" si="16"/>
        <v>0</v>
      </c>
      <c r="AK2671" s="2">
        <f t="shared" si="17"/>
        <v>0</v>
      </c>
      <c r="AL2671" s="2">
        <f t="shared" si="18"/>
        <v>1</v>
      </c>
    </row>
    <row r="2672" ht="13.5" customHeight="1">
      <c r="A2672" s="3">
        <v>41791.0</v>
      </c>
      <c r="B2672" s="2">
        <v>2040.0</v>
      </c>
      <c r="C2672" s="2">
        <f t="shared" si="3"/>
        <v>2040</v>
      </c>
      <c r="D2672" s="2">
        <f t="shared" si="26"/>
        <v>2698.070821</v>
      </c>
      <c r="E2672" s="2">
        <f t="shared" si="20"/>
        <v>2047.290856</v>
      </c>
      <c r="F2672" s="2">
        <v>0.74</v>
      </c>
      <c r="G2672" s="2">
        <f t="shared" si="4"/>
        <v>0.0074</v>
      </c>
      <c r="H2672" s="2">
        <f t="shared" si="21"/>
        <v>1.5578</v>
      </c>
      <c r="I2672" s="2">
        <f t="shared" si="27"/>
        <v>1.065378549</v>
      </c>
      <c r="J2672" s="2">
        <f t="shared" si="5"/>
        <v>291.8456878</v>
      </c>
      <c r="K2672" s="2">
        <f t="shared" si="6"/>
        <v>301.7148119</v>
      </c>
      <c r="L2672" s="2">
        <f t="shared" si="7"/>
        <v>0</v>
      </c>
      <c r="M2672" s="2">
        <f t="shared" si="1"/>
        <v>301.7148119</v>
      </c>
      <c r="O2672" s="2">
        <v>2670.0</v>
      </c>
      <c r="P2672" s="2">
        <v>2017.0</v>
      </c>
      <c r="Q2672" s="2">
        <v>2025.0</v>
      </c>
      <c r="R2672" s="2">
        <v>2040.0</v>
      </c>
      <c r="S2672" s="2">
        <v>2017.0</v>
      </c>
      <c r="T2672" s="2">
        <v>1.319746629E9</v>
      </c>
      <c r="U2672" s="2">
        <v>2.6922831E7</v>
      </c>
      <c r="V2672" s="2">
        <v>1.0542883E7</v>
      </c>
      <c r="W2672" s="2">
        <v>519438.0</v>
      </c>
      <c r="X2672" s="2">
        <v>506.0</v>
      </c>
      <c r="Y2672" s="2">
        <f t="shared" si="8"/>
        <v>0.691636216</v>
      </c>
      <c r="Z2672" s="2">
        <f t="shared" ref="Z2672:AC2672" si="2723">ROUNDDOWN($Y2672*Z$1,0)-IF(MOD($Y2672*Z$1,1)=0,1,0)+1</f>
        <v>2</v>
      </c>
      <c r="AA2672" s="2">
        <f t="shared" si="2723"/>
        <v>3</v>
      </c>
      <c r="AB2672" s="2">
        <f t="shared" si="2723"/>
        <v>3</v>
      </c>
      <c r="AC2672" s="2">
        <f t="shared" si="2723"/>
        <v>4</v>
      </c>
      <c r="AD2672" s="2">
        <f t="shared" si="10"/>
        <v>0</v>
      </c>
      <c r="AE2672" s="2">
        <f t="shared" si="11"/>
        <v>1</v>
      </c>
      <c r="AF2672" s="2">
        <f t="shared" si="12"/>
        <v>0</v>
      </c>
      <c r="AG2672" s="2">
        <f t="shared" si="13"/>
        <v>0</v>
      </c>
      <c r="AH2672" s="2">
        <f t="shared" si="14"/>
        <v>0</v>
      </c>
      <c r="AI2672" s="2">
        <f t="shared" si="15"/>
        <v>0</v>
      </c>
      <c r="AJ2672" s="2">
        <f t="shared" si="16"/>
        <v>0</v>
      </c>
      <c r="AK2672" s="2">
        <f t="shared" si="17"/>
        <v>0</v>
      </c>
      <c r="AL2672" s="2">
        <f t="shared" si="18"/>
        <v>1</v>
      </c>
    </row>
    <row r="2673" ht="13.5" customHeight="1">
      <c r="A2673" s="3">
        <v>41792.0</v>
      </c>
      <c r="B2673" s="2">
        <v>2056.0</v>
      </c>
      <c r="C2673" s="2">
        <f t="shared" si="3"/>
        <v>2056</v>
      </c>
      <c r="D2673" s="2">
        <f t="shared" si="26"/>
        <v>2699.154979</v>
      </c>
      <c r="E2673" s="2">
        <f t="shared" si="20"/>
        <v>2047.633424</v>
      </c>
      <c r="F2673" s="2">
        <v>0.78</v>
      </c>
      <c r="G2673" s="2">
        <f t="shared" si="4"/>
        <v>0.0078</v>
      </c>
      <c r="H2673" s="2">
        <f t="shared" si="21"/>
        <v>1.5656</v>
      </c>
      <c r="I2673" s="2">
        <f t="shared" si="27"/>
        <v>1.065780377</v>
      </c>
      <c r="J2673" s="2">
        <f t="shared" si="5"/>
        <v>294.1220841</v>
      </c>
      <c r="K2673" s="2">
        <f t="shared" si="6"/>
        <v>304.0681874</v>
      </c>
      <c r="L2673" s="2">
        <f t="shared" si="7"/>
        <v>0</v>
      </c>
      <c r="M2673" s="2">
        <f t="shared" si="1"/>
        <v>304.0681874</v>
      </c>
      <c r="O2673" s="2">
        <v>2671.0</v>
      </c>
      <c r="P2673" s="2">
        <v>2040.0</v>
      </c>
      <c r="Q2673" s="2">
        <v>2040.0</v>
      </c>
      <c r="R2673" s="2">
        <v>2068.0</v>
      </c>
      <c r="S2673" s="2">
        <v>2040.0</v>
      </c>
      <c r="T2673" s="2">
        <v>1.319746629E9</v>
      </c>
      <c r="U2673" s="2">
        <v>2.7133991E7</v>
      </c>
      <c r="V2673" s="2">
        <v>5.0848195E7</v>
      </c>
      <c r="W2673" s="2">
        <v>2472556.0</v>
      </c>
      <c r="X2673" s="2">
        <v>2134.0</v>
      </c>
      <c r="Y2673" s="2">
        <f t="shared" si="8"/>
        <v>0.7012789281</v>
      </c>
      <c r="Z2673" s="2">
        <f t="shared" ref="Z2673:AC2673" si="2724">ROUNDDOWN($Y2673*Z$1,0)-IF(MOD($Y2673*Z$1,1)=0,1,0)+1</f>
        <v>2</v>
      </c>
      <c r="AA2673" s="2">
        <f t="shared" si="2724"/>
        <v>3</v>
      </c>
      <c r="AB2673" s="2">
        <f t="shared" si="2724"/>
        <v>3</v>
      </c>
      <c r="AC2673" s="2">
        <f t="shared" si="2724"/>
        <v>4</v>
      </c>
      <c r="AD2673" s="2">
        <f t="shared" si="10"/>
        <v>0</v>
      </c>
      <c r="AE2673" s="2">
        <f t="shared" si="11"/>
        <v>1</v>
      </c>
      <c r="AF2673" s="2">
        <f t="shared" si="12"/>
        <v>0</v>
      </c>
      <c r="AG2673" s="2">
        <f t="shared" si="13"/>
        <v>0</v>
      </c>
      <c r="AH2673" s="2">
        <f t="shared" si="14"/>
        <v>0</v>
      </c>
      <c r="AI2673" s="2">
        <f t="shared" si="15"/>
        <v>0</v>
      </c>
      <c r="AJ2673" s="2">
        <f t="shared" si="16"/>
        <v>0</v>
      </c>
      <c r="AK2673" s="2">
        <f t="shared" si="17"/>
        <v>0</v>
      </c>
      <c r="AL2673" s="2">
        <f t="shared" si="18"/>
        <v>1</v>
      </c>
    </row>
    <row r="2674" ht="13.5" customHeight="1">
      <c r="A2674" s="3">
        <v>41795.0</v>
      </c>
      <c r="B2674" s="2">
        <v>2076.0</v>
      </c>
      <c r="C2674" s="2">
        <f t="shared" si="3"/>
        <v>2076</v>
      </c>
      <c r="D2674" s="2">
        <f t="shared" si="26"/>
        <v>2700.239573</v>
      </c>
      <c r="E2674" s="2">
        <f t="shared" si="20"/>
        <v>2047.975992</v>
      </c>
      <c r="F2674" s="2">
        <v>0.97</v>
      </c>
      <c r="G2674" s="2">
        <f t="shared" si="4"/>
        <v>0.0097</v>
      </c>
      <c r="H2674" s="2">
        <f t="shared" si="21"/>
        <v>1.5753</v>
      </c>
      <c r="I2674" s="2">
        <f t="shared" si="27"/>
        <v>1.066182204</v>
      </c>
      <c r="J2674" s="2">
        <f t="shared" si="5"/>
        <v>296.9750683</v>
      </c>
      <c r="K2674" s="2">
        <f t="shared" si="6"/>
        <v>307.0176488</v>
      </c>
      <c r="L2674" s="2">
        <f t="shared" si="7"/>
        <v>0</v>
      </c>
      <c r="M2674" s="2">
        <f t="shared" si="1"/>
        <v>307.0176488</v>
      </c>
      <c r="O2674" s="2">
        <v>2672.0</v>
      </c>
      <c r="P2674" s="2">
        <v>2048.0</v>
      </c>
      <c r="Q2674" s="2">
        <v>2056.0</v>
      </c>
      <c r="R2674" s="2">
        <v>2086.0</v>
      </c>
      <c r="S2674" s="2">
        <v>2048.0</v>
      </c>
      <c r="T2674" s="2">
        <v>1.319746629E9</v>
      </c>
      <c r="U2674" s="2">
        <v>2.739794E7</v>
      </c>
      <c r="V2674" s="2">
        <v>9.3814746E7</v>
      </c>
      <c r="W2674" s="2">
        <v>4525055.0</v>
      </c>
      <c r="X2674" s="2">
        <v>2989.0</v>
      </c>
      <c r="Y2674" s="2">
        <f t="shared" si="8"/>
        <v>0.7484774665</v>
      </c>
      <c r="Z2674" s="2">
        <f t="shared" ref="Z2674:AC2674" si="2725">ROUNDDOWN($Y2674*Z$1,0)-IF(MOD($Y2674*Z$1,1)=0,1,0)+1</f>
        <v>2</v>
      </c>
      <c r="AA2674" s="2">
        <f t="shared" si="2725"/>
        <v>3</v>
      </c>
      <c r="AB2674" s="2">
        <f t="shared" si="2725"/>
        <v>3</v>
      </c>
      <c r="AC2674" s="2">
        <f t="shared" si="2725"/>
        <v>4</v>
      </c>
      <c r="AD2674" s="2">
        <f t="shared" si="10"/>
        <v>1</v>
      </c>
      <c r="AE2674" s="2">
        <f t="shared" si="11"/>
        <v>0</v>
      </c>
      <c r="AF2674" s="2">
        <f t="shared" si="12"/>
        <v>0</v>
      </c>
      <c r="AG2674" s="2">
        <f t="shared" si="13"/>
        <v>0</v>
      </c>
      <c r="AH2674" s="2">
        <f t="shared" si="14"/>
        <v>0</v>
      </c>
      <c r="AI2674" s="2">
        <f t="shared" si="15"/>
        <v>0</v>
      </c>
      <c r="AJ2674" s="2">
        <f t="shared" si="16"/>
        <v>0</v>
      </c>
      <c r="AK2674" s="2">
        <f t="shared" si="17"/>
        <v>0</v>
      </c>
      <c r="AL2674" s="2">
        <f t="shared" si="18"/>
        <v>1</v>
      </c>
    </row>
    <row r="2675" ht="13.5" customHeight="1">
      <c r="A2675" s="3">
        <v>41798.0</v>
      </c>
      <c r="B2675" s="2">
        <v>2080.0</v>
      </c>
      <c r="C2675" s="2">
        <f t="shared" si="3"/>
        <v>2080</v>
      </c>
      <c r="D2675" s="2">
        <f t="shared" si="26"/>
        <v>2701.324602</v>
      </c>
      <c r="E2675" s="2">
        <f t="shared" si="20"/>
        <v>2048.31856</v>
      </c>
      <c r="F2675" s="2">
        <v>0.19</v>
      </c>
      <c r="G2675" s="2">
        <f t="shared" si="4"/>
        <v>0.0019</v>
      </c>
      <c r="H2675" s="2">
        <f t="shared" si="21"/>
        <v>1.5772</v>
      </c>
      <c r="I2675" s="2">
        <f t="shared" si="27"/>
        <v>1.066584031</v>
      </c>
      <c r="J2675" s="2">
        <f t="shared" si="5"/>
        <v>297.539321</v>
      </c>
      <c r="K2675" s="2">
        <f t="shared" si="6"/>
        <v>307.6009824</v>
      </c>
      <c r="L2675" s="2">
        <f t="shared" si="7"/>
        <v>0</v>
      </c>
      <c r="M2675" s="2">
        <f t="shared" si="1"/>
        <v>307.6009824</v>
      </c>
      <c r="O2675" s="2">
        <v>2673.0</v>
      </c>
      <c r="P2675" s="2">
        <v>2086.0</v>
      </c>
      <c r="Q2675" s="2">
        <v>2076.0</v>
      </c>
      <c r="R2675" s="2">
        <v>2092.0</v>
      </c>
      <c r="S2675" s="2">
        <v>2072.0</v>
      </c>
      <c r="T2675" s="2">
        <v>1.31981121E9</v>
      </c>
      <c r="U2675" s="2">
        <v>2.7452073E7</v>
      </c>
      <c r="V2675" s="2">
        <v>2.1567564E7</v>
      </c>
      <c r="W2675" s="2">
        <v>1035678.0</v>
      </c>
      <c r="X2675" s="2">
        <v>938.0</v>
      </c>
      <c r="Y2675" s="2">
        <f t="shared" si="8"/>
        <v>0.5426309379</v>
      </c>
      <c r="Z2675" s="2">
        <f t="shared" ref="Z2675:AC2675" si="2726">ROUNDDOWN($Y2675*Z$1,0)-IF(MOD($Y2675*Z$1,1)=0,1,0)+1</f>
        <v>2</v>
      </c>
      <c r="AA2675" s="2">
        <f t="shared" si="2726"/>
        <v>2</v>
      </c>
      <c r="AB2675" s="2">
        <f t="shared" si="2726"/>
        <v>3</v>
      </c>
      <c r="AC2675" s="2">
        <f t="shared" si="2726"/>
        <v>3</v>
      </c>
      <c r="AD2675" s="2">
        <f t="shared" si="10"/>
        <v>0</v>
      </c>
      <c r="AE2675" s="2">
        <f t="shared" si="11"/>
        <v>0</v>
      </c>
      <c r="AF2675" s="2">
        <f t="shared" si="12"/>
        <v>0</v>
      </c>
      <c r="AG2675" s="2">
        <f t="shared" si="13"/>
        <v>0</v>
      </c>
      <c r="AH2675" s="2">
        <f t="shared" si="14"/>
        <v>1</v>
      </c>
      <c r="AI2675" s="2">
        <f t="shared" si="15"/>
        <v>0</v>
      </c>
      <c r="AJ2675" s="2">
        <f t="shared" si="16"/>
        <v>0</v>
      </c>
      <c r="AK2675" s="2">
        <f t="shared" si="17"/>
        <v>0</v>
      </c>
      <c r="AL2675" s="2">
        <f t="shared" si="18"/>
        <v>1</v>
      </c>
    </row>
    <row r="2676" ht="13.5" customHeight="1">
      <c r="A2676" s="3">
        <v>41799.0</v>
      </c>
      <c r="B2676" s="2">
        <v>2051.0</v>
      </c>
      <c r="C2676" s="2">
        <f t="shared" si="3"/>
        <v>2051</v>
      </c>
      <c r="D2676" s="2">
        <f t="shared" si="26"/>
        <v>2702.410068</v>
      </c>
      <c r="E2676" s="2">
        <f t="shared" si="20"/>
        <v>2048.661127</v>
      </c>
      <c r="F2676" s="2">
        <v>-1.39</v>
      </c>
      <c r="G2676" s="2">
        <f t="shared" si="4"/>
        <v>-0.0139</v>
      </c>
      <c r="H2676" s="2">
        <f t="shared" si="21"/>
        <v>1.5633</v>
      </c>
      <c r="I2676" s="2">
        <f t="shared" si="27"/>
        <v>1.066985858</v>
      </c>
      <c r="J2676" s="2">
        <f t="shared" si="5"/>
        <v>293.4035244</v>
      </c>
      <c r="K2676" s="2">
        <f t="shared" si="6"/>
        <v>303.3253287</v>
      </c>
      <c r="L2676" s="2">
        <f t="shared" si="7"/>
        <v>0</v>
      </c>
      <c r="M2676" s="2">
        <f t="shared" si="1"/>
        <v>303.3253287</v>
      </c>
      <c r="O2676" s="2">
        <v>2674.0</v>
      </c>
      <c r="P2676" s="2">
        <v>2073.0</v>
      </c>
      <c r="Q2676" s="2">
        <v>2080.0</v>
      </c>
      <c r="R2676" s="2">
        <v>2077.0</v>
      </c>
      <c r="S2676" s="2">
        <v>2051.0</v>
      </c>
      <c r="T2676" s="2">
        <v>1.31981121E9</v>
      </c>
      <c r="U2676" s="2">
        <v>2.7069328E7</v>
      </c>
      <c r="V2676" s="2">
        <v>4.5760971E7</v>
      </c>
      <c r="W2676" s="2">
        <v>2219214.0</v>
      </c>
      <c r="X2676" s="2">
        <v>1558.0</v>
      </c>
      <c r="Y2676" s="2">
        <f t="shared" si="8"/>
        <v>0.1609825416</v>
      </c>
      <c r="Z2676" s="2">
        <f t="shared" ref="Z2676:AC2676" si="2727">ROUNDDOWN($Y2676*Z$1,0)-IF(MOD($Y2676*Z$1,1)=0,1,0)+1</f>
        <v>1</v>
      </c>
      <c r="AA2676" s="2">
        <f t="shared" si="2727"/>
        <v>1</v>
      </c>
      <c r="AB2676" s="2">
        <f t="shared" si="2727"/>
        <v>1</v>
      </c>
      <c r="AC2676" s="2">
        <f t="shared" si="2727"/>
        <v>1</v>
      </c>
      <c r="AD2676" s="2">
        <f t="shared" si="10"/>
        <v>0</v>
      </c>
      <c r="AE2676" s="2">
        <f t="shared" si="11"/>
        <v>0</v>
      </c>
      <c r="AF2676" s="2">
        <f t="shared" si="12"/>
        <v>1</v>
      </c>
      <c r="AG2676" s="2">
        <f t="shared" si="13"/>
        <v>0</v>
      </c>
      <c r="AH2676" s="2">
        <f t="shared" si="14"/>
        <v>0</v>
      </c>
      <c r="AI2676" s="2">
        <f t="shared" si="15"/>
        <v>0</v>
      </c>
      <c r="AJ2676" s="2">
        <f t="shared" si="16"/>
        <v>0</v>
      </c>
      <c r="AK2676" s="2">
        <f t="shared" si="17"/>
        <v>0</v>
      </c>
      <c r="AL2676" s="2">
        <f t="shared" si="18"/>
        <v>1</v>
      </c>
    </row>
    <row r="2677" ht="13.5" customHeight="1">
      <c r="A2677" s="3">
        <v>41800.0</v>
      </c>
      <c r="B2677" s="2">
        <v>2050.0</v>
      </c>
      <c r="C2677" s="2">
        <f t="shared" si="3"/>
        <v>2050</v>
      </c>
      <c r="D2677" s="2">
        <f t="shared" si="26"/>
        <v>2703.49597</v>
      </c>
      <c r="E2677" s="2">
        <f t="shared" si="20"/>
        <v>2049.003695</v>
      </c>
      <c r="F2677" s="2">
        <v>-0.05</v>
      </c>
      <c r="G2677" s="2">
        <f t="shared" si="4"/>
        <v>-0.0005</v>
      </c>
      <c r="H2677" s="2">
        <f t="shared" si="21"/>
        <v>1.5628</v>
      </c>
      <c r="I2677" s="2">
        <f t="shared" si="27"/>
        <v>1.067387685</v>
      </c>
      <c r="J2677" s="2">
        <f t="shared" si="5"/>
        <v>293.2568226</v>
      </c>
      <c r="K2677" s="2">
        <f t="shared" si="6"/>
        <v>303.173666</v>
      </c>
      <c r="L2677" s="2">
        <f t="shared" si="7"/>
        <v>0</v>
      </c>
      <c r="M2677" s="2">
        <f t="shared" si="1"/>
        <v>303.173666</v>
      </c>
      <c r="O2677" s="2">
        <v>2675.0</v>
      </c>
      <c r="P2677" s="2">
        <v>2044.0</v>
      </c>
      <c r="Q2677" s="2">
        <v>2051.0</v>
      </c>
      <c r="R2677" s="2">
        <v>2051.0</v>
      </c>
      <c r="S2677" s="2">
        <v>2044.0</v>
      </c>
      <c r="T2677" s="2">
        <v>1.319818903E9</v>
      </c>
      <c r="U2677" s="2">
        <v>2.7056288E7</v>
      </c>
      <c r="V2677" s="2">
        <v>2.4059115E7</v>
      </c>
      <c r="W2677" s="2">
        <v>1175062.0</v>
      </c>
      <c r="X2677" s="2">
        <v>1001.0</v>
      </c>
      <c r="Y2677" s="2">
        <f t="shared" si="8"/>
        <v>0.4691433212</v>
      </c>
      <c r="Z2677" s="2">
        <f t="shared" ref="Z2677:AC2677" si="2728">ROUNDDOWN($Y2677*Z$1,0)-IF(MOD($Y2677*Z$1,1)=0,1,0)+1</f>
        <v>1</v>
      </c>
      <c r="AA2677" s="2">
        <f t="shared" si="2728"/>
        <v>2</v>
      </c>
      <c r="AB2677" s="2">
        <f t="shared" si="2728"/>
        <v>2</v>
      </c>
      <c r="AC2677" s="2">
        <f t="shared" si="2728"/>
        <v>3</v>
      </c>
      <c r="AD2677" s="2">
        <f t="shared" si="10"/>
        <v>0</v>
      </c>
      <c r="AE2677" s="2">
        <f t="shared" si="11"/>
        <v>0</v>
      </c>
      <c r="AF2677" s="2">
        <f t="shared" si="12"/>
        <v>1</v>
      </c>
      <c r="AG2677" s="2">
        <f t="shared" si="13"/>
        <v>0</v>
      </c>
      <c r="AH2677" s="2">
        <f t="shared" si="14"/>
        <v>0</v>
      </c>
      <c r="AI2677" s="2">
        <f t="shared" si="15"/>
        <v>0</v>
      </c>
      <c r="AJ2677" s="2">
        <f t="shared" si="16"/>
        <v>0</v>
      </c>
      <c r="AK2677" s="2">
        <f t="shared" si="17"/>
        <v>0</v>
      </c>
      <c r="AL2677" s="2">
        <f t="shared" si="18"/>
        <v>1</v>
      </c>
    </row>
    <row r="2678" ht="13.5" customHeight="1">
      <c r="A2678" s="3">
        <v>41801.0</v>
      </c>
      <c r="B2678" s="2">
        <v>2032.0</v>
      </c>
      <c r="C2678" s="2">
        <f t="shared" si="3"/>
        <v>2032</v>
      </c>
      <c r="D2678" s="2">
        <f t="shared" si="26"/>
        <v>2704.582308</v>
      </c>
      <c r="E2678" s="2">
        <f t="shared" si="20"/>
        <v>2049.346263</v>
      </c>
      <c r="F2678" s="2">
        <v>-0.88</v>
      </c>
      <c r="G2678" s="2">
        <f t="shared" si="4"/>
        <v>-0.0088</v>
      </c>
      <c r="H2678" s="2">
        <f t="shared" si="21"/>
        <v>1.554</v>
      </c>
      <c r="I2678" s="2">
        <f t="shared" si="27"/>
        <v>1.067789512</v>
      </c>
      <c r="J2678" s="2">
        <f t="shared" si="5"/>
        <v>290.6761626</v>
      </c>
      <c r="K2678" s="2">
        <f t="shared" si="6"/>
        <v>300.5057378</v>
      </c>
      <c r="L2678" s="2">
        <f t="shared" si="7"/>
        <v>0</v>
      </c>
      <c r="M2678" s="2">
        <f t="shared" si="1"/>
        <v>300.5057378</v>
      </c>
      <c r="O2678" s="2">
        <v>2676.0</v>
      </c>
      <c r="P2678" s="2">
        <v>2044.0</v>
      </c>
      <c r="Q2678" s="2">
        <v>2050.0</v>
      </c>
      <c r="R2678" s="2">
        <v>2052.0</v>
      </c>
      <c r="S2678" s="2">
        <v>2028.0</v>
      </c>
      <c r="T2678" s="2">
        <v>1.319831216E9</v>
      </c>
      <c r="U2678" s="2">
        <v>2.681897E7</v>
      </c>
      <c r="V2678" s="2">
        <v>4.3405663E7</v>
      </c>
      <c r="W2678" s="2">
        <v>2126686.0</v>
      </c>
      <c r="X2678" s="2">
        <v>1269.0</v>
      </c>
      <c r="Y2678" s="2">
        <f t="shared" si="8"/>
        <v>0.2549736094</v>
      </c>
      <c r="Z2678" s="2">
        <f t="shared" ref="Z2678:AC2678" si="2729">ROUNDDOWN($Y2678*Z$1,0)-IF(MOD($Y2678*Z$1,1)=0,1,0)+1</f>
        <v>1</v>
      </c>
      <c r="AA2678" s="2">
        <f t="shared" si="2729"/>
        <v>1</v>
      </c>
      <c r="AB2678" s="2">
        <f t="shared" si="2729"/>
        <v>2</v>
      </c>
      <c r="AC2678" s="2">
        <f t="shared" si="2729"/>
        <v>2</v>
      </c>
      <c r="AD2678" s="2">
        <f t="shared" si="10"/>
        <v>0</v>
      </c>
      <c r="AE2678" s="2">
        <f t="shared" si="11"/>
        <v>0</v>
      </c>
      <c r="AF2678" s="2">
        <f t="shared" si="12"/>
        <v>1</v>
      </c>
      <c r="AG2678" s="2">
        <f t="shared" si="13"/>
        <v>0</v>
      </c>
      <c r="AH2678" s="2">
        <f t="shared" si="14"/>
        <v>0</v>
      </c>
      <c r="AI2678" s="2">
        <f t="shared" si="15"/>
        <v>0</v>
      </c>
      <c r="AJ2678" s="2">
        <f t="shared" si="16"/>
        <v>0</v>
      </c>
      <c r="AK2678" s="2">
        <f t="shared" si="17"/>
        <v>0</v>
      </c>
      <c r="AL2678" s="2">
        <f t="shared" si="18"/>
        <v>1</v>
      </c>
    </row>
    <row r="2679" ht="13.5" customHeight="1">
      <c r="A2679" s="3">
        <v>41802.0</v>
      </c>
      <c r="B2679" s="2">
        <v>2030.0</v>
      </c>
      <c r="C2679" s="2">
        <f t="shared" si="3"/>
        <v>2030</v>
      </c>
      <c r="D2679" s="2">
        <f t="shared" si="26"/>
        <v>2705.669083</v>
      </c>
      <c r="E2679" s="2">
        <f t="shared" si="20"/>
        <v>2049.68883</v>
      </c>
      <c r="F2679" s="2">
        <v>-0.1</v>
      </c>
      <c r="G2679" s="2">
        <f t="shared" si="4"/>
        <v>-0.001</v>
      </c>
      <c r="H2679" s="2">
        <f t="shared" si="21"/>
        <v>1.553</v>
      </c>
      <c r="I2679" s="2">
        <f t="shared" si="27"/>
        <v>1.06819134</v>
      </c>
      <c r="J2679" s="2">
        <f t="shared" si="5"/>
        <v>290.3854864</v>
      </c>
      <c r="K2679" s="2">
        <f t="shared" si="6"/>
        <v>300.205232</v>
      </c>
      <c r="L2679" s="2">
        <f t="shared" si="7"/>
        <v>0</v>
      </c>
      <c r="M2679" s="2">
        <f t="shared" si="1"/>
        <v>300.205232</v>
      </c>
      <c r="O2679" s="2">
        <v>2677.0</v>
      </c>
      <c r="P2679" s="2">
        <v>2040.0</v>
      </c>
      <c r="Q2679" s="2">
        <v>2032.0</v>
      </c>
      <c r="R2679" s="2">
        <v>2047.0</v>
      </c>
      <c r="S2679" s="2">
        <v>2022.0</v>
      </c>
      <c r="T2679" s="2">
        <v>1.319836972E9</v>
      </c>
      <c r="U2679" s="2">
        <v>2.6792691E7</v>
      </c>
      <c r="V2679" s="2">
        <v>1.41431796E8</v>
      </c>
      <c r="W2679" s="2">
        <v>6955972.0</v>
      </c>
      <c r="X2679" s="2">
        <v>1857.0</v>
      </c>
      <c r="Y2679" s="2">
        <f t="shared" si="8"/>
        <v>0.4559480309</v>
      </c>
      <c r="Z2679" s="2">
        <f t="shared" ref="Z2679:AC2679" si="2730">ROUNDDOWN($Y2679*Z$1,0)-IF(MOD($Y2679*Z$1,1)=0,1,0)+1</f>
        <v>1</v>
      </c>
      <c r="AA2679" s="2">
        <f t="shared" si="2730"/>
        <v>2</v>
      </c>
      <c r="AB2679" s="2">
        <f t="shared" si="2730"/>
        <v>2</v>
      </c>
      <c r="AC2679" s="2">
        <f t="shared" si="2730"/>
        <v>3</v>
      </c>
      <c r="AD2679" s="2">
        <f t="shared" si="10"/>
        <v>0</v>
      </c>
      <c r="AE2679" s="2">
        <f t="shared" si="11"/>
        <v>0</v>
      </c>
      <c r="AF2679" s="2">
        <f t="shared" si="12"/>
        <v>0</v>
      </c>
      <c r="AG2679" s="2">
        <f t="shared" si="13"/>
        <v>1</v>
      </c>
      <c r="AH2679" s="2">
        <f t="shared" si="14"/>
        <v>0</v>
      </c>
      <c r="AI2679" s="2">
        <f t="shared" si="15"/>
        <v>0</v>
      </c>
      <c r="AJ2679" s="2">
        <f t="shared" si="16"/>
        <v>0</v>
      </c>
      <c r="AK2679" s="2">
        <f t="shared" si="17"/>
        <v>0</v>
      </c>
      <c r="AL2679" s="2">
        <f t="shared" si="18"/>
        <v>1</v>
      </c>
    </row>
    <row r="2680" ht="13.5" customHeight="1">
      <c r="A2680" s="3">
        <v>41805.0</v>
      </c>
      <c r="B2680" s="2">
        <v>2011.0</v>
      </c>
      <c r="C2680" s="2">
        <f t="shared" si="3"/>
        <v>2011</v>
      </c>
      <c r="D2680" s="2">
        <f t="shared" si="26"/>
        <v>2706.756294</v>
      </c>
      <c r="E2680" s="2">
        <f t="shared" si="20"/>
        <v>2050.031398</v>
      </c>
      <c r="F2680" s="2">
        <v>-0.94</v>
      </c>
      <c r="G2680" s="2">
        <f t="shared" si="4"/>
        <v>-0.0094</v>
      </c>
      <c r="H2680" s="2">
        <f t="shared" si="21"/>
        <v>1.5436</v>
      </c>
      <c r="I2680" s="2">
        <f t="shared" si="27"/>
        <v>1.068593167</v>
      </c>
      <c r="J2680" s="2">
        <f t="shared" si="5"/>
        <v>287.6558629</v>
      </c>
      <c r="K2680" s="2">
        <f t="shared" si="6"/>
        <v>297.3833029</v>
      </c>
      <c r="L2680" s="2">
        <f t="shared" si="7"/>
        <v>0</v>
      </c>
      <c r="M2680" s="2">
        <f t="shared" si="1"/>
        <v>297.3833029</v>
      </c>
      <c r="O2680" s="2">
        <v>2678.0</v>
      </c>
      <c r="P2680" s="2">
        <v>2026.0</v>
      </c>
      <c r="Q2680" s="2">
        <v>2030.0</v>
      </c>
      <c r="R2680" s="2">
        <v>2028.0</v>
      </c>
      <c r="S2680" s="2">
        <v>2009.0</v>
      </c>
      <c r="T2680" s="2">
        <v>1.319842288E9</v>
      </c>
      <c r="U2680" s="2">
        <v>2.6542028E7</v>
      </c>
      <c r="V2680" s="2">
        <v>2.0696825E7</v>
      </c>
      <c r="W2680" s="2">
        <v>1026251.0</v>
      </c>
      <c r="X2680" s="2">
        <v>864.0</v>
      </c>
      <c r="Y2680" s="2">
        <f t="shared" si="8"/>
        <v>0.2431993504</v>
      </c>
      <c r="Z2680" s="2">
        <f t="shared" ref="Z2680:AC2680" si="2731">ROUNDDOWN($Y2680*Z$1,0)-IF(MOD($Y2680*Z$1,1)=0,1,0)+1</f>
        <v>1</v>
      </c>
      <c r="AA2680" s="2">
        <f t="shared" si="2731"/>
        <v>1</v>
      </c>
      <c r="AB2680" s="2">
        <f t="shared" si="2731"/>
        <v>1</v>
      </c>
      <c r="AC2680" s="2">
        <f t="shared" si="2731"/>
        <v>2</v>
      </c>
      <c r="AD2680" s="2">
        <f t="shared" si="10"/>
        <v>0</v>
      </c>
      <c r="AE2680" s="2">
        <f t="shared" si="11"/>
        <v>0</v>
      </c>
      <c r="AF2680" s="2">
        <f t="shared" si="12"/>
        <v>0</v>
      </c>
      <c r="AG2680" s="2">
        <f t="shared" si="13"/>
        <v>0</v>
      </c>
      <c r="AH2680" s="2">
        <f t="shared" si="14"/>
        <v>0</v>
      </c>
      <c r="AI2680" s="2">
        <f t="shared" si="15"/>
        <v>0</v>
      </c>
      <c r="AJ2680" s="2">
        <f t="shared" si="16"/>
        <v>0</v>
      </c>
      <c r="AK2680" s="2">
        <f t="shared" si="17"/>
        <v>1</v>
      </c>
      <c r="AL2680" s="2">
        <f t="shared" si="18"/>
        <v>1</v>
      </c>
    </row>
    <row r="2681" ht="13.5" customHeight="1">
      <c r="A2681" s="3">
        <v>41806.0</v>
      </c>
      <c r="B2681" s="2">
        <v>2020.0</v>
      </c>
      <c r="C2681" s="2">
        <f t="shared" si="3"/>
        <v>2020</v>
      </c>
      <c r="D2681" s="2">
        <f t="shared" si="26"/>
        <v>2707.843942</v>
      </c>
      <c r="E2681" s="2">
        <f t="shared" si="20"/>
        <v>2050.373966</v>
      </c>
      <c r="F2681" s="2">
        <v>0.45</v>
      </c>
      <c r="G2681" s="2">
        <f t="shared" si="4"/>
        <v>0.0045</v>
      </c>
      <c r="H2681" s="2">
        <f t="shared" si="21"/>
        <v>1.5481</v>
      </c>
      <c r="I2681" s="2">
        <f t="shared" si="27"/>
        <v>1.068994994</v>
      </c>
      <c r="J2681" s="2">
        <f t="shared" si="5"/>
        <v>288.9503143</v>
      </c>
      <c r="K2681" s="2">
        <f t="shared" si="6"/>
        <v>298.7215277</v>
      </c>
      <c r="L2681" s="2">
        <f t="shared" si="7"/>
        <v>0</v>
      </c>
      <c r="M2681" s="2">
        <f t="shared" si="1"/>
        <v>298.7215277</v>
      </c>
      <c r="O2681" s="2">
        <v>2679.0</v>
      </c>
      <c r="P2681" s="2">
        <v>2010.0</v>
      </c>
      <c r="Q2681" s="2">
        <v>2011.0</v>
      </c>
      <c r="R2681" s="2">
        <v>2022.0</v>
      </c>
      <c r="S2681" s="2">
        <v>1998.0</v>
      </c>
      <c r="T2681" s="2">
        <v>1.319842288E9</v>
      </c>
      <c r="U2681" s="2">
        <v>2.6660814E7</v>
      </c>
      <c r="V2681" s="2">
        <v>4.3694892E7</v>
      </c>
      <c r="W2681" s="2">
        <v>2171844.0</v>
      </c>
      <c r="X2681" s="2">
        <v>1384.0</v>
      </c>
      <c r="Y2681" s="2">
        <f t="shared" si="8"/>
        <v>0.6122614698</v>
      </c>
      <c r="Z2681" s="2">
        <f t="shared" ref="Z2681:AC2681" si="2732">ROUNDDOWN($Y2681*Z$1,0)-IF(MOD($Y2681*Z$1,1)=0,1,0)+1</f>
        <v>2</v>
      </c>
      <c r="AA2681" s="2">
        <f t="shared" si="2732"/>
        <v>2</v>
      </c>
      <c r="AB2681" s="2">
        <f t="shared" si="2732"/>
        <v>3</v>
      </c>
      <c r="AC2681" s="2">
        <f t="shared" si="2732"/>
        <v>4</v>
      </c>
      <c r="AD2681" s="2">
        <f t="shared" si="10"/>
        <v>1</v>
      </c>
      <c r="AE2681" s="2">
        <f t="shared" si="11"/>
        <v>0</v>
      </c>
      <c r="AF2681" s="2">
        <f t="shared" si="12"/>
        <v>0</v>
      </c>
      <c r="AG2681" s="2">
        <f t="shared" si="13"/>
        <v>0</v>
      </c>
      <c r="AH2681" s="2">
        <f t="shared" si="14"/>
        <v>0</v>
      </c>
      <c r="AI2681" s="2">
        <f t="shared" si="15"/>
        <v>0</v>
      </c>
      <c r="AJ2681" s="2">
        <f t="shared" si="16"/>
        <v>0</v>
      </c>
      <c r="AK2681" s="2">
        <f t="shared" si="17"/>
        <v>0</v>
      </c>
      <c r="AL2681" s="2">
        <f t="shared" si="18"/>
        <v>1</v>
      </c>
    </row>
    <row r="2682" ht="13.5" customHeight="1">
      <c r="A2682" s="3">
        <v>41807.0</v>
      </c>
      <c r="B2682" s="2">
        <v>2027.0</v>
      </c>
      <c r="C2682" s="2">
        <f t="shared" si="3"/>
        <v>2027</v>
      </c>
      <c r="D2682" s="2">
        <f t="shared" si="26"/>
        <v>2708.932027</v>
      </c>
      <c r="E2682" s="2">
        <f t="shared" si="20"/>
        <v>2050.716534</v>
      </c>
      <c r="F2682" s="2">
        <v>0.35</v>
      </c>
      <c r="G2682" s="2">
        <f t="shared" si="4"/>
        <v>0.0035</v>
      </c>
      <c r="H2682" s="2">
        <f t="shared" si="21"/>
        <v>1.5516</v>
      </c>
      <c r="I2682" s="2">
        <f t="shared" si="27"/>
        <v>1.069396821</v>
      </c>
      <c r="J2682" s="2">
        <f t="shared" si="5"/>
        <v>289.9616404</v>
      </c>
      <c r="K2682" s="2">
        <f t="shared" si="6"/>
        <v>299.7670531</v>
      </c>
      <c r="L2682" s="2">
        <f t="shared" si="7"/>
        <v>0</v>
      </c>
      <c r="M2682" s="2">
        <f t="shared" si="1"/>
        <v>299.7670531</v>
      </c>
      <c r="O2682" s="2">
        <v>2680.0</v>
      </c>
      <c r="P2682" s="2">
        <v>2015.0</v>
      </c>
      <c r="Q2682" s="2">
        <v>2020.0</v>
      </c>
      <c r="R2682" s="2">
        <v>2027.0</v>
      </c>
      <c r="S2682" s="2">
        <v>2010.0</v>
      </c>
      <c r="T2682" s="2">
        <v>1.319842288E9</v>
      </c>
      <c r="U2682" s="2">
        <v>2.6753203E7</v>
      </c>
      <c r="V2682" s="2">
        <v>3.0023081E7</v>
      </c>
      <c r="W2682" s="2">
        <v>1486483.0</v>
      </c>
      <c r="X2682" s="2">
        <v>1297.0</v>
      </c>
      <c r="Y2682" s="2">
        <f t="shared" si="8"/>
        <v>0.5885099472</v>
      </c>
      <c r="Z2682" s="2">
        <f t="shared" ref="Z2682:AC2682" si="2733">ROUNDDOWN($Y2682*Z$1,0)-IF(MOD($Y2682*Z$1,1)=0,1,0)+1</f>
        <v>2</v>
      </c>
      <c r="AA2682" s="2">
        <f t="shared" si="2733"/>
        <v>2</v>
      </c>
      <c r="AB2682" s="2">
        <f t="shared" si="2733"/>
        <v>3</v>
      </c>
      <c r="AC2682" s="2">
        <f t="shared" si="2733"/>
        <v>3</v>
      </c>
      <c r="AD2682" s="2">
        <f t="shared" si="10"/>
        <v>0</v>
      </c>
      <c r="AE2682" s="2">
        <f t="shared" si="11"/>
        <v>0</v>
      </c>
      <c r="AF2682" s="2">
        <f t="shared" si="12"/>
        <v>0</v>
      </c>
      <c r="AG2682" s="2">
        <f t="shared" si="13"/>
        <v>0</v>
      </c>
      <c r="AH2682" s="2">
        <f t="shared" si="14"/>
        <v>0</v>
      </c>
      <c r="AI2682" s="2">
        <f t="shared" si="15"/>
        <v>1</v>
      </c>
      <c r="AJ2682" s="2">
        <f t="shared" si="16"/>
        <v>0</v>
      </c>
      <c r="AK2682" s="2">
        <f t="shared" si="17"/>
        <v>0</v>
      </c>
      <c r="AL2682" s="2">
        <f t="shared" si="18"/>
        <v>1</v>
      </c>
    </row>
    <row r="2683" ht="13.5" customHeight="1">
      <c r="A2683" s="3">
        <v>41808.0</v>
      </c>
      <c r="B2683" s="2">
        <v>2016.0</v>
      </c>
      <c r="C2683" s="2">
        <f t="shared" si="3"/>
        <v>2016</v>
      </c>
      <c r="D2683" s="2">
        <f t="shared" si="26"/>
        <v>2710.02055</v>
      </c>
      <c r="E2683" s="2">
        <f t="shared" si="20"/>
        <v>2051.059101</v>
      </c>
      <c r="F2683" s="2">
        <v>-0.54</v>
      </c>
      <c r="G2683" s="2">
        <f t="shared" si="4"/>
        <v>-0.0054</v>
      </c>
      <c r="H2683" s="2">
        <f t="shared" si="21"/>
        <v>1.5462</v>
      </c>
      <c r="I2683" s="2">
        <f t="shared" si="27"/>
        <v>1.069798648</v>
      </c>
      <c r="J2683" s="2">
        <f t="shared" si="5"/>
        <v>288.3958475</v>
      </c>
      <c r="K2683" s="2">
        <f t="shared" si="6"/>
        <v>298.148311</v>
      </c>
      <c r="L2683" s="2">
        <f t="shared" si="7"/>
        <v>0</v>
      </c>
      <c r="M2683" s="2">
        <f t="shared" si="1"/>
        <v>298.148311</v>
      </c>
      <c r="O2683" s="2">
        <v>2681.0</v>
      </c>
      <c r="P2683" s="2">
        <v>2020.0</v>
      </c>
      <c r="Q2683" s="2">
        <v>2027.0</v>
      </c>
      <c r="R2683" s="2">
        <v>2026.0</v>
      </c>
      <c r="S2683" s="2">
        <v>2013.0</v>
      </c>
      <c r="T2683" s="2">
        <v>1.319842288E9</v>
      </c>
      <c r="U2683" s="2">
        <v>2.6608021E7</v>
      </c>
      <c r="V2683" s="2">
        <v>3.6513886E7</v>
      </c>
      <c r="W2683" s="2">
        <v>1808777.0</v>
      </c>
      <c r="X2683" s="2">
        <v>1145.0</v>
      </c>
      <c r="Y2683" s="2">
        <f t="shared" si="8"/>
        <v>0.3359723914</v>
      </c>
      <c r="Z2683" s="2">
        <f t="shared" ref="Z2683:AC2683" si="2734">ROUNDDOWN($Y2683*Z$1,0)-IF(MOD($Y2683*Z$1,1)=0,1,0)+1</f>
        <v>1</v>
      </c>
      <c r="AA2683" s="2">
        <f t="shared" si="2734"/>
        <v>2</v>
      </c>
      <c r="AB2683" s="2">
        <f t="shared" si="2734"/>
        <v>2</v>
      </c>
      <c r="AC2683" s="2">
        <f t="shared" si="2734"/>
        <v>2</v>
      </c>
      <c r="AD2683" s="2">
        <f t="shared" si="10"/>
        <v>0</v>
      </c>
      <c r="AE2683" s="2">
        <f t="shared" si="11"/>
        <v>0</v>
      </c>
      <c r="AF2683" s="2">
        <f t="shared" si="12"/>
        <v>0</v>
      </c>
      <c r="AG2683" s="2">
        <f t="shared" si="13"/>
        <v>0</v>
      </c>
      <c r="AH2683" s="2">
        <f t="shared" si="14"/>
        <v>0</v>
      </c>
      <c r="AI2683" s="2">
        <f t="shared" si="15"/>
        <v>0</v>
      </c>
      <c r="AJ2683" s="2">
        <f t="shared" si="16"/>
        <v>0</v>
      </c>
      <c r="AK2683" s="2">
        <f t="shared" si="17"/>
        <v>1</v>
      </c>
      <c r="AL2683" s="2">
        <f t="shared" si="18"/>
        <v>1</v>
      </c>
    </row>
    <row r="2684" ht="13.5" customHeight="1">
      <c r="A2684" s="3">
        <v>41809.0</v>
      </c>
      <c r="B2684" s="2">
        <v>2045.0</v>
      </c>
      <c r="C2684" s="2">
        <f t="shared" si="3"/>
        <v>2045</v>
      </c>
      <c r="D2684" s="2">
        <f t="shared" si="26"/>
        <v>2711.10951</v>
      </c>
      <c r="E2684" s="2">
        <f t="shared" si="20"/>
        <v>2051.401669</v>
      </c>
      <c r="F2684" s="2">
        <v>1.44</v>
      </c>
      <c r="G2684" s="2">
        <f t="shared" si="4"/>
        <v>0.0144</v>
      </c>
      <c r="H2684" s="2">
        <f t="shared" si="21"/>
        <v>1.5606</v>
      </c>
      <c r="I2684" s="2">
        <f t="shared" si="27"/>
        <v>1.070200475</v>
      </c>
      <c r="J2684" s="2">
        <f t="shared" si="5"/>
        <v>292.5487477</v>
      </c>
      <c r="K2684" s="2">
        <f t="shared" si="6"/>
        <v>302.4416467</v>
      </c>
      <c r="L2684" s="2">
        <f t="shared" si="7"/>
        <v>0</v>
      </c>
      <c r="M2684" s="2">
        <f t="shared" si="1"/>
        <v>302.4416467</v>
      </c>
      <c r="O2684" s="2">
        <v>2682.0</v>
      </c>
      <c r="P2684" s="2">
        <v>2026.0</v>
      </c>
      <c r="Q2684" s="2">
        <v>2016.0</v>
      </c>
      <c r="R2684" s="2">
        <v>2045.0</v>
      </c>
      <c r="S2684" s="2">
        <v>2024.0</v>
      </c>
      <c r="T2684" s="2">
        <v>1.319842288E9</v>
      </c>
      <c r="U2684" s="2">
        <v>2.6990775E7</v>
      </c>
      <c r="V2684" s="2">
        <v>3.9155E7</v>
      </c>
      <c r="W2684" s="2">
        <v>1923337.0</v>
      </c>
      <c r="X2684" s="2">
        <v>1036.0</v>
      </c>
      <c r="Y2684" s="2">
        <f t="shared" si="8"/>
        <v>0.8338408445</v>
      </c>
      <c r="Z2684" s="2">
        <f t="shared" ref="Z2684:AC2684" si="2735">ROUNDDOWN($Y2684*Z$1,0)-IF(MOD($Y2684*Z$1,1)=0,1,0)+1</f>
        <v>2</v>
      </c>
      <c r="AA2684" s="2">
        <f t="shared" si="2735"/>
        <v>3</v>
      </c>
      <c r="AB2684" s="2">
        <f t="shared" si="2735"/>
        <v>4</v>
      </c>
      <c r="AC2684" s="2">
        <f t="shared" si="2735"/>
        <v>5</v>
      </c>
      <c r="AD2684" s="2">
        <f t="shared" si="10"/>
        <v>1</v>
      </c>
      <c r="AE2684" s="2">
        <f t="shared" si="11"/>
        <v>0</v>
      </c>
      <c r="AF2684" s="2">
        <f t="shared" si="12"/>
        <v>0</v>
      </c>
      <c r="AG2684" s="2">
        <f t="shared" si="13"/>
        <v>0</v>
      </c>
      <c r="AH2684" s="2">
        <f t="shared" si="14"/>
        <v>0</v>
      </c>
      <c r="AI2684" s="2">
        <f t="shared" si="15"/>
        <v>0</v>
      </c>
      <c r="AJ2684" s="2">
        <f t="shared" si="16"/>
        <v>0</v>
      </c>
      <c r="AK2684" s="2">
        <f t="shared" si="17"/>
        <v>0</v>
      </c>
      <c r="AL2684" s="2">
        <f t="shared" si="18"/>
        <v>1</v>
      </c>
    </row>
    <row r="2685" ht="13.5" customHeight="1">
      <c r="A2685" s="3">
        <v>41812.0</v>
      </c>
      <c r="B2685" s="2">
        <v>2049.0</v>
      </c>
      <c r="C2685" s="2">
        <f t="shared" si="3"/>
        <v>2049</v>
      </c>
      <c r="D2685" s="2">
        <f t="shared" si="26"/>
        <v>2712.198907</v>
      </c>
      <c r="E2685" s="2">
        <f t="shared" si="20"/>
        <v>2051.744237</v>
      </c>
      <c r="F2685" s="2">
        <v>0.2</v>
      </c>
      <c r="G2685" s="2">
        <f t="shared" si="4"/>
        <v>0.002</v>
      </c>
      <c r="H2685" s="2">
        <f t="shared" si="21"/>
        <v>1.5626</v>
      </c>
      <c r="I2685" s="2">
        <f t="shared" si="27"/>
        <v>1.070602303</v>
      </c>
      <c r="J2685" s="2">
        <f t="shared" si="5"/>
        <v>293.1338452</v>
      </c>
      <c r="K2685" s="2">
        <f t="shared" si="6"/>
        <v>303.0465299</v>
      </c>
      <c r="L2685" s="2">
        <f t="shared" si="7"/>
        <v>0</v>
      </c>
      <c r="M2685" s="2">
        <f t="shared" si="1"/>
        <v>303.0465299</v>
      </c>
      <c r="O2685" s="2">
        <v>2683.0</v>
      </c>
      <c r="P2685" s="2">
        <v>2045.0</v>
      </c>
      <c r="Q2685" s="2">
        <v>2045.0</v>
      </c>
      <c r="R2685" s="2">
        <v>2049.0</v>
      </c>
      <c r="S2685" s="2">
        <v>2037.0</v>
      </c>
      <c r="T2685" s="2">
        <v>1.31986578E9</v>
      </c>
      <c r="U2685" s="2">
        <v>2.704405E7</v>
      </c>
      <c r="V2685" s="2">
        <v>8645716.0</v>
      </c>
      <c r="W2685" s="2">
        <v>423035.0</v>
      </c>
      <c r="X2685" s="2">
        <v>359.0</v>
      </c>
      <c r="Y2685" s="2">
        <f t="shared" si="8"/>
        <v>0.5463865205</v>
      </c>
      <c r="Z2685" s="2">
        <f t="shared" ref="Z2685:AC2685" si="2736">ROUNDDOWN($Y2685*Z$1,0)-IF(MOD($Y2685*Z$1,1)=0,1,0)+1</f>
        <v>2</v>
      </c>
      <c r="AA2685" s="2">
        <f t="shared" si="2736"/>
        <v>2</v>
      </c>
      <c r="AB2685" s="2">
        <f t="shared" si="2736"/>
        <v>3</v>
      </c>
      <c r="AC2685" s="2">
        <f t="shared" si="2736"/>
        <v>3</v>
      </c>
      <c r="AD2685" s="2">
        <f t="shared" si="10"/>
        <v>0</v>
      </c>
      <c r="AE2685" s="2">
        <f t="shared" si="11"/>
        <v>0</v>
      </c>
      <c r="AF2685" s="2">
        <f t="shared" si="12"/>
        <v>0</v>
      </c>
      <c r="AG2685" s="2">
        <f t="shared" si="13"/>
        <v>0</v>
      </c>
      <c r="AH2685" s="2">
        <f t="shared" si="14"/>
        <v>0</v>
      </c>
      <c r="AI2685" s="2">
        <f t="shared" si="15"/>
        <v>1</v>
      </c>
      <c r="AJ2685" s="2">
        <f t="shared" si="16"/>
        <v>0</v>
      </c>
      <c r="AK2685" s="2">
        <f t="shared" si="17"/>
        <v>0</v>
      </c>
      <c r="AL2685" s="2">
        <f t="shared" si="18"/>
        <v>1</v>
      </c>
    </row>
    <row r="2686" ht="13.5" customHeight="1">
      <c r="A2686" s="3">
        <v>41813.0</v>
      </c>
      <c r="B2686" s="2">
        <v>2020.0</v>
      </c>
      <c r="C2686" s="2">
        <f t="shared" si="3"/>
        <v>2020</v>
      </c>
      <c r="D2686" s="2">
        <f t="shared" si="26"/>
        <v>2713.288743</v>
      </c>
      <c r="E2686" s="2">
        <f t="shared" si="20"/>
        <v>2052.086804</v>
      </c>
      <c r="F2686" s="2">
        <v>-1.42</v>
      </c>
      <c r="G2686" s="2">
        <f t="shared" si="4"/>
        <v>-0.0142</v>
      </c>
      <c r="H2686" s="2">
        <f t="shared" si="21"/>
        <v>1.5484</v>
      </c>
      <c r="I2686" s="2">
        <f t="shared" si="27"/>
        <v>1.07100413</v>
      </c>
      <c r="J2686" s="2">
        <f t="shared" si="5"/>
        <v>288.9713446</v>
      </c>
      <c r="K2686" s="2">
        <f t="shared" si="6"/>
        <v>298.7432692</v>
      </c>
      <c r="L2686" s="2">
        <f t="shared" si="7"/>
        <v>0</v>
      </c>
      <c r="M2686" s="2">
        <f t="shared" si="1"/>
        <v>298.7432692</v>
      </c>
      <c r="O2686" s="2">
        <v>2684.0</v>
      </c>
      <c r="P2686" s="2">
        <v>2049.0</v>
      </c>
      <c r="Q2686" s="2">
        <v>2049.0</v>
      </c>
      <c r="R2686" s="2">
        <v>2050.0</v>
      </c>
      <c r="S2686" s="2">
        <v>2017.0</v>
      </c>
      <c r="T2686" s="2">
        <v>1.31986578E9</v>
      </c>
      <c r="U2686" s="2">
        <v>2.6661289E7</v>
      </c>
      <c r="V2686" s="2">
        <v>2.1404472E7</v>
      </c>
      <c r="W2686" s="2">
        <v>1055197.0</v>
      </c>
      <c r="X2686" s="2">
        <v>854.0</v>
      </c>
      <c r="Y2686" s="2">
        <f t="shared" si="8"/>
        <v>0.1574299635</v>
      </c>
      <c r="Z2686" s="2">
        <f t="shared" ref="Z2686:AC2686" si="2737">ROUNDDOWN($Y2686*Z$1,0)-IF(MOD($Y2686*Z$1,1)=0,1,0)+1</f>
        <v>1</v>
      </c>
      <c r="AA2686" s="2">
        <f t="shared" si="2737"/>
        <v>1</v>
      </c>
      <c r="AB2686" s="2">
        <f t="shared" si="2737"/>
        <v>1</v>
      </c>
      <c r="AC2686" s="2">
        <f t="shared" si="2737"/>
        <v>1</v>
      </c>
      <c r="AD2686" s="2">
        <f t="shared" si="10"/>
        <v>0</v>
      </c>
      <c r="AE2686" s="2">
        <f t="shared" si="11"/>
        <v>0</v>
      </c>
      <c r="AF2686" s="2">
        <f t="shared" si="12"/>
        <v>0</v>
      </c>
      <c r="AG2686" s="2">
        <f t="shared" si="13"/>
        <v>0</v>
      </c>
      <c r="AH2686" s="2">
        <f t="shared" si="14"/>
        <v>0</v>
      </c>
      <c r="AI2686" s="2">
        <f t="shared" si="15"/>
        <v>0</v>
      </c>
      <c r="AJ2686" s="2">
        <f t="shared" si="16"/>
        <v>1</v>
      </c>
      <c r="AK2686" s="2">
        <f t="shared" si="17"/>
        <v>0</v>
      </c>
      <c r="AL2686" s="2">
        <f t="shared" si="18"/>
        <v>1</v>
      </c>
    </row>
    <row r="2687" ht="13.5" customHeight="1">
      <c r="A2687" s="3">
        <v>41814.0</v>
      </c>
      <c r="B2687" s="2">
        <v>2024.0</v>
      </c>
      <c r="C2687" s="2">
        <f t="shared" si="3"/>
        <v>2024</v>
      </c>
      <c r="D2687" s="2">
        <f t="shared" si="26"/>
        <v>2714.379016</v>
      </c>
      <c r="E2687" s="2">
        <f t="shared" si="20"/>
        <v>2052.429372</v>
      </c>
      <c r="F2687" s="2">
        <v>0.2</v>
      </c>
      <c r="G2687" s="2">
        <f t="shared" si="4"/>
        <v>0.002</v>
      </c>
      <c r="H2687" s="2">
        <f t="shared" si="21"/>
        <v>1.5504</v>
      </c>
      <c r="I2687" s="2">
        <f t="shared" si="27"/>
        <v>1.071405957</v>
      </c>
      <c r="J2687" s="2">
        <f t="shared" si="5"/>
        <v>289.5492873</v>
      </c>
      <c r="K2687" s="2">
        <f t="shared" si="6"/>
        <v>299.3407558</v>
      </c>
      <c r="L2687" s="2">
        <f t="shared" si="7"/>
        <v>0</v>
      </c>
      <c r="M2687" s="2">
        <f t="shared" si="1"/>
        <v>299.3407558</v>
      </c>
      <c r="O2687" s="2">
        <v>2685.0</v>
      </c>
      <c r="P2687" s="2">
        <v>2025.0</v>
      </c>
      <c r="Q2687" s="2">
        <v>2020.0</v>
      </c>
      <c r="R2687" s="2">
        <v>2031.0</v>
      </c>
      <c r="S2687" s="2">
        <v>2021.0</v>
      </c>
      <c r="T2687" s="2">
        <v>1.319869383E9</v>
      </c>
      <c r="U2687" s="2">
        <v>2.6714156E7</v>
      </c>
      <c r="V2687" s="2">
        <v>1.9271816E7</v>
      </c>
      <c r="W2687" s="2">
        <v>951207.0</v>
      </c>
      <c r="X2687" s="2">
        <v>801.0</v>
      </c>
      <c r="Y2687" s="2">
        <f t="shared" si="8"/>
        <v>0.5463865205</v>
      </c>
      <c r="Z2687" s="2">
        <f t="shared" ref="Z2687:AC2687" si="2738">ROUNDDOWN($Y2687*Z$1,0)-IF(MOD($Y2687*Z$1,1)=0,1,0)+1</f>
        <v>2</v>
      </c>
      <c r="AA2687" s="2">
        <f t="shared" si="2738"/>
        <v>2</v>
      </c>
      <c r="AB2687" s="2">
        <f t="shared" si="2738"/>
        <v>3</v>
      </c>
      <c r="AC2687" s="2">
        <f t="shared" si="2738"/>
        <v>3</v>
      </c>
      <c r="AD2687" s="2">
        <f t="shared" si="10"/>
        <v>0</v>
      </c>
      <c r="AE2687" s="2">
        <f t="shared" si="11"/>
        <v>0</v>
      </c>
      <c r="AF2687" s="2">
        <f t="shared" si="12"/>
        <v>0</v>
      </c>
      <c r="AG2687" s="2">
        <f t="shared" si="13"/>
        <v>0</v>
      </c>
      <c r="AH2687" s="2">
        <f t="shared" si="14"/>
        <v>1</v>
      </c>
      <c r="AI2687" s="2">
        <f t="shared" si="15"/>
        <v>0</v>
      </c>
      <c r="AJ2687" s="2">
        <f t="shared" si="16"/>
        <v>0</v>
      </c>
      <c r="AK2687" s="2">
        <f t="shared" si="17"/>
        <v>0</v>
      </c>
      <c r="AL2687" s="2">
        <f t="shared" si="18"/>
        <v>1</v>
      </c>
    </row>
    <row r="2688" ht="13.5" customHeight="1">
      <c r="A2688" s="3">
        <v>41815.0</v>
      </c>
      <c r="B2688" s="2">
        <v>1991.0</v>
      </c>
      <c r="C2688" s="2">
        <f t="shared" si="3"/>
        <v>1991</v>
      </c>
      <c r="D2688" s="2">
        <f t="shared" si="26"/>
        <v>2715.469727</v>
      </c>
      <c r="E2688" s="2">
        <f t="shared" si="20"/>
        <v>2052.77194</v>
      </c>
      <c r="F2688" s="2">
        <v>-1.63</v>
      </c>
      <c r="G2688" s="2">
        <f t="shared" si="4"/>
        <v>-0.0163</v>
      </c>
      <c r="H2688" s="2">
        <f t="shared" si="21"/>
        <v>1.5341</v>
      </c>
      <c r="I2688" s="2">
        <f t="shared" si="27"/>
        <v>1.071807784</v>
      </c>
      <c r="J2688" s="2">
        <f t="shared" si="5"/>
        <v>284.8296339</v>
      </c>
      <c r="K2688" s="2">
        <f t="shared" si="6"/>
        <v>294.4615014</v>
      </c>
      <c r="L2688" s="2">
        <f t="shared" si="7"/>
        <v>0</v>
      </c>
      <c r="M2688" s="2">
        <f t="shared" si="1"/>
        <v>294.4615014</v>
      </c>
      <c r="O2688" s="2">
        <v>2686.0</v>
      </c>
      <c r="P2688" s="2">
        <v>2012.0</v>
      </c>
      <c r="Q2688" s="2">
        <v>2024.0</v>
      </c>
      <c r="R2688" s="2">
        <v>2024.0</v>
      </c>
      <c r="S2688" s="2">
        <v>1991.0</v>
      </c>
      <c r="T2688" s="2">
        <v>1.319872882E9</v>
      </c>
      <c r="U2688" s="2">
        <v>2.6278669E7</v>
      </c>
      <c r="V2688" s="2">
        <v>3.9118771E7</v>
      </c>
      <c r="W2688" s="2">
        <v>1950427.0</v>
      </c>
      <c r="X2688" s="2">
        <v>1602.0</v>
      </c>
      <c r="Y2688" s="2">
        <f t="shared" si="8"/>
        <v>0.1247462444</v>
      </c>
      <c r="Z2688" s="2">
        <f t="shared" ref="Z2688:AC2688" si="2739">ROUNDDOWN($Y2688*Z$1,0)-IF(MOD($Y2688*Z$1,1)=0,1,0)+1</f>
        <v>1</v>
      </c>
      <c r="AA2688" s="2">
        <f t="shared" si="2739"/>
        <v>1</v>
      </c>
      <c r="AB2688" s="2">
        <f t="shared" si="2739"/>
        <v>1</v>
      </c>
      <c r="AC2688" s="2">
        <f t="shared" si="2739"/>
        <v>1</v>
      </c>
      <c r="AD2688" s="2">
        <f t="shared" si="10"/>
        <v>0</v>
      </c>
      <c r="AE2688" s="2">
        <f t="shared" si="11"/>
        <v>0</v>
      </c>
      <c r="AF2688" s="2">
        <f t="shared" si="12"/>
        <v>1</v>
      </c>
      <c r="AG2688" s="2">
        <f t="shared" si="13"/>
        <v>0</v>
      </c>
      <c r="AH2688" s="2">
        <f t="shared" si="14"/>
        <v>0</v>
      </c>
      <c r="AI2688" s="2">
        <f t="shared" si="15"/>
        <v>0</v>
      </c>
      <c r="AJ2688" s="2">
        <f t="shared" si="16"/>
        <v>0</v>
      </c>
      <c r="AK2688" s="2">
        <f t="shared" si="17"/>
        <v>0</v>
      </c>
      <c r="AL2688" s="2">
        <f t="shared" si="18"/>
        <v>1</v>
      </c>
    </row>
    <row r="2689" ht="13.5" customHeight="1">
      <c r="A2689" s="3">
        <v>41816.0</v>
      </c>
      <c r="B2689" s="2">
        <v>1990.0</v>
      </c>
      <c r="C2689" s="2">
        <f t="shared" si="3"/>
        <v>1990</v>
      </c>
      <c r="D2689" s="2">
        <f t="shared" si="26"/>
        <v>2716.560876</v>
      </c>
      <c r="E2689" s="2">
        <f t="shared" si="20"/>
        <v>2053.114508</v>
      </c>
      <c r="F2689" s="2">
        <v>-0.05</v>
      </c>
      <c r="G2689" s="2">
        <f t="shared" si="4"/>
        <v>-0.0005</v>
      </c>
      <c r="H2689" s="2">
        <f t="shared" si="21"/>
        <v>1.5336</v>
      </c>
      <c r="I2689" s="2">
        <f t="shared" si="27"/>
        <v>1.072209611</v>
      </c>
      <c r="J2689" s="2">
        <f t="shared" si="5"/>
        <v>284.6872191</v>
      </c>
      <c r="K2689" s="2">
        <f t="shared" si="6"/>
        <v>294.3142707</v>
      </c>
      <c r="L2689" s="2">
        <f t="shared" si="7"/>
        <v>0</v>
      </c>
      <c r="M2689" s="2">
        <f t="shared" si="1"/>
        <v>294.3142707</v>
      </c>
      <c r="O2689" s="2">
        <v>2687.0</v>
      </c>
      <c r="P2689" s="2">
        <v>1985.0</v>
      </c>
      <c r="Q2689" s="2">
        <v>1991.0</v>
      </c>
      <c r="R2689" s="2">
        <v>2005.0</v>
      </c>
      <c r="S2689" s="2">
        <v>1985.0</v>
      </c>
      <c r="T2689" s="2">
        <v>1.319877333E9</v>
      </c>
      <c r="U2689" s="2">
        <v>2.6265559E7</v>
      </c>
      <c r="V2689" s="2">
        <v>1.26193686E8</v>
      </c>
      <c r="W2689" s="2">
        <v>6348494.0</v>
      </c>
      <c r="X2689" s="2">
        <v>1178.0</v>
      </c>
      <c r="Y2689" s="2">
        <f t="shared" si="8"/>
        <v>0.4691433212</v>
      </c>
      <c r="Z2689" s="2">
        <f t="shared" ref="Z2689:AC2689" si="2740">ROUNDDOWN($Y2689*Z$1,0)-IF(MOD($Y2689*Z$1,1)=0,1,0)+1</f>
        <v>1</v>
      </c>
      <c r="AA2689" s="2">
        <f t="shared" si="2740"/>
        <v>2</v>
      </c>
      <c r="AB2689" s="2">
        <f t="shared" si="2740"/>
        <v>2</v>
      </c>
      <c r="AC2689" s="2">
        <f t="shared" si="2740"/>
        <v>3</v>
      </c>
      <c r="AD2689" s="2">
        <f t="shared" si="10"/>
        <v>0</v>
      </c>
      <c r="AE2689" s="2">
        <f t="shared" si="11"/>
        <v>0</v>
      </c>
      <c r="AF2689" s="2">
        <f t="shared" si="12"/>
        <v>1</v>
      </c>
      <c r="AG2689" s="2">
        <f t="shared" si="13"/>
        <v>0</v>
      </c>
      <c r="AH2689" s="2">
        <f t="shared" si="14"/>
        <v>0</v>
      </c>
      <c r="AI2689" s="2">
        <f t="shared" si="15"/>
        <v>0</v>
      </c>
      <c r="AJ2689" s="2">
        <f t="shared" si="16"/>
        <v>0</v>
      </c>
      <c r="AK2689" s="2">
        <f t="shared" si="17"/>
        <v>0</v>
      </c>
      <c r="AL2689" s="2">
        <f t="shared" si="18"/>
        <v>1</v>
      </c>
    </row>
    <row r="2690" ht="13.5" customHeight="1">
      <c r="A2690" s="3">
        <v>41819.0</v>
      </c>
      <c r="B2690" s="2">
        <v>1990.0</v>
      </c>
      <c r="C2690" s="2">
        <f t="shared" si="3"/>
        <v>1990</v>
      </c>
      <c r="D2690" s="2">
        <f t="shared" si="26"/>
        <v>2717.652464</v>
      </c>
      <c r="E2690" s="2">
        <f t="shared" si="20"/>
        <v>2053.457075</v>
      </c>
      <c r="F2690" s="2">
        <v>0.0</v>
      </c>
      <c r="G2690" s="2">
        <f t="shared" si="4"/>
        <v>0</v>
      </c>
      <c r="H2690" s="2">
        <f t="shared" si="21"/>
        <v>1.5336</v>
      </c>
      <c r="I2690" s="2">
        <f t="shared" si="27"/>
        <v>1.072611439</v>
      </c>
      <c r="J2690" s="2">
        <f t="shared" si="5"/>
        <v>284.6872191</v>
      </c>
      <c r="K2690" s="2">
        <f t="shared" si="6"/>
        <v>294.3142707</v>
      </c>
      <c r="L2690" s="2">
        <f t="shared" si="7"/>
        <v>0</v>
      </c>
      <c r="M2690" s="2">
        <f t="shared" si="1"/>
        <v>294.3142707</v>
      </c>
      <c r="O2690" s="2">
        <v>2688.0</v>
      </c>
      <c r="P2690" s="2">
        <v>1991.0</v>
      </c>
      <c r="Q2690" s="2">
        <v>1990.0</v>
      </c>
      <c r="R2690" s="2">
        <v>1996.0</v>
      </c>
      <c r="S2690" s="2">
        <v>1985.0</v>
      </c>
      <c r="T2690" s="2">
        <v>1.319884557E9</v>
      </c>
      <c r="U2690" s="2">
        <v>2.6265703E7</v>
      </c>
      <c r="V2690" s="2">
        <v>1.1971807E7</v>
      </c>
      <c r="W2690" s="2">
        <v>601366.0</v>
      </c>
      <c r="X2690" s="2">
        <v>397.0</v>
      </c>
      <c r="Y2690" s="2">
        <f t="shared" si="8"/>
        <v>0.4880227365</v>
      </c>
      <c r="Z2690" s="2">
        <f t="shared" ref="Z2690:AC2690" si="2741">ROUNDDOWN($Y2690*Z$1,0)-IF(MOD($Y2690*Z$1,1)=0,1,0)+1</f>
        <v>1</v>
      </c>
      <c r="AA2690" s="2">
        <f t="shared" si="2741"/>
        <v>2</v>
      </c>
      <c r="AB2690" s="2">
        <f t="shared" si="2741"/>
        <v>2</v>
      </c>
      <c r="AC2690" s="2">
        <f t="shared" si="2741"/>
        <v>3</v>
      </c>
      <c r="AD2690" s="2">
        <f t="shared" si="10"/>
        <v>0</v>
      </c>
      <c r="AE2690" s="2">
        <f t="shared" si="11"/>
        <v>0</v>
      </c>
      <c r="AF2690" s="2">
        <f t="shared" si="12"/>
        <v>0</v>
      </c>
      <c r="AG2690" s="2">
        <f t="shared" si="13"/>
        <v>1</v>
      </c>
      <c r="AH2690" s="2">
        <f t="shared" si="14"/>
        <v>0</v>
      </c>
      <c r="AI2690" s="2">
        <f t="shared" si="15"/>
        <v>0</v>
      </c>
      <c r="AJ2690" s="2">
        <f t="shared" si="16"/>
        <v>0</v>
      </c>
      <c r="AK2690" s="2">
        <f t="shared" si="17"/>
        <v>0</v>
      </c>
      <c r="AL2690" s="2">
        <f t="shared" si="18"/>
        <v>1</v>
      </c>
    </row>
    <row r="2691" ht="13.5" customHeight="1">
      <c r="A2691" s="3">
        <v>41820.0</v>
      </c>
      <c r="B2691" s="2">
        <v>1984.0</v>
      </c>
      <c r="C2691" s="2">
        <f t="shared" si="3"/>
        <v>1984</v>
      </c>
      <c r="D2691" s="2">
        <f t="shared" si="26"/>
        <v>2718.744491</v>
      </c>
      <c r="E2691" s="2">
        <f t="shared" si="20"/>
        <v>2053.799643</v>
      </c>
      <c r="F2691" s="2">
        <v>-0.3</v>
      </c>
      <c r="G2691" s="2">
        <f t="shared" si="4"/>
        <v>-0.003</v>
      </c>
      <c r="H2691" s="2">
        <f t="shared" si="21"/>
        <v>1.5306</v>
      </c>
      <c r="I2691" s="2">
        <f t="shared" si="27"/>
        <v>1.073013266</v>
      </c>
      <c r="J2691" s="2">
        <f t="shared" si="5"/>
        <v>283.8331574</v>
      </c>
      <c r="K2691" s="2">
        <f t="shared" si="6"/>
        <v>293.4313279</v>
      </c>
      <c r="L2691" s="2">
        <f t="shared" si="7"/>
        <v>0</v>
      </c>
      <c r="M2691" s="2">
        <f t="shared" si="1"/>
        <v>293.4313279</v>
      </c>
      <c r="O2691" s="2">
        <v>2689.0</v>
      </c>
      <c r="P2691" s="2">
        <v>1984.0</v>
      </c>
      <c r="Q2691" s="2">
        <v>1990.0</v>
      </c>
      <c r="R2691" s="2">
        <v>2004.0</v>
      </c>
      <c r="S2691" s="2">
        <v>1971.0</v>
      </c>
      <c r="T2691" s="2">
        <v>1.319884557E9</v>
      </c>
      <c r="U2691" s="2">
        <v>2.618651E7</v>
      </c>
      <c r="V2691" s="2">
        <v>5.7646255E7</v>
      </c>
      <c r="W2691" s="2">
        <v>2897106.0</v>
      </c>
      <c r="X2691" s="2">
        <v>1743.0</v>
      </c>
      <c r="Y2691" s="2">
        <f t="shared" si="8"/>
        <v>0.4019488429</v>
      </c>
      <c r="Z2691" s="2">
        <f t="shared" ref="Z2691:AC2691" si="2742">ROUNDDOWN($Y2691*Z$1,0)-IF(MOD($Y2691*Z$1,1)=0,1,0)+1</f>
        <v>1</v>
      </c>
      <c r="AA2691" s="2">
        <f t="shared" si="2742"/>
        <v>2</v>
      </c>
      <c r="AB2691" s="2">
        <f t="shared" si="2742"/>
        <v>2</v>
      </c>
      <c r="AC2691" s="2">
        <f t="shared" si="2742"/>
        <v>3</v>
      </c>
      <c r="AD2691" s="2">
        <f t="shared" si="10"/>
        <v>0</v>
      </c>
      <c r="AE2691" s="2">
        <f t="shared" si="11"/>
        <v>0</v>
      </c>
      <c r="AF2691" s="2">
        <f t="shared" si="12"/>
        <v>0</v>
      </c>
      <c r="AG2691" s="2">
        <f t="shared" si="13"/>
        <v>0</v>
      </c>
      <c r="AH2691" s="2">
        <f t="shared" si="14"/>
        <v>0</v>
      </c>
      <c r="AI2691" s="2">
        <f t="shared" si="15"/>
        <v>0</v>
      </c>
      <c r="AJ2691" s="2">
        <f t="shared" si="16"/>
        <v>1</v>
      </c>
      <c r="AK2691" s="2">
        <f t="shared" si="17"/>
        <v>0</v>
      </c>
      <c r="AL2691" s="2">
        <f t="shared" si="18"/>
        <v>1</v>
      </c>
    </row>
    <row r="2692" ht="13.5" customHeight="1">
      <c r="A2692" s="3">
        <v>41821.0</v>
      </c>
      <c r="B2692" s="2">
        <v>1999.0</v>
      </c>
      <c r="C2692" s="2">
        <f t="shared" si="3"/>
        <v>1999</v>
      </c>
      <c r="D2692" s="2">
        <f t="shared" si="26"/>
        <v>2719.836956</v>
      </c>
      <c r="E2692" s="2">
        <f t="shared" si="20"/>
        <v>2054.142211</v>
      </c>
      <c r="F2692" s="2">
        <v>0.76</v>
      </c>
      <c r="G2692" s="2">
        <f t="shared" si="4"/>
        <v>0.0076</v>
      </c>
      <c r="H2692" s="2">
        <f t="shared" si="21"/>
        <v>1.5382</v>
      </c>
      <c r="I2692" s="2">
        <f t="shared" si="27"/>
        <v>1.073415093</v>
      </c>
      <c r="J2692" s="2">
        <f t="shared" si="5"/>
        <v>285.9902894</v>
      </c>
      <c r="K2692" s="2">
        <f t="shared" si="6"/>
        <v>295.661406</v>
      </c>
      <c r="L2692" s="2">
        <f t="shared" si="7"/>
        <v>0</v>
      </c>
      <c r="M2692" s="2">
        <f t="shared" si="1"/>
        <v>295.661406</v>
      </c>
      <c r="O2692" s="2">
        <v>2690.0</v>
      </c>
      <c r="P2692" s="2">
        <v>1990.0</v>
      </c>
      <c r="Q2692" s="2">
        <v>1984.0</v>
      </c>
      <c r="R2692" s="2">
        <v>2004.0</v>
      </c>
      <c r="S2692" s="2">
        <v>1987.0</v>
      </c>
      <c r="T2692" s="2">
        <v>1.319884557E9</v>
      </c>
      <c r="U2692" s="2">
        <v>2.6384492E7</v>
      </c>
      <c r="V2692" s="2">
        <v>2.4523394E7</v>
      </c>
      <c r="W2692" s="2">
        <v>1227605.0</v>
      </c>
      <c r="X2692" s="2">
        <v>841.0</v>
      </c>
      <c r="Y2692" s="2">
        <f t="shared" si="8"/>
        <v>0.6968128299</v>
      </c>
      <c r="Z2692" s="2">
        <f t="shared" ref="Z2692:AC2692" si="2743">ROUNDDOWN($Y2692*Z$1,0)-IF(MOD($Y2692*Z$1,1)=0,1,0)+1</f>
        <v>2</v>
      </c>
      <c r="AA2692" s="2">
        <f t="shared" si="2743"/>
        <v>3</v>
      </c>
      <c r="AB2692" s="2">
        <f t="shared" si="2743"/>
        <v>3</v>
      </c>
      <c r="AC2692" s="2">
        <f t="shared" si="2743"/>
        <v>4</v>
      </c>
      <c r="AD2692" s="2">
        <f t="shared" si="10"/>
        <v>0</v>
      </c>
      <c r="AE2692" s="2">
        <f t="shared" si="11"/>
        <v>0</v>
      </c>
      <c r="AF2692" s="2">
        <f t="shared" si="12"/>
        <v>0</v>
      </c>
      <c r="AG2692" s="2">
        <f t="shared" si="13"/>
        <v>0</v>
      </c>
      <c r="AH2692" s="2">
        <f t="shared" si="14"/>
        <v>0</v>
      </c>
      <c r="AI2692" s="2">
        <f t="shared" si="15"/>
        <v>1</v>
      </c>
      <c r="AJ2692" s="2">
        <f t="shared" si="16"/>
        <v>0</v>
      </c>
      <c r="AK2692" s="2">
        <f t="shared" si="17"/>
        <v>0</v>
      </c>
      <c r="AL2692" s="2">
        <f t="shared" si="18"/>
        <v>1</v>
      </c>
    </row>
    <row r="2693" ht="13.5" customHeight="1">
      <c r="A2693" s="3">
        <v>41822.0</v>
      </c>
      <c r="B2693" s="2">
        <v>1994.0</v>
      </c>
      <c r="C2693" s="2">
        <f t="shared" si="3"/>
        <v>1994</v>
      </c>
      <c r="D2693" s="2">
        <f t="shared" si="26"/>
        <v>2720.929861</v>
      </c>
      <c r="E2693" s="2">
        <f t="shared" si="20"/>
        <v>2054.484778</v>
      </c>
      <c r="F2693" s="2">
        <v>-0.25</v>
      </c>
      <c r="G2693" s="2">
        <f t="shared" si="4"/>
        <v>-0.0025</v>
      </c>
      <c r="H2693" s="2">
        <f t="shared" si="21"/>
        <v>1.5357</v>
      </c>
      <c r="I2693" s="2">
        <f t="shared" si="27"/>
        <v>1.07381692</v>
      </c>
      <c r="J2693" s="2">
        <f t="shared" si="5"/>
        <v>285.2753137</v>
      </c>
      <c r="K2693" s="2">
        <f t="shared" si="6"/>
        <v>294.9222525</v>
      </c>
      <c r="L2693" s="2">
        <f t="shared" si="7"/>
        <v>0</v>
      </c>
      <c r="M2693" s="2">
        <f t="shared" si="1"/>
        <v>294.9222525</v>
      </c>
      <c r="O2693" s="2">
        <v>2691.0</v>
      </c>
      <c r="P2693" s="2">
        <v>1995.0</v>
      </c>
      <c r="Q2693" s="2">
        <v>1999.0</v>
      </c>
      <c r="R2693" s="2">
        <v>2002.0</v>
      </c>
      <c r="S2693" s="2">
        <v>1990.0</v>
      </c>
      <c r="T2693" s="2">
        <v>1.319884557E9</v>
      </c>
      <c r="U2693" s="2">
        <v>2.6318498E7</v>
      </c>
      <c r="V2693" s="2">
        <v>3.5242388E7</v>
      </c>
      <c r="W2693" s="2">
        <v>1765460.0</v>
      </c>
      <c r="X2693" s="2">
        <v>1216.0</v>
      </c>
      <c r="Y2693" s="2">
        <f t="shared" si="8"/>
        <v>0.4164636622</v>
      </c>
      <c r="Z2693" s="2">
        <f t="shared" ref="Z2693:AC2693" si="2744">ROUNDDOWN($Y2693*Z$1,0)-IF(MOD($Y2693*Z$1,1)=0,1,0)+1</f>
        <v>1</v>
      </c>
      <c r="AA2693" s="2">
        <f t="shared" si="2744"/>
        <v>2</v>
      </c>
      <c r="AB2693" s="2">
        <f t="shared" si="2744"/>
        <v>2</v>
      </c>
      <c r="AC2693" s="2">
        <f t="shared" si="2744"/>
        <v>3</v>
      </c>
      <c r="AD2693" s="2">
        <f t="shared" si="10"/>
        <v>0</v>
      </c>
      <c r="AE2693" s="2">
        <f t="shared" si="11"/>
        <v>0</v>
      </c>
      <c r="AF2693" s="2">
        <f t="shared" si="12"/>
        <v>0</v>
      </c>
      <c r="AG2693" s="2">
        <f t="shared" si="13"/>
        <v>0</v>
      </c>
      <c r="AH2693" s="2">
        <f t="shared" si="14"/>
        <v>0</v>
      </c>
      <c r="AI2693" s="2">
        <f t="shared" si="15"/>
        <v>0</v>
      </c>
      <c r="AJ2693" s="2">
        <f t="shared" si="16"/>
        <v>1</v>
      </c>
      <c r="AK2693" s="2">
        <f t="shared" si="17"/>
        <v>0</v>
      </c>
      <c r="AL2693" s="2">
        <f t="shared" si="18"/>
        <v>1</v>
      </c>
    </row>
    <row r="2694" ht="13.5" customHeight="1">
      <c r="A2694" s="3">
        <v>41823.0</v>
      </c>
      <c r="B2694" s="2">
        <v>2017.0</v>
      </c>
      <c r="C2694" s="2">
        <f t="shared" si="3"/>
        <v>2017</v>
      </c>
      <c r="D2694" s="2">
        <f t="shared" si="26"/>
        <v>2722.023204</v>
      </c>
      <c r="E2694" s="2">
        <f t="shared" si="20"/>
        <v>2054.827346</v>
      </c>
      <c r="F2694" s="2">
        <v>1.15</v>
      </c>
      <c r="G2694" s="2">
        <f t="shared" si="4"/>
        <v>0.0115</v>
      </c>
      <c r="H2694" s="2">
        <f t="shared" si="21"/>
        <v>1.5472</v>
      </c>
      <c r="I2694" s="2">
        <f t="shared" si="27"/>
        <v>1.074218747</v>
      </c>
      <c r="J2694" s="2">
        <f t="shared" si="5"/>
        <v>288.5559798</v>
      </c>
      <c r="K2694" s="2">
        <f t="shared" si="6"/>
        <v>298.3138584</v>
      </c>
      <c r="L2694" s="2">
        <f t="shared" si="7"/>
        <v>0</v>
      </c>
      <c r="M2694" s="2">
        <f t="shared" si="1"/>
        <v>298.3138584</v>
      </c>
      <c r="O2694" s="2">
        <v>2692.0</v>
      </c>
      <c r="P2694" s="2">
        <v>1997.0</v>
      </c>
      <c r="Q2694" s="2">
        <v>1994.0</v>
      </c>
      <c r="R2694" s="2">
        <v>2017.0</v>
      </c>
      <c r="S2694" s="2">
        <v>1997.0</v>
      </c>
      <c r="T2694" s="2">
        <v>1.320537166E9</v>
      </c>
      <c r="U2694" s="2">
        <v>2.6635235E7</v>
      </c>
      <c r="V2694" s="2">
        <v>6.8113019E7</v>
      </c>
      <c r="W2694" s="2">
        <v>3391644.0</v>
      </c>
      <c r="X2694" s="2">
        <v>1188.0</v>
      </c>
      <c r="Y2694" s="2">
        <f t="shared" si="8"/>
        <v>0.7856272838</v>
      </c>
      <c r="Z2694" s="2">
        <f t="shared" ref="Z2694:AC2694" si="2745">ROUNDDOWN($Y2694*Z$1,0)-IF(MOD($Y2694*Z$1,1)=0,1,0)+1</f>
        <v>2</v>
      </c>
      <c r="AA2694" s="2">
        <f t="shared" si="2745"/>
        <v>3</v>
      </c>
      <c r="AB2694" s="2">
        <f t="shared" si="2745"/>
        <v>4</v>
      </c>
      <c r="AC2694" s="2">
        <f t="shared" si="2745"/>
        <v>4</v>
      </c>
      <c r="AD2694" s="2">
        <f t="shared" si="10"/>
        <v>0</v>
      </c>
      <c r="AE2694" s="2">
        <f t="shared" si="11"/>
        <v>0</v>
      </c>
      <c r="AF2694" s="2">
        <f t="shared" si="12"/>
        <v>0</v>
      </c>
      <c r="AG2694" s="2">
        <f t="shared" si="13"/>
        <v>0</v>
      </c>
      <c r="AH2694" s="2">
        <f t="shared" si="14"/>
        <v>1</v>
      </c>
      <c r="AI2694" s="2">
        <f t="shared" si="15"/>
        <v>0</v>
      </c>
      <c r="AJ2694" s="2">
        <f t="shared" si="16"/>
        <v>0</v>
      </c>
      <c r="AK2694" s="2">
        <f t="shared" si="17"/>
        <v>0</v>
      </c>
      <c r="AL2694" s="2">
        <f t="shared" si="18"/>
        <v>1</v>
      </c>
    </row>
    <row r="2695" ht="13.5" customHeight="1">
      <c r="A2695" s="3">
        <v>41826.0</v>
      </c>
      <c r="B2695" s="2">
        <v>2002.0</v>
      </c>
      <c r="C2695" s="2">
        <f t="shared" si="3"/>
        <v>2002</v>
      </c>
      <c r="D2695" s="2">
        <f t="shared" si="26"/>
        <v>2723.116987</v>
      </c>
      <c r="E2695" s="2">
        <f t="shared" si="20"/>
        <v>2055.169914</v>
      </c>
      <c r="F2695" s="2">
        <v>-0.74</v>
      </c>
      <c r="G2695" s="2">
        <f t="shared" si="4"/>
        <v>-0.0074</v>
      </c>
      <c r="H2695" s="2">
        <f t="shared" si="21"/>
        <v>1.5398</v>
      </c>
      <c r="I2695" s="2">
        <f t="shared" si="27"/>
        <v>1.074620574</v>
      </c>
      <c r="J2695" s="2">
        <f t="shared" si="5"/>
        <v>286.4206656</v>
      </c>
      <c r="K2695" s="2">
        <f t="shared" si="6"/>
        <v>296.1063358</v>
      </c>
      <c r="L2695" s="2">
        <f t="shared" si="7"/>
        <v>0</v>
      </c>
      <c r="M2695" s="2">
        <f t="shared" si="1"/>
        <v>296.1063358</v>
      </c>
      <c r="O2695" s="2">
        <v>2693.0</v>
      </c>
      <c r="P2695" s="2">
        <v>2016.0</v>
      </c>
      <c r="Q2695" s="2">
        <v>2017.0</v>
      </c>
      <c r="R2695" s="2">
        <v>2016.0</v>
      </c>
      <c r="S2695" s="2">
        <v>1997.0</v>
      </c>
      <c r="T2695" s="2">
        <v>1.320537166E9</v>
      </c>
      <c r="U2695" s="2">
        <v>2.6437154E7</v>
      </c>
      <c r="V2695" s="2">
        <v>1.5507457E7</v>
      </c>
      <c r="W2695" s="2">
        <v>773666.0</v>
      </c>
      <c r="X2695" s="2">
        <v>594.0</v>
      </c>
      <c r="Y2695" s="2">
        <f t="shared" si="8"/>
        <v>0.2875558262</v>
      </c>
      <c r="Z2695" s="2">
        <f t="shared" ref="Z2695:AC2695" si="2746">ROUNDDOWN($Y2695*Z$1,0)-IF(MOD($Y2695*Z$1,1)=0,1,0)+1</f>
        <v>1</v>
      </c>
      <c r="AA2695" s="2">
        <f t="shared" si="2746"/>
        <v>1</v>
      </c>
      <c r="AB2695" s="2">
        <f t="shared" si="2746"/>
        <v>2</v>
      </c>
      <c r="AC2695" s="2">
        <f t="shared" si="2746"/>
        <v>2</v>
      </c>
      <c r="AD2695" s="2">
        <f t="shared" si="10"/>
        <v>0</v>
      </c>
      <c r="AE2695" s="2">
        <f t="shared" si="11"/>
        <v>0</v>
      </c>
      <c r="AF2695" s="2">
        <f t="shared" si="12"/>
        <v>1</v>
      </c>
      <c r="AG2695" s="2">
        <f t="shared" si="13"/>
        <v>0</v>
      </c>
      <c r="AH2695" s="2">
        <f t="shared" si="14"/>
        <v>0</v>
      </c>
      <c r="AI2695" s="2">
        <f t="shared" si="15"/>
        <v>0</v>
      </c>
      <c r="AJ2695" s="2">
        <f t="shared" si="16"/>
        <v>0</v>
      </c>
      <c r="AK2695" s="2">
        <f t="shared" si="17"/>
        <v>0</v>
      </c>
      <c r="AL2695" s="2">
        <f t="shared" si="18"/>
        <v>1</v>
      </c>
    </row>
    <row r="2696" ht="13.5" customHeight="1">
      <c r="A2696" s="3">
        <v>41827.0</v>
      </c>
      <c r="B2696" s="2">
        <v>1973.0</v>
      </c>
      <c r="C2696" s="2">
        <f t="shared" si="3"/>
        <v>1973</v>
      </c>
      <c r="D2696" s="2">
        <f t="shared" si="26"/>
        <v>2724.21121</v>
      </c>
      <c r="E2696" s="2">
        <f t="shared" si="20"/>
        <v>2055.512482</v>
      </c>
      <c r="F2696" s="2">
        <v>-1.45</v>
      </c>
      <c r="G2696" s="2">
        <f t="shared" si="4"/>
        <v>-0.0145</v>
      </c>
      <c r="H2696" s="2">
        <f t="shared" si="21"/>
        <v>1.5253</v>
      </c>
      <c r="I2696" s="2">
        <f t="shared" si="27"/>
        <v>1.075022402</v>
      </c>
      <c r="J2696" s="2">
        <f t="shared" si="5"/>
        <v>282.2675659</v>
      </c>
      <c r="K2696" s="2">
        <f t="shared" si="6"/>
        <v>291.8127939</v>
      </c>
      <c r="L2696" s="2">
        <f t="shared" si="7"/>
        <v>0</v>
      </c>
      <c r="M2696" s="2">
        <f t="shared" si="1"/>
        <v>291.8127939</v>
      </c>
      <c r="O2696" s="2">
        <v>2694.0</v>
      </c>
      <c r="P2696" s="2">
        <v>1997.0</v>
      </c>
      <c r="Q2696" s="2">
        <v>2002.0</v>
      </c>
      <c r="R2696" s="2">
        <v>2000.0</v>
      </c>
      <c r="S2696" s="2">
        <v>1968.0</v>
      </c>
      <c r="T2696" s="2">
        <v>1.320537166E9</v>
      </c>
      <c r="U2696" s="2">
        <v>2.6054198E7</v>
      </c>
      <c r="V2696" s="2">
        <v>4.8332025E7</v>
      </c>
      <c r="W2696" s="2">
        <v>2440398.0</v>
      </c>
      <c r="X2696" s="2">
        <v>1553.0</v>
      </c>
      <c r="Y2696" s="2">
        <f t="shared" si="8"/>
        <v>0.1533698741</v>
      </c>
      <c r="Z2696" s="2">
        <f t="shared" ref="Z2696:AC2696" si="2747">ROUNDDOWN($Y2696*Z$1,0)-IF(MOD($Y2696*Z$1,1)=0,1,0)+1</f>
        <v>1</v>
      </c>
      <c r="AA2696" s="2">
        <f t="shared" si="2747"/>
        <v>1</v>
      </c>
      <c r="AB2696" s="2">
        <f t="shared" si="2747"/>
        <v>1</v>
      </c>
      <c r="AC2696" s="2">
        <f t="shared" si="2747"/>
        <v>1</v>
      </c>
      <c r="AD2696" s="2">
        <f t="shared" si="10"/>
        <v>0</v>
      </c>
      <c r="AE2696" s="2">
        <f t="shared" si="11"/>
        <v>0</v>
      </c>
      <c r="AF2696" s="2">
        <f t="shared" si="12"/>
        <v>0</v>
      </c>
      <c r="AG2696" s="2">
        <f t="shared" si="13"/>
        <v>1</v>
      </c>
      <c r="AH2696" s="2">
        <f t="shared" si="14"/>
        <v>0</v>
      </c>
      <c r="AI2696" s="2">
        <f t="shared" si="15"/>
        <v>0</v>
      </c>
      <c r="AJ2696" s="2">
        <f t="shared" si="16"/>
        <v>0</v>
      </c>
      <c r="AK2696" s="2">
        <f t="shared" si="17"/>
        <v>0</v>
      </c>
      <c r="AL2696" s="2">
        <f t="shared" si="18"/>
        <v>1</v>
      </c>
    </row>
    <row r="2697" ht="13.5" customHeight="1">
      <c r="A2697" s="3">
        <v>41828.0</v>
      </c>
      <c r="B2697" s="2">
        <v>1970.0</v>
      </c>
      <c r="C2697" s="2">
        <f t="shared" si="3"/>
        <v>1970</v>
      </c>
      <c r="D2697" s="2">
        <f t="shared" si="26"/>
        <v>2725.305872</v>
      </c>
      <c r="E2697" s="2">
        <f t="shared" si="20"/>
        <v>2055.855049</v>
      </c>
      <c r="F2697" s="2">
        <v>-0.15</v>
      </c>
      <c r="G2697" s="2">
        <f t="shared" si="4"/>
        <v>-0.0015</v>
      </c>
      <c r="H2697" s="2">
        <f t="shared" si="21"/>
        <v>1.5238</v>
      </c>
      <c r="I2697" s="2">
        <f t="shared" si="27"/>
        <v>1.075424229</v>
      </c>
      <c r="J2697" s="2">
        <f t="shared" si="5"/>
        <v>281.8441646</v>
      </c>
      <c r="K2697" s="2">
        <f t="shared" si="6"/>
        <v>291.3750747</v>
      </c>
      <c r="L2697" s="2">
        <f t="shared" si="7"/>
        <v>0</v>
      </c>
      <c r="M2697" s="2">
        <f t="shared" si="1"/>
        <v>291.3750747</v>
      </c>
      <c r="O2697" s="2">
        <v>2695.0</v>
      </c>
      <c r="P2697" s="2">
        <v>1972.0</v>
      </c>
      <c r="Q2697" s="2">
        <v>1973.0</v>
      </c>
      <c r="R2697" s="2">
        <v>1979.0</v>
      </c>
      <c r="S2697" s="2">
        <v>1959.0</v>
      </c>
      <c r="T2697" s="2">
        <v>1.320546698E9</v>
      </c>
      <c r="U2697" s="2">
        <v>2.601477E7</v>
      </c>
      <c r="V2697" s="2">
        <v>5.1535307E7</v>
      </c>
      <c r="W2697" s="2">
        <v>2619978.0</v>
      </c>
      <c r="X2697" s="2">
        <v>1445.0</v>
      </c>
      <c r="Y2697" s="2">
        <f t="shared" si="8"/>
        <v>0.4448842875</v>
      </c>
      <c r="Z2697" s="2">
        <f t="shared" ref="Z2697:AC2697" si="2748">ROUNDDOWN($Y2697*Z$1,0)-IF(MOD($Y2697*Z$1,1)=0,1,0)+1</f>
        <v>1</v>
      </c>
      <c r="AA2697" s="2">
        <f t="shared" si="2748"/>
        <v>2</v>
      </c>
      <c r="AB2697" s="2">
        <f t="shared" si="2748"/>
        <v>2</v>
      </c>
      <c r="AC2697" s="2">
        <f t="shared" si="2748"/>
        <v>3</v>
      </c>
      <c r="AD2697" s="2">
        <f t="shared" si="10"/>
        <v>0</v>
      </c>
      <c r="AE2697" s="2">
        <f t="shared" si="11"/>
        <v>0</v>
      </c>
      <c r="AF2697" s="2">
        <f t="shared" si="12"/>
        <v>0</v>
      </c>
      <c r="AG2697" s="2">
        <f t="shared" si="13"/>
        <v>0</v>
      </c>
      <c r="AH2697" s="2">
        <f t="shared" si="14"/>
        <v>0</v>
      </c>
      <c r="AI2697" s="2">
        <f t="shared" si="15"/>
        <v>0</v>
      </c>
      <c r="AJ2697" s="2">
        <f t="shared" si="16"/>
        <v>1</v>
      </c>
      <c r="AK2697" s="2">
        <f t="shared" si="17"/>
        <v>0</v>
      </c>
      <c r="AL2697" s="2">
        <f t="shared" si="18"/>
        <v>1</v>
      </c>
    </row>
    <row r="2698" ht="13.5" customHeight="1">
      <c r="A2698" s="3">
        <v>41829.0</v>
      </c>
      <c r="B2698" s="2">
        <v>1985.0</v>
      </c>
      <c r="C2698" s="2">
        <f t="shared" si="3"/>
        <v>1985</v>
      </c>
      <c r="D2698" s="2">
        <f t="shared" si="26"/>
        <v>2726.400974</v>
      </c>
      <c r="E2698" s="2">
        <f t="shared" si="20"/>
        <v>2056.197617</v>
      </c>
      <c r="F2698" s="2">
        <v>0.76</v>
      </c>
      <c r="G2698" s="2">
        <f t="shared" si="4"/>
        <v>0.0076</v>
      </c>
      <c r="H2698" s="2">
        <f t="shared" si="21"/>
        <v>1.5314</v>
      </c>
      <c r="I2698" s="2">
        <f t="shared" si="27"/>
        <v>1.075826056</v>
      </c>
      <c r="J2698" s="2">
        <f t="shared" si="5"/>
        <v>283.9861802</v>
      </c>
      <c r="K2698" s="2">
        <f t="shared" si="6"/>
        <v>293.5895253</v>
      </c>
      <c r="L2698" s="2">
        <f t="shared" si="7"/>
        <v>0</v>
      </c>
      <c r="M2698" s="2">
        <f t="shared" si="1"/>
        <v>293.5895253</v>
      </c>
      <c r="O2698" s="2">
        <v>2696.0</v>
      </c>
      <c r="P2698" s="2">
        <v>1963.0</v>
      </c>
      <c r="Q2698" s="2">
        <v>1970.0</v>
      </c>
      <c r="R2698" s="2">
        <v>1997.0</v>
      </c>
      <c r="S2698" s="2">
        <v>1961.0</v>
      </c>
      <c r="T2698" s="2">
        <v>1.320550946E9</v>
      </c>
      <c r="U2698" s="2">
        <v>2.6212936E7</v>
      </c>
      <c r="V2698" s="2">
        <v>4.7471141E7</v>
      </c>
      <c r="W2698" s="2">
        <v>2390981.0</v>
      </c>
      <c r="X2698" s="2">
        <v>1851.0</v>
      </c>
      <c r="Y2698" s="2">
        <f t="shared" si="8"/>
        <v>0.6968128299</v>
      </c>
      <c r="Z2698" s="2">
        <f t="shared" ref="Z2698:AC2698" si="2749">ROUNDDOWN($Y2698*Z$1,0)-IF(MOD($Y2698*Z$1,1)=0,1,0)+1</f>
        <v>2</v>
      </c>
      <c r="AA2698" s="2">
        <f t="shared" si="2749"/>
        <v>3</v>
      </c>
      <c r="AB2698" s="2">
        <f t="shared" si="2749"/>
        <v>3</v>
      </c>
      <c r="AC2698" s="2">
        <f t="shared" si="2749"/>
        <v>4</v>
      </c>
      <c r="AD2698" s="2">
        <f t="shared" si="10"/>
        <v>0</v>
      </c>
      <c r="AE2698" s="2">
        <f t="shared" si="11"/>
        <v>0</v>
      </c>
      <c r="AF2698" s="2">
        <f t="shared" si="12"/>
        <v>0</v>
      </c>
      <c r="AG2698" s="2">
        <f t="shared" si="13"/>
        <v>0</v>
      </c>
      <c r="AH2698" s="2">
        <f t="shared" si="14"/>
        <v>0</v>
      </c>
      <c r="AI2698" s="2">
        <f t="shared" si="15"/>
        <v>1</v>
      </c>
      <c r="AJ2698" s="2">
        <f t="shared" si="16"/>
        <v>0</v>
      </c>
      <c r="AK2698" s="2">
        <f t="shared" si="17"/>
        <v>0</v>
      </c>
      <c r="AL2698" s="2">
        <f t="shared" si="18"/>
        <v>1</v>
      </c>
    </row>
    <row r="2699" ht="13.5" customHeight="1">
      <c r="A2699" s="3">
        <v>41830.0</v>
      </c>
      <c r="B2699" s="2">
        <v>1985.0</v>
      </c>
      <c r="C2699" s="2">
        <f t="shared" si="3"/>
        <v>1985</v>
      </c>
      <c r="D2699" s="2">
        <f t="shared" si="26"/>
        <v>2727.496516</v>
      </c>
      <c r="E2699" s="2">
        <f t="shared" si="20"/>
        <v>2056.540185</v>
      </c>
      <c r="F2699" s="2">
        <v>0.0</v>
      </c>
      <c r="G2699" s="2">
        <f t="shared" si="4"/>
        <v>0</v>
      </c>
      <c r="H2699" s="2">
        <f t="shared" si="21"/>
        <v>1.5314</v>
      </c>
      <c r="I2699" s="2">
        <f t="shared" si="27"/>
        <v>1.076227883</v>
      </c>
      <c r="J2699" s="2">
        <f t="shared" si="5"/>
        <v>283.9861802</v>
      </c>
      <c r="K2699" s="2">
        <f t="shared" si="6"/>
        <v>293.5895253</v>
      </c>
      <c r="L2699" s="2">
        <f t="shared" si="7"/>
        <v>0</v>
      </c>
      <c r="M2699" s="2">
        <f t="shared" si="1"/>
        <v>293.5895253</v>
      </c>
      <c r="O2699" s="2">
        <v>2697.0</v>
      </c>
      <c r="P2699" s="2">
        <v>1994.0</v>
      </c>
      <c r="Q2699" s="2">
        <v>1985.0</v>
      </c>
      <c r="R2699" s="2">
        <v>2005.0</v>
      </c>
      <c r="S2699" s="2">
        <v>1967.0</v>
      </c>
      <c r="T2699" s="2">
        <v>1.32055282E9</v>
      </c>
      <c r="U2699" s="2">
        <v>2.6212973E7</v>
      </c>
      <c r="V2699" s="2">
        <v>5.6287733E7</v>
      </c>
      <c r="W2699" s="2">
        <v>2833410.0</v>
      </c>
      <c r="X2699" s="2">
        <v>1904.0</v>
      </c>
      <c r="Y2699" s="2">
        <f t="shared" si="8"/>
        <v>0.4880227365</v>
      </c>
      <c r="Z2699" s="2">
        <f t="shared" ref="Z2699:AC2699" si="2750">ROUNDDOWN($Y2699*Z$1,0)-IF(MOD($Y2699*Z$1,1)=0,1,0)+1</f>
        <v>1</v>
      </c>
      <c r="AA2699" s="2">
        <f t="shared" si="2750"/>
        <v>2</v>
      </c>
      <c r="AB2699" s="2">
        <f t="shared" si="2750"/>
        <v>2</v>
      </c>
      <c r="AC2699" s="2">
        <f t="shared" si="2750"/>
        <v>3</v>
      </c>
      <c r="AD2699" s="2">
        <f t="shared" si="10"/>
        <v>0</v>
      </c>
      <c r="AE2699" s="2">
        <f t="shared" si="11"/>
        <v>0</v>
      </c>
      <c r="AF2699" s="2">
        <f t="shared" si="12"/>
        <v>0</v>
      </c>
      <c r="AG2699" s="2">
        <f t="shared" si="13"/>
        <v>0</v>
      </c>
      <c r="AH2699" s="2">
        <f t="shared" si="14"/>
        <v>0</v>
      </c>
      <c r="AI2699" s="2">
        <f t="shared" si="15"/>
        <v>0</v>
      </c>
      <c r="AJ2699" s="2">
        <f t="shared" si="16"/>
        <v>0</v>
      </c>
      <c r="AK2699" s="2">
        <f t="shared" si="17"/>
        <v>1</v>
      </c>
      <c r="AL2699" s="2">
        <f t="shared" si="18"/>
        <v>1</v>
      </c>
    </row>
    <row r="2700" ht="13.5" customHeight="1">
      <c r="A2700" s="3">
        <v>41833.0</v>
      </c>
      <c r="B2700" s="2">
        <v>2011.0</v>
      </c>
      <c r="C2700" s="2">
        <f t="shared" si="3"/>
        <v>2011</v>
      </c>
      <c r="D2700" s="2">
        <f t="shared" si="26"/>
        <v>2728.592498</v>
      </c>
      <c r="E2700" s="2">
        <f t="shared" si="20"/>
        <v>2056.882752</v>
      </c>
      <c r="F2700" s="2">
        <v>1.31</v>
      </c>
      <c r="G2700" s="2">
        <f t="shared" si="4"/>
        <v>0.0131</v>
      </c>
      <c r="H2700" s="2">
        <f t="shared" si="21"/>
        <v>1.5445</v>
      </c>
      <c r="I2700" s="2">
        <f t="shared" si="27"/>
        <v>1.07662971</v>
      </c>
      <c r="J2700" s="2">
        <f t="shared" si="5"/>
        <v>287.7063992</v>
      </c>
      <c r="K2700" s="2">
        <f t="shared" si="6"/>
        <v>297.4355481</v>
      </c>
      <c r="L2700" s="2">
        <f t="shared" si="7"/>
        <v>0</v>
      </c>
      <c r="M2700" s="2">
        <f t="shared" si="1"/>
        <v>297.4355481</v>
      </c>
      <c r="O2700" s="2">
        <v>2698.0</v>
      </c>
      <c r="P2700" s="2">
        <v>1990.0</v>
      </c>
      <c r="Q2700" s="2">
        <v>1985.0</v>
      </c>
      <c r="R2700" s="2">
        <v>2011.0</v>
      </c>
      <c r="S2700" s="2">
        <v>1990.0</v>
      </c>
      <c r="T2700" s="2">
        <v>1.320555638E9</v>
      </c>
      <c r="U2700" s="2">
        <v>2.6556374E7</v>
      </c>
      <c r="V2700" s="2">
        <v>1.644207E7</v>
      </c>
      <c r="W2700" s="2">
        <v>821536.0</v>
      </c>
      <c r="X2700" s="2">
        <v>517.0</v>
      </c>
      <c r="Y2700" s="2">
        <f t="shared" si="8"/>
        <v>0.8117133577</v>
      </c>
      <c r="Z2700" s="2">
        <f t="shared" ref="Z2700:AC2700" si="2751">ROUNDDOWN($Y2700*Z$1,0)-IF(MOD($Y2700*Z$1,1)=0,1,0)+1</f>
        <v>2</v>
      </c>
      <c r="AA2700" s="2">
        <f t="shared" si="2751"/>
        <v>3</v>
      </c>
      <c r="AB2700" s="2">
        <f t="shared" si="2751"/>
        <v>4</v>
      </c>
      <c r="AC2700" s="2">
        <f t="shared" si="2751"/>
        <v>5</v>
      </c>
      <c r="AD2700" s="2">
        <f t="shared" si="10"/>
        <v>1</v>
      </c>
      <c r="AE2700" s="2">
        <f t="shared" si="11"/>
        <v>0</v>
      </c>
      <c r="AF2700" s="2">
        <f t="shared" si="12"/>
        <v>0</v>
      </c>
      <c r="AG2700" s="2">
        <f t="shared" si="13"/>
        <v>0</v>
      </c>
      <c r="AH2700" s="2">
        <f t="shared" si="14"/>
        <v>0</v>
      </c>
      <c r="AI2700" s="2">
        <f t="shared" si="15"/>
        <v>0</v>
      </c>
      <c r="AJ2700" s="2">
        <f t="shared" si="16"/>
        <v>0</v>
      </c>
      <c r="AK2700" s="2">
        <f t="shared" si="17"/>
        <v>0</v>
      </c>
      <c r="AL2700" s="2">
        <f t="shared" si="18"/>
        <v>1</v>
      </c>
    </row>
    <row r="2701" ht="13.5" customHeight="1">
      <c r="A2701" s="3">
        <v>41834.0</v>
      </c>
      <c r="B2701" s="2">
        <v>2015.0</v>
      </c>
      <c r="C2701" s="2">
        <f t="shared" si="3"/>
        <v>2015</v>
      </c>
      <c r="D2701" s="2">
        <f t="shared" si="26"/>
        <v>2729.68892</v>
      </c>
      <c r="E2701" s="2">
        <f t="shared" si="20"/>
        <v>2057.22532</v>
      </c>
      <c r="F2701" s="2">
        <v>0.2</v>
      </c>
      <c r="G2701" s="2">
        <f t="shared" si="4"/>
        <v>0.002</v>
      </c>
      <c r="H2701" s="2">
        <f t="shared" si="21"/>
        <v>1.5465</v>
      </c>
      <c r="I2701" s="2">
        <f t="shared" si="27"/>
        <v>1.077031537</v>
      </c>
      <c r="J2701" s="2">
        <f t="shared" si="5"/>
        <v>288.281812</v>
      </c>
      <c r="K2701" s="2">
        <f t="shared" si="6"/>
        <v>298.0304192</v>
      </c>
      <c r="L2701" s="2">
        <f t="shared" si="7"/>
        <v>0</v>
      </c>
      <c r="M2701" s="2">
        <f t="shared" si="1"/>
        <v>298.0304192</v>
      </c>
      <c r="O2701" s="2">
        <v>2699.0</v>
      </c>
      <c r="P2701" s="2">
        <v>2012.0</v>
      </c>
      <c r="Q2701" s="2">
        <v>2011.0</v>
      </c>
      <c r="R2701" s="2">
        <v>2034.0</v>
      </c>
      <c r="S2701" s="2">
        <v>2010.0</v>
      </c>
      <c r="T2701" s="2">
        <v>1.320555638E9</v>
      </c>
      <c r="U2701" s="2">
        <v>2.6609196E7</v>
      </c>
      <c r="V2701" s="2">
        <v>3.1761569E7</v>
      </c>
      <c r="W2701" s="2">
        <v>1569867.0</v>
      </c>
      <c r="X2701" s="2">
        <v>1013.0</v>
      </c>
      <c r="Y2701" s="2">
        <f t="shared" si="8"/>
        <v>0.5463865205</v>
      </c>
      <c r="Z2701" s="2">
        <f t="shared" ref="Z2701:AC2701" si="2752">ROUNDDOWN($Y2701*Z$1,0)-IF(MOD($Y2701*Z$1,1)=0,1,0)+1</f>
        <v>2</v>
      </c>
      <c r="AA2701" s="2">
        <f t="shared" si="2752"/>
        <v>2</v>
      </c>
      <c r="AB2701" s="2">
        <f t="shared" si="2752"/>
        <v>3</v>
      </c>
      <c r="AC2701" s="2">
        <f t="shared" si="2752"/>
        <v>3</v>
      </c>
      <c r="AD2701" s="2">
        <f t="shared" si="10"/>
        <v>0</v>
      </c>
      <c r="AE2701" s="2">
        <f t="shared" si="11"/>
        <v>0</v>
      </c>
      <c r="AF2701" s="2">
        <f t="shared" si="12"/>
        <v>0</v>
      </c>
      <c r="AG2701" s="2">
        <f t="shared" si="13"/>
        <v>0</v>
      </c>
      <c r="AH2701" s="2">
        <f t="shared" si="14"/>
        <v>0</v>
      </c>
      <c r="AI2701" s="2">
        <f t="shared" si="15"/>
        <v>1</v>
      </c>
      <c r="AJ2701" s="2">
        <f t="shared" si="16"/>
        <v>0</v>
      </c>
      <c r="AK2701" s="2">
        <f t="shared" si="17"/>
        <v>0</v>
      </c>
      <c r="AL2701" s="2">
        <f t="shared" si="18"/>
        <v>1</v>
      </c>
    </row>
    <row r="2702" ht="13.5" customHeight="1">
      <c r="A2702" s="3">
        <v>41835.0</v>
      </c>
      <c r="B2702" s="2">
        <v>2005.0</v>
      </c>
      <c r="C2702" s="2">
        <f t="shared" si="3"/>
        <v>2005</v>
      </c>
      <c r="D2702" s="2">
        <f t="shared" si="26"/>
        <v>2730.785784</v>
      </c>
      <c r="E2702" s="2">
        <f t="shared" si="20"/>
        <v>2057.567888</v>
      </c>
      <c r="F2702" s="2">
        <v>-0.5</v>
      </c>
      <c r="G2702" s="2">
        <f t="shared" si="4"/>
        <v>-0.005</v>
      </c>
      <c r="H2702" s="2">
        <f t="shared" si="21"/>
        <v>1.5415</v>
      </c>
      <c r="I2702" s="2">
        <f t="shared" si="27"/>
        <v>1.077433365</v>
      </c>
      <c r="J2702" s="2">
        <f t="shared" si="5"/>
        <v>286.8404029</v>
      </c>
      <c r="K2702" s="2">
        <f t="shared" si="6"/>
        <v>296.5402671</v>
      </c>
      <c r="L2702" s="2">
        <f t="shared" si="7"/>
        <v>0</v>
      </c>
      <c r="M2702" s="2">
        <f t="shared" si="1"/>
        <v>296.5402671</v>
      </c>
      <c r="O2702" s="2">
        <v>2700.0</v>
      </c>
      <c r="P2702" s="2">
        <v>2015.0</v>
      </c>
      <c r="Q2702" s="2">
        <v>2015.0</v>
      </c>
      <c r="R2702" s="2">
        <v>2017.0</v>
      </c>
      <c r="S2702" s="2">
        <v>2000.0</v>
      </c>
      <c r="T2702" s="2">
        <v>1.320560417E9</v>
      </c>
      <c r="U2702" s="2">
        <v>2.6477236E7</v>
      </c>
      <c r="V2702" s="2">
        <v>2.2545959E7</v>
      </c>
      <c r="W2702" s="2">
        <v>1123187.0</v>
      </c>
      <c r="X2702" s="2">
        <v>1063.0</v>
      </c>
      <c r="Y2702" s="2">
        <f t="shared" si="8"/>
        <v>0.3463256192</v>
      </c>
      <c r="Z2702" s="2">
        <f t="shared" ref="Z2702:AC2702" si="2753">ROUNDDOWN($Y2702*Z$1,0)-IF(MOD($Y2702*Z$1,1)=0,1,0)+1</f>
        <v>1</v>
      </c>
      <c r="AA2702" s="2">
        <f t="shared" si="2753"/>
        <v>2</v>
      </c>
      <c r="AB2702" s="2">
        <f t="shared" si="2753"/>
        <v>2</v>
      </c>
      <c r="AC2702" s="2">
        <f t="shared" si="2753"/>
        <v>2</v>
      </c>
      <c r="AD2702" s="2">
        <f t="shared" si="10"/>
        <v>0</v>
      </c>
      <c r="AE2702" s="2">
        <f t="shared" si="11"/>
        <v>0</v>
      </c>
      <c r="AF2702" s="2">
        <f t="shared" si="12"/>
        <v>0</v>
      </c>
      <c r="AG2702" s="2">
        <f t="shared" si="13"/>
        <v>0</v>
      </c>
      <c r="AH2702" s="2">
        <f t="shared" si="14"/>
        <v>0</v>
      </c>
      <c r="AI2702" s="2">
        <f t="shared" si="15"/>
        <v>0</v>
      </c>
      <c r="AJ2702" s="2">
        <f t="shared" si="16"/>
        <v>0</v>
      </c>
      <c r="AK2702" s="2">
        <f t="shared" si="17"/>
        <v>1</v>
      </c>
      <c r="AL2702" s="2">
        <f t="shared" si="18"/>
        <v>1</v>
      </c>
    </row>
    <row r="2703" ht="13.5" customHeight="1">
      <c r="A2703" s="3">
        <v>41836.0</v>
      </c>
      <c r="B2703" s="2">
        <v>2015.0</v>
      </c>
      <c r="C2703" s="2">
        <f t="shared" si="3"/>
        <v>2015</v>
      </c>
      <c r="D2703" s="2">
        <f t="shared" si="26"/>
        <v>2731.883088</v>
      </c>
      <c r="E2703" s="2">
        <f t="shared" si="20"/>
        <v>2057.910456</v>
      </c>
      <c r="F2703" s="2">
        <v>0.5</v>
      </c>
      <c r="G2703" s="2">
        <f t="shared" si="4"/>
        <v>0.005</v>
      </c>
      <c r="H2703" s="2">
        <f t="shared" si="21"/>
        <v>1.5465</v>
      </c>
      <c r="I2703" s="2">
        <f t="shared" si="27"/>
        <v>1.077835192</v>
      </c>
      <c r="J2703" s="2">
        <f t="shared" si="5"/>
        <v>288.2746049</v>
      </c>
      <c r="K2703" s="2">
        <f t="shared" si="6"/>
        <v>298.0229684</v>
      </c>
      <c r="L2703" s="2">
        <f t="shared" si="7"/>
        <v>0</v>
      </c>
      <c r="M2703" s="2">
        <f t="shared" si="1"/>
        <v>298.0229684</v>
      </c>
      <c r="O2703" s="2">
        <v>2701.0</v>
      </c>
      <c r="P2703" s="2">
        <v>2008.0</v>
      </c>
      <c r="Q2703" s="2">
        <v>2005.0</v>
      </c>
      <c r="R2703" s="2">
        <v>2016.0</v>
      </c>
      <c r="S2703" s="2">
        <v>1999.0</v>
      </c>
      <c r="T2703" s="2">
        <v>1.320566551E9</v>
      </c>
      <c r="U2703" s="2">
        <v>2.6609416E7</v>
      </c>
      <c r="V2703" s="2">
        <v>3.0852101E7</v>
      </c>
      <c r="W2703" s="2">
        <v>1537317.0</v>
      </c>
      <c r="X2703" s="2">
        <v>1006.0</v>
      </c>
      <c r="Y2703" s="2">
        <f t="shared" si="8"/>
        <v>0.6270807958</v>
      </c>
      <c r="Z2703" s="2">
        <f t="shared" ref="Z2703:AC2703" si="2754">ROUNDDOWN($Y2703*Z$1,0)-IF(MOD($Y2703*Z$1,1)=0,1,0)+1</f>
        <v>2</v>
      </c>
      <c r="AA2703" s="2">
        <f t="shared" si="2754"/>
        <v>2</v>
      </c>
      <c r="AB2703" s="2">
        <f t="shared" si="2754"/>
        <v>3</v>
      </c>
      <c r="AC2703" s="2">
        <f t="shared" si="2754"/>
        <v>4</v>
      </c>
      <c r="AD2703" s="2">
        <f t="shared" si="10"/>
        <v>1</v>
      </c>
      <c r="AE2703" s="2">
        <f t="shared" si="11"/>
        <v>0</v>
      </c>
      <c r="AF2703" s="2">
        <f t="shared" si="12"/>
        <v>0</v>
      </c>
      <c r="AG2703" s="2">
        <f t="shared" si="13"/>
        <v>0</v>
      </c>
      <c r="AH2703" s="2">
        <f t="shared" si="14"/>
        <v>0</v>
      </c>
      <c r="AI2703" s="2">
        <f t="shared" si="15"/>
        <v>0</v>
      </c>
      <c r="AJ2703" s="2">
        <f t="shared" si="16"/>
        <v>0</v>
      </c>
      <c r="AK2703" s="2">
        <f t="shared" si="17"/>
        <v>0</v>
      </c>
      <c r="AL2703" s="2">
        <f t="shared" si="18"/>
        <v>1</v>
      </c>
    </row>
    <row r="2704" ht="13.5" customHeight="1">
      <c r="A2704" s="3">
        <v>41837.0</v>
      </c>
      <c r="B2704" s="2">
        <v>2030.0</v>
      </c>
      <c r="C2704" s="2">
        <f t="shared" si="3"/>
        <v>2030</v>
      </c>
      <c r="D2704" s="2">
        <f t="shared" si="26"/>
        <v>2732.980832</v>
      </c>
      <c r="E2704" s="2">
        <f t="shared" si="20"/>
        <v>2058.253023</v>
      </c>
      <c r="F2704" s="2">
        <v>0.74</v>
      </c>
      <c r="G2704" s="2">
        <f t="shared" si="4"/>
        <v>0.0074</v>
      </c>
      <c r="H2704" s="2">
        <f t="shared" si="21"/>
        <v>1.5539</v>
      </c>
      <c r="I2704" s="2">
        <f t="shared" si="27"/>
        <v>1.078237019</v>
      </c>
      <c r="J2704" s="2">
        <f t="shared" si="5"/>
        <v>290.407837</v>
      </c>
      <c r="K2704" s="2">
        <f t="shared" si="6"/>
        <v>300.2283384</v>
      </c>
      <c r="L2704" s="2">
        <f t="shared" si="7"/>
        <v>0</v>
      </c>
      <c r="M2704" s="2">
        <f t="shared" si="1"/>
        <v>300.2283384</v>
      </c>
      <c r="O2704" s="2">
        <v>2702.0</v>
      </c>
      <c r="P2704" s="2">
        <v>2019.0</v>
      </c>
      <c r="Q2704" s="2">
        <v>2015.0</v>
      </c>
      <c r="R2704" s="2">
        <v>2038.0</v>
      </c>
      <c r="S2704" s="2">
        <v>2016.0</v>
      </c>
      <c r="T2704" s="2">
        <v>1.320568603E9</v>
      </c>
      <c r="U2704" s="2">
        <v>2.6807543E7</v>
      </c>
      <c r="V2704" s="2">
        <v>5.9052773E7</v>
      </c>
      <c r="W2704" s="2">
        <v>2917238.0</v>
      </c>
      <c r="X2704" s="2">
        <v>1009.0</v>
      </c>
      <c r="Y2704" s="2">
        <f t="shared" si="8"/>
        <v>0.691636216</v>
      </c>
      <c r="Z2704" s="2">
        <f t="shared" ref="Z2704:AC2704" si="2755">ROUNDDOWN($Y2704*Z$1,0)-IF(MOD($Y2704*Z$1,1)=0,1,0)+1</f>
        <v>2</v>
      </c>
      <c r="AA2704" s="2">
        <f t="shared" si="2755"/>
        <v>3</v>
      </c>
      <c r="AB2704" s="2">
        <f t="shared" si="2755"/>
        <v>3</v>
      </c>
      <c r="AC2704" s="2">
        <f t="shared" si="2755"/>
        <v>4</v>
      </c>
      <c r="AD2704" s="2">
        <f t="shared" si="10"/>
        <v>0</v>
      </c>
      <c r="AE2704" s="2">
        <f t="shared" si="11"/>
        <v>0</v>
      </c>
      <c r="AF2704" s="2">
        <f t="shared" si="12"/>
        <v>0</v>
      </c>
      <c r="AG2704" s="2">
        <f t="shared" si="13"/>
        <v>0</v>
      </c>
      <c r="AH2704" s="2">
        <f t="shared" si="14"/>
        <v>0</v>
      </c>
      <c r="AI2704" s="2">
        <f t="shared" si="15"/>
        <v>1</v>
      </c>
      <c r="AJ2704" s="2">
        <f t="shared" si="16"/>
        <v>0</v>
      </c>
      <c r="AK2704" s="2">
        <f t="shared" si="17"/>
        <v>0</v>
      </c>
      <c r="AL2704" s="2">
        <f t="shared" si="18"/>
        <v>1</v>
      </c>
    </row>
    <row r="2705" ht="13.5" customHeight="1">
      <c r="A2705" s="3">
        <v>41840.0</v>
      </c>
      <c r="B2705" s="2">
        <v>1982.0</v>
      </c>
      <c r="C2705" s="2">
        <f t="shared" si="3"/>
        <v>1982</v>
      </c>
      <c r="D2705" s="2">
        <f t="shared" si="26"/>
        <v>2734.079018</v>
      </c>
      <c r="E2705" s="2">
        <f t="shared" si="20"/>
        <v>2058.595591</v>
      </c>
      <c r="F2705" s="2">
        <v>-2.36</v>
      </c>
      <c r="G2705" s="2">
        <f t="shared" si="4"/>
        <v>-0.0236</v>
      </c>
      <c r="H2705" s="2">
        <f t="shared" si="21"/>
        <v>1.5303</v>
      </c>
      <c r="I2705" s="2">
        <f t="shared" si="27"/>
        <v>1.078638846</v>
      </c>
      <c r="J2705" s="2">
        <f t="shared" si="5"/>
        <v>283.554212</v>
      </c>
      <c r="K2705" s="2">
        <f t="shared" si="6"/>
        <v>293.1429496</v>
      </c>
      <c r="L2705" s="2">
        <f t="shared" si="7"/>
        <v>0</v>
      </c>
      <c r="M2705" s="2">
        <f t="shared" si="1"/>
        <v>293.1429496</v>
      </c>
      <c r="O2705" s="2">
        <v>2703.0</v>
      </c>
      <c r="P2705" s="2">
        <v>2015.0</v>
      </c>
      <c r="Q2705" s="2">
        <v>2030.0</v>
      </c>
      <c r="R2705" s="2">
        <v>2019.0</v>
      </c>
      <c r="S2705" s="2">
        <v>1982.0</v>
      </c>
      <c r="T2705" s="2">
        <v>1.320572297E9</v>
      </c>
      <c r="U2705" s="2">
        <v>2.6173743E7</v>
      </c>
      <c r="V2705" s="2">
        <v>2.9060444E7</v>
      </c>
      <c r="W2705" s="2">
        <v>1459325.0</v>
      </c>
      <c r="X2705" s="2">
        <v>1231.0</v>
      </c>
      <c r="Y2705" s="2">
        <f t="shared" si="8"/>
        <v>0.06171335769</v>
      </c>
      <c r="Z2705" s="2">
        <f t="shared" ref="Z2705:AC2705" si="2756">ROUNDDOWN($Y2705*Z$1,0)-IF(MOD($Y2705*Z$1,1)=0,1,0)+1</f>
        <v>1</v>
      </c>
      <c r="AA2705" s="2">
        <f t="shared" si="2756"/>
        <v>1</v>
      </c>
      <c r="AB2705" s="2">
        <f t="shared" si="2756"/>
        <v>1</v>
      </c>
      <c r="AC2705" s="2">
        <f t="shared" si="2756"/>
        <v>1</v>
      </c>
      <c r="AD2705" s="2">
        <f t="shared" si="10"/>
        <v>0</v>
      </c>
      <c r="AE2705" s="2">
        <f t="shared" si="11"/>
        <v>0</v>
      </c>
      <c r="AF2705" s="2">
        <f t="shared" si="12"/>
        <v>0</v>
      </c>
      <c r="AG2705" s="2">
        <f t="shared" si="13"/>
        <v>0</v>
      </c>
      <c r="AH2705" s="2">
        <f t="shared" si="14"/>
        <v>0</v>
      </c>
      <c r="AI2705" s="2">
        <f t="shared" si="15"/>
        <v>0</v>
      </c>
      <c r="AJ2705" s="2">
        <f t="shared" si="16"/>
        <v>1</v>
      </c>
      <c r="AK2705" s="2">
        <f t="shared" si="17"/>
        <v>0</v>
      </c>
      <c r="AL2705" s="2">
        <f t="shared" si="18"/>
        <v>1</v>
      </c>
    </row>
    <row r="2706" ht="13.5" customHeight="1">
      <c r="A2706" s="3">
        <v>41841.0</v>
      </c>
      <c r="B2706" s="2">
        <v>2005.0</v>
      </c>
      <c r="C2706" s="2">
        <f t="shared" si="3"/>
        <v>2005</v>
      </c>
      <c r="D2706" s="2">
        <f t="shared" si="26"/>
        <v>2735.177646</v>
      </c>
      <c r="E2706" s="2">
        <f t="shared" si="20"/>
        <v>2058.938159</v>
      </c>
      <c r="F2706" s="2">
        <v>1.16</v>
      </c>
      <c r="G2706" s="2">
        <f t="shared" si="4"/>
        <v>0.0116</v>
      </c>
      <c r="H2706" s="2">
        <f t="shared" si="21"/>
        <v>1.5419</v>
      </c>
      <c r="I2706" s="2">
        <f t="shared" si="27"/>
        <v>1.079040673</v>
      </c>
      <c r="J2706" s="2">
        <f t="shared" si="5"/>
        <v>286.8434409</v>
      </c>
      <c r="K2706" s="2">
        <f t="shared" si="6"/>
        <v>296.5434078</v>
      </c>
      <c r="L2706" s="2">
        <f t="shared" si="7"/>
        <v>0</v>
      </c>
      <c r="M2706" s="2">
        <f t="shared" si="1"/>
        <v>296.5434078</v>
      </c>
      <c r="O2706" s="2">
        <v>2704.0</v>
      </c>
      <c r="P2706" s="2">
        <v>1988.0</v>
      </c>
      <c r="Q2706" s="2">
        <v>1982.0</v>
      </c>
      <c r="R2706" s="2">
        <v>2006.0</v>
      </c>
      <c r="S2706" s="2">
        <v>1986.0</v>
      </c>
      <c r="T2706" s="2">
        <v>1.320572511E9</v>
      </c>
      <c r="U2706" s="2">
        <v>2.6477479E7</v>
      </c>
      <c r="V2706" s="2">
        <v>3.2858532E7</v>
      </c>
      <c r="W2706" s="2">
        <v>1647701.0</v>
      </c>
      <c r="X2706" s="2">
        <v>1150.0</v>
      </c>
      <c r="Y2706" s="2">
        <f t="shared" si="8"/>
        <v>0.7875558262</v>
      </c>
      <c r="Z2706" s="2">
        <f t="shared" ref="Z2706:AC2706" si="2757">ROUNDDOWN($Y2706*Z$1,0)-IF(MOD($Y2706*Z$1,1)=0,1,0)+1</f>
        <v>2</v>
      </c>
      <c r="AA2706" s="2">
        <f t="shared" si="2757"/>
        <v>3</v>
      </c>
      <c r="AB2706" s="2">
        <f t="shared" si="2757"/>
        <v>4</v>
      </c>
      <c r="AC2706" s="2">
        <f t="shared" si="2757"/>
        <v>4</v>
      </c>
      <c r="AD2706" s="2">
        <f t="shared" si="10"/>
        <v>0</v>
      </c>
      <c r="AE2706" s="2">
        <f t="shared" si="11"/>
        <v>0</v>
      </c>
      <c r="AF2706" s="2">
        <f t="shared" si="12"/>
        <v>0</v>
      </c>
      <c r="AG2706" s="2">
        <f t="shared" si="13"/>
        <v>0</v>
      </c>
      <c r="AH2706" s="2">
        <f t="shared" si="14"/>
        <v>1</v>
      </c>
      <c r="AI2706" s="2">
        <f t="shared" si="15"/>
        <v>0</v>
      </c>
      <c r="AJ2706" s="2">
        <f t="shared" si="16"/>
        <v>0</v>
      </c>
      <c r="AK2706" s="2">
        <f t="shared" si="17"/>
        <v>0</v>
      </c>
      <c r="AL2706" s="2">
        <f t="shared" si="18"/>
        <v>1</v>
      </c>
    </row>
    <row r="2707" ht="13.5" customHeight="1">
      <c r="A2707" s="3">
        <v>41842.0</v>
      </c>
      <c r="B2707" s="2">
        <v>2001.0</v>
      </c>
      <c r="C2707" s="2">
        <f t="shared" si="3"/>
        <v>2001</v>
      </c>
      <c r="D2707" s="2">
        <f t="shared" si="26"/>
        <v>2736.276714</v>
      </c>
      <c r="E2707" s="2">
        <f t="shared" si="20"/>
        <v>2059.280726</v>
      </c>
      <c r="F2707" s="2">
        <v>-0.2</v>
      </c>
      <c r="G2707" s="2">
        <f t="shared" si="4"/>
        <v>-0.002</v>
      </c>
      <c r="H2707" s="2">
        <f t="shared" si="21"/>
        <v>1.5399</v>
      </c>
      <c r="I2707" s="2">
        <f t="shared" si="27"/>
        <v>1.0794425</v>
      </c>
      <c r="J2707" s="2">
        <f t="shared" si="5"/>
        <v>286.269754</v>
      </c>
      <c r="K2707" s="2">
        <f t="shared" si="6"/>
        <v>295.950321</v>
      </c>
      <c r="L2707" s="2">
        <f t="shared" si="7"/>
        <v>0</v>
      </c>
      <c r="M2707" s="2">
        <f t="shared" si="1"/>
        <v>295.950321</v>
      </c>
      <c r="O2707" s="2">
        <v>2705.0</v>
      </c>
      <c r="P2707" s="2">
        <v>2015.0</v>
      </c>
      <c r="Q2707" s="2">
        <v>2005.0</v>
      </c>
      <c r="R2707" s="2">
        <v>2015.0</v>
      </c>
      <c r="S2707" s="2">
        <v>1995.0</v>
      </c>
      <c r="T2707" s="2">
        <v>1.320573385E9</v>
      </c>
      <c r="U2707" s="2">
        <v>2.6424673E7</v>
      </c>
      <c r="V2707" s="2">
        <v>5.2911432E7</v>
      </c>
      <c r="W2707" s="2">
        <v>2634461.0</v>
      </c>
      <c r="X2707" s="2">
        <v>1084.0</v>
      </c>
      <c r="Y2707" s="2">
        <f t="shared" si="8"/>
        <v>0.4312829882</v>
      </c>
      <c r="Z2707" s="2">
        <f t="shared" ref="Z2707:AC2707" si="2758">ROUNDDOWN($Y2707*Z$1,0)-IF(MOD($Y2707*Z$1,1)=0,1,0)+1</f>
        <v>1</v>
      </c>
      <c r="AA2707" s="2">
        <f t="shared" si="2758"/>
        <v>2</v>
      </c>
      <c r="AB2707" s="2">
        <f t="shared" si="2758"/>
        <v>2</v>
      </c>
      <c r="AC2707" s="2">
        <f t="shared" si="2758"/>
        <v>3</v>
      </c>
      <c r="AD2707" s="2">
        <f t="shared" si="10"/>
        <v>0</v>
      </c>
      <c r="AE2707" s="2">
        <f t="shared" si="11"/>
        <v>0</v>
      </c>
      <c r="AF2707" s="2">
        <f t="shared" si="12"/>
        <v>0</v>
      </c>
      <c r="AG2707" s="2">
        <f t="shared" si="13"/>
        <v>1</v>
      </c>
      <c r="AH2707" s="2">
        <f t="shared" si="14"/>
        <v>0</v>
      </c>
      <c r="AI2707" s="2">
        <f t="shared" si="15"/>
        <v>0</v>
      </c>
      <c r="AJ2707" s="2">
        <f t="shared" si="16"/>
        <v>0</v>
      </c>
      <c r="AK2707" s="2">
        <f t="shared" si="17"/>
        <v>0</v>
      </c>
      <c r="AL2707" s="2">
        <f t="shared" si="18"/>
        <v>1</v>
      </c>
    </row>
    <row r="2708" ht="13.5" customHeight="1">
      <c r="A2708" s="3">
        <v>41843.0</v>
      </c>
      <c r="B2708" s="2">
        <v>1999.0</v>
      </c>
      <c r="C2708" s="2">
        <f t="shared" si="3"/>
        <v>1999</v>
      </c>
      <c r="D2708" s="2">
        <f t="shared" si="26"/>
        <v>2737.376225</v>
      </c>
      <c r="E2708" s="2">
        <f t="shared" si="20"/>
        <v>2059.623294</v>
      </c>
      <c r="F2708" s="2">
        <v>-0.1</v>
      </c>
      <c r="G2708" s="2">
        <f t="shared" si="4"/>
        <v>-0.001</v>
      </c>
      <c r="H2708" s="2">
        <f t="shared" si="21"/>
        <v>1.5389</v>
      </c>
      <c r="I2708" s="2">
        <f t="shared" si="27"/>
        <v>1.079844328</v>
      </c>
      <c r="J2708" s="2">
        <f t="shared" si="5"/>
        <v>285.9834843</v>
      </c>
      <c r="K2708" s="2">
        <f t="shared" si="6"/>
        <v>295.6543707</v>
      </c>
      <c r="L2708" s="2">
        <f t="shared" si="7"/>
        <v>0</v>
      </c>
      <c r="M2708" s="2">
        <f t="shared" si="1"/>
        <v>295.6543707</v>
      </c>
      <c r="O2708" s="2">
        <v>2706.0</v>
      </c>
      <c r="P2708" s="2">
        <v>2002.0</v>
      </c>
      <c r="Q2708" s="2">
        <v>2001.0</v>
      </c>
      <c r="R2708" s="2">
        <v>2008.0</v>
      </c>
      <c r="S2708" s="2">
        <v>1996.0</v>
      </c>
      <c r="T2708" s="2">
        <v>1.320573814E9</v>
      </c>
      <c r="U2708" s="2">
        <v>2.6398271E7</v>
      </c>
      <c r="V2708" s="2">
        <v>3.7025496E7</v>
      </c>
      <c r="W2708" s="2">
        <v>1850580.0</v>
      </c>
      <c r="X2708" s="2">
        <v>785.0</v>
      </c>
      <c r="Y2708" s="2">
        <f t="shared" si="8"/>
        <v>0.4559480309</v>
      </c>
      <c r="Z2708" s="2">
        <f t="shared" ref="Z2708:AC2708" si="2759">ROUNDDOWN($Y2708*Z$1,0)-IF(MOD($Y2708*Z$1,1)=0,1,0)+1</f>
        <v>1</v>
      </c>
      <c r="AA2708" s="2">
        <f t="shared" si="2759"/>
        <v>2</v>
      </c>
      <c r="AB2708" s="2">
        <f t="shared" si="2759"/>
        <v>2</v>
      </c>
      <c r="AC2708" s="2">
        <f t="shared" si="2759"/>
        <v>3</v>
      </c>
      <c r="AD2708" s="2">
        <f t="shared" si="10"/>
        <v>0</v>
      </c>
      <c r="AE2708" s="2">
        <f t="shared" si="11"/>
        <v>0</v>
      </c>
      <c r="AF2708" s="2">
        <f t="shared" si="12"/>
        <v>0</v>
      </c>
      <c r="AG2708" s="2">
        <f t="shared" si="13"/>
        <v>0</v>
      </c>
      <c r="AH2708" s="2">
        <f t="shared" si="14"/>
        <v>0</v>
      </c>
      <c r="AI2708" s="2">
        <f t="shared" si="15"/>
        <v>0</v>
      </c>
      <c r="AJ2708" s="2">
        <f t="shared" si="16"/>
        <v>1</v>
      </c>
      <c r="AK2708" s="2">
        <f t="shared" si="17"/>
        <v>0</v>
      </c>
      <c r="AL2708" s="2">
        <f t="shared" si="18"/>
        <v>1</v>
      </c>
    </row>
    <row r="2709" ht="13.5" customHeight="1">
      <c r="A2709" s="3">
        <v>41844.0</v>
      </c>
      <c r="B2709" s="2">
        <v>2005.0</v>
      </c>
      <c r="C2709" s="2">
        <f t="shared" si="3"/>
        <v>2005</v>
      </c>
      <c r="D2709" s="2">
        <f t="shared" si="26"/>
        <v>2738.476177</v>
      </c>
      <c r="E2709" s="2">
        <f t="shared" si="20"/>
        <v>2059.965862</v>
      </c>
      <c r="F2709" s="2">
        <v>0.3</v>
      </c>
      <c r="G2709" s="2">
        <f t="shared" si="4"/>
        <v>0.003</v>
      </c>
      <c r="H2709" s="2">
        <f t="shared" si="21"/>
        <v>1.5419</v>
      </c>
      <c r="I2709" s="2">
        <f t="shared" si="27"/>
        <v>1.080246155</v>
      </c>
      <c r="J2709" s="2">
        <f t="shared" si="5"/>
        <v>286.8414347</v>
      </c>
      <c r="K2709" s="2">
        <f t="shared" si="6"/>
        <v>296.5413338</v>
      </c>
      <c r="L2709" s="2">
        <f t="shared" si="7"/>
        <v>0</v>
      </c>
      <c r="M2709" s="2">
        <f t="shared" si="1"/>
        <v>296.5413338</v>
      </c>
      <c r="O2709" s="2">
        <v>2707.0</v>
      </c>
      <c r="P2709" s="2">
        <v>2021.0</v>
      </c>
      <c r="Q2709" s="2">
        <v>1999.0</v>
      </c>
      <c r="R2709" s="2">
        <v>2025.0</v>
      </c>
      <c r="S2709" s="2">
        <v>1999.0</v>
      </c>
      <c r="T2709" s="2">
        <v>1.320574148E9</v>
      </c>
      <c r="U2709" s="2">
        <v>2.6477512E7</v>
      </c>
      <c r="V2709" s="2">
        <v>1.55560657E8</v>
      </c>
      <c r="W2709" s="2">
        <v>7708243.0</v>
      </c>
      <c r="X2709" s="2">
        <v>1396.0</v>
      </c>
      <c r="Y2709" s="2">
        <f t="shared" si="8"/>
        <v>0.5732846123</v>
      </c>
      <c r="Z2709" s="2">
        <f t="shared" ref="Z2709:AC2709" si="2760">ROUNDDOWN($Y2709*Z$1,0)-IF(MOD($Y2709*Z$1,1)=0,1,0)+1</f>
        <v>2</v>
      </c>
      <c r="AA2709" s="2">
        <f t="shared" si="2760"/>
        <v>2</v>
      </c>
      <c r="AB2709" s="2">
        <f t="shared" si="2760"/>
        <v>3</v>
      </c>
      <c r="AC2709" s="2">
        <f t="shared" si="2760"/>
        <v>3</v>
      </c>
      <c r="AD2709" s="2">
        <f t="shared" si="10"/>
        <v>0</v>
      </c>
      <c r="AE2709" s="2">
        <f t="shared" si="11"/>
        <v>0</v>
      </c>
      <c r="AF2709" s="2">
        <f t="shared" si="12"/>
        <v>0</v>
      </c>
      <c r="AG2709" s="2">
        <f t="shared" si="13"/>
        <v>0</v>
      </c>
      <c r="AH2709" s="2">
        <f t="shared" si="14"/>
        <v>0</v>
      </c>
      <c r="AI2709" s="2">
        <f t="shared" si="15"/>
        <v>1</v>
      </c>
      <c r="AJ2709" s="2">
        <f t="shared" si="16"/>
        <v>0</v>
      </c>
      <c r="AK2709" s="2">
        <f t="shared" si="17"/>
        <v>0</v>
      </c>
      <c r="AL2709" s="2">
        <f t="shared" si="18"/>
        <v>1</v>
      </c>
    </row>
    <row r="2710" ht="13.5" customHeight="1">
      <c r="A2710" s="3">
        <v>41847.0</v>
      </c>
      <c r="B2710" s="2">
        <v>2004.0</v>
      </c>
      <c r="C2710" s="2">
        <f t="shared" si="3"/>
        <v>2004</v>
      </c>
      <c r="D2710" s="2">
        <f t="shared" si="26"/>
        <v>2739.576571</v>
      </c>
      <c r="E2710" s="2">
        <f t="shared" si="20"/>
        <v>2060.30843</v>
      </c>
      <c r="F2710" s="2">
        <v>-0.05</v>
      </c>
      <c r="G2710" s="2">
        <f t="shared" si="4"/>
        <v>-0.0005</v>
      </c>
      <c r="H2710" s="2">
        <f t="shared" si="21"/>
        <v>1.5414</v>
      </c>
      <c r="I2710" s="2">
        <f t="shared" si="27"/>
        <v>1.080647982</v>
      </c>
      <c r="J2710" s="2">
        <f t="shared" si="5"/>
        <v>286.698014</v>
      </c>
      <c r="K2710" s="2">
        <f t="shared" si="6"/>
        <v>296.3930631</v>
      </c>
      <c r="L2710" s="2">
        <f t="shared" si="7"/>
        <v>0</v>
      </c>
      <c r="M2710" s="2">
        <f t="shared" si="1"/>
        <v>296.3930631</v>
      </c>
      <c r="O2710" s="2">
        <v>2708.0</v>
      </c>
      <c r="P2710" s="2">
        <v>2005.0</v>
      </c>
      <c r="Q2710" s="2">
        <v>2005.0</v>
      </c>
      <c r="R2710" s="2">
        <v>2007.0</v>
      </c>
      <c r="S2710" s="2">
        <v>1996.0</v>
      </c>
      <c r="T2710" s="2">
        <v>1.320574148E9</v>
      </c>
      <c r="U2710" s="2">
        <v>2.6464306E7</v>
      </c>
      <c r="V2710" s="2">
        <v>1.4496634E7</v>
      </c>
      <c r="W2710" s="2">
        <v>724543.0</v>
      </c>
      <c r="X2710" s="2">
        <v>424.0</v>
      </c>
      <c r="Y2710" s="2">
        <f t="shared" si="8"/>
        <v>0.4691433212</v>
      </c>
      <c r="Z2710" s="2">
        <f t="shared" ref="Z2710:AC2710" si="2761">ROUNDDOWN($Y2710*Z$1,0)-IF(MOD($Y2710*Z$1,1)=0,1,0)+1</f>
        <v>1</v>
      </c>
      <c r="AA2710" s="2">
        <f t="shared" si="2761"/>
        <v>2</v>
      </c>
      <c r="AB2710" s="2">
        <f t="shared" si="2761"/>
        <v>2</v>
      </c>
      <c r="AC2710" s="2">
        <f t="shared" si="2761"/>
        <v>3</v>
      </c>
      <c r="AD2710" s="2">
        <f t="shared" si="10"/>
        <v>0</v>
      </c>
      <c r="AE2710" s="2">
        <f t="shared" si="11"/>
        <v>0</v>
      </c>
      <c r="AF2710" s="2">
        <f t="shared" si="12"/>
        <v>0</v>
      </c>
      <c r="AG2710" s="2">
        <f t="shared" si="13"/>
        <v>0</v>
      </c>
      <c r="AH2710" s="2">
        <f t="shared" si="14"/>
        <v>0</v>
      </c>
      <c r="AI2710" s="2">
        <f t="shared" si="15"/>
        <v>0</v>
      </c>
      <c r="AJ2710" s="2">
        <f t="shared" si="16"/>
        <v>1</v>
      </c>
      <c r="AK2710" s="2">
        <f t="shared" si="17"/>
        <v>0</v>
      </c>
      <c r="AL2710" s="2">
        <f t="shared" si="18"/>
        <v>1</v>
      </c>
    </row>
    <row r="2711" ht="13.5" customHeight="1">
      <c r="A2711" s="3">
        <v>41848.0</v>
      </c>
      <c r="B2711" s="2">
        <v>2010.0</v>
      </c>
      <c r="C2711" s="2">
        <f t="shared" si="3"/>
        <v>2010</v>
      </c>
      <c r="D2711" s="2">
        <f t="shared" si="26"/>
        <v>2740.677407</v>
      </c>
      <c r="E2711" s="2">
        <f t="shared" si="20"/>
        <v>2060.650997</v>
      </c>
      <c r="F2711" s="2">
        <v>0.3</v>
      </c>
      <c r="G2711" s="2">
        <f t="shared" si="4"/>
        <v>0.003</v>
      </c>
      <c r="H2711" s="2">
        <f t="shared" si="21"/>
        <v>1.5444</v>
      </c>
      <c r="I2711" s="2">
        <f t="shared" si="27"/>
        <v>1.081049809</v>
      </c>
      <c r="J2711" s="2">
        <f t="shared" si="5"/>
        <v>287.558108</v>
      </c>
      <c r="K2711" s="2">
        <f t="shared" si="6"/>
        <v>297.2822423</v>
      </c>
      <c r="L2711" s="2">
        <f t="shared" si="7"/>
        <v>0</v>
      </c>
      <c r="M2711" s="2">
        <f t="shared" si="1"/>
        <v>297.2822423</v>
      </c>
      <c r="O2711" s="2">
        <v>2709.0</v>
      </c>
      <c r="P2711" s="2">
        <v>2010.0</v>
      </c>
      <c r="Q2711" s="2">
        <v>2004.0</v>
      </c>
      <c r="R2711" s="2">
        <v>2020.0</v>
      </c>
      <c r="S2711" s="2">
        <v>2007.0</v>
      </c>
      <c r="T2711" s="2">
        <v>1.320576724E9</v>
      </c>
      <c r="U2711" s="2">
        <v>2.6543592E7</v>
      </c>
      <c r="V2711" s="2">
        <v>4.6572982E7</v>
      </c>
      <c r="W2711" s="2">
        <v>2312830.0</v>
      </c>
      <c r="X2711" s="2">
        <v>1659.0</v>
      </c>
      <c r="Y2711" s="2">
        <f t="shared" si="8"/>
        <v>0.5732846123</v>
      </c>
      <c r="Z2711" s="2">
        <f t="shared" ref="Z2711:AC2711" si="2762">ROUNDDOWN($Y2711*Z$1,0)-IF(MOD($Y2711*Z$1,1)=0,1,0)+1</f>
        <v>2</v>
      </c>
      <c r="AA2711" s="2">
        <f t="shared" si="2762"/>
        <v>2</v>
      </c>
      <c r="AB2711" s="2">
        <f t="shared" si="2762"/>
        <v>3</v>
      </c>
      <c r="AC2711" s="2">
        <f t="shared" si="2762"/>
        <v>3</v>
      </c>
      <c r="AD2711" s="2">
        <f t="shared" si="10"/>
        <v>0</v>
      </c>
      <c r="AE2711" s="2">
        <f t="shared" si="11"/>
        <v>0</v>
      </c>
      <c r="AF2711" s="2">
        <f t="shared" si="12"/>
        <v>0</v>
      </c>
      <c r="AG2711" s="2">
        <f t="shared" si="13"/>
        <v>0</v>
      </c>
      <c r="AH2711" s="2">
        <f t="shared" si="14"/>
        <v>0</v>
      </c>
      <c r="AI2711" s="2">
        <f t="shared" si="15"/>
        <v>1</v>
      </c>
      <c r="AJ2711" s="2">
        <f t="shared" si="16"/>
        <v>0</v>
      </c>
      <c r="AK2711" s="2">
        <f t="shared" si="17"/>
        <v>0</v>
      </c>
      <c r="AL2711" s="2">
        <f t="shared" si="18"/>
        <v>1</v>
      </c>
    </row>
    <row r="2712" ht="13.5" customHeight="1">
      <c r="A2712" s="3">
        <v>41849.0</v>
      </c>
      <c r="B2712" s="2">
        <v>2002.0</v>
      </c>
      <c r="C2712" s="2">
        <f t="shared" si="3"/>
        <v>2002</v>
      </c>
      <c r="D2712" s="2">
        <f t="shared" si="26"/>
        <v>2741.778686</v>
      </c>
      <c r="E2712" s="2">
        <f t="shared" si="20"/>
        <v>2060.993565</v>
      </c>
      <c r="F2712" s="2">
        <v>-0.4</v>
      </c>
      <c r="G2712" s="2">
        <f t="shared" si="4"/>
        <v>-0.004</v>
      </c>
      <c r="H2712" s="2">
        <f t="shared" si="21"/>
        <v>1.5404</v>
      </c>
      <c r="I2712" s="2">
        <f t="shared" si="27"/>
        <v>1.081451636</v>
      </c>
      <c r="J2712" s="2">
        <f t="shared" si="5"/>
        <v>286.4078756</v>
      </c>
      <c r="K2712" s="2">
        <f t="shared" si="6"/>
        <v>296.0931134</v>
      </c>
      <c r="L2712" s="2">
        <f t="shared" si="7"/>
        <v>0</v>
      </c>
      <c r="M2712" s="2">
        <f t="shared" si="1"/>
        <v>296.0931134</v>
      </c>
      <c r="O2712" s="2">
        <v>2710.0</v>
      </c>
      <c r="P2712" s="2">
        <v>2002.0</v>
      </c>
      <c r="Q2712" s="2">
        <v>2010.0</v>
      </c>
      <c r="R2712" s="2">
        <v>2012.0</v>
      </c>
      <c r="S2712" s="2">
        <v>1997.0</v>
      </c>
      <c r="T2712" s="2">
        <v>1.320576724E9</v>
      </c>
      <c r="U2712" s="2">
        <v>2.6437946E7</v>
      </c>
      <c r="V2712" s="2">
        <v>3.1415591E7</v>
      </c>
      <c r="W2712" s="2">
        <v>1567423.0</v>
      </c>
      <c r="X2712" s="2">
        <v>1054.0</v>
      </c>
      <c r="Y2712" s="2">
        <f t="shared" si="8"/>
        <v>0.3735282176</v>
      </c>
      <c r="Z2712" s="2">
        <f t="shared" ref="Z2712:AC2712" si="2763">ROUNDDOWN($Y2712*Z$1,0)-IF(MOD($Y2712*Z$1,1)=0,1,0)+1</f>
        <v>1</v>
      </c>
      <c r="AA2712" s="2">
        <f t="shared" si="2763"/>
        <v>2</v>
      </c>
      <c r="AB2712" s="2">
        <f t="shared" si="2763"/>
        <v>2</v>
      </c>
      <c r="AC2712" s="2">
        <f t="shared" si="2763"/>
        <v>2</v>
      </c>
      <c r="AD2712" s="2">
        <f t="shared" si="10"/>
        <v>0</v>
      </c>
      <c r="AE2712" s="2">
        <f t="shared" si="11"/>
        <v>0</v>
      </c>
      <c r="AF2712" s="2">
        <f t="shared" si="12"/>
        <v>0</v>
      </c>
      <c r="AG2712" s="2">
        <f t="shared" si="13"/>
        <v>0</v>
      </c>
      <c r="AH2712" s="2">
        <f t="shared" si="14"/>
        <v>0</v>
      </c>
      <c r="AI2712" s="2">
        <f t="shared" si="15"/>
        <v>0</v>
      </c>
      <c r="AJ2712" s="2">
        <f t="shared" si="16"/>
        <v>0</v>
      </c>
      <c r="AK2712" s="2">
        <f t="shared" si="17"/>
        <v>1</v>
      </c>
      <c r="AL2712" s="2">
        <f t="shared" si="18"/>
        <v>1</v>
      </c>
    </row>
    <row r="2713" ht="13.5" customHeight="1">
      <c r="A2713" s="3">
        <v>41850.0</v>
      </c>
      <c r="B2713" s="2">
        <v>2005.0</v>
      </c>
      <c r="C2713" s="2">
        <f t="shared" si="3"/>
        <v>2005</v>
      </c>
      <c r="D2713" s="2">
        <f t="shared" si="26"/>
        <v>2742.880407</v>
      </c>
      <c r="E2713" s="2">
        <f t="shared" si="20"/>
        <v>2061.336133</v>
      </c>
      <c r="F2713" s="2">
        <v>0.15</v>
      </c>
      <c r="G2713" s="2">
        <f t="shared" si="4"/>
        <v>0.0015</v>
      </c>
      <c r="H2713" s="2">
        <f t="shared" si="21"/>
        <v>1.5419</v>
      </c>
      <c r="I2713" s="2">
        <f t="shared" si="27"/>
        <v>1.081853463</v>
      </c>
      <c r="J2713" s="2">
        <f t="shared" si="5"/>
        <v>286.8374874</v>
      </c>
      <c r="K2713" s="2">
        <f t="shared" si="6"/>
        <v>296.537253</v>
      </c>
      <c r="L2713" s="2">
        <f t="shared" si="7"/>
        <v>0</v>
      </c>
      <c r="M2713" s="2">
        <f t="shared" si="1"/>
        <v>296.537253</v>
      </c>
      <c r="O2713" s="2">
        <v>2711.0</v>
      </c>
      <c r="P2713" s="2">
        <v>2004.0</v>
      </c>
      <c r="Q2713" s="2">
        <v>2002.0</v>
      </c>
      <c r="R2713" s="2">
        <v>2015.0</v>
      </c>
      <c r="S2713" s="2">
        <v>1999.0</v>
      </c>
      <c r="T2713" s="2">
        <v>1.320576724E9</v>
      </c>
      <c r="U2713" s="2">
        <v>2.6477563E7</v>
      </c>
      <c r="V2713" s="2">
        <v>3.6068136E7</v>
      </c>
      <c r="W2713" s="2">
        <v>1799829.0</v>
      </c>
      <c r="X2713" s="2">
        <v>1043.0</v>
      </c>
      <c r="Y2713" s="2">
        <f t="shared" si="8"/>
        <v>0.5319732034</v>
      </c>
      <c r="Z2713" s="2">
        <f t="shared" ref="Z2713:AC2713" si="2764">ROUNDDOWN($Y2713*Z$1,0)-IF(MOD($Y2713*Z$1,1)=0,1,0)+1</f>
        <v>2</v>
      </c>
      <c r="AA2713" s="2">
        <f t="shared" si="2764"/>
        <v>2</v>
      </c>
      <c r="AB2713" s="2">
        <f t="shared" si="2764"/>
        <v>3</v>
      </c>
      <c r="AC2713" s="2">
        <f t="shared" si="2764"/>
        <v>3</v>
      </c>
      <c r="AD2713" s="2">
        <f t="shared" si="10"/>
        <v>0</v>
      </c>
      <c r="AE2713" s="2">
        <f t="shared" si="11"/>
        <v>1</v>
      </c>
      <c r="AF2713" s="2">
        <f t="shared" si="12"/>
        <v>0</v>
      </c>
      <c r="AG2713" s="2">
        <f t="shared" si="13"/>
        <v>0</v>
      </c>
      <c r="AH2713" s="2">
        <f t="shared" si="14"/>
        <v>0</v>
      </c>
      <c r="AI2713" s="2">
        <f t="shared" si="15"/>
        <v>0</v>
      </c>
      <c r="AJ2713" s="2">
        <f t="shared" si="16"/>
        <v>0</v>
      </c>
      <c r="AK2713" s="2">
        <f t="shared" si="17"/>
        <v>0</v>
      </c>
      <c r="AL2713" s="2">
        <f t="shared" si="18"/>
        <v>1</v>
      </c>
    </row>
    <row r="2714" ht="13.5" customHeight="1">
      <c r="A2714" s="3">
        <v>41851.0</v>
      </c>
      <c r="B2714" s="2">
        <v>2006.0</v>
      </c>
      <c r="C2714" s="2">
        <f t="shared" si="3"/>
        <v>2006</v>
      </c>
      <c r="D2714" s="2">
        <f t="shared" si="26"/>
        <v>2743.982571</v>
      </c>
      <c r="E2714" s="2">
        <f t="shared" si="20"/>
        <v>2061.6787</v>
      </c>
      <c r="F2714" s="2">
        <v>0.05</v>
      </c>
      <c r="G2714" s="2">
        <f t="shared" si="4"/>
        <v>0.0005</v>
      </c>
      <c r="H2714" s="2">
        <f t="shared" si="21"/>
        <v>1.5424</v>
      </c>
      <c r="I2714" s="2">
        <f t="shared" si="27"/>
        <v>1.082255291</v>
      </c>
      <c r="J2714" s="2">
        <f t="shared" si="5"/>
        <v>286.9809062</v>
      </c>
      <c r="K2714" s="2">
        <f t="shared" si="6"/>
        <v>296.6855217</v>
      </c>
      <c r="L2714" s="2">
        <f t="shared" si="7"/>
        <v>0</v>
      </c>
      <c r="M2714" s="2">
        <f t="shared" si="1"/>
        <v>296.6855217</v>
      </c>
      <c r="O2714" s="2">
        <v>2712.0</v>
      </c>
      <c r="P2714" s="2">
        <v>2005.0</v>
      </c>
      <c r="Q2714" s="2">
        <v>2005.0</v>
      </c>
      <c r="R2714" s="2">
        <v>2015.0</v>
      </c>
      <c r="S2714" s="2">
        <v>2001.0</v>
      </c>
      <c r="T2714" s="2">
        <v>1.320577064E9</v>
      </c>
      <c r="U2714" s="2">
        <v>2.6490776E7</v>
      </c>
      <c r="V2714" s="2">
        <v>5.4251432E7</v>
      </c>
      <c r="W2714" s="2">
        <v>2704812.0</v>
      </c>
      <c r="X2714" s="2">
        <v>973.0</v>
      </c>
      <c r="Y2714" s="2">
        <f t="shared" si="8"/>
        <v>0.5055826228</v>
      </c>
      <c r="Z2714" s="2">
        <f t="shared" ref="Z2714:AC2714" si="2765">ROUNDDOWN($Y2714*Z$1,0)-IF(MOD($Y2714*Z$1,1)=0,1,0)+1</f>
        <v>2</v>
      </c>
      <c r="AA2714" s="2">
        <f t="shared" si="2765"/>
        <v>2</v>
      </c>
      <c r="AB2714" s="2">
        <f t="shared" si="2765"/>
        <v>3</v>
      </c>
      <c r="AC2714" s="2">
        <f t="shared" si="2765"/>
        <v>3</v>
      </c>
      <c r="AD2714" s="2">
        <f t="shared" si="10"/>
        <v>0</v>
      </c>
      <c r="AE2714" s="2">
        <f t="shared" si="11"/>
        <v>1</v>
      </c>
      <c r="AF2714" s="2">
        <f t="shared" si="12"/>
        <v>0</v>
      </c>
      <c r="AG2714" s="2">
        <f t="shared" si="13"/>
        <v>0</v>
      </c>
      <c r="AH2714" s="2">
        <f t="shared" si="14"/>
        <v>0</v>
      </c>
      <c r="AI2714" s="2">
        <f t="shared" si="15"/>
        <v>0</v>
      </c>
      <c r="AJ2714" s="2">
        <f t="shared" si="16"/>
        <v>0</v>
      </c>
      <c r="AK2714" s="2">
        <f t="shared" si="17"/>
        <v>0</v>
      </c>
      <c r="AL2714" s="2">
        <f t="shared" si="18"/>
        <v>1</v>
      </c>
    </row>
    <row r="2715" ht="13.5" customHeight="1">
      <c r="A2715" s="3">
        <v>41854.0</v>
      </c>
      <c r="B2715" s="2">
        <v>2015.0</v>
      </c>
      <c r="C2715" s="2">
        <f t="shared" si="3"/>
        <v>2015</v>
      </c>
      <c r="D2715" s="2">
        <f t="shared" si="26"/>
        <v>2745.085178</v>
      </c>
      <c r="E2715" s="2">
        <f t="shared" si="20"/>
        <v>2062.021268</v>
      </c>
      <c r="F2715" s="2">
        <v>0.45</v>
      </c>
      <c r="G2715" s="2">
        <f t="shared" si="4"/>
        <v>0.0045</v>
      </c>
      <c r="H2715" s="2">
        <f t="shared" si="21"/>
        <v>1.5469</v>
      </c>
      <c r="I2715" s="2">
        <f t="shared" si="27"/>
        <v>1.082657118</v>
      </c>
      <c r="J2715" s="2">
        <f t="shared" si="5"/>
        <v>288.2723202</v>
      </c>
      <c r="K2715" s="2">
        <f t="shared" si="6"/>
        <v>298.0206065</v>
      </c>
      <c r="L2715" s="2">
        <f t="shared" si="7"/>
        <v>0</v>
      </c>
      <c r="M2715" s="2">
        <f t="shared" si="1"/>
        <v>298.0206065</v>
      </c>
      <c r="O2715" s="2">
        <v>2713.0</v>
      </c>
      <c r="P2715" s="2">
        <v>2005.0</v>
      </c>
      <c r="Q2715" s="2">
        <v>2006.0</v>
      </c>
      <c r="R2715" s="2">
        <v>2018.0</v>
      </c>
      <c r="S2715" s="2">
        <v>2003.0</v>
      </c>
      <c r="T2715" s="2">
        <v>1.320577569E9</v>
      </c>
      <c r="U2715" s="2">
        <v>2.6609638E7</v>
      </c>
      <c r="V2715" s="2">
        <v>8737941.0</v>
      </c>
      <c r="W2715" s="2">
        <v>433676.0</v>
      </c>
      <c r="X2715" s="2">
        <v>368.0</v>
      </c>
      <c r="Y2715" s="2">
        <f t="shared" si="8"/>
        <v>0.6122614698</v>
      </c>
      <c r="Z2715" s="2">
        <f t="shared" ref="Z2715:AC2715" si="2766">ROUNDDOWN($Y2715*Z$1,0)-IF(MOD($Y2715*Z$1,1)=0,1,0)+1</f>
        <v>2</v>
      </c>
      <c r="AA2715" s="2">
        <f t="shared" si="2766"/>
        <v>2</v>
      </c>
      <c r="AB2715" s="2">
        <f t="shared" si="2766"/>
        <v>3</v>
      </c>
      <c r="AC2715" s="2">
        <f t="shared" si="2766"/>
        <v>4</v>
      </c>
      <c r="AD2715" s="2">
        <f t="shared" si="10"/>
        <v>0</v>
      </c>
      <c r="AE2715" s="2">
        <f t="shared" si="11"/>
        <v>1</v>
      </c>
      <c r="AF2715" s="2">
        <f t="shared" si="12"/>
        <v>0</v>
      </c>
      <c r="AG2715" s="2">
        <f t="shared" si="13"/>
        <v>0</v>
      </c>
      <c r="AH2715" s="2">
        <f t="shared" si="14"/>
        <v>0</v>
      </c>
      <c r="AI2715" s="2">
        <f t="shared" si="15"/>
        <v>0</v>
      </c>
      <c r="AJ2715" s="2">
        <f t="shared" si="16"/>
        <v>0</v>
      </c>
      <c r="AK2715" s="2">
        <f t="shared" si="17"/>
        <v>0</v>
      </c>
      <c r="AL2715" s="2">
        <f t="shared" si="18"/>
        <v>1</v>
      </c>
    </row>
    <row r="2716" ht="13.5" customHeight="1">
      <c r="A2716" s="3">
        <v>41855.0</v>
      </c>
      <c r="B2716" s="2">
        <v>2044.0</v>
      </c>
      <c r="C2716" s="2">
        <f t="shared" si="3"/>
        <v>2044</v>
      </c>
      <c r="D2716" s="2">
        <f t="shared" si="26"/>
        <v>2746.188228</v>
      </c>
      <c r="E2716" s="2">
        <f t="shared" si="20"/>
        <v>2062.363836</v>
      </c>
      <c r="F2716" s="2">
        <v>1.44</v>
      </c>
      <c r="G2716" s="2">
        <f t="shared" si="4"/>
        <v>0.0144</v>
      </c>
      <c r="H2716" s="2">
        <f t="shared" si="21"/>
        <v>1.5613</v>
      </c>
      <c r="I2716" s="2">
        <f t="shared" si="27"/>
        <v>1.083058945</v>
      </c>
      <c r="J2716" s="2">
        <f t="shared" si="5"/>
        <v>292.4234417</v>
      </c>
      <c r="K2716" s="2">
        <f t="shared" si="6"/>
        <v>302.3121032</v>
      </c>
      <c r="L2716" s="2">
        <f t="shared" si="7"/>
        <v>0</v>
      </c>
      <c r="M2716" s="2">
        <f t="shared" si="1"/>
        <v>302.3121032</v>
      </c>
      <c r="O2716" s="2">
        <v>2714.0</v>
      </c>
      <c r="P2716" s="2">
        <v>2020.0</v>
      </c>
      <c r="Q2716" s="2">
        <v>2015.0</v>
      </c>
      <c r="R2716" s="2">
        <v>2056.0</v>
      </c>
      <c r="S2716" s="2">
        <v>2016.0</v>
      </c>
      <c r="T2716" s="2">
        <v>1.320577919E9</v>
      </c>
      <c r="U2716" s="2">
        <v>2.6992613E7</v>
      </c>
      <c r="V2716" s="2">
        <v>7.3708648E7</v>
      </c>
      <c r="W2716" s="2">
        <v>3610274.0</v>
      </c>
      <c r="X2716" s="2">
        <v>1591.0</v>
      </c>
      <c r="Y2716" s="2">
        <f t="shared" si="8"/>
        <v>0.8338408445</v>
      </c>
      <c r="Z2716" s="2">
        <f t="shared" ref="Z2716:AC2716" si="2767">ROUNDDOWN($Y2716*Z$1,0)-IF(MOD($Y2716*Z$1,1)=0,1,0)+1</f>
        <v>2</v>
      </c>
      <c r="AA2716" s="2">
        <f t="shared" si="2767"/>
        <v>3</v>
      </c>
      <c r="AB2716" s="2">
        <f t="shared" si="2767"/>
        <v>4</v>
      </c>
      <c r="AC2716" s="2">
        <f t="shared" si="2767"/>
        <v>5</v>
      </c>
      <c r="AD2716" s="2">
        <f t="shared" si="10"/>
        <v>1</v>
      </c>
      <c r="AE2716" s="2">
        <f t="shared" si="11"/>
        <v>0</v>
      </c>
      <c r="AF2716" s="2">
        <f t="shared" si="12"/>
        <v>0</v>
      </c>
      <c r="AG2716" s="2">
        <f t="shared" si="13"/>
        <v>0</v>
      </c>
      <c r="AH2716" s="2">
        <f t="shared" si="14"/>
        <v>0</v>
      </c>
      <c r="AI2716" s="2">
        <f t="shared" si="15"/>
        <v>0</v>
      </c>
      <c r="AJ2716" s="2">
        <f t="shared" si="16"/>
        <v>0</v>
      </c>
      <c r="AK2716" s="2">
        <f t="shared" si="17"/>
        <v>0</v>
      </c>
      <c r="AL2716" s="2">
        <f t="shared" si="18"/>
        <v>1</v>
      </c>
    </row>
    <row r="2717" ht="13.5" customHeight="1">
      <c r="A2717" s="3">
        <v>41857.0</v>
      </c>
      <c r="B2717" s="2">
        <v>2046.0</v>
      </c>
      <c r="C2717" s="2">
        <f t="shared" si="3"/>
        <v>2046</v>
      </c>
      <c r="D2717" s="2">
        <f t="shared" si="26"/>
        <v>2747.291721</v>
      </c>
      <c r="E2717" s="2">
        <f t="shared" si="20"/>
        <v>2062.706404</v>
      </c>
      <c r="F2717" s="2">
        <v>0.1</v>
      </c>
      <c r="G2717" s="2">
        <f t="shared" si="4"/>
        <v>0.001</v>
      </c>
      <c r="H2717" s="2">
        <f t="shared" si="21"/>
        <v>1.5623</v>
      </c>
      <c r="I2717" s="2">
        <f t="shared" si="27"/>
        <v>1.083460772</v>
      </c>
      <c r="J2717" s="2">
        <f t="shared" si="5"/>
        <v>292.7158651</v>
      </c>
      <c r="K2717" s="2">
        <f t="shared" si="6"/>
        <v>302.6144153</v>
      </c>
      <c r="L2717" s="2">
        <f t="shared" si="7"/>
        <v>0</v>
      </c>
      <c r="M2717" s="2">
        <f t="shared" si="1"/>
        <v>302.6144153</v>
      </c>
      <c r="O2717" s="2">
        <v>2715.0</v>
      </c>
      <c r="P2717" s="2">
        <v>2050.0</v>
      </c>
      <c r="Q2717" s="2">
        <v>2044.0</v>
      </c>
      <c r="R2717" s="2">
        <v>2056.0</v>
      </c>
      <c r="S2717" s="2">
        <v>2035.0</v>
      </c>
      <c r="T2717" s="2">
        <v>1.320578271E9</v>
      </c>
      <c r="U2717" s="2">
        <v>2.7019031E7</v>
      </c>
      <c r="V2717" s="2">
        <v>5.8584813E7</v>
      </c>
      <c r="W2717" s="2">
        <v>2862553.0</v>
      </c>
      <c r="X2717" s="2">
        <v>1602.0</v>
      </c>
      <c r="Y2717" s="2">
        <f t="shared" si="8"/>
        <v>0.5204019488</v>
      </c>
      <c r="Z2717" s="2">
        <f t="shared" ref="Z2717:AC2717" si="2768">ROUNDDOWN($Y2717*Z$1,0)-IF(MOD($Y2717*Z$1,1)=0,1,0)+1</f>
        <v>2</v>
      </c>
      <c r="AA2717" s="2">
        <f t="shared" si="2768"/>
        <v>2</v>
      </c>
      <c r="AB2717" s="2">
        <f t="shared" si="2768"/>
        <v>3</v>
      </c>
      <c r="AC2717" s="2">
        <f t="shared" si="2768"/>
        <v>3</v>
      </c>
      <c r="AD2717" s="2">
        <f t="shared" si="10"/>
        <v>0</v>
      </c>
      <c r="AE2717" s="2">
        <f t="shared" si="11"/>
        <v>0</v>
      </c>
      <c r="AF2717" s="2">
        <f t="shared" si="12"/>
        <v>0</v>
      </c>
      <c r="AG2717" s="2">
        <f t="shared" si="13"/>
        <v>0</v>
      </c>
      <c r="AH2717" s="2">
        <f t="shared" si="14"/>
        <v>1</v>
      </c>
      <c r="AI2717" s="2">
        <f t="shared" si="15"/>
        <v>0</v>
      </c>
      <c r="AJ2717" s="2">
        <f t="shared" si="16"/>
        <v>0</v>
      </c>
      <c r="AK2717" s="2">
        <f t="shared" si="17"/>
        <v>0</v>
      </c>
      <c r="AL2717" s="2">
        <f t="shared" si="18"/>
        <v>1</v>
      </c>
    </row>
    <row r="2718" ht="13.5" customHeight="1">
      <c r="A2718" s="3">
        <v>41858.0</v>
      </c>
      <c r="B2718" s="2">
        <v>2020.0</v>
      </c>
      <c r="C2718" s="2">
        <f t="shared" si="3"/>
        <v>2020</v>
      </c>
      <c r="D2718" s="2">
        <f t="shared" si="26"/>
        <v>2748.395657</v>
      </c>
      <c r="E2718" s="2">
        <f t="shared" si="20"/>
        <v>2063.048971</v>
      </c>
      <c r="F2718" s="2">
        <v>-1.27</v>
      </c>
      <c r="G2718" s="2">
        <f t="shared" si="4"/>
        <v>-0.0127</v>
      </c>
      <c r="H2718" s="2">
        <f t="shared" si="21"/>
        <v>1.5496</v>
      </c>
      <c r="I2718" s="2">
        <f t="shared" si="27"/>
        <v>1.083862599</v>
      </c>
      <c r="J2718" s="2">
        <f t="shared" si="5"/>
        <v>288.9983736</v>
      </c>
      <c r="K2718" s="2">
        <f t="shared" si="6"/>
        <v>298.7712123</v>
      </c>
      <c r="L2718" s="2">
        <f t="shared" si="7"/>
        <v>0</v>
      </c>
      <c r="M2718" s="2">
        <f t="shared" si="1"/>
        <v>298.7712123</v>
      </c>
      <c r="O2718" s="2">
        <v>2716.0</v>
      </c>
      <c r="P2718" s="2">
        <v>2051.0</v>
      </c>
      <c r="Q2718" s="2">
        <v>2046.0</v>
      </c>
      <c r="R2718" s="2">
        <v>2053.0</v>
      </c>
      <c r="S2718" s="2">
        <v>2007.0</v>
      </c>
      <c r="T2718" s="2">
        <v>1.320579407E9</v>
      </c>
      <c r="U2718" s="2">
        <v>2.6675704E7</v>
      </c>
      <c r="V2718" s="2">
        <v>4.5594891E7</v>
      </c>
      <c r="W2718" s="2">
        <v>2243865.0</v>
      </c>
      <c r="X2718" s="2">
        <v>1214.0</v>
      </c>
      <c r="Y2718" s="2">
        <f t="shared" si="8"/>
        <v>0.1806739748</v>
      </c>
      <c r="Z2718" s="2">
        <f t="shared" ref="Z2718:AC2718" si="2769">ROUNDDOWN($Y2718*Z$1,0)-IF(MOD($Y2718*Z$1,1)=0,1,0)+1</f>
        <v>1</v>
      </c>
      <c r="AA2718" s="2">
        <f t="shared" si="2769"/>
        <v>1</v>
      </c>
      <c r="AB2718" s="2">
        <f t="shared" si="2769"/>
        <v>1</v>
      </c>
      <c r="AC2718" s="2">
        <f t="shared" si="2769"/>
        <v>1</v>
      </c>
      <c r="AD2718" s="2">
        <f t="shared" si="10"/>
        <v>0</v>
      </c>
      <c r="AE2718" s="2">
        <f t="shared" si="11"/>
        <v>0</v>
      </c>
      <c r="AF2718" s="2">
        <f t="shared" si="12"/>
        <v>0</v>
      </c>
      <c r="AG2718" s="2">
        <f t="shared" si="13"/>
        <v>1</v>
      </c>
      <c r="AH2718" s="2">
        <f t="shared" si="14"/>
        <v>0</v>
      </c>
      <c r="AI2718" s="2">
        <f t="shared" si="15"/>
        <v>0</v>
      </c>
      <c r="AJ2718" s="2">
        <f t="shared" si="16"/>
        <v>0</v>
      </c>
      <c r="AK2718" s="2">
        <f t="shared" si="17"/>
        <v>0</v>
      </c>
      <c r="AL2718" s="2">
        <f t="shared" si="18"/>
        <v>1</v>
      </c>
    </row>
    <row r="2719" ht="13.5" customHeight="1">
      <c r="A2719" s="3">
        <v>41861.0</v>
      </c>
      <c r="B2719" s="2">
        <v>2011.0</v>
      </c>
      <c r="C2719" s="2">
        <f t="shared" si="3"/>
        <v>2011</v>
      </c>
      <c r="D2719" s="2">
        <f t="shared" si="26"/>
        <v>2749.500037</v>
      </c>
      <c r="E2719" s="2">
        <f t="shared" si="20"/>
        <v>2063.391539</v>
      </c>
      <c r="F2719" s="2">
        <v>-0.45</v>
      </c>
      <c r="G2719" s="2">
        <f t="shared" si="4"/>
        <v>-0.0045</v>
      </c>
      <c r="H2719" s="2">
        <f t="shared" si="21"/>
        <v>1.5451</v>
      </c>
      <c r="I2719" s="2">
        <f t="shared" si="27"/>
        <v>1.084264427</v>
      </c>
      <c r="J2719" s="2">
        <f t="shared" si="5"/>
        <v>287.6978809</v>
      </c>
      <c r="K2719" s="2">
        <f t="shared" si="6"/>
        <v>297.4267418</v>
      </c>
      <c r="L2719" s="2">
        <f t="shared" si="7"/>
        <v>0</v>
      </c>
      <c r="M2719" s="2">
        <f t="shared" si="1"/>
        <v>297.4267418</v>
      </c>
      <c r="O2719" s="2">
        <v>2717.0</v>
      </c>
      <c r="P2719" s="2">
        <v>2020.0</v>
      </c>
      <c r="Q2719" s="2">
        <v>2020.0</v>
      </c>
      <c r="R2719" s="2">
        <v>2022.0</v>
      </c>
      <c r="S2719" s="2">
        <v>2005.0</v>
      </c>
      <c r="T2719" s="2">
        <v>1.32058065E9</v>
      </c>
      <c r="U2719" s="2">
        <v>2.6556877E7</v>
      </c>
      <c r="V2719" s="2">
        <v>1.2444712E7</v>
      </c>
      <c r="W2719" s="2">
        <v>618741.0</v>
      </c>
      <c r="X2719" s="2">
        <v>546.0</v>
      </c>
      <c r="Y2719" s="2">
        <f t="shared" si="8"/>
        <v>0.3618554608</v>
      </c>
      <c r="Z2719" s="2">
        <f t="shared" ref="Z2719:AC2719" si="2770">ROUNDDOWN($Y2719*Z$1,0)-IF(MOD($Y2719*Z$1,1)=0,1,0)+1</f>
        <v>1</v>
      </c>
      <c r="AA2719" s="2">
        <f t="shared" si="2770"/>
        <v>2</v>
      </c>
      <c r="AB2719" s="2">
        <f t="shared" si="2770"/>
        <v>2</v>
      </c>
      <c r="AC2719" s="2">
        <f t="shared" si="2770"/>
        <v>2</v>
      </c>
      <c r="AD2719" s="2">
        <f t="shared" si="10"/>
        <v>0</v>
      </c>
      <c r="AE2719" s="2">
        <f t="shared" si="11"/>
        <v>0</v>
      </c>
      <c r="AF2719" s="2">
        <f t="shared" si="12"/>
        <v>0</v>
      </c>
      <c r="AG2719" s="2">
        <f t="shared" si="13"/>
        <v>0</v>
      </c>
      <c r="AH2719" s="2">
        <f t="shared" si="14"/>
        <v>0</v>
      </c>
      <c r="AI2719" s="2">
        <f t="shared" si="15"/>
        <v>0</v>
      </c>
      <c r="AJ2719" s="2">
        <f t="shared" si="16"/>
        <v>0</v>
      </c>
      <c r="AK2719" s="2">
        <f t="shared" si="17"/>
        <v>1</v>
      </c>
      <c r="AL2719" s="2">
        <f t="shared" si="18"/>
        <v>1</v>
      </c>
    </row>
    <row r="2720" ht="13.5" customHeight="1">
      <c r="A2720" s="3">
        <v>41862.0</v>
      </c>
      <c r="B2720" s="2">
        <v>2014.0</v>
      </c>
      <c r="C2720" s="2">
        <f t="shared" si="3"/>
        <v>2014</v>
      </c>
      <c r="D2720" s="2">
        <f t="shared" si="26"/>
        <v>2750.604861</v>
      </c>
      <c r="E2720" s="2">
        <f t="shared" si="20"/>
        <v>2063.734107</v>
      </c>
      <c r="F2720" s="2">
        <v>0.15</v>
      </c>
      <c r="G2720" s="2">
        <f t="shared" si="4"/>
        <v>0.0015</v>
      </c>
      <c r="H2720" s="2">
        <f t="shared" si="21"/>
        <v>1.5466</v>
      </c>
      <c r="I2720" s="2">
        <f t="shared" si="27"/>
        <v>1.084666254</v>
      </c>
      <c r="J2720" s="2">
        <f t="shared" si="5"/>
        <v>288.1294278</v>
      </c>
      <c r="K2720" s="2">
        <f t="shared" si="6"/>
        <v>297.8728819</v>
      </c>
      <c r="L2720" s="2">
        <f t="shared" si="7"/>
        <v>0</v>
      </c>
      <c r="M2720" s="2">
        <f t="shared" si="1"/>
        <v>297.8728819</v>
      </c>
      <c r="O2720" s="2">
        <v>2718.0</v>
      </c>
      <c r="P2720" s="2">
        <v>2017.0</v>
      </c>
      <c r="Q2720" s="2">
        <v>2011.0</v>
      </c>
      <c r="R2720" s="2">
        <v>2027.0</v>
      </c>
      <c r="S2720" s="2">
        <v>2007.0</v>
      </c>
      <c r="T2720" s="2">
        <v>1.32058065E9</v>
      </c>
      <c r="U2720" s="2">
        <v>2.6596494E7</v>
      </c>
      <c r="V2720" s="2">
        <v>2.1250582E7</v>
      </c>
      <c r="W2720" s="2">
        <v>1054743.0</v>
      </c>
      <c r="X2720" s="2">
        <v>806.0</v>
      </c>
      <c r="Y2720" s="2">
        <f t="shared" si="8"/>
        <v>0.5319732034</v>
      </c>
      <c r="Z2720" s="2">
        <f t="shared" ref="Z2720:AC2720" si="2771">ROUNDDOWN($Y2720*Z$1,0)-IF(MOD($Y2720*Z$1,1)=0,1,0)+1</f>
        <v>2</v>
      </c>
      <c r="AA2720" s="2">
        <f t="shared" si="2771"/>
        <v>2</v>
      </c>
      <c r="AB2720" s="2">
        <f t="shared" si="2771"/>
        <v>3</v>
      </c>
      <c r="AC2720" s="2">
        <f t="shared" si="2771"/>
        <v>3</v>
      </c>
      <c r="AD2720" s="2">
        <f t="shared" si="10"/>
        <v>0</v>
      </c>
      <c r="AE2720" s="2">
        <f t="shared" si="11"/>
        <v>1</v>
      </c>
      <c r="AF2720" s="2">
        <f t="shared" si="12"/>
        <v>0</v>
      </c>
      <c r="AG2720" s="2">
        <f t="shared" si="13"/>
        <v>0</v>
      </c>
      <c r="AH2720" s="2">
        <f t="shared" si="14"/>
        <v>0</v>
      </c>
      <c r="AI2720" s="2">
        <f t="shared" si="15"/>
        <v>0</v>
      </c>
      <c r="AJ2720" s="2">
        <f t="shared" si="16"/>
        <v>0</v>
      </c>
      <c r="AK2720" s="2">
        <f t="shared" si="17"/>
        <v>0</v>
      </c>
      <c r="AL2720" s="2">
        <f t="shared" si="18"/>
        <v>1</v>
      </c>
    </row>
    <row r="2721" ht="13.5" customHeight="1">
      <c r="A2721" s="3">
        <v>41863.0</v>
      </c>
      <c r="B2721" s="2">
        <v>2026.0</v>
      </c>
      <c r="C2721" s="2">
        <f t="shared" si="3"/>
        <v>2026</v>
      </c>
      <c r="D2721" s="2">
        <f t="shared" si="26"/>
        <v>2751.710129</v>
      </c>
      <c r="E2721" s="2">
        <f t="shared" si="20"/>
        <v>2064.076674</v>
      </c>
      <c r="F2721" s="2">
        <v>0.6</v>
      </c>
      <c r="G2721" s="2">
        <f t="shared" si="4"/>
        <v>0.006</v>
      </c>
      <c r="H2721" s="2">
        <f t="shared" si="21"/>
        <v>1.5526</v>
      </c>
      <c r="I2721" s="2">
        <f t="shared" si="27"/>
        <v>1.085068081</v>
      </c>
      <c r="J2721" s="2">
        <f t="shared" si="5"/>
        <v>289.8582043</v>
      </c>
      <c r="K2721" s="2">
        <f t="shared" si="6"/>
        <v>299.6601192</v>
      </c>
      <c r="L2721" s="2">
        <f t="shared" si="7"/>
        <v>0</v>
      </c>
      <c r="M2721" s="2">
        <f t="shared" si="1"/>
        <v>299.6601192</v>
      </c>
      <c r="O2721" s="2">
        <v>2719.0</v>
      </c>
      <c r="P2721" s="2">
        <v>2014.0</v>
      </c>
      <c r="Q2721" s="2">
        <v>2014.0</v>
      </c>
      <c r="R2721" s="2">
        <v>2026.0</v>
      </c>
      <c r="S2721" s="2">
        <v>2010.0</v>
      </c>
      <c r="T2721" s="2">
        <v>1.320581417E9</v>
      </c>
      <c r="U2721" s="2">
        <v>2.675498E7</v>
      </c>
      <c r="V2721" s="2">
        <v>1.4908491E7</v>
      </c>
      <c r="W2721" s="2">
        <v>739517.0</v>
      </c>
      <c r="X2721" s="2">
        <v>530.0</v>
      </c>
      <c r="Y2721" s="2">
        <f t="shared" si="8"/>
        <v>0.6522533496</v>
      </c>
      <c r="Z2721" s="2">
        <f t="shared" ref="Z2721:AC2721" si="2772">ROUNDDOWN($Y2721*Z$1,0)-IF(MOD($Y2721*Z$1,1)=0,1,0)+1</f>
        <v>2</v>
      </c>
      <c r="AA2721" s="2">
        <f t="shared" si="2772"/>
        <v>2</v>
      </c>
      <c r="AB2721" s="2">
        <f t="shared" si="2772"/>
        <v>3</v>
      </c>
      <c r="AC2721" s="2">
        <f t="shared" si="2772"/>
        <v>4</v>
      </c>
      <c r="AD2721" s="2">
        <f t="shared" si="10"/>
        <v>0</v>
      </c>
      <c r="AE2721" s="2">
        <f t="shared" si="11"/>
        <v>1</v>
      </c>
      <c r="AF2721" s="2">
        <f t="shared" si="12"/>
        <v>0</v>
      </c>
      <c r="AG2721" s="2">
        <f t="shared" si="13"/>
        <v>0</v>
      </c>
      <c r="AH2721" s="2">
        <f t="shared" si="14"/>
        <v>0</v>
      </c>
      <c r="AI2721" s="2">
        <f t="shared" si="15"/>
        <v>0</v>
      </c>
      <c r="AJ2721" s="2">
        <f t="shared" si="16"/>
        <v>0</v>
      </c>
      <c r="AK2721" s="2">
        <f t="shared" si="17"/>
        <v>0</v>
      </c>
      <c r="AL2721" s="2">
        <f t="shared" si="18"/>
        <v>1</v>
      </c>
    </row>
    <row r="2722" ht="13.5" customHeight="1">
      <c r="A2722" s="3">
        <v>41864.0</v>
      </c>
      <c r="B2722" s="2">
        <v>2039.0</v>
      </c>
      <c r="C2722" s="2">
        <f t="shared" si="3"/>
        <v>2039</v>
      </c>
      <c r="D2722" s="2">
        <f t="shared" si="26"/>
        <v>2752.815841</v>
      </c>
      <c r="E2722" s="2">
        <f t="shared" si="20"/>
        <v>2064.419242</v>
      </c>
      <c r="F2722" s="2">
        <v>0.64</v>
      </c>
      <c r="G2722" s="2">
        <f t="shared" si="4"/>
        <v>0.0064</v>
      </c>
      <c r="H2722" s="2">
        <f t="shared" si="21"/>
        <v>1.559</v>
      </c>
      <c r="I2722" s="2">
        <f t="shared" si="27"/>
        <v>1.085469908</v>
      </c>
      <c r="J2722" s="2">
        <f t="shared" si="5"/>
        <v>291.7132968</v>
      </c>
      <c r="K2722" s="2">
        <f t="shared" si="6"/>
        <v>301.577944</v>
      </c>
      <c r="L2722" s="2">
        <f t="shared" si="7"/>
        <v>0</v>
      </c>
      <c r="M2722" s="2">
        <f t="shared" si="1"/>
        <v>301.577944</v>
      </c>
      <c r="O2722" s="2">
        <v>2720.0</v>
      </c>
      <c r="P2722" s="2">
        <v>2026.0</v>
      </c>
      <c r="Q2722" s="2">
        <v>2026.0</v>
      </c>
      <c r="R2722" s="2">
        <v>2039.0</v>
      </c>
      <c r="S2722" s="2">
        <v>2026.0</v>
      </c>
      <c r="T2722" s="2">
        <v>1.320581417E9</v>
      </c>
      <c r="U2722" s="2">
        <v>2.6926655E7</v>
      </c>
      <c r="V2722" s="2">
        <v>1.8449248E7</v>
      </c>
      <c r="W2722" s="2">
        <v>908012.0</v>
      </c>
      <c r="X2722" s="2">
        <v>690.0</v>
      </c>
      <c r="Y2722" s="2">
        <f t="shared" si="8"/>
        <v>0.6618960617</v>
      </c>
      <c r="Z2722" s="2">
        <f t="shared" ref="Z2722:AC2722" si="2773">ROUNDDOWN($Y2722*Z$1,0)-IF(MOD($Y2722*Z$1,1)=0,1,0)+1</f>
        <v>2</v>
      </c>
      <c r="AA2722" s="2">
        <f t="shared" si="2773"/>
        <v>2</v>
      </c>
      <c r="AB2722" s="2">
        <f t="shared" si="2773"/>
        <v>3</v>
      </c>
      <c r="AC2722" s="2">
        <f t="shared" si="2773"/>
        <v>4</v>
      </c>
      <c r="AD2722" s="2">
        <f t="shared" si="10"/>
        <v>1</v>
      </c>
      <c r="AE2722" s="2">
        <f t="shared" si="11"/>
        <v>0</v>
      </c>
      <c r="AF2722" s="2">
        <f t="shared" si="12"/>
        <v>0</v>
      </c>
      <c r="AG2722" s="2">
        <f t="shared" si="13"/>
        <v>0</v>
      </c>
      <c r="AH2722" s="2">
        <f t="shared" si="14"/>
        <v>0</v>
      </c>
      <c r="AI2722" s="2">
        <f t="shared" si="15"/>
        <v>0</v>
      </c>
      <c r="AJ2722" s="2">
        <f t="shared" si="16"/>
        <v>0</v>
      </c>
      <c r="AK2722" s="2">
        <f t="shared" si="17"/>
        <v>0</v>
      </c>
      <c r="AL2722" s="2">
        <f t="shared" si="18"/>
        <v>1</v>
      </c>
    </row>
    <row r="2723" ht="13.5" customHeight="1">
      <c r="A2723" s="3">
        <v>41865.0</v>
      </c>
      <c r="B2723" s="2">
        <v>2052.0</v>
      </c>
      <c r="C2723" s="2">
        <f t="shared" si="3"/>
        <v>2052</v>
      </c>
      <c r="D2723" s="2">
        <f t="shared" si="26"/>
        <v>2753.921997</v>
      </c>
      <c r="E2723" s="2">
        <f t="shared" si="20"/>
        <v>2064.76181</v>
      </c>
      <c r="F2723" s="2">
        <v>0.64</v>
      </c>
      <c r="G2723" s="2">
        <f t="shared" si="4"/>
        <v>0.0064</v>
      </c>
      <c r="H2723" s="2">
        <f t="shared" si="21"/>
        <v>1.5654</v>
      </c>
      <c r="I2723" s="2">
        <f t="shared" si="27"/>
        <v>1.085871735</v>
      </c>
      <c r="J2723" s="2">
        <f t="shared" si="5"/>
        <v>293.5802619</v>
      </c>
      <c r="K2723" s="2">
        <f t="shared" si="6"/>
        <v>303.5080428</v>
      </c>
      <c r="L2723" s="2">
        <f t="shared" si="7"/>
        <v>0</v>
      </c>
      <c r="M2723" s="2">
        <f t="shared" si="1"/>
        <v>303.5080428</v>
      </c>
      <c r="O2723" s="2">
        <v>2721.0</v>
      </c>
      <c r="P2723" s="2">
        <v>2060.0</v>
      </c>
      <c r="Q2723" s="2">
        <v>2039.0</v>
      </c>
      <c r="R2723" s="2">
        <v>2066.0</v>
      </c>
      <c r="S2723" s="2">
        <v>2050.0</v>
      </c>
      <c r="T2723" s="2">
        <v>1.320581417E9</v>
      </c>
      <c r="U2723" s="2">
        <v>2.7098331E7</v>
      </c>
      <c r="V2723" s="2">
        <v>4.7615402E7</v>
      </c>
      <c r="W2723" s="2">
        <v>2314218.0</v>
      </c>
      <c r="X2723" s="2">
        <v>1311.0</v>
      </c>
      <c r="Y2723" s="2">
        <f t="shared" si="8"/>
        <v>0.6618960617</v>
      </c>
      <c r="Z2723" s="2">
        <f t="shared" ref="Z2723:AC2723" si="2774">ROUNDDOWN($Y2723*Z$1,0)-IF(MOD($Y2723*Z$1,1)=0,1,0)+1</f>
        <v>2</v>
      </c>
      <c r="AA2723" s="2">
        <f t="shared" si="2774"/>
        <v>2</v>
      </c>
      <c r="AB2723" s="2">
        <f t="shared" si="2774"/>
        <v>3</v>
      </c>
      <c r="AC2723" s="2">
        <f t="shared" si="2774"/>
        <v>4</v>
      </c>
      <c r="AD2723" s="2">
        <f t="shared" si="10"/>
        <v>0</v>
      </c>
      <c r="AE2723" s="2">
        <f t="shared" si="11"/>
        <v>0</v>
      </c>
      <c r="AF2723" s="2">
        <f t="shared" si="12"/>
        <v>0</v>
      </c>
      <c r="AG2723" s="2">
        <f t="shared" si="13"/>
        <v>0</v>
      </c>
      <c r="AH2723" s="2">
        <f t="shared" si="14"/>
        <v>1</v>
      </c>
      <c r="AI2723" s="2">
        <f t="shared" si="15"/>
        <v>0</v>
      </c>
      <c r="AJ2723" s="2">
        <f t="shared" si="16"/>
        <v>0</v>
      </c>
      <c r="AK2723" s="2">
        <f t="shared" si="17"/>
        <v>0</v>
      </c>
      <c r="AL2723" s="2">
        <f t="shared" si="18"/>
        <v>1</v>
      </c>
    </row>
    <row r="2724" ht="13.5" customHeight="1">
      <c r="A2724" s="3">
        <v>41868.0</v>
      </c>
      <c r="B2724" s="2">
        <v>2018.0</v>
      </c>
      <c r="C2724" s="2">
        <f t="shared" si="3"/>
        <v>2018</v>
      </c>
      <c r="D2724" s="2">
        <f t="shared" si="26"/>
        <v>2755.028598</v>
      </c>
      <c r="E2724" s="2">
        <f t="shared" si="20"/>
        <v>2065.104377</v>
      </c>
      <c r="F2724" s="2">
        <v>-1.66</v>
      </c>
      <c r="G2724" s="2">
        <f t="shared" si="4"/>
        <v>-0.0166</v>
      </c>
      <c r="H2724" s="2">
        <f t="shared" si="21"/>
        <v>1.5488</v>
      </c>
      <c r="I2724" s="2">
        <f t="shared" si="27"/>
        <v>1.086273562</v>
      </c>
      <c r="J2724" s="2">
        <f t="shared" si="5"/>
        <v>288.7068296</v>
      </c>
      <c r="K2724" s="2">
        <f t="shared" si="6"/>
        <v>298.4698093</v>
      </c>
      <c r="L2724" s="2">
        <f t="shared" si="7"/>
        <v>0</v>
      </c>
      <c r="M2724" s="2">
        <f t="shared" si="1"/>
        <v>298.4698093</v>
      </c>
      <c r="O2724" s="2">
        <v>2722.0</v>
      </c>
      <c r="P2724" s="2">
        <v>2033.0</v>
      </c>
      <c r="Q2724" s="2">
        <v>2052.0</v>
      </c>
      <c r="R2724" s="2">
        <v>2041.0</v>
      </c>
      <c r="S2724" s="2">
        <v>2017.0</v>
      </c>
      <c r="T2724" s="2">
        <v>1.320620634E9</v>
      </c>
      <c r="U2724" s="2">
        <v>2.6650124E7</v>
      </c>
      <c r="V2724" s="2">
        <v>3.5378825E7</v>
      </c>
      <c r="W2724" s="2">
        <v>1747984.0</v>
      </c>
      <c r="X2724" s="2">
        <v>971.0</v>
      </c>
      <c r="Y2724" s="2">
        <f t="shared" si="8"/>
        <v>0.1203816484</v>
      </c>
      <c r="Z2724" s="2">
        <f t="shared" ref="Z2724:AC2724" si="2775">ROUNDDOWN($Y2724*Z$1,0)-IF(MOD($Y2724*Z$1,1)=0,1,0)+1</f>
        <v>1</v>
      </c>
      <c r="AA2724" s="2">
        <f t="shared" si="2775"/>
        <v>1</v>
      </c>
      <c r="AB2724" s="2">
        <f t="shared" si="2775"/>
        <v>1</v>
      </c>
      <c r="AC2724" s="2">
        <f t="shared" si="2775"/>
        <v>1</v>
      </c>
      <c r="AD2724" s="2">
        <f t="shared" si="10"/>
        <v>0</v>
      </c>
      <c r="AE2724" s="2">
        <f t="shared" si="11"/>
        <v>0</v>
      </c>
      <c r="AF2724" s="2">
        <f t="shared" si="12"/>
        <v>1</v>
      </c>
      <c r="AG2724" s="2">
        <f t="shared" si="13"/>
        <v>0</v>
      </c>
      <c r="AH2724" s="2">
        <f t="shared" si="14"/>
        <v>0</v>
      </c>
      <c r="AI2724" s="2">
        <f t="shared" si="15"/>
        <v>0</v>
      </c>
      <c r="AJ2724" s="2">
        <f t="shared" si="16"/>
        <v>0</v>
      </c>
      <c r="AK2724" s="2">
        <f t="shared" si="17"/>
        <v>0</v>
      </c>
      <c r="AL2724" s="2">
        <f t="shared" si="18"/>
        <v>1</v>
      </c>
    </row>
    <row r="2725" ht="13.5" customHeight="1">
      <c r="A2725" s="3">
        <v>41869.0</v>
      </c>
      <c r="B2725" s="2">
        <v>1985.0</v>
      </c>
      <c r="C2725" s="2">
        <f t="shared" si="3"/>
        <v>1985</v>
      </c>
      <c r="D2725" s="2">
        <f t="shared" si="26"/>
        <v>2756.135643</v>
      </c>
      <c r="E2725" s="2">
        <f t="shared" si="20"/>
        <v>2065.446945</v>
      </c>
      <c r="F2725" s="2">
        <v>-1.64</v>
      </c>
      <c r="G2725" s="2">
        <f t="shared" si="4"/>
        <v>-0.0164</v>
      </c>
      <c r="H2725" s="2">
        <f t="shared" si="21"/>
        <v>1.5324</v>
      </c>
      <c r="I2725" s="2">
        <f t="shared" si="27"/>
        <v>1.08667539</v>
      </c>
      <c r="J2725" s="2">
        <f t="shared" si="5"/>
        <v>283.9720376</v>
      </c>
      <c r="K2725" s="2">
        <f t="shared" si="6"/>
        <v>293.5749044</v>
      </c>
      <c r="L2725" s="2">
        <f t="shared" si="7"/>
        <v>0</v>
      </c>
      <c r="M2725" s="2">
        <f t="shared" si="1"/>
        <v>293.5749044</v>
      </c>
      <c r="O2725" s="2">
        <v>2723.0</v>
      </c>
      <c r="P2725" s="2">
        <v>2018.0</v>
      </c>
      <c r="Q2725" s="2">
        <v>2018.0</v>
      </c>
      <c r="R2725" s="2">
        <v>2023.0</v>
      </c>
      <c r="S2725" s="2">
        <v>1975.0</v>
      </c>
      <c r="T2725" s="2">
        <v>1.320620634E9</v>
      </c>
      <c r="U2725" s="2">
        <v>2.621432E7</v>
      </c>
      <c r="V2725" s="2">
        <v>5.4605813E7</v>
      </c>
      <c r="W2725" s="2">
        <v>2739134.0</v>
      </c>
      <c r="X2725" s="2">
        <v>1826.0</v>
      </c>
      <c r="Y2725" s="2">
        <f t="shared" si="8"/>
        <v>0.1231222087</v>
      </c>
      <c r="Z2725" s="2">
        <f t="shared" ref="Z2725:AC2725" si="2776">ROUNDDOWN($Y2725*Z$1,0)-IF(MOD($Y2725*Z$1,1)=0,1,0)+1</f>
        <v>1</v>
      </c>
      <c r="AA2725" s="2">
        <f t="shared" si="2776"/>
        <v>1</v>
      </c>
      <c r="AB2725" s="2">
        <f t="shared" si="2776"/>
        <v>1</v>
      </c>
      <c r="AC2725" s="2">
        <f t="shared" si="2776"/>
        <v>1</v>
      </c>
      <c r="AD2725" s="2">
        <f t="shared" si="10"/>
        <v>0</v>
      </c>
      <c r="AE2725" s="2">
        <f t="shared" si="11"/>
        <v>0</v>
      </c>
      <c r="AF2725" s="2">
        <f t="shared" si="12"/>
        <v>0</v>
      </c>
      <c r="AG2725" s="2">
        <f t="shared" si="13"/>
        <v>1</v>
      </c>
      <c r="AH2725" s="2">
        <f t="shared" si="14"/>
        <v>0</v>
      </c>
      <c r="AI2725" s="2">
        <f t="shared" si="15"/>
        <v>0</v>
      </c>
      <c r="AJ2725" s="2">
        <f t="shared" si="16"/>
        <v>0</v>
      </c>
      <c r="AK2725" s="2">
        <f t="shared" si="17"/>
        <v>0</v>
      </c>
      <c r="AL2725" s="2">
        <f t="shared" si="18"/>
        <v>1</v>
      </c>
    </row>
    <row r="2726" ht="13.5" customHeight="1">
      <c r="A2726" s="3">
        <v>41870.0</v>
      </c>
      <c r="B2726" s="2">
        <v>1976.0</v>
      </c>
      <c r="C2726" s="2">
        <f t="shared" si="3"/>
        <v>1976</v>
      </c>
      <c r="D2726" s="2">
        <f t="shared" si="26"/>
        <v>2757.243133</v>
      </c>
      <c r="E2726" s="2">
        <f t="shared" si="20"/>
        <v>2065.789513</v>
      </c>
      <c r="F2726" s="2">
        <v>-0.45</v>
      </c>
      <c r="G2726" s="2">
        <f t="shared" si="4"/>
        <v>-0.0045</v>
      </c>
      <c r="H2726" s="2">
        <f t="shared" si="21"/>
        <v>1.5279</v>
      </c>
      <c r="I2726" s="2">
        <f t="shared" si="27"/>
        <v>1.087077217</v>
      </c>
      <c r="J2726" s="2">
        <f t="shared" si="5"/>
        <v>282.6941634</v>
      </c>
      <c r="K2726" s="2">
        <f t="shared" si="6"/>
        <v>292.2538174</v>
      </c>
      <c r="L2726" s="2">
        <f t="shared" si="7"/>
        <v>0</v>
      </c>
      <c r="M2726" s="2">
        <f t="shared" si="1"/>
        <v>292.2538174</v>
      </c>
      <c r="O2726" s="2">
        <v>2724.0</v>
      </c>
      <c r="P2726" s="2">
        <v>2000.0</v>
      </c>
      <c r="Q2726" s="2">
        <v>1985.0</v>
      </c>
      <c r="R2726" s="2">
        <v>2001.0</v>
      </c>
      <c r="S2726" s="2">
        <v>1967.0</v>
      </c>
      <c r="T2726" s="2">
        <v>1.320673395E9</v>
      </c>
      <c r="U2726" s="2">
        <v>2.6096506E7</v>
      </c>
      <c r="V2726" s="2">
        <v>5.2948714E7</v>
      </c>
      <c r="W2726" s="2">
        <v>2672533.0</v>
      </c>
      <c r="X2726" s="2">
        <v>2006.0</v>
      </c>
      <c r="Y2726" s="2">
        <f t="shared" si="8"/>
        <v>0.3618554608</v>
      </c>
      <c r="Z2726" s="2">
        <f t="shared" ref="Z2726:AC2726" si="2777">ROUNDDOWN($Y2726*Z$1,0)-IF(MOD($Y2726*Z$1,1)=0,1,0)+1</f>
        <v>1</v>
      </c>
      <c r="AA2726" s="2">
        <f t="shared" si="2777"/>
        <v>2</v>
      </c>
      <c r="AB2726" s="2">
        <f t="shared" si="2777"/>
        <v>2</v>
      </c>
      <c r="AC2726" s="2">
        <f t="shared" si="2777"/>
        <v>2</v>
      </c>
      <c r="AD2726" s="2">
        <f t="shared" si="10"/>
        <v>0</v>
      </c>
      <c r="AE2726" s="2">
        <f t="shared" si="11"/>
        <v>0</v>
      </c>
      <c r="AF2726" s="2">
        <f t="shared" si="12"/>
        <v>0</v>
      </c>
      <c r="AG2726" s="2">
        <f t="shared" si="13"/>
        <v>0</v>
      </c>
      <c r="AH2726" s="2">
        <f t="shared" si="14"/>
        <v>0</v>
      </c>
      <c r="AI2726" s="2">
        <f t="shared" si="15"/>
        <v>0</v>
      </c>
      <c r="AJ2726" s="2">
        <f t="shared" si="16"/>
        <v>0</v>
      </c>
      <c r="AK2726" s="2">
        <f t="shared" si="17"/>
        <v>1</v>
      </c>
      <c r="AL2726" s="2">
        <f t="shared" si="18"/>
        <v>1</v>
      </c>
    </row>
    <row r="2727" ht="13.5" customHeight="1">
      <c r="A2727" s="3">
        <v>41871.0</v>
      </c>
      <c r="B2727" s="2">
        <v>1980.0</v>
      </c>
      <c r="C2727" s="2">
        <f t="shared" si="3"/>
        <v>1980</v>
      </c>
      <c r="D2727" s="2">
        <f t="shared" si="26"/>
        <v>2758.351068</v>
      </c>
      <c r="E2727" s="2">
        <f t="shared" si="20"/>
        <v>2066.132081</v>
      </c>
      <c r="F2727" s="2">
        <v>0.2</v>
      </c>
      <c r="G2727" s="2">
        <f t="shared" si="4"/>
        <v>0.002</v>
      </c>
      <c r="H2727" s="2">
        <f t="shared" si="21"/>
        <v>1.5299</v>
      </c>
      <c r="I2727" s="2">
        <f t="shared" si="27"/>
        <v>1.087479044</v>
      </c>
      <c r="J2727" s="2">
        <f t="shared" si="5"/>
        <v>283.2595517</v>
      </c>
      <c r="K2727" s="2">
        <f t="shared" si="6"/>
        <v>292.838325</v>
      </c>
      <c r="L2727" s="2">
        <f t="shared" si="7"/>
        <v>0</v>
      </c>
      <c r="M2727" s="2">
        <f t="shared" si="1"/>
        <v>292.838325</v>
      </c>
      <c r="O2727" s="2">
        <v>2725.0</v>
      </c>
      <c r="P2727" s="2">
        <v>1956.0</v>
      </c>
      <c r="Q2727" s="2">
        <v>1976.0</v>
      </c>
      <c r="R2727" s="2">
        <v>1980.0</v>
      </c>
      <c r="S2727" s="2">
        <v>1955.0</v>
      </c>
      <c r="T2727" s="2">
        <v>1.320673395E9</v>
      </c>
      <c r="U2727" s="2">
        <v>2.6149333E7</v>
      </c>
      <c r="V2727" s="2">
        <v>4.6615066E7</v>
      </c>
      <c r="W2727" s="2">
        <v>2370230.0</v>
      </c>
      <c r="X2727" s="2">
        <v>1623.0</v>
      </c>
      <c r="Y2727" s="2">
        <f t="shared" si="8"/>
        <v>0.5463865205</v>
      </c>
      <c r="Z2727" s="2">
        <f t="shared" ref="Z2727:AC2727" si="2778">ROUNDDOWN($Y2727*Z$1,0)-IF(MOD($Y2727*Z$1,1)=0,1,0)+1</f>
        <v>2</v>
      </c>
      <c r="AA2727" s="2">
        <f t="shared" si="2778"/>
        <v>2</v>
      </c>
      <c r="AB2727" s="2">
        <f t="shared" si="2778"/>
        <v>3</v>
      </c>
      <c r="AC2727" s="2">
        <f t="shared" si="2778"/>
        <v>3</v>
      </c>
      <c r="AD2727" s="2">
        <f t="shared" si="10"/>
        <v>1</v>
      </c>
      <c r="AE2727" s="2">
        <f t="shared" si="11"/>
        <v>0</v>
      </c>
      <c r="AF2727" s="2">
        <f t="shared" si="12"/>
        <v>0</v>
      </c>
      <c r="AG2727" s="2">
        <f t="shared" si="13"/>
        <v>0</v>
      </c>
      <c r="AH2727" s="2">
        <f t="shared" si="14"/>
        <v>0</v>
      </c>
      <c r="AI2727" s="2">
        <f t="shared" si="15"/>
        <v>0</v>
      </c>
      <c r="AJ2727" s="2">
        <f t="shared" si="16"/>
        <v>0</v>
      </c>
      <c r="AK2727" s="2">
        <f t="shared" si="17"/>
        <v>0</v>
      </c>
      <c r="AL2727" s="2">
        <f t="shared" si="18"/>
        <v>1</v>
      </c>
    </row>
    <row r="2728" ht="13.5" customHeight="1">
      <c r="A2728" s="3">
        <v>41872.0</v>
      </c>
      <c r="B2728" s="2">
        <v>1975.0</v>
      </c>
      <c r="C2728" s="2">
        <f t="shared" si="3"/>
        <v>1975</v>
      </c>
      <c r="D2728" s="2">
        <f t="shared" si="26"/>
        <v>2759.459449</v>
      </c>
      <c r="E2728" s="2">
        <f t="shared" si="20"/>
        <v>2066.474648</v>
      </c>
      <c r="F2728" s="2">
        <v>0.2</v>
      </c>
      <c r="G2728" s="2">
        <f t="shared" si="4"/>
        <v>0.002</v>
      </c>
      <c r="H2728" s="2">
        <f t="shared" si="21"/>
        <v>1.5319</v>
      </c>
      <c r="I2728" s="2">
        <f t="shared" si="27"/>
        <v>1.087880871</v>
      </c>
      <c r="J2728" s="2">
        <f t="shared" si="5"/>
        <v>283.8260708</v>
      </c>
      <c r="K2728" s="2">
        <f t="shared" si="6"/>
        <v>293.4240016</v>
      </c>
      <c r="L2728" s="2">
        <f t="shared" si="7"/>
        <v>0</v>
      </c>
      <c r="M2728" s="2">
        <f t="shared" si="1"/>
        <v>293.4240016</v>
      </c>
      <c r="O2728" s="2">
        <v>2726.0</v>
      </c>
      <c r="P2728" s="2">
        <v>1971.0</v>
      </c>
      <c r="Q2728" s="2">
        <v>1971.0</v>
      </c>
      <c r="R2728" s="2">
        <v>1977.0</v>
      </c>
      <c r="S2728" s="2">
        <v>1965.0</v>
      </c>
      <c r="T2728" s="2">
        <v>1.320673395E9</v>
      </c>
      <c r="U2728" s="2">
        <v>2.60833E7</v>
      </c>
      <c r="V2728" s="2">
        <v>2.8798471E7</v>
      </c>
      <c r="W2728" s="2">
        <v>1461592.0</v>
      </c>
      <c r="X2728" s="2">
        <v>954.0</v>
      </c>
      <c r="Y2728" s="2">
        <f t="shared" si="8"/>
        <v>0.5463865205</v>
      </c>
      <c r="Z2728" s="2">
        <f t="shared" ref="Z2728:AC2728" si="2779">ROUNDDOWN($Y2728*Z$1,0)-IF(MOD($Y2728*Z$1,1)=0,1,0)+1</f>
        <v>2</v>
      </c>
      <c r="AA2728" s="2">
        <f t="shared" si="2779"/>
        <v>2</v>
      </c>
      <c r="AB2728" s="2">
        <f t="shared" si="2779"/>
        <v>3</v>
      </c>
      <c r="AC2728" s="2">
        <f t="shared" si="2779"/>
        <v>3</v>
      </c>
      <c r="AD2728" s="2">
        <f t="shared" si="10"/>
        <v>0</v>
      </c>
      <c r="AE2728" s="2">
        <f t="shared" si="11"/>
        <v>0</v>
      </c>
      <c r="AF2728" s="2">
        <f t="shared" si="12"/>
        <v>0</v>
      </c>
      <c r="AG2728" s="2">
        <f t="shared" si="13"/>
        <v>0</v>
      </c>
      <c r="AH2728" s="2">
        <f t="shared" si="14"/>
        <v>1</v>
      </c>
      <c r="AI2728" s="2">
        <f t="shared" si="15"/>
        <v>0</v>
      </c>
      <c r="AJ2728" s="2">
        <f t="shared" si="16"/>
        <v>0</v>
      </c>
      <c r="AK2728" s="2">
        <f t="shared" si="17"/>
        <v>0</v>
      </c>
      <c r="AL2728" s="2">
        <f t="shared" si="18"/>
        <v>1</v>
      </c>
    </row>
    <row r="2729" ht="13.5" customHeight="1">
      <c r="A2729" s="3">
        <v>41875.0</v>
      </c>
      <c r="B2729" s="2">
        <v>1962.0</v>
      </c>
      <c r="C2729" s="2">
        <f t="shared" si="3"/>
        <v>1962</v>
      </c>
      <c r="D2729" s="2">
        <f t="shared" si="26"/>
        <v>2760.568274</v>
      </c>
      <c r="E2729" s="2">
        <f t="shared" si="20"/>
        <v>2066.817216</v>
      </c>
      <c r="F2729" s="2">
        <v>-0.66</v>
      </c>
      <c r="G2729" s="2">
        <f t="shared" si="4"/>
        <v>-0.0066</v>
      </c>
      <c r="H2729" s="2">
        <f t="shared" si="21"/>
        <v>1.5253</v>
      </c>
      <c r="I2729" s="2">
        <f t="shared" si="27"/>
        <v>1.088282698</v>
      </c>
      <c r="J2729" s="2">
        <f t="shared" si="5"/>
        <v>281.9528188</v>
      </c>
      <c r="K2729" s="2">
        <f t="shared" si="6"/>
        <v>291.4874032</v>
      </c>
      <c r="L2729" s="2">
        <f t="shared" si="7"/>
        <v>0</v>
      </c>
      <c r="M2729" s="2">
        <f t="shared" si="1"/>
        <v>291.4874032</v>
      </c>
      <c r="O2729" s="2">
        <v>2727.0</v>
      </c>
      <c r="P2729" s="2">
        <v>1965.0</v>
      </c>
      <c r="Q2729" s="2">
        <v>1975.0</v>
      </c>
      <c r="R2729" s="2">
        <v>1967.0</v>
      </c>
      <c r="S2729" s="2">
        <v>1960.0</v>
      </c>
      <c r="T2729" s="2">
        <v>1.320681881E9</v>
      </c>
      <c r="U2729" s="2">
        <v>2.5911779E7</v>
      </c>
      <c r="V2729" s="2">
        <v>1.4295534E7</v>
      </c>
      <c r="W2729" s="2">
        <v>728262.0</v>
      </c>
      <c r="X2729" s="2">
        <v>607.0</v>
      </c>
      <c r="Y2729" s="2">
        <f t="shared" si="8"/>
        <v>0.3061307349</v>
      </c>
      <c r="Z2729" s="2">
        <f t="shared" ref="Z2729:AC2729" si="2780">ROUNDDOWN($Y2729*Z$1,0)-IF(MOD($Y2729*Z$1,1)=0,1,0)+1</f>
        <v>1</v>
      </c>
      <c r="AA2729" s="2">
        <f t="shared" si="2780"/>
        <v>1</v>
      </c>
      <c r="AB2729" s="2">
        <f t="shared" si="2780"/>
        <v>2</v>
      </c>
      <c r="AC2729" s="2">
        <f t="shared" si="2780"/>
        <v>2</v>
      </c>
      <c r="AD2729" s="2">
        <f t="shared" si="10"/>
        <v>0</v>
      </c>
      <c r="AE2729" s="2">
        <f t="shared" si="11"/>
        <v>0</v>
      </c>
      <c r="AF2729" s="2">
        <f t="shared" si="12"/>
        <v>0</v>
      </c>
      <c r="AG2729" s="2">
        <f t="shared" si="13"/>
        <v>1</v>
      </c>
      <c r="AH2729" s="2">
        <f t="shared" si="14"/>
        <v>0</v>
      </c>
      <c r="AI2729" s="2">
        <f t="shared" si="15"/>
        <v>0</v>
      </c>
      <c r="AJ2729" s="2">
        <f t="shared" si="16"/>
        <v>0</v>
      </c>
      <c r="AK2729" s="2">
        <f t="shared" si="17"/>
        <v>0</v>
      </c>
      <c r="AL2729" s="2">
        <f t="shared" si="18"/>
        <v>1</v>
      </c>
    </row>
    <row r="2730" ht="13.5" customHeight="1">
      <c r="A2730" s="3">
        <v>41876.0</v>
      </c>
      <c r="B2730" s="2">
        <v>1960.0</v>
      </c>
      <c r="C2730" s="2">
        <f t="shared" si="3"/>
        <v>1960</v>
      </c>
      <c r="D2730" s="2">
        <f t="shared" si="26"/>
        <v>2761.677546</v>
      </c>
      <c r="E2730" s="2">
        <f t="shared" si="20"/>
        <v>2067.159784</v>
      </c>
      <c r="F2730" s="2">
        <v>-0.1</v>
      </c>
      <c r="G2730" s="2">
        <f t="shared" si="4"/>
        <v>-0.001</v>
      </c>
      <c r="H2730" s="2">
        <f t="shared" si="21"/>
        <v>1.5243</v>
      </c>
      <c r="I2730" s="2">
        <f t="shared" si="27"/>
        <v>1.088684525</v>
      </c>
      <c r="J2730" s="2">
        <f t="shared" si="5"/>
        <v>281.670866</v>
      </c>
      <c r="K2730" s="2">
        <f t="shared" si="6"/>
        <v>291.1959158</v>
      </c>
      <c r="L2730" s="2">
        <f t="shared" si="7"/>
        <v>0</v>
      </c>
      <c r="M2730" s="2">
        <f t="shared" si="1"/>
        <v>291.1959158</v>
      </c>
      <c r="O2730" s="2">
        <v>2728.0</v>
      </c>
      <c r="P2730" s="2">
        <v>1960.0</v>
      </c>
      <c r="Q2730" s="2">
        <v>1962.0</v>
      </c>
      <c r="R2730" s="2">
        <v>1970.0</v>
      </c>
      <c r="S2730" s="2">
        <v>1956.0</v>
      </c>
      <c r="T2730" s="2">
        <v>1.320681881E9</v>
      </c>
      <c r="U2730" s="2">
        <v>2.5885365E7</v>
      </c>
      <c r="V2730" s="2">
        <v>2.9901315E7</v>
      </c>
      <c r="W2730" s="2">
        <v>1522541.0</v>
      </c>
      <c r="X2730" s="2">
        <v>1203.0</v>
      </c>
      <c r="Y2730" s="2">
        <f t="shared" si="8"/>
        <v>0.4559480309</v>
      </c>
      <c r="Z2730" s="2">
        <f t="shared" ref="Z2730:AC2730" si="2781">ROUNDDOWN($Y2730*Z$1,0)-IF(MOD($Y2730*Z$1,1)=0,1,0)+1</f>
        <v>1</v>
      </c>
      <c r="AA2730" s="2">
        <f t="shared" si="2781"/>
        <v>2</v>
      </c>
      <c r="AB2730" s="2">
        <f t="shared" si="2781"/>
        <v>2</v>
      </c>
      <c r="AC2730" s="2">
        <f t="shared" si="2781"/>
        <v>3</v>
      </c>
      <c r="AD2730" s="2">
        <f t="shared" si="10"/>
        <v>0</v>
      </c>
      <c r="AE2730" s="2">
        <f t="shared" si="11"/>
        <v>0</v>
      </c>
      <c r="AF2730" s="2">
        <f t="shared" si="12"/>
        <v>0</v>
      </c>
      <c r="AG2730" s="2">
        <f t="shared" si="13"/>
        <v>0</v>
      </c>
      <c r="AH2730" s="2">
        <f t="shared" si="14"/>
        <v>0</v>
      </c>
      <c r="AI2730" s="2">
        <f t="shared" si="15"/>
        <v>0</v>
      </c>
      <c r="AJ2730" s="2">
        <f t="shared" si="16"/>
        <v>0</v>
      </c>
      <c r="AK2730" s="2">
        <f t="shared" si="17"/>
        <v>1</v>
      </c>
      <c r="AL2730" s="2">
        <f t="shared" si="18"/>
        <v>1</v>
      </c>
    </row>
    <row r="2731" ht="13.5" customHeight="1">
      <c r="A2731" s="3">
        <v>41877.0</v>
      </c>
      <c r="B2731" s="2">
        <v>1976.0</v>
      </c>
      <c r="C2731" s="2">
        <f t="shared" si="3"/>
        <v>1976</v>
      </c>
      <c r="D2731" s="2">
        <f t="shared" si="26"/>
        <v>2762.787263</v>
      </c>
      <c r="E2731" s="2">
        <f t="shared" si="20"/>
        <v>2067.502351</v>
      </c>
      <c r="F2731" s="2">
        <v>0.82</v>
      </c>
      <c r="G2731" s="2">
        <f t="shared" si="4"/>
        <v>0.0082</v>
      </c>
      <c r="H2731" s="2">
        <f t="shared" si="21"/>
        <v>1.5325</v>
      </c>
      <c r="I2731" s="2">
        <f t="shared" si="27"/>
        <v>1.089086353</v>
      </c>
      <c r="J2731" s="2">
        <f t="shared" si="5"/>
        <v>283.9805671</v>
      </c>
      <c r="K2731" s="2">
        <f t="shared" si="6"/>
        <v>293.5837223</v>
      </c>
      <c r="L2731" s="2">
        <f t="shared" si="7"/>
        <v>0</v>
      </c>
      <c r="M2731" s="2">
        <f t="shared" si="1"/>
        <v>293.5837223</v>
      </c>
      <c r="O2731" s="2">
        <v>2729.0</v>
      </c>
      <c r="P2731" s="2">
        <v>1967.0</v>
      </c>
      <c r="Q2731" s="2">
        <v>1960.0</v>
      </c>
      <c r="R2731" s="2">
        <v>1976.0</v>
      </c>
      <c r="S2731" s="2">
        <v>1961.0</v>
      </c>
      <c r="T2731" s="2">
        <v>1.320691294E9</v>
      </c>
      <c r="U2731" s="2">
        <v>2.609686E7</v>
      </c>
      <c r="V2731" s="2">
        <v>3.3357576E7</v>
      </c>
      <c r="W2731" s="2">
        <v>1694523.0</v>
      </c>
      <c r="X2731" s="2">
        <v>1442.0</v>
      </c>
      <c r="Y2731" s="2">
        <f t="shared" si="8"/>
        <v>0.7119366626</v>
      </c>
      <c r="Z2731" s="2">
        <f t="shared" ref="Z2731:AC2731" si="2782">ROUNDDOWN($Y2731*Z$1,0)-IF(MOD($Y2731*Z$1,1)=0,1,0)+1</f>
        <v>2</v>
      </c>
      <c r="AA2731" s="2">
        <f t="shared" si="2782"/>
        <v>3</v>
      </c>
      <c r="AB2731" s="2">
        <f t="shared" si="2782"/>
        <v>3</v>
      </c>
      <c r="AC2731" s="2">
        <f t="shared" si="2782"/>
        <v>4</v>
      </c>
      <c r="AD2731" s="2">
        <f t="shared" si="10"/>
        <v>0</v>
      </c>
      <c r="AE2731" s="2">
        <f t="shared" si="11"/>
        <v>1</v>
      </c>
      <c r="AF2731" s="2">
        <f t="shared" si="12"/>
        <v>0</v>
      </c>
      <c r="AG2731" s="2">
        <f t="shared" si="13"/>
        <v>0</v>
      </c>
      <c r="AH2731" s="2">
        <f t="shared" si="14"/>
        <v>0</v>
      </c>
      <c r="AI2731" s="2">
        <f t="shared" si="15"/>
        <v>0</v>
      </c>
      <c r="AJ2731" s="2">
        <f t="shared" si="16"/>
        <v>0</v>
      </c>
      <c r="AK2731" s="2">
        <f t="shared" si="17"/>
        <v>0</v>
      </c>
      <c r="AL2731" s="2">
        <f t="shared" si="18"/>
        <v>1</v>
      </c>
    </row>
    <row r="2732" ht="13.5" customHeight="1">
      <c r="A2732" s="3">
        <v>41878.0</v>
      </c>
      <c r="B2732" s="2">
        <v>2003.0</v>
      </c>
      <c r="C2732" s="2">
        <f t="shared" si="3"/>
        <v>2003</v>
      </c>
      <c r="D2732" s="2">
        <f t="shared" si="26"/>
        <v>2763.897426</v>
      </c>
      <c r="E2732" s="2">
        <f t="shared" si="20"/>
        <v>2067.844919</v>
      </c>
      <c r="F2732" s="2">
        <v>1.37</v>
      </c>
      <c r="G2732" s="2">
        <f t="shared" si="4"/>
        <v>0.0137</v>
      </c>
      <c r="H2732" s="2">
        <f t="shared" si="21"/>
        <v>1.5462</v>
      </c>
      <c r="I2732" s="2">
        <f t="shared" si="27"/>
        <v>1.08948818</v>
      </c>
      <c r="J2732" s="2">
        <f t="shared" si="5"/>
        <v>287.8711008</v>
      </c>
      <c r="K2732" s="2">
        <f t="shared" si="6"/>
        <v>297.6058193</v>
      </c>
      <c r="L2732" s="2">
        <f t="shared" si="7"/>
        <v>0</v>
      </c>
      <c r="M2732" s="2">
        <f t="shared" si="1"/>
        <v>297.6058193</v>
      </c>
      <c r="O2732" s="2">
        <v>2730.0</v>
      </c>
      <c r="P2732" s="2">
        <v>1976.0</v>
      </c>
      <c r="Q2732" s="2">
        <v>1976.0</v>
      </c>
      <c r="R2732" s="2">
        <v>2005.0</v>
      </c>
      <c r="S2732" s="2">
        <v>1976.0</v>
      </c>
      <c r="T2732" s="2">
        <v>1.320693472E9</v>
      </c>
      <c r="U2732" s="2">
        <v>2.645349E7</v>
      </c>
      <c r="V2732" s="2">
        <v>4.4064131E7</v>
      </c>
      <c r="W2732" s="2">
        <v>2209578.0</v>
      </c>
      <c r="X2732" s="2">
        <v>1401.0</v>
      </c>
      <c r="Y2732" s="2">
        <f t="shared" si="8"/>
        <v>0.8222695899</v>
      </c>
      <c r="Z2732" s="2">
        <f t="shared" ref="Z2732:AC2732" si="2783">ROUNDDOWN($Y2732*Z$1,0)-IF(MOD($Y2732*Z$1,1)=0,1,0)+1</f>
        <v>2</v>
      </c>
      <c r="AA2732" s="2">
        <f t="shared" si="2783"/>
        <v>3</v>
      </c>
      <c r="AB2732" s="2">
        <f t="shared" si="2783"/>
        <v>4</v>
      </c>
      <c r="AC2732" s="2">
        <f t="shared" si="2783"/>
        <v>5</v>
      </c>
      <c r="AD2732" s="2">
        <f t="shared" si="10"/>
        <v>1</v>
      </c>
      <c r="AE2732" s="2">
        <f t="shared" si="11"/>
        <v>0</v>
      </c>
      <c r="AF2732" s="2">
        <f t="shared" si="12"/>
        <v>0</v>
      </c>
      <c r="AG2732" s="2">
        <f t="shared" si="13"/>
        <v>0</v>
      </c>
      <c r="AH2732" s="2">
        <f t="shared" si="14"/>
        <v>0</v>
      </c>
      <c r="AI2732" s="2">
        <f t="shared" si="15"/>
        <v>0</v>
      </c>
      <c r="AJ2732" s="2">
        <f t="shared" si="16"/>
        <v>0</v>
      </c>
      <c r="AK2732" s="2">
        <f t="shared" si="17"/>
        <v>0</v>
      </c>
      <c r="AL2732" s="2">
        <f t="shared" si="18"/>
        <v>1</v>
      </c>
    </row>
    <row r="2733" ht="13.5" customHeight="1">
      <c r="A2733" s="3">
        <v>41879.0</v>
      </c>
      <c r="B2733" s="2">
        <v>2025.0</v>
      </c>
      <c r="C2733" s="2">
        <f t="shared" si="3"/>
        <v>2025</v>
      </c>
      <c r="D2733" s="2">
        <f t="shared" si="26"/>
        <v>2765.008035</v>
      </c>
      <c r="E2733" s="2">
        <f t="shared" si="20"/>
        <v>2068.187487</v>
      </c>
      <c r="F2733" s="2">
        <v>1.1</v>
      </c>
      <c r="G2733" s="2">
        <f t="shared" si="4"/>
        <v>0.011</v>
      </c>
      <c r="H2733" s="2">
        <f t="shared" si="21"/>
        <v>1.5572</v>
      </c>
      <c r="I2733" s="2">
        <f t="shared" si="27"/>
        <v>1.089890007</v>
      </c>
      <c r="J2733" s="2">
        <f t="shared" si="5"/>
        <v>291.0376829</v>
      </c>
      <c r="K2733" s="2">
        <f t="shared" si="6"/>
        <v>300.8794834</v>
      </c>
      <c r="L2733" s="2">
        <f t="shared" si="7"/>
        <v>0</v>
      </c>
      <c r="M2733" s="2">
        <f t="shared" si="1"/>
        <v>300.8794834</v>
      </c>
      <c r="O2733" s="2">
        <v>2731.0</v>
      </c>
      <c r="P2733" s="2">
        <v>2005.0</v>
      </c>
      <c r="Q2733" s="2">
        <v>2003.0</v>
      </c>
      <c r="R2733" s="2">
        <v>2025.0</v>
      </c>
      <c r="S2733" s="2">
        <v>1999.0</v>
      </c>
      <c r="T2733" s="2">
        <v>1.320693472E9</v>
      </c>
      <c r="U2733" s="2">
        <v>2.6744043E7</v>
      </c>
      <c r="V2733" s="2">
        <v>1.15451783E8</v>
      </c>
      <c r="W2733" s="2">
        <v>5749124.0</v>
      </c>
      <c r="X2733" s="2">
        <v>1805.0</v>
      </c>
      <c r="Y2733" s="2">
        <f t="shared" si="8"/>
        <v>0.7745635404</v>
      </c>
      <c r="Z2733" s="2">
        <f t="shared" ref="Z2733:AC2733" si="2784">ROUNDDOWN($Y2733*Z$1,0)-IF(MOD($Y2733*Z$1,1)=0,1,0)+1</f>
        <v>2</v>
      </c>
      <c r="AA2733" s="2">
        <f t="shared" si="2784"/>
        <v>3</v>
      </c>
      <c r="AB2733" s="2">
        <f t="shared" si="2784"/>
        <v>4</v>
      </c>
      <c r="AC2733" s="2">
        <f t="shared" si="2784"/>
        <v>4</v>
      </c>
      <c r="AD2733" s="2">
        <f t="shared" si="10"/>
        <v>0</v>
      </c>
      <c r="AE2733" s="2">
        <f t="shared" si="11"/>
        <v>0</v>
      </c>
      <c r="AF2733" s="2">
        <f t="shared" si="12"/>
        <v>0</v>
      </c>
      <c r="AG2733" s="2">
        <f t="shared" si="13"/>
        <v>0</v>
      </c>
      <c r="AH2733" s="2">
        <f t="shared" si="14"/>
        <v>0</v>
      </c>
      <c r="AI2733" s="2">
        <f t="shared" si="15"/>
        <v>1</v>
      </c>
      <c r="AJ2733" s="2">
        <f t="shared" si="16"/>
        <v>0</v>
      </c>
      <c r="AK2733" s="2">
        <f t="shared" si="17"/>
        <v>0</v>
      </c>
      <c r="AL2733" s="2">
        <f t="shared" si="18"/>
        <v>1</v>
      </c>
    </row>
    <row r="2734" ht="13.5" customHeight="1">
      <c r="A2734" s="3">
        <v>41882.0</v>
      </c>
      <c r="B2734" s="2">
        <v>1997.0</v>
      </c>
      <c r="C2734" s="2">
        <f t="shared" si="3"/>
        <v>1997</v>
      </c>
      <c r="D2734" s="2">
        <f t="shared" si="26"/>
        <v>2766.11909</v>
      </c>
      <c r="E2734" s="2">
        <f t="shared" si="20"/>
        <v>2068.530055</v>
      </c>
      <c r="F2734" s="2">
        <v>-1.38</v>
      </c>
      <c r="G2734" s="2">
        <f t="shared" si="4"/>
        <v>-0.0138</v>
      </c>
      <c r="H2734" s="2">
        <f t="shared" si="21"/>
        <v>1.5434</v>
      </c>
      <c r="I2734" s="2">
        <f t="shared" si="27"/>
        <v>1.090291834</v>
      </c>
      <c r="J2734" s="2">
        <f t="shared" si="5"/>
        <v>287.0213629</v>
      </c>
      <c r="K2734" s="2">
        <f t="shared" si="6"/>
        <v>296.7273465</v>
      </c>
      <c r="L2734" s="2">
        <f t="shared" si="7"/>
        <v>0</v>
      </c>
      <c r="M2734" s="2">
        <f t="shared" si="1"/>
        <v>296.7273465</v>
      </c>
      <c r="O2734" s="2">
        <v>2732.0</v>
      </c>
      <c r="P2734" s="2">
        <v>2025.0</v>
      </c>
      <c r="Q2734" s="2">
        <v>2025.0</v>
      </c>
      <c r="R2734" s="2">
        <v>2025.0</v>
      </c>
      <c r="S2734" s="2">
        <v>1996.0</v>
      </c>
      <c r="T2734" s="2">
        <v>1.320706984E9</v>
      </c>
      <c r="U2734" s="2">
        <v>2.6374518E7</v>
      </c>
      <c r="V2734" s="2">
        <v>2.1145089E7</v>
      </c>
      <c r="W2734" s="2">
        <v>1054058.0</v>
      </c>
      <c r="X2734" s="2">
        <v>1000.0</v>
      </c>
      <c r="Y2734" s="2">
        <f t="shared" si="8"/>
        <v>0.162911084</v>
      </c>
      <c r="Z2734" s="2">
        <f t="shared" ref="Z2734:AC2734" si="2785">ROUNDDOWN($Y2734*Z$1,0)-IF(MOD($Y2734*Z$1,1)=0,1,0)+1</f>
        <v>1</v>
      </c>
      <c r="AA2734" s="2">
        <f t="shared" si="2785"/>
        <v>1</v>
      </c>
      <c r="AB2734" s="2">
        <f t="shared" si="2785"/>
        <v>1</v>
      </c>
      <c r="AC2734" s="2">
        <f t="shared" si="2785"/>
        <v>1</v>
      </c>
      <c r="AD2734" s="2">
        <f t="shared" si="10"/>
        <v>0</v>
      </c>
      <c r="AE2734" s="2">
        <f t="shared" si="11"/>
        <v>0</v>
      </c>
      <c r="AF2734" s="2">
        <f t="shared" si="12"/>
        <v>0</v>
      </c>
      <c r="AG2734" s="2">
        <f t="shared" si="13"/>
        <v>0</v>
      </c>
      <c r="AH2734" s="2">
        <f t="shared" si="14"/>
        <v>0</v>
      </c>
      <c r="AI2734" s="2">
        <f t="shared" si="15"/>
        <v>0</v>
      </c>
      <c r="AJ2734" s="2">
        <f t="shared" si="16"/>
        <v>0</v>
      </c>
      <c r="AK2734" s="2">
        <f t="shared" si="17"/>
        <v>1</v>
      </c>
      <c r="AL2734" s="2">
        <f t="shared" si="18"/>
        <v>1</v>
      </c>
    </row>
    <row r="2735" ht="13.5" customHeight="1">
      <c r="A2735" s="3">
        <v>41883.0</v>
      </c>
      <c r="B2735" s="2">
        <v>2016.0</v>
      </c>
      <c r="C2735" s="2">
        <f t="shared" si="3"/>
        <v>2016</v>
      </c>
      <c r="D2735" s="2">
        <f t="shared" si="26"/>
        <v>2767.230592</v>
      </c>
      <c r="E2735" s="2">
        <f t="shared" si="20"/>
        <v>2068.872622</v>
      </c>
      <c r="F2735" s="2">
        <v>0.95</v>
      </c>
      <c r="G2735" s="2">
        <f t="shared" si="4"/>
        <v>0.0095</v>
      </c>
      <c r="H2735" s="2">
        <f t="shared" si="21"/>
        <v>1.5529</v>
      </c>
      <c r="I2735" s="2">
        <f t="shared" si="27"/>
        <v>1.090693661</v>
      </c>
      <c r="J2735" s="2">
        <f t="shared" si="5"/>
        <v>289.7480659</v>
      </c>
      <c r="K2735" s="2">
        <f t="shared" si="6"/>
        <v>299.5462563</v>
      </c>
      <c r="L2735" s="2">
        <f t="shared" si="7"/>
        <v>0</v>
      </c>
      <c r="M2735" s="2">
        <f t="shared" si="1"/>
        <v>299.5462563</v>
      </c>
      <c r="O2735" s="2">
        <v>2733.0</v>
      </c>
      <c r="P2735" s="2">
        <v>1997.0</v>
      </c>
      <c r="Q2735" s="2">
        <v>1997.0</v>
      </c>
      <c r="R2735" s="2">
        <v>2022.0</v>
      </c>
      <c r="S2735" s="2">
        <v>1995.0</v>
      </c>
      <c r="T2735" s="2">
        <v>1.320706984E9</v>
      </c>
      <c r="U2735" s="2">
        <v>2.6625453E7</v>
      </c>
      <c r="V2735" s="2">
        <v>3.2270467E7</v>
      </c>
      <c r="W2735" s="2">
        <v>1603225.0</v>
      </c>
      <c r="X2735" s="2">
        <v>1288.0</v>
      </c>
      <c r="Y2735" s="2">
        <f t="shared" si="8"/>
        <v>0.7437068616</v>
      </c>
      <c r="Z2735" s="2">
        <f t="shared" ref="Z2735:AC2735" si="2786">ROUNDDOWN($Y2735*Z$1,0)-IF(MOD($Y2735*Z$1,1)=0,1,0)+1</f>
        <v>2</v>
      </c>
      <c r="AA2735" s="2">
        <f t="shared" si="2786"/>
        <v>3</v>
      </c>
      <c r="AB2735" s="2">
        <f t="shared" si="2786"/>
        <v>3</v>
      </c>
      <c r="AC2735" s="2">
        <f t="shared" si="2786"/>
        <v>4</v>
      </c>
      <c r="AD2735" s="2">
        <f t="shared" si="10"/>
        <v>1</v>
      </c>
      <c r="AE2735" s="2">
        <f t="shared" si="11"/>
        <v>0</v>
      </c>
      <c r="AF2735" s="2">
        <f t="shared" si="12"/>
        <v>0</v>
      </c>
      <c r="AG2735" s="2">
        <f t="shared" si="13"/>
        <v>0</v>
      </c>
      <c r="AH2735" s="2">
        <f t="shared" si="14"/>
        <v>0</v>
      </c>
      <c r="AI2735" s="2">
        <f t="shared" si="15"/>
        <v>0</v>
      </c>
      <c r="AJ2735" s="2">
        <f t="shared" si="16"/>
        <v>0</v>
      </c>
      <c r="AK2735" s="2">
        <f t="shared" si="17"/>
        <v>0</v>
      </c>
      <c r="AL2735" s="2">
        <f t="shared" si="18"/>
        <v>1</v>
      </c>
    </row>
    <row r="2736" ht="13.5" customHeight="1">
      <c r="A2736" s="3">
        <v>41884.0</v>
      </c>
      <c r="B2736" s="2">
        <v>2030.0</v>
      </c>
      <c r="C2736" s="2">
        <f t="shared" si="3"/>
        <v>2030</v>
      </c>
      <c r="D2736" s="2">
        <f t="shared" si="26"/>
        <v>2768.342541</v>
      </c>
      <c r="E2736" s="2">
        <f t="shared" si="20"/>
        <v>2069.21519</v>
      </c>
      <c r="F2736" s="2">
        <v>0.69</v>
      </c>
      <c r="G2736" s="2">
        <f t="shared" si="4"/>
        <v>0.0069</v>
      </c>
      <c r="H2736" s="2">
        <f t="shared" si="21"/>
        <v>1.5598</v>
      </c>
      <c r="I2736" s="2">
        <f t="shared" si="27"/>
        <v>1.091095488</v>
      </c>
      <c r="J2736" s="2">
        <f t="shared" si="5"/>
        <v>291.7473275</v>
      </c>
      <c r="K2736" s="2">
        <f t="shared" si="6"/>
        <v>301.6131254</v>
      </c>
      <c r="L2736" s="2">
        <f t="shared" si="7"/>
        <v>0</v>
      </c>
      <c r="M2736" s="2">
        <f t="shared" si="1"/>
        <v>301.6131254</v>
      </c>
      <c r="O2736" s="2">
        <v>2734.0</v>
      </c>
      <c r="P2736" s="2">
        <v>2012.0</v>
      </c>
      <c r="Q2736" s="2">
        <v>2016.0</v>
      </c>
      <c r="R2736" s="2">
        <v>2034.0</v>
      </c>
      <c r="S2736" s="2">
        <v>2012.0</v>
      </c>
      <c r="T2736" s="2">
        <v>1.320748522E9</v>
      </c>
      <c r="U2736" s="2">
        <v>2.6811195E7</v>
      </c>
      <c r="V2736" s="2">
        <v>3.7317257E7</v>
      </c>
      <c r="W2736" s="2">
        <v>1841784.0</v>
      </c>
      <c r="X2736" s="2">
        <v>1063.0</v>
      </c>
      <c r="Y2736" s="2">
        <f t="shared" si="8"/>
        <v>0.6749898498</v>
      </c>
      <c r="Z2736" s="2">
        <f t="shared" ref="Z2736:AC2736" si="2787">ROUNDDOWN($Y2736*Z$1,0)-IF(MOD($Y2736*Z$1,1)=0,1,0)+1</f>
        <v>2</v>
      </c>
      <c r="AA2736" s="2">
        <f t="shared" si="2787"/>
        <v>3</v>
      </c>
      <c r="AB2736" s="2">
        <f t="shared" si="2787"/>
        <v>3</v>
      </c>
      <c r="AC2736" s="2">
        <f t="shared" si="2787"/>
        <v>4</v>
      </c>
      <c r="AD2736" s="2">
        <f t="shared" si="10"/>
        <v>0</v>
      </c>
      <c r="AE2736" s="2">
        <f t="shared" si="11"/>
        <v>0</v>
      </c>
      <c r="AF2736" s="2">
        <f t="shared" si="12"/>
        <v>0</v>
      </c>
      <c r="AG2736" s="2">
        <f t="shared" si="13"/>
        <v>0</v>
      </c>
      <c r="AH2736" s="2">
        <f t="shared" si="14"/>
        <v>0</v>
      </c>
      <c r="AI2736" s="2">
        <f t="shared" si="15"/>
        <v>1</v>
      </c>
      <c r="AJ2736" s="2">
        <f t="shared" si="16"/>
        <v>0</v>
      </c>
      <c r="AK2736" s="2">
        <f t="shared" si="17"/>
        <v>0</v>
      </c>
      <c r="AL2736" s="2">
        <f t="shared" si="18"/>
        <v>1</v>
      </c>
    </row>
    <row r="2737" ht="13.5" customHeight="1">
      <c r="A2737" s="3">
        <v>41885.0</v>
      </c>
      <c r="B2737" s="2">
        <v>2005.0</v>
      </c>
      <c r="C2737" s="2">
        <f t="shared" si="3"/>
        <v>2005</v>
      </c>
      <c r="D2737" s="2">
        <f t="shared" si="26"/>
        <v>2769.454936</v>
      </c>
      <c r="E2737" s="2">
        <f t="shared" si="20"/>
        <v>2069.557758</v>
      </c>
      <c r="F2737" s="2">
        <v>-1.23</v>
      </c>
      <c r="G2737" s="2">
        <f t="shared" si="4"/>
        <v>-0.0123</v>
      </c>
      <c r="H2737" s="2">
        <f t="shared" si="21"/>
        <v>1.5475</v>
      </c>
      <c r="I2737" s="2">
        <f t="shared" si="27"/>
        <v>1.091497316</v>
      </c>
      <c r="J2737" s="2">
        <f t="shared" si="5"/>
        <v>288.1588354</v>
      </c>
      <c r="K2737" s="2">
        <f t="shared" si="6"/>
        <v>297.903284</v>
      </c>
      <c r="L2737" s="2">
        <f t="shared" si="7"/>
        <v>0</v>
      </c>
      <c r="M2737" s="2">
        <f t="shared" si="1"/>
        <v>297.903284</v>
      </c>
      <c r="O2737" s="2">
        <v>2735.0</v>
      </c>
      <c r="P2737" s="2">
        <v>2024.0</v>
      </c>
      <c r="Q2737" s="2">
        <v>2030.0</v>
      </c>
      <c r="R2737" s="2">
        <v>2042.0</v>
      </c>
      <c r="S2737" s="2">
        <v>2005.0</v>
      </c>
      <c r="T2737" s="2">
        <v>1.32075216E9</v>
      </c>
      <c r="U2737" s="2">
        <v>2.6481081E7</v>
      </c>
      <c r="V2737" s="2">
        <v>4.8082824E7</v>
      </c>
      <c r="W2737" s="2">
        <v>2373928.0</v>
      </c>
      <c r="X2737" s="2">
        <v>1471.0</v>
      </c>
      <c r="Y2737" s="2">
        <f t="shared" si="8"/>
        <v>0.1865611043</v>
      </c>
      <c r="Z2737" s="2">
        <f t="shared" ref="Z2737:AC2737" si="2788">ROUNDDOWN($Y2737*Z$1,0)-IF(MOD($Y2737*Z$1,1)=0,1,0)+1</f>
        <v>1</v>
      </c>
      <c r="AA2737" s="2">
        <f t="shared" si="2788"/>
        <v>1</v>
      </c>
      <c r="AB2737" s="2">
        <f t="shared" si="2788"/>
        <v>1</v>
      </c>
      <c r="AC2737" s="2">
        <f t="shared" si="2788"/>
        <v>1</v>
      </c>
      <c r="AD2737" s="2">
        <f t="shared" si="10"/>
        <v>0</v>
      </c>
      <c r="AE2737" s="2">
        <f t="shared" si="11"/>
        <v>0</v>
      </c>
      <c r="AF2737" s="2">
        <f t="shared" si="12"/>
        <v>0</v>
      </c>
      <c r="AG2737" s="2">
        <f t="shared" si="13"/>
        <v>0</v>
      </c>
      <c r="AH2737" s="2">
        <f t="shared" si="14"/>
        <v>0</v>
      </c>
      <c r="AI2737" s="2">
        <f t="shared" si="15"/>
        <v>0</v>
      </c>
      <c r="AJ2737" s="2">
        <f t="shared" si="16"/>
        <v>0</v>
      </c>
      <c r="AK2737" s="2">
        <f t="shared" si="17"/>
        <v>1</v>
      </c>
      <c r="AL2737" s="2">
        <f t="shared" si="18"/>
        <v>1</v>
      </c>
    </row>
    <row r="2738" ht="13.5" customHeight="1">
      <c r="A2738" s="3">
        <v>41886.0</v>
      </c>
      <c r="B2738" s="2">
        <v>2028.0</v>
      </c>
      <c r="C2738" s="2">
        <f t="shared" si="3"/>
        <v>2028</v>
      </c>
      <c r="D2738" s="2">
        <f t="shared" si="26"/>
        <v>2770.567778</v>
      </c>
      <c r="E2738" s="2">
        <f t="shared" si="20"/>
        <v>2069.900325</v>
      </c>
      <c r="F2738" s="2">
        <v>1.15</v>
      </c>
      <c r="G2738" s="2">
        <f t="shared" si="4"/>
        <v>0.0115</v>
      </c>
      <c r="H2738" s="2">
        <f t="shared" si="21"/>
        <v>1.559</v>
      </c>
      <c r="I2738" s="2">
        <f t="shared" si="27"/>
        <v>1.091899143</v>
      </c>
      <c r="J2738" s="2">
        <f t="shared" si="5"/>
        <v>291.472662</v>
      </c>
      <c r="K2738" s="2">
        <f t="shared" si="6"/>
        <v>301.3291718</v>
      </c>
      <c r="L2738" s="2">
        <f t="shared" si="7"/>
        <v>0</v>
      </c>
      <c r="M2738" s="2">
        <f t="shared" si="1"/>
        <v>301.3291718</v>
      </c>
      <c r="O2738" s="2">
        <v>2736.0</v>
      </c>
      <c r="P2738" s="2">
        <v>2009.0</v>
      </c>
      <c r="Q2738" s="2">
        <v>2005.0</v>
      </c>
      <c r="R2738" s="2">
        <v>2028.0</v>
      </c>
      <c r="S2738" s="2">
        <v>2005.0</v>
      </c>
      <c r="T2738" s="2">
        <v>1.32075216E9</v>
      </c>
      <c r="U2738" s="2">
        <v>2.6784854E7</v>
      </c>
      <c r="V2738" s="2">
        <v>4.8973458E7</v>
      </c>
      <c r="W2738" s="2">
        <v>2428798.0</v>
      </c>
      <c r="X2738" s="2">
        <v>1773.0</v>
      </c>
      <c r="Y2738" s="2">
        <f t="shared" si="8"/>
        <v>0.7856272838</v>
      </c>
      <c r="Z2738" s="2">
        <f t="shared" ref="Z2738:AC2738" si="2789">ROUNDDOWN($Y2738*Z$1,0)-IF(MOD($Y2738*Z$1,1)=0,1,0)+1</f>
        <v>2</v>
      </c>
      <c r="AA2738" s="2">
        <f t="shared" si="2789"/>
        <v>3</v>
      </c>
      <c r="AB2738" s="2">
        <f t="shared" si="2789"/>
        <v>4</v>
      </c>
      <c r="AC2738" s="2">
        <f t="shared" si="2789"/>
        <v>4</v>
      </c>
      <c r="AD2738" s="2">
        <f t="shared" si="10"/>
        <v>0</v>
      </c>
      <c r="AE2738" s="2">
        <f t="shared" si="11"/>
        <v>1</v>
      </c>
      <c r="AF2738" s="2">
        <f t="shared" si="12"/>
        <v>0</v>
      </c>
      <c r="AG2738" s="2">
        <f t="shared" si="13"/>
        <v>0</v>
      </c>
      <c r="AH2738" s="2">
        <f t="shared" si="14"/>
        <v>0</v>
      </c>
      <c r="AI2738" s="2">
        <f t="shared" si="15"/>
        <v>0</v>
      </c>
      <c r="AJ2738" s="2">
        <f t="shared" si="16"/>
        <v>0</v>
      </c>
      <c r="AK2738" s="2">
        <f t="shared" si="17"/>
        <v>0</v>
      </c>
      <c r="AL2738" s="2">
        <f t="shared" si="18"/>
        <v>1</v>
      </c>
    </row>
    <row r="2739" ht="13.5" customHeight="1">
      <c r="A2739" s="3">
        <v>41889.0</v>
      </c>
      <c r="B2739" s="2">
        <v>2036.0</v>
      </c>
      <c r="C2739" s="2">
        <f t="shared" si="3"/>
        <v>2036</v>
      </c>
      <c r="D2739" s="2">
        <f t="shared" si="26"/>
        <v>2771.681067</v>
      </c>
      <c r="E2739" s="2">
        <f t="shared" si="20"/>
        <v>2070.242893</v>
      </c>
      <c r="F2739" s="2">
        <v>0.39</v>
      </c>
      <c r="G2739" s="2">
        <f t="shared" si="4"/>
        <v>0.0039</v>
      </c>
      <c r="H2739" s="2">
        <f t="shared" si="21"/>
        <v>1.5629</v>
      </c>
      <c r="I2739" s="2">
        <f t="shared" si="27"/>
        <v>1.09230097</v>
      </c>
      <c r="J2739" s="2">
        <f t="shared" si="5"/>
        <v>292.6094054</v>
      </c>
      <c r="K2739" s="2">
        <f t="shared" si="6"/>
        <v>302.5043555</v>
      </c>
      <c r="L2739" s="2">
        <f t="shared" si="7"/>
        <v>0</v>
      </c>
      <c r="M2739" s="2">
        <f t="shared" si="1"/>
        <v>302.5043555</v>
      </c>
      <c r="O2739" s="2">
        <v>2737.0</v>
      </c>
      <c r="P2739" s="2">
        <v>2032.0</v>
      </c>
      <c r="Q2739" s="2">
        <v>2028.0</v>
      </c>
      <c r="R2739" s="2">
        <v>2043.0</v>
      </c>
      <c r="S2739" s="2">
        <v>2030.0</v>
      </c>
      <c r="T2739" s="2">
        <v>1.32076499E9</v>
      </c>
      <c r="U2739" s="2">
        <v>2.6890775E7</v>
      </c>
      <c r="V2739" s="2">
        <v>1.4112341E7</v>
      </c>
      <c r="W2739" s="2">
        <v>692804.0</v>
      </c>
      <c r="X2739" s="2">
        <v>592.0</v>
      </c>
      <c r="Y2739" s="2">
        <f t="shared" si="8"/>
        <v>0.5982541616</v>
      </c>
      <c r="Z2739" s="2">
        <f t="shared" ref="Z2739:AC2739" si="2790">ROUNDDOWN($Y2739*Z$1,0)-IF(MOD($Y2739*Z$1,1)=0,1,0)+1</f>
        <v>2</v>
      </c>
      <c r="AA2739" s="2">
        <f t="shared" si="2790"/>
        <v>2</v>
      </c>
      <c r="AB2739" s="2">
        <f t="shared" si="2790"/>
        <v>3</v>
      </c>
      <c r="AC2739" s="2">
        <f t="shared" si="2790"/>
        <v>3</v>
      </c>
      <c r="AD2739" s="2">
        <f t="shared" si="10"/>
        <v>0</v>
      </c>
      <c r="AE2739" s="2">
        <f t="shared" si="11"/>
        <v>1</v>
      </c>
      <c r="AF2739" s="2">
        <f t="shared" si="12"/>
        <v>0</v>
      </c>
      <c r="AG2739" s="2">
        <f t="shared" si="13"/>
        <v>0</v>
      </c>
      <c r="AH2739" s="2">
        <f t="shared" si="14"/>
        <v>0</v>
      </c>
      <c r="AI2739" s="2">
        <f t="shared" si="15"/>
        <v>0</v>
      </c>
      <c r="AJ2739" s="2">
        <f t="shared" si="16"/>
        <v>0</v>
      </c>
      <c r="AK2739" s="2">
        <f t="shared" si="17"/>
        <v>0</v>
      </c>
      <c r="AL2739" s="2">
        <f t="shared" si="18"/>
        <v>1</v>
      </c>
    </row>
    <row r="2740" ht="13.5" customHeight="1">
      <c r="A2740" s="3">
        <v>41890.0</v>
      </c>
      <c r="B2740" s="2">
        <v>2047.0</v>
      </c>
      <c r="C2740" s="2">
        <f t="shared" si="3"/>
        <v>2047</v>
      </c>
      <c r="D2740" s="2">
        <f t="shared" si="26"/>
        <v>2772.794804</v>
      </c>
      <c r="E2740" s="2">
        <f t="shared" si="20"/>
        <v>2070.585461</v>
      </c>
      <c r="F2740" s="2">
        <v>0.54</v>
      </c>
      <c r="G2740" s="2">
        <f t="shared" si="4"/>
        <v>0.0054</v>
      </c>
      <c r="H2740" s="2">
        <f t="shared" si="21"/>
        <v>1.5683</v>
      </c>
      <c r="I2740" s="2">
        <f t="shared" si="27"/>
        <v>1.092702797</v>
      </c>
      <c r="J2740" s="2">
        <f t="shared" si="5"/>
        <v>294.1894962</v>
      </c>
      <c r="K2740" s="2">
        <f t="shared" si="6"/>
        <v>304.1378791</v>
      </c>
      <c r="L2740" s="2">
        <f t="shared" si="7"/>
        <v>0</v>
      </c>
      <c r="M2740" s="2">
        <f t="shared" si="1"/>
        <v>304.1378791</v>
      </c>
      <c r="O2740" s="2">
        <v>2738.0</v>
      </c>
      <c r="P2740" s="2">
        <v>2031.0</v>
      </c>
      <c r="Q2740" s="2">
        <v>2036.0</v>
      </c>
      <c r="R2740" s="2">
        <v>2047.0</v>
      </c>
      <c r="S2740" s="2">
        <v>2029.0</v>
      </c>
      <c r="T2740" s="2">
        <v>1.32076499E9</v>
      </c>
      <c r="U2740" s="2">
        <v>2.7036059E7</v>
      </c>
      <c r="V2740" s="2">
        <v>3.4972138E7</v>
      </c>
      <c r="W2740" s="2">
        <v>1716405.0</v>
      </c>
      <c r="X2740" s="2">
        <v>1207.0</v>
      </c>
      <c r="Y2740" s="2">
        <f t="shared" si="8"/>
        <v>0.6382460414</v>
      </c>
      <c r="Z2740" s="2">
        <f t="shared" ref="Z2740:AC2740" si="2791">ROUNDDOWN($Y2740*Z$1,0)-IF(MOD($Y2740*Z$1,1)=0,1,0)+1</f>
        <v>2</v>
      </c>
      <c r="AA2740" s="2">
        <f t="shared" si="2791"/>
        <v>2</v>
      </c>
      <c r="AB2740" s="2">
        <f t="shared" si="2791"/>
        <v>3</v>
      </c>
      <c r="AC2740" s="2">
        <f t="shared" si="2791"/>
        <v>4</v>
      </c>
      <c r="AD2740" s="2">
        <f t="shared" si="10"/>
        <v>0</v>
      </c>
      <c r="AE2740" s="2">
        <f t="shared" si="11"/>
        <v>1</v>
      </c>
      <c r="AF2740" s="2">
        <f t="shared" si="12"/>
        <v>0</v>
      </c>
      <c r="AG2740" s="2">
        <f t="shared" si="13"/>
        <v>0</v>
      </c>
      <c r="AH2740" s="2">
        <f t="shared" si="14"/>
        <v>0</v>
      </c>
      <c r="AI2740" s="2">
        <f t="shared" si="15"/>
        <v>0</v>
      </c>
      <c r="AJ2740" s="2">
        <f t="shared" si="16"/>
        <v>0</v>
      </c>
      <c r="AK2740" s="2">
        <f t="shared" si="17"/>
        <v>0</v>
      </c>
      <c r="AL2740" s="2">
        <f t="shared" si="18"/>
        <v>1</v>
      </c>
    </row>
    <row r="2741" ht="13.5" customHeight="1">
      <c r="A2741" s="3">
        <v>41891.0</v>
      </c>
      <c r="B2741" s="2">
        <v>2053.0</v>
      </c>
      <c r="C2741" s="2">
        <f t="shared" si="3"/>
        <v>2053</v>
      </c>
      <c r="D2741" s="2">
        <f t="shared" si="26"/>
        <v>2773.908989</v>
      </c>
      <c r="E2741" s="2">
        <f t="shared" si="20"/>
        <v>2070.928029</v>
      </c>
      <c r="F2741" s="2">
        <v>0.29</v>
      </c>
      <c r="G2741" s="2">
        <f t="shared" si="4"/>
        <v>0.0029</v>
      </c>
      <c r="H2741" s="2">
        <f t="shared" si="21"/>
        <v>1.5712</v>
      </c>
      <c r="I2741" s="2">
        <f t="shared" si="27"/>
        <v>1.093104624</v>
      </c>
      <c r="J2741" s="2">
        <f t="shared" si="5"/>
        <v>295.0426457</v>
      </c>
      <c r="K2741" s="2">
        <f t="shared" si="6"/>
        <v>305.0198789</v>
      </c>
      <c r="L2741" s="2">
        <f t="shared" si="7"/>
        <v>0</v>
      </c>
      <c r="M2741" s="2">
        <f t="shared" si="1"/>
        <v>305.0198789</v>
      </c>
      <c r="O2741" s="2">
        <v>2739.0</v>
      </c>
      <c r="P2741" s="2">
        <v>2049.0</v>
      </c>
      <c r="Q2741" s="2">
        <v>2047.0</v>
      </c>
      <c r="R2741" s="2">
        <v>2067.0</v>
      </c>
      <c r="S2741" s="2">
        <v>2043.0</v>
      </c>
      <c r="T2741" s="2">
        <v>1.320768139E9</v>
      </c>
      <c r="U2741" s="2">
        <v>2.711537E7</v>
      </c>
      <c r="V2741" s="2">
        <v>4.8075186E7</v>
      </c>
      <c r="W2741" s="2">
        <v>2338400.0</v>
      </c>
      <c r="X2741" s="2">
        <v>1174.0</v>
      </c>
      <c r="Y2741" s="2">
        <f t="shared" si="8"/>
        <v>0.5706455542</v>
      </c>
      <c r="Z2741" s="2">
        <f t="shared" ref="Z2741:AC2741" si="2792">ROUNDDOWN($Y2741*Z$1,0)-IF(MOD($Y2741*Z$1,1)=0,1,0)+1</f>
        <v>2</v>
      </c>
      <c r="AA2741" s="2">
        <f t="shared" si="2792"/>
        <v>2</v>
      </c>
      <c r="AB2741" s="2">
        <f t="shared" si="2792"/>
        <v>3</v>
      </c>
      <c r="AC2741" s="2">
        <f t="shared" si="2792"/>
        <v>3</v>
      </c>
      <c r="AD2741" s="2">
        <f t="shared" si="10"/>
        <v>1</v>
      </c>
      <c r="AE2741" s="2">
        <f t="shared" si="11"/>
        <v>0</v>
      </c>
      <c r="AF2741" s="2">
        <f t="shared" si="12"/>
        <v>0</v>
      </c>
      <c r="AG2741" s="2">
        <f t="shared" si="13"/>
        <v>0</v>
      </c>
      <c r="AH2741" s="2">
        <f t="shared" si="14"/>
        <v>0</v>
      </c>
      <c r="AI2741" s="2">
        <f t="shared" si="15"/>
        <v>0</v>
      </c>
      <c r="AJ2741" s="2">
        <f t="shared" si="16"/>
        <v>0</v>
      </c>
      <c r="AK2741" s="2">
        <f t="shared" si="17"/>
        <v>0</v>
      </c>
      <c r="AL2741" s="2">
        <f t="shared" si="18"/>
        <v>1</v>
      </c>
    </row>
    <row r="2742" ht="13.5" customHeight="1">
      <c r="A2742" s="3">
        <v>41892.0</v>
      </c>
      <c r="B2742" s="2">
        <v>2058.0</v>
      </c>
      <c r="C2742" s="2">
        <f t="shared" si="3"/>
        <v>2058</v>
      </c>
      <c r="D2742" s="2">
        <f t="shared" si="26"/>
        <v>2775.023621</v>
      </c>
      <c r="E2742" s="2">
        <f t="shared" si="20"/>
        <v>2071.270596</v>
      </c>
      <c r="F2742" s="2">
        <v>0.24</v>
      </c>
      <c r="G2742" s="2">
        <f t="shared" si="4"/>
        <v>0.0024</v>
      </c>
      <c r="H2742" s="2">
        <f t="shared" si="21"/>
        <v>1.5736</v>
      </c>
      <c r="I2742" s="2">
        <f t="shared" si="27"/>
        <v>1.093506451</v>
      </c>
      <c r="J2742" s="2">
        <f t="shared" si="5"/>
        <v>295.750748</v>
      </c>
      <c r="K2742" s="2">
        <f t="shared" si="6"/>
        <v>305.7519266</v>
      </c>
      <c r="L2742" s="2">
        <f t="shared" si="7"/>
        <v>0</v>
      </c>
      <c r="M2742" s="2">
        <f t="shared" si="1"/>
        <v>305.7519266</v>
      </c>
      <c r="O2742" s="2">
        <v>2740.0</v>
      </c>
      <c r="P2742" s="2">
        <v>2041.0</v>
      </c>
      <c r="Q2742" s="2">
        <v>2053.0</v>
      </c>
      <c r="R2742" s="2">
        <v>2062.0</v>
      </c>
      <c r="S2742" s="2">
        <v>2041.0</v>
      </c>
      <c r="T2742" s="2">
        <v>1.32077075E9</v>
      </c>
      <c r="U2742" s="2">
        <v>2.7181462E7</v>
      </c>
      <c r="V2742" s="2">
        <v>3.4797954E7</v>
      </c>
      <c r="W2742" s="2">
        <v>1695408.0</v>
      </c>
      <c r="X2742" s="2">
        <v>1121.0</v>
      </c>
      <c r="Y2742" s="2">
        <f t="shared" si="8"/>
        <v>0.5560292326</v>
      </c>
      <c r="Z2742" s="2">
        <f t="shared" ref="Z2742:AC2742" si="2793">ROUNDDOWN($Y2742*Z$1,0)-IF(MOD($Y2742*Z$1,1)=0,1,0)+1</f>
        <v>2</v>
      </c>
      <c r="AA2742" s="2">
        <f t="shared" si="2793"/>
        <v>2</v>
      </c>
      <c r="AB2742" s="2">
        <f t="shared" si="2793"/>
        <v>3</v>
      </c>
      <c r="AC2742" s="2">
        <f t="shared" si="2793"/>
        <v>3</v>
      </c>
      <c r="AD2742" s="2">
        <f t="shared" si="10"/>
        <v>0</v>
      </c>
      <c r="AE2742" s="2">
        <f t="shared" si="11"/>
        <v>0</v>
      </c>
      <c r="AF2742" s="2">
        <f t="shared" si="12"/>
        <v>0</v>
      </c>
      <c r="AG2742" s="2">
        <f t="shared" si="13"/>
        <v>0</v>
      </c>
      <c r="AH2742" s="2">
        <f t="shared" si="14"/>
        <v>1</v>
      </c>
      <c r="AI2742" s="2">
        <f t="shared" si="15"/>
        <v>0</v>
      </c>
      <c r="AJ2742" s="2">
        <f t="shared" si="16"/>
        <v>0</v>
      </c>
      <c r="AK2742" s="2">
        <f t="shared" si="17"/>
        <v>0</v>
      </c>
      <c r="AL2742" s="2">
        <f t="shared" si="18"/>
        <v>1</v>
      </c>
    </row>
    <row r="2743" ht="13.5" customHeight="1">
      <c r="A2743" s="3">
        <v>41893.0</v>
      </c>
      <c r="B2743" s="2">
        <v>2040.0</v>
      </c>
      <c r="C2743" s="2">
        <f t="shared" si="3"/>
        <v>2040</v>
      </c>
      <c r="D2743" s="2">
        <f t="shared" si="26"/>
        <v>2776.1387</v>
      </c>
      <c r="E2743" s="2">
        <f t="shared" si="20"/>
        <v>2071.613164</v>
      </c>
      <c r="F2743" s="2">
        <v>-0.87</v>
      </c>
      <c r="G2743" s="2">
        <f t="shared" si="4"/>
        <v>-0.0087</v>
      </c>
      <c r="H2743" s="2">
        <f t="shared" si="21"/>
        <v>1.5649</v>
      </c>
      <c r="I2743" s="2">
        <f t="shared" si="27"/>
        <v>1.093908279</v>
      </c>
      <c r="J2743" s="2">
        <f t="shared" si="5"/>
        <v>293.1777165</v>
      </c>
      <c r="K2743" s="2">
        <f t="shared" si="6"/>
        <v>303.0918849</v>
      </c>
      <c r="L2743" s="2">
        <f t="shared" si="7"/>
        <v>0</v>
      </c>
      <c r="M2743" s="2">
        <f t="shared" si="1"/>
        <v>303.0918849</v>
      </c>
      <c r="O2743" s="2">
        <v>2741.0</v>
      </c>
      <c r="P2743" s="2">
        <v>2065.0</v>
      </c>
      <c r="Q2743" s="2">
        <v>2058.0</v>
      </c>
      <c r="R2743" s="2">
        <v>2068.0</v>
      </c>
      <c r="S2743" s="2">
        <v>2038.0</v>
      </c>
      <c r="T2743" s="2">
        <v>1.320775536E9</v>
      </c>
      <c r="U2743" s="2">
        <v>2.6943821E7</v>
      </c>
      <c r="V2743" s="2">
        <v>4.8248809E7</v>
      </c>
      <c r="W2743" s="2">
        <v>2351380.0</v>
      </c>
      <c r="X2743" s="2">
        <v>1628.0</v>
      </c>
      <c r="Y2743" s="2">
        <f t="shared" si="8"/>
        <v>0.2573081608</v>
      </c>
      <c r="Z2743" s="2">
        <f t="shared" ref="Z2743:AC2743" si="2794">ROUNDDOWN($Y2743*Z$1,0)-IF(MOD($Y2743*Z$1,1)=0,1,0)+1</f>
        <v>1</v>
      </c>
      <c r="AA2743" s="2">
        <f t="shared" si="2794"/>
        <v>1</v>
      </c>
      <c r="AB2743" s="2">
        <f t="shared" si="2794"/>
        <v>2</v>
      </c>
      <c r="AC2743" s="2">
        <f t="shared" si="2794"/>
        <v>2</v>
      </c>
      <c r="AD2743" s="2">
        <f t="shared" si="10"/>
        <v>0</v>
      </c>
      <c r="AE2743" s="2">
        <f t="shared" si="11"/>
        <v>0</v>
      </c>
      <c r="AF2743" s="2">
        <f t="shared" si="12"/>
        <v>0</v>
      </c>
      <c r="AG2743" s="2">
        <f t="shared" si="13"/>
        <v>1</v>
      </c>
      <c r="AH2743" s="2">
        <f t="shared" si="14"/>
        <v>0</v>
      </c>
      <c r="AI2743" s="2">
        <f t="shared" si="15"/>
        <v>0</v>
      </c>
      <c r="AJ2743" s="2">
        <f t="shared" si="16"/>
        <v>0</v>
      </c>
      <c r="AK2743" s="2">
        <f t="shared" si="17"/>
        <v>0</v>
      </c>
      <c r="AL2743" s="2">
        <f t="shared" si="18"/>
        <v>1</v>
      </c>
    </row>
    <row r="2744" ht="13.5" customHeight="1">
      <c r="A2744" s="3">
        <v>41896.0</v>
      </c>
      <c r="B2744" s="2">
        <v>2005.0</v>
      </c>
      <c r="C2744" s="2">
        <f t="shared" si="3"/>
        <v>2005</v>
      </c>
      <c r="D2744" s="2">
        <f t="shared" si="26"/>
        <v>2777.254228</v>
      </c>
      <c r="E2744" s="2">
        <f t="shared" si="20"/>
        <v>2071.955732</v>
      </c>
      <c r="F2744" s="2">
        <v>-1.72</v>
      </c>
      <c r="G2744" s="2">
        <f t="shared" si="4"/>
        <v>-0.0172</v>
      </c>
      <c r="H2744" s="2">
        <f t="shared" si="21"/>
        <v>1.5477</v>
      </c>
      <c r="I2744" s="2">
        <f t="shared" si="27"/>
        <v>1.094310106</v>
      </c>
      <c r="J2744" s="2">
        <f t="shared" si="5"/>
        <v>288.1350598</v>
      </c>
      <c r="K2744" s="2">
        <f t="shared" si="6"/>
        <v>297.8787044</v>
      </c>
      <c r="L2744" s="2">
        <f t="shared" si="7"/>
        <v>0</v>
      </c>
      <c r="M2744" s="2">
        <f t="shared" si="1"/>
        <v>297.8787044</v>
      </c>
      <c r="O2744" s="2">
        <v>2742.0</v>
      </c>
      <c r="P2744" s="2">
        <v>2035.0</v>
      </c>
      <c r="Q2744" s="2">
        <v>2040.0</v>
      </c>
      <c r="R2744" s="2">
        <v>2037.0</v>
      </c>
      <c r="S2744" s="2">
        <v>2005.0</v>
      </c>
      <c r="T2744" s="2">
        <v>1.320781793E9</v>
      </c>
      <c r="U2744" s="2">
        <v>2.6481675E7</v>
      </c>
      <c r="V2744" s="2">
        <v>4.298625E7</v>
      </c>
      <c r="W2744" s="2">
        <v>2135956.0</v>
      </c>
      <c r="X2744" s="2">
        <v>1044.0</v>
      </c>
      <c r="Y2744" s="2">
        <f t="shared" si="8"/>
        <v>0.1138855055</v>
      </c>
      <c r="Z2744" s="2">
        <f t="shared" ref="Z2744:AC2744" si="2795">ROUNDDOWN($Y2744*Z$1,0)-IF(MOD($Y2744*Z$1,1)=0,1,0)+1</f>
        <v>1</v>
      </c>
      <c r="AA2744" s="2">
        <f t="shared" si="2795"/>
        <v>1</v>
      </c>
      <c r="AB2744" s="2">
        <f t="shared" si="2795"/>
        <v>1</v>
      </c>
      <c r="AC2744" s="2">
        <f t="shared" si="2795"/>
        <v>1</v>
      </c>
      <c r="AD2744" s="2">
        <f t="shared" si="10"/>
        <v>0</v>
      </c>
      <c r="AE2744" s="2">
        <f t="shared" si="11"/>
        <v>0</v>
      </c>
      <c r="AF2744" s="2">
        <f t="shared" si="12"/>
        <v>0</v>
      </c>
      <c r="AG2744" s="2">
        <f t="shared" si="13"/>
        <v>0</v>
      </c>
      <c r="AH2744" s="2">
        <f t="shared" si="14"/>
        <v>0</v>
      </c>
      <c r="AI2744" s="2">
        <f t="shared" si="15"/>
        <v>0</v>
      </c>
      <c r="AJ2744" s="2">
        <f t="shared" si="16"/>
        <v>0</v>
      </c>
      <c r="AK2744" s="2">
        <f t="shared" si="17"/>
        <v>1</v>
      </c>
      <c r="AL2744" s="2">
        <f t="shared" si="18"/>
        <v>1</v>
      </c>
    </row>
    <row r="2745" ht="13.5" customHeight="1">
      <c r="A2745" s="3">
        <v>41897.0</v>
      </c>
      <c r="B2745" s="2">
        <v>2015.0</v>
      </c>
      <c r="C2745" s="2">
        <f t="shared" si="3"/>
        <v>2015</v>
      </c>
      <c r="D2745" s="2">
        <f t="shared" si="26"/>
        <v>2778.370205</v>
      </c>
      <c r="E2745" s="2">
        <f t="shared" si="20"/>
        <v>2072.298299</v>
      </c>
      <c r="F2745" s="2">
        <v>0.5</v>
      </c>
      <c r="G2745" s="2">
        <f t="shared" si="4"/>
        <v>0.005</v>
      </c>
      <c r="H2745" s="2">
        <f t="shared" si="21"/>
        <v>1.5527</v>
      </c>
      <c r="I2745" s="2">
        <f t="shared" si="27"/>
        <v>1.094711933</v>
      </c>
      <c r="J2745" s="2">
        <f t="shared" si="5"/>
        <v>289.5757351</v>
      </c>
      <c r="K2745" s="2">
        <f t="shared" si="6"/>
        <v>299.368098</v>
      </c>
      <c r="L2745" s="2">
        <f t="shared" si="7"/>
        <v>0</v>
      </c>
      <c r="M2745" s="2">
        <f t="shared" si="1"/>
        <v>299.368098</v>
      </c>
      <c r="O2745" s="2">
        <v>2743.0</v>
      </c>
      <c r="P2745" s="2">
        <v>2000.0</v>
      </c>
      <c r="Q2745" s="2">
        <v>2005.0</v>
      </c>
      <c r="R2745" s="2">
        <v>2017.0</v>
      </c>
      <c r="S2745" s="2">
        <v>2000.0</v>
      </c>
      <c r="T2745" s="2">
        <v>1.320781793E9</v>
      </c>
      <c r="U2745" s="2">
        <v>2.6613753E7</v>
      </c>
      <c r="V2745" s="2">
        <v>4.7483849E7</v>
      </c>
      <c r="W2745" s="2">
        <v>2361295.0</v>
      </c>
      <c r="X2745" s="2">
        <v>1554.0</v>
      </c>
      <c r="Y2745" s="2">
        <f t="shared" si="8"/>
        <v>0.6270807958</v>
      </c>
      <c r="Z2745" s="2">
        <f t="shared" ref="Z2745:AC2745" si="2796">ROUNDDOWN($Y2745*Z$1,0)-IF(MOD($Y2745*Z$1,1)=0,1,0)+1</f>
        <v>2</v>
      </c>
      <c r="AA2745" s="2">
        <f t="shared" si="2796"/>
        <v>2</v>
      </c>
      <c r="AB2745" s="2">
        <f t="shared" si="2796"/>
        <v>3</v>
      </c>
      <c r="AC2745" s="2">
        <f t="shared" si="2796"/>
        <v>4</v>
      </c>
      <c r="AD2745" s="2">
        <f t="shared" si="10"/>
        <v>0</v>
      </c>
      <c r="AE2745" s="2">
        <f t="shared" si="11"/>
        <v>1</v>
      </c>
      <c r="AF2745" s="2">
        <f t="shared" si="12"/>
        <v>0</v>
      </c>
      <c r="AG2745" s="2">
        <f t="shared" si="13"/>
        <v>0</v>
      </c>
      <c r="AH2745" s="2">
        <f t="shared" si="14"/>
        <v>0</v>
      </c>
      <c r="AI2745" s="2">
        <f t="shared" si="15"/>
        <v>0</v>
      </c>
      <c r="AJ2745" s="2">
        <f t="shared" si="16"/>
        <v>0</v>
      </c>
      <c r="AK2745" s="2">
        <f t="shared" si="17"/>
        <v>0</v>
      </c>
      <c r="AL2745" s="2">
        <f t="shared" si="18"/>
        <v>1</v>
      </c>
    </row>
    <row r="2746" ht="13.5" customHeight="1">
      <c r="A2746" s="3">
        <v>41898.0</v>
      </c>
      <c r="B2746" s="2">
        <v>2028.0</v>
      </c>
      <c r="C2746" s="2">
        <f t="shared" si="3"/>
        <v>2028</v>
      </c>
      <c r="D2746" s="2">
        <f t="shared" si="26"/>
        <v>2779.486629</v>
      </c>
      <c r="E2746" s="2">
        <f t="shared" si="20"/>
        <v>2072.640867</v>
      </c>
      <c r="F2746" s="2">
        <v>0.65</v>
      </c>
      <c r="G2746" s="2">
        <f t="shared" si="4"/>
        <v>0.0065</v>
      </c>
      <c r="H2746" s="2">
        <f t="shared" si="21"/>
        <v>1.5592</v>
      </c>
      <c r="I2746" s="2">
        <f t="shared" si="27"/>
        <v>1.09511376</v>
      </c>
      <c r="J2746" s="2">
        <f t="shared" si="5"/>
        <v>291.4579774</v>
      </c>
      <c r="K2746" s="2">
        <f t="shared" si="6"/>
        <v>301.3139906</v>
      </c>
      <c r="L2746" s="2">
        <f t="shared" si="7"/>
        <v>0</v>
      </c>
      <c r="M2746" s="2">
        <f t="shared" si="1"/>
        <v>301.3139906</v>
      </c>
      <c r="O2746" s="2">
        <v>2744.0</v>
      </c>
      <c r="P2746" s="2">
        <v>2016.0</v>
      </c>
      <c r="Q2746" s="2">
        <v>2015.0</v>
      </c>
      <c r="R2746" s="2">
        <v>2028.0</v>
      </c>
      <c r="S2746" s="2">
        <v>2011.0</v>
      </c>
      <c r="T2746" s="2">
        <v>1.320782838E9</v>
      </c>
      <c r="U2746" s="2">
        <v>2.6785476E7</v>
      </c>
      <c r="V2746" s="2">
        <v>2.759987E7</v>
      </c>
      <c r="W2746" s="2">
        <v>1366889.0</v>
      </c>
      <c r="X2746" s="2">
        <v>1018.0</v>
      </c>
      <c r="Y2746" s="2">
        <f t="shared" si="8"/>
        <v>0.6645351198</v>
      </c>
      <c r="Z2746" s="2">
        <f t="shared" ref="Z2746:AC2746" si="2797">ROUNDDOWN($Y2746*Z$1,0)-IF(MOD($Y2746*Z$1,1)=0,1,0)+1</f>
        <v>2</v>
      </c>
      <c r="AA2746" s="2">
        <f t="shared" si="2797"/>
        <v>2</v>
      </c>
      <c r="AB2746" s="2">
        <f t="shared" si="2797"/>
        <v>3</v>
      </c>
      <c r="AC2746" s="2">
        <f t="shared" si="2797"/>
        <v>4</v>
      </c>
      <c r="AD2746" s="2">
        <f t="shared" si="10"/>
        <v>0</v>
      </c>
      <c r="AE2746" s="2">
        <f t="shared" si="11"/>
        <v>1</v>
      </c>
      <c r="AF2746" s="2">
        <f t="shared" si="12"/>
        <v>0</v>
      </c>
      <c r="AG2746" s="2">
        <f t="shared" si="13"/>
        <v>0</v>
      </c>
      <c r="AH2746" s="2">
        <f t="shared" si="14"/>
        <v>0</v>
      </c>
      <c r="AI2746" s="2">
        <f t="shared" si="15"/>
        <v>0</v>
      </c>
      <c r="AJ2746" s="2">
        <f t="shared" si="16"/>
        <v>0</v>
      </c>
      <c r="AK2746" s="2">
        <f t="shared" si="17"/>
        <v>0</v>
      </c>
      <c r="AL2746" s="2">
        <f t="shared" si="18"/>
        <v>1</v>
      </c>
    </row>
    <row r="2747" ht="13.5" customHeight="1">
      <c r="A2747" s="3">
        <v>41899.0</v>
      </c>
      <c r="B2747" s="2">
        <v>2039.0</v>
      </c>
      <c r="C2747" s="2">
        <f t="shared" si="3"/>
        <v>2039</v>
      </c>
      <c r="D2747" s="2">
        <f t="shared" si="26"/>
        <v>2780.603503</v>
      </c>
      <c r="E2747" s="2">
        <f t="shared" si="20"/>
        <v>2072.983435</v>
      </c>
      <c r="F2747" s="2">
        <v>0.54</v>
      </c>
      <c r="G2747" s="2">
        <f t="shared" si="4"/>
        <v>0.0054</v>
      </c>
      <c r="H2747" s="2">
        <f t="shared" si="21"/>
        <v>1.5646</v>
      </c>
      <c r="I2747" s="2">
        <f t="shared" si="27"/>
        <v>1.095515587</v>
      </c>
      <c r="J2747" s="2">
        <f t="shared" si="5"/>
        <v>293.0318505</v>
      </c>
      <c r="K2747" s="2">
        <f t="shared" si="6"/>
        <v>302.9410861</v>
      </c>
      <c r="L2747" s="2">
        <f t="shared" si="7"/>
        <v>0</v>
      </c>
      <c r="M2747" s="2">
        <f t="shared" si="1"/>
        <v>302.9410861</v>
      </c>
      <c r="O2747" s="2">
        <v>2745.0</v>
      </c>
      <c r="P2747" s="2">
        <v>2035.0</v>
      </c>
      <c r="Q2747" s="2">
        <v>2028.0</v>
      </c>
      <c r="R2747" s="2">
        <v>2051.0</v>
      </c>
      <c r="S2747" s="2">
        <v>2023.0</v>
      </c>
      <c r="T2747" s="2">
        <v>1.320785185E9</v>
      </c>
      <c r="U2747" s="2">
        <v>2.693081E7</v>
      </c>
      <c r="V2747" s="2">
        <v>6.1359572E7</v>
      </c>
      <c r="W2747" s="2">
        <v>3013688.0</v>
      </c>
      <c r="X2747" s="2">
        <v>1770.0</v>
      </c>
      <c r="Y2747" s="2">
        <f t="shared" si="8"/>
        <v>0.6382460414</v>
      </c>
      <c r="Z2747" s="2">
        <f t="shared" ref="Z2747:AC2747" si="2798">ROUNDDOWN($Y2747*Z$1,0)-IF(MOD($Y2747*Z$1,1)=0,1,0)+1</f>
        <v>2</v>
      </c>
      <c r="AA2747" s="2">
        <f t="shared" si="2798"/>
        <v>2</v>
      </c>
      <c r="AB2747" s="2">
        <f t="shared" si="2798"/>
        <v>3</v>
      </c>
      <c r="AC2747" s="2">
        <f t="shared" si="2798"/>
        <v>4</v>
      </c>
      <c r="AD2747" s="2">
        <f t="shared" si="10"/>
        <v>1</v>
      </c>
      <c r="AE2747" s="2">
        <f t="shared" si="11"/>
        <v>0</v>
      </c>
      <c r="AF2747" s="2">
        <f t="shared" si="12"/>
        <v>0</v>
      </c>
      <c r="AG2747" s="2">
        <f t="shared" si="13"/>
        <v>0</v>
      </c>
      <c r="AH2747" s="2">
        <f t="shared" si="14"/>
        <v>0</v>
      </c>
      <c r="AI2747" s="2">
        <f t="shared" si="15"/>
        <v>0</v>
      </c>
      <c r="AJ2747" s="2">
        <f t="shared" si="16"/>
        <v>0</v>
      </c>
      <c r="AK2747" s="2">
        <f t="shared" si="17"/>
        <v>0</v>
      </c>
      <c r="AL2747" s="2">
        <f t="shared" si="18"/>
        <v>1</v>
      </c>
    </row>
    <row r="2748" ht="13.5" customHeight="1">
      <c r="A2748" s="3">
        <v>41900.0</v>
      </c>
      <c r="B2748" s="2">
        <v>2069.0</v>
      </c>
      <c r="C2748" s="2">
        <f t="shared" si="3"/>
        <v>2069</v>
      </c>
      <c r="D2748" s="2">
        <f t="shared" si="26"/>
        <v>2781.720825</v>
      </c>
      <c r="E2748" s="2">
        <f t="shared" si="20"/>
        <v>2073.326003</v>
      </c>
      <c r="F2748" s="2">
        <v>1.47</v>
      </c>
      <c r="G2748" s="2">
        <f t="shared" si="4"/>
        <v>0.0147</v>
      </c>
      <c r="H2748" s="2">
        <f t="shared" si="21"/>
        <v>1.5793</v>
      </c>
      <c r="I2748" s="2">
        <f t="shared" si="27"/>
        <v>1.095917414</v>
      </c>
      <c r="J2748" s="2">
        <f t="shared" si="5"/>
        <v>297.3394187</v>
      </c>
      <c r="K2748" s="2">
        <f t="shared" si="6"/>
        <v>307.3943201</v>
      </c>
      <c r="L2748" s="2">
        <f t="shared" si="7"/>
        <v>0</v>
      </c>
      <c r="M2748" s="2">
        <f t="shared" si="1"/>
        <v>307.3943201</v>
      </c>
      <c r="O2748" s="2">
        <v>2746.0</v>
      </c>
      <c r="P2748" s="2">
        <v>2046.0</v>
      </c>
      <c r="Q2748" s="2">
        <v>2039.0</v>
      </c>
      <c r="R2748" s="2">
        <v>2069.0</v>
      </c>
      <c r="S2748" s="2">
        <v>2040.0</v>
      </c>
      <c r="T2748" s="2">
        <v>1.320790722E9</v>
      </c>
      <c r="U2748" s="2">
        <v>2.732716E7</v>
      </c>
      <c r="V2748" s="2">
        <v>6.2588381E7</v>
      </c>
      <c r="W2748" s="2">
        <v>3050614.0</v>
      </c>
      <c r="X2748" s="2">
        <v>1521.0</v>
      </c>
      <c r="Y2748" s="2">
        <f t="shared" si="8"/>
        <v>0.8385099472</v>
      </c>
      <c r="Z2748" s="2">
        <f t="shared" ref="Z2748:AC2748" si="2799">ROUNDDOWN($Y2748*Z$1,0)-IF(MOD($Y2748*Z$1,1)=0,1,0)+1</f>
        <v>2</v>
      </c>
      <c r="AA2748" s="2">
        <f t="shared" si="2799"/>
        <v>3</v>
      </c>
      <c r="AB2748" s="2">
        <f t="shared" si="2799"/>
        <v>4</v>
      </c>
      <c r="AC2748" s="2">
        <f t="shared" si="2799"/>
        <v>5</v>
      </c>
      <c r="AD2748" s="2">
        <f t="shared" si="10"/>
        <v>0</v>
      </c>
      <c r="AE2748" s="2">
        <f t="shared" si="11"/>
        <v>0</v>
      </c>
      <c r="AF2748" s="2">
        <f t="shared" si="12"/>
        <v>0</v>
      </c>
      <c r="AG2748" s="2">
        <f t="shared" si="13"/>
        <v>0</v>
      </c>
      <c r="AH2748" s="2">
        <f t="shared" si="14"/>
        <v>0</v>
      </c>
      <c r="AI2748" s="2">
        <f t="shared" si="15"/>
        <v>1</v>
      </c>
      <c r="AJ2748" s="2">
        <f t="shared" si="16"/>
        <v>0</v>
      </c>
      <c r="AK2748" s="2">
        <f t="shared" si="17"/>
        <v>0</v>
      </c>
      <c r="AL2748" s="2">
        <f t="shared" si="18"/>
        <v>1</v>
      </c>
    </row>
    <row r="2749" ht="13.5" customHeight="1">
      <c r="A2749" s="3">
        <v>41903.0</v>
      </c>
      <c r="B2749" s="2">
        <v>2061.0</v>
      </c>
      <c r="C2749" s="2">
        <f t="shared" si="3"/>
        <v>2061</v>
      </c>
      <c r="D2749" s="2">
        <f t="shared" si="26"/>
        <v>2782.838596</v>
      </c>
      <c r="E2749" s="2">
        <f t="shared" si="20"/>
        <v>2073.66857</v>
      </c>
      <c r="F2749" s="2">
        <v>-0.39</v>
      </c>
      <c r="G2749" s="2">
        <f t="shared" si="4"/>
        <v>-0.0039</v>
      </c>
      <c r="H2749" s="2">
        <f t="shared" si="21"/>
        <v>1.5754</v>
      </c>
      <c r="I2749" s="2">
        <f t="shared" si="27"/>
        <v>1.096319242</v>
      </c>
      <c r="J2749" s="2">
        <f t="shared" si="5"/>
        <v>296.1797949</v>
      </c>
      <c r="K2749" s="2">
        <f t="shared" si="6"/>
        <v>306.1954823</v>
      </c>
      <c r="L2749" s="2">
        <f t="shared" si="7"/>
        <v>0</v>
      </c>
      <c r="M2749" s="2">
        <f t="shared" si="1"/>
        <v>306.1954823</v>
      </c>
      <c r="O2749" s="2">
        <v>2747.0</v>
      </c>
      <c r="P2749" s="2">
        <v>2068.0</v>
      </c>
      <c r="Q2749" s="2">
        <v>2069.0</v>
      </c>
      <c r="R2749" s="2">
        <v>2076.0</v>
      </c>
      <c r="S2749" s="2">
        <v>2052.0</v>
      </c>
      <c r="T2749" s="2">
        <v>1.320794212E9</v>
      </c>
      <c r="U2749" s="2">
        <v>2.7221569E7</v>
      </c>
      <c r="V2749" s="2">
        <v>3.0363137E7</v>
      </c>
      <c r="W2749" s="2">
        <v>1471169.0</v>
      </c>
      <c r="X2749" s="2">
        <v>810.0</v>
      </c>
      <c r="Y2749" s="2">
        <f t="shared" si="8"/>
        <v>0.3764717824</v>
      </c>
      <c r="Z2749" s="2">
        <f t="shared" ref="Z2749:AC2749" si="2800">ROUNDDOWN($Y2749*Z$1,0)-IF(MOD($Y2749*Z$1,1)=0,1,0)+1</f>
        <v>1</v>
      </c>
      <c r="AA2749" s="2">
        <f t="shared" si="2800"/>
        <v>2</v>
      </c>
      <c r="AB2749" s="2">
        <f t="shared" si="2800"/>
        <v>2</v>
      </c>
      <c r="AC2749" s="2">
        <f t="shared" si="2800"/>
        <v>2</v>
      </c>
      <c r="AD2749" s="2">
        <f t="shared" si="10"/>
        <v>0</v>
      </c>
      <c r="AE2749" s="2">
        <f t="shared" si="11"/>
        <v>0</v>
      </c>
      <c r="AF2749" s="2">
        <f t="shared" si="12"/>
        <v>0</v>
      </c>
      <c r="AG2749" s="2">
        <f t="shared" si="13"/>
        <v>0</v>
      </c>
      <c r="AH2749" s="2">
        <f t="shared" si="14"/>
        <v>0</v>
      </c>
      <c r="AI2749" s="2">
        <f t="shared" si="15"/>
        <v>0</v>
      </c>
      <c r="AJ2749" s="2">
        <f t="shared" si="16"/>
        <v>0</v>
      </c>
      <c r="AK2749" s="2">
        <f t="shared" si="17"/>
        <v>1</v>
      </c>
      <c r="AL2749" s="2">
        <f t="shared" si="18"/>
        <v>1</v>
      </c>
    </row>
    <row r="2750" ht="13.5" customHeight="1">
      <c r="A2750" s="3">
        <v>41904.0</v>
      </c>
      <c r="B2750" s="2">
        <v>2071.0</v>
      </c>
      <c r="C2750" s="2">
        <f t="shared" si="3"/>
        <v>2071</v>
      </c>
      <c r="D2750" s="2">
        <f t="shared" si="26"/>
        <v>2783.956816</v>
      </c>
      <c r="E2750" s="2">
        <f t="shared" si="20"/>
        <v>2074.011138</v>
      </c>
      <c r="F2750" s="2">
        <v>0.49</v>
      </c>
      <c r="G2750" s="2">
        <f t="shared" si="4"/>
        <v>0.0049</v>
      </c>
      <c r="H2750" s="2">
        <f t="shared" si="21"/>
        <v>1.5803</v>
      </c>
      <c r="I2750" s="2">
        <f t="shared" si="27"/>
        <v>1.096721069</v>
      </c>
      <c r="J2750" s="2">
        <f t="shared" si="5"/>
        <v>297.6310759</v>
      </c>
      <c r="K2750" s="2">
        <f t="shared" si="6"/>
        <v>307.6958401</v>
      </c>
      <c r="L2750" s="2">
        <f t="shared" si="7"/>
        <v>0</v>
      </c>
      <c r="M2750" s="2">
        <f t="shared" si="1"/>
        <v>307.6958401</v>
      </c>
      <c r="O2750" s="2">
        <v>2748.0</v>
      </c>
      <c r="P2750" s="2">
        <v>2059.0</v>
      </c>
      <c r="Q2750" s="2">
        <v>2061.0</v>
      </c>
      <c r="R2750" s="2">
        <v>2088.0</v>
      </c>
      <c r="S2750" s="2">
        <v>2052.0</v>
      </c>
      <c r="T2750" s="2">
        <v>1.320794212E9</v>
      </c>
      <c r="U2750" s="2">
        <v>2.7353648E7</v>
      </c>
      <c r="V2750" s="2">
        <v>6.9799004E7</v>
      </c>
      <c r="W2750" s="2">
        <v>3365751.0</v>
      </c>
      <c r="X2750" s="2">
        <v>1968.0</v>
      </c>
      <c r="Y2750" s="2">
        <f t="shared" si="8"/>
        <v>0.6239342266</v>
      </c>
      <c r="Z2750" s="2">
        <f t="shared" ref="Z2750:AC2750" si="2801">ROUNDDOWN($Y2750*Z$1,0)-IF(MOD($Y2750*Z$1,1)=0,1,0)+1</f>
        <v>2</v>
      </c>
      <c r="AA2750" s="2">
        <f t="shared" si="2801"/>
        <v>2</v>
      </c>
      <c r="AB2750" s="2">
        <f t="shared" si="2801"/>
        <v>3</v>
      </c>
      <c r="AC2750" s="2">
        <f t="shared" si="2801"/>
        <v>4</v>
      </c>
      <c r="AD2750" s="2">
        <f t="shared" si="10"/>
        <v>1</v>
      </c>
      <c r="AE2750" s="2">
        <f t="shared" si="11"/>
        <v>0</v>
      </c>
      <c r="AF2750" s="2">
        <f t="shared" si="12"/>
        <v>0</v>
      </c>
      <c r="AG2750" s="2">
        <f t="shared" si="13"/>
        <v>0</v>
      </c>
      <c r="AH2750" s="2">
        <f t="shared" si="14"/>
        <v>0</v>
      </c>
      <c r="AI2750" s="2">
        <f t="shared" si="15"/>
        <v>0</v>
      </c>
      <c r="AJ2750" s="2">
        <f t="shared" si="16"/>
        <v>0</v>
      </c>
      <c r="AK2750" s="2">
        <f t="shared" si="17"/>
        <v>0</v>
      </c>
      <c r="AL2750" s="2">
        <f t="shared" si="18"/>
        <v>1</v>
      </c>
    </row>
    <row r="2751" ht="13.5" customHeight="1">
      <c r="A2751" s="3">
        <v>41905.0</v>
      </c>
      <c r="B2751" s="2">
        <v>2088.0</v>
      </c>
      <c r="C2751" s="2">
        <f t="shared" si="3"/>
        <v>2088</v>
      </c>
      <c r="D2751" s="2">
        <f t="shared" si="26"/>
        <v>2785.075485</v>
      </c>
      <c r="E2751" s="2">
        <f t="shared" si="20"/>
        <v>2074.353706</v>
      </c>
      <c r="F2751" s="2">
        <v>0.82</v>
      </c>
      <c r="G2751" s="2">
        <f t="shared" si="4"/>
        <v>0.0082</v>
      </c>
      <c r="H2751" s="2">
        <f t="shared" si="21"/>
        <v>1.5885</v>
      </c>
      <c r="I2751" s="2">
        <f t="shared" si="27"/>
        <v>1.097122896</v>
      </c>
      <c r="J2751" s="2">
        <f t="shared" si="5"/>
        <v>300.0716508</v>
      </c>
      <c r="K2751" s="2">
        <f t="shared" si="6"/>
        <v>310.218946</v>
      </c>
      <c r="L2751" s="2">
        <f t="shared" si="7"/>
        <v>0</v>
      </c>
      <c r="M2751" s="2">
        <f t="shared" si="1"/>
        <v>310.218946</v>
      </c>
      <c r="O2751" s="2">
        <v>2749.0</v>
      </c>
      <c r="P2751" s="2">
        <v>2054.0</v>
      </c>
      <c r="Q2751" s="2">
        <v>2071.0</v>
      </c>
      <c r="R2751" s="2">
        <v>2088.0</v>
      </c>
      <c r="S2751" s="2">
        <v>2047.0</v>
      </c>
      <c r="T2751" s="2">
        <v>1.320797301E9</v>
      </c>
      <c r="U2751" s="2">
        <v>2.7578248E7</v>
      </c>
      <c r="V2751" s="2">
        <v>1.20830791E8</v>
      </c>
      <c r="W2751" s="2">
        <v>5857366.0</v>
      </c>
      <c r="X2751" s="2">
        <v>2214.0</v>
      </c>
      <c r="Y2751" s="2">
        <f t="shared" si="8"/>
        <v>0.7119366626</v>
      </c>
      <c r="Z2751" s="2">
        <f t="shared" ref="Z2751:AC2751" si="2802">ROUNDDOWN($Y2751*Z$1,0)-IF(MOD($Y2751*Z$1,1)=0,1,0)+1</f>
        <v>2</v>
      </c>
      <c r="AA2751" s="2">
        <f t="shared" si="2802"/>
        <v>3</v>
      </c>
      <c r="AB2751" s="2">
        <f t="shared" si="2802"/>
        <v>3</v>
      </c>
      <c r="AC2751" s="2">
        <f t="shared" si="2802"/>
        <v>4</v>
      </c>
      <c r="AD2751" s="2">
        <f t="shared" si="10"/>
        <v>0</v>
      </c>
      <c r="AE2751" s="2">
        <f t="shared" si="11"/>
        <v>0</v>
      </c>
      <c r="AF2751" s="2">
        <f t="shared" si="12"/>
        <v>0</v>
      </c>
      <c r="AG2751" s="2">
        <f t="shared" si="13"/>
        <v>0</v>
      </c>
      <c r="AH2751" s="2">
        <f t="shared" si="14"/>
        <v>0</v>
      </c>
      <c r="AI2751" s="2">
        <f t="shared" si="15"/>
        <v>1</v>
      </c>
      <c r="AJ2751" s="2">
        <f t="shared" si="16"/>
        <v>0</v>
      </c>
      <c r="AK2751" s="2">
        <f t="shared" si="17"/>
        <v>0</v>
      </c>
      <c r="AL2751" s="2">
        <f t="shared" si="18"/>
        <v>1</v>
      </c>
    </row>
    <row r="2752" ht="13.5" customHeight="1">
      <c r="A2752" s="3">
        <v>41910.0</v>
      </c>
      <c r="B2752" s="2">
        <v>2078.0</v>
      </c>
      <c r="C2752" s="2">
        <f t="shared" si="3"/>
        <v>2078</v>
      </c>
      <c r="D2752" s="2">
        <f t="shared" si="26"/>
        <v>2786.194604</v>
      </c>
      <c r="E2752" s="2">
        <f t="shared" si="20"/>
        <v>2074.696273</v>
      </c>
      <c r="F2752" s="2">
        <v>-0.48</v>
      </c>
      <c r="G2752" s="2">
        <f t="shared" si="4"/>
        <v>-0.0048</v>
      </c>
      <c r="H2752" s="2">
        <f t="shared" si="21"/>
        <v>1.5837</v>
      </c>
      <c r="I2752" s="2">
        <f t="shared" si="27"/>
        <v>1.097524723</v>
      </c>
      <c r="J2752" s="2">
        <f t="shared" si="5"/>
        <v>298.6313068</v>
      </c>
      <c r="K2752" s="2">
        <f t="shared" si="6"/>
        <v>308.7298951</v>
      </c>
      <c r="L2752" s="2">
        <f t="shared" si="7"/>
        <v>0</v>
      </c>
      <c r="M2752" s="2">
        <f t="shared" si="1"/>
        <v>308.7298951</v>
      </c>
      <c r="O2752" s="2">
        <v>2750.0</v>
      </c>
      <c r="P2752" s="2">
        <v>2099.0</v>
      </c>
      <c r="Q2752" s="2">
        <v>2088.0</v>
      </c>
      <c r="R2752" s="2">
        <v>2108.0</v>
      </c>
      <c r="S2752" s="2">
        <v>2076.0</v>
      </c>
      <c r="T2752" s="2">
        <v>1.320801346E9</v>
      </c>
      <c r="U2752" s="2">
        <v>2.7446252E7</v>
      </c>
      <c r="V2752" s="2">
        <v>4.9519982E7</v>
      </c>
      <c r="W2752" s="2">
        <v>2366663.0</v>
      </c>
      <c r="X2752" s="2">
        <v>1472.0</v>
      </c>
      <c r="Y2752" s="2">
        <f t="shared" si="8"/>
        <v>0.3529232643</v>
      </c>
      <c r="Z2752" s="2">
        <f t="shared" ref="Z2752:AC2752" si="2803">ROUNDDOWN($Y2752*Z$1,0)-IF(MOD($Y2752*Z$1,1)=0,1,0)+1</f>
        <v>1</v>
      </c>
      <c r="AA2752" s="2">
        <f t="shared" si="2803"/>
        <v>2</v>
      </c>
      <c r="AB2752" s="2">
        <f t="shared" si="2803"/>
        <v>2</v>
      </c>
      <c r="AC2752" s="2">
        <f t="shared" si="2803"/>
        <v>2</v>
      </c>
      <c r="AD2752" s="2">
        <f t="shared" si="10"/>
        <v>0</v>
      </c>
      <c r="AE2752" s="2">
        <f t="shared" si="11"/>
        <v>0</v>
      </c>
      <c r="AF2752" s="2">
        <f t="shared" si="12"/>
        <v>0</v>
      </c>
      <c r="AG2752" s="2">
        <f t="shared" si="13"/>
        <v>0</v>
      </c>
      <c r="AH2752" s="2">
        <f t="shared" si="14"/>
        <v>0</v>
      </c>
      <c r="AI2752" s="2">
        <f t="shared" si="15"/>
        <v>0</v>
      </c>
      <c r="AJ2752" s="2">
        <f t="shared" si="16"/>
        <v>1</v>
      </c>
      <c r="AK2752" s="2">
        <f t="shared" si="17"/>
        <v>0</v>
      </c>
      <c r="AL2752" s="2">
        <f t="shared" si="18"/>
        <v>1</v>
      </c>
    </row>
    <row r="2753" ht="13.5" customHeight="1">
      <c r="A2753" s="3">
        <v>41911.0</v>
      </c>
      <c r="B2753" s="2">
        <v>2080.0</v>
      </c>
      <c r="C2753" s="2">
        <f t="shared" si="3"/>
        <v>2080</v>
      </c>
      <c r="D2753" s="2">
        <f t="shared" si="26"/>
        <v>2787.314173</v>
      </c>
      <c r="E2753" s="2">
        <f t="shared" si="20"/>
        <v>2075.038841</v>
      </c>
      <c r="F2753" s="2">
        <v>0.1</v>
      </c>
      <c r="G2753" s="2">
        <f t="shared" si="4"/>
        <v>0.001</v>
      </c>
      <c r="H2753" s="2">
        <f t="shared" si="21"/>
        <v>1.5847</v>
      </c>
      <c r="I2753" s="2">
        <f t="shared" si="27"/>
        <v>1.09792655</v>
      </c>
      <c r="J2753" s="2">
        <f t="shared" si="5"/>
        <v>298.9299381</v>
      </c>
      <c r="K2753" s="2">
        <f t="shared" si="6"/>
        <v>309.038625</v>
      </c>
      <c r="L2753" s="2">
        <f t="shared" si="7"/>
        <v>0</v>
      </c>
      <c r="M2753" s="2">
        <f t="shared" si="1"/>
        <v>309.038625</v>
      </c>
      <c r="O2753" s="2">
        <v>2751.0</v>
      </c>
      <c r="P2753" s="2">
        <v>2080.0</v>
      </c>
      <c r="Q2753" s="2">
        <v>2078.0</v>
      </c>
      <c r="R2753" s="2">
        <v>2090.0</v>
      </c>
      <c r="S2753" s="2">
        <v>2069.0</v>
      </c>
      <c r="T2753" s="2">
        <v>1.320801346E9</v>
      </c>
      <c r="U2753" s="2">
        <v>2.7472668E7</v>
      </c>
      <c r="V2753" s="2">
        <v>4.9692233E7</v>
      </c>
      <c r="W2753" s="2">
        <v>2390625.0</v>
      </c>
      <c r="X2753" s="2">
        <v>1752.0</v>
      </c>
      <c r="Y2753" s="2">
        <f t="shared" si="8"/>
        <v>0.5204019488</v>
      </c>
      <c r="Z2753" s="2">
        <f t="shared" ref="Z2753:AC2753" si="2804">ROUNDDOWN($Y2753*Z$1,0)-IF(MOD($Y2753*Z$1,1)=0,1,0)+1</f>
        <v>2</v>
      </c>
      <c r="AA2753" s="2">
        <f t="shared" si="2804"/>
        <v>2</v>
      </c>
      <c r="AB2753" s="2">
        <f t="shared" si="2804"/>
        <v>3</v>
      </c>
      <c r="AC2753" s="2">
        <f t="shared" si="2804"/>
        <v>3</v>
      </c>
      <c r="AD2753" s="2">
        <f t="shared" si="10"/>
        <v>0</v>
      </c>
      <c r="AE2753" s="2">
        <f t="shared" si="11"/>
        <v>0</v>
      </c>
      <c r="AF2753" s="2">
        <f t="shared" si="12"/>
        <v>0</v>
      </c>
      <c r="AG2753" s="2">
        <f t="shared" si="13"/>
        <v>0</v>
      </c>
      <c r="AH2753" s="2">
        <f t="shared" si="14"/>
        <v>1</v>
      </c>
      <c r="AI2753" s="2">
        <f t="shared" si="15"/>
        <v>0</v>
      </c>
      <c r="AJ2753" s="2">
        <f t="shared" si="16"/>
        <v>0</v>
      </c>
      <c r="AK2753" s="2">
        <f t="shared" si="17"/>
        <v>0</v>
      </c>
      <c r="AL2753" s="2">
        <f t="shared" si="18"/>
        <v>1</v>
      </c>
    </row>
    <row r="2754" ht="13.5" customHeight="1">
      <c r="A2754" s="3">
        <v>41912.0</v>
      </c>
      <c r="B2754" s="2">
        <v>2077.0</v>
      </c>
      <c r="C2754" s="2">
        <f t="shared" si="3"/>
        <v>2077</v>
      </c>
      <c r="D2754" s="2">
        <f t="shared" si="26"/>
        <v>2788.434191</v>
      </c>
      <c r="E2754" s="2">
        <f t="shared" si="20"/>
        <v>2075.381409</v>
      </c>
      <c r="F2754" s="2">
        <v>-0.14</v>
      </c>
      <c r="G2754" s="2">
        <f t="shared" si="4"/>
        <v>-0.0014</v>
      </c>
      <c r="H2754" s="2">
        <f t="shared" si="21"/>
        <v>1.5833</v>
      </c>
      <c r="I2754" s="2">
        <f t="shared" si="27"/>
        <v>1.098328378</v>
      </c>
      <c r="J2754" s="2">
        <f t="shared" si="5"/>
        <v>298.5114362</v>
      </c>
      <c r="K2754" s="2">
        <f t="shared" si="6"/>
        <v>308.6059709</v>
      </c>
      <c r="L2754" s="2">
        <f t="shared" si="7"/>
        <v>0</v>
      </c>
      <c r="M2754" s="2">
        <f t="shared" si="1"/>
        <v>308.6059709</v>
      </c>
      <c r="O2754" s="2">
        <v>2752.0</v>
      </c>
      <c r="P2754" s="2">
        <v>2080.0</v>
      </c>
      <c r="Q2754" s="2">
        <v>2080.0</v>
      </c>
      <c r="R2754" s="2">
        <v>2089.0</v>
      </c>
      <c r="S2754" s="2">
        <v>2071.0</v>
      </c>
      <c r="T2754" s="2">
        <v>1.320803772E9</v>
      </c>
      <c r="U2754" s="2">
        <v>2.7433094E7</v>
      </c>
      <c r="V2754" s="2">
        <v>3.8055916E7</v>
      </c>
      <c r="W2754" s="2">
        <v>1831128.0</v>
      </c>
      <c r="X2754" s="2">
        <v>1003.0</v>
      </c>
      <c r="Y2754" s="2">
        <f t="shared" si="8"/>
        <v>0.4467113276</v>
      </c>
      <c r="Z2754" s="2">
        <f t="shared" ref="Z2754:AC2754" si="2805">ROUNDDOWN($Y2754*Z$1,0)-IF(MOD($Y2754*Z$1,1)=0,1,0)+1</f>
        <v>1</v>
      </c>
      <c r="AA2754" s="2">
        <f t="shared" si="2805"/>
        <v>2</v>
      </c>
      <c r="AB2754" s="2">
        <f t="shared" si="2805"/>
        <v>2</v>
      </c>
      <c r="AC2754" s="2">
        <f t="shared" si="2805"/>
        <v>3</v>
      </c>
      <c r="AD2754" s="2">
        <f t="shared" si="10"/>
        <v>0</v>
      </c>
      <c r="AE2754" s="2">
        <f t="shared" si="11"/>
        <v>0</v>
      </c>
      <c r="AF2754" s="2">
        <f t="shared" si="12"/>
        <v>1</v>
      </c>
      <c r="AG2754" s="2">
        <f t="shared" si="13"/>
        <v>0</v>
      </c>
      <c r="AH2754" s="2">
        <f t="shared" si="14"/>
        <v>0</v>
      </c>
      <c r="AI2754" s="2">
        <f t="shared" si="15"/>
        <v>0</v>
      </c>
      <c r="AJ2754" s="2">
        <f t="shared" si="16"/>
        <v>0</v>
      </c>
      <c r="AK2754" s="2">
        <f t="shared" si="17"/>
        <v>0</v>
      </c>
      <c r="AL2754" s="2">
        <f t="shared" si="18"/>
        <v>1</v>
      </c>
    </row>
    <row r="2755" ht="13.5" customHeight="1">
      <c r="A2755" s="3">
        <v>41913.0</v>
      </c>
      <c r="B2755" s="2">
        <v>2070.0</v>
      </c>
      <c r="C2755" s="2">
        <f t="shared" si="3"/>
        <v>2070</v>
      </c>
      <c r="D2755" s="2">
        <f t="shared" si="26"/>
        <v>2789.55466</v>
      </c>
      <c r="E2755" s="2">
        <f t="shared" si="20"/>
        <v>2075.723977</v>
      </c>
      <c r="F2755" s="2">
        <v>-0.34</v>
      </c>
      <c r="G2755" s="2">
        <f t="shared" si="4"/>
        <v>-0.0034</v>
      </c>
      <c r="H2755" s="2">
        <f t="shared" si="21"/>
        <v>1.5799</v>
      </c>
      <c r="I2755" s="2">
        <f t="shared" si="27"/>
        <v>1.098730205</v>
      </c>
      <c r="J2755" s="2">
        <f t="shared" si="5"/>
        <v>297.4964973</v>
      </c>
      <c r="K2755" s="2">
        <f t="shared" si="6"/>
        <v>307.5567106</v>
      </c>
      <c r="L2755" s="2">
        <f t="shared" si="7"/>
        <v>0</v>
      </c>
      <c r="M2755" s="2">
        <f t="shared" si="1"/>
        <v>307.5567106</v>
      </c>
      <c r="O2755" s="2">
        <v>2753.0</v>
      </c>
      <c r="P2755" s="2">
        <v>2074.0</v>
      </c>
      <c r="Q2755" s="2">
        <v>2077.0</v>
      </c>
      <c r="R2755" s="2">
        <v>2079.0</v>
      </c>
      <c r="S2755" s="2">
        <v>2060.0</v>
      </c>
      <c r="T2755" s="2">
        <v>1.320805444E9</v>
      </c>
      <c r="U2755" s="2">
        <v>2.7340673E7</v>
      </c>
      <c r="V2755" s="2">
        <v>2.6089863E7</v>
      </c>
      <c r="W2755" s="2">
        <v>1261823.0</v>
      </c>
      <c r="X2755" s="2">
        <v>1240.0</v>
      </c>
      <c r="Y2755" s="2">
        <f t="shared" si="8"/>
        <v>0.3907835972</v>
      </c>
      <c r="Z2755" s="2">
        <f t="shared" ref="Z2755:AC2755" si="2806">ROUNDDOWN($Y2755*Z$1,0)-IF(MOD($Y2755*Z$1,1)=0,1,0)+1</f>
        <v>1</v>
      </c>
      <c r="AA2755" s="2">
        <f t="shared" si="2806"/>
        <v>2</v>
      </c>
      <c r="AB2755" s="2">
        <f t="shared" si="2806"/>
        <v>2</v>
      </c>
      <c r="AC2755" s="2">
        <f t="shared" si="2806"/>
        <v>2</v>
      </c>
      <c r="AD2755" s="2">
        <f t="shared" si="10"/>
        <v>0</v>
      </c>
      <c r="AE2755" s="2">
        <f t="shared" si="11"/>
        <v>0</v>
      </c>
      <c r="AF2755" s="2">
        <f t="shared" si="12"/>
        <v>0</v>
      </c>
      <c r="AG2755" s="2">
        <f t="shared" si="13"/>
        <v>1</v>
      </c>
      <c r="AH2755" s="2">
        <f t="shared" si="14"/>
        <v>0</v>
      </c>
      <c r="AI2755" s="2">
        <f t="shared" si="15"/>
        <v>0</v>
      </c>
      <c r="AJ2755" s="2">
        <f t="shared" si="16"/>
        <v>0</v>
      </c>
      <c r="AK2755" s="2">
        <f t="shared" si="17"/>
        <v>0</v>
      </c>
      <c r="AL2755" s="2">
        <f t="shared" si="18"/>
        <v>1</v>
      </c>
    </row>
    <row r="2756" ht="13.5" customHeight="1">
      <c r="A2756" s="3">
        <v>41914.0</v>
      </c>
      <c r="B2756" s="2">
        <v>2040.0</v>
      </c>
      <c r="C2756" s="2">
        <f t="shared" si="3"/>
        <v>2040</v>
      </c>
      <c r="D2756" s="2">
        <f t="shared" si="26"/>
        <v>2790.675579</v>
      </c>
      <c r="E2756" s="2">
        <f t="shared" si="20"/>
        <v>2076.066544</v>
      </c>
      <c r="F2756" s="2">
        <v>-1.45</v>
      </c>
      <c r="G2756" s="2">
        <f t="shared" si="4"/>
        <v>-0.0145</v>
      </c>
      <c r="H2756" s="2">
        <f t="shared" si="21"/>
        <v>1.5654</v>
      </c>
      <c r="I2756" s="2">
        <f t="shared" si="27"/>
        <v>1.099132032</v>
      </c>
      <c r="J2756" s="2">
        <f t="shared" si="5"/>
        <v>293.1827981</v>
      </c>
      <c r="K2756" s="2">
        <f t="shared" si="6"/>
        <v>303.0971383</v>
      </c>
      <c r="L2756" s="2">
        <f t="shared" si="7"/>
        <v>0</v>
      </c>
      <c r="M2756" s="2">
        <f t="shared" si="1"/>
        <v>303.0971383</v>
      </c>
      <c r="O2756" s="2">
        <v>2754.0</v>
      </c>
      <c r="P2756" s="2">
        <v>2043.0</v>
      </c>
      <c r="Q2756" s="2">
        <v>2070.0</v>
      </c>
      <c r="R2756" s="2">
        <v>2057.0</v>
      </c>
      <c r="S2756" s="2">
        <v>2038.0</v>
      </c>
      <c r="T2756" s="2">
        <v>1.321289658E9</v>
      </c>
      <c r="U2756" s="2">
        <v>2.6954309E7</v>
      </c>
      <c r="V2756" s="2">
        <v>6.6291114E7</v>
      </c>
      <c r="W2756" s="2">
        <v>3240707.0</v>
      </c>
      <c r="X2756" s="2">
        <v>2003.0</v>
      </c>
      <c r="Y2756" s="2">
        <f t="shared" si="8"/>
        <v>0.1533698741</v>
      </c>
      <c r="Z2756" s="2">
        <f t="shared" ref="Z2756:AC2756" si="2807">ROUNDDOWN($Y2756*Z$1,0)-IF(MOD($Y2756*Z$1,1)=0,1,0)+1</f>
        <v>1</v>
      </c>
      <c r="AA2756" s="2">
        <f t="shared" si="2807"/>
        <v>1</v>
      </c>
      <c r="AB2756" s="2">
        <f t="shared" si="2807"/>
        <v>1</v>
      </c>
      <c r="AC2756" s="2">
        <f t="shared" si="2807"/>
        <v>1</v>
      </c>
      <c r="AD2756" s="2">
        <f t="shared" si="10"/>
        <v>0</v>
      </c>
      <c r="AE2756" s="2">
        <f t="shared" si="11"/>
        <v>0</v>
      </c>
      <c r="AF2756" s="2">
        <f t="shared" si="12"/>
        <v>0</v>
      </c>
      <c r="AG2756" s="2">
        <f t="shared" si="13"/>
        <v>0</v>
      </c>
      <c r="AH2756" s="2">
        <f t="shared" si="14"/>
        <v>0</v>
      </c>
      <c r="AI2756" s="2">
        <f t="shared" si="15"/>
        <v>0</v>
      </c>
      <c r="AJ2756" s="2">
        <f t="shared" si="16"/>
        <v>1</v>
      </c>
      <c r="AK2756" s="2">
        <f t="shared" si="17"/>
        <v>0</v>
      </c>
      <c r="AL2756" s="2">
        <f t="shared" si="18"/>
        <v>1</v>
      </c>
    </row>
    <row r="2757" ht="13.5" customHeight="1">
      <c r="A2757" s="3">
        <v>41917.0</v>
      </c>
      <c r="B2757" s="2">
        <v>2075.0</v>
      </c>
      <c r="C2757" s="2">
        <f t="shared" si="3"/>
        <v>2075</v>
      </c>
      <c r="D2757" s="2">
        <f t="shared" si="26"/>
        <v>2791.796948</v>
      </c>
      <c r="E2757" s="2">
        <f t="shared" si="20"/>
        <v>2076.409112</v>
      </c>
      <c r="F2757" s="2">
        <v>1.72</v>
      </c>
      <c r="G2757" s="2">
        <f t="shared" si="4"/>
        <v>0.0172</v>
      </c>
      <c r="H2757" s="2">
        <f t="shared" si="21"/>
        <v>1.5826</v>
      </c>
      <c r="I2757" s="2">
        <f t="shared" si="27"/>
        <v>1.099533859</v>
      </c>
      <c r="J2757" s="2">
        <f t="shared" si="5"/>
        <v>298.2255423</v>
      </c>
      <c r="K2757" s="2">
        <f t="shared" si="6"/>
        <v>308.3104091</v>
      </c>
      <c r="L2757" s="2">
        <f t="shared" si="7"/>
        <v>0</v>
      </c>
      <c r="M2757" s="2">
        <f t="shared" si="1"/>
        <v>308.3104091</v>
      </c>
      <c r="O2757" s="2">
        <v>2755.0</v>
      </c>
      <c r="P2757" s="2">
        <v>2055.0</v>
      </c>
      <c r="Q2757" s="2">
        <v>2040.0</v>
      </c>
      <c r="R2757" s="2">
        <v>2075.0</v>
      </c>
      <c r="S2757" s="2">
        <v>2054.0</v>
      </c>
      <c r="T2757" s="2">
        <v>1.321293289E9</v>
      </c>
      <c r="U2757" s="2">
        <v>2.7416836E7</v>
      </c>
      <c r="V2757" s="2">
        <v>1.8217959E7</v>
      </c>
      <c r="W2757" s="2">
        <v>883578.0</v>
      </c>
      <c r="X2757" s="2">
        <v>576.0</v>
      </c>
      <c r="Y2757" s="2">
        <f t="shared" si="8"/>
        <v>0.8701786439</v>
      </c>
      <c r="Z2757" s="2">
        <f t="shared" ref="Z2757:AC2757" si="2808">ROUNDDOWN($Y2757*Z$1,0)-IF(MOD($Y2757*Z$1,1)=0,1,0)+1</f>
        <v>2</v>
      </c>
      <c r="AA2757" s="2">
        <f t="shared" si="2808"/>
        <v>3</v>
      </c>
      <c r="AB2757" s="2">
        <f t="shared" si="2808"/>
        <v>4</v>
      </c>
      <c r="AC2757" s="2">
        <f t="shared" si="2808"/>
        <v>5</v>
      </c>
      <c r="AD2757" s="2">
        <f t="shared" si="10"/>
        <v>0</v>
      </c>
      <c r="AE2757" s="2">
        <f t="shared" si="11"/>
        <v>0</v>
      </c>
      <c r="AF2757" s="2">
        <f t="shared" si="12"/>
        <v>0</v>
      </c>
      <c r="AG2757" s="2">
        <f t="shared" si="13"/>
        <v>0</v>
      </c>
      <c r="AH2757" s="2">
        <f t="shared" si="14"/>
        <v>1</v>
      </c>
      <c r="AI2757" s="2">
        <f t="shared" si="15"/>
        <v>0</v>
      </c>
      <c r="AJ2757" s="2">
        <f t="shared" si="16"/>
        <v>0</v>
      </c>
      <c r="AK2757" s="2">
        <f t="shared" si="17"/>
        <v>0</v>
      </c>
      <c r="AL2757" s="2">
        <f t="shared" si="18"/>
        <v>1</v>
      </c>
    </row>
    <row r="2758" ht="13.5" customHeight="1">
      <c r="A2758" s="3">
        <v>41918.0</v>
      </c>
      <c r="B2758" s="2">
        <v>2070.0</v>
      </c>
      <c r="C2758" s="2">
        <f t="shared" si="3"/>
        <v>2070</v>
      </c>
      <c r="D2758" s="2">
        <f t="shared" si="26"/>
        <v>2792.918768</v>
      </c>
      <c r="E2758" s="2">
        <f t="shared" si="20"/>
        <v>2076.75168</v>
      </c>
      <c r="F2758" s="2">
        <v>-0.24</v>
      </c>
      <c r="G2758" s="2">
        <f t="shared" si="4"/>
        <v>-0.0024</v>
      </c>
      <c r="H2758" s="2">
        <f t="shared" si="21"/>
        <v>1.5802</v>
      </c>
      <c r="I2758" s="2">
        <f t="shared" si="27"/>
        <v>1.099935686</v>
      </c>
      <c r="J2758" s="2">
        <f t="shared" si="5"/>
        <v>297.509801</v>
      </c>
      <c r="K2758" s="2">
        <f t="shared" si="6"/>
        <v>307.5704641</v>
      </c>
      <c r="L2758" s="2">
        <f t="shared" si="7"/>
        <v>0</v>
      </c>
      <c r="M2758" s="2">
        <f t="shared" si="1"/>
        <v>307.5704641</v>
      </c>
      <c r="O2758" s="2">
        <v>2756.0</v>
      </c>
      <c r="P2758" s="2">
        <v>2075.0</v>
      </c>
      <c r="Q2758" s="2">
        <v>2075.0</v>
      </c>
      <c r="R2758" s="2">
        <v>2084.0</v>
      </c>
      <c r="S2758" s="2">
        <v>2060.0</v>
      </c>
      <c r="T2758" s="2">
        <v>1.321298777E9</v>
      </c>
      <c r="U2758" s="2">
        <v>2.7350885E7</v>
      </c>
      <c r="V2758" s="2">
        <v>2.8295088E7</v>
      </c>
      <c r="W2758" s="2">
        <v>1367150.0</v>
      </c>
      <c r="X2758" s="2">
        <v>1057.0</v>
      </c>
      <c r="Y2758" s="2">
        <f t="shared" si="8"/>
        <v>0.4205237515</v>
      </c>
      <c r="Z2758" s="2">
        <f t="shared" ref="Z2758:AC2758" si="2809">ROUNDDOWN($Y2758*Z$1,0)-IF(MOD($Y2758*Z$1,1)=0,1,0)+1</f>
        <v>1</v>
      </c>
      <c r="AA2758" s="2">
        <f t="shared" si="2809"/>
        <v>2</v>
      </c>
      <c r="AB2758" s="2">
        <f t="shared" si="2809"/>
        <v>2</v>
      </c>
      <c r="AC2758" s="2">
        <f t="shared" si="2809"/>
        <v>3</v>
      </c>
      <c r="AD2758" s="2">
        <f t="shared" si="10"/>
        <v>0</v>
      </c>
      <c r="AE2758" s="2">
        <f t="shared" si="11"/>
        <v>0</v>
      </c>
      <c r="AF2758" s="2">
        <f t="shared" si="12"/>
        <v>1</v>
      </c>
      <c r="AG2758" s="2">
        <f t="shared" si="13"/>
        <v>0</v>
      </c>
      <c r="AH2758" s="2">
        <f t="shared" si="14"/>
        <v>0</v>
      </c>
      <c r="AI2758" s="2">
        <f t="shared" si="15"/>
        <v>0</v>
      </c>
      <c r="AJ2758" s="2">
        <f t="shared" si="16"/>
        <v>0</v>
      </c>
      <c r="AK2758" s="2">
        <f t="shared" si="17"/>
        <v>0</v>
      </c>
      <c r="AL2758" s="2">
        <f t="shared" si="18"/>
        <v>1</v>
      </c>
    </row>
    <row r="2759" ht="13.5" customHeight="1">
      <c r="A2759" s="3">
        <v>41919.0</v>
      </c>
      <c r="B2759" s="2">
        <v>2052.0</v>
      </c>
      <c r="C2759" s="2">
        <f t="shared" si="3"/>
        <v>2052</v>
      </c>
      <c r="D2759" s="2">
        <f t="shared" si="26"/>
        <v>2794.041039</v>
      </c>
      <c r="E2759" s="2">
        <f t="shared" si="20"/>
        <v>2077.094247</v>
      </c>
      <c r="F2759" s="2">
        <v>-0.87</v>
      </c>
      <c r="G2759" s="2">
        <f t="shared" si="4"/>
        <v>-0.0087</v>
      </c>
      <c r="H2759" s="2">
        <f t="shared" si="21"/>
        <v>1.5715</v>
      </c>
      <c r="I2759" s="2">
        <f t="shared" si="27"/>
        <v>1.100337513</v>
      </c>
      <c r="J2759" s="2">
        <f t="shared" si="5"/>
        <v>294.9214657</v>
      </c>
      <c r="K2759" s="2">
        <f t="shared" si="6"/>
        <v>304.894601</v>
      </c>
      <c r="L2759" s="2">
        <f t="shared" si="7"/>
        <v>0</v>
      </c>
      <c r="M2759" s="2">
        <f t="shared" si="1"/>
        <v>304.894601</v>
      </c>
      <c r="O2759" s="2">
        <v>2757.0</v>
      </c>
      <c r="P2759" s="2">
        <v>2070.0</v>
      </c>
      <c r="Q2759" s="2">
        <v>2070.0</v>
      </c>
      <c r="R2759" s="2">
        <v>2077.0</v>
      </c>
      <c r="S2759" s="2">
        <v>2043.0</v>
      </c>
      <c r="T2759" s="2">
        <v>1.321302037E9</v>
      </c>
      <c r="U2759" s="2">
        <v>2.7113118E7</v>
      </c>
      <c r="V2759" s="2">
        <v>7.5156539E7</v>
      </c>
      <c r="W2759" s="2">
        <v>3648872.0</v>
      </c>
      <c r="X2759" s="2">
        <v>1742.0</v>
      </c>
      <c r="Y2759" s="2">
        <f t="shared" si="8"/>
        <v>0.2573081608</v>
      </c>
      <c r="Z2759" s="2">
        <f t="shared" ref="Z2759:AC2759" si="2810">ROUNDDOWN($Y2759*Z$1,0)-IF(MOD($Y2759*Z$1,1)=0,1,0)+1</f>
        <v>1</v>
      </c>
      <c r="AA2759" s="2">
        <f t="shared" si="2810"/>
        <v>1</v>
      </c>
      <c r="AB2759" s="2">
        <f t="shared" si="2810"/>
        <v>2</v>
      </c>
      <c r="AC2759" s="2">
        <f t="shared" si="2810"/>
        <v>2</v>
      </c>
      <c r="AD2759" s="2">
        <f t="shared" si="10"/>
        <v>0</v>
      </c>
      <c r="AE2759" s="2">
        <f t="shared" si="11"/>
        <v>0</v>
      </c>
      <c r="AF2759" s="2">
        <f t="shared" si="12"/>
        <v>0</v>
      </c>
      <c r="AG2759" s="2">
        <f t="shared" si="13"/>
        <v>1</v>
      </c>
      <c r="AH2759" s="2">
        <f t="shared" si="14"/>
        <v>0</v>
      </c>
      <c r="AI2759" s="2">
        <f t="shared" si="15"/>
        <v>0</v>
      </c>
      <c r="AJ2759" s="2">
        <f t="shared" si="16"/>
        <v>0</v>
      </c>
      <c r="AK2759" s="2">
        <f t="shared" si="17"/>
        <v>0</v>
      </c>
      <c r="AL2759" s="2">
        <f t="shared" si="18"/>
        <v>1</v>
      </c>
    </row>
    <row r="2760" ht="13.5" customHeight="1">
      <c r="A2760" s="3">
        <v>41924.0</v>
      </c>
      <c r="B2760" s="2">
        <v>2003.0</v>
      </c>
      <c r="C2760" s="2">
        <f t="shared" si="3"/>
        <v>2003</v>
      </c>
      <c r="D2760" s="2">
        <f t="shared" si="26"/>
        <v>2795.16376</v>
      </c>
      <c r="E2760" s="2">
        <f t="shared" si="20"/>
        <v>2077.436815</v>
      </c>
      <c r="F2760" s="2">
        <v>-2.39</v>
      </c>
      <c r="G2760" s="2">
        <f t="shared" si="4"/>
        <v>-0.0239</v>
      </c>
      <c r="H2760" s="2">
        <f t="shared" si="21"/>
        <v>1.5476</v>
      </c>
      <c r="I2760" s="2">
        <f t="shared" si="27"/>
        <v>1.100739341</v>
      </c>
      <c r="J2760" s="2">
        <f t="shared" si="5"/>
        <v>287.8728427</v>
      </c>
      <c r="K2760" s="2">
        <f t="shared" si="6"/>
        <v>297.6076201</v>
      </c>
      <c r="L2760" s="2">
        <f t="shared" si="7"/>
        <v>0</v>
      </c>
      <c r="M2760" s="2">
        <f t="shared" si="1"/>
        <v>297.6076201</v>
      </c>
      <c r="O2760" s="2">
        <v>2758.0</v>
      </c>
      <c r="P2760" s="2">
        <v>2028.0</v>
      </c>
      <c r="Q2760" s="2">
        <v>2052.0</v>
      </c>
      <c r="R2760" s="2">
        <v>2034.0</v>
      </c>
      <c r="S2760" s="2">
        <v>2003.0</v>
      </c>
      <c r="T2760" s="2">
        <v>1.321306718E9</v>
      </c>
      <c r="U2760" s="2">
        <v>2.6465774E7</v>
      </c>
      <c r="V2760" s="2">
        <v>3.7200572E7</v>
      </c>
      <c r="W2760" s="2">
        <v>1846371.0</v>
      </c>
      <c r="X2760" s="2">
        <v>1168.0</v>
      </c>
      <c r="Y2760" s="2">
        <f t="shared" si="8"/>
        <v>0.05978481527</v>
      </c>
      <c r="Z2760" s="2">
        <f t="shared" ref="Z2760:AC2760" si="2811">ROUNDDOWN($Y2760*Z$1,0)-IF(MOD($Y2760*Z$1,1)=0,1,0)+1</f>
        <v>1</v>
      </c>
      <c r="AA2760" s="2">
        <f t="shared" si="2811"/>
        <v>1</v>
      </c>
      <c r="AB2760" s="2">
        <f t="shared" si="2811"/>
        <v>1</v>
      </c>
      <c r="AC2760" s="2">
        <f t="shared" si="2811"/>
        <v>1</v>
      </c>
      <c r="AD2760" s="2">
        <f t="shared" si="10"/>
        <v>0</v>
      </c>
      <c r="AE2760" s="2">
        <f t="shared" si="11"/>
        <v>0</v>
      </c>
      <c r="AF2760" s="2">
        <f t="shared" si="12"/>
        <v>0</v>
      </c>
      <c r="AG2760" s="2">
        <f t="shared" si="13"/>
        <v>0</v>
      </c>
      <c r="AH2760" s="2">
        <f t="shared" si="14"/>
        <v>0</v>
      </c>
      <c r="AI2760" s="2">
        <f t="shared" si="15"/>
        <v>0</v>
      </c>
      <c r="AJ2760" s="2">
        <f t="shared" si="16"/>
        <v>1</v>
      </c>
      <c r="AK2760" s="2">
        <f t="shared" si="17"/>
        <v>0</v>
      </c>
      <c r="AL2760" s="2">
        <f t="shared" si="18"/>
        <v>1</v>
      </c>
    </row>
    <row r="2761" ht="13.5" customHeight="1">
      <c r="A2761" s="3">
        <v>41925.0</v>
      </c>
      <c r="B2761" s="2">
        <v>2020.0</v>
      </c>
      <c r="C2761" s="2">
        <f t="shared" si="3"/>
        <v>2020</v>
      </c>
      <c r="D2761" s="2">
        <f t="shared" si="26"/>
        <v>2796.286933</v>
      </c>
      <c r="E2761" s="2">
        <f t="shared" si="20"/>
        <v>2077.779383</v>
      </c>
      <c r="F2761" s="2">
        <v>0.85</v>
      </c>
      <c r="G2761" s="2">
        <f t="shared" si="4"/>
        <v>0.0085</v>
      </c>
      <c r="H2761" s="2">
        <f t="shared" si="21"/>
        <v>1.5561</v>
      </c>
      <c r="I2761" s="2">
        <f t="shared" si="27"/>
        <v>1.101141168</v>
      </c>
      <c r="J2761" s="2">
        <f t="shared" si="5"/>
        <v>290.3197618</v>
      </c>
      <c r="K2761" s="2">
        <f t="shared" si="6"/>
        <v>300.1372849</v>
      </c>
      <c r="L2761" s="2">
        <f t="shared" si="7"/>
        <v>0</v>
      </c>
      <c r="M2761" s="2">
        <f t="shared" si="1"/>
        <v>300.1372849</v>
      </c>
      <c r="O2761" s="2">
        <v>2759.0</v>
      </c>
      <c r="P2761" s="2">
        <v>2003.0</v>
      </c>
      <c r="Q2761" s="2">
        <v>2003.0</v>
      </c>
      <c r="R2761" s="2">
        <v>2023.0</v>
      </c>
      <c r="S2761" s="2">
        <v>2001.0</v>
      </c>
      <c r="T2761" s="2">
        <v>1.321306718E9</v>
      </c>
      <c r="U2761" s="2">
        <v>2.6690396E7</v>
      </c>
      <c r="V2761" s="2">
        <v>2.698345E7</v>
      </c>
      <c r="W2761" s="2">
        <v>1339592.0</v>
      </c>
      <c r="X2761" s="2">
        <v>1019.0</v>
      </c>
      <c r="Y2761" s="2">
        <f t="shared" si="8"/>
        <v>0.7206658546</v>
      </c>
      <c r="Z2761" s="2">
        <f t="shared" ref="Z2761:AC2761" si="2812">ROUNDDOWN($Y2761*Z$1,0)-IF(MOD($Y2761*Z$1,1)=0,1,0)+1</f>
        <v>2</v>
      </c>
      <c r="AA2761" s="2">
        <f t="shared" si="2812"/>
        <v>3</v>
      </c>
      <c r="AB2761" s="2">
        <f t="shared" si="2812"/>
        <v>3</v>
      </c>
      <c r="AC2761" s="2">
        <f t="shared" si="2812"/>
        <v>4</v>
      </c>
      <c r="AD2761" s="2">
        <f t="shared" si="10"/>
        <v>0</v>
      </c>
      <c r="AE2761" s="2">
        <f t="shared" si="11"/>
        <v>0</v>
      </c>
      <c r="AF2761" s="2">
        <f t="shared" si="12"/>
        <v>0</v>
      </c>
      <c r="AG2761" s="2">
        <f t="shared" si="13"/>
        <v>0</v>
      </c>
      <c r="AH2761" s="2">
        <f t="shared" si="14"/>
        <v>0</v>
      </c>
      <c r="AI2761" s="2">
        <f t="shared" si="15"/>
        <v>1</v>
      </c>
      <c r="AJ2761" s="2">
        <f t="shared" si="16"/>
        <v>0</v>
      </c>
      <c r="AK2761" s="2">
        <f t="shared" si="17"/>
        <v>0</v>
      </c>
      <c r="AL2761" s="2">
        <f t="shared" si="18"/>
        <v>1</v>
      </c>
    </row>
    <row r="2762" ht="13.5" customHeight="1">
      <c r="A2762" s="3">
        <v>41926.0</v>
      </c>
      <c r="B2762" s="2">
        <v>2003.0</v>
      </c>
      <c r="C2762" s="2">
        <f t="shared" si="3"/>
        <v>2003</v>
      </c>
      <c r="D2762" s="2">
        <f t="shared" si="26"/>
        <v>2797.410557</v>
      </c>
      <c r="E2762" s="2">
        <f t="shared" si="20"/>
        <v>2078.121951</v>
      </c>
      <c r="F2762" s="2">
        <v>-0.84</v>
      </c>
      <c r="G2762" s="2">
        <f t="shared" si="4"/>
        <v>-0.0084</v>
      </c>
      <c r="H2762" s="2">
        <f t="shared" si="21"/>
        <v>1.5477</v>
      </c>
      <c r="I2762" s="2">
        <f t="shared" si="27"/>
        <v>1.101542995</v>
      </c>
      <c r="J2762" s="2">
        <f t="shared" si="5"/>
        <v>287.8810758</v>
      </c>
      <c r="K2762" s="2">
        <f t="shared" si="6"/>
        <v>297.6161317</v>
      </c>
      <c r="L2762" s="2">
        <f t="shared" si="7"/>
        <v>0</v>
      </c>
      <c r="M2762" s="2">
        <f t="shared" si="1"/>
        <v>297.6161317</v>
      </c>
      <c r="O2762" s="2">
        <v>2760.0</v>
      </c>
      <c r="P2762" s="2">
        <v>2009.0</v>
      </c>
      <c r="Q2762" s="2">
        <v>2020.0</v>
      </c>
      <c r="R2762" s="2">
        <v>2020.0</v>
      </c>
      <c r="S2762" s="2">
        <v>2003.0</v>
      </c>
      <c r="T2762" s="2">
        <v>1.321313433E9</v>
      </c>
      <c r="U2762" s="2">
        <v>2.6465908E7</v>
      </c>
      <c r="V2762" s="2">
        <v>4.7619719E7</v>
      </c>
      <c r="W2762" s="2">
        <v>2367781.0</v>
      </c>
      <c r="X2762" s="2">
        <v>1437.0</v>
      </c>
      <c r="Y2762" s="2">
        <f t="shared" si="8"/>
        <v>0.2663418595</v>
      </c>
      <c r="Z2762" s="2">
        <f t="shared" ref="Z2762:AC2762" si="2813">ROUNDDOWN($Y2762*Z$1,0)-IF(MOD($Y2762*Z$1,1)=0,1,0)+1</f>
        <v>1</v>
      </c>
      <c r="AA2762" s="2">
        <f t="shared" si="2813"/>
        <v>1</v>
      </c>
      <c r="AB2762" s="2">
        <f t="shared" si="2813"/>
        <v>2</v>
      </c>
      <c r="AC2762" s="2">
        <f t="shared" si="2813"/>
        <v>2</v>
      </c>
      <c r="AD2762" s="2">
        <f t="shared" si="10"/>
        <v>0</v>
      </c>
      <c r="AE2762" s="2">
        <f t="shared" si="11"/>
        <v>0</v>
      </c>
      <c r="AF2762" s="2">
        <f t="shared" si="12"/>
        <v>0</v>
      </c>
      <c r="AG2762" s="2">
        <f t="shared" si="13"/>
        <v>0</v>
      </c>
      <c r="AH2762" s="2">
        <f t="shared" si="14"/>
        <v>0</v>
      </c>
      <c r="AI2762" s="2">
        <f t="shared" si="15"/>
        <v>0</v>
      </c>
      <c r="AJ2762" s="2">
        <f t="shared" si="16"/>
        <v>1</v>
      </c>
      <c r="AK2762" s="2">
        <f t="shared" si="17"/>
        <v>0</v>
      </c>
      <c r="AL2762" s="2">
        <f t="shared" si="18"/>
        <v>1</v>
      </c>
    </row>
    <row r="2763" ht="13.5" customHeight="1">
      <c r="A2763" s="3">
        <v>41931.0</v>
      </c>
      <c r="B2763" s="2">
        <v>2026.0</v>
      </c>
      <c r="C2763" s="2">
        <f t="shared" si="3"/>
        <v>2026</v>
      </c>
      <c r="D2763" s="2">
        <f t="shared" si="26"/>
        <v>2798.534633</v>
      </c>
      <c r="E2763" s="2">
        <f t="shared" si="20"/>
        <v>2078.464518</v>
      </c>
      <c r="F2763" s="2">
        <v>1.15</v>
      </c>
      <c r="G2763" s="2">
        <f t="shared" si="4"/>
        <v>0.0115</v>
      </c>
      <c r="H2763" s="2">
        <f t="shared" si="21"/>
        <v>1.5592</v>
      </c>
      <c r="I2763" s="2">
        <f t="shared" si="27"/>
        <v>1.101944822</v>
      </c>
      <c r="J2763" s="2">
        <f t="shared" si="5"/>
        <v>291.1917082</v>
      </c>
      <c r="K2763" s="2">
        <f t="shared" si="6"/>
        <v>301.0387172</v>
      </c>
      <c r="L2763" s="2">
        <f t="shared" si="7"/>
        <v>0</v>
      </c>
      <c r="M2763" s="2">
        <f t="shared" si="1"/>
        <v>301.0387172</v>
      </c>
      <c r="O2763" s="2">
        <v>2761.0</v>
      </c>
      <c r="P2763" s="2">
        <v>2012.0</v>
      </c>
      <c r="Q2763" s="2">
        <v>2003.0</v>
      </c>
      <c r="R2763" s="2">
        <v>2026.0</v>
      </c>
      <c r="S2763" s="2">
        <v>2004.0</v>
      </c>
      <c r="T2763" s="2">
        <v>1.321314585E9</v>
      </c>
      <c r="U2763" s="2">
        <v>2.6769833E7</v>
      </c>
      <c r="V2763" s="2">
        <v>2.5098768E7</v>
      </c>
      <c r="W2763" s="2">
        <v>1246088.0</v>
      </c>
      <c r="X2763" s="2">
        <v>817.0</v>
      </c>
      <c r="Y2763" s="2">
        <f t="shared" si="8"/>
        <v>0.7856272838</v>
      </c>
      <c r="Z2763" s="2">
        <f t="shared" ref="Z2763:AC2763" si="2814">ROUNDDOWN($Y2763*Z$1,0)-IF(MOD($Y2763*Z$1,1)=0,1,0)+1</f>
        <v>2</v>
      </c>
      <c r="AA2763" s="2">
        <f t="shared" si="2814"/>
        <v>3</v>
      </c>
      <c r="AB2763" s="2">
        <f t="shared" si="2814"/>
        <v>4</v>
      </c>
      <c r="AC2763" s="2">
        <f t="shared" si="2814"/>
        <v>4</v>
      </c>
      <c r="AD2763" s="2">
        <f t="shared" si="10"/>
        <v>0</v>
      </c>
      <c r="AE2763" s="2">
        <f t="shared" si="11"/>
        <v>0</v>
      </c>
      <c r="AF2763" s="2">
        <f t="shared" si="12"/>
        <v>0</v>
      </c>
      <c r="AG2763" s="2">
        <f t="shared" si="13"/>
        <v>0</v>
      </c>
      <c r="AH2763" s="2">
        <f t="shared" si="14"/>
        <v>0</v>
      </c>
      <c r="AI2763" s="2">
        <f t="shared" si="15"/>
        <v>1</v>
      </c>
      <c r="AJ2763" s="2">
        <f t="shared" si="16"/>
        <v>0</v>
      </c>
      <c r="AK2763" s="2">
        <f t="shared" si="17"/>
        <v>0</v>
      </c>
      <c r="AL2763" s="2">
        <f t="shared" si="18"/>
        <v>1</v>
      </c>
    </row>
    <row r="2764" ht="13.5" customHeight="1">
      <c r="A2764" s="3">
        <v>41932.0</v>
      </c>
      <c r="B2764" s="2">
        <v>2008.0</v>
      </c>
      <c r="C2764" s="2">
        <f t="shared" si="3"/>
        <v>2008</v>
      </c>
      <c r="D2764" s="2">
        <f t="shared" si="26"/>
        <v>2799.65916</v>
      </c>
      <c r="E2764" s="2">
        <f t="shared" si="20"/>
        <v>2078.807086</v>
      </c>
      <c r="F2764" s="2">
        <v>-0.89</v>
      </c>
      <c r="G2764" s="2">
        <f t="shared" si="4"/>
        <v>-0.0089</v>
      </c>
      <c r="H2764" s="2">
        <f t="shared" si="21"/>
        <v>1.5503</v>
      </c>
      <c r="I2764" s="2">
        <f t="shared" si="27"/>
        <v>1.102346649</v>
      </c>
      <c r="J2764" s="2">
        <f t="shared" si="5"/>
        <v>288.600102</v>
      </c>
      <c r="K2764" s="2">
        <f t="shared" si="6"/>
        <v>298.3594726</v>
      </c>
      <c r="L2764" s="2">
        <f t="shared" si="7"/>
        <v>0</v>
      </c>
      <c r="M2764" s="2">
        <f t="shared" si="1"/>
        <v>298.3594726</v>
      </c>
      <c r="O2764" s="2">
        <v>2762.0</v>
      </c>
      <c r="P2764" s="2">
        <v>2018.0</v>
      </c>
      <c r="Q2764" s="2">
        <v>2026.0</v>
      </c>
      <c r="R2764" s="2">
        <v>2023.0</v>
      </c>
      <c r="S2764" s="2">
        <v>1993.0</v>
      </c>
      <c r="T2764" s="2">
        <v>1.321314585E9</v>
      </c>
      <c r="U2764" s="2">
        <v>2.6531997E7</v>
      </c>
      <c r="V2764" s="2">
        <v>5.5160409E7</v>
      </c>
      <c r="W2764" s="2">
        <v>2750871.0</v>
      </c>
      <c r="X2764" s="2">
        <v>1662.0</v>
      </c>
      <c r="Y2764" s="2">
        <f t="shared" si="8"/>
        <v>0.2532480715</v>
      </c>
      <c r="Z2764" s="2">
        <f t="shared" ref="Z2764:AC2764" si="2815">ROUNDDOWN($Y2764*Z$1,0)-IF(MOD($Y2764*Z$1,1)=0,1,0)+1</f>
        <v>1</v>
      </c>
      <c r="AA2764" s="2">
        <f t="shared" si="2815"/>
        <v>1</v>
      </c>
      <c r="AB2764" s="2">
        <f t="shared" si="2815"/>
        <v>2</v>
      </c>
      <c r="AC2764" s="2">
        <f t="shared" si="2815"/>
        <v>2</v>
      </c>
      <c r="AD2764" s="2">
        <f t="shared" si="10"/>
        <v>0</v>
      </c>
      <c r="AE2764" s="2">
        <f t="shared" si="11"/>
        <v>0</v>
      </c>
      <c r="AF2764" s="2">
        <f t="shared" si="12"/>
        <v>0</v>
      </c>
      <c r="AG2764" s="2">
        <f t="shared" si="13"/>
        <v>0</v>
      </c>
      <c r="AH2764" s="2">
        <f t="shared" si="14"/>
        <v>0</v>
      </c>
      <c r="AI2764" s="2">
        <f t="shared" si="15"/>
        <v>0</v>
      </c>
      <c r="AJ2764" s="2">
        <f t="shared" si="16"/>
        <v>1</v>
      </c>
      <c r="AK2764" s="2">
        <f t="shared" si="17"/>
        <v>0</v>
      </c>
      <c r="AL2764" s="2">
        <f t="shared" si="18"/>
        <v>1</v>
      </c>
    </row>
    <row r="2765" ht="13.5" customHeight="1">
      <c r="A2765" s="3">
        <v>41933.0</v>
      </c>
      <c r="B2765" s="2">
        <v>2010.0</v>
      </c>
      <c r="C2765" s="2">
        <f t="shared" si="3"/>
        <v>2010</v>
      </c>
      <c r="D2765" s="2">
        <f t="shared" si="26"/>
        <v>2800.784139</v>
      </c>
      <c r="E2765" s="2">
        <f t="shared" si="20"/>
        <v>2079.149654</v>
      </c>
      <c r="F2765" s="2">
        <v>0.1</v>
      </c>
      <c r="G2765" s="2">
        <f t="shared" si="4"/>
        <v>0.001</v>
      </c>
      <c r="H2765" s="2">
        <f t="shared" si="21"/>
        <v>1.5513</v>
      </c>
      <c r="I2765" s="2">
        <f t="shared" si="27"/>
        <v>1.102748476</v>
      </c>
      <c r="J2765" s="2">
        <f t="shared" si="5"/>
        <v>288.8887021</v>
      </c>
      <c r="K2765" s="2">
        <f t="shared" si="6"/>
        <v>298.6578321</v>
      </c>
      <c r="L2765" s="2">
        <f t="shared" si="7"/>
        <v>0</v>
      </c>
      <c r="M2765" s="2">
        <f t="shared" si="1"/>
        <v>298.6578321</v>
      </c>
      <c r="O2765" s="2">
        <v>2763.0</v>
      </c>
      <c r="P2765" s="2">
        <v>2000.0</v>
      </c>
      <c r="Q2765" s="2">
        <v>2008.0</v>
      </c>
      <c r="R2765" s="2">
        <v>2010.0</v>
      </c>
      <c r="S2765" s="2">
        <v>1995.0</v>
      </c>
      <c r="T2765" s="2">
        <v>1.321315078E9</v>
      </c>
      <c r="U2765" s="2">
        <v>2.6558433E7</v>
      </c>
      <c r="V2765" s="2">
        <v>6.6662057E7</v>
      </c>
      <c r="W2765" s="2">
        <v>3332219.0</v>
      </c>
      <c r="X2765" s="2">
        <v>1556.0</v>
      </c>
      <c r="Y2765" s="2">
        <f t="shared" si="8"/>
        <v>0.5204019488</v>
      </c>
      <c r="Z2765" s="2">
        <f t="shared" ref="Z2765:AC2765" si="2816">ROUNDDOWN($Y2765*Z$1,0)-IF(MOD($Y2765*Z$1,1)=0,1,0)+1</f>
        <v>2</v>
      </c>
      <c r="AA2765" s="2">
        <f t="shared" si="2816"/>
        <v>2</v>
      </c>
      <c r="AB2765" s="2">
        <f t="shared" si="2816"/>
        <v>3</v>
      </c>
      <c r="AC2765" s="2">
        <f t="shared" si="2816"/>
        <v>3</v>
      </c>
      <c r="AD2765" s="2">
        <f t="shared" si="10"/>
        <v>0</v>
      </c>
      <c r="AE2765" s="2">
        <f t="shared" si="11"/>
        <v>0</v>
      </c>
      <c r="AF2765" s="2">
        <f t="shared" si="12"/>
        <v>0</v>
      </c>
      <c r="AG2765" s="2">
        <f t="shared" si="13"/>
        <v>0</v>
      </c>
      <c r="AH2765" s="2">
        <f t="shared" si="14"/>
        <v>1</v>
      </c>
      <c r="AI2765" s="2">
        <f t="shared" si="15"/>
        <v>0</v>
      </c>
      <c r="AJ2765" s="2">
        <f t="shared" si="16"/>
        <v>0</v>
      </c>
      <c r="AK2765" s="2">
        <f t="shared" si="17"/>
        <v>0</v>
      </c>
      <c r="AL2765" s="2">
        <f t="shared" si="18"/>
        <v>1</v>
      </c>
    </row>
    <row r="2766" ht="13.5" customHeight="1">
      <c r="A2766" s="3">
        <v>41934.0</v>
      </c>
      <c r="B2766" s="2">
        <v>1998.0</v>
      </c>
      <c r="C2766" s="2">
        <f t="shared" si="3"/>
        <v>1998</v>
      </c>
      <c r="D2766" s="2">
        <f t="shared" si="26"/>
        <v>2801.90957</v>
      </c>
      <c r="E2766" s="2">
        <f t="shared" si="20"/>
        <v>2079.492221</v>
      </c>
      <c r="F2766" s="2">
        <v>-0.6</v>
      </c>
      <c r="G2766" s="2">
        <f t="shared" si="4"/>
        <v>-0.006</v>
      </c>
      <c r="H2766" s="2">
        <f t="shared" si="21"/>
        <v>1.5453</v>
      </c>
      <c r="I2766" s="2">
        <f t="shared" si="27"/>
        <v>1.103150304</v>
      </c>
      <c r="J2766" s="2">
        <f t="shared" si="5"/>
        <v>287.1553699</v>
      </c>
      <c r="K2766" s="2">
        <f t="shared" si="6"/>
        <v>296.8658851</v>
      </c>
      <c r="L2766" s="2">
        <f t="shared" si="7"/>
        <v>0</v>
      </c>
      <c r="M2766" s="2">
        <f t="shared" si="1"/>
        <v>296.8658851</v>
      </c>
      <c r="O2766" s="2">
        <v>2764.0</v>
      </c>
      <c r="P2766" s="2">
        <v>2003.0</v>
      </c>
      <c r="Q2766" s="2">
        <v>2010.0</v>
      </c>
      <c r="R2766" s="2">
        <v>2012.0</v>
      </c>
      <c r="S2766" s="2">
        <v>1990.0</v>
      </c>
      <c r="T2766" s="2">
        <v>1.321315445E9</v>
      </c>
      <c r="U2766" s="2">
        <v>2.6399883E7</v>
      </c>
      <c r="V2766" s="2">
        <v>6.6052029E7</v>
      </c>
      <c r="W2766" s="2">
        <v>3300035.0</v>
      </c>
      <c r="X2766" s="2">
        <v>1569.0</v>
      </c>
      <c r="Y2766" s="2">
        <f t="shared" si="8"/>
        <v>0.3215590743</v>
      </c>
      <c r="Z2766" s="2">
        <f t="shared" ref="Z2766:AC2766" si="2817">ROUNDDOWN($Y2766*Z$1,0)-IF(MOD($Y2766*Z$1,1)=0,1,0)+1</f>
        <v>1</v>
      </c>
      <c r="AA2766" s="2">
        <f t="shared" si="2817"/>
        <v>1</v>
      </c>
      <c r="AB2766" s="2">
        <f t="shared" si="2817"/>
        <v>2</v>
      </c>
      <c r="AC2766" s="2">
        <f t="shared" si="2817"/>
        <v>2</v>
      </c>
      <c r="AD2766" s="2">
        <f t="shared" si="10"/>
        <v>0</v>
      </c>
      <c r="AE2766" s="2">
        <f t="shared" si="11"/>
        <v>0</v>
      </c>
      <c r="AF2766" s="2">
        <f t="shared" si="12"/>
        <v>1</v>
      </c>
      <c r="AG2766" s="2">
        <f t="shared" si="13"/>
        <v>0</v>
      </c>
      <c r="AH2766" s="2">
        <f t="shared" si="14"/>
        <v>0</v>
      </c>
      <c r="AI2766" s="2">
        <f t="shared" si="15"/>
        <v>0</v>
      </c>
      <c r="AJ2766" s="2">
        <f t="shared" si="16"/>
        <v>0</v>
      </c>
      <c r="AK2766" s="2">
        <f t="shared" si="17"/>
        <v>0</v>
      </c>
      <c r="AL2766" s="2">
        <f t="shared" si="18"/>
        <v>1</v>
      </c>
    </row>
    <row r="2767" ht="13.5" customHeight="1">
      <c r="A2767" s="3">
        <v>41935.0</v>
      </c>
      <c r="B2767" s="2">
        <v>1986.0</v>
      </c>
      <c r="C2767" s="2">
        <f t="shared" si="3"/>
        <v>1986</v>
      </c>
      <c r="D2767" s="2">
        <f t="shared" si="26"/>
        <v>2803.035454</v>
      </c>
      <c r="E2767" s="2">
        <f t="shared" si="20"/>
        <v>2079.834789</v>
      </c>
      <c r="F2767" s="2">
        <v>-0.6</v>
      </c>
      <c r="G2767" s="2">
        <f t="shared" si="4"/>
        <v>-0.006</v>
      </c>
      <c r="H2767" s="2">
        <f t="shared" si="21"/>
        <v>1.5393</v>
      </c>
      <c r="I2767" s="2">
        <f t="shared" si="27"/>
        <v>1.103552131</v>
      </c>
      <c r="J2767" s="2">
        <f t="shared" si="5"/>
        <v>285.4324377</v>
      </c>
      <c r="K2767" s="2">
        <f t="shared" si="6"/>
        <v>295.0846898</v>
      </c>
      <c r="L2767" s="2">
        <f t="shared" si="7"/>
        <v>0</v>
      </c>
      <c r="M2767" s="2">
        <f t="shared" si="1"/>
        <v>295.0846898</v>
      </c>
      <c r="O2767" s="2">
        <v>2765.0</v>
      </c>
      <c r="P2767" s="2">
        <v>1990.0</v>
      </c>
      <c r="Q2767" s="2">
        <v>1998.0</v>
      </c>
      <c r="R2767" s="2">
        <v>1994.0</v>
      </c>
      <c r="S2767" s="2">
        <v>1980.0</v>
      </c>
      <c r="T2767" s="2">
        <v>1.321315445E9</v>
      </c>
      <c r="U2767" s="2">
        <v>2.6241325E7</v>
      </c>
      <c r="V2767" s="2">
        <v>4.2514238E7</v>
      </c>
      <c r="W2767" s="2">
        <v>2139572.0</v>
      </c>
      <c r="X2767" s="2">
        <v>1279.0</v>
      </c>
      <c r="Y2767" s="2">
        <f t="shared" si="8"/>
        <v>0.3215590743</v>
      </c>
      <c r="Z2767" s="2">
        <f t="shared" ref="Z2767:AC2767" si="2818">ROUNDDOWN($Y2767*Z$1,0)-IF(MOD($Y2767*Z$1,1)=0,1,0)+1</f>
        <v>1</v>
      </c>
      <c r="AA2767" s="2">
        <f t="shared" si="2818"/>
        <v>1</v>
      </c>
      <c r="AB2767" s="2">
        <f t="shared" si="2818"/>
        <v>2</v>
      </c>
      <c r="AC2767" s="2">
        <f t="shared" si="2818"/>
        <v>2</v>
      </c>
      <c r="AD2767" s="2">
        <f t="shared" si="10"/>
        <v>0</v>
      </c>
      <c r="AE2767" s="2">
        <f t="shared" si="11"/>
        <v>0</v>
      </c>
      <c r="AF2767" s="2">
        <f t="shared" si="12"/>
        <v>0</v>
      </c>
      <c r="AG2767" s="2">
        <f t="shared" si="13"/>
        <v>1</v>
      </c>
      <c r="AH2767" s="2">
        <f t="shared" si="14"/>
        <v>0</v>
      </c>
      <c r="AI2767" s="2">
        <f t="shared" si="15"/>
        <v>0</v>
      </c>
      <c r="AJ2767" s="2">
        <f t="shared" si="16"/>
        <v>0</v>
      </c>
      <c r="AK2767" s="2">
        <f t="shared" si="17"/>
        <v>0</v>
      </c>
      <c r="AL2767" s="2">
        <f t="shared" si="18"/>
        <v>1</v>
      </c>
    </row>
    <row r="2768" ht="13.5" customHeight="1">
      <c r="A2768" s="3">
        <v>41938.0</v>
      </c>
      <c r="B2768" s="2">
        <v>1972.0</v>
      </c>
      <c r="C2768" s="2">
        <f t="shared" si="3"/>
        <v>1972</v>
      </c>
      <c r="D2768" s="2">
        <f t="shared" si="26"/>
        <v>2804.16179</v>
      </c>
      <c r="E2768" s="2">
        <f t="shared" si="20"/>
        <v>2080.177357</v>
      </c>
      <c r="F2768" s="2">
        <v>-0.7</v>
      </c>
      <c r="G2768" s="2">
        <f t="shared" si="4"/>
        <v>-0.007</v>
      </c>
      <c r="H2768" s="2">
        <f t="shared" si="21"/>
        <v>1.5323</v>
      </c>
      <c r="I2768" s="2">
        <f t="shared" si="27"/>
        <v>1.103953958</v>
      </c>
      <c r="J2768" s="2">
        <f t="shared" si="5"/>
        <v>283.4344106</v>
      </c>
      <c r="K2768" s="2">
        <f t="shared" si="6"/>
        <v>293.0190969</v>
      </c>
      <c r="L2768" s="2">
        <f t="shared" si="7"/>
        <v>0</v>
      </c>
      <c r="M2768" s="2">
        <f t="shared" si="1"/>
        <v>293.0190969</v>
      </c>
      <c r="O2768" s="2">
        <v>2766.0</v>
      </c>
      <c r="P2768" s="2">
        <v>2000.0</v>
      </c>
      <c r="Q2768" s="2">
        <v>1986.0</v>
      </c>
      <c r="R2768" s="2">
        <v>2005.0</v>
      </c>
      <c r="S2768" s="2">
        <v>1970.0</v>
      </c>
      <c r="T2768" s="2">
        <v>1.321316561E9</v>
      </c>
      <c r="U2768" s="2">
        <v>2.6056363E7</v>
      </c>
      <c r="V2768" s="2">
        <v>1.7860139E7</v>
      </c>
      <c r="W2768" s="2">
        <v>899559.0</v>
      </c>
      <c r="X2768" s="2">
        <v>907.0</v>
      </c>
      <c r="Y2768" s="2">
        <f t="shared" si="8"/>
        <v>0.2951684937</v>
      </c>
      <c r="Z2768" s="2">
        <f t="shared" ref="Z2768:AC2768" si="2819">ROUNDDOWN($Y2768*Z$1,0)-IF(MOD($Y2768*Z$1,1)=0,1,0)+1</f>
        <v>1</v>
      </c>
      <c r="AA2768" s="2">
        <f t="shared" si="2819"/>
        <v>1</v>
      </c>
      <c r="AB2768" s="2">
        <f t="shared" si="2819"/>
        <v>2</v>
      </c>
      <c r="AC2768" s="2">
        <f t="shared" si="2819"/>
        <v>2</v>
      </c>
      <c r="AD2768" s="2">
        <f t="shared" si="10"/>
        <v>0</v>
      </c>
      <c r="AE2768" s="2">
        <f t="shared" si="11"/>
        <v>0</v>
      </c>
      <c r="AF2768" s="2">
        <f t="shared" si="12"/>
        <v>0</v>
      </c>
      <c r="AG2768" s="2">
        <f t="shared" si="13"/>
        <v>0</v>
      </c>
      <c r="AH2768" s="2">
        <f t="shared" si="14"/>
        <v>0</v>
      </c>
      <c r="AI2768" s="2">
        <f t="shared" si="15"/>
        <v>0</v>
      </c>
      <c r="AJ2768" s="2">
        <f t="shared" si="16"/>
        <v>0</v>
      </c>
      <c r="AK2768" s="2">
        <f t="shared" si="17"/>
        <v>1</v>
      </c>
      <c r="AL2768" s="2">
        <f t="shared" si="18"/>
        <v>1</v>
      </c>
    </row>
    <row r="2769" ht="13.5" customHeight="1">
      <c r="A2769" s="3">
        <v>41939.0</v>
      </c>
      <c r="B2769" s="2">
        <v>1975.0</v>
      </c>
      <c r="C2769" s="2">
        <f t="shared" si="3"/>
        <v>1975</v>
      </c>
      <c r="D2769" s="2">
        <f t="shared" si="26"/>
        <v>2805.288578</v>
      </c>
      <c r="E2769" s="2">
        <f t="shared" si="20"/>
        <v>2080.519925</v>
      </c>
      <c r="F2769" s="2">
        <v>0.15</v>
      </c>
      <c r="G2769" s="2">
        <f t="shared" si="4"/>
        <v>0.0015</v>
      </c>
      <c r="H2769" s="2">
        <f t="shared" si="21"/>
        <v>1.5338</v>
      </c>
      <c r="I2769" s="2">
        <f t="shared" si="27"/>
        <v>1.104355785</v>
      </c>
      <c r="J2769" s="2">
        <f t="shared" si="5"/>
        <v>283.8595622</v>
      </c>
      <c r="K2769" s="2">
        <f t="shared" si="6"/>
        <v>293.4586256</v>
      </c>
      <c r="L2769" s="2">
        <f t="shared" si="7"/>
        <v>0</v>
      </c>
      <c r="M2769" s="2">
        <f t="shared" si="1"/>
        <v>293.4586256</v>
      </c>
      <c r="O2769" s="2">
        <v>2767.0</v>
      </c>
      <c r="P2769" s="2">
        <v>1980.0</v>
      </c>
      <c r="Q2769" s="2">
        <v>1972.0</v>
      </c>
      <c r="R2769" s="2">
        <v>1984.0</v>
      </c>
      <c r="S2769" s="2">
        <v>1954.0</v>
      </c>
      <c r="T2769" s="2">
        <v>1.321316561E9</v>
      </c>
      <c r="U2769" s="2">
        <v>2.6096002E7</v>
      </c>
      <c r="V2769" s="2">
        <v>4.8344083E7</v>
      </c>
      <c r="W2769" s="2">
        <v>2453220.0</v>
      </c>
      <c r="X2769" s="2">
        <v>1748.0</v>
      </c>
      <c r="Y2769" s="2">
        <f t="shared" si="8"/>
        <v>0.5319732034</v>
      </c>
      <c r="Z2769" s="2">
        <f t="shared" ref="Z2769:AC2769" si="2820">ROUNDDOWN($Y2769*Z$1,0)-IF(MOD($Y2769*Z$1,1)=0,1,0)+1</f>
        <v>2</v>
      </c>
      <c r="AA2769" s="2">
        <f t="shared" si="2820"/>
        <v>2</v>
      </c>
      <c r="AB2769" s="2">
        <f t="shared" si="2820"/>
        <v>3</v>
      </c>
      <c r="AC2769" s="2">
        <f t="shared" si="2820"/>
        <v>3</v>
      </c>
      <c r="AD2769" s="2">
        <f t="shared" si="10"/>
        <v>1</v>
      </c>
      <c r="AE2769" s="2">
        <f t="shared" si="11"/>
        <v>0</v>
      </c>
      <c r="AF2769" s="2">
        <f t="shared" si="12"/>
        <v>0</v>
      </c>
      <c r="AG2769" s="2">
        <f t="shared" si="13"/>
        <v>0</v>
      </c>
      <c r="AH2769" s="2">
        <f t="shared" si="14"/>
        <v>0</v>
      </c>
      <c r="AI2769" s="2">
        <f t="shared" si="15"/>
        <v>0</v>
      </c>
      <c r="AJ2769" s="2">
        <f t="shared" si="16"/>
        <v>0</v>
      </c>
      <c r="AK2769" s="2">
        <f t="shared" si="17"/>
        <v>0</v>
      </c>
      <c r="AL2769" s="2">
        <f t="shared" si="18"/>
        <v>1</v>
      </c>
    </row>
    <row r="2770" ht="13.5" customHeight="1">
      <c r="A2770" s="3">
        <v>41940.0</v>
      </c>
      <c r="B2770" s="2">
        <v>1990.0</v>
      </c>
      <c r="C2770" s="2">
        <f t="shared" si="3"/>
        <v>1990</v>
      </c>
      <c r="D2770" s="2">
        <f t="shared" si="26"/>
        <v>2806.415819</v>
      </c>
      <c r="E2770" s="2">
        <f t="shared" si="20"/>
        <v>2080.862492</v>
      </c>
      <c r="F2770" s="2">
        <v>0.76</v>
      </c>
      <c r="G2770" s="2">
        <f t="shared" si="4"/>
        <v>0.0076</v>
      </c>
      <c r="H2770" s="2">
        <f t="shared" si="21"/>
        <v>1.5414</v>
      </c>
      <c r="I2770" s="2">
        <f t="shared" si="27"/>
        <v>1.104757612</v>
      </c>
      <c r="J2770" s="2">
        <f t="shared" si="5"/>
        <v>286.0168949</v>
      </c>
      <c r="K2770" s="2">
        <f t="shared" si="6"/>
        <v>295.6889111</v>
      </c>
      <c r="L2770" s="2">
        <f t="shared" si="7"/>
        <v>0</v>
      </c>
      <c r="M2770" s="2">
        <f t="shared" si="1"/>
        <v>295.6889111</v>
      </c>
      <c r="O2770" s="2">
        <v>2768.0</v>
      </c>
      <c r="P2770" s="2">
        <v>1982.0</v>
      </c>
      <c r="Q2770" s="2">
        <v>1975.0</v>
      </c>
      <c r="R2770" s="2">
        <v>1990.0</v>
      </c>
      <c r="S2770" s="2">
        <v>1974.0</v>
      </c>
      <c r="T2770" s="2">
        <v>1.321317597E9</v>
      </c>
      <c r="U2770" s="2">
        <v>2.629422E7</v>
      </c>
      <c r="V2770" s="2">
        <v>3.1463304E7</v>
      </c>
      <c r="W2770" s="2">
        <v>1584453.0</v>
      </c>
      <c r="X2770" s="2">
        <v>1082.0</v>
      </c>
      <c r="Y2770" s="2">
        <f t="shared" si="8"/>
        <v>0.6968128299</v>
      </c>
      <c r="Z2770" s="2">
        <f t="shared" ref="Z2770:AC2770" si="2821">ROUNDDOWN($Y2770*Z$1,0)-IF(MOD($Y2770*Z$1,1)=0,1,0)+1</f>
        <v>2</v>
      </c>
      <c r="AA2770" s="2">
        <f t="shared" si="2821"/>
        <v>3</v>
      </c>
      <c r="AB2770" s="2">
        <f t="shared" si="2821"/>
        <v>3</v>
      </c>
      <c r="AC2770" s="2">
        <f t="shared" si="2821"/>
        <v>4</v>
      </c>
      <c r="AD2770" s="2">
        <f t="shared" si="10"/>
        <v>0</v>
      </c>
      <c r="AE2770" s="2">
        <f t="shared" si="11"/>
        <v>0</v>
      </c>
      <c r="AF2770" s="2">
        <f t="shared" si="12"/>
        <v>0</v>
      </c>
      <c r="AG2770" s="2">
        <f t="shared" si="13"/>
        <v>0</v>
      </c>
      <c r="AH2770" s="2">
        <f t="shared" si="14"/>
        <v>1</v>
      </c>
      <c r="AI2770" s="2">
        <f t="shared" si="15"/>
        <v>0</v>
      </c>
      <c r="AJ2770" s="2">
        <f t="shared" si="16"/>
        <v>0</v>
      </c>
      <c r="AK2770" s="2">
        <f t="shared" si="17"/>
        <v>0</v>
      </c>
      <c r="AL2770" s="2">
        <f t="shared" si="18"/>
        <v>1</v>
      </c>
    </row>
    <row r="2771" ht="13.5" customHeight="1">
      <c r="A2771" s="3">
        <v>41941.0</v>
      </c>
      <c r="B2771" s="2">
        <v>1983.0</v>
      </c>
      <c r="C2771" s="2">
        <f t="shared" si="3"/>
        <v>1983</v>
      </c>
      <c r="D2771" s="2">
        <f t="shared" si="26"/>
        <v>2807.543513</v>
      </c>
      <c r="E2771" s="2">
        <f t="shared" si="20"/>
        <v>2081.20506</v>
      </c>
      <c r="F2771" s="2">
        <v>-0.35</v>
      </c>
      <c r="G2771" s="2">
        <f t="shared" si="4"/>
        <v>-0.0035</v>
      </c>
      <c r="H2771" s="2">
        <f t="shared" si="21"/>
        <v>1.5379</v>
      </c>
      <c r="I2771" s="2">
        <f t="shared" si="27"/>
        <v>1.105159439</v>
      </c>
      <c r="J2771" s="2">
        <f t="shared" si="5"/>
        <v>285.0158358</v>
      </c>
      <c r="K2771" s="2">
        <f t="shared" si="6"/>
        <v>294.6539999</v>
      </c>
      <c r="L2771" s="2">
        <f t="shared" si="7"/>
        <v>0</v>
      </c>
      <c r="M2771" s="2">
        <f t="shared" si="1"/>
        <v>294.6539999</v>
      </c>
      <c r="O2771" s="2">
        <v>2769.0</v>
      </c>
      <c r="P2771" s="2">
        <v>1990.0</v>
      </c>
      <c r="Q2771" s="2">
        <v>1990.0</v>
      </c>
      <c r="R2771" s="2">
        <v>1993.0</v>
      </c>
      <c r="S2771" s="2">
        <v>1972.0</v>
      </c>
      <c r="T2771" s="2">
        <v>1.321317597E9</v>
      </c>
      <c r="U2771" s="2">
        <v>2.6201728E7</v>
      </c>
      <c r="V2771" s="2">
        <v>4.1535061E7</v>
      </c>
      <c r="W2771" s="2">
        <v>2097361.0</v>
      </c>
      <c r="X2771" s="2">
        <v>1186.0</v>
      </c>
      <c r="Y2771" s="2">
        <f t="shared" si="8"/>
        <v>0.3886520503</v>
      </c>
      <c r="Z2771" s="2">
        <f t="shared" ref="Z2771:AC2771" si="2822">ROUNDDOWN($Y2771*Z$1,0)-IF(MOD($Y2771*Z$1,1)=0,1,0)+1</f>
        <v>1</v>
      </c>
      <c r="AA2771" s="2">
        <f t="shared" si="2822"/>
        <v>2</v>
      </c>
      <c r="AB2771" s="2">
        <f t="shared" si="2822"/>
        <v>2</v>
      </c>
      <c r="AC2771" s="2">
        <f t="shared" si="2822"/>
        <v>2</v>
      </c>
      <c r="AD2771" s="2">
        <f t="shared" si="10"/>
        <v>0</v>
      </c>
      <c r="AE2771" s="2">
        <f t="shared" si="11"/>
        <v>0</v>
      </c>
      <c r="AF2771" s="2">
        <f t="shared" si="12"/>
        <v>0</v>
      </c>
      <c r="AG2771" s="2">
        <f t="shared" si="13"/>
        <v>1</v>
      </c>
      <c r="AH2771" s="2">
        <f t="shared" si="14"/>
        <v>0</v>
      </c>
      <c r="AI2771" s="2">
        <f t="shared" si="15"/>
        <v>0</v>
      </c>
      <c r="AJ2771" s="2">
        <f t="shared" si="16"/>
        <v>0</v>
      </c>
      <c r="AK2771" s="2">
        <f t="shared" si="17"/>
        <v>0</v>
      </c>
      <c r="AL2771" s="2">
        <f t="shared" si="18"/>
        <v>1</v>
      </c>
    </row>
    <row r="2772" ht="13.5" customHeight="1">
      <c r="A2772" s="3">
        <v>41942.0</v>
      </c>
      <c r="B2772" s="2">
        <v>1934.0</v>
      </c>
      <c r="C2772" s="2">
        <f t="shared" si="3"/>
        <v>1934</v>
      </c>
      <c r="D2772" s="2">
        <f t="shared" si="26"/>
        <v>2808.671661</v>
      </c>
      <c r="E2772" s="2">
        <f t="shared" si="20"/>
        <v>2081.547628</v>
      </c>
      <c r="F2772" s="2">
        <v>-2.47</v>
      </c>
      <c r="G2772" s="2">
        <f t="shared" si="4"/>
        <v>-0.0247</v>
      </c>
      <c r="H2772" s="2">
        <f t="shared" si="21"/>
        <v>1.5132</v>
      </c>
      <c r="I2772" s="2">
        <f t="shared" si="27"/>
        <v>1.105561267</v>
      </c>
      <c r="J2772" s="2">
        <f t="shared" si="5"/>
        <v>277.9759446</v>
      </c>
      <c r="K2772" s="2">
        <f t="shared" si="6"/>
        <v>287.3760461</v>
      </c>
      <c r="L2772" s="2">
        <f t="shared" si="7"/>
        <v>0</v>
      </c>
      <c r="M2772" s="2">
        <f t="shared" si="1"/>
        <v>287.3760461</v>
      </c>
      <c r="O2772" s="2">
        <v>2770.0</v>
      </c>
      <c r="P2772" s="2">
        <v>1959.0</v>
      </c>
      <c r="Q2772" s="2">
        <v>1983.0</v>
      </c>
      <c r="R2772" s="2">
        <v>1981.0</v>
      </c>
      <c r="S2772" s="2">
        <v>1932.0</v>
      </c>
      <c r="T2772" s="2">
        <v>1.321318089E9</v>
      </c>
      <c r="U2772" s="2">
        <v>2.5554292E7</v>
      </c>
      <c r="V2772" s="2">
        <v>1.87714995E8</v>
      </c>
      <c r="W2772" s="2">
        <v>9603728.0</v>
      </c>
      <c r="X2772" s="2">
        <v>2522.0</v>
      </c>
      <c r="Y2772" s="2">
        <f t="shared" si="8"/>
        <v>0.05552172148</v>
      </c>
      <c r="Z2772" s="2">
        <f t="shared" ref="Z2772:AC2772" si="2823">ROUNDDOWN($Y2772*Z$1,0)-IF(MOD($Y2772*Z$1,1)=0,1,0)+1</f>
        <v>1</v>
      </c>
      <c r="AA2772" s="2">
        <f t="shared" si="2823"/>
        <v>1</v>
      </c>
      <c r="AB2772" s="2">
        <f t="shared" si="2823"/>
        <v>1</v>
      </c>
      <c r="AC2772" s="2">
        <f t="shared" si="2823"/>
        <v>1</v>
      </c>
      <c r="AD2772" s="2">
        <f t="shared" si="10"/>
        <v>0</v>
      </c>
      <c r="AE2772" s="2">
        <f t="shared" si="11"/>
        <v>0</v>
      </c>
      <c r="AF2772" s="2">
        <f t="shared" si="12"/>
        <v>0</v>
      </c>
      <c r="AG2772" s="2">
        <f t="shared" si="13"/>
        <v>0</v>
      </c>
      <c r="AH2772" s="2">
        <f t="shared" si="14"/>
        <v>0</v>
      </c>
      <c r="AI2772" s="2">
        <f t="shared" si="15"/>
        <v>0</v>
      </c>
      <c r="AJ2772" s="2">
        <f t="shared" si="16"/>
        <v>1</v>
      </c>
      <c r="AK2772" s="2">
        <f t="shared" si="17"/>
        <v>0</v>
      </c>
      <c r="AL2772" s="2">
        <f t="shared" si="18"/>
        <v>1</v>
      </c>
    </row>
    <row r="2773" ht="13.5" customHeight="1">
      <c r="A2773" s="3">
        <v>41945.0</v>
      </c>
      <c r="B2773" s="2">
        <v>1957.0</v>
      </c>
      <c r="C2773" s="2">
        <f t="shared" si="3"/>
        <v>1957</v>
      </c>
      <c r="D2773" s="2">
        <f t="shared" si="26"/>
        <v>2809.800261</v>
      </c>
      <c r="E2773" s="2">
        <f t="shared" si="20"/>
        <v>2081.890195</v>
      </c>
      <c r="F2773" s="2">
        <v>1.19</v>
      </c>
      <c r="G2773" s="2">
        <f t="shared" si="4"/>
        <v>0.0119</v>
      </c>
      <c r="H2773" s="2">
        <f t="shared" si="21"/>
        <v>1.5251</v>
      </c>
      <c r="I2773" s="2">
        <f t="shared" si="27"/>
        <v>1.105963094</v>
      </c>
      <c r="J2773" s="2">
        <f t="shared" si="5"/>
        <v>281.2838584</v>
      </c>
      <c r="K2773" s="2">
        <f t="shared" si="6"/>
        <v>290.7958211</v>
      </c>
      <c r="L2773" s="2">
        <f t="shared" si="7"/>
        <v>0</v>
      </c>
      <c r="M2773" s="2">
        <f t="shared" si="1"/>
        <v>290.7958211</v>
      </c>
      <c r="O2773" s="2">
        <v>2771.0</v>
      </c>
      <c r="P2773" s="2">
        <v>1956.0</v>
      </c>
      <c r="Q2773" s="2">
        <v>1934.0</v>
      </c>
      <c r="R2773" s="2">
        <v>1968.0</v>
      </c>
      <c r="S2773" s="2">
        <v>1950.0</v>
      </c>
      <c r="T2773" s="2">
        <v>1.321318089E9</v>
      </c>
      <c r="U2773" s="2">
        <v>2.5858195E7</v>
      </c>
      <c r="V2773" s="2">
        <v>4.0564786E7</v>
      </c>
      <c r="W2773" s="2">
        <v>2071187.0</v>
      </c>
      <c r="X2773" s="2">
        <v>997.0</v>
      </c>
      <c r="Y2773" s="2">
        <f t="shared" si="8"/>
        <v>0.7923264312</v>
      </c>
      <c r="Z2773" s="2">
        <f t="shared" ref="Z2773:AC2773" si="2824">ROUNDDOWN($Y2773*Z$1,0)-IF(MOD($Y2773*Z$1,1)=0,1,0)+1</f>
        <v>2</v>
      </c>
      <c r="AA2773" s="2">
        <f t="shared" si="2824"/>
        <v>3</v>
      </c>
      <c r="AB2773" s="2">
        <f t="shared" si="2824"/>
        <v>4</v>
      </c>
      <c r="AC2773" s="2">
        <f t="shared" si="2824"/>
        <v>4</v>
      </c>
      <c r="AD2773" s="2">
        <f t="shared" si="10"/>
        <v>0</v>
      </c>
      <c r="AE2773" s="2">
        <f t="shared" si="11"/>
        <v>0</v>
      </c>
      <c r="AF2773" s="2">
        <f t="shared" si="12"/>
        <v>0</v>
      </c>
      <c r="AG2773" s="2">
        <f t="shared" si="13"/>
        <v>0</v>
      </c>
      <c r="AH2773" s="2">
        <f t="shared" si="14"/>
        <v>0</v>
      </c>
      <c r="AI2773" s="2">
        <f t="shared" si="15"/>
        <v>1</v>
      </c>
      <c r="AJ2773" s="2">
        <f t="shared" si="16"/>
        <v>0</v>
      </c>
      <c r="AK2773" s="2">
        <f t="shared" si="17"/>
        <v>0</v>
      </c>
      <c r="AL2773" s="2">
        <f t="shared" si="18"/>
        <v>1</v>
      </c>
    </row>
    <row r="2774" ht="13.5" customHeight="1">
      <c r="A2774" s="3">
        <v>41946.0</v>
      </c>
      <c r="B2774" s="2">
        <v>1955.0</v>
      </c>
      <c r="C2774" s="2">
        <f t="shared" si="3"/>
        <v>1955</v>
      </c>
      <c r="D2774" s="2">
        <f t="shared" si="26"/>
        <v>2810.929315</v>
      </c>
      <c r="E2774" s="2">
        <f t="shared" si="20"/>
        <v>2082.232763</v>
      </c>
      <c r="F2774" s="2">
        <v>-0.1</v>
      </c>
      <c r="G2774" s="2">
        <f t="shared" si="4"/>
        <v>-0.001</v>
      </c>
      <c r="H2774" s="2">
        <f t="shared" si="21"/>
        <v>1.5241</v>
      </c>
      <c r="I2774" s="2">
        <f t="shared" si="27"/>
        <v>1.106364921</v>
      </c>
      <c r="J2774" s="2">
        <f t="shared" si="5"/>
        <v>281.0025745</v>
      </c>
      <c r="K2774" s="2">
        <f t="shared" si="6"/>
        <v>290.5050253</v>
      </c>
      <c r="L2774" s="2">
        <f t="shared" si="7"/>
        <v>0</v>
      </c>
      <c r="M2774" s="2">
        <f t="shared" si="1"/>
        <v>290.5050253</v>
      </c>
      <c r="O2774" s="2">
        <v>2772.0</v>
      </c>
      <c r="P2774" s="2">
        <v>1964.0</v>
      </c>
      <c r="Q2774" s="2">
        <v>1957.0</v>
      </c>
      <c r="R2774" s="2">
        <v>1968.0</v>
      </c>
      <c r="S2774" s="2">
        <v>1946.0</v>
      </c>
      <c r="T2774" s="2">
        <v>1.321368617E9</v>
      </c>
      <c r="U2774" s="2">
        <v>2.5832756E7</v>
      </c>
      <c r="V2774" s="2">
        <v>3.8857592E7</v>
      </c>
      <c r="W2774" s="2">
        <v>1987969.0</v>
      </c>
      <c r="X2774" s="2">
        <v>1410.0</v>
      </c>
      <c r="Y2774" s="2">
        <f t="shared" si="8"/>
        <v>0.4559480309</v>
      </c>
      <c r="Z2774" s="2">
        <f t="shared" ref="Z2774:AC2774" si="2825">ROUNDDOWN($Y2774*Z$1,0)-IF(MOD($Y2774*Z$1,1)=0,1,0)+1</f>
        <v>1</v>
      </c>
      <c r="AA2774" s="2">
        <f t="shared" si="2825"/>
        <v>2</v>
      </c>
      <c r="AB2774" s="2">
        <f t="shared" si="2825"/>
        <v>2</v>
      </c>
      <c r="AC2774" s="2">
        <f t="shared" si="2825"/>
        <v>3</v>
      </c>
      <c r="AD2774" s="2">
        <f t="shared" si="10"/>
        <v>0</v>
      </c>
      <c r="AE2774" s="2">
        <f t="shared" si="11"/>
        <v>0</v>
      </c>
      <c r="AF2774" s="2">
        <f t="shared" si="12"/>
        <v>0</v>
      </c>
      <c r="AG2774" s="2">
        <f t="shared" si="13"/>
        <v>0</v>
      </c>
      <c r="AH2774" s="2">
        <f t="shared" si="14"/>
        <v>0</v>
      </c>
      <c r="AI2774" s="2">
        <f t="shared" si="15"/>
        <v>0</v>
      </c>
      <c r="AJ2774" s="2">
        <f t="shared" si="16"/>
        <v>0</v>
      </c>
      <c r="AK2774" s="2">
        <f t="shared" si="17"/>
        <v>1</v>
      </c>
      <c r="AL2774" s="2">
        <f t="shared" si="18"/>
        <v>1</v>
      </c>
    </row>
    <row r="2775" ht="13.5" customHeight="1">
      <c r="A2775" s="3">
        <v>41947.0</v>
      </c>
      <c r="B2775" s="2">
        <v>1980.0</v>
      </c>
      <c r="C2775" s="2">
        <f t="shared" si="3"/>
        <v>1980</v>
      </c>
      <c r="D2775" s="2">
        <f t="shared" si="26"/>
        <v>2812.058823</v>
      </c>
      <c r="E2775" s="2">
        <f t="shared" si="20"/>
        <v>2082.575331</v>
      </c>
      <c r="F2775" s="2">
        <v>1.28</v>
      </c>
      <c r="G2775" s="2">
        <f t="shared" si="4"/>
        <v>0.0128</v>
      </c>
      <c r="H2775" s="2">
        <f t="shared" si="21"/>
        <v>1.5369</v>
      </c>
      <c r="I2775" s="2">
        <f t="shared" si="27"/>
        <v>1.106766748</v>
      </c>
      <c r="J2775" s="2">
        <f t="shared" si="5"/>
        <v>284.5994074</v>
      </c>
      <c r="K2775" s="2">
        <f t="shared" si="6"/>
        <v>294.2234896</v>
      </c>
      <c r="L2775" s="2">
        <f t="shared" si="7"/>
        <v>0</v>
      </c>
      <c r="M2775" s="2">
        <f t="shared" si="1"/>
        <v>294.2234896</v>
      </c>
      <c r="O2775" s="2">
        <v>2773.0</v>
      </c>
      <c r="P2775" s="2">
        <v>1954.0</v>
      </c>
      <c r="Q2775" s="2">
        <v>1955.0</v>
      </c>
      <c r="R2775" s="2">
        <v>1980.0</v>
      </c>
      <c r="S2775" s="2">
        <v>1951.0</v>
      </c>
      <c r="T2775" s="2">
        <v>1.321368617E9</v>
      </c>
      <c r="U2775" s="2">
        <v>2.6163099E7</v>
      </c>
      <c r="V2775" s="2">
        <v>3.9661825E7</v>
      </c>
      <c r="W2775" s="2">
        <v>2015701.0</v>
      </c>
      <c r="X2775" s="2">
        <v>1712.0</v>
      </c>
      <c r="Y2775" s="2">
        <f t="shared" si="8"/>
        <v>0.8072472594</v>
      </c>
      <c r="Z2775" s="2">
        <f t="shared" ref="Z2775:AC2775" si="2826">ROUNDDOWN($Y2775*Z$1,0)-IF(MOD($Y2775*Z$1,1)=0,1,0)+1</f>
        <v>2</v>
      </c>
      <c r="AA2775" s="2">
        <f t="shared" si="2826"/>
        <v>3</v>
      </c>
      <c r="AB2775" s="2">
        <f t="shared" si="2826"/>
        <v>4</v>
      </c>
      <c r="AC2775" s="2">
        <f t="shared" si="2826"/>
        <v>5</v>
      </c>
      <c r="AD2775" s="2">
        <f t="shared" si="10"/>
        <v>1</v>
      </c>
      <c r="AE2775" s="2">
        <f t="shared" si="11"/>
        <v>0</v>
      </c>
      <c r="AF2775" s="2">
        <f t="shared" si="12"/>
        <v>0</v>
      </c>
      <c r="AG2775" s="2">
        <f t="shared" si="13"/>
        <v>0</v>
      </c>
      <c r="AH2775" s="2">
        <f t="shared" si="14"/>
        <v>0</v>
      </c>
      <c r="AI2775" s="2">
        <f t="shared" si="15"/>
        <v>0</v>
      </c>
      <c r="AJ2775" s="2">
        <f t="shared" si="16"/>
        <v>0</v>
      </c>
      <c r="AK2775" s="2">
        <f t="shared" si="17"/>
        <v>0</v>
      </c>
      <c r="AL2775" s="2">
        <f t="shared" si="18"/>
        <v>1</v>
      </c>
    </row>
    <row r="2776" ht="13.5" customHeight="1">
      <c r="A2776" s="3">
        <v>41948.0</v>
      </c>
      <c r="B2776" s="2">
        <v>1994.0</v>
      </c>
      <c r="C2776" s="2">
        <f t="shared" si="3"/>
        <v>1994</v>
      </c>
      <c r="D2776" s="2">
        <f t="shared" si="26"/>
        <v>2813.188785</v>
      </c>
      <c r="E2776" s="2">
        <f t="shared" si="20"/>
        <v>2082.917899</v>
      </c>
      <c r="F2776" s="2">
        <v>0.71</v>
      </c>
      <c r="G2776" s="2">
        <f t="shared" si="4"/>
        <v>0.0071</v>
      </c>
      <c r="H2776" s="2">
        <f t="shared" si="21"/>
        <v>1.544</v>
      </c>
      <c r="I2776" s="2">
        <f t="shared" si="27"/>
        <v>1.107168575</v>
      </c>
      <c r="J2776" s="2">
        <f t="shared" si="5"/>
        <v>286.6200632</v>
      </c>
      <c r="K2776" s="2">
        <f t="shared" si="6"/>
        <v>296.3124764</v>
      </c>
      <c r="L2776" s="2">
        <f t="shared" si="7"/>
        <v>0</v>
      </c>
      <c r="M2776" s="2">
        <f t="shared" si="1"/>
        <v>296.3124764</v>
      </c>
      <c r="O2776" s="2">
        <v>2774.0</v>
      </c>
      <c r="P2776" s="2">
        <v>1980.0</v>
      </c>
      <c r="Q2776" s="2">
        <v>1980.0</v>
      </c>
      <c r="R2776" s="2">
        <v>2005.0</v>
      </c>
      <c r="S2776" s="2">
        <v>1977.0</v>
      </c>
      <c r="T2776" s="2">
        <v>1.321368617E9</v>
      </c>
      <c r="U2776" s="2">
        <v>2.634809E7</v>
      </c>
      <c r="V2776" s="2">
        <v>4.5011173E7</v>
      </c>
      <c r="W2776" s="2">
        <v>2258660.0</v>
      </c>
      <c r="X2776" s="2">
        <v>1691.0</v>
      </c>
      <c r="Y2776" s="2">
        <f t="shared" si="8"/>
        <v>0.6816889972</v>
      </c>
      <c r="Z2776" s="2">
        <f t="shared" ref="Z2776:AC2776" si="2827">ROUNDDOWN($Y2776*Z$1,0)-IF(MOD($Y2776*Z$1,1)=0,1,0)+1</f>
        <v>2</v>
      </c>
      <c r="AA2776" s="2">
        <f t="shared" si="2827"/>
        <v>3</v>
      </c>
      <c r="AB2776" s="2">
        <f t="shared" si="2827"/>
        <v>3</v>
      </c>
      <c r="AC2776" s="2">
        <f t="shared" si="2827"/>
        <v>4</v>
      </c>
      <c r="AD2776" s="2">
        <f t="shared" si="10"/>
        <v>0</v>
      </c>
      <c r="AE2776" s="2">
        <f t="shared" si="11"/>
        <v>0</v>
      </c>
      <c r="AF2776" s="2">
        <f t="shared" si="12"/>
        <v>0</v>
      </c>
      <c r="AG2776" s="2">
        <f t="shared" si="13"/>
        <v>0</v>
      </c>
      <c r="AH2776" s="2">
        <f t="shared" si="14"/>
        <v>1</v>
      </c>
      <c r="AI2776" s="2">
        <f t="shared" si="15"/>
        <v>0</v>
      </c>
      <c r="AJ2776" s="2">
        <f t="shared" si="16"/>
        <v>0</v>
      </c>
      <c r="AK2776" s="2">
        <f t="shared" si="17"/>
        <v>0</v>
      </c>
      <c r="AL2776" s="2">
        <f t="shared" si="18"/>
        <v>1</v>
      </c>
    </row>
    <row r="2777" ht="13.5" customHeight="1">
      <c r="A2777" s="3">
        <v>41949.0</v>
      </c>
      <c r="B2777" s="2">
        <v>1990.0</v>
      </c>
      <c r="C2777" s="2">
        <f t="shared" si="3"/>
        <v>1990</v>
      </c>
      <c r="D2777" s="2">
        <f t="shared" si="26"/>
        <v>2814.3192</v>
      </c>
      <c r="E2777" s="2">
        <f t="shared" si="20"/>
        <v>2083.260466</v>
      </c>
      <c r="F2777" s="2">
        <v>-0.2</v>
      </c>
      <c r="G2777" s="2">
        <f t="shared" si="4"/>
        <v>-0.002</v>
      </c>
      <c r="H2777" s="2">
        <f t="shared" si="21"/>
        <v>1.542</v>
      </c>
      <c r="I2777" s="2">
        <f t="shared" si="27"/>
        <v>1.107570402</v>
      </c>
      <c r="J2777" s="2">
        <f t="shared" si="5"/>
        <v>286.0468231</v>
      </c>
      <c r="K2777" s="2">
        <f t="shared" si="6"/>
        <v>295.7198514</v>
      </c>
      <c r="L2777" s="2">
        <f t="shared" si="7"/>
        <v>0</v>
      </c>
      <c r="M2777" s="2">
        <f t="shared" si="1"/>
        <v>295.7198514</v>
      </c>
      <c r="O2777" s="2">
        <v>2775.0</v>
      </c>
      <c r="P2777" s="2">
        <v>1992.0</v>
      </c>
      <c r="Q2777" s="2">
        <v>1994.0</v>
      </c>
      <c r="R2777" s="2">
        <v>1996.0</v>
      </c>
      <c r="S2777" s="2">
        <v>1981.0</v>
      </c>
      <c r="T2777" s="2">
        <v>1.321368617E9</v>
      </c>
      <c r="U2777" s="2">
        <v>2.6295235E7</v>
      </c>
      <c r="V2777" s="2">
        <v>3.694127E7</v>
      </c>
      <c r="W2777" s="2">
        <v>1856703.0</v>
      </c>
      <c r="X2777" s="2">
        <v>1024.0</v>
      </c>
      <c r="Y2777" s="2">
        <f t="shared" si="8"/>
        <v>0.4312829882</v>
      </c>
      <c r="Z2777" s="2">
        <f t="shared" ref="Z2777:AC2777" si="2828">ROUNDDOWN($Y2777*Z$1,0)-IF(MOD($Y2777*Z$1,1)=0,1,0)+1</f>
        <v>1</v>
      </c>
      <c r="AA2777" s="2">
        <f t="shared" si="2828"/>
        <v>2</v>
      </c>
      <c r="AB2777" s="2">
        <f t="shared" si="2828"/>
        <v>2</v>
      </c>
      <c r="AC2777" s="2">
        <f t="shared" si="2828"/>
        <v>3</v>
      </c>
      <c r="AD2777" s="2">
        <f t="shared" si="10"/>
        <v>0</v>
      </c>
      <c r="AE2777" s="2">
        <f t="shared" si="11"/>
        <v>0</v>
      </c>
      <c r="AF2777" s="2">
        <f t="shared" si="12"/>
        <v>1</v>
      </c>
      <c r="AG2777" s="2">
        <f t="shared" si="13"/>
        <v>0</v>
      </c>
      <c r="AH2777" s="2">
        <f t="shared" si="14"/>
        <v>0</v>
      </c>
      <c r="AI2777" s="2">
        <f t="shared" si="15"/>
        <v>0</v>
      </c>
      <c r="AJ2777" s="2">
        <f t="shared" si="16"/>
        <v>0</v>
      </c>
      <c r="AK2777" s="2">
        <f t="shared" si="17"/>
        <v>0</v>
      </c>
      <c r="AL2777" s="2">
        <f t="shared" si="18"/>
        <v>1</v>
      </c>
    </row>
    <row r="2778" ht="13.5" customHeight="1">
      <c r="A2778" s="3">
        <v>41952.0</v>
      </c>
      <c r="B2778" s="2">
        <v>1987.0</v>
      </c>
      <c r="C2778" s="2">
        <f t="shared" si="3"/>
        <v>1987</v>
      </c>
      <c r="D2778" s="2">
        <f t="shared" si="26"/>
        <v>2815.45007</v>
      </c>
      <c r="E2778" s="2">
        <f t="shared" si="20"/>
        <v>2083.603034</v>
      </c>
      <c r="F2778" s="2">
        <v>-0.15</v>
      </c>
      <c r="G2778" s="2">
        <f t="shared" si="4"/>
        <v>-0.0015</v>
      </c>
      <c r="H2778" s="2">
        <f t="shared" si="21"/>
        <v>1.5405</v>
      </c>
      <c r="I2778" s="2">
        <f t="shared" si="27"/>
        <v>1.10797223</v>
      </c>
      <c r="J2778" s="2">
        <f t="shared" si="5"/>
        <v>285.6177529</v>
      </c>
      <c r="K2778" s="2">
        <f t="shared" si="6"/>
        <v>295.2762716</v>
      </c>
      <c r="L2778" s="2">
        <f t="shared" si="7"/>
        <v>0</v>
      </c>
      <c r="M2778" s="2">
        <f t="shared" si="1"/>
        <v>295.2762716</v>
      </c>
      <c r="O2778" s="2">
        <v>2776.0</v>
      </c>
      <c r="P2778" s="2">
        <v>1985.0</v>
      </c>
      <c r="Q2778" s="2">
        <v>1990.0</v>
      </c>
      <c r="R2778" s="2">
        <v>2000.0</v>
      </c>
      <c r="S2778" s="2">
        <v>1977.0</v>
      </c>
      <c r="T2778" s="2">
        <v>1.321370981E9</v>
      </c>
      <c r="U2778" s="2">
        <v>2.6255641E7</v>
      </c>
      <c r="V2778" s="2">
        <v>9376686.0</v>
      </c>
      <c r="W2778" s="2">
        <v>471845.0</v>
      </c>
      <c r="X2778" s="2">
        <v>428.0</v>
      </c>
      <c r="Y2778" s="2">
        <f t="shared" si="8"/>
        <v>0.4448842875</v>
      </c>
      <c r="Z2778" s="2">
        <f t="shared" ref="Z2778:AC2778" si="2829">ROUNDDOWN($Y2778*Z$1,0)-IF(MOD($Y2778*Z$1,1)=0,1,0)+1</f>
        <v>1</v>
      </c>
      <c r="AA2778" s="2">
        <f t="shared" si="2829"/>
        <v>2</v>
      </c>
      <c r="AB2778" s="2">
        <f t="shared" si="2829"/>
        <v>2</v>
      </c>
      <c r="AC2778" s="2">
        <f t="shared" si="2829"/>
        <v>3</v>
      </c>
      <c r="AD2778" s="2">
        <f t="shared" si="10"/>
        <v>0</v>
      </c>
      <c r="AE2778" s="2">
        <f t="shared" si="11"/>
        <v>0</v>
      </c>
      <c r="AF2778" s="2">
        <f t="shared" si="12"/>
        <v>1</v>
      </c>
      <c r="AG2778" s="2">
        <f t="shared" si="13"/>
        <v>0</v>
      </c>
      <c r="AH2778" s="2">
        <f t="shared" si="14"/>
        <v>0</v>
      </c>
      <c r="AI2778" s="2">
        <f t="shared" si="15"/>
        <v>0</v>
      </c>
      <c r="AJ2778" s="2">
        <f t="shared" si="16"/>
        <v>0</v>
      </c>
      <c r="AK2778" s="2">
        <f t="shared" si="17"/>
        <v>0</v>
      </c>
      <c r="AL2778" s="2">
        <f t="shared" si="18"/>
        <v>1</v>
      </c>
    </row>
    <row r="2779" ht="13.5" customHeight="1">
      <c r="A2779" s="3">
        <v>41953.0</v>
      </c>
      <c r="B2779" s="2">
        <v>1965.0</v>
      </c>
      <c r="C2779" s="2">
        <f t="shared" si="3"/>
        <v>1965</v>
      </c>
      <c r="D2779" s="2">
        <f t="shared" si="26"/>
        <v>2816.581395</v>
      </c>
      <c r="E2779" s="2">
        <f t="shared" si="20"/>
        <v>2083.945602</v>
      </c>
      <c r="F2779" s="2">
        <v>-1.11</v>
      </c>
      <c r="G2779" s="2">
        <f t="shared" si="4"/>
        <v>-0.0111</v>
      </c>
      <c r="H2779" s="2">
        <f t="shared" si="21"/>
        <v>1.5294</v>
      </c>
      <c r="I2779" s="2">
        <f t="shared" si="27"/>
        <v>1.108374057</v>
      </c>
      <c r="J2779" s="2">
        <f t="shared" si="5"/>
        <v>282.4473958</v>
      </c>
      <c r="K2779" s="2">
        <f t="shared" si="6"/>
        <v>291.998705</v>
      </c>
      <c r="L2779" s="2">
        <f t="shared" si="7"/>
        <v>0</v>
      </c>
      <c r="M2779" s="2">
        <f t="shared" si="1"/>
        <v>291.998705</v>
      </c>
      <c r="O2779" s="2">
        <v>2777.0</v>
      </c>
      <c r="P2779" s="2">
        <v>1987.0</v>
      </c>
      <c r="Q2779" s="2">
        <v>1987.0</v>
      </c>
      <c r="R2779" s="2">
        <v>1995.0</v>
      </c>
      <c r="S2779" s="2">
        <v>1965.0</v>
      </c>
      <c r="T2779" s="2">
        <v>1.321370981E9</v>
      </c>
      <c r="U2779" s="2">
        <v>2.596494E7</v>
      </c>
      <c r="V2779" s="2">
        <v>2.9366351E7</v>
      </c>
      <c r="W2779" s="2">
        <v>1480185.0</v>
      </c>
      <c r="X2779" s="2">
        <v>1133.0</v>
      </c>
      <c r="Y2779" s="2">
        <f t="shared" si="8"/>
        <v>0.2085870889</v>
      </c>
      <c r="Z2779" s="2">
        <f t="shared" ref="Z2779:AC2779" si="2830">ROUNDDOWN($Y2779*Z$1,0)-IF(MOD($Y2779*Z$1,1)=0,1,0)+1</f>
        <v>1</v>
      </c>
      <c r="AA2779" s="2">
        <f t="shared" si="2830"/>
        <v>1</v>
      </c>
      <c r="AB2779" s="2">
        <f t="shared" si="2830"/>
        <v>1</v>
      </c>
      <c r="AC2779" s="2">
        <f t="shared" si="2830"/>
        <v>2</v>
      </c>
      <c r="AD2779" s="2">
        <f t="shared" si="10"/>
        <v>0</v>
      </c>
      <c r="AE2779" s="2">
        <f t="shared" si="11"/>
        <v>0</v>
      </c>
      <c r="AF2779" s="2">
        <f t="shared" si="12"/>
        <v>1</v>
      </c>
      <c r="AG2779" s="2">
        <f t="shared" si="13"/>
        <v>0</v>
      </c>
      <c r="AH2779" s="2">
        <f t="shared" si="14"/>
        <v>0</v>
      </c>
      <c r="AI2779" s="2">
        <f t="shared" si="15"/>
        <v>0</v>
      </c>
      <c r="AJ2779" s="2">
        <f t="shared" si="16"/>
        <v>0</v>
      </c>
      <c r="AK2779" s="2">
        <f t="shared" si="17"/>
        <v>0</v>
      </c>
      <c r="AL2779" s="2">
        <f t="shared" si="18"/>
        <v>1</v>
      </c>
    </row>
    <row r="2780" ht="13.5" customHeight="1">
      <c r="A2780" s="3">
        <v>41954.0</v>
      </c>
      <c r="B2780" s="2">
        <v>1930.0</v>
      </c>
      <c r="C2780" s="2">
        <f t="shared" si="3"/>
        <v>1930</v>
      </c>
      <c r="D2780" s="2">
        <f t="shared" si="26"/>
        <v>2817.713174</v>
      </c>
      <c r="E2780" s="2">
        <f t="shared" si="20"/>
        <v>2084.288169</v>
      </c>
      <c r="F2780" s="2">
        <v>-1.78</v>
      </c>
      <c r="G2780" s="2">
        <f t="shared" si="4"/>
        <v>-0.0178</v>
      </c>
      <c r="H2780" s="2">
        <f t="shared" si="21"/>
        <v>1.5116</v>
      </c>
      <c r="I2780" s="2">
        <f t="shared" si="27"/>
        <v>1.108775884</v>
      </c>
      <c r="J2780" s="2">
        <f t="shared" si="5"/>
        <v>277.4198322</v>
      </c>
      <c r="K2780" s="2">
        <f t="shared" si="6"/>
        <v>286.8011281</v>
      </c>
      <c r="L2780" s="2">
        <f t="shared" si="7"/>
        <v>0</v>
      </c>
      <c r="M2780" s="2">
        <f t="shared" si="1"/>
        <v>286.8011281</v>
      </c>
      <c r="O2780" s="2">
        <v>2778.0</v>
      </c>
      <c r="P2780" s="2">
        <v>1966.0</v>
      </c>
      <c r="Q2780" s="2">
        <v>1965.0</v>
      </c>
      <c r="R2780" s="2">
        <v>1970.0</v>
      </c>
      <c r="S2780" s="2">
        <v>1930.0</v>
      </c>
      <c r="T2780" s="2">
        <v>1.321370981E9</v>
      </c>
      <c r="U2780" s="2">
        <v>2.550246E7</v>
      </c>
      <c r="V2780" s="2">
        <v>2.748519E7</v>
      </c>
      <c r="W2780" s="2">
        <v>1410483.0</v>
      </c>
      <c r="X2780" s="2">
        <v>1221.0</v>
      </c>
      <c r="Y2780" s="2">
        <f t="shared" si="8"/>
        <v>0.1068818514</v>
      </c>
      <c r="Z2780" s="2">
        <f t="shared" ref="Z2780:AC2780" si="2831">ROUNDDOWN($Y2780*Z$1,0)-IF(MOD($Y2780*Z$1,1)=0,1,0)+1</f>
        <v>1</v>
      </c>
      <c r="AA2780" s="2">
        <f t="shared" si="2831"/>
        <v>1</v>
      </c>
      <c r="AB2780" s="2">
        <f t="shared" si="2831"/>
        <v>1</v>
      </c>
      <c r="AC2780" s="2">
        <f t="shared" si="2831"/>
        <v>1</v>
      </c>
      <c r="AD2780" s="2">
        <f t="shared" si="10"/>
        <v>0</v>
      </c>
      <c r="AE2780" s="2">
        <f t="shared" si="11"/>
        <v>0</v>
      </c>
      <c r="AF2780" s="2">
        <f t="shared" si="12"/>
        <v>1</v>
      </c>
      <c r="AG2780" s="2">
        <f t="shared" si="13"/>
        <v>0</v>
      </c>
      <c r="AH2780" s="2">
        <f t="shared" si="14"/>
        <v>0</v>
      </c>
      <c r="AI2780" s="2">
        <f t="shared" si="15"/>
        <v>0</v>
      </c>
      <c r="AJ2780" s="2">
        <f t="shared" si="16"/>
        <v>0</v>
      </c>
      <c r="AK2780" s="2">
        <f t="shared" si="17"/>
        <v>0</v>
      </c>
      <c r="AL2780" s="2">
        <f t="shared" si="18"/>
        <v>1</v>
      </c>
    </row>
    <row r="2781" ht="13.5" customHeight="1">
      <c r="A2781" s="3">
        <v>41955.0</v>
      </c>
      <c r="B2781" s="2">
        <v>1928.0</v>
      </c>
      <c r="C2781" s="2">
        <f t="shared" si="3"/>
        <v>1928</v>
      </c>
      <c r="D2781" s="2">
        <f t="shared" si="26"/>
        <v>2818.845407</v>
      </c>
      <c r="E2781" s="2">
        <f t="shared" si="20"/>
        <v>2084.630737</v>
      </c>
      <c r="F2781" s="2">
        <v>-0.1</v>
      </c>
      <c r="G2781" s="2">
        <f t="shared" si="4"/>
        <v>-0.001</v>
      </c>
      <c r="H2781" s="2">
        <f t="shared" si="21"/>
        <v>1.5106</v>
      </c>
      <c r="I2781" s="2">
        <f t="shared" si="27"/>
        <v>1.109177711</v>
      </c>
      <c r="J2781" s="2">
        <f t="shared" si="5"/>
        <v>277.1424123</v>
      </c>
      <c r="K2781" s="2">
        <f t="shared" si="6"/>
        <v>286.5143269</v>
      </c>
      <c r="L2781" s="2">
        <f t="shared" si="7"/>
        <v>0</v>
      </c>
      <c r="M2781" s="2">
        <f t="shared" si="1"/>
        <v>286.5143269</v>
      </c>
      <c r="O2781" s="2">
        <v>2779.0</v>
      </c>
      <c r="P2781" s="2">
        <v>1931.0</v>
      </c>
      <c r="Q2781" s="2">
        <v>1930.0</v>
      </c>
      <c r="R2781" s="2">
        <v>1942.0</v>
      </c>
      <c r="S2781" s="2">
        <v>1913.0</v>
      </c>
      <c r="T2781" s="2">
        <v>1.321372083E9</v>
      </c>
      <c r="U2781" s="2">
        <v>2.5476054E7</v>
      </c>
      <c r="V2781" s="2">
        <v>2.606612E7</v>
      </c>
      <c r="W2781" s="2">
        <v>1352255.0</v>
      </c>
      <c r="X2781" s="2">
        <v>1223.0</v>
      </c>
      <c r="Y2781" s="2">
        <f t="shared" si="8"/>
        <v>0.4559480309</v>
      </c>
      <c r="Z2781" s="2">
        <f t="shared" ref="Z2781:AC2781" si="2832">ROUNDDOWN($Y2781*Z$1,0)-IF(MOD($Y2781*Z$1,1)=0,1,0)+1</f>
        <v>1</v>
      </c>
      <c r="AA2781" s="2">
        <f t="shared" si="2832"/>
        <v>2</v>
      </c>
      <c r="AB2781" s="2">
        <f t="shared" si="2832"/>
        <v>2</v>
      </c>
      <c r="AC2781" s="2">
        <f t="shared" si="2832"/>
        <v>3</v>
      </c>
      <c r="AD2781" s="2">
        <f t="shared" si="10"/>
        <v>0</v>
      </c>
      <c r="AE2781" s="2">
        <f t="shared" si="11"/>
        <v>0</v>
      </c>
      <c r="AF2781" s="2">
        <f t="shared" si="12"/>
        <v>0</v>
      </c>
      <c r="AG2781" s="2">
        <f t="shared" si="13"/>
        <v>1</v>
      </c>
      <c r="AH2781" s="2">
        <f t="shared" si="14"/>
        <v>0</v>
      </c>
      <c r="AI2781" s="2">
        <f t="shared" si="15"/>
        <v>0</v>
      </c>
      <c r="AJ2781" s="2">
        <f t="shared" si="16"/>
        <v>0</v>
      </c>
      <c r="AK2781" s="2">
        <f t="shared" si="17"/>
        <v>0</v>
      </c>
      <c r="AL2781" s="2">
        <f t="shared" si="18"/>
        <v>1</v>
      </c>
    </row>
    <row r="2782" ht="13.5" customHeight="1">
      <c r="A2782" s="3">
        <v>41956.0</v>
      </c>
      <c r="B2782" s="2">
        <v>1905.0</v>
      </c>
      <c r="C2782" s="2">
        <f t="shared" si="3"/>
        <v>1905</v>
      </c>
      <c r="D2782" s="2">
        <f t="shared" si="26"/>
        <v>2819.978096</v>
      </c>
      <c r="E2782" s="2">
        <f t="shared" si="20"/>
        <v>2084.973305</v>
      </c>
      <c r="F2782" s="2">
        <v>-1.19</v>
      </c>
      <c r="G2782" s="2">
        <f t="shared" si="4"/>
        <v>-0.0119</v>
      </c>
      <c r="H2782" s="2">
        <f t="shared" si="21"/>
        <v>1.4987</v>
      </c>
      <c r="I2782" s="2">
        <f t="shared" si="27"/>
        <v>1.109579538</v>
      </c>
      <c r="J2782" s="2">
        <f t="shared" si="5"/>
        <v>273.8444176</v>
      </c>
      <c r="K2782" s="2">
        <f t="shared" si="6"/>
        <v>283.1048065</v>
      </c>
      <c r="L2782" s="2">
        <f t="shared" si="7"/>
        <v>0</v>
      </c>
      <c r="M2782" s="2">
        <f t="shared" si="1"/>
        <v>283.1048065</v>
      </c>
      <c r="O2782" s="2">
        <v>2780.0</v>
      </c>
      <c r="P2782" s="2">
        <v>1928.0</v>
      </c>
      <c r="Q2782" s="2">
        <v>1928.0</v>
      </c>
      <c r="R2782" s="2">
        <v>1930.0</v>
      </c>
      <c r="S2782" s="2">
        <v>1905.0</v>
      </c>
      <c r="T2782" s="2">
        <v>1.321373039E9</v>
      </c>
      <c r="U2782" s="2">
        <v>2.5172156E7</v>
      </c>
      <c r="V2782" s="2">
        <v>3.389489E7</v>
      </c>
      <c r="W2782" s="2">
        <v>1768967.0</v>
      </c>
      <c r="X2782" s="2">
        <v>1176.0</v>
      </c>
      <c r="Y2782" s="2">
        <f t="shared" si="8"/>
        <v>0.1924482339</v>
      </c>
      <c r="Z2782" s="2">
        <f t="shared" ref="Z2782:AC2782" si="2833">ROUNDDOWN($Y2782*Z$1,0)-IF(MOD($Y2782*Z$1,1)=0,1,0)+1</f>
        <v>1</v>
      </c>
      <c r="AA2782" s="2">
        <f t="shared" si="2833"/>
        <v>1</v>
      </c>
      <c r="AB2782" s="2">
        <f t="shared" si="2833"/>
        <v>1</v>
      </c>
      <c r="AC2782" s="2">
        <f t="shared" si="2833"/>
        <v>1</v>
      </c>
      <c r="AD2782" s="2">
        <f t="shared" si="10"/>
        <v>0</v>
      </c>
      <c r="AE2782" s="2">
        <f t="shared" si="11"/>
        <v>0</v>
      </c>
      <c r="AF2782" s="2">
        <f t="shared" si="12"/>
        <v>0</v>
      </c>
      <c r="AG2782" s="2">
        <f t="shared" si="13"/>
        <v>0</v>
      </c>
      <c r="AH2782" s="2">
        <f t="shared" si="14"/>
        <v>0</v>
      </c>
      <c r="AI2782" s="2">
        <f t="shared" si="15"/>
        <v>0</v>
      </c>
      <c r="AJ2782" s="2">
        <f t="shared" si="16"/>
        <v>0</v>
      </c>
      <c r="AK2782" s="2">
        <f t="shared" si="17"/>
        <v>1</v>
      </c>
      <c r="AL2782" s="2">
        <f t="shared" si="18"/>
        <v>1</v>
      </c>
    </row>
    <row r="2783" ht="13.5" customHeight="1">
      <c r="A2783" s="3">
        <v>41959.0</v>
      </c>
      <c r="B2783" s="2">
        <v>1919.0</v>
      </c>
      <c r="C2783" s="2">
        <f t="shared" si="3"/>
        <v>1919</v>
      </c>
      <c r="D2783" s="2">
        <f t="shared" si="26"/>
        <v>2821.11124</v>
      </c>
      <c r="E2783" s="2">
        <f t="shared" si="20"/>
        <v>2085.315873</v>
      </c>
      <c r="F2783" s="2">
        <v>0.73</v>
      </c>
      <c r="G2783" s="2">
        <f t="shared" si="4"/>
        <v>0.0073</v>
      </c>
      <c r="H2783" s="2">
        <f t="shared" si="21"/>
        <v>1.506</v>
      </c>
      <c r="I2783" s="2">
        <f t="shared" si="27"/>
        <v>1.109981366</v>
      </c>
      <c r="J2783" s="2">
        <f t="shared" si="5"/>
        <v>275.8434819</v>
      </c>
      <c r="K2783" s="2">
        <f t="shared" si="6"/>
        <v>285.1714715</v>
      </c>
      <c r="L2783" s="2">
        <f t="shared" si="7"/>
        <v>0</v>
      </c>
      <c r="M2783" s="2">
        <f t="shared" si="1"/>
        <v>285.1714715</v>
      </c>
      <c r="O2783" s="2">
        <v>2781.0</v>
      </c>
      <c r="P2783" s="2">
        <v>1913.0</v>
      </c>
      <c r="Q2783" s="2">
        <v>1905.0</v>
      </c>
      <c r="R2783" s="2">
        <v>1920.0</v>
      </c>
      <c r="S2783" s="2">
        <v>1909.0</v>
      </c>
      <c r="T2783" s="2">
        <v>1.321375723E9</v>
      </c>
      <c r="U2783" s="2">
        <v>2.53572E7</v>
      </c>
      <c r="V2783" s="2">
        <v>1.3682318E7</v>
      </c>
      <c r="W2783" s="2">
        <v>714534.0</v>
      </c>
      <c r="X2783" s="2">
        <v>574.0</v>
      </c>
      <c r="Y2783" s="2">
        <f t="shared" si="8"/>
        <v>0.6882866423</v>
      </c>
      <c r="Z2783" s="2">
        <f t="shared" ref="Z2783:AC2783" si="2834">ROUNDDOWN($Y2783*Z$1,0)-IF(MOD($Y2783*Z$1,1)=0,1,0)+1</f>
        <v>2</v>
      </c>
      <c r="AA2783" s="2">
        <f t="shared" si="2834"/>
        <v>3</v>
      </c>
      <c r="AB2783" s="2">
        <f t="shared" si="2834"/>
        <v>3</v>
      </c>
      <c r="AC2783" s="2">
        <f t="shared" si="2834"/>
        <v>4</v>
      </c>
      <c r="AD2783" s="2">
        <f t="shared" si="10"/>
        <v>1</v>
      </c>
      <c r="AE2783" s="2">
        <f t="shared" si="11"/>
        <v>0</v>
      </c>
      <c r="AF2783" s="2">
        <f t="shared" si="12"/>
        <v>0</v>
      </c>
      <c r="AG2783" s="2">
        <f t="shared" si="13"/>
        <v>0</v>
      </c>
      <c r="AH2783" s="2">
        <f t="shared" si="14"/>
        <v>0</v>
      </c>
      <c r="AI2783" s="2">
        <f t="shared" si="15"/>
        <v>0</v>
      </c>
      <c r="AJ2783" s="2">
        <f t="shared" si="16"/>
        <v>0</v>
      </c>
      <c r="AK2783" s="2">
        <f t="shared" si="17"/>
        <v>0</v>
      </c>
      <c r="AL2783" s="2">
        <f t="shared" si="18"/>
        <v>1</v>
      </c>
    </row>
    <row r="2784" ht="13.5" customHeight="1">
      <c r="A2784" s="3">
        <v>41960.0</v>
      </c>
      <c r="B2784" s="2">
        <v>1965.0</v>
      </c>
      <c r="C2784" s="2">
        <f t="shared" si="3"/>
        <v>1965</v>
      </c>
      <c r="D2784" s="2">
        <f t="shared" si="26"/>
        <v>2822.244839</v>
      </c>
      <c r="E2784" s="2">
        <f t="shared" si="20"/>
        <v>2085.65844</v>
      </c>
      <c r="F2784" s="2">
        <v>2.4</v>
      </c>
      <c r="G2784" s="2">
        <f t="shared" si="4"/>
        <v>0.024</v>
      </c>
      <c r="H2784" s="2">
        <f t="shared" si="21"/>
        <v>1.53</v>
      </c>
      <c r="I2784" s="2">
        <f t="shared" si="27"/>
        <v>1.110383193</v>
      </c>
      <c r="J2784" s="2">
        <f t="shared" si="5"/>
        <v>282.4637255</v>
      </c>
      <c r="K2784" s="2">
        <f t="shared" si="6"/>
        <v>292.0155869</v>
      </c>
      <c r="L2784" s="2">
        <f t="shared" si="7"/>
        <v>0</v>
      </c>
      <c r="M2784" s="2">
        <f t="shared" si="1"/>
        <v>292.0155869</v>
      </c>
      <c r="O2784" s="2">
        <v>2782.0</v>
      </c>
      <c r="P2784" s="2">
        <v>1910.0</v>
      </c>
      <c r="Q2784" s="2">
        <v>1919.0</v>
      </c>
      <c r="R2784" s="2">
        <v>1965.0</v>
      </c>
      <c r="S2784" s="2">
        <v>1906.0</v>
      </c>
      <c r="T2784" s="2">
        <v>1.321375723E9</v>
      </c>
      <c r="U2784" s="2">
        <v>2.5965033E7</v>
      </c>
      <c r="V2784" s="2">
        <v>5.1060367E7</v>
      </c>
      <c r="W2784" s="2">
        <v>2621693.0</v>
      </c>
      <c r="X2784" s="2">
        <v>1899.0</v>
      </c>
      <c r="Y2784" s="2">
        <f t="shared" si="8"/>
        <v>0.9334145351</v>
      </c>
      <c r="Z2784" s="2">
        <f t="shared" ref="Z2784:AC2784" si="2835">ROUNDDOWN($Y2784*Z$1,0)-IF(MOD($Y2784*Z$1,1)=0,1,0)+1</f>
        <v>2</v>
      </c>
      <c r="AA2784" s="2">
        <f t="shared" si="2835"/>
        <v>3</v>
      </c>
      <c r="AB2784" s="2">
        <f t="shared" si="2835"/>
        <v>4</v>
      </c>
      <c r="AC2784" s="2">
        <f t="shared" si="2835"/>
        <v>5</v>
      </c>
      <c r="AD2784" s="2">
        <f t="shared" si="10"/>
        <v>0</v>
      </c>
      <c r="AE2784" s="2">
        <f t="shared" si="11"/>
        <v>0</v>
      </c>
      <c r="AF2784" s="2">
        <f t="shared" si="12"/>
        <v>0</v>
      </c>
      <c r="AG2784" s="2">
        <f t="shared" si="13"/>
        <v>0</v>
      </c>
      <c r="AH2784" s="2">
        <f t="shared" si="14"/>
        <v>1</v>
      </c>
      <c r="AI2784" s="2">
        <f t="shared" si="15"/>
        <v>0</v>
      </c>
      <c r="AJ2784" s="2">
        <f t="shared" si="16"/>
        <v>0</v>
      </c>
      <c r="AK2784" s="2">
        <f t="shared" si="17"/>
        <v>0</v>
      </c>
      <c r="AL2784" s="2">
        <f t="shared" si="18"/>
        <v>1</v>
      </c>
    </row>
    <row r="2785" ht="13.5" customHeight="1">
      <c r="A2785" s="3">
        <v>41961.0</v>
      </c>
      <c r="B2785" s="2">
        <v>1947.0</v>
      </c>
      <c r="C2785" s="2">
        <f t="shared" si="3"/>
        <v>1947</v>
      </c>
      <c r="D2785" s="2">
        <f t="shared" si="26"/>
        <v>2823.378894</v>
      </c>
      <c r="E2785" s="2">
        <f t="shared" si="20"/>
        <v>2086.001008</v>
      </c>
      <c r="F2785" s="2">
        <v>-0.92</v>
      </c>
      <c r="G2785" s="2">
        <f t="shared" si="4"/>
        <v>-0.0092</v>
      </c>
      <c r="H2785" s="2">
        <f t="shared" si="21"/>
        <v>1.5208</v>
      </c>
      <c r="I2785" s="2">
        <f t="shared" si="27"/>
        <v>1.11078502</v>
      </c>
      <c r="J2785" s="2">
        <f t="shared" si="5"/>
        <v>279.8650592</v>
      </c>
      <c r="K2785" s="2">
        <f t="shared" si="6"/>
        <v>289.3290435</v>
      </c>
      <c r="L2785" s="2">
        <f t="shared" si="7"/>
        <v>0</v>
      </c>
      <c r="M2785" s="2">
        <f t="shared" si="1"/>
        <v>289.3290435</v>
      </c>
      <c r="O2785" s="2">
        <v>2783.0</v>
      </c>
      <c r="P2785" s="2">
        <v>1964.0</v>
      </c>
      <c r="Q2785" s="2">
        <v>1965.0</v>
      </c>
      <c r="R2785" s="2">
        <v>1986.0</v>
      </c>
      <c r="S2785" s="2">
        <v>1939.0</v>
      </c>
      <c r="T2785" s="2">
        <v>1.321395711E9</v>
      </c>
      <c r="U2785" s="2">
        <v>2.5727574E7</v>
      </c>
      <c r="V2785" s="2">
        <v>4.4115115E7</v>
      </c>
      <c r="W2785" s="2">
        <v>2244698.0</v>
      </c>
      <c r="X2785" s="2">
        <v>1944.0</v>
      </c>
      <c r="Y2785" s="2">
        <f t="shared" si="8"/>
        <v>0.2471579375</v>
      </c>
      <c r="Z2785" s="2">
        <f t="shared" ref="Z2785:AC2785" si="2836">ROUNDDOWN($Y2785*Z$1,0)-IF(MOD($Y2785*Z$1,1)=0,1,0)+1</f>
        <v>1</v>
      </c>
      <c r="AA2785" s="2">
        <f t="shared" si="2836"/>
        <v>1</v>
      </c>
      <c r="AB2785" s="2">
        <f t="shared" si="2836"/>
        <v>1</v>
      </c>
      <c r="AC2785" s="2">
        <f t="shared" si="2836"/>
        <v>2</v>
      </c>
      <c r="AD2785" s="2">
        <f t="shared" si="10"/>
        <v>0</v>
      </c>
      <c r="AE2785" s="2">
        <f t="shared" si="11"/>
        <v>0</v>
      </c>
      <c r="AF2785" s="2">
        <f t="shared" si="12"/>
        <v>0</v>
      </c>
      <c r="AG2785" s="2">
        <f t="shared" si="13"/>
        <v>1</v>
      </c>
      <c r="AH2785" s="2">
        <f t="shared" si="14"/>
        <v>0</v>
      </c>
      <c r="AI2785" s="2">
        <f t="shared" si="15"/>
        <v>0</v>
      </c>
      <c r="AJ2785" s="2">
        <f t="shared" si="16"/>
        <v>0</v>
      </c>
      <c r="AK2785" s="2">
        <f t="shared" si="17"/>
        <v>0</v>
      </c>
      <c r="AL2785" s="2">
        <f t="shared" si="18"/>
        <v>1</v>
      </c>
    </row>
    <row r="2786" ht="13.5" customHeight="1">
      <c r="A2786" s="3">
        <v>41962.0</v>
      </c>
      <c r="B2786" s="2">
        <v>1922.0</v>
      </c>
      <c r="C2786" s="2">
        <f t="shared" si="3"/>
        <v>1922</v>
      </c>
      <c r="D2786" s="2">
        <f t="shared" si="26"/>
        <v>2824.513404</v>
      </c>
      <c r="E2786" s="2">
        <f t="shared" si="20"/>
        <v>2086.343576</v>
      </c>
      <c r="F2786" s="2">
        <v>-1.28</v>
      </c>
      <c r="G2786" s="2">
        <f t="shared" si="4"/>
        <v>-0.0128</v>
      </c>
      <c r="H2786" s="2">
        <f t="shared" si="21"/>
        <v>1.508</v>
      </c>
      <c r="I2786" s="2">
        <f t="shared" si="27"/>
        <v>1.111186847</v>
      </c>
      <c r="J2786" s="2">
        <f t="shared" si="5"/>
        <v>276.2827864</v>
      </c>
      <c r="K2786" s="2">
        <f t="shared" si="6"/>
        <v>285.6256317</v>
      </c>
      <c r="L2786" s="2">
        <f t="shared" si="7"/>
        <v>0</v>
      </c>
      <c r="M2786" s="2">
        <f t="shared" si="1"/>
        <v>285.6256317</v>
      </c>
      <c r="O2786" s="2">
        <v>2784.0</v>
      </c>
      <c r="P2786" s="2">
        <v>1950.0</v>
      </c>
      <c r="Q2786" s="2">
        <v>1947.0</v>
      </c>
      <c r="R2786" s="2">
        <v>1950.0</v>
      </c>
      <c r="S2786" s="2">
        <v>1922.0</v>
      </c>
      <c r="T2786" s="2">
        <v>1.321395711E9</v>
      </c>
      <c r="U2786" s="2">
        <v>2.5397226E7</v>
      </c>
      <c r="V2786" s="2">
        <v>3.8979322E7</v>
      </c>
      <c r="W2786" s="2">
        <v>2015105.0</v>
      </c>
      <c r="X2786" s="2">
        <v>1529.0</v>
      </c>
      <c r="Y2786" s="2">
        <f t="shared" si="8"/>
        <v>0.1787454324</v>
      </c>
      <c r="Z2786" s="2">
        <f t="shared" ref="Z2786:AC2786" si="2837">ROUNDDOWN($Y2786*Z$1,0)-IF(MOD($Y2786*Z$1,1)=0,1,0)+1</f>
        <v>1</v>
      </c>
      <c r="AA2786" s="2">
        <f t="shared" si="2837"/>
        <v>1</v>
      </c>
      <c r="AB2786" s="2">
        <f t="shared" si="2837"/>
        <v>1</v>
      </c>
      <c r="AC2786" s="2">
        <f t="shared" si="2837"/>
        <v>1</v>
      </c>
      <c r="AD2786" s="2">
        <f t="shared" si="10"/>
        <v>0</v>
      </c>
      <c r="AE2786" s="2">
        <f t="shared" si="11"/>
        <v>0</v>
      </c>
      <c r="AF2786" s="2">
        <f t="shared" si="12"/>
        <v>0</v>
      </c>
      <c r="AG2786" s="2">
        <f t="shared" si="13"/>
        <v>0</v>
      </c>
      <c r="AH2786" s="2">
        <f t="shared" si="14"/>
        <v>0</v>
      </c>
      <c r="AI2786" s="2">
        <f t="shared" si="15"/>
        <v>0</v>
      </c>
      <c r="AJ2786" s="2">
        <f t="shared" si="16"/>
        <v>1</v>
      </c>
      <c r="AK2786" s="2">
        <f t="shared" si="17"/>
        <v>0</v>
      </c>
      <c r="AL2786" s="2">
        <f t="shared" si="18"/>
        <v>1</v>
      </c>
    </row>
    <row r="2787" ht="13.5" customHeight="1">
      <c r="A2787" s="3">
        <v>41963.0</v>
      </c>
      <c r="B2787" s="2">
        <v>1938.0</v>
      </c>
      <c r="C2787" s="2">
        <f t="shared" si="3"/>
        <v>1938</v>
      </c>
      <c r="D2787" s="2">
        <f t="shared" si="26"/>
        <v>2825.64837</v>
      </c>
      <c r="E2787" s="2">
        <f t="shared" si="20"/>
        <v>2086.686143</v>
      </c>
      <c r="F2787" s="2">
        <v>0.83</v>
      </c>
      <c r="G2787" s="2">
        <f t="shared" si="4"/>
        <v>0.0083</v>
      </c>
      <c r="H2787" s="2">
        <f t="shared" si="21"/>
        <v>1.5163</v>
      </c>
      <c r="I2787" s="2">
        <f t="shared" si="27"/>
        <v>1.111588674</v>
      </c>
      <c r="J2787" s="2">
        <f t="shared" si="5"/>
        <v>278.5759335</v>
      </c>
      <c r="K2787" s="2">
        <f t="shared" si="6"/>
        <v>287.9963245</v>
      </c>
      <c r="L2787" s="2">
        <f t="shared" si="7"/>
        <v>0</v>
      </c>
      <c r="M2787" s="2">
        <f t="shared" si="1"/>
        <v>287.9963245</v>
      </c>
      <c r="O2787" s="2">
        <v>2785.0</v>
      </c>
      <c r="P2787" s="2">
        <v>1937.0</v>
      </c>
      <c r="Q2787" s="2">
        <v>1922.0</v>
      </c>
      <c r="R2787" s="2">
        <v>1945.0</v>
      </c>
      <c r="S2787" s="2">
        <v>1922.0</v>
      </c>
      <c r="T2787" s="2">
        <v>1.321395711E9</v>
      </c>
      <c r="U2787" s="2">
        <v>2.5608649E7</v>
      </c>
      <c r="V2787" s="2">
        <v>4.2036348E7</v>
      </c>
      <c r="W2787" s="2">
        <v>2173659.0</v>
      </c>
      <c r="X2787" s="2">
        <v>1257.0</v>
      </c>
      <c r="Y2787" s="2">
        <f t="shared" si="8"/>
        <v>0.7146772229</v>
      </c>
      <c r="Z2787" s="2">
        <f t="shared" ref="Z2787:AC2787" si="2838">ROUNDDOWN($Y2787*Z$1,0)-IF(MOD($Y2787*Z$1,1)=0,1,0)+1</f>
        <v>2</v>
      </c>
      <c r="AA2787" s="2">
        <f t="shared" si="2838"/>
        <v>3</v>
      </c>
      <c r="AB2787" s="2">
        <f t="shared" si="2838"/>
        <v>3</v>
      </c>
      <c r="AC2787" s="2">
        <f t="shared" si="2838"/>
        <v>4</v>
      </c>
      <c r="AD2787" s="2">
        <f t="shared" si="10"/>
        <v>0</v>
      </c>
      <c r="AE2787" s="2">
        <f t="shared" si="11"/>
        <v>0</v>
      </c>
      <c r="AF2787" s="2">
        <f t="shared" si="12"/>
        <v>0</v>
      </c>
      <c r="AG2787" s="2">
        <f t="shared" si="13"/>
        <v>0</v>
      </c>
      <c r="AH2787" s="2">
        <f t="shared" si="14"/>
        <v>1</v>
      </c>
      <c r="AI2787" s="2">
        <f t="shared" si="15"/>
        <v>0</v>
      </c>
      <c r="AJ2787" s="2">
        <f t="shared" si="16"/>
        <v>0</v>
      </c>
      <c r="AK2787" s="2">
        <f t="shared" si="17"/>
        <v>0</v>
      </c>
      <c r="AL2787" s="2">
        <f t="shared" si="18"/>
        <v>1</v>
      </c>
    </row>
    <row r="2788" ht="13.5" customHeight="1">
      <c r="A2788" s="3">
        <v>41966.0</v>
      </c>
      <c r="B2788" s="2">
        <v>1917.0</v>
      </c>
      <c r="C2788" s="2">
        <f t="shared" si="3"/>
        <v>1917</v>
      </c>
      <c r="D2788" s="2">
        <f t="shared" si="26"/>
        <v>2826.783792</v>
      </c>
      <c r="E2788" s="2">
        <f t="shared" si="20"/>
        <v>2087.028711</v>
      </c>
      <c r="F2788" s="2">
        <v>-1.08</v>
      </c>
      <c r="G2788" s="2">
        <f t="shared" si="4"/>
        <v>-0.0108</v>
      </c>
      <c r="H2788" s="2">
        <f t="shared" si="21"/>
        <v>1.5055</v>
      </c>
      <c r="I2788" s="2">
        <f t="shared" si="27"/>
        <v>1.111990501</v>
      </c>
      <c r="J2788" s="2">
        <f t="shared" si="5"/>
        <v>275.5673135</v>
      </c>
      <c r="K2788" s="2">
        <f t="shared" si="6"/>
        <v>284.8859641</v>
      </c>
      <c r="L2788" s="2">
        <f t="shared" si="7"/>
        <v>0</v>
      </c>
      <c r="M2788" s="2">
        <f t="shared" si="1"/>
        <v>284.8859641</v>
      </c>
      <c r="O2788" s="2">
        <v>2786.0</v>
      </c>
      <c r="P2788" s="2">
        <v>1938.0</v>
      </c>
      <c r="Q2788" s="2">
        <v>1938.0</v>
      </c>
      <c r="R2788" s="2">
        <v>1950.0</v>
      </c>
      <c r="S2788" s="2">
        <v>1912.0</v>
      </c>
      <c r="T2788" s="2">
        <v>1.321397205E9</v>
      </c>
      <c r="U2788" s="2">
        <v>2.5331184E7</v>
      </c>
      <c r="V2788" s="2">
        <v>2.7027289E7</v>
      </c>
      <c r="W2788" s="2">
        <v>1399366.0</v>
      </c>
      <c r="X2788" s="2">
        <v>1013.0</v>
      </c>
      <c r="Y2788" s="2">
        <f t="shared" si="8"/>
        <v>0.2137637028</v>
      </c>
      <c r="Z2788" s="2">
        <f t="shared" ref="Z2788:AC2788" si="2839">ROUNDDOWN($Y2788*Z$1,0)-IF(MOD($Y2788*Z$1,1)=0,1,0)+1</f>
        <v>1</v>
      </c>
      <c r="AA2788" s="2">
        <f t="shared" si="2839"/>
        <v>1</v>
      </c>
      <c r="AB2788" s="2">
        <f t="shared" si="2839"/>
        <v>1</v>
      </c>
      <c r="AC2788" s="2">
        <f t="shared" si="2839"/>
        <v>2</v>
      </c>
      <c r="AD2788" s="2">
        <f t="shared" si="10"/>
        <v>0</v>
      </c>
      <c r="AE2788" s="2">
        <f t="shared" si="11"/>
        <v>0</v>
      </c>
      <c r="AF2788" s="2">
        <f t="shared" si="12"/>
        <v>0</v>
      </c>
      <c r="AG2788" s="2">
        <f t="shared" si="13"/>
        <v>1</v>
      </c>
      <c r="AH2788" s="2">
        <f t="shared" si="14"/>
        <v>0</v>
      </c>
      <c r="AI2788" s="2">
        <f t="shared" si="15"/>
        <v>0</v>
      </c>
      <c r="AJ2788" s="2">
        <f t="shared" si="16"/>
        <v>0</v>
      </c>
      <c r="AK2788" s="2">
        <f t="shared" si="17"/>
        <v>0</v>
      </c>
      <c r="AL2788" s="2">
        <f t="shared" si="18"/>
        <v>1</v>
      </c>
    </row>
    <row r="2789" ht="13.5" customHeight="1">
      <c r="A2789" s="3">
        <v>41967.0</v>
      </c>
      <c r="B2789" s="2">
        <v>1886.0</v>
      </c>
      <c r="C2789" s="2">
        <f t="shared" si="3"/>
        <v>1886</v>
      </c>
      <c r="D2789" s="2">
        <f t="shared" si="26"/>
        <v>2827.919671</v>
      </c>
      <c r="E2789" s="2">
        <f t="shared" si="20"/>
        <v>2087.371279</v>
      </c>
      <c r="F2789" s="2">
        <v>-1.62</v>
      </c>
      <c r="G2789" s="2">
        <f t="shared" si="4"/>
        <v>-0.0162</v>
      </c>
      <c r="H2789" s="2">
        <f t="shared" si="21"/>
        <v>1.4893</v>
      </c>
      <c r="I2789" s="2">
        <f t="shared" si="27"/>
        <v>1.112392329</v>
      </c>
      <c r="J2789" s="2">
        <f t="shared" si="5"/>
        <v>271.103123</v>
      </c>
      <c r="K2789" s="2">
        <f t="shared" si="6"/>
        <v>280.2708115</v>
      </c>
      <c r="L2789" s="2">
        <f t="shared" si="7"/>
        <v>0</v>
      </c>
      <c r="M2789" s="2">
        <f t="shared" si="1"/>
        <v>280.2708115</v>
      </c>
      <c r="O2789" s="2">
        <v>2787.0</v>
      </c>
      <c r="P2789" s="2">
        <v>1925.0</v>
      </c>
      <c r="Q2789" s="2">
        <v>1917.0</v>
      </c>
      <c r="R2789" s="2">
        <v>1938.0</v>
      </c>
      <c r="S2789" s="2">
        <v>1886.0</v>
      </c>
      <c r="T2789" s="2">
        <v>1.321397205E9</v>
      </c>
      <c r="U2789" s="2">
        <v>2.4921551E7</v>
      </c>
      <c r="V2789" s="2">
        <v>7.0554625E7</v>
      </c>
      <c r="W2789" s="2">
        <v>3686797.0</v>
      </c>
      <c r="X2789" s="2">
        <v>2939.0</v>
      </c>
      <c r="Y2789" s="2">
        <f t="shared" si="8"/>
        <v>0.1261672757</v>
      </c>
      <c r="Z2789" s="2">
        <f t="shared" ref="Z2789:AC2789" si="2840">ROUNDDOWN($Y2789*Z$1,0)-IF(MOD($Y2789*Z$1,1)=0,1,0)+1</f>
        <v>1</v>
      </c>
      <c r="AA2789" s="2">
        <f t="shared" si="2840"/>
        <v>1</v>
      </c>
      <c r="AB2789" s="2">
        <f t="shared" si="2840"/>
        <v>1</v>
      </c>
      <c r="AC2789" s="2">
        <f t="shared" si="2840"/>
        <v>1</v>
      </c>
      <c r="AD2789" s="2">
        <f t="shared" si="10"/>
        <v>0</v>
      </c>
      <c r="AE2789" s="2">
        <f t="shared" si="11"/>
        <v>0</v>
      </c>
      <c r="AF2789" s="2">
        <f t="shared" si="12"/>
        <v>0</v>
      </c>
      <c r="AG2789" s="2">
        <f t="shared" si="13"/>
        <v>0</v>
      </c>
      <c r="AH2789" s="2">
        <f t="shared" si="14"/>
        <v>0</v>
      </c>
      <c r="AI2789" s="2">
        <f t="shared" si="15"/>
        <v>0</v>
      </c>
      <c r="AJ2789" s="2">
        <f t="shared" si="16"/>
        <v>0</v>
      </c>
      <c r="AK2789" s="2">
        <f t="shared" si="17"/>
        <v>1</v>
      </c>
      <c r="AL2789" s="2">
        <f t="shared" si="18"/>
        <v>1</v>
      </c>
    </row>
    <row r="2790" ht="13.5" customHeight="1">
      <c r="A2790" s="3">
        <v>41968.0</v>
      </c>
      <c r="B2790" s="2">
        <v>1890.0</v>
      </c>
      <c r="C2790" s="2">
        <f t="shared" si="3"/>
        <v>1890</v>
      </c>
      <c r="D2790" s="2">
        <f t="shared" si="26"/>
        <v>2829.056006</v>
      </c>
      <c r="E2790" s="2">
        <f t="shared" si="20"/>
        <v>2087.713847</v>
      </c>
      <c r="F2790" s="2">
        <v>0.21</v>
      </c>
      <c r="G2790" s="2">
        <f t="shared" si="4"/>
        <v>0.0021</v>
      </c>
      <c r="H2790" s="2">
        <f t="shared" si="21"/>
        <v>1.4914</v>
      </c>
      <c r="I2790" s="2">
        <f t="shared" si="27"/>
        <v>1.112794156</v>
      </c>
      <c r="J2790" s="2">
        <f t="shared" si="5"/>
        <v>271.6724395</v>
      </c>
      <c r="K2790" s="2">
        <f t="shared" si="6"/>
        <v>280.8593802</v>
      </c>
      <c r="L2790" s="2">
        <f t="shared" si="7"/>
        <v>0</v>
      </c>
      <c r="M2790" s="2">
        <f t="shared" si="1"/>
        <v>280.8593802</v>
      </c>
      <c r="O2790" s="2">
        <v>2788.0</v>
      </c>
      <c r="P2790" s="2">
        <v>1889.0</v>
      </c>
      <c r="Q2790" s="2">
        <v>1886.0</v>
      </c>
      <c r="R2790" s="2">
        <v>1900.0</v>
      </c>
      <c r="S2790" s="2">
        <v>1864.0</v>
      </c>
      <c r="T2790" s="2">
        <v>1.321397717E9</v>
      </c>
      <c r="U2790" s="2">
        <v>2.4974417E7</v>
      </c>
      <c r="V2790" s="2">
        <v>6.4192548E7</v>
      </c>
      <c r="W2790" s="2">
        <v>3409669.0</v>
      </c>
      <c r="X2790" s="2">
        <v>2503.0</v>
      </c>
      <c r="Y2790" s="2">
        <f t="shared" si="8"/>
        <v>0.5498375964</v>
      </c>
      <c r="Z2790" s="2">
        <f t="shared" ref="Z2790:AC2790" si="2841">ROUNDDOWN($Y2790*Z$1,0)-IF(MOD($Y2790*Z$1,1)=0,1,0)+1</f>
        <v>2</v>
      </c>
      <c r="AA2790" s="2">
        <f t="shared" si="2841"/>
        <v>2</v>
      </c>
      <c r="AB2790" s="2">
        <f t="shared" si="2841"/>
        <v>3</v>
      </c>
      <c r="AC2790" s="2">
        <f t="shared" si="2841"/>
        <v>3</v>
      </c>
      <c r="AD2790" s="2">
        <f t="shared" si="10"/>
        <v>1</v>
      </c>
      <c r="AE2790" s="2">
        <f t="shared" si="11"/>
        <v>0</v>
      </c>
      <c r="AF2790" s="2">
        <f t="shared" si="12"/>
        <v>0</v>
      </c>
      <c r="AG2790" s="2">
        <f t="shared" si="13"/>
        <v>0</v>
      </c>
      <c r="AH2790" s="2">
        <f t="shared" si="14"/>
        <v>0</v>
      </c>
      <c r="AI2790" s="2">
        <f t="shared" si="15"/>
        <v>0</v>
      </c>
      <c r="AJ2790" s="2">
        <f t="shared" si="16"/>
        <v>0</v>
      </c>
      <c r="AK2790" s="2">
        <f t="shared" si="17"/>
        <v>0</v>
      </c>
      <c r="AL2790" s="2">
        <f t="shared" si="18"/>
        <v>1</v>
      </c>
    </row>
    <row r="2791" ht="13.5" customHeight="1">
      <c r="A2791" s="3">
        <v>41969.0</v>
      </c>
      <c r="B2791" s="2">
        <v>1946.0</v>
      </c>
      <c r="C2791" s="2">
        <f t="shared" si="3"/>
        <v>1946</v>
      </c>
      <c r="D2791" s="2">
        <f t="shared" si="26"/>
        <v>2830.192798</v>
      </c>
      <c r="E2791" s="2">
        <f t="shared" si="20"/>
        <v>2088.056414</v>
      </c>
      <c r="F2791" s="2">
        <v>2.96</v>
      </c>
      <c r="G2791" s="2">
        <f t="shared" si="4"/>
        <v>0.0296</v>
      </c>
      <c r="H2791" s="2">
        <f t="shared" si="21"/>
        <v>1.521</v>
      </c>
      <c r="I2791" s="2">
        <f t="shared" si="27"/>
        <v>1.113195983</v>
      </c>
      <c r="J2791" s="2">
        <f t="shared" si="5"/>
        <v>279.7139438</v>
      </c>
      <c r="K2791" s="2">
        <f t="shared" si="6"/>
        <v>289.1728179</v>
      </c>
      <c r="L2791" s="2">
        <f t="shared" si="7"/>
        <v>0</v>
      </c>
      <c r="M2791" s="2">
        <f t="shared" si="1"/>
        <v>289.1728179</v>
      </c>
      <c r="O2791" s="2">
        <v>2789.0</v>
      </c>
      <c r="P2791" s="2">
        <v>1883.0</v>
      </c>
      <c r="Q2791" s="2">
        <v>1890.0</v>
      </c>
      <c r="R2791" s="2">
        <v>1946.0</v>
      </c>
      <c r="S2791" s="2">
        <v>1883.0</v>
      </c>
      <c r="T2791" s="2">
        <v>1.321622687E9</v>
      </c>
      <c r="U2791" s="2">
        <v>2.5718777E7</v>
      </c>
      <c r="V2791" s="2">
        <v>6.9507515E7</v>
      </c>
      <c r="W2791" s="2">
        <v>3619428.0</v>
      </c>
      <c r="X2791" s="2">
        <v>2655.0</v>
      </c>
      <c r="Y2791" s="2">
        <f t="shared" si="8"/>
        <v>0.9598051157</v>
      </c>
      <c r="Z2791" s="2">
        <f t="shared" ref="Z2791:AC2791" si="2842">ROUNDDOWN($Y2791*Z$1,0)-IF(MOD($Y2791*Z$1,1)=0,1,0)+1</f>
        <v>2</v>
      </c>
      <c r="AA2791" s="2">
        <f t="shared" si="2842"/>
        <v>3</v>
      </c>
      <c r="AB2791" s="2">
        <f t="shared" si="2842"/>
        <v>4</v>
      </c>
      <c r="AC2791" s="2">
        <f t="shared" si="2842"/>
        <v>5</v>
      </c>
      <c r="AD2791" s="2">
        <f t="shared" si="10"/>
        <v>0</v>
      </c>
      <c r="AE2791" s="2">
        <f t="shared" si="11"/>
        <v>0</v>
      </c>
      <c r="AF2791" s="2">
        <f t="shared" si="12"/>
        <v>0</v>
      </c>
      <c r="AG2791" s="2">
        <f t="shared" si="13"/>
        <v>0</v>
      </c>
      <c r="AH2791" s="2">
        <f t="shared" si="14"/>
        <v>1</v>
      </c>
      <c r="AI2791" s="2">
        <f t="shared" si="15"/>
        <v>0</v>
      </c>
      <c r="AJ2791" s="2">
        <f t="shared" si="16"/>
        <v>0</v>
      </c>
      <c r="AK2791" s="2">
        <f t="shared" si="17"/>
        <v>0</v>
      </c>
      <c r="AL2791" s="2">
        <f t="shared" si="18"/>
        <v>1</v>
      </c>
    </row>
    <row r="2792" ht="13.5" customHeight="1">
      <c r="A2792" s="3">
        <v>41970.0</v>
      </c>
      <c r="B2792" s="2">
        <v>1942.0</v>
      </c>
      <c r="C2792" s="2">
        <f t="shared" si="3"/>
        <v>1942</v>
      </c>
      <c r="D2792" s="2">
        <f t="shared" si="26"/>
        <v>2831.330046</v>
      </c>
      <c r="E2792" s="2">
        <f t="shared" si="20"/>
        <v>2088.398982</v>
      </c>
      <c r="F2792" s="2">
        <v>-0.21</v>
      </c>
      <c r="G2792" s="2">
        <f t="shared" si="4"/>
        <v>-0.0021</v>
      </c>
      <c r="H2792" s="2">
        <f t="shared" si="21"/>
        <v>1.5189</v>
      </c>
      <c r="I2792" s="2">
        <f t="shared" si="27"/>
        <v>1.11359781</v>
      </c>
      <c r="J2792" s="2">
        <f t="shared" si="5"/>
        <v>279.1265445</v>
      </c>
      <c r="K2792" s="2">
        <f t="shared" si="6"/>
        <v>288.565555</v>
      </c>
      <c r="L2792" s="2">
        <f t="shared" si="7"/>
        <v>0</v>
      </c>
      <c r="M2792" s="2">
        <f t="shared" si="1"/>
        <v>288.565555</v>
      </c>
      <c r="O2792" s="2">
        <v>2790.0</v>
      </c>
      <c r="P2792" s="2">
        <v>1946.0</v>
      </c>
      <c r="Q2792" s="2">
        <v>1946.0</v>
      </c>
      <c r="R2792" s="2">
        <v>1955.0</v>
      </c>
      <c r="S2792" s="2">
        <v>1931.0</v>
      </c>
      <c r="T2792" s="2">
        <v>1.321783874E9</v>
      </c>
      <c r="U2792" s="2">
        <v>2.5669043E7</v>
      </c>
      <c r="V2792" s="2">
        <v>8.2179231E7</v>
      </c>
      <c r="W2792" s="2">
        <v>4224445.0</v>
      </c>
      <c r="X2792" s="2">
        <v>1123.0</v>
      </c>
      <c r="Y2792" s="2">
        <f t="shared" si="8"/>
        <v>0.4290499391</v>
      </c>
      <c r="Z2792" s="2">
        <f t="shared" ref="Z2792:AC2792" si="2843">ROUNDDOWN($Y2792*Z$1,0)-IF(MOD($Y2792*Z$1,1)=0,1,0)+1</f>
        <v>1</v>
      </c>
      <c r="AA2792" s="2">
        <f t="shared" si="2843"/>
        <v>2</v>
      </c>
      <c r="AB2792" s="2">
        <f t="shared" si="2843"/>
        <v>2</v>
      </c>
      <c r="AC2792" s="2">
        <f t="shared" si="2843"/>
        <v>3</v>
      </c>
      <c r="AD2792" s="2">
        <f t="shared" si="10"/>
        <v>0</v>
      </c>
      <c r="AE2792" s="2">
        <f t="shared" si="11"/>
        <v>0</v>
      </c>
      <c r="AF2792" s="2">
        <f t="shared" si="12"/>
        <v>1</v>
      </c>
      <c r="AG2792" s="2">
        <f t="shared" si="13"/>
        <v>0</v>
      </c>
      <c r="AH2792" s="2">
        <f t="shared" si="14"/>
        <v>0</v>
      </c>
      <c r="AI2792" s="2">
        <f t="shared" si="15"/>
        <v>0</v>
      </c>
      <c r="AJ2792" s="2">
        <f t="shared" si="16"/>
        <v>0</v>
      </c>
      <c r="AK2792" s="2">
        <f t="shared" si="17"/>
        <v>0</v>
      </c>
      <c r="AL2792" s="2">
        <f t="shared" si="18"/>
        <v>1</v>
      </c>
    </row>
    <row r="2793" ht="13.5" customHeight="1">
      <c r="A2793" s="3">
        <v>41973.0</v>
      </c>
      <c r="B2793" s="2">
        <v>1925.0</v>
      </c>
      <c r="C2793" s="2">
        <f t="shared" si="3"/>
        <v>1925</v>
      </c>
      <c r="D2793" s="2">
        <f t="shared" si="26"/>
        <v>2832.467751</v>
      </c>
      <c r="E2793" s="2">
        <f t="shared" si="20"/>
        <v>2088.74155</v>
      </c>
      <c r="F2793" s="2">
        <v>-0.88</v>
      </c>
      <c r="G2793" s="2">
        <f t="shared" si="4"/>
        <v>-0.0088</v>
      </c>
      <c r="H2793" s="2">
        <f t="shared" si="21"/>
        <v>1.5101</v>
      </c>
      <c r="I2793" s="2">
        <f t="shared" si="27"/>
        <v>1.113999637</v>
      </c>
      <c r="J2793" s="2">
        <f t="shared" si="5"/>
        <v>276.6702309</v>
      </c>
      <c r="K2793" s="2">
        <f t="shared" si="6"/>
        <v>286.0261781</v>
      </c>
      <c r="L2793" s="2">
        <f t="shared" si="7"/>
        <v>0</v>
      </c>
      <c r="M2793" s="2">
        <f t="shared" si="1"/>
        <v>286.0261781</v>
      </c>
      <c r="O2793" s="2">
        <v>2791.0</v>
      </c>
      <c r="P2793" s="2">
        <v>1931.0</v>
      </c>
      <c r="Q2793" s="2">
        <v>1942.0</v>
      </c>
      <c r="R2793" s="2">
        <v>1940.0</v>
      </c>
      <c r="S2793" s="2">
        <v>1925.0</v>
      </c>
      <c r="T2793" s="2">
        <v>1.321926747E9</v>
      </c>
      <c r="U2793" s="2">
        <v>2.544709E7</v>
      </c>
      <c r="V2793" s="2">
        <v>1.8262534E7</v>
      </c>
      <c r="W2793" s="2">
        <v>945004.0</v>
      </c>
      <c r="X2793" s="2">
        <v>699.0</v>
      </c>
      <c r="Y2793" s="2">
        <f t="shared" si="8"/>
        <v>0.2549736094</v>
      </c>
      <c r="Z2793" s="2">
        <f t="shared" ref="Z2793:AC2793" si="2844">ROUNDDOWN($Y2793*Z$1,0)-IF(MOD($Y2793*Z$1,1)=0,1,0)+1</f>
        <v>1</v>
      </c>
      <c r="AA2793" s="2">
        <f t="shared" si="2844"/>
        <v>1</v>
      </c>
      <c r="AB2793" s="2">
        <f t="shared" si="2844"/>
        <v>2</v>
      </c>
      <c r="AC2793" s="2">
        <f t="shared" si="2844"/>
        <v>2</v>
      </c>
      <c r="AD2793" s="2">
        <f t="shared" si="10"/>
        <v>0</v>
      </c>
      <c r="AE2793" s="2">
        <f t="shared" si="11"/>
        <v>0</v>
      </c>
      <c r="AF2793" s="2">
        <f t="shared" si="12"/>
        <v>0</v>
      </c>
      <c r="AG2793" s="2">
        <f t="shared" si="13"/>
        <v>1</v>
      </c>
      <c r="AH2793" s="2">
        <f t="shared" si="14"/>
        <v>0</v>
      </c>
      <c r="AI2793" s="2">
        <f t="shared" si="15"/>
        <v>0</v>
      </c>
      <c r="AJ2793" s="2">
        <f t="shared" si="16"/>
        <v>0</v>
      </c>
      <c r="AK2793" s="2">
        <f t="shared" si="17"/>
        <v>0</v>
      </c>
      <c r="AL2793" s="2">
        <f t="shared" si="18"/>
        <v>1</v>
      </c>
    </row>
    <row r="2794" ht="13.5" customHeight="1">
      <c r="A2794" s="3">
        <v>41974.0</v>
      </c>
      <c r="B2794" s="2">
        <v>1924.0</v>
      </c>
      <c r="C2794" s="2">
        <f t="shared" si="3"/>
        <v>1924</v>
      </c>
      <c r="D2794" s="2">
        <f t="shared" si="26"/>
        <v>2833.605914</v>
      </c>
      <c r="E2794" s="2">
        <f t="shared" si="20"/>
        <v>2089.084117</v>
      </c>
      <c r="F2794" s="2">
        <v>-0.05</v>
      </c>
      <c r="G2794" s="2">
        <f t="shared" si="4"/>
        <v>-0.0005</v>
      </c>
      <c r="H2794" s="2">
        <f t="shared" si="21"/>
        <v>1.5096</v>
      </c>
      <c r="I2794" s="2">
        <f t="shared" si="27"/>
        <v>1.114401464</v>
      </c>
      <c r="J2794" s="2">
        <f t="shared" si="5"/>
        <v>276.5318958</v>
      </c>
      <c r="K2794" s="2">
        <f t="shared" si="6"/>
        <v>285.883165</v>
      </c>
      <c r="L2794" s="2">
        <f t="shared" si="7"/>
        <v>0</v>
      </c>
      <c r="M2794" s="2">
        <f t="shared" si="1"/>
        <v>285.883165</v>
      </c>
      <c r="O2794" s="2">
        <v>2792.0</v>
      </c>
      <c r="P2794" s="2">
        <v>1923.0</v>
      </c>
      <c r="Q2794" s="2">
        <v>1925.0</v>
      </c>
      <c r="R2794" s="2">
        <v>1933.0</v>
      </c>
      <c r="S2794" s="2">
        <v>1915.0</v>
      </c>
      <c r="T2794" s="2">
        <v>1.321926747E9</v>
      </c>
      <c r="U2794" s="2">
        <v>2.5433871E7</v>
      </c>
      <c r="V2794" s="2">
        <v>2.9655087E7</v>
      </c>
      <c r="W2794" s="2">
        <v>1542246.0</v>
      </c>
      <c r="X2794" s="2">
        <v>946.0</v>
      </c>
      <c r="Y2794" s="2">
        <f t="shared" si="8"/>
        <v>0.4691433212</v>
      </c>
      <c r="Z2794" s="2">
        <f t="shared" ref="Z2794:AC2794" si="2845">ROUNDDOWN($Y2794*Z$1,0)-IF(MOD($Y2794*Z$1,1)=0,1,0)+1</f>
        <v>1</v>
      </c>
      <c r="AA2794" s="2">
        <f t="shared" si="2845"/>
        <v>2</v>
      </c>
      <c r="AB2794" s="2">
        <f t="shared" si="2845"/>
        <v>2</v>
      </c>
      <c r="AC2794" s="2">
        <f t="shared" si="2845"/>
        <v>3</v>
      </c>
      <c r="AD2794" s="2">
        <f t="shared" si="10"/>
        <v>0</v>
      </c>
      <c r="AE2794" s="2">
        <f t="shared" si="11"/>
        <v>0</v>
      </c>
      <c r="AF2794" s="2">
        <f t="shared" si="12"/>
        <v>0</v>
      </c>
      <c r="AG2794" s="2">
        <f t="shared" si="13"/>
        <v>0</v>
      </c>
      <c r="AH2794" s="2">
        <f t="shared" si="14"/>
        <v>0</v>
      </c>
      <c r="AI2794" s="2">
        <f t="shared" si="15"/>
        <v>0</v>
      </c>
      <c r="AJ2794" s="2">
        <f t="shared" si="16"/>
        <v>0</v>
      </c>
      <c r="AK2794" s="2">
        <f t="shared" si="17"/>
        <v>1</v>
      </c>
      <c r="AL2794" s="2">
        <f t="shared" si="18"/>
        <v>1</v>
      </c>
    </row>
    <row r="2795" ht="13.5" customHeight="1">
      <c r="A2795" s="3">
        <v>41975.0</v>
      </c>
      <c r="B2795" s="2">
        <v>1924.0</v>
      </c>
      <c r="C2795" s="2">
        <f t="shared" si="3"/>
        <v>1924</v>
      </c>
      <c r="D2795" s="2">
        <f t="shared" si="26"/>
        <v>2834.744534</v>
      </c>
      <c r="E2795" s="2">
        <f t="shared" si="20"/>
        <v>2089.426685</v>
      </c>
      <c r="F2795" s="2">
        <v>0.47</v>
      </c>
      <c r="G2795" s="2">
        <f t="shared" si="4"/>
        <v>0.0047</v>
      </c>
      <c r="H2795" s="2">
        <f t="shared" si="21"/>
        <v>1.5143</v>
      </c>
      <c r="I2795" s="2">
        <f t="shared" si="27"/>
        <v>1.114803292</v>
      </c>
      <c r="J2795" s="2">
        <f t="shared" si="5"/>
        <v>277.8315957</v>
      </c>
      <c r="K2795" s="2">
        <f t="shared" si="6"/>
        <v>287.2268159</v>
      </c>
      <c r="L2795" s="2">
        <f t="shared" si="7"/>
        <v>0</v>
      </c>
      <c r="M2795" s="2">
        <f t="shared" si="1"/>
        <v>287.2268159</v>
      </c>
      <c r="O2795" s="2">
        <v>2793.0</v>
      </c>
      <c r="P2795" s="2">
        <v>1917.0</v>
      </c>
      <c r="Q2795" s="2">
        <v>1915.0</v>
      </c>
      <c r="R2795" s="2">
        <v>1924.0</v>
      </c>
      <c r="S2795" s="2">
        <v>1896.0</v>
      </c>
      <c r="T2795" s="2">
        <v>1.321926747E9</v>
      </c>
      <c r="U2795" s="2">
        <v>2.5433871E7</v>
      </c>
      <c r="V2795" s="2">
        <v>4.1588451E7</v>
      </c>
      <c r="W2795" s="2">
        <v>2178096.0</v>
      </c>
      <c r="X2795" s="2">
        <v>1672.0</v>
      </c>
      <c r="Y2795" s="2">
        <f t="shared" si="8"/>
        <v>0.6174380836</v>
      </c>
      <c r="Z2795" s="2">
        <f t="shared" ref="Z2795:AC2795" si="2846">ROUNDDOWN($Y2795*Z$1,0)-IF(MOD($Y2795*Z$1,1)=0,1,0)+1</f>
        <v>2</v>
      </c>
      <c r="AA2795" s="2">
        <f t="shared" si="2846"/>
        <v>2</v>
      </c>
      <c r="AB2795" s="2">
        <f t="shared" si="2846"/>
        <v>3</v>
      </c>
      <c r="AC2795" s="2">
        <f t="shared" si="2846"/>
        <v>4</v>
      </c>
      <c r="AD2795" s="2">
        <f t="shared" si="10"/>
        <v>0</v>
      </c>
      <c r="AE2795" s="2">
        <f t="shared" si="11"/>
        <v>1</v>
      </c>
      <c r="AF2795" s="2">
        <f t="shared" si="12"/>
        <v>0</v>
      </c>
      <c r="AG2795" s="2">
        <f t="shared" si="13"/>
        <v>0</v>
      </c>
      <c r="AH2795" s="2">
        <f t="shared" si="14"/>
        <v>0</v>
      </c>
      <c r="AI2795" s="2">
        <f t="shared" si="15"/>
        <v>0</v>
      </c>
      <c r="AJ2795" s="2">
        <f t="shared" si="16"/>
        <v>0</v>
      </c>
      <c r="AK2795" s="2">
        <f t="shared" si="17"/>
        <v>0</v>
      </c>
      <c r="AL2795" s="2">
        <f t="shared" si="18"/>
        <v>1</v>
      </c>
    </row>
    <row r="2796" ht="13.5" customHeight="1">
      <c r="A2796" s="3">
        <v>41976.0</v>
      </c>
      <c r="B2796" s="2">
        <v>1929.0</v>
      </c>
      <c r="C2796" s="2">
        <f t="shared" si="3"/>
        <v>1929</v>
      </c>
      <c r="D2796" s="2">
        <f t="shared" si="26"/>
        <v>2835.883611</v>
      </c>
      <c r="E2796" s="2">
        <f t="shared" si="20"/>
        <v>2089.769253</v>
      </c>
      <c r="F2796" s="2">
        <v>0.26</v>
      </c>
      <c r="G2796" s="2">
        <f t="shared" si="4"/>
        <v>0.0026</v>
      </c>
      <c r="H2796" s="2">
        <f t="shared" si="21"/>
        <v>1.5169</v>
      </c>
      <c r="I2796" s="2">
        <f t="shared" si="27"/>
        <v>1.115205119</v>
      </c>
      <c r="J2796" s="2">
        <f t="shared" si="5"/>
        <v>278.5539578</v>
      </c>
      <c r="K2796" s="2">
        <f t="shared" si="6"/>
        <v>287.9736056</v>
      </c>
      <c r="L2796" s="2">
        <f t="shared" si="7"/>
        <v>0</v>
      </c>
      <c r="M2796" s="2">
        <f t="shared" si="1"/>
        <v>287.9736056</v>
      </c>
      <c r="O2796" s="2">
        <v>2794.0</v>
      </c>
      <c r="P2796" s="2">
        <v>1930.0</v>
      </c>
      <c r="Q2796" s="2">
        <v>1924.0</v>
      </c>
      <c r="R2796" s="2">
        <v>1937.0</v>
      </c>
      <c r="S2796" s="2">
        <v>1925.0</v>
      </c>
      <c r="T2796" s="2">
        <v>1.321926747E9</v>
      </c>
      <c r="U2796" s="2">
        <v>2.5499967E7</v>
      </c>
      <c r="V2796" s="2">
        <v>4.0814944E7</v>
      </c>
      <c r="W2796" s="2">
        <v>2114754.0</v>
      </c>
      <c r="X2796" s="2">
        <v>1540.0</v>
      </c>
      <c r="Y2796" s="2">
        <f t="shared" si="8"/>
        <v>0.5626268778</v>
      </c>
      <c r="Z2796" s="2">
        <f t="shared" ref="Z2796:AC2796" si="2847">ROUNDDOWN($Y2796*Z$1,0)-IF(MOD($Y2796*Z$1,1)=0,1,0)+1</f>
        <v>2</v>
      </c>
      <c r="AA2796" s="2">
        <f t="shared" si="2847"/>
        <v>2</v>
      </c>
      <c r="AB2796" s="2">
        <f t="shared" si="2847"/>
        <v>3</v>
      </c>
      <c r="AC2796" s="2">
        <f t="shared" si="2847"/>
        <v>3</v>
      </c>
      <c r="AD2796" s="2">
        <f t="shared" si="10"/>
        <v>0</v>
      </c>
      <c r="AE2796" s="2">
        <f t="shared" si="11"/>
        <v>1</v>
      </c>
      <c r="AF2796" s="2">
        <f t="shared" si="12"/>
        <v>0</v>
      </c>
      <c r="AG2796" s="2">
        <f t="shared" si="13"/>
        <v>0</v>
      </c>
      <c r="AH2796" s="2">
        <f t="shared" si="14"/>
        <v>0</v>
      </c>
      <c r="AI2796" s="2">
        <f t="shared" si="15"/>
        <v>0</v>
      </c>
      <c r="AJ2796" s="2">
        <f t="shared" si="16"/>
        <v>0</v>
      </c>
      <c r="AK2796" s="2">
        <f t="shared" si="17"/>
        <v>0</v>
      </c>
      <c r="AL2796" s="2">
        <f t="shared" si="18"/>
        <v>1</v>
      </c>
    </row>
    <row r="2797" ht="13.5" customHeight="1">
      <c r="A2797" s="3">
        <v>41977.0</v>
      </c>
      <c r="B2797" s="2">
        <v>1943.0</v>
      </c>
      <c r="C2797" s="2">
        <f t="shared" si="3"/>
        <v>1943</v>
      </c>
      <c r="D2797" s="2">
        <f t="shared" si="26"/>
        <v>2837.023146</v>
      </c>
      <c r="E2797" s="2">
        <f t="shared" si="20"/>
        <v>2090.111821</v>
      </c>
      <c r="F2797" s="2">
        <v>0.73</v>
      </c>
      <c r="G2797" s="2">
        <f t="shared" si="4"/>
        <v>0.0073</v>
      </c>
      <c r="H2797" s="2">
        <f t="shared" si="21"/>
        <v>1.5242</v>
      </c>
      <c r="I2797" s="2">
        <f t="shared" si="27"/>
        <v>1.115606946</v>
      </c>
      <c r="J2797" s="2">
        <f t="shared" si="5"/>
        <v>280.5874017</v>
      </c>
      <c r="K2797" s="2">
        <f t="shared" si="6"/>
        <v>290.0758129</v>
      </c>
      <c r="L2797" s="2">
        <f t="shared" si="7"/>
        <v>0</v>
      </c>
      <c r="M2797" s="2">
        <f t="shared" si="1"/>
        <v>290.0758129</v>
      </c>
      <c r="O2797" s="2">
        <v>2795.0</v>
      </c>
      <c r="P2797" s="2">
        <v>1932.0</v>
      </c>
      <c r="Q2797" s="2">
        <v>1929.0</v>
      </c>
      <c r="R2797" s="2">
        <v>1946.0</v>
      </c>
      <c r="S2797" s="2">
        <v>1925.0</v>
      </c>
      <c r="T2797" s="2">
        <v>1.322123249E9</v>
      </c>
      <c r="U2797" s="2">
        <v>2.5688855E7</v>
      </c>
      <c r="V2797" s="2">
        <v>7.0896609E7</v>
      </c>
      <c r="W2797" s="2">
        <v>3662474.0</v>
      </c>
      <c r="X2797" s="2">
        <v>1821.0</v>
      </c>
      <c r="Y2797" s="2">
        <f t="shared" si="8"/>
        <v>0.6882866423</v>
      </c>
      <c r="Z2797" s="2">
        <f t="shared" ref="Z2797:AC2797" si="2848">ROUNDDOWN($Y2797*Z$1,0)-IF(MOD($Y2797*Z$1,1)=0,1,0)+1</f>
        <v>2</v>
      </c>
      <c r="AA2797" s="2">
        <f t="shared" si="2848"/>
        <v>3</v>
      </c>
      <c r="AB2797" s="2">
        <f t="shared" si="2848"/>
        <v>3</v>
      </c>
      <c r="AC2797" s="2">
        <f t="shared" si="2848"/>
        <v>4</v>
      </c>
      <c r="AD2797" s="2">
        <f t="shared" si="10"/>
        <v>1</v>
      </c>
      <c r="AE2797" s="2">
        <f t="shared" si="11"/>
        <v>0</v>
      </c>
      <c r="AF2797" s="2">
        <f t="shared" si="12"/>
        <v>0</v>
      </c>
      <c r="AG2797" s="2">
        <f t="shared" si="13"/>
        <v>0</v>
      </c>
      <c r="AH2797" s="2">
        <f t="shared" si="14"/>
        <v>0</v>
      </c>
      <c r="AI2797" s="2">
        <f t="shared" si="15"/>
        <v>0</v>
      </c>
      <c r="AJ2797" s="2">
        <f t="shared" si="16"/>
        <v>0</v>
      </c>
      <c r="AK2797" s="2">
        <f t="shared" si="17"/>
        <v>0</v>
      </c>
      <c r="AL2797" s="2">
        <f t="shared" si="18"/>
        <v>1</v>
      </c>
    </row>
    <row r="2798" ht="13.5" customHeight="1">
      <c r="A2798" s="3">
        <v>41980.0</v>
      </c>
      <c r="B2798" s="2">
        <v>1958.0</v>
      </c>
      <c r="C2798" s="2">
        <f t="shared" si="3"/>
        <v>1958</v>
      </c>
      <c r="D2798" s="2">
        <f t="shared" si="26"/>
        <v>2838.163139</v>
      </c>
      <c r="E2798" s="2">
        <f t="shared" si="20"/>
        <v>2090.454388</v>
      </c>
      <c r="F2798" s="2">
        <v>0.77</v>
      </c>
      <c r="G2798" s="2">
        <f t="shared" si="4"/>
        <v>0.0077</v>
      </c>
      <c r="H2798" s="2">
        <f t="shared" si="21"/>
        <v>1.5319</v>
      </c>
      <c r="I2798" s="2">
        <f t="shared" si="27"/>
        <v>1.116008773</v>
      </c>
      <c r="J2798" s="2">
        <f t="shared" si="5"/>
        <v>282.7479247</v>
      </c>
      <c r="K2798" s="2">
        <f t="shared" si="6"/>
        <v>292.3093967</v>
      </c>
      <c r="L2798" s="2">
        <f t="shared" si="7"/>
        <v>0</v>
      </c>
      <c r="M2798" s="2">
        <f t="shared" si="1"/>
        <v>292.3093967</v>
      </c>
      <c r="O2798" s="2">
        <v>2796.0</v>
      </c>
      <c r="P2798" s="2">
        <v>1945.0</v>
      </c>
      <c r="Q2798" s="2">
        <v>1943.0</v>
      </c>
      <c r="R2798" s="2">
        <v>1969.0</v>
      </c>
      <c r="S2798" s="2">
        <v>1945.0</v>
      </c>
      <c r="T2798" s="2">
        <v>1.32227766E9</v>
      </c>
      <c r="U2798" s="2">
        <v>2.5890197E7</v>
      </c>
      <c r="V2798" s="2">
        <v>2.7295103E7</v>
      </c>
      <c r="W2798" s="2">
        <v>1392313.0</v>
      </c>
      <c r="X2798" s="2">
        <v>910.0</v>
      </c>
      <c r="Y2798" s="2">
        <f t="shared" si="8"/>
        <v>0.6993503857</v>
      </c>
      <c r="Z2798" s="2">
        <f t="shared" ref="Z2798:AC2798" si="2849">ROUNDDOWN($Y2798*Z$1,0)-IF(MOD($Y2798*Z$1,1)=0,1,0)+1</f>
        <v>2</v>
      </c>
      <c r="AA2798" s="2">
        <f t="shared" si="2849"/>
        <v>3</v>
      </c>
      <c r="AB2798" s="2">
        <f t="shared" si="2849"/>
        <v>3</v>
      </c>
      <c r="AC2798" s="2">
        <f t="shared" si="2849"/>
        <v>4</v>
      </c>
      <c r="AD2798" s="2">
        <f t="shared" si="10"/>
        <v>0</v>
      </c>
      <c r="AE2798" s="2">
        <f t="shared" si="11"/>
        <v>0</v>
      </c>
      <c r="AF2798" s="2">
        <f t="shared" si="12"/>
        <v>0</v>
      </c>
      <c r="AG2798" s="2">
        <f t="shared" si="13"/>
        <v>0</v>
      </c>
      <c r="AH2798" s="2">
        <f t="shared" si="14"/>
        <v>0</v>
      </c>
      <c r="AI2798" s="2">
        <f t="shared" si="15"/>
        <v>1</v>
      </c>
      <c r="AJ2798" s="2">
        <f t="shared" si="16"/>
        <v>0</v>
      </c>
      <c r="AK2798" s="2">
        <f t="shared" si="17"/>
        <v>0</v>
      </c>
      <c r="AL2798" s="2">
        <f t="shared" si="18"/>
        <v>1</v>
      </c>
    </row>
    <row r="2799" ht="13.5" customHeight="1">
      <c r="A2799" s="3">
        <v>41981.0</v>
      </c>
      <c r="B2799" s="2">
        <v>1948.0</v>
      </c>
      <c r="C2799" s="2">
        <f t="shared" si="3"/>
        <v>1948</v>
      </c>
      <c r="D2799" s="2">
        <f t="shared" si="26"/>
        <v>2839.30359</v>
      </c>
      <c r="E2799" s="2">
        <f t="shared" si="20"/>
        <v>2090.796956</v>
      </c>
      <c r="F2799" s="2">
        <v>-0.51</v>
      </c>
      <c r="G2799" s="2">
        <f t="shared" si="4"/>
        <v>-0.0051</v>
      </c>
      <c r="H2799" s="2">
        <f t="shared" si="21"/>
        <v>1.5268</v>
      </c>
      <c r="I2799" s="2">
        <f t="shared" si="27"/>
        <v>1.1164106</v>
      </c>
      <c r="J2799" s="2">
        <f t="shared" si="5"/>
        <v>281.3059103</v>
      </c>
      <c r="K2799" s="2">
        <f t="shared" si="6"/>
        <v>290.8186187</v>
      </c>
      <c r="L2799" s="2">
        <f t="shared" si="7"/>
        <v>0</v>
      </c>
      <c r="M2799" s="2">
        <f t="shared" si="1"/>
        <v>290.8186187</v>
      </c>
      <c r="O2799" s="2">
        <v>2797.0</v>
      </c>
      <c r="P2799" s="2">
        <v>1955.0</v>
      </c>
      <c r="Q2799" s="2">
        <v>1958.0</v>
      </c>
      <c r="R2799" s="2">
        <v>1957.0</v>
      </c>
      <c r="S2799" s="2">
        <v>1941.0</v>
      </c>
      <c r="T2799" s="2">
        <v>1.32227766E9</v>
      </c>
      <c r="U2799" s="2">
        <v>2.5757969E7</v>
      </c>
      <c r="V2799" s="2">
        <v>5.2383686E7</v>
      </c>
      <c r="W2799" s="2">
        <v>2690883.0</v>
      </c>
      <c r="X2799" s="2">
        <v>1236.0</v>
      </c>
      <c r="Y2799" s="2">
        <f t="shared" si="8"/>
        <v>0.3431790499</v>
      </c>
      <c r="Z2799" s="2">
        <f t="shared" ref="Z2799:AC2799" si="2850">ROUNDDOWN($Y2799*Z$1,0)-IF(MOD($Y2799*Z$1,1)=0,1,0)+1</f>
        <v>1</v>
      </c>
      <c r="AA2799" s="2">
        <f t="shared" si="2850"/>
        <v>2</v>
      </c>
      <c r="AB2799" s="2">
        <f t="shared" si="2850"/>
        <v>2</v>
      </c>
      <c r="AC2799" s="2">
        <f t="shared" si="2850"/>
        <v>2</v>
      </c>
      <c r="AD2799" s="2">
        <f t="shared" si="10"/>
        <v>0</v>
      </c>
      <c r="AE2799" s="2">
        <f t="shared" si="11"/>
        <v>0</v>
      </c>
      <c r="AF2799" s="2">
        <f t="shared" si="12"/>
        <v>0</v>
      </c>
      <c r="AG2799" s="2">
        <f t="shared" si="13"/>
        <v>0</v>
      </c>
      <c r="AH2799" s="2">
        <f t="shared" si="14"/>
        <v>0</v>
      </c>
      <c r="AI2799" s="2">
        <f t="shared" si="15"/>
        <v>0</v>
      </c>
      <c r="AJ2799" s="2">
        <f t="shared" si="16"/>
        <v>0</v>
      </c>
      <c r="AK2799" s="2">
        <f t="shared" si="17"/>
        <v>1</v>
      </c>
      <c r="AL2799" s="2">
        <f t="shared" si="18"/>
        <v>1</v>
      </c>
    </row>
    <row r="2800" ht="13.5" customHeight="1">
      <c r="A2800" s="3">
        <v>41982.0</v>
      </c>
      <c r="B2800" s="2">
        <v>1953.0</v>
      </c>
      <c r="C2800" s="2">
        <f t="shared" si="3"/>
        <v>1953</v>
      </c>
      <c r="D2800" s="2">
        <f t="shared" si="26"/>
        <v>2840.444499</v>
      </c>
      <c r="E2800" s="2">
        <f t="shared" si="20"/>
        <v>2091.139524</v>
      </c>
      <c r="F2800" s="2">
        <v>0.26</v>
      </c>
      <c r="G2800" s="2">
        <f t="shared" si="4"/>
        <v>0.0026</v>
      </c>
      <c r="H2800" s="2">
        <f t="shared" si="21"/>
        <v>1.5294</v>
      </c>
      <c r="I2800" s="2">
        <f t="shared" si="27"/>
        <v>1.116812427</v>
      </c>
      <c r="J2800" s="2">
        <f t="shared" si="5"/>
        <v>282.0373057</v>
      </c>
      <c r="K2800" s="2">
        <f t="shared" si="6"/>
        <v>291.5747472</v>
      </c>
      <c r="L2800" s="2">
        <f t="shared" si="7"/>
        <v>0</v>
      </c>
      <c r="M2800" s="2">
        <f t="shared" si="1"/>
        <v>291.5747472</v>
      </c>
      <c r="O2800" s="2">
        <v>2798.0</v>
      </c>
      <c r="P2800" s="2">
        <v>1936.0</v>
      </c>
      <c r="Q2800" s="2">
        <v>1948.0</v>
      </c>
      <c r="R2800" s="2">
        <v>1957.0</v>
      </c>
      <c r="S2800" s="2">
        <v>1935.0</v>
      </c>
      <c r="T2800" s="2">
        <v>1.322339306E9</v>
      </c>
      <c r="U2800" s="2">
        <v>2.5825287E7</v>
      </c>
      <c r="V2800" s="2">
        <v>4.0916728E7</v>
      </c>
      <c r="W2800" s="2">
        <v>2101777.0</v>
      </c>
      <c r="X2800" s="2">
        <v>1142.0</v>
      </c>
      <c r="Y2800" s="2">
        <f t="shared" si="8"/>
        <v>0.5626268778</v>
      </c>
      <c r="Z2800" s="2">
        <f t="shared" ref="Z2800:AC2800" si="2851">ROUNDDOWN($Y2800*Z$1,0)-IF(MOD($Y2800*Z$1,1)=0,1,0)+1</f>
        <v>2</v>
      </c>
      <c r="AA2800" s="2">
        <f t="shared" si="2851"/>
        <v>2</v>
      </c>
      <c r="AB2800" s="2">
        <f t="shared" si="2851"/>
        <v>3</v>
      </c>
      <c r="AC2800" s="2">
        <f t="shared" si="2851"/>
        <v>3</v>
      </c>
      <c r="AD2800" s="2">
        <f t="shared" si="10"/>
        <v>0</v>
      </c>
      <c r="AE2800" s="2">
        <f t="shared" si="11"/>
        <v>1</v>
      </c>
      <c r="AF2800" s="2">
        <f t="shared" si="12"/>
        <v>0</v>
      </c>
      <c r="AG2800" s="2">
        <f t="shared" si="13"/>
        <v>0</v>
      </c>
      <c r="AH2800" s="2">
        <f t="shared" si="14"/>
        <v>0</v>
      </c>
      <c r="AI2800" s="2">
        <f t="shared" si="15"/>
        <v>0</v>
      </c>
      <c r="AJ2800" s="2">
        <f t="shared" si="16"/>
        <v>0</v>
      </c>
      <c r="AK2800" s="2">
        <f t="shared" si="17"/>
        <v>0</v>
      </c>
      <c r="AL2800" s="2">
        <f t="shared" si="18"/>
        <v>1</v>
      </c>
    </row>
    <row r="2801" ht="13.5" customHeight="1">
      <c r="A2801" s="3">
        <v>41983.0</v>
      </c>
      <c r="B2801" s="2">
        <v>1963.0</v>
      </c>
      <c r="C2801" s="2">
        <f t="shared" si="3"/>
        <v>1963</v>
      </c>
      <c r="D2801" s="2">
        <f t="shared" si="26"/>
        <v>2841.585867</v>
      </c>
      <c r="E2801" s="2">
        <f t="shared" si="20"/>
        <v>2091.482091</v>
      </c>
      <c r="F2801" s="2">
        <v>0.51</v>
      </c>
      <c r="G2801" s="2">
        <f t="shared" si="4"/>
        <v>0.0051</v>
      </c>
      <c r="H2801" s="2">
        <f t="shared" si="21"/>
        <v>1.5345</v>
      </c>
      <c r="I2801" s="2">
        <f t="shared" si="27"/>
        <v>1.117214255</v>
      </c>
      <c r="J2801" s="2">
        <f t="shared" si="5"/>
        <v>283.4756959</v>
      </c>
      <c r="K2801" s="2">
        <f t="shared" si="6"/>
        <v>293.0617784</v>
      </c>
      <c r="L2801" s="2">
        <f t="shared" si="7"/>
        <v>0</v>
      </c>
      <c r="M2801" s="2">
        <f t="shared" si="1"/>
        <v>293.0617784</v>
      </c>
      <c r="O2801" s="2">
        <v>2799.0</v>
      </c>
      <c r="P2801" s="2">
        <v>1947.0</v>
      </c>
      <c r="Q2801" s="2">
        <v>1953.0</v>
      </c>
      <c r="R2801" s="2">
        <v>1963.0</v>
      </c>
      <c r="S2801" s="2">
        <v>1946.0</v>
      </c>
      <c r="T2801" s="2">
        <v>1.322395625E9</v>
      </c>
      <c r="U2801" s="2">
        <v>2.5958626E7</v>
      </c>
      <c r="V2801" s="2">
        <v>3.8851858E7</v>
      </c>
      <c r="W2801" s="2">
        <v>1990897.0</v>
      </c>
      <c r="X2801" s="2">
        <v>1455.0</v>
      </c>
      <c r="Y2801" s="2">
        <f t="shared" si="8"/>
        <v>0.6303288672</v>
      </c>
      <c r="Z2801" s="2">
        <f t="shared" ref="Z2801:AC2801" si="2852">ROUNDDOWN($Y2801*Z$1,0)-IF(MOD($Y2801*Z$1,1)=0,1,0)+1</f>
        <v>2</v>
      </c>
      <c r="AA2801" s="2">
        <f t="shared" si="2852"/>
        <v>2</v>
      </c>
      <c r="AB2801" s="2">
        <f t="shared" si="2852"/>
        <v>3</v>
      </c>
      <c r="AC2801" s="2">
        <f t="shared" si="2852"/>
        <v>4</v>
      </c>
      <c r="AD2801" s="2">
        <f t="shared" si="10"/>
        <v>0</v>
      </c>
      <c r="AE2801" s="2">
        <f t="shared" si="11"/>
        <v>1</v>
      </c>
      <c r="AF2801" s="2">
        <f t="shared" si="12"/>
        <v>0</v>
      </c>
      <c r="AG2801" s="2">
        <f t="shared" si="13"/>
        <v>0</v>
      </c>
      <c r="AH2801" s="2">
        <f t="shared" si="14"/>
        <v>0</v>
      </c>
      <c r="AI2801" s="2">
        <f t="shared" si="15"/>
        <v>0</v>
      </c>
      <c r="AJ2801" s="2">
        <f t="shared" si="16"/>
        <v>0</v>
      </c>
      <c r="AK2801" s="2">
        <f t="shared" si="17"/>
        <v>0</v>
      </c>
      <c r="AL2801" s="2">
        <f t="shared" si="18"/>
        <v>1</v>
      </c>
    </row>
    <row r="2802" ht="13.5" customHeight="1">
      <c r="A2802" s="3">
        <v>41984.0</v>
      </c>
      <c r="B2802" s="2">
        <v>1977.0</v>
      </c>
      <c r="C2802" s="2">
        <f t="shared" si="3"/>
        <v>1977</v>
      </c>
      <c r="D2802" s="2">
        <f t="shared" si="26"/>
        <v>2842.727694</v>
      </c>
      <c r="E2802" s="2">
        <f t="shared" si="20"/>
        <v>2091.824659</v>
      </c>
      <c r="F2802" s="2">
        <v>0.71</v>
      </c>
      <c r="G2802" s="2">
        <f t="shared" si="4"/>
        <v>0.0071</v>
      </c>
      <c r="H2802" s="2">
        <f t="shared" si="21"/>
        <v>1.5416</v>
      </c>
      <c r="I2802" s="2">
        <f t="shared" si="27"/>
        <v>1.117616082</v>
      </c>
      <c r="J2802" s="2">
        <f t="shared" si="5"/>
        <v>285.4883734</v>
      </c>
      <c r="K2802" s="2">
        <f t="shared" si="6"/>
        <v>295.142517</v>
      </c>
      <c r="L2802" s="2">
        <f t="shared" si="7"/>
        <v>0</v>
      </c>
      <c r="M2802" s="2">
        <f t="shared" si="1"/>
        <v>295.142517</v>
      </c>
      <c r="O2802" s="2">
        <v>2800.0</v>
      </c>
      <c r="P2802" s="2">
        <v>1955.0</v>
      </c>
      <c r="Q2802" s="2">
        <v>1963.0</v>
      </c>
      <c r="R2802" s="2">
        <v>1977.0</v>
      </c>
      <c r="S2802" s="2">
        <v>1954.0</v>
      </c>
      <c r="T2802" s="2">
        <v>1.322434805E9</v>
      </c>
      <c r="U2802" s="2">
        <v>2.6144536E7</v>
      </c>
      <c r="V2802" s="2">
        <v>4.9081091E7</v>
      </c>
      <c r="W2802" s="2">
        <v>2498467.0</v>
      </c>
      <c r="X2802" s="2">
        <v>1621.0</v>
      </c>
      <c r="Y2802" s="2">
        <f t="shared" si="8"/>
        <v>0.6816889972</v>
      </c>
      <c r="Z2802" s="2">
        <f t="shared" ref="Z2802:AC2802" si="2853">ROUNDDOWN($Y2802*Z$1,0)-IF(MOD($Y2802*Z$1,1)=0,1,0)+1</f>
        <v>2</v>
      </c>
      <c r="AA2802" s="2">
        <f t="shared" si="2853"/>
        <v>3</v>
      </c>
      <c r="AB2802" s="2">
        <f t="shared" si="2853"/>
        <v>3</v>
      </c>
      <c r="AC2802" s="2">
        <f t="shared" si="2853"/>
        <v>4</v>
      </c>
      <c r="AD2802" s="2">
        <f t="shared" si="10"/>
        <v>1</v>
      </c>
      <c r="AE2802" s="2">
        <f t="shared" si="11"/>
        <v>0</v>
      </c>
      <c r="AF2802" s="2">
        <f t="shared" si="12"/>
        <v>0</v>
      </c>
      <c r="AG2802" s="2">
        <f t="shared" si="13"/>
        <v>0</v>
      </c>
      <c r="AH2802" s="2">
        <f t="shared" si="14"/>
        <v>0</v>
      </c>
      <c r="AI2802" s="2">
        <f t="shared" si="15"/>
        <v>0</v>
      </c>
      <c r="AJ2802" s="2">
        <f t="shared" si="16"/>
        <v>0</v>
      </c>
      <c r="AK2802" s="2">
        <f t="shared" si="17"/>
        <v>0</v>
      </c>
      <c r="AL2802" s="2">
        <f t="shared" si="18"/>
        <v>1</v>
      </c>
    </row>
    <row r="2803" ht="13.5" customHeight="1">
      <c r="A2803" s="3">
        <v>41987.0</v>
      </c>
      <c r="B2803" s="2">
        <v>1990.0</v>
      </c>
      <c r="C2803" s="2">
        <f t="shared" si="3"/>
        <v>1990</v>
      </c>
      <c r="D2803" s="2">
        <f t="shared" si="26"/>
        <v>2843.869979</v>
      </c>
      <c r="E2803" s="2">
        <f t="shared" si="20"/>
        <v>2092.167227</v>
      </c>
      <c r="F2803" s="2">
        <v>0.66</v>
      </c>
      <c r="G2803" s="2">
        <f t="shared" si="4"/>
        <v>0.0066</v>
      </c>
      <c r="H2803" s="2">
        <f t="shared" si="21"/>
        <v>1.5482</v>
      </c>
      <c r="I2803" s="2">
        <f t="shared" si="27"/>
        <v>1.118017909</v>
      </c>
      <c r="J2803" s="2">
        <f t="shared" si="5"/>
        <v>287.3725966</v>
      </c>
      <c r="K2803" s="2">
        <f t="shared" si="6"/>
        <v>297.0904576</v>
      </c>
      <c r="L2803" s="2">
        <f t="shared" si="7"/>
        <v>0</v>
      </c>
      <c r="M2803" s="2">
        <f t="shared" si="1"/>
        <v>297.0904576</v>
      </c>
      <c r="O2803" s="2">
        <v>2801.0</v>
      </c>
      <c r="P2803" s="2">
        <v>1977.0</v>
      </c>
      <c r="Q2803" s="2">
        <v>1977.0</v>
      </c>
      <c r="R2803" s="2">
        <v>1990.0</v>
      </c>
      <c r="S2803" s="2">
        <v>1970.0</v>
      </c>
      <c r="T2803" s="2">
        <v>1.322481735E9</v>
      </c>
      <c r="U2803" s="2">
        <v>2.6317387E7</v>
      </c>
      <c r="V2803" s="2">
        <v>1.19877413E8</v>
      </c>
      <c r="W2803" s="2">
        <v>6035105.0</v>
      </c>
      <c r="X2803" s="2">
        <v>1343.0</v>
      </c>
      <c r="Y2803" s="2">
        <f t="shared" si="8"/>
        <v>0.6675801868</v>
      </c>
      <c r="Z2803" s="2">
        <f t="shared" ref="Z2803:AC2803" si="2854">ROUNDDOWN($Y2803*Z$1,0)-IF(MOD($Y2803*Z$1,1)=0,1,0)+1</f>
        <v>2</v>
      </c>
      <c r="AA2803" s="2">
        <f t="shared" si="2854"/>
        <v>3</v>
      </c>
      <c r="AB2803" s="2">
        <f t="shared" si="2854"/>
        <v>3</v>
      </c>
      <c r="AC2803" s="2">
        <f t="shared" si="2854"/>
        <v>4</v>
      </c>
      <c r="AD2803" s="2">
        <f t="shared" si="10"/>
        <v>0</v>
      </c>
      <c r="AE2803" s="2">
        <f t="shared" si="11"/>
        <v>0</v>
      </c>
      <c r="AF2803" s="2">
        <f t="shared" si="12"/>
        <v>0</v>
      </c>
      <c r="AG2803" s="2">
        <f t="shared" si="13"/>
        <v>0</v>
      </c>
      <c r="AH2803" s="2">
        <f t="shared" si="14"/>
        <v>1</v>
      </c>
      <c r="AI2803" s="2">
        <f t="shared" si="15"/>
        <v>0</v>
      </c>
      <c r="AJ2803" s="2">
        <f t="shared" si="16"/>
        <v>0</v>
      </c>
      <c r="AK2803" s="2">
        <f t="shared" si="17"/>
        <v>0</v>
      </c>
      <c r="AL2803" s="2">
        <f t="shared" si="18"/>
        <v>1</v>
      </c>
    </row>
    <row r="2804" ht="13.5" customHeight="1">
      <c r="A2804" s="3">
        <v>41988.0</v>
      </c>
      <c r="B2804" s="2">
        <v>1990.0</v>
      </c>
      <c r="C2804" s="2">
        <f t="shared" si="3"/>
        <v>1990</v>
      </c>
      <c r="D2804" s="2">
        <f t="shared" si="26"/>
        <v>2845.012723</v>
      </c>
      <c r="E2804" s="2">
        <f t="shared" si="20"/>
        <v>2092.509794</v>
      </c>
      <c r="F2804" s="2">
        <v>0.0</v>
      </c>
      <c r="G2804" s="2">
        <f t="shared" si="4"/>
        <v>0</v>
      </c>
      <c r="H2804" s="2">
        <f t="shared" si="21"/>
        <v>1.5482</v>
      </c>
      <c r="I2804" s="2">
        <f t="shared" si="27"/>
        <v>1.118419736</v>
      </c>
      <c r="J2804" s="2">
        <f t="shared" si="5"/>
        <v>287.3725966</v>
      </c>
      <c r="K2804" s="2">
        <f t="shared" si="6"/>
        <v>297.0904576</v>
      </c>
      <c r="L2804" s="2">
        <f t="shared" si="7"/>
        <v>0</v>
      </c>
      <c r="M2804" s="2">
        <f t="shared" si="1"/>
        <v>297.0904576</v>
      </c>
      <c r="O2804" s="2">
        <v>2802.0</v>
      </c>
      <c r="P2804" s="2">
        <v>1985.0</v>
      </c>
      <c r="Q2804" s="2">
        <v>1990.0</v>
      </c>
      <c r="R2804" s="2">
        <v>2004.0</v>
      </c>
      <c r="S2804" s="2">
        <v>1976.0</v>
      </c>
      <c r="T2804" s="2">
        <v>1.322481735E9</v>
      </c>
      <c r="U2804" s="2">
        <v>2.6317387E7</v>
      </c>
      <c r="V2804" s="2">
        <v>6.8200536E7</v>
      </c>
      <c r="W2804" s="2">
        <v>3421313.0</v>
      </c>
      <c r="X2804" s="2">
        <v>2447.0</v>
      </c>
      <c r="Y2804" s="2">
        <f t="shared" si="8"/>
        <v>0.4880227365</v>
      </c>
      <c r="Z2804" s="2">
        <f t="shared" ref="Z2804:AC2804" si="2855">ROUNDDOWN($Y2804*Z$1,0)-IF(MOD($Y2804*Z$1,1)=0,1,0)+1</f>
        <v>1</v>
      </c>
      <c r="AA2804" s="2">
        <f t="shared" si="2855"/>
        <v>2</v>
      </c>
      <c r="AB2804" s="2">
        <f t="shared" si="2855"/>
        <v>2</v>
      </c>
      <c r="AC2804" s="2">
        <f t="shared" si="2855"/>
        <v>3</v>
      </c>
      <c r="AD2804" s="2">
        <f t="shared" si="10"/>
        <v>0</v>
      </c>
      <c r="AE2804" s="2">
        <f t="shared" si="11"/>
        <v>0</v>
      </c>
      <c r="AF2804" s="2">
        <f t="shared" si="12"/>
        <v>1</v>
      </c>
      <c r="AG2804" s="2">
        <f t="shared" si="13"/>
        <v>0</v>
      </c>
      <c r="AH2804" s="2">
        <f t="shared" si="14"/>
        <v>0</v>
      </c>
      <c r="AI2804" s="2">
        <f t="shared" si="15"/>
        <v>0</v>
      </c>
      <c r="AJ2804" s="2">
        <f t="shared" si="16"/>
        <v>0</v>
      </c>
      <c r="AK2804" s="2">
        <f t="shared" si="17"/>
        <v>0</v>
      </c>
      <c r="AL2804" s="2">
        <f t="shared" si="18"/>
        <v>1</v>
      </c>
    </row>
    <row r="2805" ht="13.5" customHeight="1">
      <c r="A2805" s="3">
        <v>41989.0</v>
      </c>
      <c r="B2805" s="2">
        <v>1930.0</v>
      </c>
      <c r="C2805" s="2">
        <f t="shared" si="3"/>
        <v>1930</v>
      </c>
      <c r="D2805" s="2">
        <f t="shared" si="26"/>
        <v>2846.155927</v>
      </c>
      <c r="E2805" s="2">
        <f t="shared" si="20"/>
        <v>2092.852362</v>
      </c>
      <c r="F2805" s="2">
        <v>-3.02</v>
      </c>
      <c r="G2805" s="2">
        <f t="shared" si="4"/>
        <v>-0.0302</v>
      </c>
      <c r="H2805" s="2">
        <f t="shared" si="21"/>
        <v>1.518</v>
      </c>
      <c r="I2805" s="2">
        <f t="shared" si="27"/>
        <v>1.118821563</v>
      </c>
      <c r="J2805" s="2">
        <f t="shared" si="5"/>
        <v>278.6939442</v>
      </c>
      <c r="K2805" s="2">
        <f t="shared" si="6"/>
        <v>288.1183258</v>
      </c>
      <c r="L2805" s="2">
        <f t="shared" si="7"/>
        <v>0</v>
      </c>
      <c r="M2805" s="2">
        <f t="shared" si="1"/>
        <v>288.1183258</v>
      </c>
      <c r="O2805" s="2">
        <v>2803.0</v>
      </c>
      <c r="P2805" s="2">
        <v>1982.0</v>
      </c>
      <c r="Q2805" s="2">
        <v>1990.0</v>
      </c>
      <c r="R2805" s="2">
        <v>1984.0</v>
      </c>
      <c r="S2805" s="2">
        <v>1930.0</v>
      </c>
      <c r="T2805" s="2">
        <v>1.3225085E9</v>
      </c>
      <c r="U2805" s="2">
        <v>2.5524414E7</v>
      </c>
      <c r="V2805" s="2">
        <v>6.4781645E7</v>
      </c>
      <c r="W2805" s="2">
        <v>3312593.0</v>
      </c>
      <c r="X2805" s="2">
        <v>2348.0</v>
      </c>
      <c r="Y2805" s="2">
        <f t="shared" si="8"/>
        <v>0.03308972797</v>
      </c>
      <c r="Z2805" s="2">
        <f t="shared" ref="Z2805:AC2805" si="2856">ROUNDDOWN($Y2805*Z$1,0)-IF(MOD($Y2805*Z$1,1)=0,1,0)+1</f>
        <v>1</v>
      </c>
      <c r="AA2805" s="2">
        <f t="shared" si="2856"/>
        <v>1</v>
      </c>
      <c r="AB2805" s="2">
        <f t="shared" si="2856"/>
        <v>1</v>
      </c>
      <c r="AC2805" s="2">
        <f t="shared" si="2856"/>
        <v>1</v>
      </c>
      <c r="AD2805" s="2">
        <f t="shared" si="10"/>
        <v>0</v>
      </c>
      <c r="AE2805" s="2">
        <f t="shared" si="11"/>
        <v>0</v>
      </c>
      <c r="AF2805" s="2">
        <f t="shared" si="12"/>
        <v>1</v>
      </c>
      <c r="AG2805" s="2">
        <f t="shared" si="13"/>
        <v>0</v>
      </c>
      <c r="AH2805" s="2">
        <f t="shared" si="14"/>
        <v>0</v>
      </c>
      <c r="AI2805" s="2">
        <f t="shared" si="15"/>
        <v>0</v>
      </c>
      <c r="AJ2805" s="2">
        <f t="shared" si="16"/>
        <v>0</v>
      </c>
      <c r="AK2805" s="2">
        <f t="shared" si="17"/>
        <v>0</v>
      </c>
      <c r="AL2805" s="2">
        <f t="shared" si="18"/>
        <v>1</v>
      </c>
    </row>
    <row r="2806" ht="13.5" customHeight="1">
      <c r="A2806" s="3">
        <v>41990.0</v>
      </c>
      <c r="B2806" s="2">
        <v>1923.0</v>
      </c>
      <c r="C2806" s="2">
        <f t="shared" si="3"/>
        <v>1923</v>
      </c>
      <c r="D2806" s="2">
        <f t="shared" si="26"/>
        <v>2847.299589</v>
      </c>
      <c r="E2806" s="2">
        <f t="shared" si="20"/>
        <v>2093.19493</v>
      </c>
      <c r="F2806" s="2">
        <v>-0.36</v>
      </c>
      <c r="G2806" s="2">
        <f t="shared" si="4"/>
        <v>-0.0036</v>
      </c>
      <c r="H2806" s="2">
        <f t="shared" si="21"/>
        <v>1.5144</v>
      </c>
      <c r="I2806" s="2">
        <f t="shared" si="27"/>
        <v>1.11922339</v>
      </c>
      <c r="J2806" s="2">
        <f t="shared" si="5"/>
        <v>277.690646</v>
      </c>
      <c r="K2806" s="2">
        <f t="shared" si="6"/>
        <v>287.0810998</v>
      </c>
      <c r="L2806" s="2">
        <f t="shared" si="7"/>
        <v>0</v>
      </c>
      <c r="M2806" s="2">
        <f t="shared" si="1"/>
        <v>287.0810998</v>
      </c>
      <c r="O2806" s="2">
        <v>2804.0</v>
      </c>
      <c r="P2806" s="2">
        <v>1931.0</v>
      </c>
      <c r="Q2806" s="2">
        <v>1930.0</v>
      </c>
      <c r="R2806" s="2">
        <v>1943.0</v>
      </c>
      <c r="S2806" s="2">
        <v>1905.0</v>
      </c>
      <c r="T2806" s="2">
        <v>1.322537687E9</v>
      </c>
      <c r="U2806" s="2">
        <v>2.54324E7</v>
      </c>
      <c r="V2806" s="2">
        <v>5.6485434E7</v>
      </c>
      <c r="W2806" s="2">
        <v>2939371.0</v>
      </c>
      <c r="X2806" s="2">
        <v>1742.0</v>
      </c>
      <c r="Y2806" s="2">
        <f t="shared" si="8"/>
        <v>0.3850994722</v>
      </c>
      <c r="Z2806" s="2">
        <f t="shared" ref="Z2806:AC2806" si="2857">ROUNDDOWN($Y2806*Z$1,0)-IF(MOD($Y2806*Z$1,1)=0,1,0)+1</f>
        <v>1</v>
      </c>
      <c r="AA2806" s="2">
        <f t="shared" si="2857"/>
        <v>2</v>
      </c>
      <c r="AB2806" s="2">
        <f t="shared" si="2857"/>
        <v>2</v>
      </c>
      <c r="AC2806" s="2">
        <f t="shared" si="2857"/>
        <v>2</v>
      </c>
      <c r="AD2806" s="2">
        <f t="shared" si="10"/>
        <v>0</v>
      </c>
      <c r="AE2806" s="2">
        <f t="shared" si="11"/>
        <v>0</v>
      </c>
      <c r="AF2806" s="2">
        <f t="shared" si="12"/>
        <v>1</v>
      </c>
      <c r="AG2806" s="2">
        <f t="shared" si="13"/>
        <v>0</v>
      </c>
      <c r="AH2806" s="2">
        <f t="shared" si="14"/>
        <v>0</v>
      </c>
      <c r="AI2806" s="2">
        <f t="shared" si="15"/>
        <v>0</v>
      </c>
      <c r="AJ2806" s="2">
        <f t="shared" si="16"/>
        <v>0</v>
      </c>
      <c r="AK2806" s="2">
        <f t="shared" si="17"/>
        <v>0</v>
      </c>
      <c r="AL2806" s="2">
        <f t="shared" si="18"/>
        <v>1</v>
      </c>
    </row>
    <row r="2807" ht="13.5" customHeight="1">
      <c r="A2807" s="3">
        <v>41991.0</v>
      </c>
      <c r="B2807" s="2">
        <v>1893.0</v>
      </c>
      <c r="C2807" s="2">
        <f t="shared" si="3"/>
        <v>1893</v>
      </c>
      <c r="D2807" s="2">
        <f t="shared" si="26"/>
        <v>2848.443712</v>
      </c>
      <c r="E2807" s="2">
        <f t="shared" si="20"/>
        <v>2093.537498</v>
      </c>
      <c r="F2807" s="2">
        <v>-1.56</v>
      </c>
      <c r="G2807" s="2">
        <f t="shared" si="4"/>
        <v>-0.0156</v>
      </c>
      <c r="H2807" s="2">
        <f t="shared" si="21"/>
        <v>1.4988</v>
      </c>
      <c r="I2807" s="2">
        <f t="shared" si="27"/>
        <v>1.119625218</v>
      </c>
      <c r="J2807" s="2">
        <f t="shared" si="5"/>
        <v>273.3586719</v>
      </c>
      <c r="K2807" s="2">
        <f t="shared" si="6"/>
        <v>282.6026347</v>
      </c>
      <c r="L2807" s="2">
        <f t="shared" si="7"/>
        <v>0</v>
      </c>
      <c r="M2807" s="2">
        <f t="shared" si="1"/>
        <v>282.6026347</v>
      </c>
      <c r="O2807" s="2">
        <v>2805.0</v>
      </c>
      <c r="P2807" s="2">
        <v>1911.0</v>
      </c>
      <c r="Q2807" s="2">
        <v>1923.0</v>
      </c>
      <c r="R2807" s="2">
        <v>1918.0</v>
      </c>
      <c r="S2807" s="2">
        <v>1890.0</v>
      </c>
      <c r="T2807" s="2">
        <v>1.322556802E9</v>
      </c>
      <c r="U2807" s="2">
        <v>2.5036E7</v>
      </c>
      <c r="V2807" s="2">
        <v>7.9617237E7</v>
      </c>
      <c r="W2807" s="2">
        <v>4192677.0</v>
      </c>
      <c r="X2807" s="2">
        <v>2212.0</v>
      </c>
      <c r="Y2807" s="2">
        <f t="shared" si="8"/>
        <v>0.1343889566</v>
      </c>
      <c r="Z2807" s="2">
        <f t="shared" ref="Z2807:AC2807" si="2858">ROUNDDOWN($Y2807*Z$1,0)-IF(MOD($Y2807*Z$1,1)=0,1,0)+1</f>
        <v>1</v>
      </c>
      <c r="AA2807" s="2">
        <f t="shared" si="2858"/>
        <v>1</v>
      </c>
      <c r="AB2807" s="2">
        <f t="shared" si="2858"/>
        <v>1</v>
      </c>
      <c r="AC2807" s="2">
        <f t="shared" si="2858"/>
        <v>1</v>
      </c>
      <c r="AD2807" s="2">
        <f t="shared" si="10"/>
        <v>0</v>
      </c>
      <c r="AE2807" s="2">
        <f t="shared" si="11"/>
        <v>0</v>
      </c>
      <c r="AF2807" s="2">
        <f t="shared" si="12"/>
        <v>1</v>
      </c>
      <c r="AG2807" s="2">
        <f t="shared" si="13"/>
        <v>0</v>
      </c>
      <c r="AH2807" s="2">
        <f t="shared" si="14"/>
        <v>0</v>
      </c>
      <c r="AI2807" s="2">
        <f t="shared" si="15"/>
        <v>0</v>
      </c>
      <c r="AJ2807" s="2">
        <f t="shared" si="16"/>
        <v>0</v>
      </c>
      <c r="AK2807" s="2">
        <f t="shared" si="17"/>
        <v>0</v>
      </c>
      <c r="AL2807" s="2">
        <f t="shared" si="18"/>
        <v>1</v>
      </c>
    </row>
    <row r="2808" ht="13.5" customHeight="1">
      <c r="A2808" s="3">
        <v>41994.0</v>
      </c>
      <c r="B2808" s="2">
        <v>1870.0</v>
      </c>
      <c r="C2808" s="2">
        <f t="shared" si="3"/>
        <v>1870</v>
      </c>
      <c r="D2808" s="2">
        <f t="shared" si="26"/>
        <v>2849.588294</v>
      </c>
      <c r="E2808" s="2">
        <f t="shared" si="20"/>
        <v>2093.880065</v>
      </c>
      <c r="F2808" s="2">
        <v>-1.22</v>
      </c>
      <c r="G2808" s="2">
        <f t="shared" si="4"/>
        <v>-0.0122</v>
      </c>
      <c r="H2808" s="2">
        <f t="shared" si="21"/>
        <v>1.4866</v>
      </c>
      <c r="I2808" s="2">
        <f t="shared" si="27"/>
        <v>1.120027045</v>
      </c>
      <c r="J2808" s="2">
        <f t="shared" si="5"/>
        <v>270.0236961</v>
      </c>
      <c r="K2808" s="2">
        <f t="shared" si="6"/>
        <v>279.1548825</v>
      </c>
      <c r="L2808" s="2">
        <f t="shared" si="7"/>
        <v>0</v>
      </c>
      <c r="M2808" s="2">
        <f t="shared" si="1"/>
        <v>279.1548825</v>
      </c>
      <c r="O2808" s="2">
        <v>2806.0</v>
      </c>
      <c r="P2808" s="2">
        <v>1882.0</v>
      </c>
      <c r="Q2808" s="2">
        <v>1893.0</v>
      </c>
      <c r="R2808" s="2">
        <v>1890.0</v>
      </c>
      <c r="S2808" s="2">
        <v>1863.0</v>
      </c>
      <c r="T2808" s="2">
        <v>1.322594434E9</v>
      </c>
      <c r="U2808" s="2">
        <v>2.4732516E7</v>
      </c>
      <c r="V2808" s="2">
        <v>4.0671028E7</v>
      </c>
      <c r="W2808" s="2">
        <v>2171099.0</v>
      </c>
      <c r="X2808" s="2">
        <v>1453.0</v>
      </c>
      <c r="Y2808" s="2">
        <f t="shared" si="8"/>
        <v>0.1879821356</v>
      </c>
      <c r="Z2808" s="2">
        <f t="shared" ref="Z2808:AC2808" si="2859">ROUNDDOWN($Y2808*Z$1,0)-IF(MOD($Y2808*Z$1,1)=0,1,0)+1</f>
        <v>1</v>
      </c>
      <c r="AA2808" s="2">
        <f t="shared" si="2859"/>
        <v>1</v>
      </c>
      <c r="AB2808" s="2">
        <f t="shared" si="2859"/>
        <v>1</v>
      </c>
      <c r="AC2808" s="2">
        <f t="shared" si="2859"/>
        <v>1</v>
      </c>
      <c r="AD2808" s="2">
        <f t="shared" si="10"/>
        <v>0</v>
      </c>
      <c r="AE2808" s="2">
        <f t="shared" si="11"/>
        <v>0</v>
      </c>
      <c r="AF2808" s="2">
        <f t="shared" si="12"/>
        <v>1</v>
      </c>
      <c r="AG2808" s="2">
        <f t="shared" si="13"/>
        <v>0</v>
      </c>
      <c r="AH2808" s="2">
        <f t="shared" si="14"/>
        <v>0</v>
      </c>
      <c r="AI2808" s="2">
        <f t="shared" si="15"/>
        <v>0</v>
      </c>
      <c r="AJ2808" s="2">
        <f t="shared" si="16"/>
        <v>0</v>
      </c>
      <c r="AK2808" s="2">
        <f t="shared" si="17"/>
        <v>0</v>
      </c>
      <c r="AL2808" s="2">
        <f t="shared" si="18"/>
        <v>1</v>
      </c>
    </row>
    <row r="2809" ht="13.5" customHeight="1">
      <c r="A2809" s="3">
        <v>41995.0</v>
      </c>
      <c r="B2809" s="2">
        <v>1867.0</v>
      </c>
      <c r="C2809" s="2">
        <f t="shared" si="3"/>
        <v>1867</v>
      </c>
      <c r="D2809" s="2">
        <f t="shared" si="26"/>
        <v>2850.733336</v>
      </c>
      <c r="E2809" s="2">
        <f t="shared" si="20"/>
        <v>2094.222633</v>
      </c>
      <c r="F2809" s="2">
        <v>-0.16</v>
      </c>
      <c r="G2809" s="2">
        <f t="shared" si="4"/>
        <v>-0.0016</v>
      </c>
      <c r="H2809" s="2">
        <f t="shared" si="21"/>
        <v>1.485</v>
      </c>
      <c r="I2809" s="2">
        <f t="shared" si="27"/>
        <v>1.120428872</v>
      </c>
      <c r="J2809" s="2">
        <f t="shared" si="5"/>
        <v>269.5916582</v>
      </c>
      <c r="K2809" s="2">
        <f t="shared" si="6"/>
        <v>278.7082347</v>
      </c>
      <c r="L2809" s="2">
        <f t="shared" si="7"/>
        <v>0</v>
      </c>
      <c r="M2809" s="2">
        <f t="shared" si="1"/>
        <v>278.7082347</v>
      </c>
      <c r="O2809" s="2">
        <v>2807.0</v>
      </c>
      <c r="P2809" s="2">
        <v>1870.0</v>
      </c>
      <c r="Q2809" s="2">
        <v>1870.0</v>
      </c>
      <c r="R2809" s="2">
        <v>1882.0</v>
      </c>
      <c r="S2809" s="2">
        <v>1852.0</v>
      </c>
      <c r="T2809" s="2">
        <v>1.322899749E9</v>
      </c>
      <c r="U2809" s="2">
        <v>2.4698538E7</v>
      </c>
      <c r="V2809" s="2">
        <v>5.5983433E7</v>
      </c>
      <c r="W2809" s="2">
        <v>3000885.0</v>
      </c>
      <c r="X2809" s="2">
        <v>1784.0</v>
      </c>
      <c r="Y2809" s="2">
        <f t="shared" si="8"/>
        <v>0.4420422249</v>
      </c>
      <c r="Z2809" s="2">
        <f t="shared" ref="Z2809:AC2809" si="2860">ROUNDDOWN($Y2809*Z$1,0)-IF(MOD($Y2809*Z$1,1)=0,1,0)+1</f>
        <v>1</v>
      </c>
      <c r="AA2809" s="2">
        <f t="shared" si="2860"/>
        <v>2</v>
      </c>
      <c r="AB2809" s="2">
        <f t="shared" si="2860"/>
        <v>2</v>
      </c>
      <c r="AC2809" s="2">
        <f t="shared" si="2860"/>
        <v>3</v>
      </c>
      <c r="AD2809" s="2">
        <f t="shared" si="10"/>
        <v>0</v>
      </c>
      <c r="AE2809" s="2">
        <f t="shared" si="11"/>
        <v>0</v>
      </c>
      <c r="AF2809" s="2">
        <f t="shared" si="12"/>
        <v>1</v>
      </c>
      <c r="AG2809" s="2">
        <f t="shared" si="13"/>
        <v>0</v>
      </c>
      <c r="AH2809" s="2">
        <f t="shared" si="14"/>
        <v>0</v>
      </c>
      <c r="AI2809" s="2">
        <f t="shared" si="15"/>
        <v>0</v>
      </c>
      <c r="AJ2809" s="2">
        <f t="shared" si="16"/>
        <v>0</v>
      </c>
      <c r="AK2809" s="2">
        <f t="shared" si="17"/>
        <v>0</v>
      </c>
      <c r="AL2809" s="2">
        <f t="shared" si="18"/>
        <v>1</v>
      </c>
    </row>
    <row r="2810" ht="13.5" customHeight="1">
      <c r="A2810" s="3">
        <v>41996.0</v>
      </c>
      <c r="B2810" s="2">
        <v>1867.0</v>
      </c>
      <c r="C2810" s="2">
        <f t="shared" si="3"/>
        <v>1867</v>
      </c>
      <c r="D2810" s="2">
        <f t="shared" si="26"/>
        <v>2851.878838</v>
      </c>
      <c r="E2810" s="2">
        <f t="shared" si="20"/>
        <v>2094.565201</v>
      </c>
      <c r="F2810" s="2">
        <v>0.0</v>
      </c>
      <c r="G2810" s="2">
        <f t="shared" si="4"/>
        <v>0</v>
      </c>
      <c r="H2810" s="2">
        <f t="shared" si="21"/>
        <v>1.485</v>
      </c>
      <c r="I2810" s="2">
        <f t="shared" si="27"/>
        <v>1.120830699</v>
      </c>
      <c r="J2810" s="2">
        <f t="shared" si="5"/>
        <v>269.5916582</v>
      </c>
      <c r="K2810" s="2">
        <f t="shared" si="6"/>
        <v>278.7082347</v>
      </c>
      <c r="L2810" s="2">
        <f t="shared" si="7"/>
        <v>0</v>
      </c>
      <c r="M2810" s="2">
        <f t="shared" si="1"/>
        <v>278.7082347</v>
      </c>
      <c r="O2810" s="2">
        <v>2808.0</v>
      </c>
      <c r="P2810" s="2">
        <v>1867.0</v>
      </c>
      <c r="Q2810" s="2">
        <v>1867.0</v>
      </c>
      <c r="R2810" s="2">
        <v>1885.0</v>
      </c>
      <c r="S2810" s="2">
        <v>1855.0</v>
      </c>
      <c r="T2810" s="2">
        <v>1.322900079E9</v>
      </c>
      <c r="U2810" s="2">
        <v>2.4698544E7</v>
      </c>
      <c r="V2810" s="2">
        <v>6.6772831E7</v>
      </c>
      <c r="W2810" s="2">
        <v>3578933.0</v>
      </c>
      <c r="X2810" s="2">
        <v>2018.0</v>
      </c>
      <c r="Y2810" s="2">
        <f t="shared" si="8"/>
        <v>0.4880227365</v>
      </c>
      <c r="Z2810" s="2">
        <f t="shared" ref="Z2810:AC2810" si="2861">ROUNDDOWN($Y2810*Z$1,0)-IF(MOD($Y2810*Z$1,1)=0,1,0)+1</f>
        <v>1</v>
      </c>
      <c r="AA2810" s="2">
        <f t="shared" si="2861"/>
        <v>2</v>
      </c>
      <c r="AB2810" s="2">
        <f t="shared" si="2861"/>
        <v>2</v>
      </c>
      <c r="AC2810" s="2">
        <f t="shared" si="2861"/>
        <v>3</v>
      </c>
      <c r="AD2810" s="2">
        <f t="shared" si="10"/>
        <v>0</v>
      </c>
      <c r="AE2810" s="2">
        <f t="shared" si="11"/>
        <v>0</v>
      </c>
      <c r="AF2810" s="2">
        <f t="shared" si="12"/>
        <v>1</v>
      </c>
      <c r="AG2810" s="2">
        <f t="shared" si="13"/>
        <v>0</v>
      </c>
      <c r="AH2810" s="2">
        <f t="shared" si="14"/>
        <v>0</v>
      </c>
      <c r="AI2810" s="2">
        <f t="shared" si="15"/>
        <v>0</v>
      </c>
      <c r="AJ2810" s="2">
        <f t="shared" si="16"/>
        <v>0</v>
      </c>
      <c r="AK2810" s="2">
        <f t="shared" si="17"/>
        <v>0</v>
      </c>
      <c r="AL2810" s="2">
        <f t="shared" si="18"/>
        <v>1</v>
      </c>
    </row>
    <row r="2811" ht="13.5" customHeight="1">
      <c r="A2811" s="3">
        <v>41997.0</v>
      </c>
      <c r="B2811" s="2">
        <v>1835.0</v>
      </c>
      <c r="C2811" s="2">
        <f t="shared" si="3"/>
        <v>1835</v>
      </c>
      <c r="D2811" s="2">
        <f t="shared" si="26"/>
        <v>2853.0248</v>
      </c>
      <c r="E2811" s="2">
        <f t="shared" si="20"/>
        <v>2094.907768</v>
      </c>
      <c r="F2811" s="2">
        <v>-1.71</v>
      </c>
      <c r="G2811" s="2">
        <f t="shared" si="4"/>
        <v>-0.0171</v>
      </c>
      <c r="H2811" s="2">
        <f t="shared" si="21"/>
        <v>1.4679</v>
      </c>
      <c r="I2811" s="2">
        <f t="shared" si="27"/>
        <v>1.121232526</v>
      </c>
      <c r="J2811" s="2">
        <f t="shared" si="5"/>
        <v>264.9816409</v>
      </c>
      <c r="K2811" s="2">
        <f t="shared" si="6"/>
        <v>273.9423239</v>
      </c>
      <c r="L2811" s="2">
        <f t="shared" si="7"/>
        <v>0</v>
      </c>
      <c r="M2811" s="2">
        <f t="shared" si="1"/>
        <v>273.9423239</v>
      </c>
      <c r="O2811" s="2">
        <v>2809.0</v>
      </c>
      <c r="P2811" s="2">
        <v>1860.0</v>
      </c>
      <c r="Q2811" s="2">
        <v>1867.0</v>
      </c>
      <c r="R2811" s="2">
        <v>1867.0</v>
      </c>
      <c r="S2811" s="2">
        <v>1834.0</v>
      </c>
      <c r="T2811" s="2">
        <v>1.322900079E9</v>
      </c>
      <c r="U2811" s="2">
        <v>2.4275216E7</v>
      </c>
      <c r="V2811" s="2">
        <v>3.7839053E7</v>
      </c>
      <c r="W2811" s="2">
        <v>2051536.0</v>
      </c>
      <c r="X2811" s="2">
        <v>1402.0</v>
      </c>
      <c r="Y2811" s="2">
        <f t="shared" si="8"/>
        <v>0.1147990256</v>
      </c>
      <c r="Z2811" s="2">
        <f t="shared" ref="Z2811:AC2811" si="2862">ROUNDDOWN($Y2811*Z$1,0)-IF(MOD($Y2811*Z$1,1)=0,1,0)+1</f>
        <v>1</v>
      </c>
      <c r="AA2811" s="2">
        <f t="shared" si="2862"/>
        <v>1</v>
      </c>
      <c r="AB2811" s="2">
        <f t="shared" si="2862"/>
        <v>1</v>
      </c>
      <c r="AC2811" s="2">
        <f t="shared" si="2862"/>
        <v>1</v>
      </c>
      <c r="AD2811" s="2">
        <f t="shared" si="10"/>
        <v>0</v>
      </c>
      <c r="AE2811" s="2">
        <f t="shared" si="11"/>
        <v>0</v>
      </c>
      <c r="AF2811" s="2">
        <f t="shared" si="12"/>
        <v>1</v>
      </c>
      <c r="AG2811" s="2">
        <f t="shared" si="13"/>
        <v>0</v>
      </c>
      <c r="AH2811" s="2">
        <f t="shared" si="14"/>
        <v>0</v>
      </c>
      <c r="AI2811" s="2">
        <f t="shared" si="15"/>
        <v>0</v>
      </c>
      <c r="AJ2811" s="2">
        <f t="shared" si="16"/>
        <v>0</v>
      </c>
      <c r="AK2811" s="2">
        <f t="shared" si="17"/>
        <v>0</v>
      </c>
      <c r="AL2811" s="2">
        <f t="shared" si="18"/>
        <v>1</v>
      </c>
    </row>
    <row r="2812" ht="13.5" customHeight="1">
      <c r="A2812" s="3">
        <v>41998.0</v>
      </c>
      <c r="B2812" s="2">
        <v>1813.0</v>
      </c>
      <c r="C2812" s="2">
        <f t="shared" si="3"/>
        <v>1813</v>
      </c>
      <c r="D2812" s="2">
        <f t="shared" si="26"/>
        <v>2854.171223</v>
      </c>
      <c r="E2812" s="2">
        <f t="shared" si="20"/>
        <v>2095.250336</v>
      </c>
      <c r="F2812" s="2">
        <v>-1.2</v>
      </c>
      <c r="G2812" s="2">
        <f t="shared" si="4"/>
        <v>-0.012</v>
      </c>
      <c r="H2812" s="2">
        <f t="shared" si="21"/>
        <v>1.4559</v>
      </c>
      <c r="I2812" s="2">
        <f t="shared" si="27"/>
        <v>1.121634354</v>
      </c>
      <c r="J2812" s="2">
        <f t="shared" si="5"/>
        <v>261.8018612</v>
      </c>
      <c r="K2812" s="2">
        <f t="shared" si="6"/>
        <v>270.655016</v>
      </c>
      <c r="L2812" s="2">
        <f t="shared" si="7"/>
        <v>0</v>
      </c>
      <c r="M2812" s="2">
        <f t="shared" si="1"/>
        <v>270.655016</v>
      </c>
      <c r="O2812" s="2">
        <v>2810.0</v>
      </c>
      <c r="P2812" s="2">
        <v>1831.0</v>
      </c>
      <c r="Q2812" s="2">
        <v>1835.0</v>
      </c>
      <c r="R2812" s="2">
        <v>1842.0</v>
      </c>
      <c r="S2812" s="2">
        <v>1813.0</v>
      </c>
      <c r="T2812" s="2">
        <v>1.322900079E9</v>
      </c>
      <c r="U2812" s="2">
        <v>2.3984178E7</v>
      </c>
      <c r="V2812" s="2">
        <v>1.06422698E8</v>
      </c>
      <c r="W2812" s="2">
        <v>5821643.0</v>
      </c>
      <c r="X2812" s="2">
        <v>1401.0</v>
      </c>
      <c r="Y2812" s="2">
        <f t="shared" si="8"/>
        <v>0.1905196914</v>
      </c>
      <c r="Z2812" s="2">
        <f t="shared" ref="Z2812:AC2812" si="2863">ROUNDDOWN($Y2812*Z$1,0)-IF(MOD($Y2812*Z$1,1)=0,1,0)+1</f>
        <v>1</v>
      </c>
      <c r="AA2812" s="2">
        <f t="shared" si="2863"/>
        <v>1</v>
      </c>
      <c r="AB2812" s="2">
        <f t="shared" si="2863"/>
        <v>1</v>
      </c>
      <c r="AC2812" s="2">
        <f t="shared" si="2863"/>
        <v>1</v>
      </c>
      <c r="AD2812" s="2">
        <f t="shared" si="10"/>
        <v>0</v>
      </c>
      <c r="AE2812" s="2">
        <f t="shared" si="11"/>
        <v>0</v>
      </c>
      <c r="AF2812" s="2">
        <f t="shared" si="12"/>
        <v>0</v>
      </c>
      <c r="AG2812" s="2">
        <f t="shared" si="13"/>
        <v>1</v>
      </c>
      <c r="AH2812" s="2">
        <f t="shared" si="14"/>
        <v>0</v>
      </c>
      <c r="AI2812" s="2">
        <f t="shared" si="15"/>
        <v>0</v>
      </c>
      <c r="AJ2812" s="2">
        <f t="shared" si="16"/>
        <v>0</v>
      </c>
      <c r="AK2812" s="2">
        <f t="shared" si="17"/>
        <v>0</v>
      </c>
      <c r="AL2812" s="2">
        <f t="shared" si="18"/>
        <v>1</v>
      </c>
    </row>
    <row r="2813" ht="13.5" customHeight="1">
      <c r="A2813" s="3">
        <v>42001.0</v>
      </c>
      <c r="B2813" s="2">
        <v>1781.0</v>
      </c>
      <c r="C2813" s="2">
        <f t="shared" si="3"/>
        <v>1781</v>
      </c>
      <c r="D2813" s="2">
        <f t="shared" si="26"/>
        <v>2855.318107</v>
      </c>
      <c r="E2813" s="2">
        <f t="shared" si="20"/>
        <v>2095.592904</v>
      </c>
      <c r="F2813" s="2">
        <v>-1.77</v>
      </c>
      <c r="G2813" s="2">
        <f t="shared" si="4"/>
        <v>-0.0177</v>
      </c>
      <c r="H2813" s="2">
        <f t="shared" si="21"/>
        <v>1.4382</v>
      </c>
      <c r="I2813" s="2">
        <f t="shared" si="27"/>
        <v>1.122036181</v>
      </c>
      <c r="J2813" s="2">
        <f t="shared" si="5"/>
        <v>257.1679682</v>
      </c>
      <c r="K2813" s="2">
        <f t="shared" si="6"/>
        <v>265.8644222</v>
      </c>
      <c r="L2813" s="2">
        <f t="shared" si="7"/>
        <v>0</v>
      </c>
      <c r="M2813" s="2">
        <f t="shared" si="1"/>
        <v>265.8644222</v>
      </c>
      <c r="O2813" s="2">
        <v>2811.0</v>
      </c>
      <c r="P2813" s="2">
        <v>1813.0</v>
      </c>
      <c r="Q2813" s="2">
        <v>1813.0</v>
      </c>
      <c r="R2813" s="2">
        <v>1818.0</v>
      </c>
      <c r="S2813" s="2">
        <v>1775.0</v>
      </c>
      <c r="T2813" s="2">
        <v>1.322900079E9</v>
      </c>
      <c r="U2813" s="2">
        <v>2.356085E7</v>
      </c>
      <c r="V2813" s="2">
        <v>5.1745713E7</v>
      </c>
      <c r="W2813" s="2">
        <v>2896468.0</v>
      </c>
      <c r="X2813" s="2">
        <v>1426.0</v>
      </c>
      <c r="Y2813" s="2">
        <f t="shared" si="8"/>
        <v>0.1080998782</v>
      </c>
      <c r="Z2813" s="2">
        <f t="shared" ref="Z2813:AC2813" si="2864">ROUNDDOWN($Y2813*Z$1,0)-IF(MOD($Y2813*Z$1,1)=0,1,0)+1</f>
        <v>1</v>
      </c>
      <c r="AA2813" s="2">
        <f t="shared" si="2864"/>
        <v>1</v>
      </c>
      <c r="AB2813" s="2">
        <f t="shared" si="2864"/>
        <v>1</v>
      </c>
      <c r="AC2813" s="2">
        <f t="shared" si="2864"/>
        <v>1</v>
      </c>
      <c r="AD2813" s="2">
        <f t="shared" si="10"/>
        <v>0</v>
      </c>
      <c r="AE2813" s="2">
        <f t="shared" si="11"/>
        <v>0</v>
      </c>
      <c r="AF2813" s="2">
        <f t="shared" si="12"/>
        <v>0</v>
      </c>
      <c r="AG2813" s="2">
        <f t="shared" si="13"/>
        <v>0</v>
      </c>
      <c r="AH2813" s="2">
        <f t="shared" si="14"/>
        <v>0</v>
      </c>
      <c r="AI2813" s="2">
        <f t="shared" si="15"/>
        <v>0</v>
      </c>
      <c r="AJ2813" s="2">
        <f t="shared" si="16"/>
        <v>0</v>
      </c>
      <c r="AK2813" s="2">
        <f t="shared" si="17"/>
        <v>1</v>
      </c>
      <c r="AL2813" s="2">
        <f t="shared" si="18"/>
        <v>1</v>
      </c>
    </row>
    <row r="2814" ht="13.5" customHeight="1">
      <c r="A2814" s="3">
        <v>42002.0</v>
      </c>
      <c r="B2814" s="2">
        <v>1796.0</v>
      </c>
      <c r="C2814" s="2">
        <f t="shared" si="3"/>
        <v>1796</v>
      </c>
      <c r="D2814" s="2">
        <f t="shared" si="26"/>
        <v>2856.465451</v>
      </c>
      <c r="E2814" s="2">
        <f t="shared" si="20"/>
        <v>2095.935472</v>
      </c>
      <c r="F2814" s="2">
        <v>0.84</v>
      </c>
      <c r="G2814" s="2">
        <f t="shared" si="4"/>
        <v>0.0084</v>
      </c>
      <c r="H2814" s="2">
        <f t="shared" si="21"/>
        <v>1.4466</v>
      </c>
      <c r="I2814" s="2">
        <f t="shared" si="27"/>
        <v>1.122438008</v>
      </c>
      <c r="J2814" s="2">
        <f t="shared" si="5"/>
        <v>259.3281792</v>
      </c>
      <c r="K2814" s="2">
        <f t="shared" si="6"/>
        <v>268.0976834</v>
      </c>
      <c r="L2814" s="2">
        <f t="shared" si="7"/>
        <v>0</v>
      </c>
      <c r="M2814" s="2">
        <f t="shared" si="1"/>
        <v>268.0976834</v>
      </c>
      <c r="O2814" s="2">
        <v>2812.0</v>
      </c>
      <c r="P2814" s="2">
        <v>1781.0</v>
      </c>
      <c r="Q2814" s="2">
        <v>1781.0</v>
      </c>
      <c r="R2814" s="2">
        <v>1814.0</v>
      </c>
      <c r="S2814" s="2">
        <v>1773.0</v>
      </c>
      <c r="T2814" s="2">
        <v>1.322900079E9</v>
      </c>
      <c r="U2814" s="2">
        <v>2.3759285E7</v>
      </c>
      <c r="V2814" s="2">
        <v>9.1403073E7</v>
      </c>
      <c r="W2814" s="2">
        <v>5102110.0</v>
      </c>
      <c r="X2814" s="2">
        <v>2762.0</v>
      </c>
      <c r="Y2814" s="2">
        <f t="shared" si="8"/>
        <v>0.7175192854</v>
      </c>
      <c r="Z2814" s="2">
        <f t="shared" ref="Z2814:AC2814" si="2865">ROUNDDOWN($Y2814*Z$1,0)-IF(MOD($Y2814*Z$1,1)=0,1,0)+1</f>
        <v>2</v>
      </c>
      <c r="AA2814" s="2">
        <f t="shared" si="2865"/>
        <v>3</v>
      </c>
      <c r="AB2814" s="2">
        <f t="shared" si="2865"/>
        <v>3</v>
      </c>
      <c r="AC2814" s="2">
        <f t="shared" si="2865"/>
        <v>4</v>
      </c>
      <c r="AD2814" s="2">
        <f t="shared" si="10"/>
        <v>0</v>
      </c>
      <c r="AE2814" s="2">
        <f t="shared" si="11"/>
        <v>1</v>
      </c>
      <c r="AF2814" s="2">
        <f t="shared" si="12"/>
        <v>0</v>
      </c>
      <c r="AG2814" s="2">
        <f t="shared" si="13"/>
        <v>0</v>
      </c>
      <c r="AH2814" s="2">
        <f t="shared" si="14"/>
        <v>0</v>
      </c>
      <c r="AI2814" s="2">
        <f t="shared" si="15"/>
        <v>0</v>
      </c>
      <c r="AJ2814" s="2">
        <f t="shared" si="16"/>
        <v>0</v>
      </c>
      <c r="AK2814" s="2">
        <f t="shared" si="17"/>
        <v>0</v>
      </c>
      <c r="AL2814" s="2">
        <f t="shared" si="18"/>
        <v>1</v>
      </c>
    </row>
    <row r="2815" ht="13.5" customHeight="1">
      <c r="A2815" s="3">
        <v>42003.0</v>
      </c>
      <c r="B2815" s="2">
        <v>1816.0</v>
      </c>
      <c r="C2815" s="2">
        <f t="shared" si="3"/>
        <v>1816</v>
      </c>
      <c r="D2815" s="2">
        <f t="shared" si="26"/>
        <v>2857.613257</v>
      </c>
      <c r="E2815" s="2">
        <f t="shared" si="20"/>
        <v>2096.278039</v>
      </c>
      <c r="F2815" s="2">
        <v>1.11</v>
      </c>
      <c r="G2815" s="2">
        <f t="shared" si="4"/>
        <v>0.0111</v>
      </c>
      <c r="H2815" s="2">
        <f t="shared" si="21"/>
        <v>1.4577</v>
      </c>
      <c r="I2815" s="2">
        <f t="shared" si="27"/>
        <v>1.122839835</v>
      </c>
      <c r="J2815" s="2">
        <f t="shared" si="5"/>
        <v>262.206722</v>
      </c>
      <c r="K2815" s="2">
        <f t="shared" si="6"/>
        <v>271.0735677</v>
      </c>
      <c r="L2815" s="2">
        <f t="shared" si="7"/>
        <v>0</v>
      </c>
      <c r="M2815" s="2">
        <f t="shared" si="1"/>
        <v>271.0735677</v>
      </c>
      <c r="O2815" s="2">
        <v>2813.0</v>
      </c>
      <c r="P2815" s="2">
        <v>1799.0</v>
      </c>
      <c r="Q2815" s="2">
        <v>1796.0</v>
      </c>
      <c r="R2815" s="2">
        <v>1816.0</v>
      </c>
      <c r="S2815" s="2">
        <v>1789.0</v>
      </c>
      <c r="T2815" s="2">
        <v>1.322900079E9</v>
      </c>
      <c r="U2815" s="2">
        <v>2.4023865E7</v>
      </c>
      <c r="V2815" s="2">
        <v>6.0195125E7</v>
      </c>
      <c r="W2815" s="2">
        <v>3339315.0</v>
      </c>
      <c r="X2815" s="2">
        <v>2224.0</v>
      </c>
      <c r="Y2815" s="2">
        <f t="shared" si="8"/>
        <v>0.7774056029</v>
      </c>
      <c r="Z2815" s="2">
        <f t="shared" ref="Z2815:AC2815" si="2866">ROUNDDOWN($Y2815*Z$1,0)-IF(MOD($Y2815*Z$1,1)=0,1,0)+1</f>
        <v>2</v>
      </c>
      <c r="AA2815" s="2">
        <f t="shared" si="2866"/>
        <v>3</v>
      </c>
      <c r="AB2815" s="2">
        <f t="shared" si="2866"/>
        <v>4</v>
      </c>
      <c r="AC2815" s="2">
        <f t="shared" si="2866"/>
        <v>4</v>
      </c>
      <c r="AD2815" s="2">
        <f t="shared" si="10"/>
        <v>1</v>
      </c>
      <c r="AE2815" s="2">
        <f t="shared" si="11"/>
        <v>0</v>
      </c>
      <c r="AF2815" s="2">
        <f t="shared" si="12"/>
        <v>0</v>
      </c>
      <c r="AG2815" s="2">
        <f t="shared" si="13"/>
        <v>0</v>
      </c>
      <c r="AH2815" s="2">
        <f t="shared" si="14"/>
        <v>0</v>
      </c>
      <c r="AI2815" s="2">
        <f t="shared" si="15"/>
        <v>0</v>
      </c>
      <c r="AJ2815" s="2">
        <f t="shared" si="16"/>
        <v>0</v>
      </c>
      <c r="AK2815" s="2">
        <f t="shared" si="17"/>
        <v>0</v>
      </c>
      <c r="AL2815" s="2">
        <f t="shared" si="18"/>
        <v>1</v>
      </c>
    </row>
    <row r="2816" ht="13.5" customHeight="1">
      <c r="A2816" s="3">
        <v>42004.0</v>
      </c>
      <c r="B2816" s="2">
        <v>1840.0</v>
      </c>
      <c r="C2816" s="2">
        <f t="shared" si="3"/>
        <v>1840</v>
      </c>
      <c r="D2816" s="2">
        <f t="shared" si="26"/>
        <v>2858.761523</v>
      </c>
      <c r="E2816" s="2">
        <f t="shared" si="20"/>
        <v>2096.620607</v>
      </c>
      <c r="F2816" s="2">
        <v>1.32</v>
      </c>
      <c r="G2816" s="2">
        <f t="shared" si="4"/>
        <v>0.0132</v>
      </c>
      <c r="H2816" s="2">
        <f t="shared" si="21"/>
        <v>1.4709</v>
      </c>
      <c r="I2816" s="2">
        <f t="shared" si="27"/>
        <v>1.123241662</v>
      </c>
      <c r="J2816" s="2">
        <f t="shared" si="5"/>
        <v>265.6678507</v>
      </c>
      <c r="K2816" s="2">
        <f t="shared" si="6"/>
        <v>274.6517387</v>
      </c>
      <c r="L2816" s="2">
        <f t="shared" si="7"/>
        <v>0</v>
      </c>
      <c r="M2816" s="2">
        <f t="shared" si="1"/>
        <v>274.6517387</v>
      </c>
      <c r="O2816" s="2">
        <v>2814.0</v>
      </c>
      <c r="P2816" s="2">
        <v>1816.0</v>
      </c>
      <c r="Q2816" s="2">
        <v>1816.0</v>
      </c>
      <c r="R2816" s="2">
        <v>1840.0</v>
      </c>
      <c r="S2816" s="2">
        <v>1808.0</v>
      </c>
      <c r="T2816" s="2">
        <v>1.322900079E9</v>
      </c>
      <c r="U2816" s="2">
        <v>2.4341361E7</v>
      </c>
      <c r="V2816" s="2">
        <v>4.2029368E7</v>
      </c>
      <c r="W2816" s="2">
        <v>2295783.0</v>
      </c>
      <c r="X2816" s="2">
        <v>1310.0</v>
      </c>
      <c r="Y2816" s="2">
        <f t="shared" si="8"/>
        <v>0.8136419001</v>
      </c>
      <c r="Z2816" s="2">
        <f t="shared" ref="Z2816:AC2816" si="2867">ROUNDDOWN($Y2816*Z$1,0)-IF(MOD($Y2816*Z$1,1)=0,1,0)+1</f>
        <v>2</v>
      </c>
      <c r="AA2816" s="2">
        <f t="shared" si="2867"/>
        <v>3</v>
      </c>
      <c r="AB2816" s="2">
        <f t="shared" si="2867"/>
        <v>4</v>
      </c>
      <c r="AC2816" s="2">
        <f t="shared" si="2867"/>
        <v>5</v>
      </c>
      <c r="AD2816" s="2">
        <f t="shared" si="10"/>
        <v>0</v>
      </c>
      <c r="AE2816" s="2">
        <f t="shared" si="11"/>
        <v>0</v>
      </c>
      <c r="AF2816" s="2">
        <f t="shared" si="12"/>
        <v>0</v>
      </c>
      <c r="AG2816" s="2">
        <f t="shared" si="13"/>
        <v>0</v>
      </c>
      <c r="AH2816" s="2">
        <f t="shared" si="14"/>
        <v>1</v>
      </c>
      <c r="AI2816" s="2">
        <f t="shared" si="15"/>
        <v>0</v>
      </c>
      <c r="AJ2816" s="2">
        <f t="shared" si="16"/>
        <v>0</v>
      </c>
      <c r="AK2816" s="2">
        <f t="shared" si="17"/>
        <v>0</v>
      </c>
      <c r="AL2816" s="2">
        <f t="shared" si="18"/>
        <v>1</v>
      </c>
    </row>
    <row r="2817" ht="13.5" customHeight="1">
      <c r="A2817" s="3">
        <v>42005.0</v>
      </c>
      <c r="B2817" s="2">
        <v>1821.0</v>
      </c>
      <c r="C2817" s="2">
        <f t="shared" si="3"/>
        <v>1821</v>
      </c>
      <c r="D2817" s="2">
        <f t="shared" si="26"/>
        <v>2859.910251</v>
      </c>
      <c r="E2817" s="2">
        <f t="shared" si="20"/>
        <v>2096.963175</v>
      </c>
      <c r="F2817" s="2">
        <v>-1.03</v>
      </c>
      <c r="G2817" s="2">
        <f t="shared" si="4"/>
        <v>-0.0103</v>
      </c>
      <c r="H2817" s="2">
        <f t="shared" si="21"/>
        <v>1.4606</v>
      </c>
      <c r="I2817" s="2">
        <f t="shared" si="27"/>
        <v>1.123643489</v>
      </c>
      <c r="J2817" s="2">
        <f t="shared" si="5"/>
        <v>262.9314718</v>
      </c>
      <c r="K2817" s="2">
        <f t="shared" si="6"/>
        <v>271.8228258</v>
      </c>
      <c r="L2817" s="2">
        <f t="shared" si="7"/>
        <v>0</v>
      </c>
      <c r="M2817" s="2">
        <f t="shared" si="1"/>
        <v>271.8228258</v>
      </c>
      <c r="O2817" s="2">
        <v>2815.0</v>
      </c>
      <c r="P2817" s="2">
        <v>1829.0</v>
      </c>
      <c r="Q2817" s="2">
        <v>1840.0</v>
      </c>
      <c r="R2817" s="2">
        <v>1833.0</v>
      </c>
      <c r="S2817" s="2">
        <v>1813.0</v>
      </c>
      <c r="T2817" s="2">
        <v>1.323208692E9</v>
      </c>
      <c r="U2817" s="2">
        <v>2.409563E7</v>
      </c>
      <c r="V2817" s="2">
        <v>4.6162798E7</v>
      </c>
      <c r="W2817" s="2">
        <v>2532755.0</v>
      </c>
      <c r="X2817" s="2">
        <v>1078.0</v>
      </c>
      <c r="Y2817" s="2">
        <f t="shared" si="8"/>
        <v>0.2233049127</v>
      </c>
      <c r="Z2817" s="2">
        <f t="shared" ref="Z2817:AC2817" si="2868">ROUNDDOWN($Y2817*Z$1,0)-IF(MOD($Y2817*Z$1,1)=0,1,0)+1</f>
        <v>1</v>
      </c>
      <c r="AA2817" s="2">
        <f t="shared" si="2868"/>
        <v>1</v>
      </c>
      <c r="AB2817" s="2">
        <f t="shared" si="2868"/>
        <v>1</v>
      </c>
      <c r="AC2817" s="2">
        <f t="shared" si="2868"/>
        <v>2</v>
      </c>
      <c r="AD2817" s="2">
        <f t="shared" si="10"/>
        <v>0</v>
      </c>
      <c r="AE2817" s="2">
        <f t="shared" si="11"/>
        <v>0</v>
      </c>
      <c r="AF2817" s="2">
        <f t="shared" si="12"/>
        <v>1</v>
      </c>
      <c r="AG2817" s="2">
        <f t="shared" si="13"/>
        <v>0</v>
      </c>
      <c r="AH2817" s="2">
        <f t="shared" si="14"/>
        <v>0</v>
      </c>
      <c r="AI2817" s="2">
        <f t="shared" si="15"/>
        <v>0</v>
      </c>
      <c r="AJ2817" s="2">
        <f t="shared" si="16"/>
        <v>0</v>
      </c>
      <c r="AK2817" s="2">
        <f t="shared" si="17"/>
        <v>0</v>
      </c>
      <c r="AL2817" s="2">
        <f t="shared" si="18"/>
        <v>1</v>
      </c>
    </row>
    <row r="2818" ht="13.5" customHeight="1">
      <c r="A2818" s="3">
        <v>42008.0</v>
      </c>
      <c r="B2818" s="2">
        <v>1802.0</v>
      </c>
      <c r="C2818" s="2">
        <f t="shared" si="3"/>
        <v>1802</v>
      </c>
      <c r="D2818" s="2">
        <f t="shared" si="26"/>
        <v>2861.059441</v>
      </c>
      <c r="E2818" s="2">
        <f t="shared" si="20"/>
        <v>2097.305742</v>
      </c>
      <c r="F2818" s="2">
        <v>-1.04</v>
      </c>
      <c r="G2818" s="2">
        <f t="shared" si="4"/>
        <v>-0.0104</v>
      </c>
      <c r="H2818" s="2">
        <f t="shared" si="21"/>
        <v>1.4502</v>
      </c>
      <c r="I2818" s="2">
        <f t="shared" si="27"/>
        <v>1.124045317</v>
      </c>
      <c r="J2818" s="2">
        <f t="shared" si="5"/>
        <v>260.1969845</v>
      </c>
      <c r="K2818" s="2">
        <f t="shared" si="6"/>
        <v>268.9958684</v>
      </c>
      <c r="L2818" s="2">
        <f t="shared" si="7"/>
        <v>0</v>
      </c>
      <c r="M2818" s="2">
        <f t="shared" si="1"/>
        <v>268.9958684</v>
      </c>
      <c r="O2818" s="2">
        <v>2816.0</v>
      </c>
      <c r="P2818" s="2">
        <v>1805.0</v>
      </c>
      <c r="Q2818" s="2">
        <v>1821.0</v>
      </c>
      <c r="R2818" s="2">
        <v>1814.0</v>
      </c>
      <c r="S2818" s="2">
        <v>1800.0</v>
      </c>
      <c r="T2818" s="2">
        <v>1.323623561E9</v>
      </c>
      <c r="U2818" s="2">
        <v>2.3851697E7</v>
      </c>
      <c r="V2818" s="2">
        <v>1.9130444E7</v>
      </c>
      <c r="W2818" s="2">
        <v>1060024.0</v>
      </c>
      <c r="X2818" s="2">
        <v>1015.0</v>
      </c>
      <c r="Y2818" s="2">
        <f t="shared" si="8"/>
        <v>0.2210718636</v>
      </c>
      <c r="Z2818" s="2">
        <f t="shared" ref="Z2818:AC2818" si="2869">ROUNDDOWN($Y2818*Z$1,0)-IF(MOD($Y2818*Z$1,1)=0,1,0)+1</f>
        <v>1</v>
      </c>
      <c r="AA2818" s="2">
        <f t="shared" si="2869"/>
        <v>1</v>
      </c>
      <c r="AB2818" s="2">
        <f t="shared" si="2869"/>
        <v>1</v>
      </c>
      <c r="AC2818" s="2">
        <f t="shared" si="2869"/>
        <v>2</v>
      </c>
      <c r="AD2818" s="2">
        <f t="shared" si="10"/>
        <v>0</v>
      </c>
      <c r="AE2818" s="2">
        <f t="shared" si="11"/>
        <v>0</v>
      </c>
      <c r="AF2818" s="2">
        <f t="shared" si="12"/>
        <v>0</v>
      </c>
      <c r="AG2818" s="2">
        <f t="shared" si="13"/>
        <v>1</v>
      </c>
      <c r="AH2818" s="2">
        <f t="shared" si="14"/>
        <v>0</v>
      </c>
      <c r="AI2818" s="2">
        <f t="shared" si="15"/>
        <v>0</v>
      </c>
      <c r="AJ2818" s="2">
        <f t="shared" si="16"/>
        <v>0</v>
      </c>
      <c r="AK2818" s="2">
        <f t="shared" si="17"/>
        <v>0</v>
      </c>
      <c r="AL2818" s="2">
        <f t="shared" si="18"/>
        <v>1</v>
      </c>
    </row>
    <row r="2819" ht="13.5" customHeight="1">
      <c r="A2819" s="3">
        <v>42009.0</v>
      </c>
      <c r="B2819" s="2">
        <v>1785.0</v>
      </c>
      <c r="C2819" s="2">
        <f t="shared" si="3"/>
        <v>1785</v>
      </c>
      <c r="D2819" s="2">
        <f t="shared" si="26"/>
        <v>2862.209092</v>
      </c>
      <c r="E2819" s="2">
        <f t="shared" si="20"/>
        <v>2097.64831</v>
      </c>
      <c r="F2819" s="2">
        <v>-0.94</v>
      </c>
      <c r="G2819" s="2">
        <f t="shared" si="4"/>
        <v>-0.0094</v>
      </c>
      <c r="H2819" s="2">
        <f t="shared" si="21"/>
        <v>1.4408</v>
      </c>
      <c r="I2819" s="2">
        <f t="shared" si="27"/>
        <v>1.124447144</v>
      </c>
      <c r="J2819" s="2">
        <f t="shared" si="5"/>
        <v>257.7511329</v>
      </c>
      <c r="K2819" s="2">
        <f t="shared" si="6"/>
        <v>266.4673073</v>
      </c>
      <c r="L2819" s="2">
        <f t="shared" si="7"/>
        <v>0</v>
      </c>
      <c r="M2819" s="2">
        <f t="shared" si="1"/>
        <v>266.4673073</v>
      </c>
      <c r="O2819" s="2">
        <v>2817.0</v>
      </c>
      <c r="P2819" s="2">
        <v>1798.0</v>
      </c>
      <c r="Q2819" s="2">
        <v>1802.0</v>
      </c>
      <c r="R2819" s="2">
        <v>1805.0</v>
      </c>
      <c r="S2819" s="2">
        <v>1776.0</v>
      </c>
      <c r="T2819" s="2">
        <v>1.323623561E9</v>
      </c>
      <c r="U2819" s="2">
        <v>2.3626681E7</v>
      </c>
      <c r="V2819" s="2">
        <v>3.8753511E7</v>
      </c>
      <c r="W2819" s="2">
        <v>2168569.0</v>
      </c>
      <c r="X2819" s="2">
        <v>1869.0</v>
      </c>
      <c r="Y2819" s="2">
        <f t="shared" si="8"/>
        <v>0.2431993504</v>
      </c>
      <c r="Z2819" s="2">
        <f t="shared" ref="Z2819:AC2819" si="2870">ROUNDDOWN($Y2819*Z$1,0)-IF(MOD($Y2819*Z$1,1)=0,1,0)+1</f>
        <v>1</v>
      </c>
      <c r="AA2819" s="2">
        <f t="shared" si="2870"/>
        <v>1</v>
      </c>
      <c r="AB2819" s="2">
        <f t="shared" si="2870"/>
        <v>1</v>
      </c>
      <c r="AC2819" s="2">
        <f t="shared" si="2870"/>
        <v>2</v>
      </c>
      <c r="AD2819" s="2">
        <f t="shared" si="10"/>
        <v>0</v>
      </c>
      <c r="AE2819" s="2">
        <f t="shared" si="11"/>
        <v>0</v>
      </c>
      <c r="AF2819" s="2">
        <f t="shared" si="12"/>
        <v>0</v>
      </c>
      <c r="AG2819" s="2">
        <f t="shared" si="13"/>
        <v>0</v>
      </c>
      <c r="AH2819" s="2">
        <f t="shared" si="14"/>
        <v>0</v>
      </c>
      <c r="AI2819" s="2">
        <f t="shared" si="15"/>
        <v>0</v>
      </c>
      <c r="AJ2819" s="2">
        <f t="shared" si="16"/>
        <v>0</v>
      </c>
      <c r="AK2819" s="2">
        <f t="shared" si="17"/>
        <v>1</v>
      </c>
      <c r="AL2819" s="2">
        <f t="shared" si="18"/>
        <v>1</v>
      </c>
    </row>
    <row r="2820" ht="13.5" customHeight="1">
      <c r="A2820" s="3">
        <v>42010.0</v>
      </c>
      <c r="B2820" s="2">
        <v>1794.0</v>
      </c>
      <c r="C2820" s="2">
        <f t="shared" si="3"/>
        <v>1794</v>
      </c>
      <c r="D2820" s="2">
        <f t="shared" si="26"/>
        <v>2863.359206</v>
      </c>
      <c r="E2820" s="2">
        <f t="shared" si="20"/>
        <v>2097.990878</v>
      </c>
      <c r="F2820" s="2">
        <v>0.5</v>
      </c>
      <c r="G2820" s="2">
        <f t="shared" si="4"/>
        <v>0.005</v>
      </c>
      <c r="H2820" s="2">
        <f t="shared" si="21"/>
        <v>1.4458</v>
      </c>
      <c r="I2820" s="2">
        <f t="shared" si="27"/>
        <v>1.124848971</v>
      </c>
      <c r="J2820" s="2">
        <f t="shared" si="5"/>
        <v>259.0398885</v>
      </c>
      <c r="K2820" s="2">
        <f t="shared" si="6"/>
        <v>267.7996438</v>
      </c>
      <c r="L2820" s="2">
        <f t="shared" si="7"/>
        <v>0</v>
      </c>
      <c r="M2820" s="2">
        <f t="shared" si="1"/>
        <v>267.7996438</v>
      </c>
      <c r="O2820" s="2">
        <v>2818.0</v>
      </c>
      <c r="P2820" s="2">
        <v>1772.0</v>
      </c>
      <c r="Q2820" s="2">
        <v>1785.0</v>
      </c>
      <c r="R2820" s="2">
        <v>1794.0</v>
      </c>
      <c r="S2820" s="2">
        <v>1763.0</v>
      </c>
      <c r="T2820" s="2">
        <v>1.323847788E9</v>
      </c>
      <c r="U2820" s="2">
        <v>2.3749829E7</v>
      </c>
      <c r="V2820" s="2">
        <v>3.9276186E7</v>
      </c>
      <c r="W2820" s="2">
        <v>2214209.0</v>
      </c>
      <c r="X2820" s="2">
        <v>1628.0</v>
      </c>
      <c r="Y2820" s="2">
        <f t="shared" si="8"/>
        <v>0.6270807958</v>
      </c>
      <c r="Z2820" s="2">
        <f t="shared" ref="Z2820:AC2820" si="2871">ROUNDDOWN($Y2820*Z$1,0)-IF(MOD($Y2820*Z$1,1)=0,1,0)+1</f>
        <v>2</v>
      </c>
      <c r="AA2820" s="2">
        <f t="shared" si="2871"/>
        <v>2</v>
      </c>
      <c r="AB2820" s="2">
        <f t="shared" si="2871"/>
        <v>3</v>
      </c>
      <c r="AC2820" s="2">
        <f t="shared" si="2871"/>
        <v>4</v>
      </c>
      <c r="AD2820" s="2">
        <f t="shared" si="10"/>
        <v>0</v>
      </c>
      <c r="AE2820" s="2">
        <f t="shared" si="11"/>
        <v>1</v>
      </c>
      <c r="AF2820" s="2">
        <f t="shared" si="12"/>
        <v>0</v>
      </c>
      <c r="AG2820" s="2">
        <f t="shared" si="13"/>
        <v>0</v>
      </c>
      <c r="AH2820" s="2">
        <f t="shared" si="14"/>
        <v>0</v>
      </c>
      <c r="AI2820" s="2">
        <f t="shared" si="15"/>
        <v>0</v>
      </c>
      <c r="AJ2820" s="2">
        <f t="shared" si="16"/>
        <v>0</v>
      </c>
      <c r="AK2820" s="2">
        <f t="shared" si="17"/>
        <v>0</v>
      </c>
      <c r="AL2820" s="2">
        <f t="shared" si="18"/>
        <v>1</v>
      </c>
    </row>
    <row r="2821" ht="13.5" customHeight="1">
      <c r="A2821" s="3">
        <v>42011.0</v>
      </c>
      <c r="B2821" s="2">
        <v>1814.0</v>
      </c>
      <c r="C2821" s="2">
        <f t="shared" si="3"/>
        <v>1814</v>
      </c>
      <c r="D2821" s="2">
        <f t="shared" si="26"/>
        <v>2864.509781</v>
      </c>
      <c r="E2821" s="2">
        <f t="shared" si="20"/>
        <v>2098.333446</v>
      </c>
      <c r="F2821" s="2">
        <v>1.11</v>
      </c>
      <c r="G2821" s="2">
        <f t="shared" si="4"/>
        <v>0.0111</v>
      </c>
      <c r="H2821" s="2">
        <f t="shared" si="21"/>
        <v>1.4569</v>
      </c>
      <c r="I2821" s="2">
        <f t="shared" si="27"/>
        <v>1.125250798</v>
      </c>
      <c r="J2821" s="2">
        <f t="shared" si="5"/>
        <v>261.9152313</v>
      </c>
      <c r="K2821" s="2">
        <f t="shared" si="6"/>
        <v>270.7722199</v>
      </c>
      <c r="L2821" s="2">
        <f t="shared" si="7"/>
        <v>0</v>
      </c>
      <c r="M2821" s="2">
        <f t="shared" si="1"/>
        <v>270.7722199</v>
      </c>
      <c r="O2821" s="2">
        <v>2819.0</v>
      </c>
      <c r="P2821" s="2">
        <v>1793.0</v>
      </c>
      <c r="Q2821" s="2">
        <v>1794.0</v>
      </c>
      <c r="R2821" s="2">
        <v>1844.0</v>
      </c>
      <c r="S2821" s="2">
        <v>1791.0</v>
      </c>
      <c r="T2821" s="2">
        <v>1.323952135E9</v>
      </c>
      <c r="U2821" s="2">
        <v>2.4016492E7</v>
      </c>
      <c r="V2821" s="2">
        <v>5.9521231E7</v>
      </c>
      <c r="W2821" s="2">
        <v>3272194.0</v>
      </c>
      <c r="X2821" s="2">
        <v>2160.0</v>
      </c>
      <c r="Y2821" s="2">
        <f t="shared" si="8"/>
        <v>0.7774056029</v>
      </c>
      <c r="Z2821" s="2">
        <f t="shared" ref="Z2821:AC2821" si="2872">ROUNDDOWN($Y2821*Z$1,0)-IF(MOD($Y2821*Z$1,1)=0,1,0)+1</f>
        <v>2</v>
      </c>
      <c r="AA2821" s="2">
        <f t="shared" si="2872"/>
        <v>3</v>
      </c>
      <c r="AB2821" s="2">
        <f t="shared" si="2872"/>
        <v>4</v>
      </c>
      <c r="AC2821" s="2">
        <f t="shared" si="2872"/>
        <v>4</v>
      </c>
      <c r="AD2821" s="2">
        <f t="shared" si="10"/>
        <v>1</v>
      </c>
      <c r="AE2821" s="2">
        <f t="shared" si="11"/>
        <v>0</v>
      </c>
      <c r="AF2821" s="2">
        <f t="shared" si="12"/>
        <v>0</v>
      </c>
      <c r="AG2821" s="2">
        <f t="shared" si="13"/>
        <v>0</v>
      </c>
      <c r="AH2821" s="2">
        <f t="shared" si="14"/>
        <v>0</v>
      </c>
      <c r="AI2821" s="2">
        <f t="shared" si="15"/>
        <v>0</v>
      </c>
      <c r="AJ2821" s="2">
        <f t="shared" si="16"/>
        <v>0</v>
      </c>
      <c r="AK2821" s="2">
        <f t="shared" si="17"/>
        <v>0</v>
      </c>
      <c r="AL2821" s="2">
        <f t="shared" si="18"/>
        <v>1</v>
      </c>
    </row>
    <row r="2822" ht="13.5" customHeight="1">
      <c r="A2822" s="3">
        <v>42012.0</v>
      </c>
      <c r="B2822" s="2">
        <v>1829.0</v>
      </c>
      <c r="C2822" s="2">
        <f t="shared" si="3"/>
        <v>1829</v>
      </c>
      <c r="D2822" s="2">
        <f t="shared" si="26"/>
        <v>2865.660819</v>
      </c>
      <c r="E2822" s="2">
        <f t="shared" si="20"/>
        <v>2098.676013</v>
      </c>
      <c r="F2822" s="2">
        <v>0.83</v>
      </c>
      <c r="G2822" s="2">
        <f t="shared" si="4"/>
        <v>0.0083</v>
      </c>
      <c r="H2822" s="2">
        <f t="shared" si="21"/>
        <v>1.4652</v>
      </c>
      <c r="I2822" s="2">
        <f t="shared" si="27"/>
        <v>1.125652625</v>
      </c>
      <c r="J2822" s="2">
        <f t="shared" si="5"/>
        <v>264.0891277</v>
      </c>
      <c r="K2822" s="2">
        <f t="shared" si="6"/>
        <v>273.0196293</v>
      </c>
      <c r="L2822" s="2">
        <f t="shared" si="7"/>
        <v>0</v>
      </c>
      <c r="M2822" s="2">
        <f t="shared" si="1"/>
        <v>273.0196293</v>
      </c>
      <c r="O2822" s="2">
        <v>2820.0</v>
      </c>
      <c r="P2822" s="2">
        <v>1820.0</v>
      </c>
      <c r="Q2822" s="2">
        <v>1814.0</v>
      </c>
      <c r="R2822" s="2">
        <v>1829.0</v>
      </c>
      <c r="S2822" s="2">
        <v>1807.0</v>
      </c>
      <c r="T2822" s="2">
        <v>1.324012541E9</v>
      </c>
      <c r="U2822" s="2">
        <v>2.4216189E7</v>
      </c>
      <c r="V2822" s="2">
        <v>4.1984437E7</v>
      </c>
      <c r="W2822" s="2">
        <v>2308331.0</v>
      </c>
      <c r="X2822" s="2">
        <v>1277.0</v>
      </c>
      <c r="Y2822" s="2">
        <f t="shared" si="8"/>
        <v>0.7146772229</v>
      </c>
      <c r="Z2822" s="2">
        <f t="shared" ref="Z2822:AC2822" si="2873">ROUNDDOWN($Y2822*Z$1,0)-IF(MOD($Y2822*Z$1,1)=0,1,0)+1</f>
        <v>2</v>
      </c>
      <c r="AA2822" s="2">
        <f t="shared" si="2873"/>
        <v>3</v>
      </c>
      <c r="AB2822" s="2">
        <f t="shared" si="2873"/>
        <v>3</v>
      </c>
      <c r="AC2822" s="2">
        <f t="shared" si="2873"/>
        <v>4</v>
      </c>
      <c r="AD2822" s="2">
        <f t="shared" si="10"/>
        <v>0</v>
      </c>
      <c r="AE2822" s="2">
        <f t="shared" si="11"/>
        <v>0</v>
      </c>
      <c r="AF2822" s="2">
        <f t="shared" si="12"/>
        <v>0</v>
      </c>
      <c r="AG2822" s="2">
        <f t="shared" si="13"/>
        <v>0</v>
      </c>
      <c r="AH2822" s="2">
        <f t="shared" si="14"/>
        <v>0</v>
      </c>
      <c r="AI2822" s="2">
        <f t="shared" si="15"/>
        <v>1</v>
      </c>
      <c r="AJ2822" s="2">
        <f t="shared" si="16"/>
        <v>0</v>
      </c>
      <c r="AK2822" s="2">
        <f t="shared" si="17"/>
        <v>0</v>
      </c>
      <c r="AL2822" s="2">
        <f t="shared" si="18"/>
        <v>1</v>
      </c>
    </row>
    <row r="2823" ht="13.5" customHeight="1">
      <c r="A2823" s="3">
        <v>42015.0</v>
      </c>
      <c r="B2823" s="2">
        <v>1813.0</v>
      </c>
      <c r="C2823" s="2">
        <f t="shared" si="3"/>
        <v>1813</v>
      </c>
      <c r="D2823" s="2">
        <f t="shared" si="26"/>
        <v>2866.812319</v>
      </c>
      <c r="E2823" s="2">
        <f t="shared" si="20"/>
        <v>2099.018581</v>
      </c>
      <c r="F2823" s="2">
        <v>-0.87</v>
      </c>
      <c r="G2823" s="2">
        <f t="shared" si="4"/>
        <v>-0.0087</v>
      </c>
      <c r="H2823" s="2">
        <f t="shared" si="21"/>
        <v>1.4565</v>
      </c>
      <c r="I2823" s="2">
        <f t="shared" si="27"/>
        <v>1.126054452</v>
      </c>
      <c r="J2823" s="2">
        <f t="shared" si="5"/>
        <v>261.7915523</v>
      </c>
      <c r="K2823" s="2">
        <f t="shared" si="6"/>
        <v>270.6443585</v>
      </c>
      <c r="L2823" s="2">
        <f t="shared" si="7"/>
        <v>0</v>
      </c>
      <c r="M2823" s="2">
        <f t="shared" si="1"/>
        <v>270.6443585</v>
      </c>
      <c r="O2823" s="2">
        <v>2821.0</v>
      </c>
      <c r="P2823" s="2">
        <v>1821.0</v>
      </c>
      <c r="Q2823" s="2">
        <v>1829.0</v>
      </c>
      <c r="R2823" s="2">
        <v>1826.0</v>
      </c>
      <c r="S2823" s="2">
        <v>1810.0</v>
      </c>
      <c r="T2823" s="2">
        <v>1.324017672E9</v>
      </c>
      <c r="U2823" s="2">
        <v>2.400444E7</v>
      </c>
      <c r="V2823" s="2">
        <v>8401799.0</v>
      </c>
      <c r="W2823" s="2">
        <v>462614.0</v>
      </c>
      <c r="X2823" s="2">
        <v>534.0</v>
      </c>
      <c r="Y2823" s="2">
        <f t="shared" si="8"/>
        <v>0.2573081608</v>
      </c>
      <c r="Z2823" s="2">
        <f t="shared" ref="Z2823:AC2823" si="2874">ROUNDDOWN($Y2823*Z$1,0)-IF(MOD($Y2823*Z$1,1)=0,1,0)+1</f>
        <v>1</v>
      </c>
      <c r="AA2823" s="2">
        <f t="shared" si="2874"/>
        <v>1</v>
      </c>
      <c r="AB2823" s="2">
        <f t="shared" si="2874"/>
        <v>2</v>
      </c>
      <c r="AC2823" s="2">
        <f t="shared" si="2874"/>
        <v>2</v>
      </c>
      <c r="AD2823" s="2">
        <f t="shared" si="10"/>
        <v>0</v>
      </c>
      <c r="AE2823" s="2">
        <f t="shared" si="11"/>
        <v>0</v>
      </c>
      <c r="AF2823" s="2">
        <f t="shared" si="12"/>
        <v>0</v>
      </c>
      <c r="AG2823" s="2">
        <f t="shared" si="13"/>
        <v>0</v>
      </c>
      <c r="AH2823" s="2">
        <f t="shared" si="14"/>
        <v>0</v>
      </c>
      <c r="AI2823" s="2">
        <f t="shared" si="15"/>
        <v>0</v>
      </c>
      <c r="AJ2823" s="2">
        <f t="shared" si="16"/>
        <v>1</v>
      </c>
      <c r="AK2823" s="2">
        <f t="shared" si="17"/>
        <v>0</v>
      </c>
      <c r="AL2823" s="2">
        <f t="shared" si="18"/>
        <v>1</v>
      </c>
    </row>
    <row r="2824" ht="13.5" customHeight="1">
      <c r="A2824" s="3">
        <v>42016.0</v>
      </c>
      <c r="B2824" s="2">
        <v>1830.0</v>
      </c>
      <c r="C2824" s="2">
        <f t="shared" si="3"/>
        <v>1830</v>
      </c>
      <c r="D2824" s="2">
        <f t="shared" si="26"/>
        <v>2867.964283</v>
      </c>
      <c r="E2824" s="2">
        <f t="shared" si="20"/>
        <v>2099.361149</v>
      </c>
      <c r="F2824" s="2">
        <v>0.94</v>
      </c>
      <c r="G2824" s="2">
        <f t="shared" si="4"/>
        <v>0.0094</v>
      </c>
      <c r="H2824" s="2">
        <f t="shared" si="21"/>
        <v>1.4659</v>
      </c>
      <c r="I2824" s="2">
        <f t="shared" si="27"/>
        <v>1.12645628</v>
      </c>
      <c r="J2824" s="2">
        <f t="shared" si="5"/>
        <v>264.2523929</v>
      </c>
      <c r="K2824" s="2">
        <f t="shared" si="6"/>
        <v>273.1884155</v>
      </c>
      <c r="L2824" s="2">
        <f t="shared" si="7"/>
        <v>0</v>
      </c>
      <c r="M2824" s="2">
        <f t="shared" si="1"/>
        <v>273.1884155</v>
      </c>
      <c r="O2824" s="2">
        <v>2822.0</v>
      </c>
      <c r="P2824" s="2">
        <v>1809.0</v>
      </c>
      <c r="Q2824" s="2">
        <v>1813.0</v>
      </c>
      <c r="R2824" s="2">
        <v>1830.0</v>
      </c>
      <c r="S2824" s="2">
        <v>1803.0</v>
      </c>
      <c r="T2824" s="2">
        <v>1.324017672E9</v>
      </c>
      <c r="U2824" s="2">
        <v>2.4229523E7</v>
      </c>
      <c r="V2824" s="2">
        <v>4.2721674E7</v>
      </c>
      <c r="W2824" s="2">
        <v>2351026.0</v>
      </c>
      <c r="X2824" s="2">
        <v>1770.0</v>
      </c>
      <c r="Y2824" s="2">
        <f t="shared" si="8"/>
        <v>0.7416768169</v>
      </c>
      <c r="Z2824" s="2">
        <f t="shared" ref="Z2824:AC2824" si="2875">ROUNDDOWN($Y2824*Z$1,0)-IF(MOD($Y2824*Z$1,1)=0,1,0)+1</f>
        <v>2</v>
      </c>
      <c r="AA2824" s="2">
        <f t="shared" si="2875"/>
        <v>3</v>
      </c>
      <c r="AB2824" s="2">
        <f t="shared" si="2875"/>
        <v>3</v>
      </c>
      <c r="AC2824" s="2">
        <f t="shared" si="2875"/>
        <v>4</v>
      </c>
      <c r="AD2824" s="2">
        <f t="shared" si="10"/>
        <v>0</v>
      </c>
      <c r="AE2824" s="2">
        <f t="shared" si="11"/>
        <v>0</v>
      </c>
      <c r="AF2824" s="2">
        <f t="shared" si="12"/>
        <v>0</v>
      </c>
      <c r="AG2824" s="2">
        <f t="shared" si="13"/>
        <v>0</v>
      </c>
      <c r="AH2824" s="2">
        <f t="shared" si="14"/>
        <v>1</v>
      </c>
      <c r="AI2824" s="2">
        <f t="shared" si="15"/>
        <v>0</v>
      </c>
      <c r="AJ2824" s="2">
        <f t="shared" si="16"/>
        <v>0</v>
      </c>
      <c r="AK2824" s="2">
        <f t="shared" si="17"/>
        <v>0</v>
      </c>
      <c r="AL2824" s="2">
        <f t="shared" si="18"/>
        <v>1</v>
      </c>
    </row>
    <row r="2825" ht="13.5" customHeight="1">
      <c r="A2825" s="3">
        <v>42017.0</v>
      </c>
      <c r="B2825" s="2">
        <v>1827.0</v>
      </c>
      <c r="C2825" s="2">
        <f t="shared" si="3"/>
        <v>1827</v>
      </c>
      <c r="D2825" s="2">
        <f t="shared" si="26"/>
        <v>2869.116709</v>
      </c>
      <c r="E2825" s="2">
        <f t="shared" si="20"/>
        <v>2099.703716</v>
      </c>
      <c r="F2825" s="2">
        <v>-0.16</v>
      </c>
      <c r="G2825" s="2">
        <f t="shared" si="4"/>
        <v>-0.0016</v>
      </c>
      <c r="H2825" s="2">
        <f t="shared" si="21"/>
        <v>1.4643</v>
      </c>
      <c r="I2825" s="2">
        <f t="shared" si="27"/>
        <v>1.126858107</v>
      </c>
      <c r="J2825" s="2">
        <f t="shared" si="5"/>
        <v>263.8295891</v>
      </c>
      <c r="K2825" s="2">
        <f t="shared" si="6"/>
        <v>272.751314</v>
      </c>
      <c r="L2825" s="2">
        <f t="shared" si="7"/>
        <v>0</v>
      </c>
      <c r="M2825" s="2">
        <f t="shared" si="1"/>
        <v>272.751314</v>
      </c>
      <c r="O2825" s="2">
        <v>2823.0</v>
      </c>
      <c r="P2825" s="2">
        <v>1820.0</v>
      </c>
      <c r="Q2825" s="2">
        <v>1830.0</v>
      </c>
      <c r="R2825" s="2">
        <v>1835.0</v>
      </c>
      <c r="S2825" s="2">
        <v>1820.0</v>
      </c>
      <c r="T2825" s="2">
        <v>1.324144476E9</v>
      </c>
      <c r="U2825" s="2">
        <v>2.419212E7</v>
      </c>
      <c r="V2825" s="2">
        <v>2.6858039E7</v>
      </c>
      <c r="W2825" s="2">
        <v>1470377.0</v>
      </c>
      <c r="X2825" s="2">
        <v>1063.0</v>
      </c>
      <c r="Y2825" s="2">
        <f t="shared" si="8"/>
        <v>0.4420422249</v>
      </c>
      <c r="Z2825" s="2">
        <f t="shared" ref="Z2825:AC2825" si="2876">ROUNDDOWN($Y2825*Z$1,0)-IF(MOD($Y2825*Z$1,1)=0,1,0)+1</f>
        <v>1</v>
      </c>
      <c r="AA2825" s="2">
        <f t="shared" si="2876"/>
        <v>2</v>
      </c>
      <c r="AB2825" s="2">
        <f t="shared" si="2876"/>
        <v>2</v>
      </c>
      <c r="AC2825" s="2">
        <f t="shared" si="2876"/>
        <v>3</v>
      </c>
      <c r="AD2825" s="2">
        <f t="shared" si="10"/>
        <v>0</v>
      </c>
      <c r="AE2825" s="2">
        <f t="shared" si="11"/>
        <v>0</v>
      </c>
      <c r="AF2825" s="2">
        <f t="shared" si="12"/>
        <v>1</v>
      </c>
      <c r="AG2825" s="2">
        <f t="shared" si="13"/>
        <v>0</v>
      </c>
      <c r="AH2825" s="2">
        <f t="shared" si="14"/>
        <v>0</v>
      </c>
      <c r="AI2825" s="2">
        <f t="shared" si="15"/>
        <v>0</v>
      </c>
      <c r="AJ2825" s="2">
        <f t="shared" si="16"/>
        <v>0</v>
      </c>
      <c r="AK2825" s="2">
        <f t="shared" si="17"/>
        <v>0</v>
      </c>
      <c r="AL2825" s="2">
        <f t="shared" si="18"/>
        <v>1</v>
      </c>
    </row>
    <row r="2826" ht="13.5" customHeight="1">
      <c r="A2826" s="3">
        <v>42018.0</v>
      </c>
      <c r="B2826" s="2">
        <v>1820.0</v>
      </c>
      <c r="C2826" s="2">
        <f t="shared" si="3"/>
        <v>1820</v>
      </c>
      <c r="D2826" s="2">
        <f t="shared" si="26"/>
        <v>2870.269598</v>
      </c>
      <c r="E2826" s="2">
        <f t="shared" si="20"/>
        <v>2100.046284</v>
      </c>
      <c r="F2826" s="2">
        <v>-0.38</v>
      </c>
      <c r="G2826" s="2">
        <f t="shared" si="4"/>
        <v>-0.0038</v>
      </c>
      <c r="H2826" s="2">
        <f t="shared" si="21"/>
        <v>1.4605</v>
      </c>
      <c r="I2826" s="2">
        <f t="shared" si="27"/>
        <v>1.127259934</v>
      </c>
      <c r="J2826" s="2">
        <f t="shared" si="5"/>
        <v>262.8270366</v>
      </c>
      <c r="K2826" s="2">
        <f t="shared" si="6"/>
        <v>271.714859</v>
      </c>
      <c r="L2826" s="2">
        <f t="shared" si="7"/>
        <v>0</v>
      </c>
      <c r="M2826" s="2">
        <f t="shared" si="1"/>
        <v>271.714859</v>
      </c>
      <c r="O2826" s="2">
        <v>2824.0</v>
      </c>
      <c r="P2826" s="2">
        <v>1827.0</v>
      </c>
      <c r="Q2826" s="2">
        <v>1827.0</v>
      </c>
      <c r="R2826" s="2">
        <v>1830.0</v>
      </c>
      <c r="S2826" s="2">
        <v>1810.0</v>
      </c>
      <c r="T2826" s="2">
        <v>1.324196905E9</v>
      </c>
      <c r="U2826" s="2">
        <v>2.4100384E7</v>
      </c>
      <c r="V2826" s="2">
        <v>3.3873034E7</v>
      </c>
      <c r="W2826" s="2">
        <v>1858391.0</v>
      </c>
      <c r="X2826" s="2">
        <v>1238.0</v>
      </c>
      <c r="Y2826" s="2">
        <f t="shared" si="8"/>
        <v>0.3788063337</v>
      </c>
      <c r="Z2826" s="2">
        <f t="shared" ref="Z2826:AC2826" si="2877">ROUNDDOWN($Y2826*Z$1,0)-IF(MOD($Y2826*Z$1,1)=0,1,0)+1</f>
        <v>1</v>
      </c>
      <c r="AA2826" s="2">
        <f t="shared" si="2877"/>
        <v>2</v>
      </c>
      <c r="AB2826" s="2">
        <f t="shared" si="2877"/>
        <v>2</v>
      </c>
      <c r="AC2826" s="2">
        <f t="shared" si="2877"/>
        <v>2</v>
      </c>
      <c r="AD2826" s="2">
        <f t="shared" si="10"/>
        <v>0</v>
      </c>
      <c r="AE2826" s="2">
        <f t="shared" si="11"/>
        <v>0</v>
      </c>
      <c r="AF2826" s="2">
        <f t="shared" si="12"/>
        <v>0</v>
      </c>
      <c r="AG2826" s="2">
        <f t="shared" si="13"/>
        <v>1</v>
      </c>
      <c r="AH2826" s="2">
        <f t="shared" si="14"/>
        <v>0</v>
      </c>
      <c r="AI2826" s="2">
        <f t="shared" si="15"/>
        <v>0</v>
      </c>
      <c r="AJ2826" s="2">
        <f t="shared" si="16"/>
        <v>0</v>
      </c>
      <c r="AK2826" s="2">
        <f t="shared" si="17"/>
        <v>0</v>
      </c>
      <c r="AL2826" s="2">
        <f t="shared" si="18"/>
        <v>1</v>
      </c>
    </row>
    <row r="2827" ht="13.5" customHeight="1">
      <c r="A2827" s="3">
        <v>42019.0</v>
      </c>
      <c r="B2827" s="2">
        <v>1790.0</v>
      </c>
      <c r="C2827" s="2">
        <f t="shared" si="3"/>
        <v>1790</v>
      </c>
      <c r="D2827" s="2">
        <f t="shared" si="26"/>
        <v>2871.42295</v>
      </c>
      <c r="E2827" s="2">
        <f t="shared" si="20"/>
        <v>2100.388852</v>
      </c>
      <c r="F2827" s="2">
        <v>-1.65</v>
      </c>
      <c r="G2827" s="2">
        <f t="shared" si="4"/>
        <v>-0.0165</v>
      </c>
      <c r="H2827" s="2">
        <f t="shared" si="21"/>
        <v>1.444</v>
      </c>
      <c r="I2827" s="2">
        <f t="shared" si="27"/>
        <v>1.127661761</v>
      </c>
      <c r="J2827" s="2">
        <f t="shared" si="5"/>
        <v>258.4903905</v>
      </c>
      <c r="K2827" s="2">
        <f t="shared" si="6"/>
        <v>267.2315639</v>
      </c>
      <c r="L2827" s="2">
        <f t="shared" si="7"/>
        <v>0</v>
      </c>
      <c r="M2827" s="2">
        <f t="shared" si="1"/>
        <v>267.2315639</v>
      </c>
      <c r="O2827" s="2">
        <v>2825.0</v>
      </c>
      <c r="P2827" s="2">
        <v>1807.0</v>
      </c>
      <c r="Q2827" s="2">
        <v>1820.0</v>
      </c>
      <c r="R2827" s="2">
        <v>1808.0</v>
      </c>
      <c r="S2827" s="2">
        <v>1785.0</v>
      </c>
      <c r="T2827" s="2">
        <v>1.324227623E9</v>
      </c>
      <c r="U2827" s="2">
        <v>2.3703674E7</v>
      </c>
      <c r="V2827" s="2">
        <v>6.5842743E7</v>
      </c>
      <c r="W2827" s="2">
        <v>3664287.0</v>
      </c>
      <c r="X2827" s="2">
        <v>1644.0</v>
      </c>
      <c r="Y2827" s="2">
        <f t="shared" si="8"/>
        <v>0.121498173</v>
      </c>
      <c r="Z2827" s="2">
        <f t="shared" ref="Z2827:AC2827" si="2878">ROUNDDOWN($Y2827*Z$1,0)-IF(MOD($Y2827*Z$1,1)=0,1,0)+1</f>
        <v>1</v>
      </c>
      <c r="AA2827" s="2">
        <f t="shared" si="2878"/>
        <v>1</v>
      </c>
      <c r="AB2827" s="2">
        <f t="shared" si="2878"/>
        <v>1</v>
      </c>
      <c r="AC2827" s="2">
        <f t="shared" si="2878"/>
        <v>1</v>
      </c>
      <c r="AD2827" s="2">
        <f t="shared" si="10"/>
        <v>0</v>
      </c>
      <c r="AE2827" s="2">
        <f t="shared" si="11"/>
        <v>0</v>
      </c>
      <c r="AF2827" s="2">
        <f t="shared" si="12"/>
        <v>0</v>
      </c>
      <c r="AG2827" s="2">
        <f t="shared" si="13"/>
        <v>0</v>
      </c>
      <c r="AH2827" s="2">
        <f t="shared" si="14"/>
        <v>0</v>
      </c>
      <c r="AI2827" s="2">
        <f t="shared" si="15"/>
        <v>0</v>
      </c>
      <c r="AJ2827" s="2">
        <f t="shared" si="16"/>
        <v>0</v>
      </c>
      <c r="AK2827" s="2">
        <f t="shared" si="17"/>
        <v>1</v>
      </c>
      <c r="AL2827" s="2">
        <f t="shared" si="18"/>
        <v>1</v>
      </c>
    </row>
    <row r="2828" ht="13.5" customHeight="1">
      <c r="A2828" s="3">
        <v>42022.0</v>
      </c>
      <c r="B2828" s="2">
        <v>1799.0</v>
      </c>
      <c r="C2828" s="2">
        <f t="shared" si="3"/>
        <v>1799</v>
      </c>
      <c r="D2828" s="2">
        <f t="shared" si="26"/>
        <v>2872.576766</v>
      </c>
      <c r="E2828" s="2">
        <f t="shared" si="20"/>
        <v>2100.73142</v>
      </c>
      <c r="F2828" s="2">
        <v>0.5</v>
      </c>
      <c r="G2828" s="2">
        <f t="shared" si="4"/>
        <v>0.005</v>
      </c>
      <c r="H2828" s="2">
        <f t="shared" si="21"/>
        <v>1.449</v>
      </c>
      <c r="I2828" s="2">
        <f t="shared" si="27"/>
        <v>1.128063588</v>
      </c>
      <c r="J2828" s="2">
        <f t="shared" si="5"/>
        <v>259.7828425</v>
      </c>
      <c r="K2828" s="2">
        <f t="shared" si="6"/>
        <v>268.5677217</v>
      </c>
      <c r="L2828" s="2">
        <f t="shared" si="7"/>
        <v>0</v>
      </c>
      <c r="M2828" s="2">
        <f t="shared" si="1"/>
        <v>268.5677217</v>
      </c>
      <c r="O2828" s="2">
        <v>2826.0</v>
      </c>
      <c r="P2828" s="2">
        <v>1789.0</v>
      </c>
      <c r="Q2828" s="2">
        <v>1790.0</v>
      </c>
      <c r="R2828" s="2">
        <v>1799.0</v>
      </c>
      <c r="S2828" s="2">
        <v>1780.0</v>
      </c>
      <c r="T2828" s="2">
        <v>1.324281875E9</v>
      </c>
      <c r="U2828" s="2">
        <v>2.3823831E7</v>
      </c>
      <c r="V2828" s="2">
        <v>1.8712849E7</v>
      </c>
      <c r="W2828" s="2">
        <v>1045363.0</v>
      </c>
      <c r="X2828" s="2">
        <v>777.0</v>
      </c>
      <c r="Y2828" s="2">
        <f t="shared" si="8"/>
        <v>0.6270807958</v>
      </c>
      <c r="Z2828" s="2">
        <f t="shared" ref="Z2828:AC2828" si="2879">ROUNDDOWN($Y2828*Z$1,0)-IF(MOD($Y2828*Z$1,1)=0,1,0)+1</f>
        <v>2</v>
      </c>
      <c r="AA2828" s="2">
        <f t="shared" si="2879"/>
        <v>2</v>
      </c>
      <c r="AB2828" s="2">
        <f t="shared" si="2879"/>
        <v>3</v>
      </c>
      <c r="AC2828" s="2">
        <f t="shared" si="2879"/>
        <v>4</v>
      </c>
      <c r="AD2828" s="2">
        <f t="shared" si="10"/>
        <v>1</v>
      </c>
      <c r="AE2828" s="2">
        <f t="shared" si="11"/>
        <v>0</v>
      </c>
      <c r="AF2828" s="2">
        <f t="shared" si="12"/>
        <v>0</v>
      </c>
      <c r="AG2828" s="2">
        <f t="shared" si="13"/>
        <v>0</v>
      </c>
      <c r="AH2828" s="2">
        <f t="shared" si="14"/>
        <v>0</v>
      </c>
      <c r="AI2828" s="2">
        <f t="shared" si="15"/>
        <v>0</v>
      </c>
      <c r="AJ2828" s="2">
        <f t="shared" si="16"/>
        <v>0</v>
      </c>
      <c r="AK2828" s="2">
        <f t="shared" si="17"/>
        <v>0</v>
      </c>
      <c r="AL2828" s="2">
        <f t="shared" si="18"/>
        <v>1</v>
      </c>
    </row>
    <row r="2829" ht="13.5" customHeight="1">
      <c r="A2829" s="3">
        <v>42023.0</v>
      </c>
      <c r="B2829" s="2">
        <v>1814.0</v>
      </c>
      <c r="C2829" s="2">
        <f t="shared" si="3"/>
        <v>1814</v>
      </c>
      <c r="D2829" s="2">
        <f t="shared" si="26"/>
        <v>2873.731045</v>
      </c>
      <c r="E2829" s="2">
        <f t="shared" si="20"/>
        <v>2101.073987</v>
      </c>
      <c r="F2829" s="2">
        <v>0.83</v>
      </c>
      <c r="G2829" s="2">
        <f t="shared" si="4"/>
        <v>0.0083</v>
      </c>
      <c r="H2829" s="2">
        <f t="shared" si="21"/>
        <v>1.4573</v>
      </c>
      <c r="I2829" s="2">
        <f t="shared" si="27"/>
        <v>1.128465415</v>
      </c>
      <c r="J2829" s="2">
        <f t="shared" si="5"/>
        <v>261.9390401</v>
      </c>
      <c r="K2829" s="2">
        <f t="shared" si="6"/>
        <v>270.7968338</v>
      </c>
      <c r="L2829" s="2">
        <f t="shared" si="7"/>
        <v>0</v>
      </c>
      <c r="M2829" s="2">
        <f t="shared" si="1"/>
        <v>270.7968338</v>
      </c>
      <c r="O2829" s="2">
        <v>2827.0</v>
      </c>
      <c r="P2829" s="2">
        <v>1791.0</v>
      </c>
      <c r="Q2829" s="2">
        <v>1799.0</v>
      </c>
      <c r="R2829" s="2">
        <v>1820.0</v>
      </c>
      <c r="S2829" s="2">
        <v>1787.0</v>
      </c>
      <c r="T2829" s="2">
        <v>1.324281875E9</v>
      </c>
      <c r="U2829" s="2">
        <v>2.4022473E7</v>
      </c>
      <c r="V2829" s="2">
        <v>5.0635299E7</v>
      </c>
      <c r="W2829" s="2">
        <v>2811878.0</v>
      </c>
      <c r="X2829" s="2">
        <v>1498.0</v>
      </c>
      <c r="Y2829" s="2">
        <f t="shared" si="8"/>
        <v>0.7146772229</v>
      </c>
      <c r="Z2829" s="2">
        <f t="shared" ref="Z2829:AC2829" si="2880">ROUNDDOWN($Y2829*Z$1,0)-IF(MOD($Y2829*Z$1,1)=0,1,0)+1</f>
        <v>2</v>
      </c>
      <c r="AA2829" s="2">
        <f t="shared" si="2880"/>
        <v>3</v>
      </c>
      <c r="AB2829" s="2">
        <f t="shared" si="2880"/>
        <v>3</v>
      </c>
      <c r="AC2829" s="2">
        <f t="shared" si="2880"/>
        <v>4</v>
      </c>
      <c r="AD2829" s="2">
        <f t="shared" si="10"/>
        <v>0</v>
      </c>
      <c r="AE2829" s="2">
        <f t="shared" si="11"/>
        <v>0</v>
      </c>
      <c r="AF2829" s="2">
        <f t="shared" si="12"/>
        <v>0</v>
      </c>
      <c r="AG2829" s="2">
        <f t="shared" si="13"/>
        <v>0</v>
      </c>
      <c r="AH2829" s="2">
        <f t="shared" si="14"/>
        <v>1</v>
      </c>
      <c r="AI2829" s="2">
        <f t="shared" si="15"/>
        <v>0</v>
      </c>
      <c r="AJ2829" s="2">
        <f t="shared" si="16"/>
        <v>0</v>
      </c>
      <c r="AK2829" s="2">
        <f t="shared" si="17"/>
        <v>0</v>
      </c>
      <c r="AL2829" s="2">
        <f t="shared" si="18"/>
        <v>1</v>
      </c>
    </row>
    <row r="2830" ht="13.5" customHeight="1">
      <c r="A2830" s="3">
        <v>42024.0</v>
      </c>
      <c r="B2830" s="2">
        <v>1785.0</v>
      </c>
      <c r="C2830" s="2">
        <f t="shared" si="3"/>
        <v>1785</v>
      </c>
      <c r="D2830" s="2">
        <f t="shared" si="26"/>
        <v>2874.885788</v>
      </c>
      <c r="E2830" s="2">
        <f t="shared" si="20"/>
        <v>2101.416555</v>
      </c>
      <c r="F2830" s="2">
        <v>-1.6</v>
      </c>
      <c r="G2830" s="2">
        <f t="shared" si="4"/>
        <v>-0.016</v>
      </c>
      <c r="H2830" s="2">
        <f t="shared" si="21"/>
        <v>1.4413</v>
      </c>
      <c r="I2830" s="2">
        <f t="shared" si="27"/>
        <v>1.128867243</v>
      </c>
      <c r="J2830" s="2">
        <f t="shared" si="5"/>
        <v>257.7480154</v>
      </c>
      <c r="K2830" s="2">
        <f t="shared" si="6"/>
        <v>266.4640844</v>
      </c>
      <c r="L2830" s="2">
        <f t="shared" si="7"/>
        <v>0</v>
      </c>
      <c r="M2830" s="2">
        <f t="shared" si="1"/>
        <v>266.4640844</v>
      </c>
      <c r="O2830" s="2">
        <v>2828.0</v>
      </c>
      <c r="P2830" s="2">
        <v>1806.0</v>
      </c>
      <c r="Q2830" s="2">
        <v>1814.0</v>
      </c>
      <c r="R2830" s="2">
        <v>1812.0</v>
      </c>
      <c r="S2830" s="2">
        <v>1785.0</v>
      </c>
      <c r="T2830" s="2">
        <v>1.324322428E9</v>
      </c>
      <c r="U2830" s="2">
        <v>2.3639155E7</v>
      </c>
      <c r="V2830" s="2">
        <v>3.7854789E7</v>
      </c>
      <c r="W2830" s="2">
        <v>2100815.0</v>
      </c>
      <c r="X2830" s="2">
        <v>1304.0</v>
      </c>
      <c r="Y2830" s="2">
        <f t="shared" si="8"/>
        <v>0.1284003248</v>
      </c>
      <c r="Z2830" s="2">
        <f t="shared" ref="Z2830:AC2830" si="2881">ROUNDDOWN($Y2830*Z$1,0)-IF(MOD($Y2830*Z$1,1)=0,1,0)+1</f>
        <v>1</v>
      </c>
      <c r="AA2830" s="2">
        <f t="shared" si="2881"/>
        <v>1</v>
      </c>
      <c r="AB2830" s="2">
        <f t="shared" si="2881"/>
        <v>1</v>
      </c>
      <c r="AC2830" s="2">
        <f t="shared" si="2881"/>
        <v>1</v>
      </c>
      <c r="AD2830" s="2">
        <f t="shared" si="10"/>
        <v>0</v>
      </c>
      <c r="AE2830" s="2">
        <f t="shared" si="11"/>
        <v>0</v>
      </c>
      <c r="AF2830" s="2">
        <f t="shared" si="12"/>
        <v>1</v>
      </c>
      <c r="AG2830" s="2">
        <f t="shared" si="13"/>
        <v>0</v>
      </c>
      <c r="AH2830" s="2">
        <f t="shared" si="14"/>
        <v>0</v>
      </c>
      <c r="AI2830" s="2">
        <f t="shared" si="15"/>
        <v>0</v>
      </c>
      <c r="AJ2830" s="2">
        <f t="shared" si="16"/>
        <v>0</v>
      </c>
      <c r="AK2830" s="2">
        <f t="shared" si="17"/>
        <v>0</v>
      </c>
      <c r="AL2830" s="2">
        <f t="shared" si="18"/>
        <v>1</v>
      </c>
    </row>
    <row r="2831" ht="13.5" customHeight="1">
      <c r="A2831" s="3">
        <v>42025.0</v>
      </c>
      <c r="B2831" s="2">
        <v>1778.0</v>
      </c>
      <c r="C2831" s="2">
        <f t="shared" si="3"/>
        <v>1778</v>
      </c>
      <c r="D2831" s="2">
        <f t="shared" si="26"/>
        <v>2876.040996</v>
      </c>
      <c r="E2831" s="2">
        <f t="shared" si="20"/>
        <v>2101.759123</v>
      </c>
      <c r="F2831" s="2">
        <v>-0.39</v>
      </c>
      <c r="G2831" s="2">
        <f t="shared" si="4"/>
        <v>-0.0039</v>
      </c>
      <c r="H2831" s="2">
        <f t="shared" si="21"/>
        <v>1.4374</v>
      </c>
      <c r="I2831" s="2">
        <f t="shared" si="27"/>
        <v>1.12926907</v>
      </c>
      <c r="J2831" s="2">
        <f t="shared" si="5"/>
        <v>256.7427982</v>
      </c>
      <c r="K2831" s="2">
        <f t="shared" si="6"/>
        <v>265.4248745</v>
      </c>
      <c r="L2831" s="2">
        <f t="shared" si="7"/>
        <v>0</v>
      </c>
      <c r="M2831" s="2">
        <f t="shared" si="1"/>
        <v>265.4248745</v>
      </c>
      <c r="O2831" s="2">
        <v>2829.0</v>
      </c>
      <c r="P2831" s="2">
        <v>1777.0</v>
      </c>
      <c r="Q2831" s="2">
        <v>1785.0</v>
      </c>
      <c r="R2831" s="2">
        <v>1797.0</v>
      </c>
      <c r="S2831" s="2">
        <v>1750.0</v>
      </c>
      <c r="T2831" s="2">
        <v>1.324348441E9</v>
      </c>
      <c r="U2831" s="2">
        <v>2.3546915E7</v>
      </c>
      <c r="V2831" s="2">
        <v>5.5737412E7</v>
      </c>
      <c r="W2831" s="2">
        <v>3147891.0</v>
      </c>
      <c r="X2831" s="2">
        <v>2533.0</v>
      </c>
      <c r="Y2831" s="2">
        <f t="shared" si="8"/>
        <v>0.3764717824</v>
      </c>
      <c r="Z2831" s="2">
        <f t="shared" ref="Z2831:AC2831" si="2882">ROUNDDOWN($Y2831*Z$1,0)-IF(MOD($Y2831*Z$1,1)=0,1,0)+1</f>
        <v>1</v>
      </c>
      <c r="AA2831" s="2">
        <f t="shared" si="2882"/>
        <v>2</v>
      </c>
      <c r="AB2831" s="2">
        <f t="shared" si="2882"/>
        <v>2</v>
      </c>
      <c r="AC2831" s="2">
        <f t="shared" si="2882"/>
        <v>2</v>
      </c>
      <c r="AD2831" s="2">
        <f t="shared" si="10"/>
        <v>0</v>
      </c>
      <c r="AE2831" s="2">
        <f t="shared" si="11"/>
        <v>0</v>
      </c>
      <c r="AF2831" s="2">
        <f t="shared" si="12"/>
        <v>1</v>
      </c>
      <c r="AG2831" s="2">
        <f t="shared" si="13"/>
        <v>0</v>
      </c>
      <c r="AH2831" s="2">
        <f t="shared" si="14"/>
        <v>0</v>
      </c>
      <c r="AI2831" s="2">
        <f t="shared" si="15"/>
        <v>0</v>
      </c>
      <c r="AJ2831" s="2">
        <f t="shared" si="16"/>
        <v>0</v>
      </c>
      <c r="AK2831" s="2">
        <f t="shared" si="17"/>
        <v>0</v>
      </c>
      <c r="AL2831" s="2">
        <f t="shared" si="18"/>
        <v>1</v>
      </c>
    </row>
    <row r="2832" ht="13.5" customHeight="1">
      <c r="A2832" s="3">
        <v>42026.0</v>
      </c>
      <c r="B2832" s="2">
        <v>1763.0</v>
      </c>
      <c r="C2832" s="2">
        <f t="shared" si="3"/>
        <v>1763</v>
      </c>
      <c r="D2832" s="2">
        <f t="shared" si="26"/>
        <v>2877.196667</v>
      </c>
      <c r="E2832" s="2">
        <f t="shared" si="20"/>
        <v>2102.10169</v>
      </c>
      <c r="F2832" s="2">
        <v>-0.84</v>
      </c>
      <c r="G2832" s="2">
        <f t="shared" si="4"/>
        <v>-0.0084</v>
      </c>
      <c r="H2832" s="2">
        <f t="shared" si="21"/>
        <v>1.429</v>
      </c>
      <c r="I2832" s="2">
        <f t="shared" si="27"/>
        <v>1.129670897</v>
      </c>
      <c r="J2832" s="2">
        <f t="shared" si="5"/>
        <v>254.5861587</v>
      </c>
      <c r="K2832" s="2">
        <f t="shared" si="6"/>
        <v>263.1953055</v>
      </c>
      <c r="L2832" s="2">
        <f t="shared" si="7"/>
        <v>0</v>
      </c>
      <c r="M2832" s="2">
        <f t="shared" si="1"/>
        <v>263.1953055</v>
      </c>
      <c r="O2832" s="2">
        <v>2830.0</v>
      </c>
      <c r="P2832" s="2">
        <v>1775.0</v>
      </c>
      <c r="Q2832" s="2">
        <v>1778.0</v>
      </c>
      <c r="R2832" s="2">
        <v>1783.0</v>
      </c>
      <c r="S2832" s="2">
        <v>1751.0</v>
      </c>
      <c r="T2832" s="2">
        <v>1.324372764E9</v>
      </c>
      <c r="U2832" s="2">
        <v>2.3348692E7</v>
      </c>
      <c r="V2832" s="2">
        <v>7.9457536E7</v>
      </c>
      <c r="W2832" s="2">
        <v>4510544.0</v>
      </c>
      <c r="X2832" s="2">
        <v>2540.0</v>
      </c>
      <c r="Y2832" s="2">
        <f t="shared" si="8"/>
        <v>0.2663418595</v>
      </c>
      <c r="Z2832" s="2">
        <f t="shared" ref="Z2832:AC2832" si="2883">ROUNDDOWN($Y2832*Z$1,0)-IF(MOD($Y2832*Z$1,1)=0,1,0)+1</f>
        <v>1</v>
      </c>
      <c r="AA2832" s="2">
        <f t="shared" si="2883"/>
        <v>1</v>
      </c>
      <c r="AB2832" s="2">
        <f t="shared" si="2883"/>
        <v>2</v>
      </c>
      <c r="AC2832" s="2">
        <f t="shared" si="2883"/>
        <v>2</v>
      </c>
      <c r="AD2832" s="2">
        <f t="shared" si="10"/>
        <v>0</v>
      </c>
      <c r="AE2832" s="2">
        <f t="shared" si="11"/>
        <v>0</v>
      </c>
      <c r="AF2832" s="2">
        <f t="shared" si="12"/>
        <v>0</v>
      </c>
      <c r="AG2832" s="2">
        <f t="shared" si="13"/>
        <v>1</v>
      </c>
      <c r="AH2832" s="2">
        <f t="shared" si="14"/>
        <v>0</v>
      </c>
      <c r="AI2832" s="2">
        <f t="shared" si="15"/>
        <v>0</v>
      </c>
      <c r="AJ2832" s="2">
        <f t="shared" si="16"/>
        <v>0</v>
      </c>
      <c r="AK2832" s="2">
        <f t="shared" si="17"/>
        <v>0</v>
      </c>
      <c r="AL2832" s="2">
        <f t="shared" si="18"/>
        <v>1</v>
      </c>
    </row>
    <row r="2833" ht="13.5" customHeight="1">
      <c r="A2833" s="3">
        <v>42029.0</v>
      </c>
      <c r="B2833" s="2">
        <v>1741.0</v>
      </c>
      <c r="C2833" s="2">
        <f t="shared" si="3"/>
        <v>1741</v>
      </c>
      <c r="D2833" s="2">
        <f t="shared" si="26"/>
        <v>2878.352803</v>
      </c>
      <c r="E2833" s="2">
        <f t="shared" si="20"/>
        <v>2102.444258</v>
      </c>
      <c r="F2833" s="2">
        <v>-1.25</v>
      </c>
      <c r="G2833" s="2">
        <f t="shared" si="4"/>
        <v>-0.0125</v>
      </c>
      <c r="H2833" s="2">
        <f t="shared" si="21"/>
        <v>1.4165</v>
      </c>
      <c r="I2833" s="2">
        <f t="shared" si="27"/>
        <v>1.130072724</v>
      </c>
      <c r="J2833" s="2">
        <f t="shared" si="5"/>
        <v>251.4038317</v>
      </c>
      <c r="K2833" s="2">
        <f t="shared" si="6"/>
        <v>259.9053642</v>
      </c>
      <c r="L2833" s="2">
        <f t="shared" si="7"/>
        <v>0</v>
      </c>
      <c r="M2833" s="2">
        <f t="shared" si="1"/>
        <v>259.9053642</v>
      </c>
      <c r="O2833" s="2">
        <v>2831.0</v>
      </c>
      <c r="P2833" s="2">
        <v>1740.0</v>
      </c>
      <c r="Q2833" s="2">
        <v>1763.0</v>
      </c>
      <c r="R2833" s="2">
        <v>1748.0</v>
      </c>
      <c r="S2833" s="2">
        <v>1737.0</v>
      </c>
      <c r="T2833" s="2">
        <v>1.324404933E9</v>
      </c>
      <c r="U2833" s="2">
        <v>2.305789E7</v>
      </c>
      <c r="V2833" s="2">
        <v>3.9595295E7</v>
      </c>
      <c r="W2833" s="2">
        <v>2272102.0</v>
      </c>
      <c r="X2833" s="2">
        <v>1388.0</v>
      </c>
      <c r="Y2833" s="2">
        <f t="shared" si="8"/>
        <v>0.1834145351</v>
      </c>
      <c r="Z2833" s="2">
        <f t="shared" ref="Z2833:AC2833" si="2884">ROUNDDOWN($Y2833*Z$1,0)-IF(MOD($Y2833*Z$1,1)=0,1,0)+1</f>
        <v>1</v>
      </c>
      <c r="AA2833" s="2">
        <f t="shared" si="2884"/>
        <v>1</v>
      </c>
      <c r="AB2833" s="2">
        <f t="shared" si="2884"/>
        <v>1</v>
      </c>
      <c r="AC2833" s="2">
        <f t="shared" si="2884"/>
        <v>1</v>
      </c>
      <c r="AD2833" s="2">
        <f t="shared" si="10"/>
        <v>0</v>
      </c>
      <c r="AE2833" s="2">
        <f t="shared" si="11"/>
        <v>0</v>
      </c>
      <c r="AF2833" s="2">
        <f t="shared" si="12"/>
        <v>0</v>
      </c>
      <c r="AG2833" s="2">
        <f t="shared" si="13"/>
        <v>0</v>
      </c>
      <c r="AH2833" s="2">
        <f t="shared" si="14"/>
        <v>0</v>
      </c>
      <c r="AI2833" s="2">
        <f t="shared" si="15"/>
        <v>0</v>
      </c>
      <c r="AJ2833" s="2">
        <f t="shared" si="16"/>
        <v>1</v>
      </c>
      <c r="AK2833" s="2">
        <f t="shared" si="17"/>
        <v>0</v>
      </c>
      <c r="AL2833" s="2">
        <f t="shared" si="18"/>
        <v>1</v>
      </c>
    </row>
    <row r="2834" ht="13.5" customHeight="1">
      <c r="A2834" s="3">
        <v>42030.0</v>
      </c>
      <c r="B2834" s="2">
        <v>1770.0</v>
      </c>
      <c r="C2834" s="2">
        <f t="shared" si="3"/>
        <v>1770</v>
      </c>
      <c r="D2834" s="2">
        <f t="shared" si="26"/>
        <v>2879.509403</v>
      </c>
      <c r="E2834" s="2">
        <f t="shared" si="20"/>
        <v>2102.786826</v>
      </c>
      <c r="F2834" s="2">
        <v>1.67</v>
      </c>
      <c r="G2834" s="2">
        <f t="shared" si="4"/>
        <v>0.0167</v>
      </c>
      <c r="H2834" s="2">
        <f t="shared" si="21"/>
        <v>1.4332</v>
      </c>
      <c r="I2834" s="2">
        <f t="shared" si="27"/>
        <v>1.130474551</v>
      </c>
      <c r="J2834" s="2">
        <f t="shared" si="5"/>
        <v>255.6022757</v>
      </c>
      <c r="K2834" s="2">
        <f t="shared" si="6"/>
        <v>264.2457838</v>
      </c>
      <c r="L2834" s="2">
        <f t="shared" si="7"/>
        <v>0</v>
      </c>
      <c r="M2834" s="2">
        <f t="shared" si="1"/>
        <v>264.2457838</v>
      </c>
      <c r="O2834" s="2">
        <v>2832.0</v>
      </c>
      <c r="P2834" s="2">
        <v>1733.0</v>
      </c>
      <c r="Q2834" s="2">
        <v>1741.0</v>
      </c>
      <c r="R2834" s="2">
        <v>1772.0</v>
      </c>
      <c r="S2834" s="2">
        <v>1733.0</v>
      </c>
      <c r="T2834" s="2">
        <v>1.324404933E9</v>
      </c>
      <c r="U2834" s="2">
        <v>2.3441967E7</v>
      </c>
      <c r="V2834" s="2">
        <v>4.4969766E7</v>
      </c>
      <c r="W2834" s="2">
        <v>2554747.0</v>
      </c>
      <c r="X2834" s="2">
        <v>1847.0</v>
      </c>
      <c r="Y2834" s="2">
        <f t="shared" si="8"/>
        <v>0.8649005278</v>
      </c>
      <c r="Z2834" s="2">
        <f t="shared" ref="Z2834:AC2834" si="2885">ROUNDDOWN($Y2834*Z$1,0)-IF(MOD($Y2834*Z$1,1)=0,1,0)+1</f>
        <v>2</v>
      </c>
      <c r="AA2834" s="2">
        <f t="shared" si="2885"/>
        <v>3</v>
      </c>
      <c r="AB2834" s="2">
        <f t="shared" si="2885"/>
        <v>4</v>
      </c>
      <c r="AC2834" s="2">
        <f t="shared" si="2885"/>
        <v>5</v>
      </c>
      <c r="AD2834" s="2">
        <f t="shared" si="10"/>
        <v>0</v>
      </c>
      <c r="AE2834" s="2">
        <f t="shared" si="11"/>
        <v>0</v>
      </c>
      <c r="AF2834" s="2">
        <f t="shared" si="12"/>
        <v>0</v>
      </c>
      <c r="AG2834" s="2">
        <f t="shared" si="13"/>
        <v>0</v>
      </c>
      <c r="AH2834" s="2">
        <f t="shared" si="14"/>
        <v>1</v>
      </c>
      <c r="AI2834" s="2">
        <f t="shared" si="15"/>
        <v>0</v>
      </c>
      <c r="AJ2834" s="2">
        <f t="shared" si="16"/>
        <v>0</v>
      </c>
      <c r="AK2834" s="2">
        <f t="shared" si="17"/>
        <v>0</v>
      </c>
      <c r="AL2834" s="2">
        <f t="shared" si="18"/>
        <v>1</v>
      </c>
    </row>
    <row r="2835" ht="13.5" customHeight="1">
      <c r="A2835" s="3">
        <v>42031.0</v>
      </c>
      <c r="B2835" s="2">
        <v>1753.0</v>
      </c>
      <c r="C2835" s="2">
        <f t="shared" si="3"/>
        <v>1753</v>
      </c>
      <c r="D2835" s="2">
        <f t="shared" si="26"/>
        <v>2880.666468</v>
      </c>
      <c r="E2835" s="2">
        <f t="shared" si="20"/>
        <v>2103.129394</v>
      </c>
      <c r="F2835" s="2">
        <v>-0.96</v>
      </c>
      <c r="G2835" s="2">
        <f t="shared" si="4"/>
        <v>-0.0096</v>
      </c>
      <c r="H2835" s="2">
        <f t="shared" si="21"/>
        <v>1.4236</v>
      </c>
      <c r="I2835" s="2">
        <f t="shared" si="27"/>
        <v>1.130876378</v>
      </c>
      <c r="J2835" s="2">
        <f t="shared" si="5"/>
        <v>253.1484938</v>
      </c>
      <c r="K2835" s="2">
        <f t="shared" si="6"/>
        <v>261.7090243</v>
      </c>
      <c r="L2835" s="2">
        <f t="shared" si="7"/>
        <v>0</v>
      </c>
      <c r="M2835" s="2">
        <f t="shared" si="1"/>
        <v>261.7090243</v>
      </c>
      <c r="O2835" s="2">
        <v>2833.0</v>
      </c>
      <c r="P2835" s="2">
        <v>1761.0</v>
      </c>
      <c r="Q2835" s="2">
        <v>1770.0</v>
      </c>
      <c r="R2835" s="2">
        <v>1765.0</v>
      </c>
      <c r="S2835" s="2">
        <v>1741.0</v>
      </c>
      <c r="T2835" s="2">
        <v>1.324421502E9</v>
      </c>
      <c r="U2835" s="2">
        <v>2.3217109E7</v>
      </c>
      <c r="V2835" s="2">
        <v>3.7913306E7</v>
      </c>
      <c r="W2835" s="2">
        <v>2163430.0</v>
      </c>
      <c r="X2835" s="2">
        <v>1876.0</v>
      </c>
      <c r="Y2835" s="2">
        <f t="shared" si="8"/>
        <v>0.2390377588</v>
      </c>
      <c r="Z2835" s="2">
        <f t="shared" ref="Z2835:AC2835" si="2886">ROUNDDOWN($Y2835*Z$1,0)-IF(MOD($Y2835*Z$1,1)=0,1,0)+1</f>
        <v>1</v>
      </c>
      <c r="AA2835" s="2">
        <f t="shared" si="2886"/>
        <v>1</v>
      </c>
      <c r="AB2835" s="2">
        <f t="shared" si="2886"/>
        <v>1</v>
      </c>
      <c r="AC2835" s="2">
        <f t="shared" si="2886"/>
        <v>2</v>
      </c>
      <c r="AD2835" s="2">
        <f t="shared" si="10"/>
        <v>0</v>
      </c>
      <c r="AE2835" s="2">
        <f t="shared" si="11"/>
        <v>0</v>
      </c>
      <c r="AF2835" s="2">
        <f t="shared" si="12"/>
        <v>0</v>
      </c>
      <c r="AG2835" s="2">
        <f t="shared" si="13"/>
        <v>1</v>
      </c>
      <c r="AH2835" s="2">
        <f t="shared" si="14"/>
        <v>0</v>
      </c>
      <c r="AI2835" s="2">
        <f t="shared" si="15"/>
        <v>0</v>
      </c>
      <c r="AJ2835" s="2">
        <f t="shared" si="16"/>
        <v>0</v>
      </c>
      <c r="AK2835" s="2">
        <f t="shared" si="17"/>
        <v>0</v>
      </c>
      <c r="AL2835" s="2">
        <f t="shared" si="18"/>
        <v>1</v>
      </c>
    </row>
    <row r="2836" ht="13.5" customHeight="1">
      <c r="A2836" s="3">
        <v>42032.0</v>
      </c>
      <c r="B2836" s="2">
        <v>1742.0</v>
      </c>
      <c r="C2836" s="2">
        <f t="shared" si="3"/>
        <v>1742</v>
      </c>
      <c r="D2836" s="2">
        <f t="shared" si="26"/>
        <v>2881.823998</v>
      </c>
      <c r="E2836" s="2">
        <f t="shared" si="20"/>
        <v>2103.471961</v>
      </c>
      <c r="F2836" s="2">
        <v>-0.63</v>
      </c>
      <c r="G2836" s="2">
        <f t="shared" si="4"/>
        <v>-0.0063</v>
      </c>
      <c r="H2836" s="2">
        <f t="shared" si="21"/>
        <v>1.4173</v>
      </c>
      <c r="I2836" s="2">
        <f t="shared" si="27"/>
        <v>1.131278206</v>
      </c>
      <c r="J2836" s="2">
        <f t="shared" si="5"/>
        <v>251.5536583</v>
      </c>
      <c r="K2836" s="2">
        <f t="shared" si="6"/>
        <v>260.0602574</v>
      </c>
      <c r="L2836" s="2">
        <f t="shared" si="7"/>
        <v>0</v>
      </c>
      <c r="M2836" s="2">
        <f t="shared" si="1"/>
        <v>260.0602574</v>
      </c>
      <c r="O2836" s="2">
        <v>2834.0</v>
      </c>
      <c r="P2836" s="2">
        <v>1758.0</v>
      </c>
      <c r="Q2836" s="2">
        <v>1753.0</v>
      </c>
      <c r="R2836" s="2">
        <v>1759.0</v>
      </c>
      <c r="S2836" s="2">
        <v>1728.0</v>
      </c>
      <c r="T2836" s="2">
        <v>1.32444087E9</v>
      </c>
      <c r="U2836" s="2">
        <v>2.307176E7</v>
      </c>
      <c r="V2836" s="2">
        <v>3.0898416E7</v>
      </c>
      <c r="W2836" s="2">
        <v>1773744.0</v>
      </c>
      <c r="X2836" s="2">
        <v>1267.0</v>
      </c>
      <c r="Y2836" s="2">
        <f t="shared" si="8"/>
        <v>0.3158749492</v>
      </c>
      <c r="Z2836" s="2">
        <f t="shared" ref="Z2836:AC2836" si="2887">ROUNDDOWN($Y2836*Z$1,0)-IF(MOD($Y2836*Z$1,1)=0,1,0)+1</f>
        <v>1</v>
      </c>
      <c r="AA2836" s="2">
        <f t="shared" si="2887"/>
        <v>1</v>
      </c>
      <c r="AB2836" s="2">
        <f t="shared" si="2887"/>
        <v>2</v>
      </c>
      <c r="AC2836" s="2">
        <f t="shared" si="2887"/>
        <v>2</v>
      </c>
      <c r="AD2836" s="2">
        <f t="shared" si="10"/>
        <v>0</v>
      </c>
      <c r="AE2836" s="2">
        <f t="shared" si="11"/>
        <v>0</v>
      </c>
      <c r="AF2836" s="2">
        <f t="shared" si="12"/>
        <v>0</v>
      </c>
      <c r="AG2836" s="2">
        <f t="shared" si="13"/>
        <v>0</v>
      </c>
      <c r="AH2836" s="2">
        <f t="shared" si="14"/>
        <v>0</v>
      </c>
      <c r="AI2836" s="2">
        <f t="shared" si="15"/>
        <v>0</v>
      </c>
      <c r="AJ2836" s="2">
        <f t="shared" si="16"/>
        <v>1</v>
      </c>
      <c r="AK2836" s="2">
        <f t="shared" si="17"/>
        <v>0</v>
      </c>
      <c r="AL2836" s="2">
        <f t="shared" si="18"/>
        <v>1</v>
      </c>
    </row>
    <row r="2837" ht="13.5" customHeight="1">
      <c r="A2837" s="3">
        <v>42033.0</v>
      </c>
      <c r="B2837" s="2">
        <v>1750.0</v>
      </c>
      <c r="C2837" s="2">
        <f t="shared" si="3"/>
        <v>1750</v>
      </c>
      <c r="D2837" s="2">
        <f t="shared" si="26"/>
        <v>2882.981993</v>
      </c>
      <c r="E2837" s="2">
        <f t="shared" si="20"/>
        <v>2103.814529</v>
      </c>
      <c r="F2837" s="2">
        <v>0.46</v>
      </c>
      <c r="G2837" s="2">
        <f t="shared" si="4"/>
        <v>0.0046</v>
      </c>
      <c r="H2837" s="2">
        <f t="shared" si="21"/>
        <v>1.4219</v>
      </c>
      <c r="I2837" s="2">
        <f t="shared" si="27"/>
        <v>1.131680033</v>
      </c>
      <c r="J2837" s="2">
        <f t="shared" si="5"/>
        <v>252.7108051</v>
      </c>
      <c r="K2837" s="2">
        <f t="shared" si="6"/>
        <v>261.2565346</v>
      </c>
      <c r="L2837" s="2">
        <f t="shared" si="7"/>
        <v>0</v>
      </c>
      <c r="M2837" s="2">
        <f t="shared" si="1"/>
        <v>261.2565346</v>
      </c>
      <c r="O2837" s="2">
        <v>2835.0</v>
      </c>
      <c r="P2837" s="2">
        <v>1742.0</v>
      </c>
      <c r="Q2837" s="2">
        <v>1742.0</v>
      </c>
      <c r="R2837" s="2">
        <v>1755.0</v>
      </c>
      <c r="S2837" s="2">
        <v>1729.0</v>
      </c>
      <c r="T2837" s="2">
        <v>1.32444087E9</v>
      </c>
      <c r="U2837" s="2">
        <v>2.3177715E7</v>
      </c>
      <c r="V2837" s="2">
        <v>1.3175228E8</v>
      </c>
      <c r="W2837" s="2">
        <v>7563198.0</v>
      </c>
      <c r="X2837" s="2">
        <v>1645.0</v>
      </c>
      <c r="Y2837" s="2">
        <f t="shared" si="8"/>
        <v>0.6145960211</v>
      </c>
      <c r="Z2837" s="2">
        <f t="shared" ref="Z2837:AC2837" si="2888">ROUNDDOWN($Y2837*Z$1,0)-IF(MOD($Y2837*Z$1,1)=0,1,0)+1</f>
        <v>2</v>
      </c>
      <c r="AA2837" s="2">
        <f t="shared" si="2888"/>
        <v>2</v>
      </c>
      <c r="AB2837" s="2">
        <f t="shared" si="2888"/>
        <v>3</v>
      </c>
      <c r="AC2837" s="2">
        <f t="shared" si="2888"/>
        <v>4</v>
      </c>
      <c r="AD2837" s="2">
        <f t="shared" si="10"/>
        <v>0</v>
      </c>
      <c r="AE2837" s="2">
        <f t="shared" si="11"/>
        <v>0</v>
      </c>
      <c r="AF2837" s="2">
        <f t="shared" si="12"/>
        <v>0</v>
      </c>
      <c r="AG2837" s="2">
        <f t="shared" si="13"/>
        <v>0</v>
      </c>
      <c r="AH2837" s="2">
        <f t="shared" si="14"/>
        <v>1</v>
      </c>
      <c r="AI2837" s="2">
        <f t="shared" si="15"/>
        <v>0</v>
      </c>
      <c r="AJ2837" s="2">
        <f t="shared" si="16"/>
        <v>0</v>
      </c>
      <c r="AK2837" s="2">
        <f t="shared" si="17"/>
        <v>0</v>
      </c>
      <c r="AL2837" s="2">
        <f t="shared" si="18"/>
        <v>1</v>
      </c>
    </row>
    <row r="2838" ht="13.5" customHeight="1">
      <c r="A2838" s="3">
        <v>42036.0</v>
      </c>
      <c r="B2838" s="2">
        <v>1735.0</v>
      </c>
      <c r="C2838" s="2">
        <f t="shared" si="3"/>
        <v>1735</v>
      </c>
      <c r="D2838" s="2">
        <f t="shared" si="26"/>
        <v>2884.140454</v>
      </c>
      <c r="E2838" s="2">
        <f t="shared" si="20"/>
        <v>2104.157097</v>
      </c>
      <c r="F2838" s="2">
        <v>-0.86</v>
      </c>
      <c r="G2838" s="2">
        <f t="shared" si="4"/>
        <v>-0.0086</v>
      </c>
      <c r="H2838" s="2">
        <f t="shared" si="21"/>
        <v>1.4133</v>
      </c>
      <c r="I2838" s="2">
        <f t="shared" si="27"/>
        <v>1.13208186</v>
      </c>
      <c r="J2838" s="2">
        <f t="shared" si="5"/>
        <v>250.5374922</v>
      </c>
      <c r="K2838" s="2">
        <f t="shared" si="6"/>
        <v>259.0097284</v>
      </c>
      <c r="L2838" s="2">
        <f t="shared" si="7"/>
        <v>0</v>
      </c>
      <c r="M2838" s="2">
        <f t="shared" si="1"/>
        <v>259.0097284</v>
      </c>
      <c r="O2838" s="2">
        <v>2836.0</v>
      </c>
      <c r="P2838" s="2">
        <v>1741.0</v>
      </c>
      <c r="Q2838" s="2">
        <v>1750.0</v>
      </c>
      <c r="R2838" s="2">
        <v>1748.0</v>
      </c>
      <c r="S2838" s="2">
        <v>1732.0</v>
      </c>
      <c r="T2838" s="2">
        <v>1.324484529E9</v>
      </c>
      <c r="U2838" s="2">
        <v>2.2979807E7</v>
      </c>
      <c r="V2838" s="2">
        <v>9976016.0</v>
      </c>
      <c r="W2838" s="2">
        <v>573766.0</v>
      </c>
      <c r="X2838" s="2">
        <v>556.0</v>
      </c>
      <c r="Y2838" s="2">
        <f t="shared" si="8"/>
        <v>0.2596427121</v>
      </c>
      <c r="Z2838" s="2">
        <f t="shared" ref="Z2838:AC2838" si="2889">ROUNDDOWN($Y2838*Z$1,0)-IF(MOD($Y2838*Z$1,1)=0,1,0)+1</f>
        <v>1</v>
      </c>
      <c r="AA2838" s="2">
        <f t="shared" si="2889"/>
        <v>1</v>
      </c>
      <c r="AB2838" s="2">
        <f t="shared" si="2889"/>
        <v>2</v>
      </c>
      <c r="AC2838" s="2">
        <f t="shared" si="2889"/>
        <v>2</v>
      </c>
      <c r="AD2838" s="2">
        <f t="shared" si="10"/>
        <v>0</v>
      </c>
      <c r="AE2838" s="2">
        <f t="shared" si="11"/>
        <v>0</v>
      </c>
      <c r="AF2838" s="2">
        <f t="shared" si="12"/>
        <v>1</v>
      </c>
      <c r="AG2838" s="2">
        <f t="shared" si="13"/>
        <v>0</v>
      </c>
      <c r="AH2838" s="2">
        <f t="shared" si="14"/>
        <v>0</v>
      </c>
      <c r="AI2838" s="2">
        <f t="shared" si="15"/>
        <v>0</v>
      </c>
      <c r="AJ2838" s="2">
        <f t="shared" si="16"/>
        <v>0</v>
      </c>
      <c r="AK2838" s="2">
        <f t="shared" si="17"/>
        <v>0</v>
      </c>
      <c r="AL2838" s="2">
        <f t="shared" si="18"/>
        <v>1</v>
      </c>
    </row>
    <row r="2839" ht="13.5" customHeight="1">
      <c r="A2839" s="3">
        <v>42037.0</v>
      </c>
      <c r="B2839" s="2">
        <v>1731.0</v>
      </c>
      <c r="C2839" s="2">
        <f t="shared" si="3"/>
        <v>1731</v>
      </c>
      <c r="D2839" s="2">
        <f t="shared" si="26"/>
        <v>2885.29938</v>
      </c>
      <c r="E2839" s="2">
        <f t="shared" si="20"/>
        <v>2104.499664</v>
      </c>
      <c r="F2839" s="2">
        <v>-0.23</v>
      </c>
      <c r="G2839" s="2">
        <f t="shared" si="4"/>
        <v>-0.0023</v>
      </c>
      <c r="H2839" s="2">
        <f t="shared" si="21"/>
        <v>1.411</v>
      </c>
      <c r="I2839" s="2">
        <f t="shared" si="27"/>
        <v>1.132483687</v>
      </c>
      <c r="J2839" s="2">
        <f t="shared" si="5"/>
        <v>249.961256</v>
      </c>
      <c r="K2839" s="2">
        <f t="shared" si="6"/>
        <v>258.414006</v>
      </c>
      <c r="L2839" s="2">
        <f t="shared" si="7"/>
        <v>0</v>
      </c>
      <c r="M2839" s="2">
        <f t="shared" si="1"/>
        <v>258.414006</v>
      </c>
      <c r="O2839" s="2">
        <v>2837.0</v>
      </c>
      <c r="P2839" s="2">
        <v>1750.0</v>
      </c>
      <c r="Q2839" s="2">
        <v>1735.0</v>
      </c>
      <c r="R2839" s="2">
        <v>1764.0</v>
      </c>
      <c r="S2839" s="2">
        <v>1716.0</v>
      </c>
      <c r="T2839" s="2">
        <v>1.324551578E9</v>
      </c>
      <c r="U2839" s="2">
        <v>2.2927988E7</v>
      </c>
      <c r="V2839" s="2">
        <v>5.3398277E7</v>
      </c>
      <c r="W2839" s="2">
        <v>3080769.0</v>
      </c>
      <c r="X2839" s="2">
        <v>1939.0</v>
      </c>
      <c r="Y2839" s="2">
        <f t="shared" si="8"/>
        <v>0.4236703207</v>
      </c>
      <c r="Z2839" s="2">
        <f t="shared" ref="Z2839:AC2839" si="2890">ROUNDDOWN($Y2839*Z$1,0)-IF(MOD($Y2839*Z$1,1)=0,1,0)+1</f>
        <v>1</v>
      </c>
      <c r="AA2839" s="2">
        <f t="shared" si="2890"/>
        <v>2</v>
      </c>
      <c r="AB2839" s="2">
        <f t="shared" si="2890"/>
        <v>2</v>
      </c>
      <c r="AC2839" s="2">
        <f t="shared" si="2890"/>
        <v>3</v>
      </c>
      <c r="AD2839" s="2">
        <f t="shared" si="10"/>
        <v>0</v>
      </c>
      <c r="AE2839" s="2">
        <f t="shared" si="11"/>
        <v>0</v>
      </c>
      <c r="AF2839" s="2">
        <f t="shared" si="12"/>
        <v>0</v>
      </c>
      <c r="AG2839" s="2">
        <f t="shared" si="13"/>
        <v>1</v>
      </c>
      <c r="AH2839" s="2">
        <f t="shared" si="14"/>
        <v>0</v>
      </c>
      <c r="AI2839" s="2">
        <f t="shared" si="15"/>
        <v>0</v>
      </c>
      <c r="AJ2839" s="2">
        <f t="shared" si="16"/>
        <v>0</v>
      </c>
      <c r="AK2839" s="2">
        <f t="shared" si="17"/>
        <v>0</v>
      </c>
      <c r="AL2839" s="2">
        <f t="shared" si="18"/>
        <v>1</v>
      </c>
    </row>
    <row r="2840" ht="13.5" customHeight="1">
      <c r="A2840" s="3">
        <v>42038.0</v>
      </c>
      <c r="B2840" s="2">
        <v>1714.0</v>
      </c>
      <c r="C2840" s="2">
        <f t="shared" si="3"/>
        <v>1714</v>
      </c>
      <c r="D2840" s="2">
        <f t="shared" si="26"/>
        <v>2886.458772</v>
      </c>
      <c r="E2840" s="2">
        <f t="shared" si="20"/>
        <v>2104.842232</v>
      </c>
      <c r="F2840" s="2">
        <v>-0.98</v>
      </c>
      <c r="G2840" s="2">
        <f t="shared" si="4"/>
        <v>-0.0098</v>
      </c>
      <c r="H2840" s="2">
        <f t="shared" si="21"/>
        <v>1.4012</v>
      </c>
      <c r="I2840" s="2">
        <f t="shared" si="27"/>
        <v>1.132885514</v>
      </c>
      <c r="J2840" s="2">
        <f t="shared" si="5"/>
        <v>247.5116357</v>
      </c>
      <c r="K2840" s="2">
        <f t="shared" si="6"/>
        <v>255.8815488</v>
      </c>
      <c r="L2840" s="2">
        <f t="shared" si="7"/>
        <v>0</v>
      </c>
      <c r="M2840" s="2">
        <f t="shared" si="1"/>
        <v>255.8815488</v>
      </c>
      <c r="O2840" s="2">
        <v>2838.0</v>
      </c>
      <c r="P2840" s="2">
        <v>1732.0</v>
      </c>
      <c r="Q2840" s="2">
        <v>1731.0</v>
      </c>
      <c r="R2840" s="2">
        <v>1736.0</v>
      </c>
      <c r="S2840" s="2">
        <v>1695.0</v>
      </c>
      <c r="T2840" s="2">
        <v>1.32455361E9</v>
      </c>
      <c r="U2840" s="2">
        <v>2.2702849E7</v>
      </c>
      <c r="V2840" s="2">
        <v>6.465691E7</v>
      </c>
      <c r="W2840" s="2">
        <v>3773298.0</v>
      </c>
      <c r="X2840" s="2">
        <v>2105.0</v>
      </c>
      <c r="Y2840" s="2">
        <f t="shared" si="8"/>
        <v>0.2333536338</v>
      </c>
      <c r="Z2840" s="2">
        <f t="shared" ref="Z2840:AC2840" si="2891">ROUNDDOWN($Y2840*Z$1,0)-IF(MOD($Y2840*Z$1,1)=0,1,0)+1</f>
        <v>1</v>
      </c>
      <c r="AA2840" s="2">
        <f t="shared" si="2891"/>
        <v>1</v>
      </c>
      <c r="AB2840" s="2">
        <f t="shared" si="2891"/>
        <v>1</v>
      </c>
      <c r="AC2840" s="2">
        <f t="shared" si="2891"/>
        <v>2</v>
      </c>
      <c r="AD2840" s="2">
        <f t="shared" si="10"/>
        <v>0</v>
      </c>
      <c r="AE2840" s="2">
        <f t="shared" si="11"/>
        <v>0</v>
      </c>
      <c r="AF2840" s="2">
        <f t="shared" si="12"/>
        <v>0</v>
      </c>
      <c r="AG2840" s="2">
        <f t="shared" si="13"/>
        <v>0</v>
      </c>
      <c r="AH2840" s="2">
        <f t="shared" si="14"/>
        <v>0</v>
      </c>
      <c r="AI2840" s="2">
        <f t="shared" si="15"/>
        <v>0</v>
      </c>
      <c r="AJ2840" s="2">
        <f t="shared" si="16"/>
        <v>1</v>
      </c>
      <c r="AK2840" s="2">
        <f t="shared" si="17"/>
        <v>0</v>
      </c>
      <c r="AL2840" s="2">
        <f t="shared" si="18"/>
        <v>1</v>
      </c>
    </row>
    <row r="2841" ht="13.5" customHeight="1">
      <c r="A2841" s="3">
        <v>42039.0</v>
      </c>
      <c r="B2841" s="2">
        <v>1765.0</v>
      </c>
      <c r="C2841" s="2">
        <f t="shared" si="3"/>
        <v>1765</v>
      </c>
      <c r="D2841" s="2">
        <f t="shared" si="26"/>
        <v>2887.618629</v>
      </c>
      <c r="E2841" s="2">
        <f t="shared" si="20"/>
        <v>2105.1848</v>
      </c>
      <c r="F2841" s="2">
        <v>2.98</v>
      </c>
      <c r="G2841" s="2">
        <f t="shared" si="4"/>
        <v>0.0298</v>
      </c>
      <c r="H2841" s="2">
        <f t="shared" si="21"/>
        <v>1.431</v>
      </c>
      <c r="I2841" s="2">
        <f t="shared" si="27"/>
        <v>1.133287341</v>
      </c>
      <c r="J2841" s="2">
        <f t="shared" si="5"/>
        <v>254.8874824</v>
      </c>
      <c r="K2841" s="2">
        <f t="shared" si="6"/>
        <v>263.5068189</v>
      </c>
      <c r="L2841" s="2">
        <f t="shared" si="7"/>
        <v>0</v>
      </c>
      <c r="M2841" s="2">
        <f t="shared" si="1"/>
        <v>263.5068189</v>
      </c>
      <c r="O2841" s="2">
        <v>2839.0</v>
      </c>
      <c r="P2841" s="2">
        <v>1720.0</v>
      </c>
      <c r="Q2841" s="2">
        <v>1714.0</v>
      </c>
      <c r="R2841" s="2">
        <v>1765.0</v>
      </c>
      <c r="S2841" s="2">
        <v>1703.0</v>
      </c>
      <c r="T2841" s="2">
        <v>1.324559182E9</v>
      </c>
      <c r="U2841" s="2">
        <v>2.337847E7</v>
      </c>
      <c r="V2841" s="2">
        <v>5.2918215E7</v>
      </c>
      <c r="W2841" s="2">
        <v>3049532.0</v>
      </c>
      <c r="X2841" s="2">
        <v>2036.0</v>
      </c>
      <c r="Y2841" s="2">
        <f t="shared" si="8"/>
        <v>0.9615306537</v>
      </c>
      <c r="Z2841" s="2">
        <f t="shared" ref="Z2841:AC2841" si="2892">ROUNDDOWN($Y2841*Z$1,0)-IF(MOD($Y2841*Z$1,1)=0,1,0)+1</f>
        <v>2</v>
      </c>
      <c r="AA2841" s="2">
        <f t="shared" si="2892"/>
        <v>3</v>
      </c>
      <c r="AB2841" s="2">
        <f t="shared" si="2892"/>
        <v>4</v>
      </c>
      <c r="AC2841" s="2">
        <f t="shared" si="2892"/>
        <v>5</v>
      </c>
      <c r="AD2841" s="2">
        <f t="shared" si="10"/>
        <v>0</v>
      </c>
      <c r="AE2841" s="2">
        <f t="shared" si="11"/>
        <v>0</v>
      </c>
      <c r="AF2841" s="2">
        <f t="shared" si="12"/>
        <v>0</v>
      </c>
      <c r="AG2841" s="2">
        <f t="shared" si="13"/>
        <v>0</v>
      </c>
      <c r="AH2841" s="2">
        <f t="shared" si="14"/>
        <v>1</v>
      </c>
      <c r="AI2841" s="2">
        <f t="shared" si="15"/>
        <v>0</v>
      </c>
      <c r="AJ2841" s="2">
        <f t="shared" si="16"/>
        <v>0</v>
      </c>
      <c r="AK2841" s="2">
        <f t="shared" si="17"/>
        <v>0</v>
      </c>
      <c r="AL2841" s="2">
        <f t="shared" si="18"/>
        <v>1</v>
      </c>
    </row>
    <row r="2842" ht="13.5" customHeight="1">
      <c r="A2842" s="3">
        <v>42040.0</v>
      </c>
      <c r="B2842" s="2">
        <v>1749.0</v>
      </c>
      <c r="C2842" s="2">
        <f t="shared" si="3"/>
        <v>1749</v>
      </c>
      <c r="D2842" s="2">
        <f t="shared" si="26"/>
        <v>2888.778953</v>
      </c>
      <c r="E2842" s="2">
        <f t="shared" si="20"/>
        <v>2105.527368</v>
      </c>
      <c r="F2842" s="2">
        <v>-0.91</v>
      </c>
      <c r="G2842" s="2">
        <f t="shared" si="4"/>
        <v>-0.0091</v>
      </c>
      <c r="H2842" s="2">
        <f t="shared" si="21"/>
        <v>1.4219</v>
      </c>
      <c r="I2842" s="2">
        <f t="shared" si="27"/>
        <v>1.133689169</v>
      </c>
      <c r="J2842" s="2">
        <f t="shared" si="5"/>
        <v>252.5680063</v>
      </c>
      <c r="K2842" s="2">
        <f t="shared" si="6"/>
        <v>261.1089069</v>
      </c>
      <c r="L2842" s="2">
        <f t="shared" si="7"/>
        <v>0</v>
      </c>
      <c r="M2842" s="2">
        <f t="shared" si="1"/>
        <v>261.1089069</v>
      </c>
      <c r="O2842" s="2">
        <v>2840.0</v>
      </c>
      <c r="P2842" s="2">
        <v>1765.0</v>
      </c>
      <c r="Q2842" s="2">
        <v>1765.0</v>
      </c>
      <c r="R2842" s="2">
        <v>1769.0</v>
      </c>
      <c r="S2842" s="2">
        <v>1749.0</v>
      </c>
      <c r="T2842" s="2">
        <v>1.32456185E9</v>
      </c>
      <c r="U2842" s="2">
        <v>2.3166587E7</v>
      </c>
      <c r="V2842" s="2">
        <v>3.5755255E7</v>
      </c>
      <c r="W2842" s="2">
        <v>2031661.0</v>
      </c>
      <c r="X2842" s="2">
        <v>1215.0</v>
      </c>
      <c r="Y2842" s="2">
        <f t="shared" si="8"/>
        <v>0.2493909866</v>
      </c>
      <c r="Z2842" s="2">
        <f t="shared" ref="Z2842:AC2842" si="2893">ROUNDDOWN($Y2842*Z$1,0)-IF(MOD($Y2842*Z$1,1)=0,1,0)+1</f>
        <v>1</v>
      </c>
      <c r="AA2842" s="2">
        <f t="shared" si="2893"/>
        <v>1</v>
      </c>
      <c r="AB2842" s="2">
        <f t="shared" si="2893"/>
        <v>1</v>
      </c>
      <c r="AC2842" s="2">
        <f t="shared" si="2893"/>
        <v>2</v>
      </c>
      <c r="AD2842" s="2">
        <f t="shared" si="10"/>
        <v>0</v>
      </c>
      <c r="AE2842" s="2">
        <f t="shared" si="11"/>
        <v>0</v>
      </c>
      <c r="AF2842" s="2">
        <f t="shared" si="12"/>
        <v>1</v>
      </c>
      <c r="AG2842" s="2">
        <f t="shared" si="13"/>
        <v>0</v>
      </c>
      <c r="AH2842" s="2">
        <f t="shared" si="14"/>
        <v>0</v>
      </c>
      <c r="AI2842" s="2">
        <f t="shared" si="15"/>
        <v>0</v>
      </c>
      <c r="AJ2842" s="2">
        <f t="shared" si="16"/>
        <v>0</v>
      </c>
      <c r="AK2842" s="2">
        <f t="shared" si="17"/>
        <v>0</v>
      </c>
      <c r="AL2842" s="2">
        <f t="shared" si="18"/>
        <v>1</v>
      </c>
    </row>
    <row r="2843" ht="13.5" customHeight="1">
      <c r="A2843" s="3">
        <v>42043.0</v>
      </c>
      <c r="B2843" s="2">
        <v>1735.0</v>
      </c>
      <c r="C2843" s="2">
        <f t="shared" si="3"/>
        <v>1735</v>
      </c>
      <c r="D2843" s="2">
        <f t="shared" si="26"/>
        <v>2889.939743</v>
      </c>
      <c r="E2843" s="2">
        <f t="shared" si="20"/>
        <v>2105.869935</v>
      </c>
      <c r="F2843" s="2">
        <v>-0.8</v>
      </c>
      <c r="G2843" s="2">
        <f t="shared" si="4"/>
        <v>-0.008</v>
      </c>
      <c r="H2843" s="2">
        <f t="shared" si="21"/>
        <v>1.4139</v>
      </c>
      <c r="I2843" s="2">
        <f t="shared" si="27"/>
        <v>1.134090996</v>
      </c>
      <c r="J2843" s="2">
        <f t="shared" si="5"/>
        <v>250.5474623</v>
      </c>
      <c r="K2843" s="2">
        <f t="shared" si="6"/>
        <v>259.0200356</v>
      </c>
      <c r="L2843" s="2">
        <f t="shared" si="7"/>
        <v>0</v>
      </c>
      <c r="M2843" s="2">
        <f t="shared" si="1"/>
        <v>259.0200356</v>
      </c>
      <c r="O2843" s="2">
        <v>2841.0</v>
      </c>
      <c r="P2843" s="2">
        <v>1734.0</v>
      </c>
      <c r="Q2843" s="2">
        <v>1749.0</v>
      </c>
      <c r="R2843" s="2">
        <v>1746.0</v>
      </c>
      <c r="S2843" s="2">
        <v>1730.0</v>
      </c>
      <c r="T2843" s="2">
        <v>1.324565597E9</v>
      </c>
      <c r="U2843" s="2">
        <v>2.2981213E7</v>
      </c>
      <c r="V2843" s="2">
        <v>9035738.0</v>
      </c>
      <c r="W2843" s="2">
        <v>520208.0</v>
      </c>
      <c r="X2843" s="2">
        <v>487.0</v>
      </c>
      <c r="Y2843" s="2">
        <f t="shared" si="8"/>
        <v>0.2745635404</v>
      </c>
      <c r="Z2843" s="2">
        <f t="shared" ref="Z2843:AC2843" si="2894">ROUNDDOWN($Y2843*Z$1,0)-IF(MOD($Y2843*Z$1,1)=0,1,0)+1</f>
        <v>1</v>
      </c>
      <c r="AA2843" s="2">
        <f t="shared" si="2894"/>
        <v>1</v>
      </c>
      <c r="AB2843" s="2">
        <f t="shared" si="2894"/>
        <v>2</v>
      </c>
      <c r="AC2843" s="2">
        <f t="shared" si="2894"/>
        <v>2</v>
      </c>
      <c r="AD2843" s="2">
        <f t="shared" si="10"/>
        <v>0</v>
      </c>
      <c r="AE2843" s="2">
        <f t="shared" si="11"/>
        <v>0</v>
      </c>
      <c r="AF2843" s="2">
        <f t="shared" si="12"/>
        <v>0</v>
      </c>
      <c r="AG2843" s="2">
        <f t="shared" si="13"/>
        <v>1</v>
      </c>
      <c r="AH2843" s="2">
        <f t="shared" si="14"/>
        <v>0</v>
      </c>
      <c r="AI2843" s="2">
        <f t="shared" si="15"/>
        <v>0</v>
      </c>
      <c r="AJ2843" s="2">
        <f t="shared" si="16"/>
        <v>0</v>
      </c>
      <c r="AK2843" s="2">
        <f t="shared" si="17"/>
        <v>0</v>
      </c>
      <c r="AL2843" s="2">
        <f t="shared" si="18"/>
        <v>1</v>
      </c>
    </row>
    <row r="2844" ht="13.5" customHeight="1">
      <c r="A2844" s="3">
        <v>42044.0</v>
      </c>
      <c r="B2844" s="2">
        <v>1692.0</v>
      </c>
      <c r="C2844" s="2">
        <f t="shared" si="3"/>
        <v>1692</v>
      </c>
      <c r="D2844" s="2">
        <f t="shared" si="26"/>
        <v>2891.100999</v>
      </c>
      <c r="E2844" s="2">
        <f t="shared" si="20"/>
        <v>2106.212503</v>
      </c>
      <c r="F2844" s="2">
        <v>-2.48</v>
      </c>
      <c r="G2844" s="2">
        <f t="shared" si="4"/>
        <v>-0.0248</v>
      </c>
      <c r="H2844" s="2">
        <f t="shared" si="21"/>
        <v>1.3891</v>
      </c>
      <c r="I2844" s="2">
        <f t="shared" si="27"/>
        <v>1.134492823</v>
      </c>
      <c r="J2844" s="2">
        <f t="shared" si="5"/>
        <v>244.3338852</v>
      </c>
      <c r="K2844" s="2">
        <f t="shared" si="6"/>
        <v>252.5963387</v>
      </c>
      <c r="L2844" s="2">
        <f t="shared" si="7"/>
        <v>0</v>
      </c>
      <c r="M2844" s="2">
        <f t="shared" si="1"/>
        <v>252.5963387</v>
      </c>
      <c r="O2844" s="2">
        <v>2842.0</v>
      </c>
      <c r="P2844" s="2">
        <v>1728.0</v>
      </c>
      <c r="Q2844" s="2">
        <v>1735.0</v>
      </c>
      <c r="R2844" s="2">
        <v>1734.0</v>
      </c>
      <c r="S2844" s="2">
        <v>1692.0</v>
      </c>
      <c r="T2844" s="2">
        <v>1.324565597E9</v>
      </c>
      <c r="U2844" s="2">
        <v>2.241165E7</v>
      </c>
      <c r="V2844" s="2">
        <v>5.9708172E7</v>
      </c>
      <c r="W2844" s="2">
        <v>3507169.0</v>
      </c>
      <c r="X2844" s="2">
        <v>2447.0</v>
      </c>
      <c r="Y2844" s="2">
        <f t="shared" si="8"/>
        <v>0.05470970361</v>
      </c>
      <c r="Z2844" s="2">
        <f t="shared" ref="Z2844:AC2844" si="2895">ROUNDDOWN($Y2844*Z$1,0)-IF(MOD($Y2844*Z$1,1)=0,1,0)+1</f>
        <v>1</v>
      </c>
      <c r="AA2844" s="2">
        <f t="shared" si="2895"/>
        <v>1</v>
      </c>
      <c r="AB2844" s="2">
        <f t="shared" si="2895"/>
        <v>1</v>
      </c>
      <c r="AC2844" s="2">
        <f t="shared" si="2895"/>
        <v>1</v>
      </c>
      <c r="AD2844" s="2">
        <f t="shared" si="10"/>
        <v>0</v>
      </c>
      <c r="AE2844" s="2">
        <f t="shared" si="11"/>
        <v>0</v>
      </c>
      <c r="AF2844" s="2">
        <f t="shared" si="12"/>
        <v>0</v>
      </c>
      <c r="AG2844" s="2">
        <f t="shared" si="13"/>
        <v>0</v>
      </c>
      <c r="AH2844" s="2">
        <f t="shared" si="14"/>
        <v>0</v>
      </c>
      <c r="AI2844" s="2">
        <f t="shared" si="15"/>
        <v>0</v>
      </c>
      <c r="AJ2844" s="2">
        <f t="shared" si="16"/>
        <v>1</v>
      </c>
      <c r="AK2844" s="2">
        <f t="shared" si="17"/>
        <v>0</v>
      </c>
      <c r="AL2844" s="2">
        <f t="shared" si="18"/>
        <v>1</v>
      </c>
    </row>
    <row r="2845" ht="13.5" customHeight="1">
      <c r="A2845" s="3">
        <v>42045.0</v>
      </c>
      <c r="B2845" s="2">
        <v>1704.0</v>
      </c>
      <c r="C2845" s="2">
        <f t="shared" si="3"/>
        <v>1704</v>
      </c>
      <c r="D2845" s="2">
        <f t="shared" si="26"/>
        <v>2892.262722</v>
      </c>
      <c r="E2845" s="2">
        <f t="shared" si="20"/>
        <v>2106.555071</v>
      </c>
      <c r="F2845" s="2">
        <v>0.71</v>
      </c>
      <c r="G2845" s="2">
        <f t="shared" si="4"/>
        <v>0.0071</v>
      </c>
      <c r="H2845" s="2">
        <f t="shared" si="21"/>
        <v>1.3962</v>
      </c>
      <c r="I2845" s="2">
        <f t="shared" si="27"/>
        <v>1.13489465</v>
      </c>
      <c r="J2845" s="2">
        <f t="shared" si="5"/>
        <v>246.0686558</v>
      </c>
      <c r="K2845" s="2">
        <f t="shared" si="6"/>
        <v>254.3897728</v>
      </c>
      <c r="L2845" s="2">
        <f t="shared" si="7"/>
        <v>0</v>
      </c>
      <c r="M2845" s="2">
        <f t="shared" si="1"/>
        <v>254.3897728</v>
      </c>
      <c r="O2845" s="2">
        <v>2843.0</v>
      </c>
      <c r="P2845" s="2">
        <v>1700.0</v>
      </c>
      <c r="Q2845" s="2">
        <v>1692.0</v>
      </c>
      <c r="R2845" s="2">
        <v>1708.0</v>
      </c>
      <c r="S2845" s="2">
        <v>1689.0</v>
      </c>
      <c r="T2845" s="2">
        <v>1.324569783E9</v>
      </c>
      <c r="U2845" s="2">
        <v>2.2570669E7</v>
      </c>
      <c r="V2845" s="2">
        <v>2.2996537E7</v>
      </c>
      <c r="W2845" s="2">
        <v>1354726.0</v>
      </c>
      <c r="X2845" s="2">
        <v>1058.0</v>
      </c>
      <c r="Y2845" s="2">
        <f t="shared" si="8"/>
        <v>0.6816889972</v>
      </c>
      <c r="Z2845" s="2">
        <f t="shared" ref="Z2845:AC2845" si="2896">ROUNDDOWN($Y2845*Z$1,0)-IF(MOD($Y2845*Z$1,1)=0,1,0)+1</f>
        <v>2</v>
      </c>
      <c r="AA2845" s="2">
        <f t="shared" si="2896"/>
        <v>3</v>
      </c>
      <c r="AB2845" s="2">
        <f t="shared" si="2896"/>
        <v>3</v>
      </c>
      <c r="AC2845" s="2">
        <f t="shared" si="2896"/>
        <v>4</v>
      </c>
      <c r="AD2845" s="2">
        <f t="shared" si="10"/>
        <v>0</v>
      </c>
      <c r="AE2845" s="2">
        <f t="shared" si="11"/>
        <v>0</v>
      </c>
      <c r="AF2845" s="2">
        <f t="shared" si="12"/>
        <v>0</v>
      </c>
      <c r="AG2845" s="2">
        <f t="shared" si="13"/>
        <v>0</v>
      </c>
      <c r="AH2845" s="2">
        <f t="shared" si="14"/>
        <v>1</v>
      </c>
      <c r="AI2845" s="2">
        <f t="shared" si="15"/>
        <v>0</v>
      </c>
      <c r="AJ2845" s="2">
        <f t="shared" si="16"/>
        <v>0</v>
      </c>
      <c r="AK2845" s="2">
        <f t="shared" si="17"/>
        <v>0</v>
      </c>
      <c r="AL2845" s="2">
        <f t="shared" si="18"/>
        <v>1</v>
      </c>
    </row>
    <row r="2846" ht="13.5" customHeight="1">
      <c r="A2846" s="3">
        <v>42046.0</v>
      </c>
      <c r="B2846" s="2">
        <v>1696.0</v>
      </c>
      <c r="C2846" s="2">
        <f t="shared" si="3"/>
        <v>1696</v>
      </c>
      <c r="D2846" s="2">
        <f t="shared" si="26"/>
        <v>2893.424912</v>
      </c>
      <c r="E2846" s="2">
        <f t="shared" si="20"/>
        <v>2106.897638</v>
      </c>
      <c r="F2846" s="2">
        <v>-0.47</v>
      </c>
      <c r="G2846" s="2">
        <f t="shared" si="4"/>
        <v>-0.0047</v>
      </c>
      <c r="H2846" s="2">
        <f t="shared" si="21"/>
        <v>1.3915</v>
      </c>
      <c r="I2846" s="2">
        <f t="shared" si="27"/>
        <v>1.135296477</v>
      </c>
      <c r="J2846" s="2">
        <f t="shared" si="5"/>
        <v>244.9121331</v>
      </c>
      <c r="K2846" s="2">
        <f t="shared" si="6"/>
        <v>253.1941408</v>
      </c>
      <c r="L2846" s="2">
        <f t="shared" si="7"/>
        <v>0</v>
      </c>
      <c r="M2846" s="2">
        <f t="shared" si="1"/>
        <v>253.1941408</v>
      </c>
      <c r="O2846" s="2">
        <v>2844.0</v>
      </c>
      <c r="P2846" s="2">
        <v>1704.0</v>
      </c>
      <c r="Q2846" s="2">
        <v>1704.0</v>
      </c>
      <c r="R2846" s="2">
        <v>1706.0</v>
      </c>
      <c r="S2846" s="2">
        <v>1689.0</v>
      </c>
      <c r="T2846" s="2">
        <v>1.324570331E9</v>
      </c>
      <c r="U2846" s="2">
        <v>2.2464713E7</v>
      </c>
      <c r="V2846" s="2">
        <v>2.1635319E7</v>
      </c>
      <c r="W2846" s="2">
        <v>1276241.0</v>
      </c>
      <c r="X2846" s="2">
        <v>827.0</v>
      </c>
      <c r="Y2846" s="2">
        <f t="shared" si="8"/>
        <v>0.3557653268</v>
      </c>
      <c r="Z2846" s="2">
        <f t="shared" ref="Z2846:AC2846" si="2897">ROUNDDOWN($Y2846*Z$1,0)-IF(MOD($Y2846*Z$1,1)=0,1,0)+1</f>
        <v>1</v>
      </c>
      <c r="AA2846" s="2">
        <f t="shared" si="2897"/>
        <v>2</v>
      </c>
      <c r="AB2846" s="2">
        <f t="shared" si="2897"/>
        <v>2</v>
      </c>
      <c r="AC2846" s="2">
        <f t="shared" si="2897"/>
        <v>2</v>
      </c>
      <c r="AD2846" s="2">
        <f t="shared" si="10"/>
        <v>0</v>
      </c>
      <c r="AE2846" s="2">
        <f t="shared" si="11"/>
        <v>0</v>
      </c>
      <c r="AF2846" s="2">
        <f t="shared" si="12"/>
        <v>0</v>
      </c>
      <c r="AG2846" s="2">
        <f t="shared" si="13"/>
        <v>1</v>
      </c>
      <c r="AH2846" s="2">
        <f t="shared" si="14"/>
        <v>0</v>
      </c>
      <c r="AI2846" s="2">
        <f t="shared" si="15"/>
        <v>0</v>
      </c>
      <c r="AJ2846" s="2">
        <f t="shared" si="16"/>
        <v>0</v>
      </c>
      <c r="AK2846" s="2">
        <f t="shared" si="17"/>
        <v>0</v>
      </c>
      <c r="AL2846" s="2">
        <f t="shared" si="18"/>
        <v>1</v>
      </c>
    </row>
    <row r="2847" ht="13.5" customHeight="1">
      <c r="A2847" s="3">
        <v>42047.0</v>
      </c>
      <c r="B2847" s="2">
        <v>1675.0</v>
      </c>
      <c r="C2847" s="2">
        <f t="shared" si="3"/>
        <v>1675</v>
      </c>
      <c r="D2847" s="2">
        <f t="shared" si="26"/>
        <v>2894.587568</v>
      </c>
      <c r="E2847" s="2">
        <f t="shared" si="20"/>
        <v>2107.240206</v>
      </c>
      <c r="F2847" s="2">
        <v>-1.24</v>
      </c>
      <c r="G2847" s="2">
        <f t="shared" si="4"/>
        <v>-0.0124</v>
      </c>
      <c r="H2847" s="2">
        <f t="shared" si="21"/>
        <v>1.3791</v>
      </c>
      <c r="I2847" s="2">
        <f t="shared" si="27"/>
        <v>1.135698305</v>
      </c>
      <c r="J2847" s="2">
        <f t="shared" si="5"/>
        <v>241.8752227</v>
      </c>
      <c r="K2847" s="2">
        <f t="shared" si="6"/>
        <v>250.0545335</v>
      </c>
      <c r="L2847" s="2">
        <f t="shared" si="7"/>
        <v>0</v>
      </c>
      <c r="M2847" s="2">
        <f t="shared" si="1"/>
        <v>250.0545335</v>
      </c>
      <c r="O2847" s="2">
        <v>2845.0</v>
      </c>
      <c r="P2847" s="2">
        <v>1696.0</v>
      </c>
      <c r="Q2847" s="2">
        <v>1696.0</v>
      </c>
      <c r="R2847" s="2">
        <v>1705.0</v>
      </c>
      <c r="S2847" s="2">
        <v>1675.0</v>
      </c>
      <c r="T2847" s="2">
        <v>1.324570331E9</v>
      </c>
      <c r="U2847" s="2">
        <v>2.2186553E7</v>
      </c>
      <c r="V2847" s="2">
        <v>8.6524751E7</v>
      </c>
      <c r="W2847" s="2">
        <v>5145720.0</v>
      </c>
      <c r="X2847" s="2">
        <v>1919.0</v>
      </c>
      <c r="Y2847" s="2">
        <f t="shared" si="8"/>
        <v>0.1849370686</v>
      </c>
      <c r="Z2847" s="2">
        <f t="shared" ref="Z2847:AC2847" si="2898">ROUNDDOWN($Y2847*Z$1,0)-IF(MOD($Y2847*Z$1,1)=0,1,0)+1</f>
        <v>1</v>
      </c>
      <c r="AA2847" s="2">
        <f t="shared" si="2898"/>
        <v>1</v>
      </c>
      <c r="AB2847" s="2">
        <f t="shared" si="2898"/>
        <v>1</v>
      </c>
      <c r="AC2847" s="2">
        <f t="shared" si="2898"/>
        <v>1</v>
      </c>
      <c r="AD2847" s="2">
        <f t="shared" si="10"/>
        <v>0</v>
      </c>
      <c r="AE2847" s="2">
        <f t="shared" si="11"/>
        <v>0</v>
      </c>
      <c r="AF2847" s="2">
        <f t="shared" si="12"/>
        <v>0</v>
      </c>
      <c r="AG2847" s="2">
        <f t="shared" si="13"/>
        <v>0</v>
      </c>
      <c r="AH2847" s="2">
        <f t="shared" si="14"/>
        <v>0</v>
      </c>
      <c r="AI2847" s="2">
        <f t="shared" si="15"/>
        <v>0</v>
      </c>
      <c r="AJ2847" s="2">
        <f t="shared" si="16"/>
        <v>0</v>
      </c>
      <c r="AK2847" s="2">
        <f t="shared" si="17"/>
        <v>1</v>
      </c>
      <c r="AL2847" s="2">
        <f t="shared" si="18"/>
        <v>1</v>
      </c>
    </row>
    <row r="2848" ht="13.5" customHeight="1">
      <c r="A2848" s="3">
        <v>42050.0</v>
      </c>
      <c r="B2848" s="2">
        <v>1694.0</v>
      </c>
      <c r="C2848" s="2">
        <f t="shared" si="3"/>
        <v>1694</v>
      </c>
      <c r="D2848" s="2">
        <f t="shared" si="26"/>
        <v>2895.750692</v>
      </c>
      <c r="E2848" s="2">
        <f t="shared" si="20"/>
        <v>2107.582774</v>
      </c>
      <c r="F2848" s="2">
        <v>1.13</v>
      </c>
      <c r="G2848" s="2">
        <f t="shared" si="4"/>
        <v>0.0113</v>
      </c>
      <c r="H2848" s="2">
        <f t="shared" si="21"/>
        <v>1.3904</v>
      </c>
      <c r="I2848" s="2">
        <f t="shared" si="27"/>
        <v>1.136100132</v>
      </c>
      <c r="J2848" s="2">
        <f t="shared" si="5"/>
        <v>244.6084127</v>
      </c>
      <c r="K2848" s="2">
        <f t="shared" si="6"/>
        <v>252.8801497</v>
      </c>
      <c r="L2848" s="2">
        <f t="shared" si="7"/>
        <v>0</v>
      </c>
      <c r="M2848" s="2">
        <f t="shared" si="1"/>
        <v>252.8801497</v>
      </c>
      <c r="O2848" s="2">
        <v>2846.0</v>
      </c>
      <c r="P2848" s="2">
        <v>1690.0</v>
      </c>
      <c r="Q2848" s="2">
        <v>1675.0</v>
      </c>
      <c r="R2848" s="2">
        <v>1695.0</v>
      </c>
      <c r="S2848" s="2">
        <v>1686.0</v>
      </c>
      <c r="T2848" s="2">
        <v>1.324571667E9</v>
      </c>
      <c r="U2848" s="2">
        <v>2.2438244E7</v>
      </c>
      <c r="V2848" s="2">
        <v>1.53679E7</v>
      </c>
      <c r="W2848" s="2">
        <v>909043.0</v>
      </c>
      <c r="X2848" s="2">
        <v>688.0</v>
      </c>
      <c r="Y2848" s="2">
        <f t="shared" si="8"/>
        <v>0.78136419</v>
      </c>
      <c r="Z2848" s="2">
        <f t="shared" ref="Z2848:AC2848" si="2899">ROUNDDOWN($Y2848*Z$1,0)-IF(MOD($Y2848*Z$1,1)=0,1,0)+1</f>
        <v>2</v>
      </c>
      <c r="AA2848" s="2">
        <f t="shared" si="2899"/>
        <v>3</v>
      </c>
      <c r="AB2848" s="2">
        <f t="shared" si="2899"/>
        <v>4</v>
      </c>
      <c r="AC2848" s="2">
        <f t="shared" si="2899"/>
        <v>4</v>
      </c>
      <c r="AD2848" s="2">
        <f t="shared" si="10"/>
        <v>0</v>
      </c>
      <c r="AE2848" s="2">
        <f t="shared" si="11"/>
        <v>1</v>
      </c>
      <c r="AF2848" s="2">
        <f t="shared" si="12"/>
        <v>0</v>
      </c>
      <c r="AG2848" s="2">
        <f t="shared" si="13"/>
        <v>0</v>
      </c>
      <c r="AH2848" s="2">
        <f t="shared" si="14"/>
        <v>0</v>
      </c>
      <c r="AI2848" s="2">
        <f t="shared" si="15"/>
        <v>0</v>
      </c>
      <c r="AJ2848" s="2">
        <f t="shared" si="16"/>
        <v>0</v>
      </c>
      <c r="AK2848" s="2">
        <f t="shared" si="17"/>
        <v>0</v>
      </c>
      <c r="AL2848" s="2">
        <f t="shared" si="18"/>
        <v>1</v>
      </c>
    </row>
    <row r="2849" ht="13.5" customHeight="1">
      <c r="A2849" s="3">
        <v>42051.0</v>
      </c>
      <c r="B2849" s="2">
        <v>1750.0</v>
      </c>
      <c r="C2849" s="2">
        <f t="shared" si="3"/>
        <v>1750</v>
      </c>
      <c r="D2849" s="2">
        <f t="shared" si="26"/>
        <v>2896.914284</v>
      </c>
      <c r="E2849" s="2">
        <f t="shared" si="20"/>
        <v>2107.925342</v>
      </c>
      <c r="F2849" s="2">
        <v>3.31</v>
      </c>
      <c r="G2849" s="2">
        <f t="shared" si="4"/>
        <v>0.0331</v>
      </c>
      <c r="H2849" s="2">
        <f t="shared" si="21"/>
        <v>1.4235</v>
      </c>
      <c r="I2849" s="2">
        <f t="shared" si="27"/>
        <v>1.136501959</v>
      </c>
      <c r="J2849" s="2">
        <f t="shared" si="5"/>
        <v>252.7049511</v>
      </c>
      <c r="K2849" s="2">
        <f t="shared" si="6"/>
        <v>261.2504827</v>
      </c>
      <c r="L2849" s="2">
        <f t="shared" si="7"/>
        <v>0</v>
      </c>
      <c r="M2849" s="2">
        <f t="shared" si="1"/>
        <v>261.2504827</v>
      </c>
      <c r="O2849" s="2">
        <v>2847.0</v>
      </c>
      <c r="P2849" s="2">
        <v>1690.0</v>
      </c>
      <c r="Q2849" s="2">
        <v>1694.0</v>
      </c>
      <c r="R2849" s="2">
        <v>1750.0</v>
      </c>
      <c r="S2849" s="2">
        <v>1689.0</v>
      </c>
      <c r="T2849" s="2">
        <v>1.324571667E9</v>
      </c>
      <c r="U2849" s="2">
        <v>2.3180004E7</v>
      </c>
      <c r="V2849" s="2">
        <v>6.5934716E7</v>
      </c>
      <c r="W2849" s="2">
        <v>3851529.0</v>
      </c>
      <c r="X2849" s="2">
        <v>1714.0</v>
      </c>
      <c r="Y2849" s="2">
        <f t="shared" si="8"/>
        <v>0.9742184328</v>
      </c>
      <c r="Z2849" s="2">
        <f t="shared" ref="Z2849:AC2849" si="2900">ROUNDDOWN($Y2849*Z$1,0)-IF(MOD($Y2849*Z$1,1)=0,1,0)+1</f>
        <v>2</v>
      </c>
      <c r="AA2849" s="2">
        <f t="shared" si="2900"/>
        <v>3</v>
      </c>
      <c r="AB2849" s="2">
        <f t="shared" si="2900"/>
        <v>4</v>
      </c>
      <c r="AC2849" s="2">
        <f t="shared" si="2900"/>
        <v>5</v>
      </c>
      <c r="AD2849" s="2">
        <f t="shared" si="10"/>
        <v>0</v>
      </c>
      <c r="AE2849" s="2">
        <f t="shared" si="11"/>
        <v>1</v>
      </c>
      <c r="AF2849" s="2">
        <f t="shared" si="12"/>
        <v>0</v>
      </c>
      <c r="AG2849" s="2">
        <f t="shared" si="13"/>
        <v>0</v>
      </c>
      <c r="AH2849" s="2">
        <f t="shared" si="14"/>
        <v>0</v>
      </c>
      <c r="AI2849" s="2">
        <f t="shared" si="15"/>
        <v>0</v>
      </c>
      <c r="AJ2849" s="2">
        <f t="shared" si="16"/>
        <v>0</v>
      </c>
      <c r="AK2849" s="2">
        <f t="shared" si="17"/>
        <v>0</v>
      </c>
      <c r="AL2849" s="2">
        <f t="shared" si="18"/>
        <v>1</v>
      </c>
    </row>
    <row r="2850" ht="13.5" customHeight="1">
      <c r="A2850" s="3">
        <v>42052.0</v>
      </c>
      <c r="B2850" s="2">
        <v>1780.0</v>
      </c>
      <c r="C2850" s="2">
        <f t="shared" si="3"/>
        <v>1780</v>
      </c>
      <c r="D2850" s="2">
        <f t="shared" si="26"/>
        <v>2898.078343</v>
      </c>
      <c r="E2850" s="2">
        <f t="shared" si="20"/>
        <v>2108.267909</v>
      </c>
      <c r="F2850" s="2">
        <v>1.71</v>
      </c>
      <c r="G2850" s="2">
        <f t="shared" si="4"/>
        <v>0.0171</v>
      </c>
      <c r="H2850" s="2">
        <f t="shared" si="21"/>
        <v>1.4406</v>
      </c>
      <c r="I2850" s="2">
        <f t="shared" si="27"/>
        <v>1.136903786</v>
      </c>
      <c r="J2850" s="2">
        <f t="shared" si="5"/>
        <v>257.0262058</v>
      </c>
      <c r="K2850" s="2">
        <f t="shared" si="6"/>
        <v>265.7178659</v>
      </c>
      <c r="L2850" s="2">
        <f t="shared" si="7"/>
        <v>0</v>
      </c>
      <c r="M2850" s="2">
        <f t="shared" si="1"/>
        <v>265.7178659</v>
      </c>
      <c r="O2850" s="2">
        <v>2848.0</v>
      </c>
      <c r="P2850" s="2">
        <v>1746.0</v>
      </c>
      <c r="Q2850" s="2">
        <v>1750.0</v>
      </c>
      <c r="R2850" s="2">
        <v>1782.0</v>
      </c>
      <c r="S2850" s="2">
        <v>1736.0</v>
      </c>
      <c r="T2850" s="2">
        <v>1.324574684E9</v>
      </c>
      <c r="U2850" s="2">
        <v>2.3577429E7</v>
      </c>
      <c r="V2850" s="2">
        <v>5.7209898E7</v>
      </c>
      <c r="W2850" s="2">
        <v>3240246.0</v>
      </c>
      <c r="X2850" s="2">
        <v>1702.0</v>
      </c>
      <c r="Y2850" s="2">
        <f t="shared" si="8"/>
        <v>0.8693666261</v>
      </c>
      <c r="Z2850" s="2">
        <f t="shared" ref="Z2850:AC2850" si="2901">ROUNDDOWN($Y2850*Z$1,0)-IF(MOD($Y2850*Z$1,1)=0,1,0)+1</f>
        <v>2</v>
      </c>
      <c r="AA2850" s="2">
        <f t="shared" si="2901"/>
        <v>3</v>
      </c>
      <c r="AB2850" s="2">
        <f t="shared" si="2901"/>
        <v>4</v>
      </c>
      <c r="AC2850" s="2">
        <f t="shared" si="2901"/>
        <v>5</v>
      </c>
      <c r="AD2850" s="2">
        <f t="shared" si="10"/>
        <v>1</v>
      </c>
      <c r="AE2850" s="2">
        <f t="shared" si="11"/>
        <v>0</v>
      </c>
      <c r="AF2850" s="2">
        <f t="shared" si="12"/>
        <v>0</v>
      </c>
      <c r="AG2850" s="2">
        <f t="shared" si="13"/>
        <v>0</v>
      </c>
      <c r="AH2850" s="2">
        <f t="shared" si="14"/>
        <v>0</v>
      </c>
      <c r="AI2850" s="2">
        <f t="shared" si="15"/>
        <v>0</v>
      </c>
      <c r="AJ2850" s="2">
        <f t="shared" si="16"/>
        <v>0</v>
      </c>
      <c r="AK2850" s="2">
        <f t="shared" si="17"/>
        <v>0</v>
      </c>
      <c r="AL2850" s="2">
        <f t="shared" si="18"/>
        <v>1</v>
      </c>
    </row>
    <row r="2851" ht="13.5" customHeight="1">
      <c r="A2851" s="3">
        <v>42053.0</v>
      </c>
      <c r="B2851" s="2">
        <v>1814.0</v>
      </c>
      <c r="C2851" s="2">
        <f t="shared" si="3"/>
        <v>1814</v>
      </c>
      <c r="D2851" s="2">
        <f t="shared" si="26"/>
        <v>2899.242869</v>
      </c>
      <c r="E2851" s="2">
        <f t="shared" si="20"/>
        <v>2108.610477</v>
      </c>
      <c r="F2851" s="2">
        <v>1.91</v>
      </c>
      <c r="G2851" s="2">
        <f t="shared" si="4"/>
        <v>0.0191</v>
      </c>
      <c r="H2851" s="2">
        <f t="shared" si="21"/>
        <v>1.4597</v>
      </c>
      <c r="I2851" s="2">
        <f t="shared" si="27"/>
        <v>1.137305613</v>
      </c>
      <c r="J2851" s="2">
        <f t="shared" si="5"/>
        <v>261.9354063</v>
      </c>
      <c r="K2851" s="2">
        <f t="shared" si="6"/>
        <v>270.7930772</v>
      </c>
      <c r="L2851" s="2">
        <f t="shared" si="7"/>
        <v>0</v>
      </c>
      <c r="M2851" s="2">
        <f t="shared" si="1"/>
        <v>270.7930772</v>
      </c>
      <c r="O2851" s="2">
        <v>2849.0</v>
      </c>
      <c r="P2851" s="2">
        <v>1785.0</v>
      </c>
      <c r="Q2851" s="2">
        <v>1780.0</v>
      </c>
      <c r="R2851" s="2">
        <v>1814.0</v>
      </c>
      <c r="S2851" s="2">
        <v>1783.0</v>
      </c>
      <c r="T2851" s="2">
        <v>1.324574684E9</v>
      </c>
      <c r="U2851" s="2">
        <v>2.4027785E7</v>
      </c>
      <c r="V2851" s="2">
        <v>7.6975668E7</v>
      </c>
      <c r="W2851" s="2">
        <v>4272566.0</v>
      </c>
      <c r="X2851" s="2">
        <v>2178.0</v>
      </c>
      <c r="Y2851" s="2">
        <f t="shared" si="8"/>
        <v>0.8900730816</v>
      </c>
      <c r="Z2851" s="2">
        <f t="shared" ref="Z2851:AC2851" si="2902">ROUNDDOWN($Y2851*Z$1,0)-IF(MOD($Y2851*Z$1,1)=0,1,0)+1</f>
        <v>2</v>
      </c>
      <c r="AA2851" s="2">
        <f t="shared" si="2902"/>
        <v>3</v>
      </c>
      <c r="AB2851" s="2">
        <f t="shared" si="2902"/>
        <v>4</v>
      </c>
      <c r="AC2851" s="2">
        <f t="shared" si="2902"/>
        <v>5</v>
      </c>
      <c r="AD2851" s="2">
        <f t="shared" si="10"/>
        <v>0</v>
      </c>
      <c r="AE2851" s="2">
        <f t="shared" si="11"/>
        <v>0</v>
      </c>
      <c r="AF2851" s="2">
        <f t="shared" si="12"/>
        <v>0</v>
      </c>
      <c r="AG2851" s="2">
        <f t="shared" si="13"/>
        <v>0</v>
      </c>
      <c r="AH2851" s="2">
        <f t="shared" si="14"/>
        <v>0</v>
      </c>
      <c r="AI2851" s="2">
        <f t="shared" si="15"/>
        <v>1</v>
      </c>
      <c r="AJ2851" s="2">
        <f t="shared" si="16"/>
        <v>0</v>
      </c>
      <c r="AK2851" s="2">
        <f t="shared" si="17"/>
        <v>0</v>
      </c>
      <c r="AL2851" s="2">
        <f t="shared" si="18"/>
        <v>1</v>
      </c>
    </row>
    <row r="2852" ht="13.5" customHeight="1">
      <c r="A2852" s="3">
        <v>42054.0</v>
      </c>
      <c r="B2852" s="2">
        <v>1778.0</v>
      </c>
      <c r="C2852" s="2">
        <f t="shared" si="3"/>
        <v>1778</v>
      </c>
      <c r="D2852" s="2">
        <f t="shared" si="26"/>
        <v>2900.407864</v>
      </c>
      <c r="E2852" s="2">
        <f t="shared" si="20"/>
        <v>2108.953045</v>
      </c>
      <c r="F2852" s="2">
        <v>-1.98</v>
      </c>
      <c r="G2852" s="2">
        <f t="shared" si="4"/>
        <v>-0.0198</v>
      </c>
      <c r="H2852" s="2">
        <f t="shared" si="21"/>
        <v>1.4399</v>
      </c>
      <c r="I2852" s="2">
        <f t="shared" si="27"/>
        <v>1.13770744</v>
      </c>
      <c r="J2852" s="2">
        <f t="shared" si="5"/>
        <v>256.7490853</v>
      </c>
      <c r="K2852" s="2">
        <f t="shared" si="6"/>
        <v>265.4313742</v>
      </c>
      <c r="L2852" s="2">
        <f t="shared" si="7"/>
        <v>0</v>
      </c>
      <c r="M2852" s="2">
        <f t="shared" si="1"/>
        <v>265.4313742</v>
      </c>
      <c r="O2852" s="2">
        <v>2850.0</v>
      </c>
      <c r="P2852" s="2">
        <v>1814.0</v>
      </c>
      <c r="Q2852" s="2">
        <v>1814.0</v>
      </c>
      <c r="R2852" s="2">
        <v>1814.0</v>
      </c>
      <c r="S2852" s="2">
        <v>1778.0</v>
      </c>
      <c r="T2852" s="2">
        <v>1.324575291E9</v>
      </c>
      <c r="U2852" s="2">
        <v>2.3550949E7</v>
      </c>
      <c r="V2852" s="2">
        <v>6.8320669E7</v>
      </c>
      <c r="W2852" s="2">
        <v>3813007.0</v>
      </c>
      <c r="X2852" s="2">
        <v>1692.0</v>
      </c>
      <c r="Y2852" s="2">
        <f t="shared" si="8"/>
        <v>0.08942346732</v>
      </c>
      <c r="Z2852" s="2">
        <f t="shared" ref="Z2852:AC2852" si="2903">ROUNDDOWN($Y2852*Z$1,0)-IF(MOD($Y2852*Z$1,1)=0,1,0)+1</f>
        <v>1</v>
      </c>
      <c r="AA2852" s="2">
        <f t="shared" si="2903"/>
        <v>1</v>
      </c>
      <c r="AB2852" s="2">
        <f t="shared" si="2903"/>
        <v>1</v>
      </c>
      <c r="AC2852" s="2">
        <f t="shared" si="2903"/>
        <v>1</v>
      </c>
      <c r="AD2852" s="2">
        <f t="shared" si="10"/>
        <v>0</v>
      </c>
      <c r="AE2852" s="2">
        <f t="shared" si="11"/>
        <v>0</v>
      </c>
      <c r="AF2852" s="2">
        <f t="shared" si="12"/>
        <v>0</v>
      </c>
      <c r="AG2852" s="2">
        <f t="shared" si="13"/>
        <v>0</v>
      </c>
      <c r="AH2852" s="2">
        <f t="shared" si="14"/>
        <v>0</v>
      </c>
      <c r="AI2852" s="2">
        <f t="shared" si="15"/>
        <v>0</v>
      </c>
      <c r="AJ2852" s="2">
        <f t="shared" si="16"/>
        <v>1</v>
      </c>
      <c r="AK2852" s="2">
        <f t="shared" si="17"/>
        <v>0</v>
      </c>
      <c r="AL2852" s="2">
        <f t="shared" si="18"/>
        <v>1</v>
      </c>
    </row>
    <row r="2853" ht="13.5" customHeight="1">
      <c r="A2853" s="3">
        <v>42057.0</v>
      </c>
      <c r="B2853" s="2">
        <v>1786.0</v>
      </c>
      <c r="C2853" s="2">
        <f t="shared" si="3"/>
        <v>1786</v>
      </c>
      <c r="D2853" s="2">
        <f t="shared" si="26"/>
        <v>2901.573326</v>
      </c>
      <c r="E2853" s="2">
        <f t="shared" si="20"/>
        <v>2109.295612</v>
      </c>
      <c r="F2853" s="2">
        <v>0.45</v>
      </c>
      <c r="G2853" s="2">
        <f t="shared" si="4"/>
        <v>0.0045</v>
      </c>
      <c r="H2853" s="2">
        <f t="shared" si="21"/>
        <v>1.4444</v>
      </c>
      <c r="I2853" s="2">
        <f t="shared" si="27"/>
        <v>1.138109268</v>
      </c>
      <c r="J2853" s="2">
        <f t="shared" si="5"/>
        <v>257.9044562</v>
      </c>
      <c r="K2853" s="2">
        <f t="shared" si="6"/>
        <v>266.6258154</v>
      </c>
      <c r="L2853" s="2">
        <f t="shared" si="7"/>
        <v>0</v>
      </c>
      <c r="M2853" s="2">
        <f t="shared" si="1"/>
        <v>266.6258154</v>
      </c>
      <c r="O2853" s="2">
        <v>2851.0</v>
      </c>
      <c r="P2853" s="2">
        <v>1783.0</v>
      </c>
      <c r="Q2853" s="2">
        <v>1778.0</v>
      </c>
      <c r="R2853" s="2">
        <v>1797.0</v>
      </c>
      <c r="S2853" s="2">
        <v>1781.0</v>
      </c>
      <c r="T2853" s="2">
        <v>1.324577131E9</v>
      </c>
      <c r="U2853" s="2">
        <v>2.3656948E7</v>
      </c>
      <c r="V2853" s="2">
        <v>1.4038231E7</v>
      </c>
      <c r="W2853" s="2">
        <v>783892.0</v>
      </c>
      <c r="X2853" s="2">
        <v>560.0</v>
      </c>
      <c r="Y2853" s="2">
        <f t="shared" si="8"/>
        <v>0.6122614698</v>
      </c>
      <c r="Z2853" s="2">
        <f t="shared" ref="Z2853:AC2853" si="2904">ROUNDDOWN($Y2853*Z$1,0)-IF(MOD($Y2853*Z$1,1)=0,1,0)+1</f>
        <v>2</v>
      </c>
      <c r="AA2853" s="2">
        <f t="shared" si="2904"/>
        <v>2</v>
      </c>
      <c r="AB2853" s="2">
        <f t="shared" si="2904"/>
        <v>3</v>
      </c>
      <c r="AC2853" s="2">
        <f t="shared" si="2904"/>
        <v>4</v>
      </c>
      <c r="AD2853" s="2">
        <f t="shared" si="10"/>
        <v>0</v>
      </c>
      <c r="AE2853" s="2">
        <f t="shared" si="11"/>
        <v>0</v>
      </c>
      <c r="AF2853" s="2">
        <f t="shared" si="12"/>
        <v>0</v>
      </c>
      <c r="AG2853" s="2">
        <f t="shared" si="13"/>
        <v>0</v>
      </c>
      <c r="AH2853" s="2">
        <f t="shared" si="14"/>
        <v>1</v>
      </c>
      <c r="AI2853" s="2">
        <f t="shared" si="15"/>
        <v>0</v>
      </c>
      <c r="AJ2853" s="2">
        <f t="shared" si="16"/>
        <v>0</v>
      </c>
      <c r="AK2853" s="2">
        <f t="shared" si="17"/>
        <v>0</v>
      </c>
      <c r="AL2853" s="2">
        <f t="shared" si="18"/>
        <v>1</v>
      </c>
    </row>
    <row r="2854" ht="13.5" customHeight="1">
      <c r="A2854" s="3">
        <v>42058.0</v>
      </c>
      <c r="B2854" s="2">
        <v>1780.0</v>
      </c>
      <c r="C2854" s="2">
        <f t="shared" si="3"/>
        <v>1780</v>
      </c>
      <c r="D2854" s="2">
        <f t="shared" si="26"/>
        <v>2902.739258</v>
      </c>
      <c r="E2854" s="2">
        <f t="shared" si="20"/>
        <v>2109.63818</v>
      </c>
      <c r="F2854" s="2">
        <v>-0.34</v>
      </c>
      <c r="G2854" s="2">
        <f t="shared" si="4"/>
        <v>-0.0034</v>
      </c>
      <c r="H2854" s="2">
        <f t="shared" si="21"/>
        <v>1.441</v>
      </c>
      <c r="I2854" s="2">
        <f t="shared" si="27"/>
        <v>1.138511095</v>
      </c>
      <c r="J2854" s="2">
        <f t="shared" si="5"/>
        <v>257.027581</v>
      </c>
      <c r="K2854" s="2">
        <f t="shared" si="6"/>
        <v>265.7192876</v>
      </c>
      <c r="L2854" s="2">
        <f t="shared" si="7"/>
        <v>0</v>
      </c>
      <c r="M2854" s="2">
        <f t="shared" si="1"/>
        <v>265.7192876</v>
      </c>
      <c r="O2854" s="2">
        <v>2852.0</v>
      </c>
      <c r="P2854" s="2">
        <v>1787.0</v>
      </c>
      <c r="Q2854" s="2">
        <v>1786.0</v>
      </c>
      <c r="R2854" s="2">
        <v>1794.0</v>
      </c>
      <c r="S2854" s="2">
        <v>1767.0</v>
      </c>
      <c r="T2854" s="2">
        <v>1.324577131E9</v>
      </c>
      <c r="U2854" s="2">
        <v>2.3577473E7</v>
      </c>
      <c r="V2854" s="2">
        <v>4.6418417E7</v>
      </c>
      <c r="W2854" s="2">
        <v>2608611.0</v>
      </c>
      <c r="X2854" s="2">
        <v>1801.0</v>
      </c>
      <c r="Y2854" s="2">
        <f t="shared" si="8"/>
        <v>0.3907835972</v>
      </c>
      <c r="Z2854" s="2">
        <f t="shared" ref="Z2854:AC2854" si="2905">ROUNDDOWN($Y2854*Z$1,0)-IF(MOD($Y2854*Z$1,1)=0,1,0)+1</f>
        <v>1</v>
      </c>
      <c r="AA2854" s="2">
        <f t="shared" si="2905"/>
        <v>2</v>
      </c>
      <c r="AB2854" s="2">
        <f t="shared" si="2905"/>
        <v>2</v>
      </c>
      <c r="AC2854" s="2">
        <f t="shared" si="2905"/>
        <v>2</v>
      </c>
      <c r="AD2854" s="2">
        <f t="shared" si="10"/>
        <v>0</v>
      </c>
      <c r="AE2854" s="2">
        <f t="shared" si="11"/>
        <v>0</v>
      </c>
      <c r="AF2854" s="2">
        <f t="shared" si="12"/>
        <v>0</v>
      </c>
      <c r="AG2854" s="2">
        <f t="shared" si="13"/>
        <v>1</v>
      </c>
      <c r="AH2854" s="2">
        <f t="shared" si="14"/>
        <v>0</v>
      </c>
      <c r="AI2854" s="2">
        <f t="shared" si="15"/>
        <v>0</v>
      </c>
      <c r="AJ2854" s="2">
        <f t="shared" si="16"/>
        <v>0</v>
      </c>
      <c r="AK2854" s="2">
        <f t="shared" si="17"/>
        <v>0</v>
      </c>
      <c r="AL2854" s="2">
        <f t="shared" si="18"/>
        <v>1</v>
      </c>
    </row>
    <row r="2855" ht="13.5" customHeight="1">
      <c r="A2855" s="3">
        <v>42059.0</v>
      </c>
      <c r="B2855" s="2">
        <v>1778.0</v>
      </c>
      <c r="C2855" s="2">
        <f t="shared" si="3"/>
        <v>1778</v>
      </c>
      <c r="D2855" s="2">
        <f t="shared" si="26"/>
        <v>2903.905657</v>
      </c>
      <c r="E2855" s="2">
        <f t="shared" si="20"/>
        <v>2109.980748</v>
      </c>
      <c r="F2855" s="2">
        <v>-0.11</v>
      </c>
      <c r="G2855" s="2">
        <f t="shared" si="4"/>
        <v>-0.0011</v>
      </c>
      <c r="H2855" s="2">
        <f t="shared" si="21"/>
        <v>1.4399</v>
      </c>
      <c r="I2855" s="2">
        <f t="shared" si="27"/>
        <v>1.138912922</v>
      </c>
      <c r="J2855" s="2">
        <f t="shared" si="5"/>
        <v>256.7448507</v>
      </c>
      <c r="K2855" s="2">
        <f t="shared" si="6"/>
        <v>265.4269964</v>
      </c>
      <c r="L2855" s="2">
        <f t="shared" si="7"/>
        <v>0</v>
      </c>
      <c r="M2855" s="2">
        <f t="shared" si="1"/>
        <v>265.4269964</v>
      </c>
      <c r="O2855" s="2">
        <v>2853.0</v>
      </c>
      <c r="P2855" s="2">
        <v>1788.0</v>
      </c>
      <c r="Q2855" s="2">
        <v>1780.0</v>
      </c>
      <c r="R2855" s="2">
        <v>1793.0</v>
      </c>
      <c r="S2855" s="2">
        <v>1754.0</v>
      </c>
      <c r="T2855" s="2">
        <v>1.324577131E9</v>
      </c>
      <c r="U2855" s="2">
        <v>2.3550981E7</v>
      </c>
      <c r="V2855" s="2">
        <v>7.2236511E7</v>
      </c>
      <c r="W2855" s="2">
        <v>4073537.0</v>
      </c>
      <c r="X2855" s="2">
        <v>1912.0</v>
      </c>
      <c r="Y2855" s="2">
        <f t="shared" si="8"/>
        <v>0.4529029639</v>
      </c>
      <c r="Z2855" s="2">
        <f t="shared" ref="Z2855:AC2855" si="2906">ROUNDDOWN($Y2855*Z$1,0)-IF(MOD($Y2855*Z$1,1)=0,1,0)+1</f>
        <v>1</v>
      </c>
      <c r="AA2855" s="2">
        <f t="shared" si="2906"/>
        <v>2</v>
      </c>
      <c r="AB2855" s="2">
        <f t="shared" si="2906"/>
        <v>2</v>
      </c>
      <c r="AC2855" s="2">
        <f t="shared" si="2906"/>
        <v>3</v>
      </c>
      <c r="AD2855" s="2">
        <f t="shared" si="10"/>
        <v>0</v>
      </c>
      <c r="AE2855" s="2">
        <f t="shared" si="11"/>
        <v>0</v>
      </c>
      <c r="AF2855" s="2">
        <f t="shared" si="12"/>
        <v>0</v>
      </c>
      <c r="AG2855" s="2">
        <f t="shared" si="13"/>
        <v>0</v>
      </c>
      <c r="AH2855" s="2">
        <f t="shared" si="14"/>
        <v>0</v>
      </c>
      <c r="AI2855" s="2">
        <f t="shared" si="15"/>
        <v>0</v>
      </c>
      <c r="AJ2855" s="2">
        <f t="shared" si="16"/>
        <v>1</v>
      </c>
      <c r="AK2855" s="2">
        <f t="shared" si="17"/>
        <v>0</v>
      </c>
      <c r="AL2855" s="2">
        <f t="shared" si="18"/>
        <v>1</v>
      </c>
    </row>
    <row r="2856" ht="13.5" customHeight="1">
      <c r="A2856" s="3">
        <v>42060.0</v>
      </c>
      <c r="B2856" s="2">
        <v>1820.0</v>
      </c>
      <c r="C2856" s="2">
        <f t="shared" si="3"/>
        <v>1820</v>
      </c>
      <c r="D2856" s="2">
        <f t="shared" si="26"/>
        <v>2905.072525</v>
      </c>
      <c r="E2856" s="2">
        <f t="shared" si="20"/>
        <v>2110.323316</v>
      </c>
      <c r="F2856" s="2">
        <v>2.36</v>
      </c>
      <c r="G2856" s="2">
        <f t="shared" si="4"/>
        <v>0.0236</v>
      </c>
      <c r="H2856" s="2">
        <f t="shared" si="21"/>
        <v>1.4635</v>
      </c>
      <c r="I2856" s="2">
        <f t="shared" si="27"/>
        <v>1.139314749</v>
      </c>
      <c r="J2856" s="2">
        <f t="shared" si="5"/>
        <v>262.8040292</v>
      </c>
      <c r="K2856" s="2">
        <f t="shared" si="6"/>
        <v>271.6910735</v>
      </c>
      <c r="L2856" s="2">
        <f t="shared" si="7"/>
        <v>0</v>
      </c>
      <c r="M2856" s="2">
        <f t="shared" si="1"/>
        <v>271.6910735</v>
      </c>
      <c r="O2856" s="2">
        <v>2854.0</v>
      </c>
      <c r="P2856" s="2">
        <v>1770.0</v>
      </c>
      <c r="Q2856" s="2">
        <v>1778.0</v>
      </c>
      <c r="R2856" s="2">
        <v>1820.0</v>
      </c>
      <c r="S2856" s="2">
        <v>1770.0</v>
      </c>
      <c r="T2856" s="2">
        <v>1.324581829E9</v>
      </c>
      <c r="U2856" s="2">
        <v>2.4107389E7</v>
      </c>
      <c r="V2856" s="2">
        <v>4.0557802E7</v>
      </c>
      <c r="W2856" s="2">
        <v>2255935.0</v>
      </c>
      <c r="X2856" s="2">
        <v>1631.0</v>
      </c>
      <c r="Y2856" s="2">
        <f t="shared" si="8"/>
        <v>0.9304709704</v>
      </c>
      <c r="Z2856" s="2">
        <f t="shared" ref="Z2856:AC2856" si="2907">ROUNDDOWN($Y2856*Z$1,0)-IF(MOD($Y2856*Z$1,1)=0,1,0)+1</f>
        <v>2</v>
      </c>
      <c r="AA2856" s="2">
        <f t="shared" si="2907"/>
        <v>3</v>
      </c>
      <c r="AB2856" s="2">
        <f t="shared" si="2907"/>
        <v>4</v>
      </c>
      <c r="AC2856" s="2">
        <f t="shared" si="2907"/>
        <v>5</v>
      </c>
      <c r="AD2856" s="2">
        <f t="shared" si="10"/>
        <v>0</v>
      </c>
      <c r="AE2856" s="2">
        <f t="shared" si="11"/>
        <v>0</v>
      </c>
      <c r="AF2856" s="2">
        <f t="shared" si="12"/>
        <v>0</v>
      </c>
      <c r="AG2856" s="2">
        <f t="shared" si="13"/>
        <v>0</v>
      </c>
      <c r="AH2856" s="2">
        <f t="shared" si="14"/>
        <v>0</v>
      </c>
      <c r="AI2856" s="2">
        <f t="shared" si="15"/>
        <v>1</v>
      </c>
      <c r="AJ2856" s="2">
        <f t="shared" si="16"/>
        <v>0</v>
      </c>
      <c r="AK2856" s="2">
        <f t="shared" si="17"/>
        <v>0</v>
      </c>
      <c r="AL2856" s="2">
        <f t="shared" si="18"/>
        <v>1</v>
      </c>
    </row>
    <row r="2857" ht="13.5" customHeight="1">
      <c r="A2857" s="3">
        <v>42061.0</v>
      </c>
      <c r="B2857" s="2">
        <v>1806.0</v>
      </c>
      <c r="C2857" s="2">
        <f t="shared" si="3"/>
        <v>1806</v>
      </c>
      <c r="D2857" s="2">
        <f t="shared" si="26"/>
        <v>2906.239862</v>
      </c>
      <c r="E2857" s="2">
        <f t="shared" si="20"/>
        <v>2110.665883</v>
      </c>
      <c r="F2857" s="2">
        <v>-0.77</v>
      </c>
      <c r="G2857" s="2">
        <f t="shared" si="4"/>
        <v>-0.0077</v>
      </c>
      <c r="H2857" s="2">
        <f t="shared" si="21"/>
        <v>1.4558</v>
      </c>
      <c r="I2857" s="2">
        <f t="shared" si="27"/>
        <v>1.139716576</v>
      </c>
      <c r="J2857" s="2">
        <f t="shared" si="5"/>
        <v>260.7804381</v>
      </c>
      <c r="K2857" s="2">
        <f t="shared" si="6"/>
        <v>269.5990523</v>
      </c>
      <c r="L2857" s="2">
        <f t="shared" si="7"/>
        <v>0</v>
      </c>
      <c r="M2857" s="2">
        <f t="shared" si="1"/>
        <v>269.5990523</v>
      </c>
      <c r="O2857" s="2">
        <v>2855.0</v>
      </c>
      <c r="P2857" s="2">
        <v>1800.0</v>
      </c>
      <c r="Q2857" s="2">
        <v>1820.0</v>
      </c>
      <c r="R2857" s="2">
        <v>1820.0</v>
      </c>
      <c r="S2857" s="2">
        <v>1781.0</v>
      </c>
      <c r="T2857" s="2">
        <v>1.324583896E9</v>
      </c>
      <c r="U2857" s="2">
        <v>2.3921985E7</v>
      </c>
      <c r="V2857" s="2">
        <v>1.25461095E8</v>
      </c>
      <c r="W2857" s="2">
        <v>6977479.0</v>
      </c>
      <c r="X2857" s="2">
        <v>2467.0</v>
      </c>
      <c r="Y2857" s="2">
        <f t="shared" si="8"/>
        <v>0.2804506699</v>
      </c>
      <c r="Z2857" s="2">
        <f t="shared" ref="Z2857:AC2857" si="2908">ROUNDDOWN($Y2857*Z$1,0)-IF(MOD($Y2857*Z$1,1)=0,1,0)+1</f>
        <v>1</v>
      </c>
      <c r="AA2857" s="2">
        <f t="shared" si="2908"/>
        <v>1</v>
      </c>
      <c r="AB2857" s="2">
        <f t="shared" si="2908"/>
        <v>2</v>
      </c>
      <c r="AC2857" s="2">
        <f t="shared" si="2908"/>
        <v>2</v>
      </c>
      <c r="AD2857" s="2">
        <f t="shared" si="10"/>
        <v>0</v>
      </c>
      <c r="AE2857" s="2">
        <f t="shared" si="11"/>
        <v>0</v>
      </c>
      <c r="AF2857" s="2">
        <f t="shared" si="12"/>
        <v>0</v>
      </c>
      <c r="AG2857" s="2">
        <f t="shared" si="13"/>
        <v>0</v>
      </c>
      <c r="AH2857" s="2">
        <f t="shared" si="14"/>
        <v>0</v>
      </c>
      <c r="AI2857" s="2">
        <f t="shared" si="15"/>
        <v>0</v>
      </c>
      <c r="AJ2857" s="2">
        <f t="shared" si="16"/>
        <v>1</v>
      </c>
      <c r="AK2857" s="2">
        <f t="shared" si="17"/>
        <v>0</v>
      </c>
      <c r="AL2857" s="2">
        <f t="shared" si="18"/>
        <v>1</v>
      </c>
    </row>
    <row r="2858" ht="13.5" customHeight="1">
      <c r="A2858" s="3">
        <v>42064.0</v>
      </c>
      <c r="B2858" s="2">
        <v>1838.0</v>
      </c>
      <c r="C2858" s="2">
        <f t="shared" si="3"/>
        <v>1838</v>
      </c>
      <c r="D2858" s="2">
        <f t="shared" si="26"/>
        <v>2907.407668</v>
      </c>
      <c r="E2858" s="2">
        <f t="shared" si="20"/>
        <v>2111.008451</v>
      </c>
      <c r="F2858" s="2">
        <v>1.77</v>
      </c>
      <c r="G2858" s="2">
        <f t="shared" si="4"/>
        <v>0.0177</v>
      </c>
      <c r="H2858" s="2">
        <f t="shared" si="21"/>
        <v>1.4735</v>
      </c>
      <c r="I2858" s="2">
        <f t="shared" si="27"/>
        <v>1.140118403</v>
      </c>
      <c r="J2858" s="2">
        <f t="shared" si="5"/>
        <v>265.3962519</v>
      </c>
      <c r="K2858" s="2">
        <f t="shared" si="6"/>
        <v>274.3709555</v>
      </c>
      <c r="L2858" s="2">
        <f t="shared" si="7"/>
        <v>0</v>
      </c>
      <c r="M2858" s="2">
        <f t="shared" si="1"/>
        <v>274.3709555</v>
      </c>
      <c r="O2858" s="2">
        <v>2856.0</v>
      </c>
      <c r="P2858" s="2">
        <v>1795.0</v>
      </c>
      <c r="Q2858" s="2">
        <v>1806.0</v>
      </c>
      <c r="R2858" s="2">
        <v>1838.0</v>
      </c>
      <c r="S2858" s="2">
        <v>1795.0</v>
      </c>
      <c r="T2858" s="2">
        <v>1.324589401E9</v>
      </c>
      <c r="U2858" s="2">
        <v>2.4345953E7</v>
      </c>
      <c r="V2858" s="2">
        <v>3.4181155E7</v>
      </c>
      <c r="W2858" s="2">
        <v>1879304.0</v>
      </c>
      <c r="X2858" s="2">
        <v>1201.0</v>
      </c>
      <c r="Y2858" s="2">
        <f t="shared" si="8"/>
        <v>0.8753552578</v>
      </c>
      <c r="Z2858" s="2">
        <f t="shared" ref="Z2858:AC2858" si="2909">ROUNDDOWN($Y2858*Z$1,0)-IF(MOD($Y2858*Z$1,1)=0,1,0)+1</f>
        <v>2</v>
      </c>
      <c r="AA2858" s="2">
        <f t="shared" si="2909"/>
        <v>3</v>
      </c>
      <c r="AB2858" s="2">
        <f t="shared" si="2909"/>
        <v>4</v>
      </c>
      <c r="AC2858" s="2">
        <f t="shared" si="2909"/>
        <v>5</v>
      </c>
      <c r="AD2858" s="2">
        <f t="shared" si="10"/>
        <v>0</v>
      </c>
      <c r="AE2858" s="2">
        <f t="shared" si="11"/>
        <v>0</v>
      </c>
      <c r="AF2858" s="2">
        <f t="shared" si="12"/>
        <v>0</v>
      </c>
      <c r="AG2858" s="2">
        <f t="shared" si="13"/>
        <v>0</v>
      </c>
      <c r="AH2858" s="2">
        <f t="shared" si="14"/>
        <v>1</v>
      </c>
      <c r="AI2858" s="2">
        <f t="shared" si="15"/>
        <v>0</v>
      </c>
      <c r="AJ2858" s="2">
        <f t="shared" si="16"/>
        <v>0</v>
      </c>
      <c r="AK2858" s="2">
        <f t="shared" si="17"/>
        <v>0</v>
      </c>
      <c r="AL2858" s="2">
        <f t="shared" si="18"/>
        <v>1</v>
      </c>
    </row>
    <row r="2859" ht="13.5" customHeight="1">
      <c r="A2859" s="3">
        <v>42065.0</v>
      </c>
      <c r="B2859" s="2">
        <v>1836.0</v>
      </c>
      <c r="C2859" s="2">
        <f t="shared" si="3"/>
        <v>1836</v>
      </c>
      <c r="D2859" s="2">
        <f t="shared" si="26"/>
        <v>2908.575944</v>
      </c>
      <c r="E2859" s="2">
        <f t="shared" si="20"/>
        <v>2111.351019</v>
      </c>
      <c r="F2859" s="2">
        <v>-0.11</v>
      </c>
      <c r="G2859" s="2">
        <f t="shared" si="4"/>
        <v>-0.0011</v>
      </c>
      <c r="H2859" s="2">
        <f t="shared" si="21"/>
        <v>1.4724</v>
      </c>
      <c r="I2859" s="2">
        <f t="shared" si="27"/>
        <v>1.140520231</v>
      </c>
      <c r="J2859" s="2">
        <f t="shared" si="5"/>
        <v>265.104316</v>
      </c>
      <c r="K2859" s="2">
        <f t="shared" si="6"/>
        <v>274.0691474</v>
      </c>
      <c r="L2859" s="2">
        <f t="shared" si="7"/>
        <v>0</v>
      </c>
      <c r="M2859" s="2">
        <f t="shared" si="1"/>
        <v>274.0691474</v>
      </c>
      <c r="O2859" s="2">
        <v>2857.0</v>
      </c>
      <c r="P2859" s="2">
        <v>1830.0</v>
      </c>
      <c r="Q2859" s="2">
        <v>1838.0</v>
      </c>
      <c r="R2859" s="2">
        <v>1837.0</v>
      </c>
      <c r="S2859" s="2">
        <v>1819.0</v>
      </c>
      <c r="T2859" s="2">
        <v>1.324589401E9</v>
      </c>
      <c r="U2859" s="2">
        <v>2.4319461E7</v>
      </c>
      <c r="V2859" s="2">
        <v>5.7139545E7</v>
      </c>
      <c r="W2859" s="2">
        <v>3125469.0</v>
      </c>
      <c r="X2859" s="2">
        <v>1662.0</v>
      </c>
      <c r="Y2859" s="2">
        <f t="shared" si="8"/>
        <v>0.4529029639</v>
      </c>
      <c r="Z2859" s="2">
        <f t="shared" ref="Z2859:AC2859" si="2910">ROUNDDOWN($Y2859*Z$1,0)-IF(MOD($Y2859*Z$1,1)=0,1,0)+1</f>
        <v>1</v>
      </c>
      <c r="AA2859" s="2">
        <f t="shared" si="2910"/>
        <v>2</v>
      </c>
      <c r="AB2859" s="2">
        <f t="shared" si="2910"/>
        <v>2</v>
      </c>
      <c r="AC2859" s="2">
        <f t="shared" si="2910"/>
        <v>3</v>
      </c>
      <c r="AD2859" s="2">
        <f t="shared" si="10"/>
        <v>0</v>
      </c>
      <c r="AE2859" s="2">
        <f t="shared" si="11"/>
        <v>0</v>
      </c>
      <c r="AF2859" s="2">
        <f t="shared" si="12"/>
        <v>1</v>
      </c>
      <c r="AG2859" s="2">
        <f t="shared" si="13"/>
        <v>0</v>
      </c>
      <c r="AH2859" s="2">
        <f t="shared" si="14"/>
        <v>0</v>
      </c>
      <c r="AI2859" s="2">
        <f t="shared" si="15"/>
        <v>0</v>
      </c>
      <c r="AJ2859" s="2">
        <f t="shared" si="16"/>
        <v>0</v>
      </c>
      <c r="AK2859" s="2">
        <f t="shared" si="17"/>
        <v>0</v>
      </c>
      <c r="AL2859" s="2">
        <f t="shared" si="18"/>
        <v>1</v>
      </c>
    </row>
    <row r="2860" ht="13.5" customHeight="1">
      <c r="A2860" s="3">
        <v>42066.0</v>
      </c>
      <c r="B2860" s="2">
        <v>1824.0</v>
      </c>
      <c r="C2860" s="2">
        <f t="shared" si="3"/>
        <v>1824</v>
      </c>
      <c r="D2860" s="2">
        <f t="shared" si="26"/>
        <v>2909.744689</v>
      </c>
      <c r="E2860" s="2">
        <f t="shared" si="20"/>
        <v>2111.693586</v>
      </c>
      <c r="F2860" s="2">
        <v>-0.65</v>
      </c>
      <c r="G2860" s="2">
        <f t="shared" si="4"/>
        <v>-0.0065</v>
      </c>
      <c r="H2860" s="2">
        <f t="shared" si="21"/>
        <v>1.4659</v>
      </c>
      <c r="I2860" s="2">
        <f t="shared" si="27"/>
        <v>1.140922058</v>
      </c>
      <c r="J2860" s="2">
        <f t="shared" si="5"/>
        <v>263.3811379</v>
      </c>
      <c r="K2860" s="2">
        <f t="shared" si="6"/>
        <v>272.287698</v>
      </c>
      <c r="L2860" s="2">
        <f t="shared" si="7"/>
        <v>0</v>
      </c>
      <c r="M2860" s="2">
        <f t="shared" si="1"/>
        <v>272.287698</v>
      </c>
      <c r="O2860" s="2">
        <v>2858.0</v>
      </c>
      <c r="P2860" s="2">
        <v>1835.0</v>
      </c>
      <c r="Q2860" s="2">
        <v>1836.0</v>
      </c>
      <c r="R2860" s="2">
        <v>1840.0</v>
      </c>
      <c r="S2860" s="2">
        <v>1806.0</v>
      </c>
      <c r="T2860" s="2">
        <v>1.32459374E9</v>
      </c>
      <c r="U2860" s="2">
        <v>2.416059E7</v>
      </c>
      <c r="V2860" s="2">
        <v>4.837947E7</v>
      </c>
      <c r="W2860" s="2">
        <v>2647729.0</v>
      </c>
      <c r="X2860" s="2">
        <v>1858.0</v>
      </c>
      <c r="Y2860" s="2">
        <f t="shared" si="8"/>
        <v>0.3103938287</v>
      </c>
      <c r="Z2860" s="2">
        <f t="shared" ref="Z2860:AC2860" si="2911">ROUNDDOWN($Y2860*Z$1,0)-IF(MOD($Y2860*Z$1,1)=0,1,0)+1</f>
        <v>1</v>
      </c>
      <c r="AA2860" s="2">
        <f t="shared" si="2911"/>
        <v>1</v>
      </c>
      <c r="AB2860" s="2">
        <f t="shared" si="2911"/>
        <v>2</v>
      </c>
      <c r="AC2860" s="2">
        <f t="shared" si="2911"/>
        <v>2</v>
      </c>
      <c r="AD2860" s="2">
        <f t="shared" si="10"/>
        <v>0</v>
      </c>
      <c r="AE2860" s="2">
        <f t="shared" si="11"/>
        <v>0</v>
      </c>
      <c r="AF2860" s="2">
        <f t="shared" si="12"/>
        <v>1</v>
      </c>
      <c r="AG2860" s="2">
        <f t="shared" si="13"/>
        <v>0</v>
      </c>
      <c r="AH2860" s="2">
        <f t="shared" si="14"/>
        <v>0</v>
      </c>
      <c r="AI2860" s="2">
        <f t="shared" si="15"/>
        <v>0</v>
      </c>
      <c r="AJ2860" s="2">
        <f t="shared" si="16"/>
        <v>0</v>
      </c>
      <c r="AK2860" s="2">
        <f t="shared" si="17"/>
        <v>0</v>
      </c>
      <c r="AL2860" s="2">
        <f t="shared" si="18"/>
        <v>1</v>
      </c>
    </row>
    <row r="2861" ht="13.5" customHeight="1">
      <c r="A2861" s="3">
        <v>42067.0</v>
      </c>
      <c r="B2861" s="2">
        <v>1790.0</v>
      </c>
      <c r="C2861" s="2">
        <f t="shared" si="3"/>
        <v>1790</v>
      </c>
      <c r="D2861" s="2">
        <f t="shared" si="26"/>
        <v>2910.913903</v>
      </c>
      <c r="E2861" s="2">
        <f t="shared" si="20"/>
        <v>2112.036154</v>
      </c>
      <c r="F2861" s="2">
        <v>-1.86</v>
      </c>
      <c r="G2861" s="2">
        <f t="shared" si="4"/>
        <v>-0.0186</v>
      </c>
      <c r="H2861" s="2">
        <f t="shared" si="21"/>
        <v>1.4473</v>
      </c>
      <c r="I2861" s="2">
        <f t="shared" si="27"/>
        <v>1.141323885</v>
      </c>
      <c r="J2861" s="2">
        <f t="shared" si="5"/>
        <v>258.4822488</v>
      </c>
      <c r="K2861" s="2">
        <f t="shared" si="6"/>
        <v>267.2231468</v>
      </c>
      <c r="L2861" s="2">
        <f t="shared" si="7"/>
        <v>0</v>
      </c>
      <c r="M2861" s="2">
        <f t="shared" si="1"/>
        <v>267.2231468</v>
      </c>
      <c r="O2861" s="2">
        <v>2859.0</v>
      </c>
      <c r="P2861" s="2">
        <v>1828.0</v>
      </c>
      <c r="Q2861" s="2">
        <v>1824.0</v>
      </c>
      <c r="R2861" s="2">
        <v>1832.0</v>
      </c>
      <c r="S2861" s="2">
        <v>1788.0</v>
      </c>
      <c r="T2861" s="2">
        <v>1.32459374E9</v>
      </c>
      <c r="U2861" s="2">
        <v>2.3710228E7</v>
      </c>
      <c r="V2861" s="2">
        <v>5.0914524E7</v>
      </c>
      <c r="W2861" s="2">
        <v>2811794.0</v>
      </c>
      <c r="X2861" s="2">
        <v>1667.0</v>
      </c>
      <c r="Y2861" s="2">
        <f t="shared" si="8"/>
        <v>0.09845716606</v>
      </c>
      <c r="Z2861" s="2">
        <f t="shared" ref="Z2861:AC2861" si="2912">ROUNDDOWN($Y2861*Z$1,0)-IF(MOD($Y2861*Z$1,1)=0,1,0)+1</f>
        <v>1</v>
      </c>
      <c r="AA2861" s="2">
        <f t="shared" si="2912"/>
        <v>1</v>
      </c>
      <c r="AB2861" s="2">
        <f t="shared" si="2912"/>
        <v>1</v>
      </c>
      <c r="AC2861" s="2">
        <f t="shared" si="2912"/>
        <v>1</v>
      </c>
      <c r="AD2861" s="2">
        <f t="shared" si="10"/>
        <v>0</v>
      </c>
      <c r="AE2861" s="2">
        <f t="shared" si="11"/>
        <v>0</v>
      </c>
      <c r="AF2861" s="2">
        <f t="shared" si="12"/>
        <v>0</v>
      </c>
      <c r="AG2861" s="2">
        <f t="shared" si="13"/>
        <v>1</v>
      </c>
      <c r="AH2861" s="2">
        <f t="shared" si="14"/>
        <v>0</v>
      </c>
      <c r="AI2861" s="2">
        <f t="shared" si="15"/>
        <v>0</v>
      </c>
      <c r="AJ2861" s="2">
        <f t="shared" si="16"/>
        <v>0</v>
      </c>
      <c r="AK2861" s="2">
        <f t="shared" si="17"/>
        <v>0</v>
      </c>
      <c r="AL2861" s="2">
        <f t="shared" si="18"/>
        <v>1</v>
      </c>
    </row>
    <row r="2862" ht="13.5" customHeight="1">
      <c r="A2862" s="3">
        <v>42071.0</v>
      </c>
      <c r="B2862" s="2">
        <v>1785.0</v>
      </c>
      <c r="C2862" s="2">
        <f t="shared" si="3"/>
        <v>1785</v>
      </c>
      <c r="D2862" s="2">
        <f t="shared" si="26"/>
        <v>2912.083587</v>
      </c>
      <c r="E2862" s="2">
        <f t="shared" si="20"/>
        <v>2112.378722</v>
      </c>
      <c r="F2862" s="2">
        <v>-0.28</v>
      </c>
      <c r="G2862" s="2">
        <f t="shared" si="4"/>
        <v>-0.0028</v>
      </c>
      <c r="H2862" s="2">
        <f t="shared" si="21"/>
        <v>1.4445</v>
      </c>
      <c r="I2862" s="2">
        <f t="shared" si="27"/>
        <v>1.141725712</v>
      </c>
      <c r="J2862" s="2">
        <f t="shared" si="5"/>
        <v>257.7584985</v>
      </c>
      <c r="K2862" s="2">
        <f t="shared" si="6"/>
        <v>266.474922</v>
      </c>
      <c r="L2862" s="2">
        <f t="shared" si="7"/>
        <v>0</v>
      </c>
      <c r="M2862" s="2">
        <f t="shared" si="1"/>
        <v>266.474922</v>
      </c>
      <c r="O2862" s="2">
        <v>2860.0</v>
      </c>
      <c r="P2862" s="2">
        <v>1775.0</v>
      </c>
      <c r="Q2862" s="2">
        <v>1790.0</v>
      </c>
      <c r="R2862" s="2">
        <v>1788.0</v>
      </c>
      <c r="S2862" s="2">
        <v>1775.0</v>
      </c>
      <c r="T2862" s="2">
        <v>1.324597944E9</v>
      </c>
      <c r="U2862" s="2">
        <v>2.3644073E7</v>
      </c>
      <c r="V2862" s="2">
        <v>1.1916377E7</v>
      </c>
      <c r="W2862" s="2">
        <v>668570.0</v>
      </c>
      <c r="X2862" s="2">
        <v>530.0</v>
      </c>
      <c r="Y2862" s="2">
        <f t="shared" si="8"/>
        <v>0.4069224523</v>
      </c>
      <c r="Z2862" s="2">
        <f t="shared" ref="Z2862:AC2862" si="2913">ROUNDDOWN($Y2862*Z$1,0)-IF(MOD($Y2862*Z$1,1)=0,1,0)+1</f>
        <v>1</v>
      </c>
      <c r="AA2862" s="2">
        <f t="shared" si="2913"/>
        <v>2</v>
      </c>
      <c r="AB2862" s="2">
        <f t="shared" si="2913"/>
        <v>2</v>
      </c>
      <c r="AC2862" s="2">
        <f t="shared" si="2913"/>
        <v>3</v>
      </c>
      <c r="AD2862" s="2">
        <f t="shared" si="10"/>
        <v>0</v>
      </c>
      <c r="AE2862" s="2">
        <f t="shared" si="11"/>
        <v>0</v>
      </c>
      <c r="AF2862" s="2">
        <f t="shared" si="12"/>
        <v>0</v>
      </c>
      <c r="AG2862" s="2">
        <f t="shared" si="13"/>
        <v>0</v>
      </c>
      <c r="AH2862" s="2">
        <f t="shared" si="14"/>
        <v>0</v>
      </c>
      <c r="AI2862" s="2">
        <f t="shared" si="15"/>
        <v>0</v>
      </c>
      <c r="AJ2862" s="2">
        <f t="shared" si="16"/>
        <v>1</v>
      </c>
      <c r="AK2862" s="2">
        <f t="shared" si="17"/>
        <v>0</v>
      </c>
      <c r="AL2862" s="2">
        <f t="shared" si="18"/>
        <v>1</v>
      </c>
    </row>
    <row r="2863" ht="13.5" customHeight="1">
      <c r="A2863" s="3">
        <v>42072.0</v>
      </c>
      <c r="B2863" s="2">
        <v>1829.0</v>
      </c>
      <c r="C2863" s="2">
        <f t="shared" si="3"/>
        <v>1829</v>
      </c>
      <c r="D2863" s="2">
        <f t="shared" si="26"/>
        <v>2913.253742</v>
      </c>
      <c r="E2863" s="2">
        <f t="shared" si="20"/>
        <v>2112.72129</v>
      </c>
      <c r="F2863" s="2">
        <v>2.46</v>
      </c>
      <c r="G2863" s="2">
        <f t="shared" si="4"/>
        <v>0.0246</v>
      </c>
      <c r="H2863" s="2">
        <f t="shared" si="21"/>
        <v>1.4691</v>
      </c>
      <c r="I2863" s="2">
        <f t="shared" si="27"/>
        <v>1.142127539</v>
      </c>
      <c r="J2863" s="2">
        <f t="shared" si="5"/>
        <v>264.0993576</v>
      </c>
      <c r="K2863" s="2">
        <f t="shared" si="6"/>
        <v>273.0302051</v>
      </c>
      <c r="L2863" s="2">
        <f t="shared" si="7"/>
        <v>0</v>
      </c>
      <c r="M2863" s="2">
        <f t="shared" si="1"/>
        <v>273.0302051</v>
      </c>
      <c r="O2863" s="2">
        <v>2861.0</v>
      </c>
      <c r="P2863" s="2">
        <v>1777.0</v>
      </c>
      <c r="Q2863" s="2">
        <v>1785.0</v>
      </c>
      <c r="R2863" s="2">
        <v>1830.0</v>
      </c>
      <c r="S2863" s="2">
        <v>1765.0</v>
      </c>
      <c r="T2863" s="2">
        <v>1.324597944E9</v>
      </c>
      <c r="U2863" s="2">
        <v>2.4226896E7</v>
      </c>
      <c r="V2863" s="2">
        <v>4.2975878E7</v>
      </c>
      <c r="W2863" s="2">
        <v>2397943.0</v>
      </c>
      <c r="X2863" s="2">
        <v>1925.0</v>
      </c>
      <c r="Y2863" s="2">
        <f t="shared" si="8"/>
        <v>0.9377791311</v>
      </c>
      <c r="Z2863" s="2">
        <f t="shared" ref="Z2863:AC2863" si="2914">ROUNDDOWN($Y2863*Z$1,0)-IF(MOD($Y2863*Z$1,1)=0,1,0)+1</f>
        <v>2</v>
      </c>
      <c r="AA2863" s="2">
        <f t="shared" si="2914"/>
        <v>3</v>
      </c>
      <c r="AB2863" s="2">
        <f t="shared" si="2914"/>
        <v>4</v>
      </c>
      <c r="AC2863" s="2">
        <f t="shared" si="2914"/>
        <v>5</v>
      </c>
      <c r="AD2863" s="2">
        <f t="shared" si="10"/>
        <v>0</v>
      </c>
      <c r="AE2863" s="2">
        <f t="shared" si="11"/>
        <v>0</v>
      </c>
      <c r="AF2863" s="2">
        <f t="shared" si="12"/>
        <v>0</v>
      </c>
      <c r="AG2863" s="2">
        <f t="shared" si="13"/>
        <v>0</v>
      </c>
      <c r="AH2863" s="2">
        <f t="shared" si="14"/>
        <v>0</v>
      </c>
      <c r="AI2863" s="2">
        <f t="shared" si="15"/>
        <v>1</v>
      </c>
      <c r="AJ2863" s="2">
        <f t="shared" si="16"/>
        <v>0</v>
      </c>
      <c r="AK2863" s="2">
        <f t="shared" si="17"/>
        <v>0</v>
      </c>
      <c r="AL2863" s="2">
        <f t="shared" si="18"/>
        <v>1</v>
      </c>
    </row>
    <row r="2864" ht="13.5" customHeight="1">
      <c r="A2864" s="3">
        <v>42073.0</v>
      </c>
      <c r="B2864" s="2">
        <v>1806.0</v>
      </c>
      <c r="C2864" s="2">
        <f t="shared" si="3"/>
        <v>1806</v>
      </c>
      <c r="D2864" s="2">
        <f t="shared" si="26"/>
        <v>2914.424366</v>
      </c>
      <c r="E2864" s="2">
        <f t="shared" si="20"/>
        <v>2113.063857</v>
      </c>
      <c r="F2864" s="2">
        <v>-1.26</v>
      </c>
      <c r="G2864" s="2">
        <f t="shared" si="4"/>
        <v>-0.0126</v>
      </c>
      <c r="H2864" s="2">
        <f t="shared" si="21"/>
        <v>1.4565</v>
      </c>
      <c r="I2864" s="2">
        <f t="shared" si="27"/>
        <v>1.142529366</v>
      </c>
      <c r="J2864" s="2">
        <f t="shared" si="5"/>
        <v>260.7717056</v>
      </c>
      <c r="K2864" s="2">
        <f t="shared" si="6"/>
        <v>269.5900245</v>
      </c>
      <c r="L2864" s="2">
        <f t="shared" si="7"/>
        <v>0</v>
      </c>
      <c r="M2864" s="2">
        <f t="shared" si="1"/>
        <v>269.5900245</v>
      </c>
      <c r="O2864" s="2">
        <v>2862.0</v>
      </c>
      <c r="P2864" s="2">
        <v>1852.0</v>
      </c>
      <c r="Q2864" s="2">
        <v>1829.0</v>
      </c>
      <c r="R2864" s="2">
        <v>1855.0</v>
      </c>
      <c r="S2864" s="2">
        <v>1801.0</v>
      </c>
      <c r="T2864" s="2">
        <v>1.324599314E9</v>
      </c>
      <c r="U2864" s="2">
        <v>2.3922264E7</v>
      </c>
      <c r="V2864" s="2">
        <v>8.1720913E7</v>
      </c>
      <c r="W2864" s="2">
        <v>4492857.0</v>
      </c>
      <c r="X2864" s="2">
        <v>3016.0</v>
      </c>
      <c r="Y2864" s="2">
        <f t="shared" si="8"/>
        <v>0.1822980106</v>
      </c>
      <c r="Z2864" s="2">
        <f t="shared" ref="Z2864:AC2864" si="2915">ROUNDDOWN($Y2864*Z$1,0)-IF(MOD($Y2864*Z$1,1)=0,1,0)+1</f>
        <v>1</v>
      </c>
      <c r="AA2864" s="2">
        <f t="shared" si="2915"/>
        <v>1</v>
      </c>
      <c r="AB2864" s="2">
        <f t="shared" si="2915"/>
        <v>1</v>
      </c>
      <c r="AC2864" s="2">
        <f t="shared" si="2915"/>
        <v>1</v>
      </c>
      <c r="AD2864" s="2">
        <f t="shared" si="10"/>
        <v>0</v>
      </c>
      <c r="AE2864" s="2">
        <f t="shared" si="11"/>
        <v>0</v>
      </c>
      <c r="AF2864" s="2">
        <f t="shared" si="12"/>
        <v>0</v>
      </c>
      <c r="AG2864" s="2">
        <f t="shared" si="13"/>
        <v>0</v>
      </c>
      <c r="AH2864" s="2">
        <f t="shared" si="14"/>
        <v>0</v>
      </c>
      <c r="AI2864" s="2">
        <f t="shared" si="15"/>
        <v>0</v>
      </c>
      <c r="AJ2864" s="2">
        <f t="shared" si="16"/>
        <v>1</v>
      </c>
      <c r="AK2864" s="2">
        <f t="shared" si="17"/>
        <v>0</v>
      </c>
      <c r="AL2864" s="2">
        <f t="shared" si="18"/>
        <v>1</v>
      </c>
    </row>
    <row r="2865" ht="13.5" customHeight="1">
      <c r="A2865" s="3">
        <v>42074.0</v>
      </c>
      <c r="B2865" s="2">
        <v>1827.0</v>
      </c>
      <c r="C2865" s="2">
        <f t="shared" si="3"/>
        <v>1827</v>
      </c>
      <c r="D2865" s="2">
        <f t="shared" si="26"/>
        <v>2915.595461</v>
      </c>
      <c r="E2865" s="2">
        <f t="shared" si="20"/>
        <v>2113.406425</v>
      </c>
      <c r="F2865" s="2">
        <v>1.16</v>
      </c>
      <c r="G2865" s="2">
        <f t="shared" si="4"/>
        <v>0.0116</v>
      </c>
      <c r="H2865" s="2">
        <f t="shared" si="21"/>
        <v>1.4681</v>
      </c>
      <c r="I2865" s="2">
        <f t="shared" si="27"/>
        <v>1.142931194</v>
      </c>
      <c r="J2865" s="2">
        <f t="shared" si="5"/>
        <v>263.7966574</v>
      </c>
      <c r="K2865" s="2">
        <f t="shared" si="6"/>
        <v>272.7172688</v>
      </c>
      <c r="L2865" s="2">
        <f t="shared" si="7"/>
        <v>0</v>
      </c>
      <c r="M2865" s="2">
        <f t="shared" si="1"/>
        <v>272.7172688</v>
      </c>
      <c r="O2865" s="2">
        <v>2863.0</v>
      </c>
      <c r="P2865" s="2">
        <v>1793.0</v>
      </c>
      <c r="Q2865" s="2">
        <v>1806.0</v>
      </c>
      <c r="R2865" s="2">
        <v>1846.0</v>
      </c>
      <c r="S2865" s="2">
        <v>1791.0</v>
      </c>
      <c r="T2865" s="2">
        <v>1.324604631E9</v>
      </c>
      <c r="U2865" s="2">
        <v>2.4200527E7</v>
      </c>
      <c r="V2865" s="2">
        <v>7.0211362E7</v>
      </c>
      <c r="W2865" s="2">
        <v>3848428.0</v>
      </c>
      <c r="X2865" s="2">
        <v>2563.0</v>
      </c>
      <c r="Y2865" s="2">
        <f t="shared" si="8"/>
        <v>0.7875558262</v>
      </c>
      <c r="Z2865" s="2">
        <f t="shared" ref="Z2865:AC2865" si="2916">ROUNDDOWN($Y2865*Z$1,0)-IF(MOD($Y2865*Z$1,1)=0,1,0)+1</f>
        <v>2</v>
      </c>
      <c r="AA2865" s="2">
        <f t="shared" si="2916"/>
        <v>3</v>
      </c>
      <c r="AB2865" s="2">
        <f t="shared" si="2916"/>
        <v>4</v>
      </c>
      <c r="AC2865" s="2">
        <f t="shared" si="2916"/>
        <v>4</v>
      </c>
      <c r="AD2865" s="2">
        <f t="shared" si="10"/>
        <v>0</v>
      </c>
      <c r="AE2865" s="2">
        <f t="shared" si="11"/>
        <v>0</v>
      </c>
      <c r="AF2865" s="2">
        <f t="shared" si="12"/>
        <v>0</v>
      </c>
      <c r="AG2865" s="2">
        <f t="shared" si="13"/>
        <v>0</v>
      </c>
      <c r="AH2865" s="2">
        <f t="shared" si="14"/>
        <v>1</v>
      </c>
      <c r="AI2865" s="2">
        <f t="shared" si="15"/>
        <v>0</v>
      </c>
      <c r="AJ2865" s="2">
        <f t="shared" si="16"/>
        <v>0</v>
      </c>
      <c r="AK2865" s="2">
        <f t="shared" si="17"/>
        <v>0</v>
      </c>
      <c r="AL2865" s="2">
        <f t="shared" si="18"/>
        <v>1</v>
      </c>
    </row>
    <row r="2866" ht="13.5" customHeight="1">
      <c r="A2866" s="3">
        <v>42075.0</v>
      </c>
      <c r="B2866" s="2">
        <v>1809.0</v>
      </c>
      <c r="C2866" s="2">
        <f t="shared" si="3"/>
        <v>1809</v>
      </c>
      <c r="D2866" s="2">
        <f t="shared" si="26"/>
        <v>2916.767027</v>
      </c>
      <c r="E2866" s="2">
        <f t="shared" si="20"/>
        <v>2113.748993</v>
      </c>
      <c r="F2866" s="2">
        <v>-0.99</v>
      </c>
      <c r="G2866" s="2">
        <f t="shared" si="4"/>
        <v>-0.0099</v>
      </c>
      <c r="H2866" s="2">
        <f t="shared" si="21"/>
        <v>1.4582</v>
      </c>
      <c r="I2866" s="2">
        <f t="shared" si="27"/>
        <v>1.143333021</v>
      </c>
      <c r="J2866" s="2">
        <f t="shared" si="5"/>
        <v>261.1850705</v>
      </c>
      <c r="K2866" s="2">
        <f t="shared" si="6"/>
        <v>270.0173678</v>
      </c>
      <c r="L2866" s="2">
        <f t="shared" si="7"/>
        <v>0</v>
      </c>
      <c r="M2866" s="2">
        <f t="shared" si="1"/>
        <v>270.0173678</v>
      </c>
      <c r="O2866" s="2">
        <v>2864.0</v>
      </c>
      <c r="P2866" s="2">
        <v>1831.0</v>
      </c>
      <c r="Q2866" s="2">
        <v>1827.0</v>
      </c>
      <c r="R2866" s="2">
        <v>1838.0</v>
      </c>
      <c r="S2866" s="2">
        <v>1809.0</v>
      </c>
      <c r="T2866" s="2">
        <v>1.325379522E9</v>
      </c>
      <c r="U2866" s="2">
        <v>2.3976116E7</v>
      </c>
      <c r="V2866" s="2">
        <v>9.2992778E7</v>
      </c>
      <c r="W2866" s="2">
        <v>5114898.0</v>
      </c>
      <c r="X2866" s="2">
        <v>1876.0</v>
      </c>
      <c r="Y2866" s="2">
        <f t="shared" si="8"/>
        <v>0.2307145757</v>
      </c>
      <c r="Z2866" s="2">
        <f t="shared" ref="Z2866:AC2866" si="2917">ROUNDDOWN($Y2866*Z$1,0)-IF(MOD($Y2866*Z$1,1)=0,1,0)+1</f>
        <v>1</v>
      </c>
      <c r="AA2866" s="2">
        <f t="shared" si="2917"/>
        <v>1</v>
      </c>
      <c r="AB2866" s="2">
        <f t="shared" si="2917"/>
        <v>1</v>
      </c>
      <c r="AC2866" s="2">
        <f t="shared" si="2917"/>
        <v>2</v>
      </c>
      <c r="AD2866" s="2">
        <f t="shared" si="10"/>
        <v>0</v>
      </c>
      <c r="AE2866" s="2">
        <f t="shared" si="11"/>
        <v>0</v>
      </c>
      <c r="AF2866" s="2">
        <f t="shared" si="12"/>
        <v>0</v>
      </c>
      <c r="AG2866" s="2">
        <f t="shared" si="13"/>
        <v>1</v>
      </c>
      <c r="AH2866" s="2">
        <f t="shared" si="14"/>
        <v>0</v>
      </c>
      <c r="AI2866" s="2">
        <f t="shared" si="15"/>
        <v>0</v>
      </c>
      <c r="AJ2866" s="2">
        <f t="shared" si="16"/>
        <v>0</v>
      </c>
      <c r="AK2866" s="2">
        <f t="shared" si="17"/>
        <v>0</v>
      </c>
      <c r="AL2866" s="2">
        <f t="shared" si="18"/>
        <v>1</v>
      </c>
    </row>
    <row r="2867" ht="13.5" customHeight="1">
      <c r="A2867" s="3">
        <v>42078.0</v>
      </c>
      <c r="B2867" s="2">
        <v>1789.0</v>
      </c>
      <c r="C2867" s="2">
        <f t="shared" si="3"/>
        <v>1789</v>
      </c>
      <c r="D2867" s="2">
        <f t="shared" si="26"/>
        <v>2917.939063</v>
      </c>
      <c r="E2867" s="2">
        <f t="shared" si="20"/>
        <v>2114.09156</v>
      </c>
      <c r="F2867" s="2">
        <v>-1.11</v>
      </c>
      <c r="G2867" s="2">
        <f t="shared" si="4"/>
        <v>-0.0111</v>
      </c>
      <c r="H2867" s="2">
        <f t="shared" si="21"/>
        <v>1.4471</v>
      </c>
      <c r="I2867" s="2">
        <f t="shared" si="27"/>
        <v>1.143734848</v>
      </c>
      <c r="J2867" s="2">
        <f t="shared" si="5"/>
        <v>258.2859162</v>
      </c>
      <c r="K2867" s="2">
        <f t="shared" si="6"/>
        <v>267.020175</v>
      </c>
      <c r="L2867" s="2">
        <f t="shared" si="7"/>
        <v>0</v>
      </c>
      <c r="M2867" s="2">
        <f t="shared" si="1"/>
        <v>267.020175</v>
      </c>
      <c r="O2867" s="2">
        <v>2865.0</v>
      </c>
      <c r="P2867" s="2">
        <v>1790.0</v>
      </c>
      <c r="Q2867" s="2">
        <v>1809.0</v>
      </c>
      <c r="R2867" s="2">
        <v>1796.0</v>
      </c>
      <c r="S2867" s="2">
        <v>1754.0</v>
      </c>
      <c r="T2867" s="2">
        <v>1.32557862E9</v>
      </c>
      <c r="U2867" s="2">
        <v>2.3714602E7</v>
      </c>
      <c r="V2867" s="2">
        <v>8.0315419E7</v>
      </c>
      <c r="W2867" s="2">
        <v>4523113.0</v>
      </c>
      <c r="X2867" s="2">
        <v>2712.0</v>
      </c>
      <c r="Y2867" s="2">
        <f t="shared" si="8"/>
        <v>0.2085870889</v>
      </c>
      <c r="Z2867" s="2">
        <f t="shared" ref="Z2867:AC2867" si="2918">ROUNDDOWN($Y2867*Z$1,0)-IF(MOD($Y2867*Z$1,1)=0,1,0)+1</f>
        <v>1</v>
      </c>
      <c r="AA2867" s="2">
        <f t="shared" si="2918"/>
        <v>1</v>
      </c>
      <c r="AB2867" s="2">
        <f t="shared" si="2918"/>
        <v>1</v>
      </c>
      <c r="AC2867" s="2">
        <f t="shared" si="2918"/>
        <v>2</v>
      </c>
      <c r="AD2867" s="2">
        <f t="shared" si="10"/>
        <v>0</v>
      </c>
      <c r="AE2867" s="2">
        <f t="shared" si="11"/>
        <v>0</v>
      </c>
      <c r="AF2867" s="2">
        <f t="shared" si="12"/>
        <v>0</v>
      </c>
      <c r="AG2867" s="2">
        <f t="shared" si="13"/>
        <v>0</v>
      </c>
      <c r="AH2867" s="2">
        <f t="shared" si="14"/>
        <v>0</v>
      </c>
      <c r="AI2867" s="2">
        <f t="shared" si="15"/>
        <v>0</v>
      </c>
      <c r="AJ2867" s="2">
        <f t="shared" si="16"/>
        <v>1</v>
      </c>
      <c r="AK2867" s="2">
        <f t="shared" si="17"/>
        <v>0</v>
      </c>
      <c r="AL2867" s="2">
        <f t="shared" si="18"/>
        <v>1</v>
      </c>
    </row>
    <row r="2868" ht="13.5" customHeight="1">
      <c r="A2868" s="3">
        <v>42079.0</v>
      </c>
      <c r="B2868" s="2">
        <v>1822.0</v>
      </c>
      <c r="C2868" s="2">
        <f t="shared" si="3"/>
        <v>1822</v>
      </c>
      <c r="D2868" s="2">
        <f t="shared" si="26"/>
        <v>2919.11157</v>
      </c>
      <c r="E2868" s="2">
        <f t="shared" si="20"/>
        <v>2114.434128</v>
      </c>
      <c r="F2868" s="2">
        <v>1.84</v>
      </c>
      <c r="G2868" s="2">
        <f t="shared" si="4"/>
        <v>0.0184</v>
      </c>
      <c r="H2868" s="2">
        <f t="shared" si="21"/>
        <v>1.4655</v>
      </c>
      <c r="I2868" s="2">
        <f t="shared" si="27"/>
        <v>1.144136675</v>
      </c>
      <c r="J2868" s="2">
        <f t="shared" si="5"/>
        <v>263.0383771</v>
      </c>
      <c r="K2868" s="2">
        <f t="shared" si="6"/>
        <v>271.9333462</v>
      </c>
      <c r="L2868" s="2">
        <f t="shared" si="7"/>
        <v>0</v>
      </c>
      <c r="M2868" s="2">
        <f t="shared" si="1"/>
        <v>271.9333462</v>
      </c>
      <c r="O2868" s="2">
        <v>2866.0</v>
      </c>
      <c r="P2868" s="2">
        <v>1794.0</v>
      </c>
      <c r="Q2868" s="2">
        <v>1789.0</v>
      </c>
      <c r="R2868" s="2">
        <v>1825.0</v>
      </c>
      <c r="S2868" s="2">
        <v>1776.0</v>
      </c>
      <c r="T2868" s="2">
        <v>1.32557862E9</v>
      </c>
      <c r="U2868" s="2">
        <v>2.4152042E7</v>
      </c>
      <c r="V2868" s="2">
        <v>9.15053E7</v>
      </c>
      <c r="W2868" s="2">
        <v>5065113.0</v>
      </c>
      <c r="X2868" s="2">
        <v>2634.0</v>
      </c>
      <c r="Y2868" s="2">
        <f t="shared" si="8"/>
        <v>0.8829679253</v>
      </c>
      <c r="Z2868" s="2">
        <f t="shared" ref="Z2868:AC2868" si="2919">ROUNDDOWN($Y2868*Z$1,0)-IF(MOD($Y2868*Z$1,1)=0,1,0)+1</f>
        <v>2</v>
      </c>
      <c r="AA2868" s="2">
        <f t="shared" si="2919"/>
        <v>3</v>
      </c>
      <c r="AB2868" s="2">
        <f t="shared" si="2919"/>
        <v>4</v>
      </c>
      <c r="AC2868" s="2">
        <f t="shared" si="2919"/>
        <v>5</v>
      </c>
      <c r="AD2868" s="2">
        <f t="shared" si="10"/>
        <v>0</v>
      </c>
      <c r="AE2868" s="2">
        <f t="shared" si="11"/>
        <v>0</v>
      </c>
      <c r="AF2868" s="2">
        <f t="shared" si="12"/>
        <v>0</v>
      </c>
      <c r="AG2868" s="2">
        <f t="shared" si="13"/>
        <v>0</v>
      </c>
      <c r="AH2868" s="2">
        <f t="shared" si="14"/>
        <v>0</v>
      </c>
      <c r="AI2868" s="2">
        <f t="shared" si="15"/>
        <v>1</v>
      </c>
      <c r="AJ2868" s="2">
        <f t="shared" si="16"/>
        <v>0</v>
      </c>
      <c r="AK2868" s="2">
        <f t="shared" si="17"/>
        <v>0</v>
      </c>
      <c r="AL2868" s="2">
        <f t="shared" si="18"/>
        <v>1</v>
      </c>
    </row>
    <row r="2869" ht="13.5" customHeight="1">
      <c r="A2869" s="3">
        <v>42081.0</v>
      </c>
      <c r="B2869" s="2">
        <v>1805.0</v>
      </c>
      <c r="C2869" s="2">
        <f t="shared" si="3"/>
        <v>1805</v>
      </c>
      <c r="D2869" s="2">
        <f t="shared" si="26"/>
        <v>2920.284548</v>
      </c>
      <c r="E2869" s="2">
        <f t="shared" si="20"/>
        <v>2114.776696</v>
      </c>
      <c r="F2869" s="2">
        <v>-0.66</v>
      </c>
      <c r="G2869" s="2">
        <f t="shared" si="4"/>
        <v>-0.0066</v>
      </c>
      <c r="H2869" s="2">
        <f t="shared" si="21"/>
        <v>1.4589</v>
      </c>
      <c r="I2869" s="2">
        <f t="shared" si="27"/>
        <v>1.144538502</v>
      </c>
      <c r="J2869" s="2">
        <f t="shared" si="5"/>
        <v>261.3023238</v>
      </c>
      <c r="K2869" s="2">
        <f t="shared" si="6"/>
        <v>270.1385862</v>
      </c>
      <c r="L2869" s="2">
        <f t="shared" si="7"/>
        <v>0</v>
      </c>
      <c r="M2869" s="2">
        <f t="shared" si="1"/>
        <v>270.1385862</v>
      </c>
      <c r="O2869" s="2">
        <v>2867.0</v>
      </c>
      <c r="P2869" s="2">
        <v>1801.0</v>
      </c>
      <c r="Q2869" s="2">
        <v>1817.0</v>
      </c>
      <c r="R2869" s="2">
        <v>1827.0</v>
      </c>
      <c r="S2869" s="2">
        <v>1788.0</v>
      </c>
      <c r="T2869" s="2">
        <v>1.32557862E9</v>
      </c>
      <c r="U2869" s="2">
        <v>2.3926694E7</v>
      </c>
      <c r="V2869" s="2">
        <v>7.1771945E7</v>
      </c>
      <c r="W2869" s="2">
        <v>3980289.0</v>
      </c>
      <c r="X2869" s="2">
        <v>2652.0</v>
      </c>
      <c r="Y2869" s="2">
        <f t="shared" si="8"/>
        <v>0.3061307349</v>
      </c>
      <c r="Z2869" s="2">
        <f t="shared" ref="Z2869:AC2869" si="2920">ROUNDDOWN($Y2869*Z$1,0)-IF(MOD($Y2869*Z$1,1)=0,1,0)+1</f>
        <v>1</v>
      </c>
      <c r="AA2869" s="2">
        <f t="shared" si="2920"/>
        <v>1</v>
      </c>
      <c r="AB2869" s="2">
        <f t="shared" si="2920"/>
        <v>2</v>
      </c>
      <c r="AC2869" s="2">
        <f t="shared" si="2920"/>
        <v>2</v>
      </c>
      <c r="AD2869" s="2">
        <f t="shared" si="10"/>
        <v>0</v>
      </c>
      <c r="AE2869" s="2">
        <f t="shared" si="11"/>
        <v>0</v>
      </c>
      <c r="AF2869" s="2">
        <f t="shared" si="12"/>
        <v>0</v>
      </c>
      <c r="AG2869" s="2">
        <f t="shared" si="13"/>
        <v>0</v>
      </c>
      <c r="AH2869" s="2">
        <f t="shared" si="14"/>
        <v>0</v>
      </c>
      <c r="AI2869" s="2">
        <f t="shared" si="15"/>
        <v>0</v>
      </c>
      <c r="AJ2869" s="2">
        <f t="shared" si="16"/>
        <v>0</v>
      </c>
      <c r="AK2869" s="2">
        <f t="shared" si="17"/>
        <v>1</v>
      </c>
      <c r="AL2869" s="2">
        <f t="shared" si="18"/>
        <v>1</v>
      </c>
    </row>
    <row r="2870" ht="13.5" customHeight="1">
      <c r="A2870" s="3">
        <v>42082.0</v>
      </c>
      <c r="B2870" s="2">
        <v>1836.0</v>
      </c>
      <c r="C2870" s="2">
        <f t="shared" si="3"/>
        <v>1836</v>
      </c>
      <c r="D2870" s="2">
        <f t="shared" si="26"/>
        <v>2921.457998</v>
      </c>
      <c r="E2870" s="2">
        <f t="shared" si="20"/>
        <v>2115.119264</v>
      </c>
      <c r="F2870" s="2">
        <v>1.72</v>
      </c>
      <c r="G2870" s="2">
        <f t="shared" si="4"/>
        <v>0.0172</v>
      </c>
      <c r="H2870" s="2">
        <f t="shared" si="21"/>
        <v>1.4761</v>
      </c>
      <c r="I2870" s="2">
        <f t="shared" si="27"/>
        <v>1.144940329</v>
      </c>
      <c r="J2870" s="2">
        <f t="shared" si="5"/>
        <v>265.7967238</v>
      </c>
      <c r="K2870" s="2">
        <f t="shared" si="6"/>
        <v>274.7849698</v>
      </c>
      <c r="L2870" s="2">
        <f t="shared" si="7"/>
        <v>0</v>
      </c>
      <c r="M2870" s="2">
        <f t="shared" si="1"/>
        <v>274.7849698</v>
      </c>
      <c r="O2870" s="2">
        <v>2868.0</v>
      </c>
      <c r="P2870" s="2">
        <v>1795.0</v>
      </c>
      <c r="Q2870" s="2">
        <v>1805.0</v>
      </c>
      <c r="R2870" s="2">
        <v>1866.0</v>
      </c>
      <c r="S2870" s="2">
        <v>1779.0</v>
      </c>
      <c r="T2870" s="2">
        <v>1.32557862E9</v>
      </c>
      <c r="U2870" s="2">
        <v>2.4337623E7</v>
      </c>
      <c r="V2870" s="2">
        <v>1.09380333E8</v>
      </c>
      <c r="W2870" s="2">
        <v>6027779.0</v>
      </c>
      <c r="X2870" s="2">
        <v>3230.0</v>
      </c>
      <c r="Y2870" s="2">
        <f t="shared" si="8"/>
        <v>0.8701786439</v>
      </c>
      <c r="Z2870" s="2">
        <f t="shared" ref="Z2870:AC2870" si="2921">ROUNDDOWN($Y2870*Z$1,0)-IF(MOD($Y2870*Z$1,1)=0,1,0)+1</f>
        <v>2</v>
      </c>
      <c r="AA2870" s="2">
        <f t="shared" si="2921"/>
        <v>3</v>
      </c>
      <c r="AB2870" s="2">
        <f t="shared" si="2921"/>
        <v>4</v>
      </c>
      <c r="AC2870" s="2">
        <f t="shared" si="2921"/>
        <v>5</v>
      </c>
      <c r="AD2870" s="2">
        <f t="shared" si="10"/>
        <v>0</v>
      </c>
      <c r="AE2870" s="2">
        <f t="shared" si="11"/>
        <v>1</v>
      </c>
      <c r="AF2870" s="2">
        <f t="shared" si="12"/>
        <v>0</v>
      </c>
      <c r="AG2870" s="2">
        <f t="shared" si="13"/>
        <v>0</v>
      </c>
      <c r="AH2870" s="2">
        <f t="shared" si="14"/>
        <v>0</v>
      </c>
      <c r="AI2870" s="2">
        <f t="shared" si="15"/>
        <v>0</v>
      </c>
      <c r="AJ2870" s="2">
        <f t="shared" si="16"/>
        <v>0</v>
      </c>
      <c r="AK2870" s="2">
        <f t="shared" si="17"/>
        <v>0</v>
      </c>
      <c r="AL2870" s="2">
        <f t="shared" si="18"/>
        <v>1</v>
      </c>
    </row>
    <row r="2871" ht="13.5" customHeight="1">
      <c r="A2871" s="3">
        <v>42085.0</v>
      </c>
      <c r="B2871" s="2">
        <v>1855.0</v>
      </c>
      <c r="C2871" s="2">
        <f t="shared" si="3"/>
        <v>1855</v>
      </c>
      <c r="D2871" s="2">
        <f t="shared" si="26"/>
        <v>2922.631919</v>
      </c>
      <c r="E2871" s="2">
        <f t="shared" si="20"/>
        <v>2115.461831</v>
      </c>
      <c r="F2871" s="2">
        <v>1.03</v>
      </c>
      <c r="G2871" s="2">
        <f t="shared" si="4"/>
        <v>0.0103</v>
      </c>
      <c r="H2871" s="2">
        <f t="shared" si="21"/>
        <v>1.4864</v>
      </c>
      <c r="I2871" s="2">
        <f t="shared" si="27"/>
        <v>1.145342157</v>
      </c>
      <c r="J2871" s="2">
        <f t="shared" si="5"/>
        <v>268.53443</v>
      </c>
      <c r="K2871" s="2">
        <f t="shared" si="6"/>
        <v>277.615255</v>
      </c>
      <c r="L2871" s="2">
        <f t="shared" si="7"/>
        <v>0</v>
      </c>
      <c r="M2871" s="2">
        <f t="shared" si="1"/>
        <v>277.615255</v>
      </c>
      <c r="O2871" s="2">
        <v>2869.0</v>
      </c>
      <c r="P2871" s="2">
        <v>1836.0</v>
      </c>
      <c r="Q2871" s="2">
        <v>1836.0</v>
      </c>
      <c r="R2871" s="2">
        <v>1871.0</v>
      </c>
      <c r="S2871" s="2">
        <v>1833.0</v>
      </c>
      <c r="T2871" s="2">
        <v>1.325933344E9</v>
      </c>
      <c r="U2871" s="2">
        <v>2.4596064E7</v>
      </c>
      <c r="V2871" s="2">
        <v>4.2932538E7</v>
      </c>
      <c r="W2871" s="2">
        <v>2310603.0</v>
      </c>
      <c r="X2871" s="2">
        <v>1838.0</v>
      </c>
      <c r="Y2871" s="2">
        <f t="shared" si="8"/>
        <v>0.7608607389</v>
      </c>
      <c r="Z2871" s="2">
        <f t="shared" ref="Z2871:AC2871" si="2922">ROUNDDOWN($Y2871*Z$1,0)-IF(MOD($Y2871*Z$1,1)=0,1,0)+1</f>
        <v>2</v>
      </c>
      <c r="AA2871" s="2">
        <f t="shared" si="2922"/>
        <v>3</v>
      </c>
      <c r="AB2871" s="2">
        <f t="shared" si="2922"/>
        <v>4</v>
      </c>
      <c r="AC2871" s="2">
        <f t="shared" si="2922"/>
        <v>4</v>
      </c>
      <c r="AD2871" s="2">
        <f t="shared" si="10"/>
        <v>0</v>
      </c>
      <c r="AE2871" s="2">
        <f t="shared" si="11"/>
        <v>1</v>
      </c>
      <c r="AF2871" s="2">
        <f t="shared" si="12"/>
        <v>0</v>
      </c>
      <c r="AG2871" s="2">
        <f t="shared" si="13"/>
        <v>0</v>
      </c>
      <c r="AH2871" s="2">
        <f t="shared" si="14"/>
        <v>0</v>
      </c>
      <c r="AI2871" s="2">
        <f t="shared" si="15"/>
        <v>0</v>
      </c>
      <c r="AJ2871" s="2">
        <f t="shared" si="16"/>
        <v>0</v>
      </c>
      <c r="AK2871" s="2">
        <f t="shared" si="17"/>
        <v>0</v>
      </c>
      <c r="AL2871" s="2">
        <f t="shared" si="18"/>
        <v>1</v>
      </c>
    </row>
    <row r="2872" ht="13.5" customHeight="1">
      <c r="A2872" s="3">
        <v>42086.0</v>
      </c>
      <c r="B2872" s="2">
        <v>1874.0</v>
      </c>
      <c r="C2872" s="2">
        <f t="shared" si="3"/>
        <v>1874</v>
      </c>
      <c r="D2872" s="2">
        <f t="shared" si="26"/>
        <v>2923.806312</v>
      </c>
      <c r="E2872" s="2">
        <f t="shared" si="20"/>
        <v>2115.804399</v>
      </c>
      <c r="F2872" s="2">
        <v>1.02</v>
      </c>
      <c r="G2872" s="2">
        <f t="shared" si="4"/>
        <v>0.0102</v>
      </c>
      <c r="H2872" s="2">
        <f t="shared" si="21"/>
        <v>1.4966</v>
      </c>
      <c r="I2872" s="2">
        <f t="shared" si="27"/>
        <v>1.145743984</v>
      </c>
      <c r="J2872" s="2">
        <f t="shared" si="5"/>
        <v>271.2734812</v>
      </c>
      <c r="K2872" s="2">
        <f t="shared" si="6"/>
        <v>280.4469306</v>
      </c>
      <c r="L2872" s="2">
        <f t="shared" si="7"/>
        <v>0</v>
      </c>
      <c r="M2872" s="2">
        <f t="shared" si="1"/>
        <v>280.4469306</v>
      </c>
      <c r="O2872" s="2">
        <v>2870.0</v>
      </c>
      <c r="P2872" s="2">
        <v>1850.0</v>
      </c>
      <c r="Q2872" s="2">
        <v>1855.0</v>
      </c>
      <c r="R2872" s="2">
        <v>1874.0</v>
      </c>
      <c r="S2872" s="2">
        <v>1817.0</v>
      </c>
      <c r="T2872" s="2">
        <v>1.325933344E9</v>
      </c>
      <c r="U2872" s="2">
        <v>2.4847991E7</v>
      </c>
      <c r="V2872" s="2">
        <v>7.9332188E7</v>
      </c>
      <c r="W2872" s="2">
        <v>4297256.0</v>
      </c>
      <c r="X2872" s="2">
        <v>2815.0</v>
      </c>
      <c r="Y2872" s="2">
        <f t="shared" si="8"/>
        <v>0.7590336987</v>
      </c>
      <c r="Z2872" s="2">
        <f t="shared" ref="Z2872:AC2872" si="2923">ROUNDDOWN($Y2872*Z$1,0)-IF(MOD($Y2872*Z$1,1)=0,1,0)+1</f>
        <v>2</v>
      </c>
      <c r="AA2872" s="2">
        <f t="shared" si="2923"/>
        <v>3</v>
      </c>
      <c r="AB2872" s="2">
        <f t="shared" si="2923"/>
        <v>4</v>
      </c>
      <c r="AC2872" s="2">
        <f t="shared" si="2923"/>
        <v>4</v>
      </c>
      <c r="AD2872" s="2">
        <f t="shared" si="10"/>
        <v>1</v>
      </c>
      <c r="AE2872" s="2">
        <f t="shared" si="11"/>
        <v>0</v>
      </c>
      <c r="AF2872" s="2">
        <f t="shared" si="12"/>
        <v>0</v>
      </c>
      <c r="AG2872" s="2">
        <f t="shared" si="13"/>
        <v>0</v>
      </c>
      <c r="AH2872" s="2">
        <f t="shared" si="14"/>
        <v>0</v>
      </c>
      <c r="AI2872" s="2">
        <f t="shared" si="15"/>
        <v>0</v>
      </c>
      <c r="AJ2872" s="2">
        <f t="shared" si="16"/>
        <v>0</v>
      </c>
      <c r="AK2872" s="2">
        <f t="shared" si="17"/>
        <v>0</v>
      </c>
      <c r="AL2872" s="2">
        <f t="shared" si="18"/>
        <v>1</v>
      </c>
    </row>
    <row r="2873" ht="13.5" customHeight="1">
      <c r="A2873" s="3">
        <v>42087.0</v>
      </c>
      <c r="B2873" s="2">
        <v>1884.0</v>
      </c>
      <c r="C2873" s="2">
        <f t="shared" si="3"/>
        <v>1884</v>
      </c>
      <c r="D2873" s="2">
        <f t="shared" si="26"/>
        <v>2924.981177</v>
      </c>
      <c r="E2873" s="2">
        <f t="shared" si="20"/>
        <v>2116.146967</v>
      </c>
      <c r="F2873" s="2">
        <v>0.53</v>
      </c>
      <c r="G2873" s="2">
        <f t="shared" si="4"/>
        <v>0.0053</v>
      </c>
      <c r="H2873" s="2">
        <f t="shared" si="21"/>
        <v>1.5019</v>
      </c>
      <c r="I2873" s="2">
        <f t="shared" si="27"/>
        <v>1.146145811</v>
      </c>
      <c r="J2873" s="2">
        <f t="shared" si="5"/>
        <v>272.7112307</v>
      </c>
      <c r="K2873" s="2">
        <f t="shared" si="6"/>
        <v>281.9332994</v>
      </c>
      <c r="L2873" s="2">
        <f t="shared" si="7"/>
        <v>0</v>
      </c>
      <c r="M2873" s="2">
        <f t="shared" si="1"/>
        <v>281.9332994</v>
      </c>
      <c r="O2873" s="2">
        <v>2871.0</v>
      </c>
      <c r="P2873" s="2">
        <v>1862.0</v>
      </c>
      <c r="Q2873" s="2">
        <v>1874.0</v>
      </c>
      <c r="R2873" s="2">
        <v>1893.0</v>
      </c>
      <c r="S2873" s="2">
        <v>1860.0</v>
      </c>
      <c r="T2873" s="2">
        <v>1.325933344E9</v>
      </c>
      <c r="U2873" s="2">
        <v>2.4980584E7</v>
      </c>
      <c r="V2873" s="2">
        <v>6.4798085E7</v>
      </c>
      <c r="W2873" s="2">
        <v>3440211.0</v>
      </c>
      <c r="X2873" s="2">
        <v>2206.0</v>
      </c>
      <c r="Y2873" s="2">
        <f t="shared" si="8"/>
        <v>0.6360129923</v>
      </c>
      <c r="Z2873" s="2">
        <f t="shared" ref="Z2873:AC2873" si="2924">ROUNDDOWN($Y2873*Z$1,0)-IF(MOD($Y2873*Z$1,1)=0,1,0)+1</f>
        <v>2</v>
      </c>
      <c r="AA2873" s="2">
        <f t="shared" si="2924"/>
        <v>2</v>
      </c>
      <c r="AB2873" s="2">
        <f t="shared" si="2924"/>
        <v>3</v>
      </c>
      <c r="AC2873" s="2">
        <f t="shared" si="2924"/>
        <v>4</v>
      </c>
      <c r="AD2873" s="2">
        <f t="shared" si="10"/>
        <v>0</v>
      </c>
      <c r="AE2873" s="2">
        <f t="shared" si="11"/>
        <v>0</v>
      </c>
      <c r="AF2873" s="2">
        <f t="shared" si="12"/>
        <v>0</v>
      </c>
      <c r="AG2873" s="2">
        <f t="shared" si="13"/>
        <v>0</v>
      </c>
      <c r="AH2873" s="2">
        <f t="shared" si="14"/>
        <v>1</v>
      </c>
      <c r="AI2873" s="2">
        <f t="shared" si="15"/>
        <v>0</v>
      </c>
      <c r="AJ2873" s="2">
        <f t="shared" si="16"/>
        <v>0</v>
      </c>
      <c r="AK2873" s="2">
        <f t="shared" si="17"/>
        <v>0</v>
      </c>
      <c r="AL2873" s="2">
        <f t="shared" si="18"/>
        <v>1</v>
      </c>
    </row>
    <row r="2874" ht="13.5" customHeight="1">
      <c r="A2874" s="3">
        <v>42088.0</v>
      </c>
      <c r="B2874" s="2">
        <v>1867.0</v>
      </c>
      <c r="C2874" s="2">
        <f t="shared" si="3"/>
        <v>1867</v>
      </c>
      <c r="D2874" s="2">
        <f t="shared" si="26"/>
        <v>2926.156514</v>
      </c>
      <c r="E2874" s="2">
        <f t="shared" si="20"/>
        <v>2116.489534</v>
      </c>
      <c r="F2874" s="2">
        <v>-0.9</v>
      </c>
      <c r="G2874" s="2">
        <f t="shared" si="4"/>
        <v>-0.009</v>
      </c>
      <c r="H2874" s="2">
        <f t="shared" si="21"/>
        <v>1.4929</v>
      </c>
      <c r="I2874" s="2">
        <f t="shared" si="27"/>
        <v>1.146547638</v>
      </c>
      <c r="J2874" s="2">
        <f t="shared" si="5"/>
        <v>270.2568296</v>
      </c>
      <c r="K2874" s="2">
        <f t="shared" si="6"/>
        <v>279.3958997</v>
      </c>
      <c r="L2874" s="2">
        <f t="shared" si="7"/>
        <v>0</v>
      </c>
      <c r="M2874" s="2">
        <f t="shared" si="1"/>
        <v>279.3958997</v>
      </c>
      <c r="O2874" s="2">
        <v>2872.0</v>
      </c>
      <c r="P2874" s="2">
        <v>1872.0</v>
      </c>
      <c r="Q2874" s="2">
        <v>1884.0</v>
      </c>
      <c r="R2874" s="2">
        <v>1890.0</v>
      </c>
      <c r="S2874" s="2">
        <v>1840.0</v>
      </c>
      <c r="T2874" s="2">
        <v>1.32595165E9</v>
      </c>
      <c r="U2874" s="2">
        <v>2.4755517E7</v>
      </c>
      <c r="V2874" s="2">
        <v>5.248907E7</v>
      </c>
      <c r="W2874" s="2">
        <v>2818386.0</v>
      </c>
      <c r="X2874" s="2">
        <v>2132.0</v>
      </c>
      <c r="Y2874" s="2">
        <f t="shared" si="8"/>
        <v>0.2514210313</v>
      </c>
      <c r="Z2874" s="2">
        <f t="shared" ref="Z2874:AC2874" si="2925">ROUNDDOWN($Y2874*Z$1,0)-IF(MOD($Y2874*Z$1,1)=0,1,0)+1</f>
        <v>1</v>
      </c>
      <c r="AA2874" s="2">
        <f t="shared" si="2925"/>
        <v>1</v>
      </c>
      <c r="AB2874" s="2">
        <f t="shared" si="2925"/>
        <v>2</v>
      </c>
      <c r="AC2874" s="2">
        <f t="shared" si="2925"/>
        <v>2</v>
      </c>
      <c r="AD2874" s="2">
        <f t="shared" si="10"/>
        <v>0</v>
      </c>
      <c r="AE2874" s="2">
        <f t="shared" si="11"/>
        <v>0</v>
      </c>
      <c r="AF2874" s="2">
        <f t="shared" si="12"/>
        <v>0</v>
      </c>
      <c r="AG2874" s="2">
        <f t="shared" si="13"/>
        <v>1</v>
      </c>
      <c r="AH2874" s="2">
        <f t="shared" si="14"/>
        <v>0</v>
      </c>
      <c r="AI2874" s="2">
        <f t="shared" si="15"/>
        <v>0</v>
      </c>
      <c r="AJ2874" s="2">
        <f t="shared" si="16"/>
        <v>0</v>
      </c>
      <c r="AK2874" s="2">
        <f t="shared" si="17"/>
        <v>0</v>
      </c>
      <c r="AL2874" s="2">
        <f t="shared" si="18"/>
        <v>1</v>
      </c>
    </row>
    <row r="2875" ht="13.5" customHeight="1">
      <c r="A2875" s="3">
        <v>42089.0</v>
      </c>
      <c r="B2875" s="2">
        <v>1860.0</v>
      </c>
      <c r="C2875" s="2">
        <f t="shared" si="3"/>
        <v>1860</v>
      </c>
      <c r="D2875" s="2">
        <f t="shared" si="26"/>
        <v>2927.332323</v>
      </c>
      <c r="E2875" s="2">
        <f t="shared" si="20"/>
        <v>2116.832102</v>
      </c>
      <c r="F2875" s="2">
        <v>-0.37</v>
      </c>
      <c r="G2875" s="2">
        <f t="shared" si="4"/>
        <v>-0.0037</v>
      </c>
      <c r="H2875" s="2">
        <f t="shared" si="21"/>
        <v>1.4892</v>
      </c>
      <c r="I2875" s="2">
        <f t="shared" si="27"/>
        <v>1.146949465</v>
      </c>
      <c r="J2875" s="2">
        <f t="shared" si="5"/>
        <v>269.2568793</v>
      </c>
      <c r="K2875" s="2">
        <f t="shared" si="6"/>
        <v>278.3621348</v>
      </c>
      <c r="L2875" s="2">
        <f t="shared" si="7"/>
        <v>0</v>
      </c>
      <c r="M2875" s="2">
        <f t="shared" si="1"/>
        <v>278.3621348</v>
      </c>
      <c r="O2875" s="2">
        <v>2873.0</v>
      </c>
      <c r="P2875" s="2">
        <v>1856.0</v>
      </c>
      <c r="Q2875" s="2">
        <v>1867.0</v>
      </c>
      <c r="R2875" s="2">
        <v>1872.0</v>
      </c>
      <c r="S2875" s="2">
        <v>1845.0</v>
      </c>
      <c r="T2875" s="2">
        <v>1.325999757E9</v>
      </c>
      <c r="U2875" s="2">
        <v>2.4663595E7</v>
      </c>
      <c r="V2875" s="2">
        <v>1.09018917E8</v>
      </c>
      <c r="W2875" s="2">
        <v>5870151.0</v>
      </c>
      <c r="X2875" s="2">
        <v>1358.0</v>
      </c>
      <c r="Y2875" s="2">
        <f t="shared" si="8"/>
        <v>0.3811408851</v>
      </c>
      <c r="Z2875" s="2">
        <f t="shared" ref="Z2875:AC2875" si="2926">ROUNDDOWN($Y2875*Z$1,0)-IF(MOD($Y2875*Z$1,1)=0,1,0)+1</f>
        <v>1</v>
      </c>
      <c r="AA2875" s="2">
        <f t="shared" si="2926"/>
        <v>2</v>
      </c>
      <c r="AB2875" s="2">
        <f t="shared" si="2926"/>
        <v>2</v>
      </c>
      <c r="AC2875" s="2">
        <f t="shared" si="2926"/>
        <v>2</v>
      </c>
      <c r="AD2875" s="2">
        <f t="shared" si="10"/>
        <v>0</v>
      </c>
      <c r="AE2875" s="2">
        <f t="shared" si="11"/>
        <v>0</v>
      </c>
      <c r="AF2875" s="2">
        <f t="shared" si="12"/>
        <v>0</v>
      </c>
      <c r="AG2875" s="2">
        <f t="shared" si="13"/>
        <v>0</v>
      </c>
      <c r="AH2875" s="2">
        <f t="shared" si="14"/>
        <v>0</v>
      </c>
      <c r="AI2875" s="2">
        <f t="shared" si="15"/>
        <v>0</v>
      </c>
      <c r="AJ2875" s="2">
        <f t="shared" si="16"/>
        <v>0</v>
      </c>
      <c r="AK2875" s="2">
        <f t="shared" si="17"/>
        <v>1</v>
      </c>
      <c r="AL2875" s="2">
        <f t="shared" si="18"/>
        <v>1</v>
      </c>
    </row>
    <row r="2876" ht="13.5" customHeight="1">
      <c r="A2876" s="3">
        <v>42092.0</v>
      </c>
      <c r="B2876" s="2">
        <v>1882.0</v>
      </c>
      <c r="C2876" s="2">
        <f t="shared" si="3"/>
        <v>1882</v>
      </c>
      <c r="D2876" s="2">
        <f t="shared" si="26"/>
        <v>2928.508605</v>
      </c>
      <c r="E2876" s="2">
        <f t="shared" si="20"/>
        <v>2117.17467</v>
      </c>
      <c r="F2876" s="2">
        <v>1.18</v>
      </c>
      <c r="G2876" s="2">
        <f t="shared" si="4"/>
        <v>0.0118</v>
      </c>
      <c r="H2876" s="2">
        <f t="shared" si="21"/>
        <v>1.501</v>
      </c>
      <c r="I2876" s="2">
        <f t="shared" si="27"/>
        <v>1.147351293</v>
      </c>
      <c r="J2876" s="2">
        <f t="shared" si="5"/>
        <v>272.4341105</v>
      </c>
      <c r="K2876" s="2">
        <f t="shared" si="6"/>
        <v>281.646808</v>
      </c>
      <c r="L2876" s="2">
        <f t="shared" si="7"/>
        <v>0</v>
      </c>
      <c r="M2876" s="2">
        <f t="shared" si="1"/>
        <v>281.646808</v>
      </c>
      <c r="O2876" s="2">
        <v>2874.0</v>
      </c>
      <c r="P2876" s="2">
        <v>1870.0</v>
      </c>
      <c r="Q2876" s="2">
        <v>1860.0</v>
      </c>
      <c r="R2876" s="2">
        <v>1886.0</v>
      </c>
      <c r="S2876" s="2">
        <v>1840.0</v>
      </c>
      <c r="T2876" s="2">
        <v>1.326025122E9</v>
      </c>
      <c r="U2876" s="2">
        <v>2.4955793E7</v>
      </c>
      <c r="V2876" s="2">
        <v>1.3321301E7</v>
      </c>
      <c r="W2876" s="2">
        <v>709104.0</v>
      </c>
      <c r="X2876" s="2">
        <v>586.0</v>
      </c>
      <c r="Y2876" s="2">
        <f t="shared" si="8"/>
        <v>0.7909053999</v>
      </c>
      <c r="Z2876" s="2">
        <f t="shared" ref="Z2876:AC2876" si="2927">ROUNDDOWN($Y2876*Z$1,0)-IF(MOD($Y2876*Z$1,1)=0,1,0)+1</f>
        <v>2</v>
      </c>
      <c r="AA2876" s="2">
        <f t="shared" si="2927"/>
        <v>3</v>
      </c>
      <c r="AB2876" s="2">
        <f t="shared" si="2927"/>
        <v>4</v>
      </c>
      <c r="AC2876" s="2">
        <f t="shared" si="2927"/>
        <v>4</v>
      </c>
      <c r="AD2876" s="2">
        <f t="shared" si="10"/>
        <v>0</v>
      </c>
      <c r="AE2876" s="2">
        <f t="shared" si="11"/>
        <v>1</v>
      </c>
      <c r="AF2876" s="2">
        <f t="shared" si="12"/>
        <v>0</v>
      </c>
      <c r="AG2876" s="2">
        <f t="shared" si="13"/>
        <v>0</v>
      </c>
      <c r="AH2876" s="2">
        <f t="shared" si="14"/>
        <v>0</v>
      </c>
      <c r="AI2876" s="2">
        <f t="shared" si="15"/>
        <v>0</v>
      </c>
      <c r="AJ2876" s="2">
        <f t="shared" si="16"/>
        <v>0</v>
      </c>
      <c r="AK2876" s="2">
        <f t="shared" si="17"/>
        <v>0</v>
      </c>
      <c r="AL2876" s="2">
        <f t="shared" si="18"/>
        <v>1</v>
      </c>
    </row>
    <row r="2877" ht="13.5" customHeight="1">
      <c r="A2877" s="3">
        <v>42093.0</v>
      </c>
      <c r="B2877" s="2">
        <v>1895.0</v>
      </c>
      <c r="C2877" s="2">
        <f t="shared" si="3"/>
        <v>1895</v>
      </c>
      <c r="D2877" s="2">
        <f t="shared" si="26"/>
        <v>2929.685359</v>
      </c>
      <c r="E2877" s="2">
        <f t="shared" si="20"/>
        <v>2117.517238</v>
      </c>
      <c r="F2877" s="2">
        <v>0.69</v>
      </c>
      <c r="G2877" s="2">
        <f t="shared" si="4"/>
        <v>0.0069</v>
      </c>
      <c r="H2877" s="2">
        <f t="shared" si="21"/>
        <v>1.5079</v>
      </c>
      <c r="I2877" s="2">
        <f t="shared" si="27"/>
        <v>1.14775312</v>
      </c>
      <c r="J2877" s="2">
        <f t="shared" si="5"/>
        <v>274.3139059</v>
      </c>
      <c r="K2877" s="2">
        <f t="shared" si="6"/>
        <v>283.590171</v>
      </c>
      <c r="L2877" s="2">
        <f t="shared" si="7"/>
        <v>0</v>
      </c>
      <c r="M2877" s="2">
        <f t="shared" si="1"/>
        <v>283.590171</v>
      </c>
      <c r="O2877" s="2">
        <v>2875.0</v>
      </c>
      <c r="P2877" s="2">
        <v>1888.0</v>
      </c>
      <c r="Q2877" s="2">
        <v>1882.0</v>
      </c>
      <c r="R2877" s="2">
        <v>1906.0</v>
      </c>
      <c r="S2877" s="2">
        <v>1885.0</v>
      </c>
      <c r="T2877" s="2">
        <v>1.326025122E9</v>
      </c>
      <c r="U2877" s="2">
        <v>2.5128176E7</v>
      </c>
      <c r="V2877" s="2">
        <v>5.7585964E7</v>
      </c>
      <c r="W2877" s="2">
        <v>3033924.0</v>
      </c>
      <c r="X2877" s="2">
        <v>2222.0</v>
      </c>
      <c r="Y2877" s="2">
        <f t="shared" si="8"/>
        <v>0.6749898498</v>
      </c>
      <c r="Z2877" s="2">
        <f t="shared" ref="Z2877:AC2877" si="2928">ROUNDDOWN($Y2877*Z$1,0)-IF(MOD($Y2877*Z$1,1)=0,1,0)+1</f>
        <v>2</v>
      </c>
      <c r="AA2877" s="2">
        <f t="shared" si="2928"/>
        <v>3</v>
      </c>
      <c r="AB2877" s="2">
        <f t="shared" si="2928"/>
        <v>3</v>
      </c>
      <c r="AC2877" s="2">
        <f t="shared" si="2928"/>
        <v>4</v>
      </c>
      <c r="AD2877" s="2">
        <f t="shared" si="10"/>
        <v>0</v>
      </c>
      <c r="AE2877" s="2">
        <f t="shared" si="11"/>
        <v>1</v>
      </c>
      <c r="AF2877" s="2">
        <f t="shared" si="12"/>
        <v>0</v>
      </c>
      <c r="AG2877" s="2">
        <f t="shared" si="13"/>
        <v>0</v>
      </c>
      <c r="AH2877" s="2">
        <f t="shared" si="14"/>
        <v>0</v>
      </c>
      <c r="AI2877" s="2">
        <f t="shared" si="15"/>
        <v>0</v>
      </c>
      <c r="AJ2877" s="2">
        <f t="shared" si="16"/>
        <v>0</v>
      </c>
      <c r="AK2877" s="2">
        <f t="shared" si="17"/>
        <v>0</v>
      </c>
      <c r="AL2877" s="2">
        <f t="shared" si="18"/>
        <v>1</v>
      </c>
    </row>
    <row r="2878" ht="13.5" customHeight="1">
      <c r="A2878" s="3">
        <v>42094.0</v>
      </c>
      <c r="B2878" s="2">
        <v>1916.0</v>
      </c>
      <c r="C2878" s="2">
        <f t="shared" si="3"/>
        <v>1916</v>
      </c>
      <c r="D2878" s="2">
        <f t="shared" si="26"/>
        <v>2930.862586</v>
      </c>
      <c r="E2878" s="2">
        <f t="shared" si="20"/>
        <v>2117.859805</v>
      </c>
      <c r="F2878" s="2">
        <v>1.11</v>
      </c>
      <c r="G2878" s="2">
        <f t="shared" si="4"/>
        <v>0.0111</v>
      </c>
      <c r="H2878" s="2">
        <f t="shared" si="21"/>
        <v>1.519</v>
      </c>
      <c r="I2878" s="2">
        <f t="shared" si="27"/>
        <v>1.148154947</v>
      </c>
      <c r="J2878" s="2">
        <f t="shared" si="5"/>
        <v>277.3587902</v>
      </c>
      <c r="K2878" s="2">
        <f t="shared" si="6"/>
        <v>286.7380219</v>
      </c>
      <c r="L2878" s="2">
        <f t="shared" si="7"/>
        <v>0</v>
      </c>
      <c r="M2878" s="2">
        <f t="shared" si="1"/>
        <v>286.7380219</v>
      </c>
      <c r="O2878" s="2">
        <v>2876.0</v>
      </c>
      <c r="P2878" s="2">
        <v>1886.0</v>
      </c>
      <c r="Q2878" s="2">
        <v>1895.0</v>
      </c>
      <c r="R2878" s="2">
        <v>1916.0</v>
      </c>
      <c r="S2878" s="2">
        <v>1883.0</v>
      </c>
      <c r="T2878" s="2">
        <v>1.326038258E9</v>
      </c>
      <c r="U2878" s="2">
        <v>2.5406893E7</v>
      </c>
      <c r="V2878" s="2">
        <v>5.1144326E7</v>
      </c>
      <c r="W2878" s="2">
        <v>2687949.0</v>
      </c>
      <c r="X2878" s="2">
        <v>1777.0</v>
      </c>
      <c r="Y2878" s="2">
        <f t="shared" si="8"/>
        <v>0.7774056029</v>
      </c>
      <c r="Z2878" s="2">
        <f t="shared" ref="Z2878:AC2878" si="2929">ROUNDDOWN($Y2878*Z$1,0)-IF(MOD($Y2878*Z$1,1)=0,1,0)+1</f>
        <v>2</v>
      </c>
      <c r="AA2878" s="2">
        <f t="shared" si="2929"/>
        <v>3</v>
      </c>
      <c r="AB2878" s="2">
        <f t="shared" si="2929"/>
        <v>4</v>
      </c>
      <c r="AC2878" s="2">
        <f t="shared" si="2929"/>
        <v>4</v>
      </c>
      <c r="AD2878" s="2">
        <f t="shared" si="10"/>
        <v>0</v>
      </c>
      <c r="AE2878" s="2">
        <f t="shared" si="11"/>
        <v>1</v>
      </c>
      <c r="AF2878" s="2">
        <f t="shared" si="12"/>
        <v>0</v>
      </c>
      <c r="AG2878" s="2">
        <f t="shared" si="13"/>
        <v>0</v>
      </c>
      <c r="AH2878" s="2">
        <f t="shared" si="14"/>
        <v>0</v>
      </c>
      <c r="AI2878" s="2">
        <f t="shared" si="15"/>
        <v>0</v>
      </c>
      <c r="AJ2878" s="2">
        <f t="shared" si="16"/>
        <v>0</v>
      </c>
      <c r="AK2878" s="2">
        <f t="shared" si="17"/>
        <v>0</v>
      </c>
      <c r="AL2878" s="2">
        <f t="shared" si="18"/>
        <v>1</v>
      </c>
    </row>
    <row r="2879" ht="13.5" customHeight="1">
      <c r="A2879" s="3">
        <v>42095.0</v>
      </c>
      <c r="B2879" s="2">
        <v>1940.0</v>
      </c>
      <c r="C2879" s="2">
        <f t="shared" si="3"/>
        <v>1940</v>
      </c>
      <c r="D2879" s="2">
        <f t="shared" si="26"/>
        <v>2932.040287</v>
      </c>
      <c r="E2879" s="2">
        <f t="shared" si="20"/>
        <v>2118.202373</v>
      </c>
      <c r="F2879" s="2">
        <v>1.25</v>
      </c>
      <c r="G2879" s="2">
        <f t="shared" si="4"/>
        <v>0.0125</v>
      </c>
      <c r="H2879" s="2">
        <f t="shared" si="21"/>
        <v>1.5315</v>
      </c>
      <c r="I2879" s="2">
        <f t="shared" si="27"/>
        <v>1.148556774</v>
      </c>
      <c r="J2879" s="2">
        <f t="shared" si="5"/>
        <v>280.8257751</v>
      </c>
      <c r="K2879" s="2">
        <f t="shared" si="6"/>
        <v>290.3222472</v>
      </c>
      <c r="L2879" s="2">
        <f t="shared" si="7"/>
        <v>0</v>
      </c>
      <c r="M2879" s="2">
        <f t="shared" si="1"/>
        <v>290.3222472</v>
      </c>
      <c r="O2879" s="2">
        <v>2877.0</v>
      </c>
      <c r="P2879" s="2">
        <v>1890.0</v>
      </c>
      <c r="Q2879" s="2">
        <v>1916.0</v>
      </c>
      <c r="R2879" s="2">
        <v>1944.0</v>
      </c>
      <c r="S2879" s="2">
        <v>1890.0</v>
      </c>
      <c r="T2879" s="2">
        <v>1.326051393E9</v>
      </c>
      <c r="U2879" s="2">
        <v>2.5725397E7</v>
      </c>
      <c r="V2879" s="2">
        <v>5.3552726E7</v>
      </c>
      <c r="W2879" s="2">
        <v>2784687.0</v>
      </c>
      <c r="X2879" s="2">
        <v>2106.0</v>
      </c>
      <c r="Y2879" s="2">
        <f t="shared" si="8"/>
        <v>0.802679659</v>
      </c>
      <c r="Z2879" s="2">
        <f t="shared" ref="Z2879:AC2879" si="2930">ROUNDDOWN($Y2879*Z$1,0)-IF(MOD($Y2879*Z$1,1)=0,1,0)+1</f>
        <v>2</v>
      </c>
      <c r="AA2879" s="2">
        <f t="shared" si="2930"/>
        <v>3</v>
      </c>
      <c r="AB2879" s="2">
        <f t="shared" si="2930"/>
        <v>4</v>
      </c>
      <c r="AC2879" s="2">
        <f t="shared" si="2930"/>
        <v>5</v>
      </c>
      <c r="AD2879" s="2">
        <f t="shared" si="10"/>
        <v>1</v>
      </c>
      <c r="AE2879" s="2">
        <f t="shared" si="11"/>
        <v>0</v>
      </c>
      <c r="AF2879" s="2">
        <f t="shared" si="12"/>
        <v>0</v>
      </c>
      <c r="AG2879" s="2">
        <f t="shared" si="13"/>
        <v>0</v>
      </c>
      <c r="AH2879" s="2">
        <f t="shared" si="14"/>
        <v>0</v>
      </c>
      <c r="AI2879" s="2">
        <f t="shared" si="15"/>
        <v>0</v>
      </c>
      <c r="AJ2879" s="2">
        <f t="shared" si="16"/>
        <v>0</v>
      </c>
      <c r="AK2879" s="2">
        <f t="shared" si="17"/>
        <v>0</v>
      </c>
      <c r="AL2879" s="2">
        <f t="shared" si="18"/>
        <v>1</v>
      </c>
    </row>
    <row r="2880" ht="13.5" customHeight="1">
      <c r="A2880" s="3">
        <v>42096.0</v>
      </c>
      <c r="B2880" s="2">
        <v>1957.0</v>
      </c>
      <c r="C2880" s="2">
        <f t="shared" si="3"/>
        <v>1957</v>
      </c>
      <c r="D2880" s="2">
        <f t="shared" si="26"/>
        <v>2933.21846</v>
      </c>
      <c r="E2880" s="2">
        <f t="shared" si="20"/>
        <v>2118.544941</v>
      </c>
      <c r="F2880" s="2">
        <v>0.88</v>
      </c>
      <c r="G2880" s="2">
        <f t="shared" si="4"/>
        <v>0.0088</v>
      </c>
      <c r="H2880" s="2">
        <f t="shared" si="21"/>
        <v>1.5403</v>
      </c>
      <c r="I2880" s="2">
        <f t="shared" si="27"/>
        <v>1.148958601</v>
      </c>
      <c r="J2880" s="2">
        <f t="shared" si="5"/>
        <v>283.2970419</v>
      </c>
      <c r="K2880" s="2">
        <f t="shared" si="6"/>
        <v>292.877083</v>
      </c>
      <c r="L2880" s="2">
        <f t="shared" si="7"/>
        <v>0</v>
      </c>
      <c r="M2880" s="2">
        <f t="shared" si="1"/>
        <v>292.877083</v>
      </c>
      <c r="O2880" s="2">
        <v>2878.0</v>
      </c>
      <c r="P2880" s="2">
        <v>1939.0</v>
      </c>
      <c r="Q2880" s="2">
        <v>1940.0</v>
      </c>
      <c r="R2880" s="2">
        <v>1960.0</v>
      </c>
      <c r="S2880" s="2">
        <v>1925.0</v>
      </c>
      <c r="T2880" s="2">
        <v>1.326496983E9</v>
      </c>
      <c r="U2880" s="2">
        <v>2.5959546E7</v>
      </c>
      <c r="V2880" s="2">
        <v>5.3885468E7</v>
      </c>
      <c r="W2880" s="2">
        <v>2769385.0</v>
      </c>
      <c r="X2880" s="2">
        <v>1814.0</v>
      </c>
      <c r="Y2880" s="2">
        <f t="shared" si="8"/>
        <v>0.7274665043</v>
      </c>
      <c r="Z2880" s="2">
        <f t="shared" ref="Z2880:AC2880" si="2931">ROUNDDOWN($Y2880*Z$1,0)-IF(MOD($Y2880*Z$1,1)=0,1,0)+1</f>
        <v>2</v>
      </c>
      <c r="AA2880" s="2">
        <f t="shared" si="2931"/>
        <v>3</v>
      </c>
      <c r="AB2880" s="2">
        <f t="shared" si="2931"/>
        <v>3</v>
      </c>
      <c r="AC2880" s="2">
        <f t="shared" si="2931"/>
        <v>4</v>
      </c>
      <c r="AD2880" s="2">
        <f t="shared" si="10"/>
        <v>0</v>
      </c>
      <c r="AE2880" s="2">
        <f t="shared" si="11"/>
        <v>0</v>
      </c>
      <c r="AF2880" s="2">
        <f t="shared" si="12"/>
        <v>0</v>
      </c>
      <c r="AG2880" s="2">
        <f t="shared" si="13"/>
        <v>0</v>
      </c>
      <c r="AH2880" s="2">
        <f t="shared" si="14"/>
        <v>1</v>
      </c>
      <c r="AI2880" s="2">
        <f t="shared" si="15"/>
        <v>0</v>
      </c>
      <c r="AJ2880" s="2">
        <f t="shared" si="16"/>
        <v>0</v>
      </c>
      <c r="AK2880" s="2">
        <f t="shared" si="17"/>
        <v>0</v>
      </c>
      <c r="AL2880" s="2">
        <f t="shared" si="18"/>
        <v>1</v>
      </c>
    </row>
    <row r="2881" ht="13.5" customHeight="1">
      <c r="A2881" s="3">
        <v>42099.0</v>
      </c>
      <c r="B2881" s="2">
        <v>1950.0</v>
      </c>
      <c r="C2881" s="2">
        <f t="shared" si="3"/>
        <v>1950</v>
      </c>
      <c r="D2881" s="2">
        <f t="shared" si="26"/>
        <v>2934.397107</v>
      </c>
      <c r="E2881" s="2">
        <f t="shared" si="20"/>
        <v>2118.887508</v>
      </c>
      <c r="F2881" s="2">
        <v>-0.36</v>
      </c>
      <c r="G2881" s="2">
        <f t="shared" si="4"/>
        <v>-0.0036</v>
      </c>
      <c r="H2881" s="2">
        <f t="shared" si="21"/>
        <v>1.5367</v>
      </c>
      <c r="I2881" s="2">
        <f t="shared" si="27"/>
        <v>1.149360428</v>
      </c>
      <c r="J2881" s="2">
        <f t="shared" si="5"/>
        <v>282.2771726</v>
      </c>
      <c r="K2881" s="2">
        <f t="shared" si="6"/>
        <v>291.8227255</v>
      </c>
      <c r="L2881" s="2">
        <f t="shared" si="7"/>
        <v>0</v>
      </c>
      <c r="M2881" s="2">
        <f t="shared" si="1"/>
        <v>291.8227255</v>
      </c>
      <c r="O2881" s="2">
        <v>2879.0</v>
      </c>
      <c r="P2881" s="2">
        <v>1957.0</v>
      </c>
      <c r="Q2881" s="2">
        <v>1957.0</v>
      </c>
      <c r="R2881" s="2">
        <v>1957.0</v>
      </c>
      <c r="S2881" s="2">
        <v>1949.0</v>
      </c>
      <c r="T2881" s="2">
        <v>1.326248389E9</v>
      </c>
      <c r="U2881" s="2">
        <v>2.5861844E7</v>
      </c>
      <c r="V2881" s="2">
        <v>8101285.0</v>
      </c>
      <c r="W2881" s="2">
        <v>415011.0</v>
      </c>
      <c r="X2881" s="2">
        <v>396.0</v>
      </c>
      <c r="Y2881" s="2">
        <f t="shared" si="8"/>
        <v>0.3850994722</v>
      </c>
      <c r="Z2881" s="2">
        <f t="shared" ref="Z2881:AC2881" si="2932">ROUNDDOWN($Y2881*Z$1,0)-IF(MOD($Y2881*Z$1,1)=0,1,0)+1</f>
        <v>1</v>
      </c>
      <c r="AA2881" s="2">
        <f t="shared" si="2932"/>
        <v>2</v>
      </c>
      <c r="AB2881" s="2">
        <f t="shared" si="2932"/>
        <v>2</v>
      </c>
      <c r="AC2881" s="2">
        <f t="shared" si="2932"/>
        <v>2</v>
      </c>
      <c r="AD2881" s="2">
        <f t="shared" si="10"/>
        <v>0</v>
      </c>
      <c r="AE2881" s="2">
        <f t="shared" si="11"/>
        <v>0</v>
      </c>
      <c r="AF2881" s="2">
        <f t="shared" si="12"/>
        <v>0</v>
      </c>
      <c r="AG2881" s="2">
        <f t="shared" si="13"/>
        <v>1</v>
      </c>
      <c r="AH2881" s="2">
        <f t="shared" si="14"/>
        <v>0</v>
      </c>
      <c r="AI2881" s="2">
        <f t="shared" si="15"/>
        <v>0</v>
      </c>
      <c r="AJ2881" s="2">
        <f t="shared" si="16"/>
        <v>0</v>
      </c>
      <c r="AK2881" s="2">
        <f t="shared" si="17"/>
        <v>0</v>
      </c>
      <c r="AL2881" s="2">
        <f t="shared" si="18"/>
        <v>1</v>
      </c>
    </row>
    <row r="2882" ht="13.5" customHeight="1">
      <c r="A2882" s="3">
        <v>42100.0</v>
      </c>
      <c r="B2882" s="2">
        <v>1945.0</v>
      </c>
      <c r="C2882" s="2">
        <f t="shared" si="3"/>
        <v>1945</v>
      </c>
      <c r="D2882" s="2">
        <f t="shared" si="26"/>
        <v>2935.576227</v>
      </c>
      <c r="E2882" s="2">
        <f t="shared" si="20"/>
        <v>2119.230076</v>
      </c>
      <c r="F2882" s="2">
        <v>-0.26</v>
      </c>
      <c r="G2882" s="2">
        <f t="shared" si="4"/>
        <v>-0.0026</v>
      </c>
      <c r="H2882" s="2">
        <f t="shared" si="21"/>
        <v>1.5341</v>
      </c>
      <c r="I2882" s="2">
        <f t="shared" si="27"/>
        <v>1.149762256</v>
      </c>
      <c r="J2882" s="2">
        <f t="shared" si="5"/>
        <v>281.5432519</v>
      </c>
      <c r="K2882" s="2">
        <f t="shared" si="6"/>
        <v>291.0639864</v>
      </c>
      <c r="L2882" s="2">
        <f t="shared" si="7"/>
        <v>0</v>
      </c>
      <c r="M2882" s="2">
        <f t="shared" si="1"/>
        <v>291.0639864</v>
      </c>
      <c r="O2882" s="2">
        <v>2880.0</v>
      </c>
      <c r="P2882" s="2">
        <v>1945.0</v>
      </c>
      <c r="Q2882" s="2">
        <v>1950.0</v>
      </c>
      <c r="R2882" s="2">
        <v>1955.0</v>
      </c>
      <c r="S2882" s="2">
        <v>1945.0</v>
      </c>
      <c r="T2882" s="2">
        <v>1.326249011E9</v>
      </c>
      <c r="U2882" s="2">
        <v>2.5795543E7</v>
      </c>
      <c r="V2882" s="2">
        <v>8743613.0</v>
      </c>
      <c r="W2882" s="2">
        <v>448749.0</v>
      </c>
      <c r="X2882" s="2">
        <v>440.0</v>
      </c>
      <c r="Y2882" s="2">
        <f t="shared" si="8"/>
        <v>0.4124035729</v>
      </c>
      <c r="Z2882" s="2">
        <f t="shared" ref="Z2882:AC2882" si="2933">ROUNDDOWN($Y2882*Z$1,0)-IF(MOD($Y2882*Z$1,1)=0,1,0)+1</f>
        <v>1</v>
      </c>
      <c r="AA2882" s="2">
        <f t="shared" si="2933"/>
        <v>2</v>
      </c>
      <c r="AB2882" s="2">
        <f t="shared" si="2933"/>
        <v>2</v>
      </c>
      <c r="AC2882" s="2">
        <f t="shared" si="2933"/>
        <v>3</v>
      </c>
      <c r="AD2882" s="2">
        <f t="shared" si="10"/>
        <v>0</v>
      </c>
      <c r="AE2882" s="2">
        <f t="shared" si="11"/>
        <v>0</v>
      </c>
      <c r="AF2882" s="2">
        <f t="shared" si="12"/>
        <v>0</v>
      </c>
      <c r="AG2882" s="2">
        <f t="shared" si="13"/>
        <v>0</v>
      </c>
      <c r="AH2882" s="2">
        <f t="shared" si="14"/>
        <v>0</v>
      </c>
      <c r="AI2882" s="2">
        <f t="shared" si="15"/>
        <v>0</v>
      </c>
      <c r="AJ2882" s="2">
        <f t="shared" si="16"/>
        <v>1</v>
      </c>
      <c r="AK2882" s="2">
        <f t="shared" si="17"/>
        <v>0</v>
      </c>
      <c r="AL2882" s="2">
        <f t="shared" si="18"/>
        <v>1</v>
      </c>
    </row>
    <row r="2883" ht="13.5" customHeight="1">
      <c r="A2883" s="3">
        <v>42101.0</v>
      </c>
      <c r="B2883" s="2">
        <v>1950.0</v>
      </c>
      <c r="C2883" s="2">
        <f t="shared" si="3"/>
        <v>1950</v>
      </c>
      <c r="D2883" s="2">
        <f t="shared" si="26"/>
        <v>2936.755822</v>
      </c>
      <c r="E2883" s="2">
        <f t="shared" si="20"/>
        <v>2119.572644</v>
      </c>
      <c r="F2883" s="2">
        <v>0.26</v>
      </c>
      <c r="G2883" s="2">
        <f t="shared" si="4"/>
        <v>0.0026</v>
      </c>
      <c r="H2883" s="2">
        <f t="shared" si="21"/>
        <v>1.5367</v>
      </c>
      <c r="I2883" s="2">
        <f t="shared" si="27"/>
        <v>1.150164083</v>
      </c>
      <c r="J2883" s="2">
        <f t="shared" si="5"/>
        <v>282.2752644</v>
      </c>
      <c r="K2883" s="2">
        <f t="shared" si="6"/>
        <v>291.8207527</v>
      </c>
      <c r="L2883" s="2">
        <f t="shared" si="7"/>
        <v>0</v>
      </c>
      <c r="M2883" s="2">
        <f t="shared" si="1"/>
        <v>291.8207527</v>
      </c>
      <c r="O2883" s="2">
        <v>2881.0</v>
      </c>
      <c r="P2883" s="2">
        <v>1945.0</v>
      </c>
      <c r="Q2883" s="2">
        <v>1945.0</v>
      </c>
      <c r="R2883" s="2">
        <v>1954.0</v>
      </c>
      <c r="S2883" s="2">
        <v>1938.0</v>
      </c>
      <c r="T2883" s="2">
        <v>1.326258837E9</v>
      </c>
      <c r="U2883" s="2">
        <v>2.5862047E7</v>
      </c>
      <c r="V2883" s="2">
        <v>2.3937241E7</v>
      </c>
      <c r="W2883" s="2">
        <v>1230243.0</v>
      </c>
      <c r="X2883" s="2">
        <v>1103.0</v>
      </c>
      <c r="Y2883" s="2">
        <f t="shared" si="8"/>
        <v>0.5626268778</v>
      </c>
      <c r="Z2883" s="2">
        <f t="shared" ref="Z2883:AC2883" si="2934">ROUNDDOWN($Y2883*Z$1,0)-IF(MOD($Y2883*Z$1,1)=0,1,0)+1</f>
        <v>2</v>
      </c>
      <c r="AA2883" s="2">
        <f t="shared" si="2934"/>
        <v>2</v>
      </c>
      <c r="AB2883" s="2">
        <f t="shared" si="2934"/>
        <v>3</v>
      </c>
      <c r="AC2883" s="2">
        <f t="shared" si="2934"/>
        <v>3</v>
      </c>
      <c r="AD2883" s="2">
        <f t="shared" si="10"/>
        <v>0</v>
      </c>
      <c r="AE2883" s="2">
        <f t="shared" si="11"/>
        <v>0</v>
      </c>
      <c r="AF2883" s="2">
        <f t="shared" si="12"/>
        <v>0</v>
      </c>
      <c r="AG2883" s="2">
        <f t="shared" si="13"/>
        <v>0</v>
      </c>
      <c r="AH2883" s="2">
        <f t="shared" si="14"/>
        <v>1</v>
      </c>
      <c r="AI2883" s="2">
        <f t="shared" si="15"/>
        <v>0</v>
      </c>
      <c r="AJ2883" s="2">
        <f t="shared" si="16"/>
        <v>0</v>
      </c>
      <c r="AK2883" s="2">
        <f t="shared" si="17"/>
        <v>0</v>
      </c>
      <c r="AL2883" s="2">
        <f t="shared" si="18"/>
        <v>1</v>
      </c>
    </row>
    <row r="2884" ht="13.5" customHeight="1">
      <c r="A2884" s="3">
        <v>42102.0</v>
      </c>
      <c r="B2884" s="2">
        <v>1921.0</v>
      </c>
      <c r="C2884" s="2">
        <f t="shared" si="3"/>
        <v>1921</v>
      </c>
      <c r="D2884" s="2">
        <f t="shared" si="26"/>
        <v>2937.93589</v>
      </c>
      <c r="E2884" s="2">
        <f t="shared" si="20"/>
        <v>2119.915211</v>
      </c>
      <c r="F2884" s="2">
        <v>-1.49</v>
      </c>
      <c r="G2884" s="2">
        <f t="shared" si="4"/>
        <v>-0.0149</v>
      </c>
      <c r="H2884" s="2">
        <f t="shared" si="21"/>
        <v>1.5218</v>
      </c>
      <c r="I2884" s="2">
        <f t="shared" si="27"/>
        <v>1.15056591</v>
      </c>
      <c r="J2884" s="2">
        <f t="shared" si="5"/>
        <v>278.0693629</v>
      </c>
      <c r="K2884" s="2">
        <f t="shared" si="6"/>
        <v>287.4726235</v>
      </c>
      <c r="L2884" s="2">
        <f t="shared" si="7"/>
        <v>0</v>
      </c>
      <c r="M2884" s="2">
        <f t="shared" si="1"/>
        <v>287.4726235</v>
      </c>
      <c r="O2884" s="2">
        <v>2882.0</v>
      </c>
      <c r="P2884" s="2">
        <v>1943.0</v>
      </c>
      <c r="Q2884" s="2">
        <v>1950.0</v>
      </c>
      <c r="R2884" s="2">
        <v>1950.0</v>
      </c>
      <c r="S2884" s="2">
        <v>1921.0</v>
      </c>
      <c r="T2884" s="2">
        <v>1.32626227E9</v>
      </c>
      <c r="U2884" s="2">
        <v>2.5477498E7</v>
      </c>
      <c r="V2884" s="2">
        <v>3.632315E7</v>
      </c>
      <c r="W2884" s="2">
        <v>1878547.0</v>
      </c>
      <c r="X2884" s="2">
        <v>1252.0</v>
      </c>
      <c r="Y2884" s="2">
        <f t="shared" si="8"/>
        <v>0.1465692245</v>
      </c>
      <c r="Z2884" s="2">
        <f t="shared" ref="Z2884:AC2884" si="2935">ROUNDDOWN($Y2884*Z$1,0)-IF(MOD($Y2884*Z$1,1)=0,1,0)+1</f>
        <v>1</v>
      </c>
      <c r="AA2884" s="2">
        <f t="shared" si="2935"/>
        <v>1</v>
      </c>
      <c r="AB2884" s="2">
        <f t="shared" si="2935"/>
        <v>1</v>
      </c>
      <c r="AC2884" s="2">
        <f t="shared" si="2935"/>
        <v>1</v>
      </c>
      <c r="AD2884" s="2">
        <f t="shared" si="10"/>
        <v>0</v>
      </c>
      <c r="AE2884" s="2">
        <f t="shared" si="11"/>
        <v>0</v>
      </c>
      <c r="AF2884" s="2">
        <f t="shared" si="12"/>
        <v>1</v>
      </c>
      <c r="AG2884" s="2">
        <f t="shared" si="13"/>
        <v>0</v>
      </c>
      <c r="AH2884" s="2">
        <f t="shared" si="14"/>
        <v>0</v>
      </c>
      <c r="AI2884" s="2">
        <f t="shared" si="15"/>
        <v>0</v>
      </c>
      <c r="AJ2884" s="2">
        <f t="shared" si="16"/>
        <v>0</v>
      </c>
      <c r="AK2884" s="2">
        <f t="shared" si="17"/>
        <v>0</v>
      </c>
      <c r="AL2884" s="2">
        <f t="shared" si="18"/>
        <v>1</v>
      </c>
    </row>
    <row r="2885" ht="13.5" customHeight="1">
      <c r="A2885" s="3">
        <v>42106.0</v>
      </c>
      <c r="B2885" s="2">
        <v>1920.0</v>
      </c>
      <c r="C2885" s="2">
        <f t="shared" si="3"/>
        <v>1920</v>
      </c>
      <c r="D2885" s="2">
        <f t="shared" si="26"/>
        <v>2939.116432</v>
      </c>
      <c r="E2885" s="2">
        <f t="shared" si="20"/>
        <v>2120.257779</v>
      </c>
      <c r="F2885" s="2">
        <v>-0.05</v>
      </c>
      <c r="G2885" s="2">
        <f t="shared" si="4"/>
        <v>-0.0005</v>
      </c>
      <c r="H2885" s="2">
        <f t="shared" si="21"/>
        <v>1.5213</v>
      </c>
      <c r="I2885" s="2">
        <f t="shared" si="27"/>
        <v>1.150967737</v>
      </c>
      <c r="J2885" s="2">
        <f t="shared" si="5"/>
        <v>277.9303283</v>
      </c>
      <c r="K2885" s="2">
        <f t="shared" si="6"/>
        <v>287.3288872</v>
      </c>
      <c r="L2885" s="2">
        <f t="shared" si="7"/>
        <v>0</v>
      </c>
      <c r="M2885" s="2">
        <f t="shared" si="1"/>
        <v>287.3288872</v>
      </c>
      <c r="O2885" s="2">
        <v>2883.0</v>
      </c>
      <c r="P2885" s="2">
        <v>1921.0</v>
      </c>
      <c r="Q2885" s="2">
        <v>1921.0</v>
      </c>
      <c r="R2885" s="2">
        <v>1925.0</v>
      </c>
      <c r="S2885" s="2">
        <v>1904.0</v>
      </c>
      <c r="T2885" s="2">
        <v>1.326275664E9</v>
      </c>
      <c r="U2885" s="2">
        <v>2.5464493E7</v>
      </c>
      <c r="V2885" s="2">
        <v>3.6891871E7</v>
      </c>
      <c r="W2885" s="2">
        <v>1924119.0</v>
      </c>
      <c r="X2885" s="2">
        <v>1172.0</v>
      </c>
      <c r="Y2885" s="2">
        <f t="shared" si="8"/>
        <v>0.4691433212</v>
      </c>
      <c r="Z2885" s="2">
        <f t="shared" ref="Z2885:AC2885" si="2936">ROUNDDOWN($Y2885*Z$1,0)-IF(MOD($Y2885*Z$1,1)=0,1,0)+1</f>
        <v>1</v>
      </c>
      <c r="AA2885" s="2">
        <f t="shared" si="2936"/>
        <v>2</v>
      </c>
      <c r="AB2885" s="2">
        <f t="shared" si="2936"/>
        <v>2</v>
      </c>
      <c r="AC2885" s="2">
        <f t="shared" si="2936"/>
        <v>3</v>
      </c>
      <c r="AD2885" s="2">
        <f t="shared" si="10"/>
        <v>0</v>
      </c>
      <c r="AE2885" s="2">
        <f t="shared" si="11"/>
        <v>0</v>
      </c>
      <c r="AF2885" s="2">
        <f t="shared" si="12"/>
        <v>1</v>
      </c>
      <c r="AG2885" s="2">
        <f t="shared" si="13"/>
        <v>0</v>
      </c>
      <c r="AH2885" s="2">
        <f t="shared" si="14"/>
        <v>0</v>
      </c>
      <c r="AI2885" s="2">
        <f t="shared" si="15"/>
        <v>0</v>
      </c>
      <c r="AJ2885" s="2">
        <f t="shared" si="16"/>
        <v>0</v>
      </c>
      <c r="AK2885" s="2">
        <f t="shared" si="17"/>
        <v>0</v>
      </c>
      <c r="AL2885" s="2">
        <f t="shared" si="18"/>
        <v>1</v>
      </c>
    </row>
    <row r="2886" ht="13.5" customHeight="1">
      <c r="A2886" s="3">
        <v>42107.0</v>
      </c>
      <c r="B2886" s="2">
        <v>1913.0</v>
      </c>
      <c r="C2886" s="2">
        <f t="shared" si="3"/>
        <v>1913</v>
      </c>
      <c r="D2886" s="2">
        <f t="shared" si="26"/>
        <v>2940.297449</v>
      </c>
      <c r="E2886" s="2">
        <f t="shared" si="20"/>
        <v>2120.600347</v>
      </c>
      <c r="F2886" s="2">
        <v>-0.36</v>
      </c>
      <c r="G2886" s="2">
        <f t="shared" si="4"/>
        <v>-0.0036</v>
      </c>
      <c r="H2886" s="2">
        <f t="shared" si="21"/>
        <v>1.5177</v>
      </c>
      <c r="I2886" s="2">
        <f t="shared" si="27"/>
        <v>1.151369564</v>
      </c>
      <c r="J2886" s="2">
        <f t="shared" si="5"/>
        <v>276.9297791</v>
      </c>
      <c r="K2886" s="2">
        <f t="shared" si="6"/>
        <v>286.2945032</v>
      </c>
      <c r="L2886" s="2">
        <f t="shared" si="7"/>
        <v>0</v>
      </c>
      <c r="M2886" s="2">
        <f t="shared" si="1"/>
        <v>286.2945032</v>
      </c>
      <c r="O2886" s="2">
        <v>2884.0</v>
      </c>
      <c r="P2886" s="2">
        <v>1905.0</v>
      </c>
      <c r="Q2886" s="2">
        <v>1920.0</v>
      </c>
      <c r="R2886" s="2">
        <v>1913.0</v>
      </c>
      <c r="S2886" s="2">
        <v>1903.0</v>
      </c>
      <c r="T2886" s="2">
        <v>1.326275664E9</v>
      </c>
      <c r="U2886" s="2">
        <v>2.5371653E7</v>
      </c>
      <c r="V2886" s="2">
        <v>3.5187575E7</v>
      </c>
      <c r="W2886" s="2">
        <v>1844432.0</v>
      </c>
      <c r="X2886" s="2">
        <v>1367.0</v>
      </c>
      <c r="Y2886" s="2">
        <f t="shared" si="8"/>
        <v>0.3850994722</v>
      </c>
      <c r="Z2886" s="2">
        <f t="shared" ref="Z2886:AC2886" si="2937">ROUNDDOWN($Y2886*Z$1,0)-IF(MOD($Y2886*Z$1,1)=0,1,0)+1</f>
        <v>1</v>
      </c>
      <c r="AA2886" s="2">
        <f t="shared" si="2937"/>
        <v>2</v>
      </c>
      <c r="AB2886" s="2">
        <f t="shared" si="2937"/>
        <v>2</v>
      </c>
      <c r="AC2886" s="2">
        <f t="shared" si="2937"/>
        <v>2</v>
      </c>
      <c r="AD2886" s="2">
        <f t="shared" si="10"/>
        <v>0</v>
      </c>
      <c r="AE2886" s="2">
        <f t="shared" si="11"/>
        <v>0</v>
      </c>
      <c r="AF2886" s="2">
        <f t="shared" si="12"/>
        <v>0</v>
      </c>
      <c r="AG2886" s="2">
        <f t="shared" si="13"/>
        <v>1</v>
      </c>
      <c r="AH2886" s="2">
        <f t="shared" si="14"/>
        <v>0</v>
      </c>
      <c r="AI2886" s="2">
        <f t="shared" si="15"/>
        <v>0</v>
      </c>
      <c r="AJ2886" s="2">
        <f t="shared" si="16"/>
        <v>0</v>
      </c>
      <c r="AK2886" s="2">
        <f t="shared" si="17"/>
        <v>0</v>
      </c>
      <c r="AL2886" s="2">
        <f t="shared" si="18"/>
        <v>1</v>
      </c>
    </row>
    <row r="2887" ht="13.5" customHeight="1">
      <c r="A2887" s="3">
        <v>42108.0</v>
      </c>
      <c r="B2887" s="2">
        <v>1913.0</v>
      </c>
      <c r="C2887" s="2">
        <f t="shared" si="3"/>
        <v>1913</v>
      </c>
      <c r="D2887" s="2">
        <f t="shared" si="26"/>
        <v>2941.478941</v>
      </c>
      <c r="E2887" s="2">
        <f t="shared" si="20"/>
        <v>2120.942915</v>
      </c>
      <c r="F2887" s="2">
        <v>0.0</v>
      </c>
      <c r="G2887" s="2">
        <f t="shared" si="4"/>
        <v>0</v>
      </c>
      <c r="H2887" s="2">
        <f t="shared" si="21"/>
        <v>1.5177</v>
      </c>
      <c r="I2887" s="2">
        <f t="shared" si="27"/>
        <v>1.151771391</v>
      </c>
      <c r="J2887" s="2">
        <f t="shared" si="5"/>
        <v>276.9297791</v>
      </c>
      <c r="K2887" s="2">
        <f t="shared" si="6"/>
        <v>286.2945032</v>
      </c>
      <c r="L2887" s="2">
        <f t="shared" si="7"/>
        <v>0</v>
      </c>
      <c r="M2887" s="2">
        <f t="shared" si="1"/>
        <v>286.2945032</v>
      </c>
      <c r="O2887" s="2">
        <v>2885.0</v>
      </c>
      <c r="P2887" s="2">
        <v>1900.0</v>
      </c>
      <c r="Q2887" s="2">
        <v>1913.0</v>
      </c>
      <c r="R2887" s="2">
        <v>1929.0</v>
      </c>
      <c r="S2887" s="2">
        <v>1897.0</v>
      </c>
      <c r="T2887" s="2">
        <v>1.326293628E9</v>
      </c>
      <c r="U2887" s="2">
        <v>2.5371997E7</v>
      </c>
      <c r="V2887" s="2">
        <v>4.6442645E7</v>
      </c>
      <c r="W2887" s="2">
        <v>2421600.0</v>
      </c>
      <c r="X2887" s="2">
        <v>1772.0</v>
      </c>
      <c r="Y2887" s="2">
        <f t="shared" si="8"/>
        <v>0.4880227365</v>
      </c>
      <c r="Z2887" s="2">
        <f t="shared" ref="Z2887:AC2887" si="2938">ROUNDDOWN($Y2887*Z$1,0)-IF(MOD($Y2887*Z$1,1)=0,1,0)+1</f>
        <v>1</v>
      </c>
      <c r="AA2887" s="2">
        <f t="shared" si="2938"/>
        <v>2</v>
      </c>
      <c r="AB2887" s="2">
        <f t="shared" si="2938"/>
        <v>2</v>
      </c>
      <c r="AC2887" s="2">
        <f t="shared" si="2938"/>
        <v>3</v>
      </c>
      <c r="AD2887" s="2">
        <f t="shared" si="10"/>
        <v>0</v>
      </c>
      <c r="AE2887" s="2">
        <f t="shared" si="11"/>
        <v>0</v>
      </c>
      <c r="AF2887" s="2">
        <f t="shared" si="12"/>
        <v>0</v>
      </c>
      <c r="AG2887" s="2">
        <f t="shared" si="13"/>
        <v>0</v>
      </c>
      <c r="AH2887" s="2">
        <f t="shared" si="14"/>
        <v>0</v>
      </c>
      <c r="AI2887" s="2">
        <f t="shared" si="15"/>
        <v>0</v>
      </c>
      <c r="AJ2887" s="2">
        <f t="shared" si="16"/>
        <v>0</v>
      </c>
      <c r="AK2887" s="2">
        <f t="shared" si="17"/>
        <v>1</v>
      </c>
      <c r="AL2887" s="2">
        <f t="shared" si="18"/>
        <v>1</v>
      </c>
    </row>
    <row r="2888" ht="13.5" customHeight="1">
      <c r="A2888" s="3">
        <v>42109.0</v>
      </c>
      <c r="B2888" s="2">
        <v>1930.0</v>
      </c>
      <c r="C2888" s="2">
        <f t="shared" si="3"/>
        <v>1930</v>
      </c>
      <c r="D2888" s="2">
        <f t="shared" si="26"/>
        <v>2942.660907</v>
      </c>
      <c r="E2888" s="2">
        <f t="shared" si="20"/>
        <v>2121.285482</v>
      </c>
      <c r="F2888" s="2">
        <v>0.89</v>
      </c>
      <c r="G2888" s="2">
        <f t="shared" si="4"/>
        <v>0.0089</v>
      </c>
      <c r="H2888" s="2">
        <f t="shared" si="21"/>
        <v>1.5266</v>
      </c>
      <c r="I2888" s="2">
        <f t="shared" si="27"/>
        <v>1.152173219</v>
      </c>
      <c r="J2888" s="2">
        <f t="shared" si="5"/>
        <v>279.3944541</v>
      </c>
      <c r="K2888" s="2">
        <f t="shared" si="6"/>
        <v>288.8425243</v>
      </c>
      <c r="L2888" s="2">
        <f t="shared" si="7"/>
        <v>0</v>
      </c>
      <c r="M2888" s="2">
        <f t="shared" si="1"/>
        <v>288.8425243</v>
      </c>
      <c r="O2888" s="2">
        <v>2886.0</v>
      </c>
      <c r="P2888" s="2">
        <v>1911.0</v>
      </c>
      <c r="Q2888" s="2">
        <v>1913.0</v>
      </c>
      <c r="R2888" s="2">
        <v>1939.0</v>
      </c>
      <c r="S2888" s="2">
        <v>1907.0</v>
      </c>
      <c r="T2888" s="2">
        <v>1.326307329E9</v>
      </c>
      <c r="U2888" s="2">
        <v>2.5597731E7</v>
      </c>
      <c r="V2888" s="2">
        <v>3.7586027E7</v>
      </c>
      <c r="W2888" s="2">
        <v>1952199.0</v>
      </c>
      <c r="X2888" s="2">
        <v>1451.0</v>
      </c>
      <c r="Y2888" s="2">
        <f t="shared" si="8"/>
        <v>0.7298010556</v>
      </c>
      <c r="Z2888" s="2">
        <f t="shared" ref="Z2888:AC2888" si="2939">ROUNDDOWN($Y2888*Z$1,0)-IF(MOD($Y2888*Z$1,1)=0,1,0)+1</f>
        <v>2</v>
      </c>
      <c r="AA2888" s="2">
        <f t="shared" si="2939"/>
        <v>3</v>
      </c>
      <c r="AB2888" s="2">
        <f t="shared" si="2939"/>
        <v>3</v>
      </c>
      <c r="AC2888" s="2">
        <f t="shared" si="2939"/>
        <v>4</v>
      </c>
      <c r="AD2888" s="2">
        <f t="shared" si="10"/>
        <v>0</v>
      </c>
      <c r="AE2888" s="2">
        <f t="shared" si="11"/>
        <v>1</v>
      </c>
      <c r="AF2888" s="2">
        <f t="shared" si="12"/>
        <v>0</v>
      </c>
      <c r="AG2888" s="2">
        <f t="shared" si="13"/>
        <v>0</v>
      </c>
      <c r="AH2888" s="2">
        <f t="shared" si="14"/>
        <v>0</v>
      </c>
      <c r="AI2888" s="2">
        <f t="shared" si="15"/>
        <v>0</v>
      </c>
      <c r="AJ2888" s="2">
        <f t="shared" si="16"/>
        <v>0</v>
      </c>
      <c r="AK2888" s="2">
        <f t="shared" si="17"/>
        <v>0</v>
      </c>
      <c r="AL2888" s="2">
        <f t="shared" si="18"/>
        <v>1</v>
      </c>
    </row>
    <row r="2889" ht="13.5" customHeight="1">
      <c r="A2889" s="3">
        <v>42110.0</v>
      </c>
      <c r="B2889" s="2">
        <v>1943.0</v>
      </c>
      <c r="C2889" s="2">
        <f t="shared" si="3"/>
        <v>1943</v>
      </c>
      <c r="D2889" s="2">
        <f t="shared" si="26"/>
        <v>2943.843348</v>
      </c>
      <c r="E2889" s="2">
        <f t="shared" si="20"/>
        <v>2121.62805</v>
      </c>
      <c r="F2889" s="2">
        <v>0.67</v>
      </c>
      <c r="G2889" s="2">
        <f t="shared" si="4"/>
        <v>0.0067</v>
      </c>
      <c r="H2889" s="2">
        <f t="shared" si="21"/>
        <v>1.5333</v>
      </c>
      <c r="I2889" s="2">
        <f t="shared" si="27"/>
        <v>1.152575046</v>
      </c>
      <c r="J2889" s="2">
        <f t="shared" si="5"/>
        <v>281.2663969</v>
      </c>
      <c r="K2889" s="2">
        <f t="shared" si="6"/>
        <v>290.7777692</v>
      </c>
      <c r="L2889" s="2">
        <f t="shared" si="7"/>
        <v>0</v>
      </c>
      <c r="M2889" s="2">
        <f t="shared" si="1"/>
        <v>290.7777692</v>
      </c>
      <c r="O2889" s="2">
        <v>2887.0</v>
      </c>
      <c r="P2889" s="2">
        <v>1933.0</v>
      </c>
      <c r="Q2889" s="2">
        <v>1930.0</v>
      </c>
      <c r="R2889" s="2">
        <v>1945.0</v>
      </c>
      <c r="S2889" s="2">
        <v>1917.0</v>
      </c>
      <c r="T2889" s="2">
        <v>1.326316443E9</v>
      </c>
      <c r="U2889" s="2">
        <v>2.5770328E7</v>
      </c>
      <c r="V2889" s="2">
        <v>2.7039528E7</v>
      </c>
      <c r="W2889" s="2">
        <v>1399471.0</v>
      </c>
      <c r="X2889" s="2">
        <v>1061.0</v>
      </c>
      <c r="Y2889" s="2">
        <f t="shared" si="8"/>
        <v>0.6709297605</v>
      </c>
      <c r="Z2889" s="2">
        <f t="shared" ref="Z2889:AC2889" si="2940">ROUNDDOWN($Y2889*Z$1,0)-IF(MOD($Y2889*Z$1,1)=0,1,0)+1</f>
        <v>2</v>
      </c>
      <c r="AA2889" s="2">
        <f t="shared" si="2940"/>
        <v>3</v>
      </c>
      <c r="AB2889" s="2">
        <f t="shared" si="2940"/>
        <v>3</v>
      </c>
      <c r="AC2889" s="2">
        <f t="shared" si="2940"/>
        <v>4</v>
      </c>
      <c r="AD2889" s="2">
        <f t="shared" si="10"/>
        <v>0</v>
      </c>
      <c r="AE2889" s="2">
        <f t="shared" si="11"/>
        <v>1</v>
      </c>
      <c r="AF2889" s="2">
        <f t="shared" si="12"/>
        <v>0</v>
      </c>
      <c r="AG2889" s="2">
        <f t="shared" si="13"/>
        <v>0</v>
      </c>
      <c r="AH2889" s="2">
        <f t="shared" si="14"/>
        <v>0</v>
      </c>
      <c r="AI2889" s="2">
        <f t="shared" si="15"/>
        <v>0</v>
      </c>
      <c r="AJ2889" s="2">
        <f t="shared" si="16"/>
        <v>0</v>
      </c>
      <c r="AK2889" s="2">
        <f t="shared" si="17"/>
        <v>0</v>
      </c>
      <c r="AL2889" s="2">
        <f t="shared" si="18"/>
        <v>1</v>
      </c>
    </row>
    <row r="2890" ht="13.5" customHeight="1">
      <c r="A2890" s="3">
        <v>42113.0</v>
      </c>
      <c r="B2890" s="2">
        <v>1944.0</v>
      </c>
      <c r="C2890" s="2">
        <f t="shared" si="3"/>
        <v>1944</v>
      </c>
      <c r="D2890" s="2">
        <f t="shared" si="26"/>
        <v>2945.026264</v>
      </c>
      <c r="E2890" s="2">
        <f t="shared" si="20"/>
        <v>2121.970618</v>
      </c>
      <c r="F2890" s="2">
        <v>0.05</v>
      </c>
      <c r="G2890" s="2">
        <f t="shared" si="4"/>
        <v>0.0005</v>
      </c>
      <c r="H2890" s="2">
        <f t="shared" si="21"/>
        <v>1.5338</v>
      </c>
      <c r="I2890" s="2">
        <f t="shared" si="27"/>
        <v>1.152976873</v>
      </c>
      <c r="J2890" s="2">
        <f t="shared" si="5"/>
        <v>281.4070301</v>
      </c>
      <c r="K2890" s="2">
        <f t="shared" si="6"/>
        <v>290.9231581</v>
      </c>
      <c r="L2890" s="2">
        <f t="shared" si="7"/>
        <v>0</v>
      </c>
      <c r="M2890" s="2">
        <f t="shared" si="1"/>
        <v>290.9231581</v>
      </c>
      <c r="O2890" s="2">
        <v>2888.0</v>
      </c>
      <c r="P2890" s="2">
        <v>1930.0</v>
      </c>
      <c r="Q2890" s="2">
        <v>1943.0</v>
      </c>
      <c r="R2890" s="2">
        <v>1945.0</v>
      </c>
      <c r="S2890" s="2">
        <v>1927.0</v>
      </c>
      <c r="T2890" s="2">
        <v>1.326316443E9</v>
      </c>
      <c r="U2890" s="2">
        <v>2.5783592E7</v>
      </c>
      <c r="V2890" s="2">
        <v>1.8510319E7</v>
      </c>
      <c r="W2890" s="2">
        <v>955237.0</v>
      </c>
      <c r="X2890" s="2">
        <v>885.0</v>
      </c>
      <c r="Y2890" s="2">
        <f t="shared" si="8"/>
        <v>0.5055826228</v>
      </c>
      <c r="Z2890" s="2">
        <f t="shared" ref="Z2890:AC2890" si="2941">ROUNDDOWN($Y2890*Z$1,0)-IF(MOD($Y2890*Z$1,1)=0,1,0)+1</f>
        <v>2</v>
      </c>
      <c r="AA2890" s="2">
        <f t="shared" si="2941"/>
        <v>2</v>
      </c>
      <c r="AB2890" s="2">
        <f t="shared" si="2941"/>
        <v>3</v>
      </c>
      <c r="AC2890" s="2">
        <f t="shared" si="2941"/>
        <v>3</v>
      </c>
      <c r="AD2890" s="2">
        <f t="shared" si="10"/>
        <v>1</v>
      </c>
      <c r="AE2890" s="2">
        <f t="shared" si="11"/>
        <v>0</v>
      </c>
      <c r="AF2890" s="2">
        <f t="shared" si="12"/>
        <v>0</v>
      </c>
      <c r="AG2890" s="2">
        <f t="shared" si="13"/>
        <v>0</v>
      </c>
      <c r="AH2890" s="2">
        <f t="shared" si="14"/>
        <v>0</v>
      </c>
      <c r="AI2890" s="2">
        <f t="shared" si="15"/>
        <v>0</v>
      </c>
      <c r="AJ2890" s="2">
        <f t="shared" si="16"/>
        <v>0</v>
      </c>
      <c r="AK2890" s="2">
        <f t="shared" si="17"/>
        <v>0</v>
      </c>
      <c r="AL2890" s="2">
        <f t="shared" si="18"/>
        <v>1</v>
      </c>
    </row>
    <row r="2891" ht="13.5" customHeight="1">
      <c r="A2891" s="3">
        <v>42114.0</v>
      </c>
      <c r="B2891" s="2">
        <v>1982.0</v>
      </c>
      <c r="C2891" s="2">
        <f t="shared" si="3"/>
        <v>1982</v>
      </c>
      <c r="D2891" s="2">
        <f t="shared" si="26"/>
        <v>2946.209656</v>
      </c>
      <c r="E2891" s="2">
        <f t="shared" si="20"/>
        <v>2122.313185</v>
      </c>
      <c r="F2891" s="2">
        <v>1.95</v>
      </c>
      <c r="G2891" s="2">
        <f t="shared" si="4"/>
        <v>0.0195</v>
      </c>
      <c r="H2891" s="2">
        <f t="shared" si="21"/>
        <v>1.5533</v>
      </c>
      <c r="I2891" s="2">
        <f t="shared" si="27"/>
        <v>1.1533787</v>
      </c>
      <c r="J2891" s="2">
        <f t="shared" si="5"/>
        <v>286.8944672</v>
      </c>
      <c r="K2891" s="2">
        <f t="shared" si="6"/>
        <v>296.5961597</v>
      </c>
      <c r="L2891" s="2">
        <f t="shared" si="7"/>
        <v>0</v>
      </c>
      <c r="M2891" s="2">
        <f t="shared" si="1"/>
        <v>296.5961597</v>
      </c>
      <c r="O2891" s="2">
        <v>2889.0</v>
      </c>
      <c r="P2891" s="2">
        <v>1945.0</v>
      </c>
      <c r="Q2891" s="2">
        <v>1944.0</v>
      </c>
      <c r="R2891" s="2">
        <v>1998.0</v>
      </c>
      <c r="S2891" s="2">
        <v>1930.0</v>
      </c>
      <c r="T2891" s="2">
        <v>1.326316443E9</v>
      </c>
      <c r="U2891" s="2">
        <v>2.6287592E7</v>
      </c>
      <c r="V2891" s="2">
        <v>9.8544671E7</v>
      </c>
      <c r="W2891" s="2">
        <v>5001663.0</v>
      </c>
      <c r="X2891" s="2">
        <v>3240.0</v>
      </c>
      <c r="Y2891" s="2">
        <f t="shared" si="8"/>
        <v>0.8930166464</v>
      </c>
      <c r="Z2891" s="2">
        <f t="shared" ref="Z2891:AC2891" si="2942">ROUNDDOWN($Y2891*Z$1,0)-IF(MOD($Y2891*Z$1,1)=0,1,0)+1</f>
        <v>2</v>
      </c>
      <c r="AA2891" s="2">
        <f t="shared" si="2942"/>
        <v>3</v>
      </c>
      <c r="AB2891" s="2">
        <f t="shared" si="2942"/>
        <v>4</v>
      </c>
      <c r="AC2891" s="2">
        <f t="shared" si="2942"/>
        <v>5</v>
      </c>
      <c r="AD2891" s="2">
        <f t="shared" si="10"/>
        <v>0</v>
      </c>
      <c r="AE2891" s="2">
        <f t="shared" si="11"/>
        <v>0</v>
      </c>
      <c r="AF2891" s="2">
        <f t="shared" si="12"/>
        <v>0</v>
      </c>
      <c r="AG2891" s="2">
        <f t="shared" si="13"/>
        <v>0</v>
      </c>
      <c r="AH2891" s="2">
        <f t="shared" si="14"/>
        <v>0</v>
      </c>
      <c r="AI2891" s="2">
        <f t="shared" si="15"/>
        <v>1</v>
      </c>
      <c r="AJ2891" s="2">
        <f t="shared" si="16"/>
        <v>0</v>
      </c>
      <c r="AK2891" s="2">
        <f t="shared" si="17"/>
        <v>0</v>
      </c>
      <c r="AL2891" s="2">
        <f t="shared" si="18"/>
        <v>1</v>
      </c>
    </row>
    <row r="2892" ht="13.5" customHeight="1">
      <c r="A2892" s="3">
        <v>42115.0</v>
      </c>
      <c r="B2892" s="2">
        <v>1963.0</v>
      </c>
      <c r="C2892" s="2">
        <f t="shared" si="3"/>
        <v>1963</v>
      </c>
      <c r="D2892" s="2">
        <f t="shared" si="26"/>
        <v>2947.393523</v>
      </c>
      <c r="E2892" s="2">
        <f t="shared" si="20"/>
        <v>2122.655753</v>
      </c>
      <c r="F2892" s="2">
        <v>-0.96</v>
      </c>
      <c r="G2892" s="2">
        <f t="shared" si="4"/>
        <v>-0.0096</v>
      </c>
      <c r="H2892" s="2">
        <f t="shared" si="21"/>
        <v>1.5437</v>
      </c>
      <c r="I2892" s="2">
        <f t="shared" si="27"/>
        <v>1.153780527</v>
      </c>
      <c r="J2892" s="2">
        <f t="shared" si="5"/>
        <v>284.1402803</v>
      </c>
      <c r="K2892" s="2">
        <f t="shared" si="6"/>
        <v>293.7488365</v>
      </c>
      <c r="L2892" s="2">
        <f t="shared" si="7"/>
        <v>0</v>
      </c>
      <c r="M2892" s="2">
        <f t="shared" si="1"/>
        <v>293.7488365</v>
      </c>
      <c r="O2892" s="2">
        <v>2890.0</v>
      </c>
      <c r="P2892" s="2">
        <v>1980.0</v>
      </c>
      <c r="Q2892" s="2">
        <v>1982.0</v>
      </c>
      <c r="R2892" s="2">
        <v>1989.0</v>
      </c>
      <c r="S2892" s="2">
        <v>1963.0</v>
      </c>
      <c r="T2892" s="2">
        <v>1.326325547E9</v>
      </c>
      <c r="U2892" s="2">
        <v>2.603577E7</v>
      </c>
      <c r="V2892" s="2">
        <v>1.16560742E8</v>
      </c>
      <c r="W2892" s="2">
        <v>5889675.0</v>
      </c>
      <c r="X2892" s="2">
        <v>2089.0</v>
      </c>
      <c r="Y2892" s="2">
        <f t="shared" si="8"/>
        <v>0.2390377588</v>
      </c>
      <c r="Z2892" s="2">
        <f t="shared" ref="Z2892:AC2892" si="2943">ROUNDDOWN($Y2892*Z$1,0)-IF(MOD($Y2892*Z$1,1)=0,1,0)+1</f>
        <v>1</v>
      </c>
      <c r="AA2892" s="2">
        <f t="shared" si="2943"/>
        <v>1</v>
      </c>
      <c r="AB2892" s="2">
        <f t="shared" si="2943"/>
        <v>1</v>
      </c>
      <c r="AC2892" s="2">
        <f t="shared" si="2943"/>
        <v>2</v>
      </c>
      <c r="AD2892" s="2">
        <f t="shared" si="10"/>
        <v>0</v>
      </c>
      <c r="AE2892" s="2">
        <f t="shared" si="11"/>
        <v>0</v>
      </c>
      <c r="AF2892" s="2">
        <f t="shared" si="12"/>
        <v>0</v>
      </c>
      <c r="AG2892" s="2">
        <f t="shared" si="13"/>
        <v>0</v>
      </c>
      <c r="AH2892" s="2">
        <f t="shared" si="14"/>
        <v>0</v>
      </c>
      <c r="AI2892" s="2">
        <f t="shared" si="15"/>
        <v>0</v>
      </c>
      <c r="AJ2892" s="2">
        <f t="shared" si="16"/>
        <v>1</v>
      </c>
      <c r="AK2892" s="2">
        <f t="shared" si="17"/>
        <v>0</v>
      </c>
      <c r="AL2892" s="2">
        <f t="shared" si="18"/>
        <v>1</v>
      </c>
    </row>
    <row r="2893" ht="13.5" customHeight="1">
      <c r="A2893" s="3">
        <v>42120.0</v>
      </c>
      <c r="B2893" s="2">
        <v>1972.0</v>
      </c>
      <c r="C2893" s="2">
        <f t="shared" si="3"/>
        <v>1972</v>
      </c>
      <c r="D2893" s="2">
        <f t="shared" si="26"/>
        <v>2948.577866</v>
      </c>
      <c r="E2893" s="2">
        <f t="shared" si="20"/>
        <v>2122.998321</v>
      </c>
      <c r="F2893" s="2">
        <v>0.46</v>
      </c>
      <c r="G2893" s="2">
        <f t="shared" si="4"/>
        <v>0.0046</v>
      </c>
      <c r="H2893" s="2">
        <f t="shared" si="21"/>
        <v>1.5483</v>
      </c>
      <c r="I2893" s="2">
        <f t="shared" si="27"/>
        <v>1.154182354</v>
      </c>
      <c r="J2893" s="2">
        <f t="shared" si="5"/>
        <v>285.4473256</v>
      </c>
      <c r="K2893" s="2">
        <f t="shared" si="6"/>
        <v>295.1000812</v>
      </c>
      <c r="L2893" s="2">
        <f t="shared" si="7"/>
        <v>0</v>
      </c>
      <c r="M2893" s="2">
        <f t="shared" si="1"/>
        <v>295.1000812</v>
      </c>
      <c r="O2893" s="2">
        <v>2891.0</v>
      </c>
      <c r="P2893" s="2">
        <v>1982.0</v>
      </c>
      <c r="Q2893" s="2">
        <v>1963.0</v>
      </c>
      <c r="R2893" s="2">
        <v>1985.0</v>
      </c>
      <c r="S2893" s="2">
        <v>1968.0</v>
      </c>
      <c r="T2893" s="2">
        <v>1.326337261E9</v>
      </c>
      <c r="U2893" s="2">
        <v>2.6155371E7</v>
      </c>
      <c r="V2893" s="2">
        <v>2.7416861E7</v>
      </c>
      <c r="W2893" s="2">
        <v>1388279.0</v>
      </c>
      <c r="X2893" s="2">
        <v>1058.0</v>
      </c>
      <c r="Y2893" s="2">
        <f t="shared" si="8"/>
        <v>0.6145960211</v>
      </c>
      <c r="Z2893" s="2">
        <f t="shared" ref="Z2893:AC2893" si="2944">ROUNDDOWN($Y2893*Z$1,0)-IF(MOD($Y2893*Z$1,1)=0,1,0)+1</f>
        <v>2</v>
      </c>
      <c r="AA2893" s="2">
        <f t="shared" si="2944"/>
        <v>2</v>
      </c>
      <c r="AB2893" s="2">
        <f t="shared" si="2944"/>
        <v>3</v>
      </c>
      <c r="AC2893" s="2">
        <f t="shared" si="2944"/>
        <v>4</v>
      </c>
      <c r="AD2893" s="2">
        <f t="shared" si="10"/>
        <v>0</v>
      </c>
      <c r="AE2893" s="2">
        <f t="shared" si="11"/>
        <v>0</v>
      </c>
      <c r="AF2893" s="2">
        <f t="shared" si="12"/>
        <v>0</v>
      </c>
      <c r="AG2893" s="2">
        <f t="shared" si="13"/>
        <v>0</v>
      </c>
      <c r="AH2893" s="2">
        <f t="shared" si="14"/>
        <v>1</v>
      </c>
      <c r="AI2893" s="2">
        <f t="shared" si="15"/>
        <v>0</v>
      </c>
      <c r="AJ2893" s="2">
        <f t="shared" si="16"/>
        <v>0</v>
      </c>
      <c r="AK2893" s="2">
        <f t="shared" si="17"/>
        <v>0</v>
      </c>
      <c r="AL2893" s="2">
        <f t="shared" si="18"/>
        <v>1</v>
      </c>
    </row>
    <row r="2894" ht="13.5" customHeight="1">
      <c r="A2894" s="3">
        <v>42121.0</v>
      </c>
      <c r="B2894" s="2">
        <v>1963.0</v>
      </c>
      <c r="C2894" s="2">
        <f t="shared" si="3"/>
        <v>1963</v>
      </c>
      <c r="D2894" s="2">
        <f t="shared" si="26"/>
        <v>2949.762684</v>
      </c>
      <c r="E2894" s="2">
        <f t="shared" si="20"/>
        <v>2123.340889</v>
      </c>
      <c r="F2894" s="2">
        <v>-0.46</v>
      </c>
      <c r="G2894" s="2">
        <f t="shared" si="4"/>
        <v>-0.0046</v>
      </c>
      <c r="H2894" s="2">
        <f t="shared" si="21"/>
        <v>1.5437</v>
      </c>
      <c r="I2894" s="2">
        <f t="shared" si="27"/>
        <v>1.154584182</v>
      </c>
      <c r="J2894" s="2">
        <f t="shared" si="5"/>
        <v>284.1342679</v>
      </c>
      <c r="K2894" s="2">
        <f t="shared" si="6"/>
        <v>293.7426208</v>
      </c>
      <c r="L2894" s="2">
        <f t="shared" si="7"/>
        <v>0</v>
      </c>
      <c r="M2894" s="2">
        <f t="shared" si="1"/>
        <v>293.7426208</v>
      </c>
      <c r="O2894" s="2">
        <v>2892.0</v>
      </c>
      <c r="P2894" s="2">
        <v>1973.0</v>
      </c>
      <c r="Q2894" s="2">
        <v>1972.0</v>
      </c>
      <c r="R2894" s="2">
        <v>1982.0</v>
      </c>
      <c r="S2894" s="2">
        <v>1952.0</v>
      </c>
      <c r="T2894" s="2">
        <v>1.326337261E9</v>
      </c>
      <c r="U2894" s="2">
        <v>2.6036E7</v>
      </c>
      <c r="V2894" s="2">
        <v>4.2155772E7</v>
      </c>
      <c r="W2894" s="2">
        <v>2149109.0</v>
      </c>
      <c r="X2894" s="2">
        <v>1655.0</v>
      </c>
      <c r="Y2894" s="2">
        <f t="shared" si="8"/>
        <v>0.3589118961</v>
      </c>
      <c r="Z2894" s="2">
        <f t="shared" ref="Z2894:AC2894" si="2945">ROUNDDOWN($Y2894*Z$1,0)-IF(MOD($Y2894*Z$1,1)=0,1,0)+1</f>
        <v>1</v>
      </c>
      <c r="AA2894" s="2">
        <f t="shared" si="2945"/>
        <v>2</v>
      </c>
      <c r="AB2894" s="2">
        <f t="shared" si="2945"/>
        <v>2</v>
      </c>
      <c r="AC2894" s="2">
        <f t="shared" si="2945"/>
        <v>2</v>
      </c>
      <c r="AD2894" s="2">
        <f t="shared" si="10"/>
        <v>0</v>
      </c>
      <c r="AE2894" s="2">
        <f t="shared" si="11"/>
        <v>0</v>
      </c>
      <c r="AF2894" s="2">
        <f t="shared" si="12"/>
        <v>1</v>
      </c>
      <c r="AG2894" s="2">
        <f t="shared" si="13"/>
        <v>0</v>
      </c>
      <c r="AH2894" s="2">
        <f t="shared" si="14"/>
        <v>0</v>
      </c>
      <c r="AI2894" s="2">
        <f t="shared" si="15"/>
        <v>0</v>
      </c>
      <c r="AJ2894" s="2">
        <f t="shared" si="16"/>
        <v>0</v>
      </c>
      <c r="AK2894" s="2">
        <f t="shared" si="17"/>
        <v>0</v>
      </c>
      <c r="AL2894" s="2">
        <f t="shared" si="18"/>
        <v>1</v>
      </c>
    </row>
    <row r="2895" ht="13.5" customHeight="1">
      <c r="A2895" s="3">
        <v>42122.0</v>
      </c>
      <c r="B2895" s="2">
        <v>1963.0</v>
      </c>
      <c r="C2895" s="2">
        <f t="shared" si="3"/>
        <v>1963</v>
      </c>
      <c r="D2895" s="2">
        <f t="shared" si="26"/>
        <v>2950.947979</v>
      </c>
      <c r="E2895" s="2">
        <f t="shared" si="20"/>
        <v>2123.683456</v>
      </c>
      <c r="F2895" s="2">
        <v>0.0</v>
      </c>
      <c r="G2895" s="2">
        <f t="shared" si="4"/>
        <v>0</v>
      </c>
      <c r="H2895" s="2">
        <f t="shared" si="21"/>
        <v>1.5437</v>
      </c>
      <c r="I2895" s="2">
        <f t="shared" si="27"/>
        <v>1.154986009</v>
      </c>
      <c r="J2895" s="2">
        <f t="shared" si="5"/>
        <v>284.1342679</v>
      </c>
      <c r="K2895" s="2">
        <f t="shared" si="6"/>
        <v>293.7426208</v>
      </c>
      <c r="L2895" s="2">
        <f t="shared" si="7"/>
        <v>0</v>
      </c>
      <c r="M2895" s="2">
        <f t="shared" si="1"/>
        <v>293.7426208</v>
      </c>
      <c r="O2895" s="2">
        <v>2893.0</v>
      </c>
      <c r="P2895" s="2">
        <v>1970.0</v>
      </c>
      <c r="Q2895" s="2">
        <v>1963.0</v>
      </c>
      <c r="R2895" s="2">
        <v>1971.0</v>
      </c>
      <c r="S2895" s="2">
        <v>1951.0</v>
      </c>
      <c r="T2895" s="2">
        <v>1.32633945E9</v>
      </c>
      <c r="U2895" s="2">
        <v>2.6036043E7</v>
      </c>
      <c r="V2895" s="2">
        <v>3.4872914E7</v>
      </c>
      <c r="W2895" s="2">
        <v>1777831.0</v>
      </c>
      <c r="X2895" s="2">
        <v>1212.0</v>
      </c>
      <c r="Y2895" s="2">
        <f t="shared" si="8"/>
        <v>0.4880227365</v>
      </c>
      <c r="Z2895" s="2">
        <f t="shared" ref="Z2895:AC2895" si="2946">ROUNDDOWN($Y2895*Z$1,0)-IF(MOD($Y2895*Z$1,1)=0,1,0)+1</f>
        <v>1</v>
      </c>
      <c r="AA2895" s="2">
        <f t="shared" si="2946"/>
        <v>2</v>
      </c>
      <c r="AB2895" s="2">
        <f t="shared" si="2946"/>
        <v>2</v>
      </c>
      <c r="AC2895" s="2">
        <f t="shared" si="2946"/>
        <v>3</v>
      </c>
      <c r="AD2895" s="2">
        <f t="shared" si="10"/>
        <v>0</v>
      </c>
      <c r="AE2895" s="2">
        <f t="shared" si="11"/>
        <v>0</v>
      </c>
      <c r="AF2895" s="2">
        <f t="shared" si="12"/>
        <v>0</v>
      </c>
      <c r="AG2895" s="2">
        <f t="shared" si="13"/>
        <v>1</v>
      </c>
      <c r="AH2895" s="2">
        <f t="shared" si="14"/>
        <v>0</v>
      </c>
      <c r="AI2895" s="2">
        <f t="shared" si="15"/>
        <v>0</v>
      </c>
      <c r="AJ2895" s="2">
        <f t="shared" si="16"/>
        <v>0</v>
      </c>
      <c r="AK2895" s="2">
        <f t="shared" si="17"/>
        <v>0</v>
      </c>
      <c r="AL2895" s="2">
        <f t="shared" si="18"/>
        <v>1</v>
      </c>
    </row>
    <row r="2896" ht="13.5" customHeight="1">
      <c r="A2896" s="3">
        <v>42123.0</v>
      </c>
      <c r="B2896" s="2">
        <v>1928.0</v>
      </c>
      <c r="C2896" s="2">
        <f t="shared" si="3"/>
        <v>1928</v>
      </c>
      <c r="D2896" s="2">
        <f t="shared" si="26"/>
        <v>2952.13375</v>
      </c>
      <c r="E2896" s="2">
        <f t="shared" si="20"/>
        <v>2124.026024</v>
      </c>
      <c r="F2896" s="2">
        <v>-1.78</v>
      </c>
      <c r="G2896" s="2">
        <f t="shared" si="4"/>
        <v>-0.0178</v>
      </c>
      <c r="H2896" s="2">
        <f t="shared" si="21"/>
        <v>1.5259</v>
      </c>
      <c r="I2896" s="2">
        <f t="shared" si="27"/>
        <v>1.155387836</v>
      </c>
      <c r="J2896" s="2">
        <f t="shared" si="5"/>
        <v>279.076678</v>
      </c>
      <c r="K2896" s="2">
        <f t="shared" si="6"/>
        <v>288.5140022</v>
      </c>
      <c r="L2896" s="2">
        <f t="shared" si="7"/>
        <v>0</v>
      </c>
      <c r="M2896" s="2">
        <f t="shared" si="1"/>
        <v>288.5140022</v>
      </c>
      <c r="O2896" s="2">
        <v>2894.0</v>
      </c>
      <c r="P2896" s="2">
        <v>1963.0</v>
      </c>
      <c r="Q2896" s="2">
        <v>1963.0</v>
      </c>
      <c r="R2896" s="2">
        <v>1963.0</v>
      </c>
      <c r="S2896" s="2">
        <v>1913.0</v>
      </c>
      <c r="T2896" s="2">
        <v>1.326341646E9</v>
      </c>
      <c r="U2896" s="2">
        <v>2.5571867E7</v>
      </c>
      <c r="V2896" s="2">
        <v>4.4803523E7</v>
      </c>
      <c r="W2896" s="2">
        <v>2318660.0</v>
      </c>
      <c r="X2896" s="2">
        <v>1632.0</v>
      </c>
      <c r="Y2896" s="2">
        <f t="shared" si="8"/>
        <v>0.1068818514</v>
      </c>
      <c r="Z2896" s="2">
        <f t="shared" ref="Z2896:AC2896" si="2947">ROUNDDOWN($Y2896*Z$1,0)-IF(MOD($Y2896*Z$1,1)=0,1,0)+1</f>
        <v>1</v>
      </c>
      <c r="AA2896" s="2">
        <f t="shared" si="2947"/>
        <v>1</v>
      </c>
      <c r="AB2896" s="2">
        <f t="shared" si="2947"/>
        <v>1</v>
      </c>
      <c r="AC2896" s="2">
        <f t="shared" si="2947"/>
        <v>1</v>
      </c>
      <c r="AD2896" s="2">
        <f t="shared" si="10"/>
        <v>0</v>
      </c>
      <c r="AE2896" s="2">
        <f t="shared" si="11"/>
        <v>0</v>
      </c>
      <c r="AF2896" s="2">
        <f t="shared" si="12"/>
        <v>0</v>
      </c>
      <c r="AG2896" s="2">
        <f t="shared" si="13"/>
        <v>0</v>
      </c>
      <c r="AH2896" s="2">
        <f t="shared" si="14"/>
        <v>0</v>
      </c>
      <c r="AI2896" s="2">
        <f t="shared" si="15"/>
        <v>0</v>
      </c>
      <c r="AJ2896" s="2">
        <f t="shared" si="16"/>
        <v>1</v>
      </c>
      <c r="AK2896" s="2">
        <f t="shared" si="17"/>
        <v>0</v>
      </c>
      <c r="AL2896" s="2">
        <f t="shared" si="18"/>
        <v>1</v>
      </c>
    </row>
    <row r="2897" ht="13.5" customHeight="1">
      <c r="A2897" s="3">
        <v>42124.0</v>
      </c>
      <c r="B2897" s="2">
        <v>1935.0</v>
      </c>
      <c r="C2897" s="2">
        <f t="shared" si="3"/>
        <v>1935</v>
      </c>
      <c r="D2897" s="2">
        <f t="shared" si="26"/>
        <v>2953.319998</v>
      </c>
      <c r="E2897" s="2">
        <f t="shared" si="20"/>
        <v>2124.368592</v>
      </c>
      <c r="F2897" s="2">
        <v>0.36</v>
      </c>
      <c r="G2897" s="2">
        <f t="shared" si="4"/>
        <v>0.0036</v>
      </c>
      <c r="H2897" s="2">
        <f t="shared" si="21"/>
        <v>1.5295</v>
      </c>
      <c r="I2897" s="2">
        <f t="shared" si="27"/>
        <v>1.155789663</v>
      </c>
      <c r="J2897" s="2">
        <f t="shared" si="5"/>
        <v>280.081354</v>
      </c>
      <c r="K2897" s="2">
        <f t="shared" si="6"/>
        <v>289.5526526</v>
      </c>
      <c r="L2897" s="2">
        <f t="shared" si="7"/>
        <v>0</v>
      </c>
      <c r="M2897" s="2">
        <f t="shared" si="1"/>
        <v>289.5526526</v>
      </c>
      <c r="O2897" s="2">
        <v>2895.0</v>
      </c>
      <c r="P2897" s="2">
        <v>1927.0</v>
      </c>
      <c r="Q2897" s="2">
        <v>1928.0</v>
      </c>
      <c r="R2897" s="2">
        <v>1944.0</v>
      </c>
      <c r="S2897" s="2">
        <v>1904.0</v>
      </c>
      <c r="T2897" s="2">
        <v>1.326343424E9</v>
      </c>
      <c r="U2897" s="2">
        <v>2.5664745E7</v>
      </c>
      <c r="V2897" s="2">
        <v>6.0931809E7</v>
      </c>
      <c r="W2897" s="2">
        <v>3162083.0</v>
      </c>
      <c r="X2897" s="2">
        <v>1951.0</v>
      </c>
      <c r="Y2897" s="2">
        <f t="shared" si="8"/>
        <v>0.591453512</v>
      </c>
      <c r="Z2897" s="2">
        <f t="shared" ref="Z2897:AC2897" si="2948">ROUNDDOWN($Y2897*Z$1,0)-IF(MOD($Y2897*Z$1,1)=0,1,0)+1</f>
        <v>2</v>
      </c>
      <c r="AA2897" s="2">
        <f t="shared" si="2948"/>
        <v>2</v>
      </c>
      <c r="AB2897" s="2">
        <f t="shared" si="2948"/>
        <v>3</v>
      </c>
      <c r="AC2897" s="2">
        <f t="shared" si="2948"/>
        <v>3</v>
      </c>
      <c r="AD2897" s="2">
        <f t="shared" si="10"/>
        <v>0</v>
      </c>
      <c r="AE2897" s="2">
        <f t="shared" si="11"/>
        <v>0</v>
      </c>
      <c r="AF2897" s="2">
        <f t="shared" si="12"/>
        <v>0</v>
      </c>
      <c r="AG2897" s="2">
        <f t="shared" si="13"/>
        <v>0</v>
      </c>
      <c r="AH2897" s="2">
        <f t="shared" si="14"/>
        <v>1</v>
      </c>
      <c r="AI2897" s="2">
        <f t="shared" si="15"/>
        <v>0</v>
      </c>
      <c r="AJ2897" s="2">
        <f t="shared" si="16"/>
        <v>0</v>
      </c>
      <c r="AK2897" s="2">
        <f t="shared" si="17"/>
        <v>0</v>
      </c>
      <c r="AL2897" s="2">
        <f t="shared" si="18"/>
        <v>1</v>
      </c>
    </row>
    <row r="2898" ht="13.5" customHeight="1">
      <c r="A2898" s="3">
        <v>42127.0</v>
      </c>
      <c r="B2898" s="2">
        <v>1900.0</v>
      </c>
      <c r="C2898" s="2">
        <f t="shared" si="3"/>
        <v>1900</v>
      </c>
      <c r="D2898" s="2">
        <f t="shared" si="26"/>
        <v>2954.506722</v>
      </c>
      <c r="E2898" s="2">
        <f t="shared" si="20"/>
        <v>2124.711159</v>
      </c>
      <c r="F2898" s="2">
        <v>-1.81</v>
      </c>
      <c r="G2898" s="2">
        <f t="shared" si="4"/>
        <v>-0.0181</v>
      </c>
      <c r="H2898" s="2">
        <f t="shared" si="21"/>
        <v>1.5114</v>
      </c>
      <c r="I2898" s="2">
        <f t="shared" si="27"/>
        <v>1.15619149</v>
      </c>
      <c r="J2898" s="2">
        <f t="shared" si="5"/>
        <v>275.0118815</v>
      </c>
      <c r="K2898" s="2">
        <f t="shared" si="6"/>
        <v>284.3117496</v>
      </c>
      <c r="L2898" s="2">
        <f t="shared" si="7"/>
        <v>0</v>
      </c>
      <c r="M2898" s="2">
        <f t="shared" si="1"/>
        <v>284.3117496</v>
      </c>
      <c r="O2898" s="2">
        <v>2896.0</v>
      </c>
      <c r="P2898" s="2">
        <v>1930.0</v>
      </c>
      <c r="Q2898" s="2">
        <v>1935.0</v>
      </c>
      <c r="R2898" s="2">
        <v>1939.0</v>
      </c>
      <c r="S2898" s="2">
        <v>1900.0</v>
      </c>
      <c r="T2898" s="2">
        <v>1.326344357E9</v>
      </c>
      <c r="U2898" s="2">
        <v>2.5200543E7</v>
      </c>
      <c r="V2898" s="2">
        <v>1.5719667E7</v>
      </c>
      <c r="W2898" s="2">
        <v>820519.0</v>
      </c>
      <c r="X2898" s="2">
        <v>624.0</v>
      </c>
      <c r="Y2898" s="2">
        <f t="shared" si="8"/>
        <v>0.1040397889</v>
      </c>
      <c r="Z2898" s="2">
        <f t="shared" ref="Z2898:AC2898" si="2949">ROUNDDOWN($Y2898*Z$1,0)-IF(MOD($Y2898*Z$1,1)=0,1,0)+1</f>
        <v>1</v>
      </c>
      <c r="AA2898" s="2">
        <f t="shared" si="2949"/>
        <v>1</v>
      </c>
      <c r="AB2898" s="2">
        <f t="shared" si="2949"/>
        <v>1</v>
      </c>
      <c r="AC2898" s="2">
        <f t="shared" si="2949"/>
        <v>1</v>
      </c>
      <c r="AD2898" s="2">
        <f t="shared" si="10"/>
        <v>0</v>
      </c>
      <c r="AE2898" s="2">
        <f t="shared" si="11"/>
        <v>0</v>
      </c>
      <c r="AF2898" s="2">
        <f t="shared" si="12"/>
        <v>0</v>
      </c>
      <c r="AG2898" s="2">
        <f t="shared" si="13"/>
        <v>1</v>
      </c>
      <c r="AH2898" s="2">
        <f t="shared" si="14"/>
        <v>0</v>
      </c>
      <c r="AI2898" s="2">
        <f t="shared" si="15"/>
        <v>0</v>
      </c>
      <c r="AJ2898" s="2">
        <f t="shared" si="16"/>
        <v>0</v>
      </c>
      <c r="AK2898" s="2">
        <f t="shared" si="17"/>
        <v>0</v>
      </c>
      <c r="AL2898" s="2">
        <f t="shared" si="18"/>
        <v>1</v>
      </c>
    </row>
    <row r="2899" ht="13.5" customHeight="1">
      <c r="A2899" s="3">
        <v>42128.0</v>
      </c>
      <c r="B2899" s="2">
        <v>1893.0</v>
      </c>
      <c r="C2899" s="2">
        <f t="shared" si="3"/>
        <v>1893</v>
      </c>
      <c r="D2899" s="2">
        <f t="shared" si="26"/>
        <v>2955.693923</v>
      </c>
      <c r="E2899" s="2">
        <f t="shared" si="20"/>
        <v>2125.053727</v>
      </c>
      <c r="F2899" s="2">
        <v>-0.37</v>
      </c>
      <c r="G2899" s="2">
        <f t="shared" si="4"/>
        <v>-0.0037</v>
      </c>
      <c r="H2899" s="2">
        <f t="shared" si="21"/>
        <v>1.5077</v>
      </c>
      <c r="I2899" s="2">
        <f t="shared" si="27"/>
        <v>1.156593317</v>
      </c>
      <c r="J2899" s="2">
        <f t="shared" si="5"/>
        <v>273.9943375</v>
      </c>
      <c r="K2899" s="2">
        <f t="shared" si="6"/>
        <v>283.2597961</v>
      </c>
      <c r="L2899" s="2">
        <f t="shared" si="7"/>
        <v>0</v>
      </c>
      <c r="M2899" s="2">
        <f t="shared" si="1"/>
        <v>283.2597961</v>
      </c>
      <c r="O2899" s="2">
        <v>2897.0</v>
      </c>
      <c r="P2899" s="2">
        <v>1900.0</v>
      </c>
      <c r="Q2899" s="2">
        <v>1900.0</v>
      </c>
      <c r="R2899" s="2">
        <v>1919.0</v>
      </c>
      <c r="S2899" s="2">
        <v>1890.0</v>
      </c>
      <c r="T2899" s="2">
        <v>1.326344633E9</v>
      </c>
      <c r="U2899" s="2">
        <v>2.5107704E7</v>
      </c>
      <c r="V2899" s="2">
        <v>3.3064311E7</v>
      </c>
      <c r="W2899" s="2">
        <v>1736732.0</v>
      </c>
      <c r="X2899" s="2">
        <v>1227.0</v>
      </c>
      <c r="Y2899" s="2">
        <f t="shared" si="8"/>
        <v>0.3811408851</v>
      </c>
      <c r="Z2899" s="2">
        <f t="shared" ref="Z2899:AC2899" si="2950">ROUNDDOWN($Y2899*Z$1,0)-IF(MOD($Y2899*Z$1,1)=0,1,0)+1</f>
        <v>1</v>
      </c>
      <c r="AA2899" s="2">
        <f t="shared" si="2950"/>
        <v>2</v>
      </c>
      <c r="AB2899" s="2">
        <f t="shared" si="2950"/>
        <v>2</v>
      </c>
      <c r="AC2899" s="2">
        <f t="shared" si="2950"/>
        <v>2</v>
      </c>
      <c r="AD2899" s="2">
        <f t="shared" si="10"/>
        <v>0</v>
      </c>
      <c r="AE2899" s="2">
        <f t="shared" si="11"/>
        <v>0</v>
      </c>
      <c r="AF2899" s="2">
        <f t="shared" si="12"/>
        <v>0</v>
      </c>
      <c r="AG2899" s="2">
        <f t="shared" si="13"/>
        <v>0</v>
      </c>
      <c r="AH2899" s="2">
        <f t="shared" si="14"/>
        <v>0</v>
      </c>
      <c r="AI2899" s="2">
        <f t="shared" si="15"/>
        <v>0</v>
      </c>
      <c r="AJ2899" s="2">
        <f t="shared" si="16"/>
        <v>1</v>
      </c>
      <c r="AK2899" s="2">
        <f t="shared" si="17"/>
        <v>0</v>
      </c>
      <c r="AL2899" s="2">
        <f t="shared" si="18"/>
        <v>1</v>
      </c>
    </row>
    <row r="2900" ht="13.5" customHeight="1">
      <c r="A2900" s="3">
        <v>42129.0</v>
      </c>
      <c r="B2900" s="2">
        <v>1910.0</v>
      </c>
      <c r="C2900" s="2">
        <f t="shared" si="3"/>
        <v>1910</v>
      </c>
      <c r="D2900" s="2">
        <f t="shared" si="26"/>
        <v>2956.881601</v>
      </c>
      <c r="E2900" s="2">
        <f t="shared" si="20"/>
        <v>2125.396295</v>
      </c>
      <c r="F2900" s="2">
        <v>0.9</v>
      </c>
      <c r="G2900" s="2">
        <f t="shared" si="4"/>
        <v>0.009</v>
      </c>
      <c r="H2900" s="2">
        <f t="shared" si="21"/>
        <v>1.5167</v>
      </c>
      <c r="I2900" s="2">
        <f t="shared" si="27"/>
        <v>1.156995145</v>
      </c>
      <c r="J2900" s="2">
        <f t="shared" si="5"/>
        <v>276.4602866</v>
      </c>
      <c r="K2900" s="2">
        <f t="shared" si="6"/>
        <v>285.8091343</v>
      </c>
      <c r="L2900" s="2">
        <f t="shared" si="7"/>
        <v>0</v>
      </c>
      <c r="M2900" s="2">
        <f t="shared" si="1"/>
        <v>285.8091343</v>
      </c>
      <c r="O2900" s="2">
        <v>2898.0</v>
      </c>
      <c r="P2900" s="2">
        <v>1895.0</v>
      </c>
      <c r="Q2900" s="2">
        <v>1893.0</v>
      </c>
      <c r="R2900" s="2">
        <v>1919.0</v>
      </c>
      <c r="S2900" s="2">
        <v>1893.0</v>
      </c>
      <c r="T2900" s="2">
        <v>1.32634536E9</v>
      </c>
      <c r="U2900" s="2">
        <v>2.5333196E7</v>
      </c>
      <c r="V2900" s="2">
        <v>4.1010472E7</v>
      </c>
      <c r="W2900" s="2">
        <v>2151982.0</v>
      </c>
      <c r="X2900" s="2">
        <v>1178.0</v>
      </c>
      <c r="Y2900" s="2">
        <f t="shared" si="8"/>
        <v>0.7320341048</v>
      </c>
      <c r="Z2900" s="2">
        <f t="shared" ref="Z2900:AC2900" si="2951">ROUNDDOWN($Y2900*Z$1,0)-IF(MOD($Y2900*Z$1,1)=0,1,0)+1</f>
        <v>2</v>
      </c>
      <c r="AA2900" s="2">
        <f t="shared" si="2951"/>
        <v>3</v>
      </c>
      <c r="AB2900" s="2">
        <f t="shared" si="2951"/>
        <v>3</v>
      </c>
      <c r="AC2900" s="2">
        <f t="shared" si="2951"/>
        <v>4</v>
      </c>
      <c r="AD2900" s="2">
        <f t="shared" si="10"/>
        <v>0</v>
      </c>
      <c r="AE2900" s="2">
        <f t="shared" si="11"/>
        <v>0</v>
      </c>
      <c r="AF2900" s="2">
        <f t="shared" si="12"/>
        <v>0</v>
      </c>
      <c r="AG2900" s="2">
        <f t="shared" si="13"/>
        <v>0</v>
      </c>
      <c r="AH2900" s="2">
        <f t="shared" si="14"/>
        <v>0</v>
      </c>
      <c r="AI2900" s="2">
        <f t="shared" si="15"/>
        <v>1</v>
      </c>
      <c r="AJ2900" s="2">
        <f t="shared" si="16"/>
        <v>0</v>
      </c>
      <c r="AK2900" s="2">
        <f t="shared" si="17"/>
        <v>0</v>
      </c>
      <c r="AL2900" s="2">
        <f t="shared" si="18"/>
        <v>1</v>
      </c>
    </row>
    <row r="2901" ht="13.5" customHeight="1">
      <c r="A2901" s="3">
        <v>42130.0</v>
      </c>
      <c r="B2901" s="2">
        <v>1893.0</v>
      </c>
      <c r="C2901" s="2">
        <f t="shared" si="3"/>
        <v>1893</v>
      </c>
      <c r="D2901" s="2">
        <f t="shared" si="26"/>
        <v>2958.069757</v>
      </c>
      <c r="E2901" s="2">
        <f t="shared" si="20"/>
        <v>2125.738863</v>
      </c>
      <c r="F2901" s="2">
        <v>-0.89</v>
      </c>
      <c r="G2901" s="2">
        <f t="shared" si="4"/>
        <v>-0.0089</v>
      </c>
      <c r="H2901" s="2">
        <f t="shared" si="21"/>
        <v>1.5078</v>
      </c>
      <c r="I2901" s="2">
        <f t="shared" si="27"/>
        <v>1.157396972</v>
      </c>
      <c r="J2901" s="2">
        <f t="shared" si="5"/>
        <v>273.99979</v>
      </c>
      <c r="K2901" s="2">
        <f t="shared" si="6"/>
        <v>283.265433</v>
      </c>
      <c r="L2901" s="2">
        <f t="shared" si="7"/>
        <v>0</v>
      </c>
      <c r="M2901" s="2">
        <f t="shared" si="1"/>
        <v>283.265433</v>
      </c>
      <c r="O2901" s="2">
        <v>2899.0</v>
      </c>
      <c r="P2901" s="2">
        <v>1909.0</v>
      </c>
      <c r="Q2901" s="2">
        <v>1910.0</v>
      </c>
      <c r="R2901" s="2">
        <v>1913.0</v>
      </c>
      <c r="S2901" s="2">
        <v>1891.0</v>
      </c>
      <c r="T2901" s="2">
        <v>1.326346355E9</v>
      </c>
      <c r="U2901" s="2">
        <v>2.5107737E7</v>
      </c>
      <c r="V2901" s="2">
        <v>2.7752905E7</v>
      </c>
      <c r="W2901" s="2">
        <v>1459302.0</v>
      </c>
      <c r="X2901" s="2">
        <v>1116.0</v>
      </c>
      <c r="Y2901" s="2">
        <f t="shared" si="8"/>
        <v>0.2532480715</v>
      </c>
      <c r="Z2901" s="2">
        <f t="shared" ref="Z2901:AC2901" si="2952">ROUNDDOWN($Y2901*Z$1,0)-IF(MOD($Y2901*Z$1,1)=0,1,0)+1</f>
        <v>1</v>
      </c>
      <c r="AA2901" s="2">
        <f t="shared" si="2952"/>
        <v>1</v>
      </c>
      <c r="AB2901" s="2">
        <f t="shared" si="2952"/>
        <v>2</v>
      </c>
      <c r="AC2901" s="2">
        <f t="shared" si="2952"/>
        <v>2</v>
      </c>
      <c r="AD2901" s="2">
        <f t="shared" si="10"/>
        <v>0</v>
      </c>
      <c r="AE2901" s="2">
        <f t="shared" si="11"/>
        <v>0</v>
      </c>
      <c r="AF2901" s="2">
        <f t="shared" si="12"/>
        <v>0</v>
      </c>
      <c r="AG2901" s="2">
        <f t="shared" si="13"/>
        <v>0</v>
      </c>
      <c r="AH2901" s="2">
        <f t="shared" si="14"/>
        <v>0</v>
      </c>
      <c r="AI2901" s="2">
        <f t="shared" si="15"/>
        <v>0</v>
      </c>
      <c r="AJ2901" s="2">
        <f t="shared" si="16"/>
        <v>0</v>
      </c>
      <c r="AK2901" s="2">
        <f t="shared" si="17"/>
        <v>1</v>
      </c>
      <c r="AL2901" s="2">
        <f t="shared" si="18"/>
        <v>1</v>
      </c>
    </row>
    <row r="2902" ht="13.5" customHeight="1">
      <c r="A2902" s="3">
        <v>42131.0</v>
      </c>
      <c r="B2902" s="2">
        <v>1932.0</v>
      </c>
      <c r="C2902" s="2">
        <f t="shared" si="3"/>
        <v>1932</v>
      </c>
      <c r="D2902" s="2">
        <f t="shared" si="26"/>
        <v>2959.258389</v>
      </c>
      <c r="E2902" s="2">
        <f t="shared" si="20"/>
        <v>2126.08143</v>
      </c>
      <c r="F2902" s="2">
        <v>2.06</v>
      </c>
      <c r="G2902" s="2">
        <f t="shared" si="4"/>
        <v>0.0206</v>
      </c>
      <c r="H2902" s="2">
        <f t="shared" si="21"/>
        <v>1.5284</v>
      </c>
      <c r="I2902" s="2">
        <f t="shared" si="27"/>
        <v>1.157798799</v>
      </c>
      <c r="J2902" s="2">
        <f t="shared" si="5"/>
        <v>279.6441857</v>
      </c>
      <c r="K2902" s="2">
        <f t="shared" si="6"/>
        <v>289.1007009</v>
      </c>
      <c r="L2902" s="2">
        <f t="shared" si="7"/>
        <v>0</v>
      </c>
      <c r="M2902" s="2">
        <f t="shared" si="1"/>
        <v>289.1007009</v>
      </c>
      <c r="O2902" s="2">
        <v>2900.0</v>
      </c>
      <c r="P2902" s="2">
        <v>1900.0</v>
      </c>
      <c r="Q2902" s="2">
        <v>1893.0</v>
      </c>
      <c r="R2902" s="2">
        <v>1935.0</v>
      </c>
      <c r="S2902" s="2">
        <v>1886.0</v>
      </c>
      <c r="T2902" s="2">
        <v>1.326359268E9</v>
      </c>
      <c r="U2902" s="2">
        <v>2.5625261E7</v>
      </c>
      <c r="V2902" s="2">
        <v>5.0316725E7</v>
      </c>
      <c r="W2902" s="2">
        <v>2641264.0</v>
      </c>
      <c r="X2902" s="2">
        <v>1415.0</v>
      </c>
      <c r="Y2902" s="2">
        <f t="shared" si="8"/>
        <v>0.9035728786</v>
      </c>
      <c r="Z2902" s="2">
        <f t="shared" ref="Z2902:AC2902" si="2953">ROUNDDOWN($Y2902*Z$1,0)-IF(MOD($Y2902*Z$1,1)=0,1,0)+1</f>
        <v>2</v>
      </c>
      <c r="AA2902" s="2">
        <f t="shared" si="2953"/>
        <v>3</v>
      </c>
      <c r="AB2902" s="2">
        <f t="shared" si="2953"/>
        <v>4</v>
      </c>
      <c r="AC2902" s="2">
        <f t="shared" si="2953"/>
        <v>5</v>
      </c>
      <c r="AD2902" s="2">
        <f t="shared" si="10"/>
        <v>1</v>
      </c>
      <c r="AE2902" s="2">
        <f t="shared" si="11"/>
        <v>0</v>
      </c>
      <c r="AF2902" s="2">
        <f t="shared" si="12"/>
        <v>0</v>
      </c>
      <c r="AG2902" s="2">
        <f t="shared" si="13"/>
        <v>0</v>
      </c>
      <c r="AH2902" s="2">
        <f t="shared" si="14"/>
        <v>0</v>
      </c>
      <c r="AI2902" s="2">
        <f t="shared" si="15"/>
        <v>0</v>
      </c>
      <c r="AJ2902" s="2">
        <f t="shared" si="16"/>
        <v>0</v>
      </c>
      <c r="AK2902" s="2">
        <f t="shared" si="17"/>
        <v>0</v>
      </c>
      <c r="AL2902" s="2">
        <f t="shared" si="18"/>
        <v>1</v>
      </c>
    </row>
    <row r="2903" ht="13.5" customHeight="1">
      <c r="A2903" s="3">
        <v>42134.0</v>
      </c>
      <c r="B2903" s="2">
        <v>1943.0</v>
      </c>
      <c r="C2903" s="2">
        <f t="shared" si="3"/>
        <v>1943</v>
      </c>
      <c r="D2903" s="2">
        <f t="shared" si="26"/>
        <v>2960.4475</v>
      </c>
      <c r="E2903" s="2">
        <f t="shared" si="20"/>
        <v>2126.423998</v>
      </c>
      <c r="F2903" s="2">
        <v>0.57</v>
      </c>
      <c r="G2903" s="2">
        <f t="shared" si="4"/>
        <v>0.0057</v>
      </c>
      <c r="H2903" s="2">
        <f t="shared" si="21"/>
        <v>1.5341</v>
      </c>
      <c r="I2903" s="2">
        <f t="shared" si="27"/>
        <v>1.158200626</v>
      </c>
      <c r="J2903" s="2">
        <f t="shared" si="5"/>
        <v>281.2381576</v>
      </c>
      <c r="K2903" s="2">
        <f t="shared" si="6"/>
        <v>290.7485749</v>
      </c>
      <c r="L2903" s="2">
        <f t="shared" si="7"/>
        <v>0</v>
      </c>
      <c r="M2903" s="2">
        <f t="shared" si="1"/>
        <v>290.7485749</v>
      </c>
      <c r="O2903" s="2">
        <v>2901.0</v>
      </c>
      <c r="P2903" s="2">
        <v>1947.0</v>
      </c>
      <c r="Q2903" s="2">
        <v>1932.0</v>
      </c>
      <c r="R2903" s="2">
        <v>1948.0</v>
      </c>
      <c r="S2903" s="2">
        <v>1929.0</v>
      </c>
      <c r="T2903" s="2">
        <v>1.326360058E9</v>
      </c>
      <c r="U2903" s="2">
        <v>2.5771176E7</v>
      </c>
      <c r="V2903" s="2">
        <v>1.1236606E7</v>
      </c>
      <c r="W2903" s="2">
        <v>579876.0</v>
      </c>
      <c r="X2903" s="2">
        <v>510.0</v>
      </c>
      <c r="Y2903" s="2">
        <f t="shared" si="8"/>
        <v>0.6446406821</v>
      </c>
      <c r="Z2903" s="2">
        <f t="shared" ref="Z2903:AC2903" si="2954">ROUNDDOWN($Y2903*Z$1,0)-IF(MOD($Y2903*Z$1,1)=0,1,0)+1</f>
        <v>2</v>
      </c>
      <c r="AA2903" s="2">
        <f t="shared" si="2954"/>
        <v>2</v>
      </c>
      <c r="AB2903" s="2">
        <f t="shared" si="2954"/>
        <v>3</v>
      </c>
      <c r="AC2903" s="2">
        <f t="shared" si="2954"/>
        <v>4</v>
      </c>
      <c r="AD2903" s="2">
        <f t="shared" si="10"/>
        <v>0</v>
      </c>
      <c r="AE2903" s="2">
        <f t="shared" si="11"/>
        <v>0</v>
      </c>
      <c r="AF2903" s="2">
        <f t="shared" si="12"/>
        <v>0</v>
      </c>
      <c r="AG2903" s="2">
        <f t="shared" si="13"/>
        <v>0</v>
      </c>
      <c r="AH2903" s="2">
        <f t="shared" si="14"/>
        <v>1</v>
      </c>
      <c r="AI2903" s="2">
        <f t="shared" si="15"/>
        <v>0</v>
      </c>
      <c r="AJ2903" s="2">
        <f t="shared" si="16"/>
        <v>0</v>
      </c>
      <c r="AK2903" s="2">
        <f t="shared" si="17"/>
        <v>0</v>
      </c>
      <c r="AL2903" s="2">
        <f t="shared" si="18"/>
        <v>1</v>
      </c>
    </row>
    <row r="2904" ht="13.5" customHeight="1">
      <c r="A2904" s="3">
        <v>42135.0</v>
      </c>
      <c r="B2904" s="2">
        <v>1926.0</v>
      </c>
      <c r="C2904" s="2">
        <f t="shared" si="3"/>
        <v>1926</v>
      </c>
      <c r="D2904" s="2">
        <f t="shared" si="26"/>
        <v>2961.637088</v>
      </c>
      <c r="E2904" s="2">
        <f t="shared" si="20"/>
        <v>2126.766566</v>
      </c>
      <c r="F2904" s="2">
        <v>-0.87</v>
      </c>
      <c r="G2904" s="2">
        <f t="shared" si="4"/>
        <v>-0.0087</v>
      </c>
      <c r="H2904" s="2">
        <f t="shared" si="21"/>
        <v>1.5254</v>
      </c>
      <c r="I2904" s="2">
        <f t="shared" si="27"/>
        <v>1.158602453</v>
      </c>
      <c r="J2904" s="2">
        <f t="shared" si="5"/>
        <v>278.7913856</v>
      </c>
      <c r="K2904" s="2">
        <f t="shared" si="6"/>
        <v>288.2190623</v>
      </c>
      <c r="L2904" s="2">
        <f t="shared" si="7"/>
        <v>0</v>
      </c>
      <c r="M2904" s="2">
        <f t="shared" si="1"/>
        <v>288.2190623</v>
      </c>
      <c r="O2904" s="2">
        <v>2902.0</v>
      </c>
      <c r="P2904" s="2">
        <v>1948.0</v>
      </c>
      <c r="Q2904" s="2">
        <v>1943.0</v>
      </c>
      <c r="R2904" s="2">
        <v>1948.0</v>
      </c>
      <c r="S2904" s="2">
        <v>1925.0</v>
      </c>
      <c r="T2904" s="2">
        <v>1.326360058E9</v>
      </c>
      <c r="U2904" s="2">
        <v>2.5545695E7</v>
      </c>
      <c r="V2904" s="2">
        <v>2.0331777E7</v>
      </c>
      <c r="W2904" s="2">
        <v>1052059.0</v>
      </c>
      <c r="X2904" s="2">
        <v>923.0</v>
      </c>
      <c r="Y2904" s="2">
        <f t="shared" si="8"/>
        <v>0.2573081608</v>
      </c>
      <c r="Z2904" s="2">
        <f t="shared" ref="Z2904:AC2904" si="2955">ROUNDDOWN($Y2904*Z$1,0)-IF(MOD($Y2904*Z$1,1)=0,1,0)+1</f>
        <v>1</v>
      </c>
      <c r="AA2904" s="2">
        <f t="shared" si="2955"/>
        <v>1</v>
      </c>
      <c r="AB2904" s="2">
        <f t="shared" si="2955"/>
        <v>2</v>
      </c>
      <c r="AC2904" s="2">
        <f t="shared" si="2955"/>
        <v>2</v>
      </c>
      <c r="AD2904" s="2">
        <f t="shared" si="10"/>
        <v>0</v>
      </c>
      <c r="AE2904" s="2">
        <f t="shared" si="11"/>
        <v>0</v>
      </c>
      <c r="AF2904" s="2">
        <f t="shared" si="12"/>
        <v>0</v>
      </c>
      <c r="AG2904" s="2">
        <f t="shared" si="13"/>
        <v>1</v>
      </c>
      <c r="AH2904" s="2">
        <f t="shared" si="14"/>
        <v>0</v>
      </c>
      <c r="AI2904" s="2">
        <f t="shared" si="15"/>
        <v>0</v>
      </c>
      <c r="AJ2904" s="2">
        <f t="shared" si="16"/>
        <v>0</v>
      </c>
      <c r="AK2904" s="2">
        <f t="shared" si="17"/>
        <v>0</v>
      </c>
      <c r="AL2904" s="2">
        <f t="shared" si="18"/>
        <v>1</v>
      </c>
    </row>
    <row r="2905" ht="13.5" customHeight="1">
      <c r="A2905" s="3">
        <v>42136.0</v>
      </c>
      <c r="B2905" s="2">
        <v>1921.0</v>
      </c>
      <c r="C2905" s="2">
        <f t="shared" si="3"/>
        <v>1921</v>
      </c>
      <c r="D2905" s="2">
        <f t="shared" si="26"/>
        <v>2962.827154</v>
      </c>
      <c r="E2905" s="2">
        <f t="shared" si="20"/>
        <v>2127.109133</v>
      </c>
      <c r="F2905" s="2">
        <v>-0.26</v>
      </c>
      <c r="G2905" s="2">
        <f t="shared" si="4"/>
        <v>-0.0026</v>
      </c>
      <c r="H2905" s="2">
        <f t="shared" si="21"/>
        <v>1.5228</v>
      </c>
      <c r="I2905" s="2">
        <f t="shared" si="27"/>
        <v>1.159004281</v>
      </c>
      <c r="J2905" s="2">
        <f t="shared" si="5"/>
        <v>278.066528</v>
      </c>
      <c r="K2905" s="2">
        <f t="shared" si="6"/>
        <v>287.4696927</v>
      </c>
      <c r="L2905" s="2">
        <f t="shared" si="7"/>
        <v>0</v>
      </c>
      <c r="M2905" s="2">
        <f t="shared" si="1"/>
        <v>287.4696927</v>
      </c>
      <c r="O2905" s="2">
        <v>2903.0</v>
      </c>
      <c r="P2905" s="2">
        <v>1926.0</v>
      </c>
      <c r="Q2905" s="2">
        <v>1926.0</v>
      </c>
      <c r="R2905" s="2">
        <v>1942.0</v>
      </c>
      <c r="S2905" s="2">
        <v>1921.0</v>
      </c>
      <c r="T2905" s="2">
        <v>1.326360737E9</v>
      </c>
      <c r="U2905" s="2">
        <v>2.547939E7</v>
      </c>
      <c r="V2905" s="2">
        <v>4.0374199E7</v>
      </c>
      <c r="W2905" s="2">
        <v>2089480.0</v>
      </c>
      <c r="X2905" s="2">
        <v>1454.0</v>
      </c>
      <c r="Y2905" s="2">
        <f t="shared" si="8"/>
        <v>0.4124035729</v>
      </c>
      <c r="Z2905" s="2">
        <f t="shared" ref="Z2905:AC2905" si="2956">ROUNDDOWN($Y2905*Z$1,0)-IF(MOD($Y2905*Z$1,1)=0,1,0)+1</f>
        <v>1</v>
      </c>
      <c r="AA2905" s="2">
        <f t="shared" si="2956"/>
        <v>2</v>
      </c>
      <c r="AB2905" s="2">
        <f t="shared" si="2956"/>
        <v>2</v>
      </c>
      <c r="AC2905" s="2">
        <f t="shared" si="2956"/>
        <v>3</v>
      </c>
      <c r="AD2905" s="2">
        <f t="shared" si="10"/>
        <v>0</v>
      </c>
      <c r="AE2905" s="2">
        <f t="shared" si="11"/>
        <v>0</v>
      </c>
      <c r="AF2905" s="2">
        <f t="shared" si="12"/>
        <v>0</v>
      </c>
      <c r="AG2905" s="2">
        <f t="shared" si="13"/>
        <v>0</v>
      </c>
      <c r="AH2905" s="2">
        <f t="shared" si="14"/>
        <v>0</v>
      </c>
      <c r="AI2905" s="2">
        <f t="shared" si="15"/>
        <v>0</v>
      </c>
      <c r="AJ2905" s="2">
        <f t="shared" si="16"/>
        <v>0</v>
      </c>
      <c r="AK2905" s="2">
        <f t="shared" si="17"/>
        <v>1</v>
      </c>
      <c r="AL2905" s="2">
        <f t="shared" si="18"/>
        <v>1</v>
      </c>
    </row>
    <row r="2906" ht="13.5" customHeight="1">
      <c r="A2906" s="3">
        <v>42137.0</v>
      </c>
      <c r="B2906" s="2">
        <v>1938.0</v>
      </c>
      <c r="C2906" s="2">
        <f t="shared" si="3"/>
        <v>1938</v>
      </c>
      <c r="D2906" s="2">
        <f t="shared" si="26"/>
        <v>2964.017699</v>
      </c>
      <c r="E2906" s="2">
        <f t="shared" si="20"/>
        <v>2127.451701</v>
      </c>
      <c r="F2906" s="2">
        <v>0.88</v>
      </c>
      <c r="G2906" s="2">
        <f t="shared" si="4"/>
        <v>0.0088</v>
      </c>
      <c r="H2906" s="2">
        <f t="shared" si="21"/>
        <v>1.5316</v>
      </c>
      <c r="I2906" s="2">
        <f t="shared" si="27"/>
        <v>1.159406108</v>
      </c>
      <c r="J2906" s="2">
        <f t="shared" si="5"/>
        <v>280.5135134</v>
      </c>
      <c r="K2906" s="2">
        <f t="shared" si="6"/>
        <v>289.999426</v>
      </c>
      <c r="L2906" s="2">
        <f t="shared" si="7"/>
        <v>0</v>
      </c>
      <c r="M2906" s="2">
        <f t="shared" si="1"/>
        <v>289.999426</v>
      </c>
      <c r="O2906" s="2">
        <v>2904.0</v>
      </c>
      <c r="P2906" s="2">
        <v>1931.0</v>
      </c>
      <c r="Q2906" s="2">
        <v>1921.0</v>
      </c>
      <c r="R2906" s="2">
        <v>1945.0</v>
      </c>
      <c r="S2906" s="2">
        <v>1922.0</v>
      </c>
      <c r="T2906" s="2">
        <v>1.326362502E9</v>
      </c>
      <c r="U2906" s="2">
        <v>2.5704905E7</v>
      </c>
      <c r="V2906" s="2">
        <v>2.8075482E7</v>
      </c>
      <c r="W2906" s="2">
        <v>1452513.0</v>
      </c>
      <c r="X2906" s="2">
        <v>1219.0</v>
      </c>
      <c r="Y2906" s="2">
        <f t="shared" si="8"/>
        <v>0.7274665043</v>
      </c>
      <c r="Z2906" s="2">
        <f t="shared" ref="Z2906:AC2906" si="2957">ROUNDDOWN($Y2906*Z$1,0)-IF(MOD($Y2906*Z$1,1)=0,1,0)+1</f>
        <v>2</v>
      </c>
      <c r="AA2906" s="2">
        <f t="shared" si="2957"/>
        <v>3</v>
      </c>
      <c r="AB2906" s="2">
        <f t="shared" si="2957"/>
        <v>3</v>
      </c>
      <c r="AC2906" s="2">
        <f t="shared" si="2957"/>
        <v>4</v>
      </c>
      <c r="AD2906" s="2">
        <f t="shared" si="10"/>
        <v>1</v>
      </c>
      <c r="AE2906" s="2">
        <f t="shared" si="11"/>
        <v>0</v>
      </c>
      <c r="AF2906" s="2">
        <f t="shared" si="12"/>
        <v>0</v>
      </c>
      <c r="AG2906" s="2">
        <f t="shared" si="13"/>
        <v>0</v>
      </c>
      <c r="AH2906" s="2">
        <f t="shared" si="14"/>
        <v>0</v>
      </c>
      <c r="AI2906" s="2">
        <f t="shared" si="15"/>
        <v>0</v>
      </c>
      <c r="AJ2906" s="2">
        <f t="shared" si="16"/>
        <v>0</v>
      </c>
      <c r="AK2906" s="2">
        <f t="shared" si="17"/>
        <v>0</v>
      </c>
      <c r="AL2906" s="2">
        <f t="shared" si="18"/>
        <v>1</v>
      </c>
    </row>
    <row r="2907" ht="13.5" customHeight="1">
      <c r="A2907" s="3">
        <v>42138.0</v>
      </c>
      <c r="B2907" s="2">
        <v>1948.0</v>
      </c>
      <c r="C2907" s="2">
        <f t="shared" si="3"/>
        <v>1948</v>
      </c>
      <c r="D2907" s="2">
        <f t="shared" si="26"/>
        <v>2965.208722</v>
      </c>
      <c r="E2907" s="2">
        <f t="shared" si="20"/>
        <v>2127.794269</v>
      </c>
      <c r="F2907" s="2">
        <v>0.52</v>
      </c>
      <c r="G2907" s="2">
        <f t="shared" si="4"/>
        <v>0.0052</v>
      </c>
      <c r="H2907" s="2">
        <f t="shared" si="21"/>
        <v>1.5368</v>
      </c>
      <c r="I2907" s="2">
        <f t="shared" si="27"/>
        <v>1.159807935</v>
      </c>
      <c r="J2907" s="2">
        <f t="shared" si="5"/>
        <v>281.9721837</v>
      </c>
      <c r="K2907" s="2">
        <f t="shared" si="6"/>
        <v>291.507423</v>
      </c>
      <c r="L2907" s="2">
        <f t="shared" si="7"/>
        <v>0</v>
      </c>
      <c r="M2907" s="2">
        <f t="shared" si="1"/>
        <v>291.507423</v>
      </c>
      <c r="O2907" s="2">
        <v>2905.0</v>
      </c>
      <c r="P2907" s="2">
        <v>1943.0</v>
      </c>
      <c r="Q2907" s="2">
        <v>1938.0</v>
      </c>
      <c r="R2907" s="2">
        <v>1948.0</v>
      </c>
      <c r="S2907" s="2">
        <v>1933.0</v>
      </c>
      <c r="T2907" s="2">
        <v>1.32636343E9</v>
      </c>
      <c r="U2907" s="2">
        <v>2.583756E7</v>
      </c>
      <c r="V2907" s="2">
        <v>3.501316E7</v>
      </c>
      <c r="W2907" s="2">
        <v>1803655.0</v>
      </c>
      <c r="X2907" s="2">
        <v>993.0</v>
      </c>
      <c r="Y2907" s="2">
        <f t="shared" si="8"/>
        <v>0.6333739342</v>
      </c>
      <c r="Z2907" s="2">
        <f t="shared" ref="Z2907:AC2907" si="2958">ROUNDDOWN($Y2907*Z$1,0)-IF(MOD($Y2907*Z$1,1)=0,1,0)+1</f>
        <v>2</v>
      </c>
      <c r="AA2907" s="2">
        <f t="shared" si="2958"/>
        <v>2</v>
      </c>
      <c r="AB2907" s="2">
        <f t="shared" si="2958"/>
        <v>3</v>
      </c>
      <c r="AC2907" s="2">
        <f t="shared" si="2958"/>
        <v>4</v>
      </c>
      <c r="AD2907" s="2">
        <f t="shared" si="10"/>
        <v>0</v>
      </c>
      <c r="AE2907" s="2">
        <f t="shared" si="11"/>
        <v>0</v>
      </c>
      <c r="AF2907" s="2">
        <f t="shared" si="12"/>
        <v>0</v>
      </c>
      <c r="AG2907" s="2">
        <f t="shared" si="13"/>
        <v>0</v>
      </c>
      <c r="AH2907" s="2">
        <f t="shared" si="14"/>
        <v>0</v>
      </c>
      <c r="AI2907" s="2">
        <f t="shared" si="15"/>
        <v>1</v>
      </c>
      <c r="AJ2907" s="2">
        <f t="shared" si="16"/>
        <v>0</v>
      </c>
      <c r="AK2907" s="2">
        <f t="shared" si="17"/>
        <v>0</v>
      </c>
      <c r="AL2907" s="2">
        <f t="shared" si="18"/>
        <v>1</v>
      </c>
    </row>
    <row r="2908" ht="13.5" customHeight="1">
      <c r="A2908" s="3">
        <v>42141.0</v>
      </c>
      <c r="B2908" s="2">
        <v>1943.0</v>
      </c>
      <c r="C2908" s="2">
        <f t="shared" si="3"/>
        <v>1943</v>
      </c>
      <c r="D2908" s="2">
        <f t="shared" si="26"/>
        <v>2966.400223</v>
      </c>
      <c r="E2908" s="2">
        <f t="shared" si="20"/>
        <v>2128.136837</v>
      </c>
      <c r="F2908" s="2">
        <v>-0.26</v>
      </c>
      <c r="G2908" s="2">
        <f t="shared" si="4"/>
        <v>-0.0026</v>
      </c>
      <c r="H2908" s="2">
        <f t="shared" si="21"/>
        <v>1.5342</v>
      </c>
      <c r="I2908" s="2">
        <f t="shared" si="27"/>
        <v>1.160209762</v>
      </c>
      <c r="J2908" s="2">
        <f t="shared" si="5"/>
        <v>281.239056</v>
      </c>
      <c r="K2908" s="2">
        <f t="shared" si="6"/>
        <v>290.7495037</v>
      </c>
      <c r="L2908" s="2">
        <f t="shared" si="7"/>
        <v>0</v>
      </c>
      <c r="M2908" s="2">
        <f t="shared" si="1"/>
        <v>290.7495037</v>
      </c>
      <c r="O2908" s="2">
        <v>2906.0</v>
      </c>
      <c r="P2908" s="2">
        <v>1943.0</v>
      </c>
      <c r="Q2908" s="2">
        <v>1948.0</v>
      </c>
      <c r="R2908" s="2">
        <v>1944.0</v>
      </c>
      <c r="S2908" s="2">
        <v>1935.0</v>
      </c>
      <c r="T2908" s="2">
        <v>1.326366131E9</v>
      </c>
      <c r="U2908" s="2">
        <v>2.5771294E7</v>
      </c>
      <c r="V2908" s="2">
        <v>9853194.0</v>
      </c>
      <c r="W2908" s="2">
        <v>508010.0</v>
      </c>
      <c r="X2908" s="2">
        <v>341.0</v>
      </c>
      <c r="Y2908" s="2">
        <f t="shared" si="8"/>
        <v>0.4124035729</v>
      </c>
      <c r="Z2908" s="2">
        <f t="shared" ref="Z2908:AC2908" si="2959">ROUNDDOWN($Y2908*Z$1,0)-IF(MOD($Y2908*Z$1,1)=0,1,0)+1</f>
        <v>1</v>
      </c>
      <c r="AA2908" s="2">
        <f t="shared" si="2959"/>
        <v>2</v>
      </c>
      <c r="AB2908" s="2">
        <f t="shared" si="2959"/>
        <v>2</v>
      </c>
      <c r="AC2908" s="2">
        <f t="shared" si="2959"/>
        <v>3</v>
      </c>
      <c r="AD2908" s="2">
        <f t="shared" si="10"/>
        <v>0</v>
      </c>
      <c r="AE2908" s="2">
        <f t="shared" si="11"/>
        <v>0</v>
      </c>
      <c r="AF2908" s="2">
        <f t="shared" si="12"/>
        <v>0</v>
      </c>
      <c r="AG2908" s="2">
        <f t="shared" si="13"/>
        <v>0</v>
      </c>
      <c r="AH2908" s="2">
        <f t="shared" si="14"/>
        <v>0</v>
      </c>
      <c r="AI2908" s="2">
        <f t="shared" si="15"/>
        <v>0</v>
      </c>
      <c r="AJ2908" s="2">
        <f t="shared" si="16"/>
        <v>0</v>
      </c>
      <c r="AK2908" s="2">
        <f t="shared" si="17"/>
        <v>1</v>
      </c>
      <c r="AL2908" s="2">
        <f t="shared" si="18"/>
        <v>1</v>
      </c>
    </row>
    <row r="2909" ht="13.5" customHeight="1">
      <c r="A2909" s="3">
        <v>42142.0</v>
      </c>
      <c r="B2909" s="2">
        <v>1987.0</v>
      </c>
      <c r="C2909" s="2">
        <f t="shared" si="3"/>
        <v>1987</v>
      </c>
      <c r="D2909" s="2">
        <f t="shared" si="26"/>
        <v>2967.592203</v>
      </c>
      <c r="E2909" s="2">
        <f t="shared" si="20"/>
        <v>2128.479404</v>
      </c>
      <c r="F2909" s="2">
        <v>2.26</v>
      </c>
      <c r="G2909" s="2">
        <f t="shared" si="4"/>
        <v>0.0226</v>
      </c>
      <c r="H2909" s="2">
        <f t="shared" si="21"/>
        <v>1.5568</v>
      </c>
      <c r="I2909" s="2">
        <f t="shared" si="27"/>
        <v>1.160611589</v>
      </c>
      <c r="J2909" s="2">
        <f t="shared" si="5"/>
        <v>287.5950587</v>
      </c>
      <c r="K2909" s="2">
        <f t="shared" si="6"/>
        <v>297.3204425</v>
      </c>
      <c r="L2909" s="2">
        <f t="shared" si="7"/>
        <v>0</v>
      </c>
      <c r="M2909" s="2">
        <f t="shared" si="1"/>
        <v>297.3204425</v>
      </c>
      <c r="O2909" s="2">
        <v>2907.0</v>
      </c>
      <c r="P2909" s="2">
        <v>1935.0</v>
      </c>
      <c r="Q2909" s="2">
        <v>1943.0</v>
      </c>
      <c r="R2909" s="2">
        <v>1990.0</v>
      </c>
      <c r="S2909" s="2">
        <v>1932.0</v>
      </c>
      <c r="T2909" s="2">
        <v>1.326366131E9</v>
      </c>
      <c r="U2909" s="2">
        <v>2.6354895E7</v>
      </c>
      <c r="V2909" s="2">
        <v>5.3586066E7</v>
      </c>
      <c r="W2909" s="2">
        <v>2725747.0</v>
      </c>
      <c r="X2909" s="2">
        <v>1755.0</v>
      </c>
      <c r="Y2909" s="2">
        <f t="shared" si="8"/>
        <v>0.922046285</v>
      </c>
      <c r="Z2909" s="2">
        <f t="shared" ref="Z2909:AC2909" si="2960">ROUNDDOWN($Y2909*Z$1,0)-IF(MOD($Y2909*Z$1,1)=0,1,0)+1</f>
        <v>2</v>
      </c>
      <c r="AA2909" s="2">
        <f t="shared" si="2960"/>
        <v>3</v>
      </c>
      <c r="AB2909" s="2">
        <f t="shared" si="2960"/>
        <v>4</v>
      </c>
      <c r="AC2909" s="2">
        <f t="shared" si="2960"/>
        <v>5</v>
      </c>
      <c r="AD2909" s="2">
        <f t="shared" si="10"/>
        <v>1</v>
      </c>
      <c r="AE2909" s="2">
        <f t="shared" si="11"/>
        <v>0</v>
      </c>
      <c r="AF2909" s="2">
        <f t="shared" si="12"/>
        <v>0</v>
      </c>
      <c r="AG2909" s="2">
        <f t="shared" si="13"/>
        <v>0</v>
      </c>
      <c r="AH2909" s="2">
        <f t="shared" si="14"/>
        <v>0</v>
      </c>
      <c r="AI2909" s="2">
        <f t="shared" si="15"/>
        <v>0</v>
      </c>
      <c r="AJ2909" s="2">
        <f t="shared" si="16"/>
        <v>0</v>
      </c>
      <c r="AK2909" s="2">
        <f t="shared" si="17"/>
        <v>0</v>
      </c>
      <c r="AL2909" s="2">
        <f t="shared" si="18"/>
        <v>1</v>
      </c>
    </row>
    <row r="2910" ht="13.5" customHeight="1">
      <c r="A2910" s="3">
        <v>42143.0</v>
      </c>
      <c r="B2910" s="2">
        <v>2020.0</v>
      </c>
      <c r="C2910" s="2">
        <f t="shared" si="3"/>
        <v>2020</v>
      </c>
      <c r="D2910" s="2">
        <f t="shared" si="26"/>
        <v>2968.784663</v>
      </c>
      <c r="E2910" s="2">
        <f t="shared" si="20"/>
        <v>2128.821972</v>
      </c>
      <c r="F2910" s="2">
        <v>1.66</v>
      </c>
      <c r="G2910" s="2">
        <f t="shared" si="4"/>
        <v>0.0166</v>
      </c>
      <c r="H2910" s="2">
        <f t="shared" si="21"/>
        <v>1.5734</v>
      </c>
      <c r="I2910" s="2">
        <f t="shared" si="27"/>
        <v>1.161013416</v>
      </c>
      <c r="J2910" s="2">
        <f t="shared" si="5"/>
        <v>292.3691367</v>
      </c>
      <c r="K2910" s="2">
        <f t="shared" si="6"/>
        <v>302.2559619</v>
      </c>
      <c r="L2910" s="2">
        <f t="shared" si="7"/>
        <v>0</v>
      </c>
      <c r="M2910" s="2">
        <f t="shared" si="1"/>
        <v>302.2559619</v>
      </c>
      <c r="O2910" s="2">
        <v>2908.0</v>
      </c>
      <c r="P2910" s="2">
        <v>1995.0</v>
      </c>
      <c r="Q2910" s="2">
        <v>1987.0</v>
      </c>
      <c r="R2910" s="2">
        <v>2025.0</v>
      </c>
      <c r="S2910" s="2">
        <v>1995.0</v>
      </c>
      <c r="T2910" s="2">
        <v>1.326366131E9</v>
      </c>
      <c r="U2910" s="2">
        <v>2.6792596E7</v>
      </c>
      <c r="V2910" s="2">
        <v>7.1973842E7</v>
      </c>
      <c r="W2910" s="2">
        <v>3573309.0</v>
      </c>
      <c r="X2910" s="2">
        <v>1994.0</v>
      </c>
      <c r="Y2910" s="2">
        <f t="shared" si="8"/>
        <v>0.8637840032</v>
      </c>
      <c r="Z2910" s="2">
        <f t="shared" ref="Z2910:AC2910" si="2961">ROUNDDOWN($Y2910*Z$1,0)-IF(MOD($Y2910*Z$1,1)=0,1,0)+1</f>
        <v>2</v>
      </c>
      <c r="AA2910" s="2">
        <f t="shared" si="2961"/>
        <v>3</v>
      </c>
      <c r="AB2910" s="2">
        <f t="shared" si="2961"/>
        <v>4</v>
      </c>
      <c r="AC2910" s="2">
        <f t="shared" si="2961"/>
        <v>5</v>
      </c>
      <c r="AD2910" s="2">
        <f t="shared" si="10"/>
        <v>0</v>
      </c>
      <c r="AE2910" s="2">
        <f t="shared" si="11"/>
        <v>0</v>
      </c>
      <c r="AF2910" s="2">
        <f t="shared" si="12"/>
        <v>0</v>
      </c>
      <c r="AG2910" s="2">
        <f t="shared" si="13"/>
        <v>0</v>
      </c>
      <c r="AH2910" s="2">
        <f t="shared" si="14"/>
        <v>0</v>
      </c>
      <c r="AI2910" s="2">
        <f t="shared" si="15"/>
        <v>1</v>
      </c>
      <c r="AJ2910" s="2">
        <f t="shared" si="16"/>
        <v>0</v>
      </c>
      <c r="AK2910" s="2">
        <f t="shared" si="17"/>
        <v>0</v>
      </c>
      <c r="AL2910" s="2">
        <f t="shared" si="18"/>
        <v>1</v>
      </c>
    </row>
    <row r="2911" ht="13.5" customHeight="1">
      <c r="A2911" s="3">
        <v>42144.0</v>
      </c>
      <c r="B2911" s="2">
        <v>2005.0</v>
      </c>
      <c r="C2911" s="2">
        <f t="shared" si="3"/>
        <v>2005</v>
      </c>
      <c r="D2911" s="2">
        <f t="shared" si="26"/>
        <v>2969.977601</v>
      </c>
      <c r="E2911" s="2">
        <f t="shared" si="20"/>
        <v>2129.16454</v>
      </c>
      <c r="F2911" s="2">
        <v>-0.74</v>
      </c>
      <c r="G2911" s="2">
        <f t="shared" si="4"/>
        <v>-0.0074</v>
      </c>
      <c r="H2911" s="2">
        <f t="shared" si="21"/>
        <v>1.566</v>
      </c>
      <c r="I2911" s="2">
        <f t="shared" si="27"/>
        <v>1.161415244</v>
      </c>
      <c r="J2911" s="2">
        <f t="shared" si="5"/>
        <v>290.2056051</v>
      </c>
      <c r="K2911" s="2">
        <f t="shared" si="6"/>
        <v>300.0192677</v>
      </c>
      <c r="L2911" s="2">
        <f t="shared" si="7"/>
        <v>0</v>
      </c>
      <c r="M2911" s="2">
        <f t="shared" si="1"/>
        <v>300.0192677</v>
      </c>
      <c r="O2911" s="2">
        <v>2909.0</v>
      </c>
      <c r="P2911" s="2">
        <v>2044.0</v>
      </c>
      <c r="Q2911" s="2">
        <v>2020.0</v>
      </c>
      <c r="R2911" s="2">
        <v>2049.0</v>
      </c>
      <c r="S2911" s="2">
        <v>2005.0</v>
      </c>
      <c r="T2911" s="2">
        <v>1.326367256E9</v>
      </c>
      <c r="U2911" s="2">
        <v>2.6593663E7</v>
      </c>
      <c r="V2911" s="2">
        <v>6.4198299E7</v>
      </c>
      <c r="W2911" s="2">
        <v>3162353.0</v>
      </c>
      <c r="X2911" s="2">
        <v>2344.0</v>
      </c>
      <c r="Y2911" s="2">
        <f t="shared" si="8"/>
        <v>0.2875558262</v>
      </c>
      <c r="Z2911" s="2">
        <f t="shared" ref="Z2911:AC2911" si="2962">ROUNDDOWN($Y2911*Z$1,0)-IF(MOD($Y2911*Z$1,1)=0,1,0)+1</f>
        <v>1</v>
      </c>
      <c r="AA2911" s="2">
        <f t="shared" si="2962"/>
        <v>1</v>
      </c>
      <c r="AB2911" s="2">
        <f t="shared" si="2962"/>
        <v>2</v>
      </c>
      <c r="AC2911" s="2">
        <f t="shared" si="2962"/>
        <v>2</v>
      </c>
      <c r="AD2911" s="2">
        <f t="shared" si="10"/>
        <v>0</v>
      </c>
      <c r="AE2911" s="2">
        <f t="shared" si="11"/>
        <v>0</v>
      </c>
      <c r="AF2911" s="2">
        <f t="shared" si="12"/>
        <v>0</v>
      </c>
      <c r="AG2911" s="2">
        <f t="shared" si="13"/>
        <v>0</v>
      </c>
      <c r="AH2911" s="2">
        <f t="shared" si="14"/>
        <v>0</v>
      </c>
      <c r="AI2911" s="2">
        <f t="shared" si="15"/>
        <v>0</v>
      </c>
      <c r="AJ2911" s="2">
        <f t="shared" si="16"/>
        <v>1</v>
      </c>
      <c r="AK2911" s="2">
        <f t="shared" si="17"/>
        <v>0</v>
      </c>
      <c r="AL2911" s="2">
        <f t="shared" si="18"/>
        <v>1</v>
      </c>
    </row>
    <row r="2912" ht="13.5" customHeight="1">
      <c r="A2912" s="3">
        <v>42145.0</v>
      </c>
      <c r="B2912" s="2">
        <v>2042.0</v>
      </c>
      <c r="C2912" s="2">
        <f t="shared" si="3"/>
        <v>2042</v>
      </c>
      <c r="D2912" s="2">
        <f t="shared" si="26"/>
        <v>2971.171019</v>
      </c>
      <c r="E2912" s="2">
        <f t="shared" si="20"/>
        <v>2129.507107</v>
      </c>
      <c r="F2912" s="2">
        <v>1.85</v>
      </c>
      <c r="G2912" s="2">
        <f t="shared" si="4"/>
        <v>0.0185</v>
      </c>
      <c r="H2912" s="2">
        <f t="shared" si="21"/>
        <v>1.5845</v>
      </c>
      <c r="I2912" s="2">
        <f t="shared" si="27"/>
        <v>1.161817071</v>
      </c>
      <c r="J2912" s="2">
        <f t="shared" si="5"/>
        <v>295.5744087</v>
      </c>
      <c r="K2912" s="2">
        <f t="shared" si="6"/>
        <v>305.5696242</v>
      </c>
      <c r="L2912" s="2">
        <f t="shared" si="7"/>
        <v>0</v>
      </c>
      <c r="M2912" s="2">
        <f t="shared" si="1"/>
        <v>305.5696242</v>
      </c>
      <c r="O2912" s="2">
        <v>2910.0</v>
      </c>
      <c r="P2912" s="2">
        <v>2006.0</v>
      </c>
      <c r="Q2912" s="2">
        <v>2005.0</v>
      </c>
      <c r="R2912" s="2">
        <v>2042.0</v>
      </c>
      <c r="S2912" s="2">
        <v>1997.0</v>
      </c>
      <c r="T2912" s="2">
        <v>1.3263684E9</v>
      </c>
      <c r="U2912" s="2">
        <v>2.7084443E7</v>
      </c>
      <c r="V2912" s="2">
        <v>5.2594954E7</v>
      </c>
      <c r="W2912" s="2">
        <v>2609029.0</v>
      </c>
      <c r="X2912" s="2">
        <v>1433.0</v>
      </c>
      <c r="Y2912" s="2">
        <f t="shared" si="8"/>
        <v>0.884591961</v>
      </c>
      <c r="Z2912" s="2">
        <f t="shared" ref="Z2912:AC2912" si="2963">ROUNDDOWN($Y2912*Z$1,0)-IF(MOD($Y2912*Z$1,1)=0,1,0)+1</f>
        <v>2</v>
      </c>
      <c r="AA2912" s="2">
        <f t="shared" si="2963"/>
        <v>3</v>
      </c>
      <c r="AB2912" s="2">
        <f t="shared" si="2963"/>
        <v>4</v>
      </c>
      <c r="AC2912" s="2">
        <f t="shared" si="2963"/>
        <v>5</v>
      </c>
      <c r="AD2912" s="2">
        <f t="shared" si="10"/>
        <v>0</v>
      </c>
      <c r="AE2912" s="2">
        <f t="shared" si="11"/>
        <v>0</v>
      </c>
      <c r="AF2912" s="2">
        <f t="shared" si="12"/>
        <v>0</v>
      </c>
      <c r="AG2912" s="2">
        <f t="shared" si="13"/>
        <v>0</v>
      </c>
      <c r="AH2912" s="2">
        <f t="shared" si="14"/>
        <v>1</v>
      </c>
      <c r="AI2912" s="2">
        <f t="shared" si="15"/>
        <v>0</v>
      </c>
      <c r="AJ2912" s="2">
        <f t="shared" si="16"/>
        <v>0</v>
      </c>
      <c r="AK2912" s="2">
        <f t="shared" si="17"/>
        <v>0</v>
      </c>
      <c r="AL2912" s="2">
        <f t="shared" si="18"/>
        <v>1</v>
      </c>
    </row>
    <row r="2913" ht="13.5" customHeight="1">
      <c r="A2913" s="3">
        <v>42149.0</v>
      </c>
      <c r="B2913" s="2">
        <v>2036.0</v>
      </c>
      <c r="C2913" s="2">
        <f t="shared" si="3"/>
        <v>2036</v>
      </c>
      <c r="D2913" s="2">
        <f t="shared" si="26"/>
        <v>2972.364916</v>
      </c>
      <c r="E2913" s="2">
        <f t="shared" si="20"/>
        <v>2129.849675</v>
      </c>
      <c r="F2913" s="2">
        <v>-0.29</v>
      </c>
      <c r="G2913" s="2">
        <f t="shared" si="4"/>
        <v>-0.0029</v>
      </c>
      <c r="H2913" s="2">
        <f t="shared" si="21"/>
        <v>1.5816</v>
      </c>
      <c r="I2913" s="2">
        <f t="shared" si="27"/>
        <v>1.162218898</v>
      </c>
      <c r="J2913" s="2">
        <f t="shared" si="5"/>
        <v>294.717243</v>
      </c>
      <c r="K2913" s="2">
        <f t="shared" si="6"/>
        <v>304.6834723</v>
      </c>
      <c r="L2913" s="2">
        <f t="shared" si="7"/>
        <v>0</v>
      </c>
      <c r="M2913" s="2">
        <f t="shared" si="1"/>
        <v>304.6834723</v>
      </c>
      <c r="O2913" s="2">
        <v>2911.0</v>
      </c>
      <c r="P2913" s="2">
        <v>2025.0</v>
      </c>
      <c r="Q2913" s="2">
        <v>2042.0</v>
      </c>
      <c r="R2913" s="2">
        <v>2041.0</v>
      </c>
      <c r="S2913" s="2">
        <v>2024.0</v>
      </c>
      <c r="T2913" s="2">
        <v>1.326481343E9</v>
      </c>
      <c r="U2913" s="2">
        <v>2.700716E7</v>
      </c>
      <c r="V2913" s="2">
        <v>2.2170451E7</v>
      </c>
      <c r="W2913" s="2">
        <v>1090567.0</v>
      </c>
      <c r="X2913" s="2">
        <v>918.0</v>
      </c>
      <c r="Y2913" s="2">
        <f t="shared" si="8"/>
        <v>0.4044863987</v>
      </c>
      <c r="Z2913" s="2">
        <f t="shared" ref="Z2913:AC2913" si="2964">ROUNDDOWN($Y2913*Z$1,0)-IF(MOD($Y2913*Z$1,1)=0,1,0)+1</f>
        <v>1</v>
      </c>
      <c r="AA2913" s="2">
        <f t="shared" si="2964"/>
        <v>2</v>
      </c>
      <c r="AB2913" s="2">
        <f t="shared" si="2964"/>
        <v>2</v>
      </c>
      <c r="AC2913" s="2">
        <f t="shared" si="2964"/>
        <v>3</v>
      </c>
      <c r="AD2913" s="2">
        <f t="shared" si="10"/>
        <v>0</v>
      </c>
      <c r="AE2913" s="2">
        <f t="shared" si="11"/>
        <v>0</v>
      </c>
      <c r="AF2913" s="2">
        <f t="shared" si="12"/>
        <v>0</v>
      </c>
      <c r="AG2913" s="2">
        <f t="shared" si="13"/>
        <v>1</v>
      </c>
      <c r="AH2913" s="2">
        <f t="shared" si="14"/>
        <v>0</v>
      </c>
      <c r="AI2913" s="2">
        <f t="shared" si="15"/>
        <v>0</v>
      </c>
      <c r="AJ2913" s="2">
        <f t="shared" si="16"/>
        <v>0</v>
      </c>
      <c r="AK2913" s="2">
        <f t="shared" si="17"/>
        <v>0</v>
      </c>
      <c r="AL2913" s="2">
        <f t="shared" si="18"/>
        <v>1</v>
      </c>
    </row>
    <row r="2914" ht="13.5" customHeight="1">
      <c r="A2914" s="3">
        <v>42150.0</v>
      </c>
      <c r="B2914" s="2">
        <v>1998.0</v>
      </c>
      <c r="C2914" s="2">
        <f t="shared" si="3"/>
        <v>1998</v>
      </c>
      <c r="D2914" s="2">
        <f t="shared" si="26"/>
        <v>2973.559293</v>
      </c>
      <c r="E2914" s="2">
        <f t="shared" si="20"/>
        <v>2130.192243</v>
      </c>
      <c r="F2914" s="2">
        <v>-1.87</v>
      </c>
      <c r="G2914" s="2">
        <f t="shared" si="4"/>
        <v>-0.0187</v>
      </c>
      <c r="H2914" s="2">
        <f t="shared" si="21"/>
        <v>1.5629</v>
      </c>
      <c r="I2914" s="2">
        <f t="shared" si="27"/>
        <v>1.162620725</v>
      </c>
      <c r="J2914" s="2">
        <f t="shared" si="5"/>
        <v>289.2060305</v>
      </c>
      <c r="K2914" s="2">
        <f t="shared" si="6"/>
        <v>298.9858913</v>
      </c>
      <c r="L2914" s="2">
        <f t="shared" si="7"/>
        <v>0</v>
      </c>
      <c r="M2914" s="2">
        <f t="shared" si="1"/>
        <v>298.9858913</v>
      </c>
      <c r="O2914" s="2">
        <v>2912.0</v>
      </c>
      <c r="P2914" s="2">
        <v>2026.0</v>
      </c>
      <c r="Q2914" s="2">
        <v>2036.0</v>
      </c>
      <c r="R2914" s="2">
        <v>2037.0</v>
      </c>
      <c r="S2914" s="2">
        <v>1998.0</v>
      </c>
      <c r="T2914" s="2">
        <v>1.326481343E9</v>
      </c>
      <c r="U2914" s="2">
        <v>2.6503097E7</v>
      </c>
      <c r="V2914" s="2">
        <v>4.0764656E7</v>
      </c>
      <c r="W2914" s="2">
        <v>2015620.0</v>
      </c>
      <c r="X2914" s="2">
        <v>1452.0</v>
      </c>
      <c r="Y2914" s="2">
        <f t="shared" si="8"/>
        <v>0.09713763703</v>
      </c>
      <c r="Z2914" s="2">
        <f t="shared" ref="Z2914:AC2914" si="2965">ROUNDDOWN($Y2914*Z$1,0)-IF(MOD($Y2914*Z$1,1)=0,1,0)+1</f>
        <v>1</v>
      </c>
      <c r="AA2914" s="2">
        <f t="shared" si="2965"/>
        <v>1</v>
      </c>
      <c r="AB2914" s="2">
        <f t="shared" si="2965"/>
        <v>1</v>
      </c>
      <c r="AC2914" s="2">
        <f t="shared" si="2965"/>
        <v>1</v>
      </c>
      <c r="AD2914" s="2">
        <f t="shared" si="10"/>
        <v>0</v>
      </c>
      <c r="AE2914" s="2">
        <f t="shared" si="11"/>
        <v>0</v>
      </c>
      <c r="AF2914" s="2">
        <f t="shared" si="12"/>
        <v>0</v>
      </c>
      <c r="AG2914" s="2">
        <f t="shared" si="13"/>
        <v>0</v>
      </c>
      <c r="AH2914" s="2">
        <f t="shared" si="14"/>
        <v>0</v>
      </c>
      <c r="AI2914" s="2">
        <f t="shared" si="15"/>
        <v>0</v>
      </c>
      <c r="AJ2914" s="2">
        <f t="shared" si="16"/>
        <v>0</v>
      </c>
      <c r="AK2914" s="2">
        <f t="shared" si="17"/>
        <v>1</v>
      </c>
      <c r="AL2914" s="2">
        <f t="shared" si="18"/>
        <v>1</v>
      </c>
    </row>
    <row r="2915" ht="13.5" customHeight="1">
      <c r="A2915" s="3">
        <v>42151.0</v>
      </c>
      <c r="B2915" s="2">
        <v>2030.0</v>
      </c>
      <c r="C2915" s="2">
        <f t="shared" si="3"/>
        <v>2030</v>
      </c>
      <c r="D2915" s="2">
        <f t="shared" si="26"/>
        <v>2974.75415</v>
      </c>
      <c r="E2915" s="2">
        <f t="shared" si="20"/>
        <v>2130.534811</v>
      </c>
      <c r="F2915" s="2">
        <v>1.6</v>
      </c>
      <c r="G2915" s="2">
        <f t="shared" si="4"/>
        <v>0.016</v>
      </c>
      <c r="H2915" s="2">
        <f t="shared" si="21"/>
        <v>1.5789</v>
      </c>
      <c r="I2915" s="2">
        <f t="shared" si="27"/>
        <v>1.163022552</v>
      </c>
      <c r="J2915" s="2">
        <f t="shared" si="5"/>
        <v>293.833327</v>
      </c>
      <c r="K2915" s="2">
        <f t="shared" si="6"/>
        <v>303.7696656</v>
      </c>
      <c r="L2915" s="2">
        <f t="shared" si="7"/>
        <v>0</v>
      </c>
      <c r="M2915" s="2">
        <f t="shared" si="1"/>
        <v>303.7696656</v>
      </c>
      <c r="O2915" s="2">
        <v>2913.0</v>
      </c>
      <c r="P2915" s="2">
        <v>2000.0</v>
      </c>
      <c r="Q2915" s="2">
        <v>1998.0</v>
      </c>
      <c r="R2915" s="2">
        <v>2030.0</v>
      </c>
      <c r="S2915" s="2">
        <v>2000.0</v>
      </c>
      <c r="T2915" s="2">
        <v>1.326490256E9</v>
      </c>
      <c r="U2915" s="2">
        <v>2.6927752E7</v>
      </c>
      <c r="V2915" s="2">
        <v>5.2462635E7</v>
      </c>
      <c r="W2915" s="2">
        <v>2596989.0</v>
      </c>
      <c r="X2915" s="2">
        <v>1936.0</v>
      </c>
      <c r="Y2915" s="2">
        <f t="shared" si="8"/>
        <v>0.8576938693</v>
      </c>
      <c r="Z2915" s="2">
        <f t="shared" ref="Z2915:AC2915" si="2966">ROUNDDOWN($Y2915*Z$1,0)-IF(MOD($Y2915*Z$1,1)=0,1,0)+1</f>
        <v>2</v>
      </c>
      <c r="AA2915" s="2">
        <f t="shared" si="2966"/>
        <v>3</v>
      </c>
      <c r="AB2915" s="2">
        <f t="shared" si="2966"/>
        <v>4</v>
      </c>
      <c r="AC2915" s="2">
        <f t="shared" si="2966"/>
        <v>5</v>
      </c>
      <c r="AD2915" s="2">
        <f t="shared" si="10"/>
        <v>0</v>
      </c>
      <c r="AE2915" s="2">
        <f t="shared" si="11"/>
        <v>1</v>
      </c>
      <c r="AF2915" s="2">
        <f t="shared" si="12"/>
        <v>0</v>
      </c>
      <c r="AG2915" s="2">
        <f t="shared" si="13"/>
        <v>0</v>
      </c>
      <c r="AH2915" s="2">
        <f t="shared" si="14"/>
        <v>0</v>
      </c>
      <c r="AI2915" s="2">
        <f t="shared" si="15"/>
        <v>0</v>
      </c>
      <c r="AJ2915" s="2">
        <f t="shared" si="16"/>
        <v>0</v>
      </c>
      <c r="AK2915" s="2">
        <f t="shared" si="17"/>
        <v>0</v>
      </c>
      <c r="AL2915" s="2">
        <f t="shared" si="18"/>
        <v>1</v>
      </c>
    </row>
    <row r="2916" ht="13.5" customHeight="1">
      <c r="A2916" s="3">
        <v>42152.0</v>
      </c>
      <c r="B2916" s="2">
        <v>2030.0</v>
      </c>
      <c r="C2916" s="2">
        <f t="shared" si="3"/>
        <v>2030</v>
      </c>
      <c r="D2916" s="2">
        <f t="shared" si="26"/>
        <v>2975.949487</v>
      </c>
      <c r="E2916" s="2">
        <f t="shared" si="20"/>
        <v>2130.877378</v>
      </c>
      <c r="F2916" s="2">
        <v>0.59</v>
      </c>
      <c r="G2916" s="2">
        <f t="shared" si="4"/>
        <v>0.0059</v>
      </c>
      <c r="H2916" s="2">
        <f t="shared" si="21"/>
        <v>1.5848</v>
      </c>
      <c r="I2916" s="2">
        <f t="shared" si="27"/>
        <v>1.163424379</v>
      </c>
      <c r="J2916" s="2">
        <f t="shared" si="5"/>
        <v>295.5669436</v>
      </c>
      <c r="K2916" s="2">
        <f t="shared" si="6"/>
        <v>305.5619066</v>
      </c>
      <c r="L2916" s="2">
        <f t="shared" si="7"/>
        <v>0</v>
      </c>
      <c r="M2916" s="2">
        <f t="shared" si="1"/>
        <v>305.5619066</v>
      </c>
      <c r="O2916" s="2">
        <v>2914.0</v>
      </c>
      <c r="P2916" s="2">
        <v>2011.0</v>
      </c>
      <c r="Q2916" s="2">
        <v>2018.0</v>
      </c>
      <c r="R2916" s="2">
        <v>2032.0</v>
      </c>
      <c r="S2916" s="2">
        <v>1999.0</v>
      </c>
      <c r="T2916" s="2">
        <v>1.326490256E9</v>
      </c>
      <c r="U2916" s="2">
        <v>2.6927752E7</v>
      </c>
      <c r="V2916" s="2">
        <v>1.81009856E8</v>
      </c>
      <c r="W2916" s="2">
        <v>8975264.0</v>
      </c>
      <c r="X2916" s="2">
        <v>2033.0</v>
      </c>
      <c r="Y2916" s="2">
        <f t="shared" si="8"/>
        <v>0.649411287</v>
      </c>
      <c r="Z2916" s="2">
        <f t="shared" ref="Z2916:AC2916" si="2967">ROUNDDOWN($Y2916*Z$1,0)-IF(MOD($Y2916*Z$1,1)=0,1,0)+1</f>
        <v>2</v>
      </c>
      <c r="AA2916" s="2">
        <f t="shared" si="2967"/>
        <v>2</v>
      </c>
      <c r="AB2916" s="2">
        <f t="shared" si="2967"/>
        <v>3</v>
      </c>
      <c r="AC2916" s="2">
        <f t="shared" si="2967"/>
        <v>4</v>
      </c>
      <c r="AD2916" s="2">
        <f t="shared" si="10"/>
        <v>0</v>
      </c>
      <c r="AE2916" s="2">
        <f t="shared" si="11"/>
        <v>1</v>
      </c>
      <c r="AF2916" s="2">
        <f t="shared" si="12"/>
        <v>0</v>
      </c>
      <c r="AG2916" s="2">
        <f t="shared" si="13"/>
        <v>0</v>
      </c>
      <c r="AH2916" s="2">
        <f t="shared" si="14"/>
        <v>0</v>
      </c>
      <c r="AI2916" s="2">
        <f t="shared" si="15"/>
        <v>0</v>
      </c>
      <c r="AJ2916" s="2">
        <f t="shared" si="16"/>
        <v>0</v>
      </c>
      <c r="AK2916" s="2">
        <f t="shared" si="17"/>
        <v>0</v>
      </c>
      <c r="AL2916" s="2">
        <f t="shared" si="18"/>
        <v>1</v>
      </c>
    </row>
    <row r="2917" ht="13.5" customHeight="1">
      <c r="A2917" s="3">
        <v>42155.0</v>
      </c>
      <c r="B2917" s="2">
        <v>2045.0</v>
      </c>
      <c r="C2917" s="2">
        <f t="shared" si="3"/>
        <v>2045</v>
      </c>
      <c r="D2917" s="2">
        <f t="shared" si="26"/>
        <v>2977.145304</v>
      </c>
      <c r="E2917" s="2">
        <f t="shared" si="20"/>
        <v>2131.219946</v>
      </c>
      <c r="F2917" s="2">
        <v>0.74</v>
      </c>
      <c r="G2917" s="2">
        <f t="shared" si="4"/>
        <v>0.0074</v>
      </c>
      <c r="H2917" s="2">
        <f t="shared" si="21"/>
        <v>1.5922</v>
      </c>
      <c r="I2917" s="2">
        <f t="shared" si="27"/>
        <v>1.163826207</v>
      </c>
      <c r="J2917" s="2">
        <f t="shared" si="5"/>
        <v>297.754139</v>
      </c>
      <c r="K2917" s="2">
        <f t="shared" si="6"/>
        <v>307.8230647</v>
      </c>
      <c r="L2917" s="2">
        <f t="shared" si="7"/>
        <v>0</v>
      </c>
      <c r="M2917" s="2">
        <f t="shared" si="1"/>
        <v>307.8230647</v>
      </c>
      <c r="O2917" s="2">
        <v>2915.0</v>
      </c>
      <c r="P2917" s="2">
        <v>2010.0</v>
      </c>
      <c r="Q2917" s="2">
        <v>2030.0</v>
      </c>
      <c r="R2917" s="2">
        <v>2053.0</v>
      </c>
      <c r="S2917" s="2">
        <v>2005.0</v>
      </c>
      <c r="T2917" s="2">
        <v>1.326502236E9</v>
      </c>
      <c r="U2917" s="2">
        <v>2.7126971E7</v>
      </c>
      <c r="V2917" s="2">
        <v>5.4672245E7</v>
      </c>
      <c r="W2917" s="2">
        <v>2680117.0</v>
      </c>
      <c r="X2917" s="2">
        <v>1735.0</v>
      </c>
      <c r="Y2917" s="2">
        <f t="shared" si="8"/>
        <v>0.691636216</v>
      </c>
      <c r="Z2917" s="2">
        <f t="shared" ref="Z2917:AC2917" si="2968">ROUNDDOWN($Y2917*Z$1,0)-IF(MOD($Y2917*Z$1,1)=0,1,0)+1</f>
        <v>2</v>
      </c>
      <c r="AA2917" s="2">
        <f t="shared" si="2968"/>
        <v>3</v>
      </c>
      <c r="AB2917" s="2">
        <f t="shared" si="2968"/>
        <v>3</v>
      </c>
      <c r="AC2917" s="2">
        <f t="shared" si="2968"/>
        <v>4</v>
      </c>
      <c r="AD2917" s="2">
        <f t="shared" si="10"/>
        <v>1</v>
      </c>
      <c r="AE2917" s="2">
        <f t="shared" si="11"/>
        <v>0</v>
      </c>
      <c r="AF2917" s="2">
        <f t="shared" si="12"/>
        <v>0</v>
      </c>
      <c r="AG2917" s="2">
        <f t="shared" si="13"/>
        <v>0</v>
      </c>
      <c r="AH2917" s="2">
        <f t="shared" si="14"/>
        <v>0</v>
      </c>
      <c r="AI2917" s="2">
        <f t="shared" si="15"/>
        <v>0</v>
      </c>
      <c r="AJ2917" s="2">
        <f t="shared" si="16"/>
        <v>0</v>
      </c>
      <c r="AK2917" s="2">
        <f t="shared" si="17"/>
        <v>0</v>
      </c>
      <c r="AL2917" s="2">
        <f t="shared" si="18"/>
        <v>1</v>
      </c>
    </row>
    <row r="2918" ht="13.5" customHeight="1">
      <c r="A2918" s="3">
        <v>42156.0</v>
      </c>
      <c r="B2918" s="2">
        <v>2060.0</v>
      </c>
      <c r="C2918" s="2">
        <f t="shared" si="3"/>
        <v>2060</v>
      </c>
      <c r="D2918" s="2">
        <f t="shared" si="26"/>
        <v>2978.341602</v>
      </c>
      <c r="E2918" s="2">
        <f t="shared" si="20"/>
        <v>2131.562514</v>
      </c>
      <c r="F2918" s="2">
        <v>0.73</v>
      </c>
      <c r="G2918" s="2">
        <f t="shared" si="4"/>
        <v>0.0073</v>
      </c>
      <c r="H2918" s="2">
        <f t="shared" si="21"/>
        <v>1.5995</v>
      </c>
      <c r="I2918" s="2">
        <f t="shared" si="27"/>
        <v>1.164228034</v>
      </c>
      <c r="J2918" s="2">
        <f t="shared" si="5"/>
        <v>299.9277442</v>
      </c>
      <c r="K2918" s="2">
        <f t="shared" si="6"/>
        <v>310.0701731</v>
      </c>
      <c r="L2918" s="2">
        <f t="shared" si="7"/>
        <v>0</v>
      </c>
      <c r="M2918" s="2">
        <f t="shared" si="1"/>
        <v>310.0701731</v>
      </c>
      <c r="O2918" s="2">
        <v>2916.0</v>
      </c>
      <c r="P2918" s="2">
        <v>2030.0</v>
      </c>
      <c r="Q2918" s="2">
        <v>2045.0</v>
      </c>
      <c r="R2918" s="2">
        <v>2067.0</v>
      </c>
      <c r="S2918" s="2">
        <v>2023.0</v>
      </c>
      <c r="T2918" s="2">
        <v>1.326502236E9</v>
      </c>
      <c r="U2918" s="2">
        <v>2.7325946E7</v>
      </c>
      <c r="V2918" s="2">
        <v>1.12619182E8</v>
      </c>
      <c r="W2918" s="2">
        <v>5495776.0</v>
      </c>
      <c r="X2918" s="2">
        <v>3020.0</v>
      </c>
      <c r="Y2918" s="2">
        <f t="shared" si="8"/>
        <v>0.6882866423</v>
      </c>
      <c r="Z2918" s="2">
        <f t="shared" ref="Z2918:AC2918" si="2969">ROUNDDOWN($Y2918*Z$1,0)-IF(MOD($Y2918*Z$1,1)=0,1,0)+1</f>
        <v>2</v>
      </c>
      <c r="AA2918" s="2">
        <f t="shared" si="2969"/>
        <v>3</v>
      </c>
      <c r="AB2918" s="2">
        <f t="shared" si="2969"/>
        <v>3</v>
      </c>
      <c r="AC2918" s="2">
        <f t="shared" si="2969"/>
        <v>4</v>
      </c>
      <c r="AD2918" s="2">
        <f t="shared" si="10"/>
        <v>0</v>
      </c>
      <c r="AE2918" s="2">
        <f t="shared" si="11"/>
        <v>0</v>
      </c>
      <c r="AF2918" s="2">
        <f t="shared" si="12"/>
        <v>0</v>
      </c>
      <c r="AG2918" s="2">
        <f t="shared" si="13"/>
        <v>0</v>
      </c>
      <c r="AH2918" s="2">
        <f t="shared" si="14"/>
        <v>0</v>
      </c>
      <c r="AI2918" s="2">
        <f t="shared" si="15"/>
        <v>1</v>
      </c>
      <c r="AJ2918" s="2">
        <f t="shared" si="16"/>
        <v>0</v>
      </c>
      <c r="AK2918" s="2">
        <f t="shared" si="17"/>
        <v>0</v>
      </c>
      <c r="AL2918" s="2">
        <f t="shared" si="18"/>
        <v>1</v>
      </c>
    </row>
    <row r="2919" ht="13.5" customHeight="1">
      <c r="A2919" s="3">
        <v>42157.0</v>
      </c>
      <c r="B2919" s="2">
        <v>2047.0</v>
      </c>
      <c r="C2919" s="2">
        <f t="shared" si="3"/>
        <v>2047</v>
      </c>
      <c r="D2919" s="2">
        <f t="shared" si="26"/>
        <v>2979.538381</v>
      </c>
      <c r="E2919" s="2">
        <f t="shared" si="20"/>
        <v>2131.905081</v>
      </c>
      <c r="F2919" s="2">
        <v>-0.63</v>
      </c>
      <c r="G2919" s="2">
        <f t="shared" si="4"/>
        <v>-0.0063</v>
      </c>
      <c r="H2919" s="2">
        <f t="shared" si="21"/>
        <v>1.5932</v>
      </c>
      <c r="I2919" s="2">
        <f t="shared" si="27"/>
        <v>1.164629861</v>
      </c>
      <c r="J2919" s="2">
        <f t="shared" si="5"/>
        <v>298.0381994</v>
      </c>
      <c r="K2919" s="2">
        <f t="shared" si="6"/>
        <v>308.116731</v>
      </c>
      <c r="L2919" s="2">
        <f t="shared" si="7"/>
        <v>0</v>
      </c>
      <c r="M2919" s="2">
        <f t="shared" si="1"/>
        <v>308.116731</v>
      </c>
      <c r="O2919" s="2">
        <v>2917.0</v>
      </c>
      <c r="P2919" s="2">
        <v>2045.0</v>
      </c>
      <c r="Q2919" s="2">
        <v>2060.0</v>
      </c>
      <c r="R2919" s="2">
        <v>2054.0</v>
      </c>
      <c r="S2919" s="2">
        <v>2044.0</v>
      </c>
      <c r="T2919" s="2">
        <v>1.326512062E9</v>
      </c>
      <c r="U2919" s="2">
        <v>2.7153702E7</v>
      </c>
      <c r="V2919" s="2">
        <v>3.452893E7</v>
      </c>
      <c r="W2919" s="2">
        <v>1686619.0</v>
      </c>
      <c r="X2919" s="2">
        <v>1235.0</v>
      </c>
      <c r="Y2919" s="2">
        <f t="shared" si="8"/>
        <v>0.3158749492</v>
      </c>
      <c r="Z2919" s="2">
        <f t="shared" ref="Z2919:AC2919" si="2970">ROUNDDOWN($Y2919*Z$1,0)-IF(MOD($Y2919*Z$1,1)=0,1,0)+1</f>
        <v>1</v>
      </c>
      <c r="AA2919" s="2">
        <f t="shared" si="2970"/>
        <v>1</v>
      </c>
      <c r="AB2919" s="2">
        <f t="shared" si="2970"/>
        <v>2</v>
      </c>
      <c r="AC2919" s="2">
        <f t="shared" si="2970"/>
        <v>2</v>
      </c>
      <c r="AD2919" s="2">
        <f t="shared" si="10"/>
        <v>0</v>
      </c>
      <c r="AE2919" s="2">
        <f t="shared" si="11"/>
        <v>0</v>
      </c>
      <c r="AF2919" s="2">
        <f t="shared" si="12"/>
        <v>0</v>
      </c>
      <c r="AG2919" s="2">
        <f t="shared" si="13"/>
        <v>0</v>
      </c>
      <c r="AH2919" s="2">
        <f t="shared" si="14"/>
        <v>0</v>
      </c>
      <c r="AI2919" s="2">
        <f t="shared" si="15"/>
        <v>0</v>
      </c>
      <c r="AJ2919" s="2">
        <f t="shared" si="16"/>
        <v>0</v>
      </c>
      <c r="AK2919" s="2">
        <f t="shared" si="17"/>
        <v>1</v>
      </c>
      <c r="AL2919" s="2">
        <f t="shared" si="18"/>
        <v>1</v>
      </c>
    </row>
    <row r="2920" ht="13.5" customHeight="1">
      <c r="A2920" s="3">
        <v>42158.0</v>
      </c>
      <c r="B2920" s="2">
        <v>2060.0</v>
      </c>
      <c r="C2920" s="2">
        <f t="shared" si="3"/>
        <v>2060</v>
      </c>
      <c r="D2920" s="2">
        <f t="shared" si="26"/>
        <v>2980.73564</v>
      </c>
      <c r="E2920" s="2">
        <f t="shared" si="20"/>
        <v>2132.247649</v>
      </c>
      <c r="F2920" s="2">
        <v>0.64</v>
      </c>
      <c r="G2920" s="2">
        <f t="shared" si="4"/>
        <v>0.0064</v>
      </c>
      <c r="H2920" s="2">
        <f t="shared" si="21"/>
        <v>1.5996</v>
      </c>
      <c r="I2920" s="2">
        <f t="shared" si="27"/>
        <v>1.165031688</v>
      </c>
      <c r="J2920" s="2">
        <f t="shared" si="5"/>
        <v>299.9456439</v>
      </c>
      <c r="K2920" s="2">
        <f t="shared" si="6"/>
        <v>310.0886781</v>
      </c>
      <c r="L2920" s="2">
        <f t="shared" si="7"/>
        <v>0</v>
      </c>
      <c r="M2920" s="2">
        <f t="shared" si="1"/>
        <v>310.0886781</v>
      </c>
      <c r="O2920" s="2">
        <v>2918.0</v>
      </c>
      <c r="P2920" s="2">
        <v>2055.0</v>
      </c>
      <c r="Q2920" s="2">
        <v>2047.0</v>
      </c>
      <c r="R2920" s="2">
        <v>2060.0</v>
      </c>
      <c r="S2920" s="2">
        <v>2043.0</v>
      </c>
      <c r="T2920" s="2">
        <v>1.326538094E9</v>
      </c>
      <c r="U2920" s="2">
        <v>2.7326685E7</v>
      </c>
      <c r="V2920" s="2">
        <v>4.1660756E7</v>
      </c>
      <c r="W2920" s="2">
        <v>2027065.0</v>
      </c>
      <c r="X2920" s="2">
        <v>1239.0</v>
      </c>
      <c r="Y2920" s="2">
        <f t="shared" si="8"/>
        <v>0.6618960617</v>
      </c>
      <c r="Z2920" s="2">
        <f t="shared" ref="Z2920:AC2920" si="2971">ROUNDDOWN($Y2920*Z$1,0)-IF(MOD($Y2920*Z$1,1)=0,1,0)+1</f>
        <v>2</v>
      </c>
      <c r="AA2920" s="2">
        <f t="shared" si="2971"/>
        <v>2</v>
      </c>
      <c r="AB2920" s="2">
        <f t="shared" si="2971"/>
        <v>3</v>
      </c>
      <c r="AC2920" s="2">
        <f t="shared" si="2971"/>
        <v>4</v>
      </c>
      <c r="AD2920" s="2">
        <f t="shared" si="10"/>
        <v>0</v>
      </c>
      <c r="AE2920" s="2">
        <f t="shared" si="11"/>
        <v>1</v>
      </c>
      <c r="AF2920" s="2">
        <f t="shared" si="12"/>
        <v>0</v>
      </c>
      <c r="AG2920" s="2">
        <f t="shared" si="13"/>
        <v>0</v>
      </c>
      <c r="AH2920" s="2">
        <f t="shared" si="14"/>
        <v>0</v>
      </c>
      <c r="AI2920" s="2">
        <f t="shared" si="15"/>
        <v>0</v>
      </c>
      <c r="AJ2920" s="2">
        <f t="shared" si="16"/>
        <v>0</v>
      </c>
      <c r="AK2920" s="2">
        <f t="shared" si="17"/>
        <v>0</v>
      </c>
      <c r="AL2920" s="2">
        <f t="shared" si="18"/>
        <v>1</v>
      </c>
    </row>
    <row r="2921" ht="13.5" customHeight="1">
      <c r="A2921" s="3">
        <v>42159.0</v>
      </c>
      <c r="B2921" s="2">
        <v>2067.0</v>
      </c>
      <c r="C2921" s="2">
        <f t="shared" si="3"/>
        <v>2067</v>
      </c>
      <c r="D2921" s="2">
        <f t="shared" si="26"/>
        <v>2981.933381</v>
      </c>
      <c r="E2921" s="2">
        <f t="shared" si="20"/>
        <v>2132.590217</v>
      </c>
      <c r="F2921" s="2">
        <v>0.34</v>
      </c>
      <c r="G2921" s="2">
        <f t="shared" si="4"/>
        <v>0.0034</v>
      </c>
      <c r="H2921" s="2">
        <f t="shared" si="21"/>
        <v>1.603</v>
      </c>
      <c r="I2921" s="2">
        <f t="shared" si="27"/>
        <v>1.165433515</v>
      </c>
      <c r="J2921" s="2">
        <f t="shared" si="5"/>
        <v>300.9654591</v>
      </c>
      <c r="K2921" s="2">
        <f t="shared" si="6"/>
        <v>311.1429796</v>
      </c>
      <c r="L2921" s="2">
        <f t="shared" si="7"/>
        <v>0</v>
      </c>
      <c r="M2921" s="2">
        <f t="shared" si="1"/>
        <v>311.1429796</v>
      </c>
      <c r="O2921" s="2">
        <v>2919.0</v>
      </c>
      <c r="P2921" s="2">
        <v>2041.0</v>
      </c>
      <c r="Q2921" s="2">
        <v>2060.0</v>
      </c>
      <c r="R2921" s="2">
        <v>2067.0</v>
      </c>
      <c r="S2921" s="2">
        <v>2037.0</v>
      </c>
      <c r="T2921" s="2">
        <v>1.326546953E9</v>
      </c>
      <c r="U2921" s="2">
        <v>2.7419726E7</v>
      </c>
      <c r="V2921" s="2">
        <v>9.4952744E7</v>
      </c>
      <c r="W2921" s="2">
        <v>4624896.0</v>
      </c>
      <c r="X2921" s="2">
        <v>2596.0</v>
      </c>
      <c r="Y2921" s="2">
        <f t="shared" si="8"/>
        <v>0.585363378</v>
      </c>
      <c r="Z2921" s="2">
        <f t="shared" ref="Z2921:AC2921" si="2972">ROUNDDOWN($Y2921*Z$1,0)-IF(MOD($Y2921*Z$1,1)=0,1,0)+1</f>
        <v>2</v>
      </c>
      <c r="AA2921" s="2">
        <f t="shared" si="2972"/>
        <v>2</v>
      </c>
      <c r="AB2921" s="2">
        <f t="shared" si="2972"/>
        <v>3</v>
      </c>
      <c r="AC2921" s="2">
        <f t="shared" si="2972"/>
        <v>3</v>
      </c>
      <c r="AD2921" s="2">
        <f t="shared" si="10"/>
        <v>0</v>
      </c>
      <c r="AE2921" s="2">
        <f t="shared" si="11"/>
        <v>1</v>
      </c>
      <c r="AF2921" s="2">
        <f t="shared" si="12"/>
        <v>0</v>
      </c>
      <c r="AG2921" s="2">
        <f t="shared" si="13"/>
        <v>0</v>
      </c>
      <c r="AH2921" s="2">
        <f t="shared" si="14"/>
        <v>0</v>
      </c>
      <c r="AI2921" s="2">
        <f t="shared" si="15"/>
        <v>0</v>
      </c>
      <c r="AJ2921" s="2">
        <f t="shared" si="16"/>
        <v>0</v>
      </c>
      <c r="AK2921" s="2">
        <f t="shared" si="17"/>
        <v>0</v>
      </c>
      <c r="AL2921" s="2">
        <f t="shared" si="18"/>
        <v>1</v>
      </c>
    </row>
    <row r="2922" ht="13.5" customHeight="1">
      <c r="A2922" s="3">
        <v>42162.0</v>
      </c>
      <c r="B2922" s="2">
        <v>2075.0</v>
      </c>
      <c r="C2922" s="2">
        <f t="shared" si="3"/>
        <v>2075</v>
      </c>
      <c r="D2922" s="2">
        <f t="shared" si="26"/>
        <v>2983.131603</v>
      </c>
      <c r="E2922" s="2">
        <f t="shared" si="20"/>
        <v>2132.932785</v>
      </c>
      <c r="F2922" s="2">
        <v>0.39</v>
      </c>
      <c r="G2922" s="2">
        <f t="shared" si="4"/>
        <v>0.0039</v>
      </c>
      <c r="H2922" s="2">
        <f t="shared" si="21"/>
        <v>1.6069</v>
      </c>
      <c r="I2922" s="2">
        <f t="shared" si="27"/>
        <v>1.165835342</v>
      </c>
      <c r="J2922" s="2">
        <f t="shared" si="5"/>
        <v>302.1392244</v>
      </c>
      <c r="K2922" s="2">
        <f t="shared" si="6"/>
        <v>312.3564372</v>
      </c>
      <c r="L2922" s="2">
        <f t="shared" si="7"/>
        <v>0</v>
      </c>
      <c r="M2922" s="2">
        <f t="shared" si="1"/>
        <v>312.3564372</v>
      </c>
      <c r="O2922" s="2">
        <v>2920.0</v>
      </c>
      <c r="P2922" s="2">
        <v>2065.0</v>
      </c>
      <c r="Q2922" s="2">
        <v>2067.0</v>
      </c>
      <c r="R2922" s="2">
        <v>2075.0</v>
      </c>
      <c r="S2922" s="2">
        <v>2050.0</v>
      </c>
      <c r="T2922" s="2">
        <v>1.326546953E9</v>
      </c>
      <c r="U2922" s="2">
        <v>2.7525849E7</v>
      </c>
      <c r="V2922" s="2">
        <v>2.3560849E7</v>
      </c>
      <c r="W2922" s="2">
        <v>1140228.0</v>
      </c>
      <c r="X2922" s="2">
        <v>870.0</v>
      </c>
      <c r="Y2922" s="2">
        <f t="shared" si="8"/>
        <v>0.5982541616</v>
      </c>
      <c r="Z2922" s="2">
        <f t="shared" ref="Z2922:AC2922" si="2973">ROUNDDOWN($Y2922*Z$1,0)-IF(MOD($Y2922*Z$1,1)=0,1,0)+1</f>
        <v>2</v>
      </c>
      <c r="AA2922" s="2">
        <f t="shared" si="2973"/>
        <v>2</v>
      </c>
      <c r="AB2922" s="2">
        <f t="shared" si="2973"/>
        <v>3</v>
      </c>
      <c r="AC2922" s="2">
        <f t="shared" si="2973"/>
        <v>3</v>
      </c>
      <c r="AD2922" s="2">
        <f t="shared" si="10"/>
        <v>1</v>
      </c>
      <c r="AE2922" s="2">
        <f t="shared" si="11"/>
        <v>0</v>
      </c>
      <c r="AF2922" s="2">
        <f t="shared" si="12"/>
        <v>0</v>
      </c>
      <c r="AG2922" s="2">
        <f t="shared" si="13"/>
        <v>0</v>
      </c>
      <c r="AH2922" s="2">
        <f t="shared" si="14"/>
        <v>0</v>
      </c>
      <c r="AI2922" s="2">
        <f t="shared" si="15"/>
        <v>0</v>
      </c>
      <c r="AJ2922" s="2">
        <f t="shared" si="16"/>
        <v>0</v>
      </c>
      <c r="AK2922" s="2">
        <f t="shared" si="17"/>
        <v>0</v>
      </c>
      <c r="AL2922" s="2">
        <f t="shared" si="18"/>
        <v>1</v>
      </c>
    </row>
    <row r="2923" ht="13.5" customHeight="1">
      <c r="A2923" s="3">
        <v>42163.0</v>
      </c>
      <c r="B2923" s="2">
        <v>2090.0</v>
      </c>
      <c r="C2923" s="2">
        <f t="shared" si="3"/>
        <v>2090</v>
      </c>
      <c r="D2923" s="2">
        <f t="shared" si="26"/>
        <v>2984.330306</v>
      </c>
      <c r="E2923" s="2">
        <f t="shared" si="20"/>
        <v>2133.275352</v>
      </c>
      <c r="F2923" s="2">
        <v>0.72</v>
      </c>
      <c r="G2923" s="2">
        <f t="shared" si="4"/>
        <v>0.0072</v>
      </c>
      <c r="H2923" s="2">
        <f t="shared" si="21"/>
        <v>1.6141</v>
      </c>
      <c r="I2923" s="2">
        <f t="shared" si="27"/>
        <v>1.16623717</v>
      </c>
      <c r="J2923" s="2">
        <f t="shared" si="5"/>
        <v>304.3146268</v>
      </c>
      <c r="K2923" s="2">
        <f t="shared" si="6"/>
        <v>314.6054036</v>
      </c>
      <c r="L2923" s="2">
        <f t="shared" si="7"/>
        <v>0</v>
      </c>
      <c r="M2923" s="2">
        <f t="shared" si="1"/>
        <v>314.6054036</v>
      </c>
      <c r="O2923" s="2">
        <v>2921.0</v>
      </c>
      <c r="P2923" s="2">
        <v>2079.0</v>
      </c>
      <c r="Q2923" s="2">
        <v>2075.0</v>
      </c>
      <c r="R2923" s="2">
        <v>2090.0</v>
      </c>
      <c r="S2923" s="2">
        <v>2066.0</v>
      </c>
      <c r="T2923" s="2">
        <v>1.326560091E9</v>
      </c>
      <c r="U2923" s="2">
        <v>2.7725106E7</v>
      </c>
      <c r="V2923" s="2">
        <v>4.6291715E7</v>
      </c>
      <c r="W2923" s="2">
        <v>2225314.0</v>
      </c>
      <c r="X2923" s="2">
        <v>1579.0</v>
      </c>
      <c r="Y2923" s="2">
        <f t="shared" si="8"/>
        <v>0.6852415753</v>
      </c>
      <c r="Z2923" s="2">
        <f t="shared" ref="Z2923:AC2923" si="2974">ROUNDDOWN($Y2923*Z$1,0)-IF(MOD($Y2923*Z$1,1)=0,1,0)+1</f>
        <v>2</v>
      </c>
      <c r="AA2923" s="2">
        <f t="shared" si="2974"/>
        <v>3</v>
      </c>
      <c r="AB2923" s="2">
        <f t="shared" si="2974"/>
        <v>3</v>
      </c>
      <c r="AC2923" s="2">
        <f t="shared" si="2974"/>
        <v>4</v>
      </c>
      <c r="AD2923" s="2">
        <f t="shared" si="10"/>
        <v>0</v>
      </c>
      <c r="AE2923" s="2">
        <f t="shared" si="11"/>
        <v>0</v>
      </c>
      <c r="AF2923" s="2">
        <f t="shared" si="12"/>
        <v>0</v>
      </c>
      <c r="AG2923" s="2">
        <f t="shared" si="13"/>
        <v>0</v>
      </c>
      <c r="AH2923" s="2">
        <f t="shared" si="14"/>
        <v>0</v>
      </c>
      <c r="AI2923" s="2">
        <f t="shared" si="15"/>
        <v>1</v>
      </c>
      <c r="AJ2923" s="2">
        <f t="shared" si="16"/>
        <v>0</v>
      </c>
      <c r="AK2923" s="2">
        <f t="shared" si="17"/>
        <v>0</v>
      </c>
      <c r="AL2923" s="2">
        <f t="shared" si="18"/>
        <v>1</v>
      </c>
    </row>
    <row r="2924" ht="13.5" customHeight="1">
      <c r="A2924" s="3">
        <v>42164.0</v>
      </c>
      <c r="B2924" s="2">
        <v>2085.0</v>
      </c>
      <c r="C2924" s="2">
        <f t="shared" si="3"/>
        <v>2085</v>
      </c>
      <c r="D2924" s="2">
        <f t="shared" si="26"/>
        <v>2985.529491</v>
      </c>
      <c r="E2924" s="2">
        <f t="shared" si="20"/>
        <v>2133.61792</v>
      </c>
      <c r="F2924" s="2">
        <v>-0.24</v>
      </c>
      <c r="G2924" s="2">
        <f t="shared" si="4"/>
        <v>-0.0024</v>
      </c>
      <c r="H2924" s="2">
        <f t="shared" si="21"/>
        <v>1.6117</v>
      </c>
      <c r="I2924" s="2">
        <f t="shared" si="27"/>
        <v>1.166638997</v>
      </c>
      <c r="J2924" s="2">
        <f t="shared" si="5"/>
        <v>303.5842717</v>
      </c>
      <c r="K2924" s="2">
        <f t="shared" si="6"/>
        <v>313.8503506</v>
      </c>
      <c r="L2924" s="2">
        <f t="shared" si="7"/>
        <v>0</v>
      </c>
      <c r="M2924" s="2">
        <f t="shared" si="1"/>
        <v>313.8503506</v>
      </c>
      <c r="O2924" s="2">
        <v>2922.0</v>
      </c>
      <c r="P2924" s="2">
        <v>2080.0</v>
      </c>
      <c r="Q2924" s="2">
        <v>2090.0</v>
      </c>
      <c r="R2924" s="2">
        <v>2099.0</v>
      </c>
      <c r="S2924" s="2">
        <v>2078.0</v>
      </c>
      <c r="T2924" s="2">
        <v>1.326567852E9</v>
      </c>
      <c r="U2924" s="2">
        <v>2.765894E7</v>
      </c>
      <c r="V2924" s="2">
        <v>7.0300572E7</v>
      </c>
      <c r="W2924" s="2">
        <v>3365880.0</v>
      </c>
      <c r="X2924" s="2">
        <v>1782.0</v>
      </c>
      <c r="Y2924" s="2">
        <f t="shared" si="8"/>
        <v>0.4205237515</v>
      </c>
      <c r="Z2924" s="2">
        <f t="shared" ref="Z2924:AC2924" si="2975">ROUNDDOWN($Y2924*Z$1,0)-IF(MOD($Y2924*Z$1,1)=0,1,0)+1</f>
        <v>1</v>
      </c>
      <c r="AA2924" s="2">
        <f t="shared" si="2975"/>
        <v>2</v>
      </c>
      <c r="AB2924" s="2">
        <f t="shared" si="2975"/>
        <v>2</v>
      </c>
      <c r="AC2924" s="2">
        <f t="shared" si="2975"/>
        <v>3</v>
      </c>
      <c r="AD2924" s="2">
        <f t="shared" si="10"/>
        <v>0</v>
      </c>
      <c r="AE2924" s="2">
        <f t="shared" si="11"/>
        <v>0</v>
      </c>
      <c r="AF2924" s="2">
        <f t="shared" si="12"/>
        <v>0</v>
      </c>
      <c r="AG2924" s="2">
        <f t="shared" si="13"/>
        <v>0</v>
      </c>
      <c r="AH2924" s="2">
        <f t="shared" si="14"/>
        <v>0</v>
      </c>
      <c r="AI2924" s="2">
        <f t="shared" si="15"/>
        <v>0</v>
      </c>
      <c r="AJ2924" s="2">
        <f t="shared" si="16"/>
        <v>0</v>
      </c>
      <c r="AK2924" s="2">
        <f t="shared" si="17"/>
        <v>1</v>
      </c>
      <c r="AL2924" s="2">
        <f t="shared" si="18"/>
        <v>1</v>
      </c>
    </row>
    <row r="2925" ht="13.5" customHeight="1">
      <c r="A2925" s="3">
        <v>42165.0</v>
      </c>
      <c r="B2925" s="2">
        <v>2088.0</v>
      </c>
      <c r="C2925" s="2">
        <f t="shared" si="3"/>
        <v>2088</v>
      </c>
      <c r="D2925" s="2">
        <f t="shared" si="26"/>
        <v>2986.729158</v>
      </c>
      <c r="E2925" s="2">
        <f t="shared" si="20"/>
        <v>2133.960488</v>
      </c>
      <c r="F2925" s="2">
        <v>0.14</v>
      </c>
      <c r="G2925" s="2">
        <f t="shared" si="4"/>
        <v>0.0014</v>
      </c>
      <c r="H2925" s="2">
        <f t="shared" si="21"/>
        <v>1.6131</v>
      </c>
      <c r="I2925" s="2">
        <f t="shared" si="27"/>
        <v>1.167040824</v>
      </c>
      <c r="J2925" s="2">
        <f t="shared" si="5"/>
        <v>304.0092897</v>
      </c>
      <c r="K2925" s="2">
        <f t="shared" si="6"/>
        <v>314.2897411</v>
      </c>
      <c r="L2925" s="2">
        <f t="shared" si="7"/>
        <v>0</v>
      </c>
      <c r="M2925" s="2">
        <f t="shared" si="1"/>
        <v>314.2897411</v>
      </c>
      <c r="O2925" s="2">
        <v>2923.0</v>
      </c>
      <c r="P2925" s="2">
        <v>2082.0</v>
      </c>
      <c r="Q2925" s="2">
        <v>2085.0</v>
      </c>
      <c r="R2925" s="2">
        <v>2105.0</v>
      </c>
      <c r="S2925" s="2">
        <v>2080.0</v>
      </c>
      <c r="T2925" s="2">
        <v>1.326572405E9</v>
      </c>
      <c r="U2925" s="2">
        <v>2.7698832E7</v>
      </c>
      <c r="V2925" s="2">
        <v>7.1678493E7</v>
      </c>
      <c r="W2925" s="2">
        <v>3420799.0</v>
      </c>
      <c r="X2925" s="2">
        <v>1768.0</v>
      </c>
      <c r="Y2925" s="2">
        <f t="shared" si="8"/>
        <v>0.5293341454</v>
      </c>
      <c r="Z2925" s="2">
        <f t="shared" ref="Z2925:AC2925" si="2976">ROUNDDOWN($Y2925*Z$1,0)-IF(MOD($Y2925*Z$1,1)=0,1,0)+1</f>
        <v>2</v>
      </c>
      <c r="AA2925" s="2">
        <f t="shared" si="2976"/>
        <v>2</v>
      </c>
      <c r="AB2925" s="2">
        <f t="shared" si="2976"/>
        <v>3</v>
      </c>
      <c r="AC2925" s="2">
        <f t="shared" si="2976"/>
        <v>3</v>
      </c>
      <c r="AD2925" s="2">
        <f t="shared" si="10"/>
        <v>1</v>
      </c>
      <c r="AE2925" s="2">
        <f t="shared" si="11"/>
        <v>0</v>
      </c>
      <c r="AF2925" s="2">
        <f t="shared" si="12"/>
        <v>0</v>
      </c>
      <c r="AG2925" s="2">
        <f t="shared" si="13"/>
        <v>0</v>
      </c>
      <c r="AH2925" s="2">
        <f t="shared" si="14"/>
        <v>0</v>
      </c>
      <c r="AI2925" s="2">
        <f t="shared" si="15"/>
        <v>0</v>
      </c>
      <c r="AJ2925" s="2">
        <f t="shared" si="16"/>
        <v>0</v>
      </c>
      <c r="AK2925" s="2">
        <f t="shared" si="17"/>
        <v>0</v>
      </c>
      <c r="AL2925" s="2">
        <f t="shared" si="18"/>
        <v>1</v>
      </c>
    </row>
    <row r="2926" ht="13.5" customHeight="1">
      <c r="A2926" s="3">
        <v>42166.0</v>
      </c>
      <c r="B2926" s="2">
        <v>2136.0</v>
      </c>
      <c r="C2926" s="2">
        <f t="shared" si="3"/>
        <v>2136</v>
      </c>
      <c r="D2926" s="2">
        <f t="shared" si="26"/>
        <v>2987.929307</v>
      </c>
      <c r="E2926" s="2">
        <f t="shared" si="20"/>
        <v>2134.303055</v>
      </c>
      <c r="F2926" s="2">
        <v>2.3</v>
      </c>
      <c r="G2926" s="2">
        <f t="shared" si="4"/>
        <v>0.023</v>
      </c>
      <c r="H2926" s="2">
        <f t="shared" si="21"/>
        <v>1.6361</v>
      </c>
      <c r="I2926" s="2">
        <f t="shared" si="27"/>
        <v>1.167442651</v>
      </c>
      <c r="J2926" s="2">
        <f t="shared" si="5"/>
        <v>311.0015034</v>
      </c>
      <c r="K2926" s="2">
        <f t="shared" si="6"/>
        <v>321.5184051</v>
      </c>
      <c r="L2926" s="2">
        <f t="shared" si="7"/>
        <v>0</v>
      </c>
      <c r="M2926" s="2">
        <f t="shared" si="1"/>
        <v>321.5184051</v>
      </c>
      <c r="O2926" s="2">
        <v>2924.0</v>
      </c>
      <c r="P2926" s="2">
        <v>2110.0</v>
      </c>
      <c r="Q2926" s="2">
        <v>2088.0</v>
      </c>
      <c r="R2926" s="2">
        <v>2136.0</v>
      </c>
      <c r="S2926" s="2">
        <v>2107.0</v>
      </c>
      <c r="T2926" s="2">
        <v>1.326576826E9</v>
      </c>
      <c r="U2926" s="2">
        <v>2.8335681E7</v>
      </c>
      <c r="V2926" s="2">
        <v>8.8370865E7</v>
      </c>
      <c r="W2926" s="2">
        <v>4169876.0</v>
      </c>
      <c r="X2926" s="2">
        <v>2023.0</v>
      </c>
      <c r="Y2926" s="2">
        <f t="shared" si="8"/>
        <v>0.9245838408</v>
      </c>
      <c r="Z2926" s="2">
        <f t="shared" ref="Z2926:AC2926" si="2977">ROUNDDOWN($Y2926*Z$1,0)-IF(MOD($Y2926*Z$1,1)=0,1,0)+1</f>
        <v>2</v>
      </c>
      <c r="AA2926" s="2">
        <f t="shared" si="2977"/>
        <v>3</v>
      </c>
      <c r="AB2926" s="2">
        <f t="shared" si="2977"/>
        <v>4</v>
      </c>
      <c r="AC2926" s="2">
        <f t="shared" si="2977"/>
        <v>5</v>
      </c>
      <c r="AD2926" s="2">
        <f t="shared" si="10"/>
        <v>0</v>
      </c>
      <c r="AE2926" s="2">
        <f t="shared" si="11"/>
        <v>0</v>
      </c>
      <c r="AF2926" s="2">
        <f t="shared" si="12"/>
        <v>0</v>
      </c>
      <c r="AG2926" s="2">
        <f t="shared" si="13"/>
        <v>0</v>
      </c>
      <c r="AH2926" s="2">
        <f t="shared" si="14"/>
        <v>1</v>
      </c>
      <c r="AI2926" s="2">
        <f t="shared" si="15"/>
        <v>0</v>
      </c>
      <c r="AJ2926" s="2">
        <f t="shared" si="16"/>
        <v>0</v>
      </c>
      <c r="AK2926" s="2">
        <f t="shared" si="17"/>
        <v>0</v>
      </c>
      <c r="AL2926" s="2">
        <f t="shared" si="18"/>
        <v>1</v>
      </c>
    </row>
    <row r="2927" ht="13.5" customHeight="1">
      <c r="A2927" s="3">
        <v>42169.0</v>
      </c>
      <c r="B2927" s="2">
        <v>2109.0</v>
      </c>
      <c r="C2927" s="2">
        <f t="shared" si="3"/>
        <v>2109</v>
      </c>
      <c r="D2927" s="2">
        <f t="shared" si="26"/>
        <v>2989.129938</v>
      </c>
      <c r="E2927" s="2">
        <f t="shared" si="20"/>
        <v>2134.645623</v>
      </c>
      <c r="F2927" s="2">
        <v>-1.26</v>
      </c>
      <c r="G2927" s="2">
        <f t="shared" si="4"/>
        <v>-0.0126</v>
      </c>
      <c r="H2927" s="2">
        <f t="shared" si="21"/>
        <v>1.6235</v>
      </c>
      <c r="I2927" s="2">
        <f t="shared" si="27"/>
        <v>1.167844478</v>
      </c>
      <c r="J2927" s="2">
        <f t="shared" si="5"/>
        <v>307.0828844</v>
      </c>
      <c r="K2927" s="2">
        <f t="shared" si="6"/>
        <v>317.4672732</v>
      </c>
      <c r="L2927" s="2">
        <f t="shared" si="7"/>
        <v>0</v>
      </c>
      <c r="M2927" s="2">
        <f t="shared" si="1"/>
        <v>317.4672732</v>
      </c>
      <c r="O2927" s="2">
        <v>2925.0</v>
      </c>
      <c r="P2927" s="2">
        <v>2130.0</v>
      </c>
      <c r="Q2927" s="2">
        <v>2136.0</v>
      </c>
      <c r="R2927" s="2">
        <v>2136.0</v>
      </c>
      <c r="S2927" s="2">
        <v>2109.0</v>
      </c>
      <c r="T2927" s="2">
        <v>1.326586637E9</v>
      </c>
      <c r="U2927" s="2">
        <v>2.7977712E7</v>
      </c>
      <c r="V2927" s="2">
        <v>5.2691602E7</v>
      </c>
      <c r="W2927" s="2">
        <v>2491400.0</v>
      </c>
      <c r="X2927" s="2">
        <v>881.0</v>
      </c>
      <c r="Y2927" s="2">
        <f t="shared" si="8"/>
        <v>0.1822980106</v>
      </c>
      <c r="Z2927" s="2">
        <f t="shared" ref="Z2927:AC2927" si="2978">ROUNDDOWN($Y2927*Z$1,0)-IF(MOD($Y2927*Z$1,1)=0,1,0)+1</f>
        <v>1</v>
      </c>
      <c r="AA2927" s="2">
        <f t="shared" si="2978"/>
        <v>1</v>
      </c>
      <c r="AB2927" s="2">
        <f t="shared" si="2978"/>
        <v>1</v>
      </c>
      <c r="AC2927" s="2">
        <f t="shared" si="2978"/>
        <v>1</v>
      </c>
      <c r="AD2927" s="2">
        <f t="shared" si="10"/>
        <v>0</v>
      </c>
      <c r="AE2927" s="2">
        <f t="shared" si="11"/>
        <v>0</v>
      </c>
      <c r="AF2927" s="2">
        <f t="shared" si="12"/>
        <v>1</v>
      </c>
      <c r="AG2927" s="2">
        <f t="shared" si="13"/>
        <v>0</v>
      </c>
      <c r="AH2927" s="2">
        <f t="shared" si="14"/>
        <v>0</v>
      </c>
      <c r="AI2927" s="2">
        <f t="shared" si="15"/>
        <v>0</v>
      </c>
      <c r="AJ2927" s="2">
        <f t="shared" si="16"/>
        <v>0</v>
      </c>
      <c r="AK2927" s="2">
        <f t="shared" si="17"/>
        <v>0</v>
      </c>
      <c r="AL2927" s="2">
        <f t="shared" si="18"/>
        <v>1</v>
      </c>
    </row>
    <row r="2928" ht="13.5" customHeight="1">
      <c r="A2928" s="3">
        <v>42170.0</v>
      </c>
      <c r="B2928" s="2">
        <v>2094.0</v>
      </c>
      <c r="C2928" s="2">
        <f t="shared" si="3"/>
        <v>2094</v>
      </c>
      <c r="D2928" s="2">
        <f t="shared" si="26"/>
        <v>2990.331052</v>
      </c>
      <c r="E2928" s="2">
        <f t="shared" si="20"/>
        <v>2134.988191</v>
      </c>
      <c r="F2928" s="2">
        <v>-0.71</v>
      </c>
      <c r="G2928" s="2">
        <f t="shared" si="4"/>
        <v>-0.0071</v>
      </c>
      <c r="H2928" s="2">
        <f t="shared" si="21"/>
        <v>1.6164</v>
      </c>
      <c r="I2928" s="2">
        <f t="shared" si="27"/>
        <v>1.168246305</v>
      </c>
      <c r="J2928" s="2">
        <f t="shared" si="5"/>
        <v>304.9025959</v>
      </c>
      <c r="K2928" s="2">
        <f t="shared" si="6"/>
        <v>315.2132556</v>
      </c>
      <c r="L2928" s="2">
        <f t="shared" si="7"/>
        <v>0</v>
      </c>
      <c r="M2928" s="2">
        <f t="shared" si="1"/>
        <v>315.2132556</v>
      </c>
      <c r="O2928" s="2">
        <v>2926.0</v>
      </c>
      <c r="P2928" s="2">
        <v>2092.0</v>
      </c>
      <c r="Q2928" s="2">
        <v>2109.0</v>
      </c>
      <c r="R2928" s="2">
        <v>2126.0</v>
      </c>
      <c r="S2928" s="2">
        <v>2089.0</v>
      </c>
      <c r="T2928" s="2">
        <v>1.326586637E9</v>
      </c>
      <c r="U2928" s="2">
        <v>2.7778724E7</v>
      </c>
      <c r="V2928" s="2">
        <v>5.5611919E7</v>
      </c>
      <c r="W2928" s="2">
        <v>2640396.0</v>
      </c>
      <c r="X2928" s="2">
        <v>1991.0</v>
      </c>
      <c r="Y2928" s="2">
        <f t="shared" si="8"/>
        <v>0.2926309379</v>
      </c>
      <c r="Z2928" s="2">
        <f t="shared" ref="Z2928:AC2928" si="2979">ROUNDDOWN($Y2928*Z$1,0)-IF(MOD($Y2928*Z$1,1)=0,1,0)+1</f>
        <v>1</v>
      </c>
      <c r="AA2928" s="2">
        <f t="shared" si="2979"/>
        <v>1</v>
      </c>
      <c r="AB2928" s="2">
        <f t="shared" si="2979"/>
        <v>2</v>
      </c>
      <c r="AC2928" s="2">
        <f t="shared" si="2979"/>
        <v>2</v>
      </c>
      <c r="AD2928" s="2">
        <f t="shared" si="10"/>
        <v>0</v>
      </c>
      <c r="AE2928" s="2">
        <f t="shared" si="11"/>
        <v>0</v>
      </c>
      <c r="AF2928" s="2">
        <f t="shared" si="12"/>
        <v>0</v>
      </c>
      <c r="AG2928" s="2">
        <f t="shared" si="13"/>
        <v>1</v>
      </c>
      <c r="AH2928" s="2">
        <f t="shared" si="14"/>
        <v>0</v>
      </c>
      <c r="AI2928" s="2">
        <f t="shared" si="15"/>
        <v>0</v>
      </c>
      <c r="AJ2928" s="2">
        <f t="shared" si="16"/>
        <v>0</v>
      </c>
      <c r="AK2928" s="2">
        <f t="shared" si="17"/>
        <v>0</v>
      </c>
      <c r="AL2928" s="2">
        <f t="shared" si="18"/>
        <v>1</v>
      </c>
    </row>
    <row r="2929" ht="13.5" customHeight="1">
      <c r="A2929" s="3">
        <v>42171.0</v>
      </c>
      <c r="B2929" s="2">
        <v>2092.0</v>
      </c>
      <c r="C2929" s="2">
        <f t="shared" si="3"/>
        <v>2092</v>
      </c>
      <c r="D2929" s="2">
        <f t="shared" si="26"/>
        <v>2991.532648</v>
      </c>
      <c r="E2929" s="2">
        <f t="shared" si="20"/>
        <v>2135.330759</v>
      </c>
      <c r="F2929" s="2">
        <v>-0.1</v>
      </c>
      <c r="G2929" s="2">
        <f t="shared" si="4"/>
        <v>-0.001</v>
      </c>
      <c r="H2929" s="2">
        <f t="shared" si="21"/>
        <v>1.6154</v>
      </c>
      <c r="I2929" s="2">
        <f t="shared" si="27"/>
        <v>1.168648133</v>
      </c>
      <c r="J2929" s="2">
        <f t="shared" si="5"/>
        <v>304.5976933</v>
      </c>
      <c r="K2929" s="2">
        <f t="shared" si="6"/>
        <v>314.8980423</v>
      </c>
      <c r="L2929" s="2">
        <f t="shared" si="7"/>
        <v>0</v>
      </c>
      <c r="M2929" s="2">
        <f t="shared" si="1"/>
        <v>314.8980423</v>
      </c>
      <c r="O2929" s="2">
        <v>2927.0</v>
      </c>
      <c r="P2929" s="2">
        <v>2094.0</v>
      </c>
      <c r="Q2929" s="2">
        <v>2094.0</v>
      </c>
      <c r="R2929" s="2">
        <v>2107.0</v>
      </c>
      <c r="S2929" s="2">
        <v>2083.0</v>
      </c>
      <c r="T2929" s="2">
        <v>1.326590831E9</v>
      </c>
      <c r="U2929" s="2">
        <v>2.775228E7</v>
      </c>
      <c r="V2929" s="2">
        <v>3.0481349E7</v>
      </c>
      <c r="W2929" s="2">
        <v>1452471.0</v>
      </c>
      <c r="X2929" s="2">
        <v>1483.0</v>
      </c>
      <c r="Y2929" s="2">
        <f t="shared" si="8"/>
        <v>0.4559480309</v>
      </c>
      <c r="Z2929" s="2">
        <f t="shared" ref="Z2929:AC2929" si="2980">ROUNDDOWN($Y2929*Z$1,0)-IF(MOD($Y2929*Z$1,1)=0,1,0)+1</f>
        <v>1</v>
      </c>
      <c r="AA2929" s="2">
        <f t="shared" si="2980"/>
        <v>2</v>
      </c>
      <c r="AB2929" s="2">
        <f t="shared" si="2980"/>
        <v>2</v>
      </c>
      <c r="AC2929" s="2">
        <f t="shared" si="2980"/>
        <v>3</v>
      </c>
      <c r="AD2929" s="2">
        <f t="shared" si="10"/>
        <v>0</v>
      </c>
      <c r="AE2929" s="2">
        <f t="shared" si="11"/>
        <v>0</v>
      </c>
      <c r="AF2929" s="2">
        <f t="shared" si="12"/>
        <v>0</v>
      </c>
      <c r="AG2929" s="2">
        <f t="shared" si="13"/>
        <v>0</v>
      </c>
      <c r="AH2929" s="2">
        <f t="shared" si="14"/>
        <v>0</v>
      </c>
      <c r="AI2929" s="2">
        <f t="shared" si="15"/>
        <v>0</v>
      </c>
      <c r="AJ2929" s="2">
        <f t="shared" si="16"/>
        <v>1</v>
      </c>
      <c r="AK2929" s="2">
        <f t="shared" si="17"/>
        <v>0</v>
      </c>
      <c r="AL2929" s="2">
        <f t="shared" si="18"/>
        <v>1</v>
      </c>
    </row>
    <row r="2930" ht="13.5" customHeight="1">
      <c r="A2930" s="3">
        <v>42172.0</v>
      </c>
      <c r="B2930" s="2">
        <v>2093.0</v>
      </c>
      <c r="C2930" s="2">
        <f t="shared" si="3"/>
        <v>2093</v>
      </c>
      <c r="D2930" s="2">
        <f t="shared" si="26"/>
        <v>2992.734727</v>
      </c>
      <c r="E2930" s="2">
        <f t="shared" si="20"/>
        <v>2135.673326</v>
      </c>
      <c r="F2930" s="2">
        <v>0.05</v>
      </c>
      <c r="G2930" s="2">
        <f t="shared" si="4"/>
        <v>0.0005</v>
      </c>
      <c r="H2930" s="2">
        <f t="shared" si="21"/>
        <v>1.6159</v>
      </c>
      <c r="I2930" s="2">
        <f t="shared" si="27"/>
        <v>1.16904996</v>
      </c>
      <c r="J2930" s="2">
        <f t="shared" si="5"/>
        <v>304.7499922</v>
      </c>
      <c r="K2930" s="2">
        <f t="shared" si="6"/>
        <v>315.0554914</v>
      </c>
      <c r="L2930" s="2">
        <f t="shared" si="7"/>
        <v>0</v>
      </c>
      <c r="M2930" s="2">
        <f t="shared" si="1"/>
        <v>315.0554914</v>
      </c>
      <c r="O2930" s="2">
        <v>2928.0</v>
      </c>
      <c r="P2930" s="2">
        <v>2106.0</v>
      </c>
      <c r="Q2930" s="2">
        <v>2092.0</v>
      </c>
      <c r="R2930" s="2">
        <v>2106.0</v>
      </c>
      <c r="S2930" s="2">
        <v>2084.0</v>
      </c>
      <c r="T2930" s="2">
        <v>1.326596444E9</v>
      </c>
      <c r="U2930" s="2">
        <v>2.7765664E7</v>
      </c>
      <c r="V2930" s="2">
        <v>2.659106E7</v>
      </c>
      <c r="W2930" s="2">
        <v>1267865.0</v>
      </c>
      <c r="X2930" s="2">
        <v>1007.0</v>
      </c>
      <c r="Y2930" s="2">
        <f t="shared" si="8"/>
        <v>0.5055826228</v>
      </c>
      <c r="Z2930" s="2">
        <f t="shared" ref="Z2930:AC2930" si="2981">ROUNDDOWN($Y2930*Z$1,0)-IF(MOD($Y2930*Z$1,1)=0,1,0)+1</f>
        <v>2</v>
      </c>
      <c r="AA2930" s="2">
        <f t="shared" si="2981"/>
        <v>2</v>
      </c>
      <c r="AB2930" s="2">
        <f t="shared" si="2981"/>
        <v>3</v>
      </c>
      <c r="AC2930" s="2">
        <f t="shared" si="2981"/>
        <v>3</v>
      </c>
      <c r="AD2930" s="2">
        <f t="shared" si="10"/>
        <v>0</v>
      </c>
      <c r="AE2930" s="2">
        <f t="shared" si="11"/>
        <v>0</v>
      </c>
      <c r="AF2930" s="2">
        <f t="shared" si="12"/>
        <v>0</v>
      </c>
      <c r="AG2930" s="2">
        <f t="shared" si="13"/>
        <v>0</v>
      </c>
      <c r="AH2930" s="2">
        <f t="shared" si="14"/>
        <v>0</v>
      </c>
      <c r="AI2930" s="2">
        <f t="shared" si="15"/>
        <v>1</v>
      </c>
      <c r="AJ2930" s="2">
        <f t="shared" si="16"/>
        <v>0</v>
      </c>
      <c r="AK2930" s="2">
        <f t="shared" si="17"/>
        <v>0</v>
      </c>
      <c r="AL2930" s="2">
        <f t="shared" si="18"/>
        <v>1</v>
      </c>
    </row>
    <row r="2931" ht="13.5" customHeight="1">
      <c r="A2931" s="3">
        <v>42173.0</v>
      </c>
      <c r="B2931" s="2">
        <v>2087.0</v>
      </c>
      <c r="C2931" s="2">
        <f t="shared" si="3"/>
        <v>2087</v>
      </c>
      <c r="D2931" s="2">
        <f t="shared" si="26"/>
        <v>2993.937289</v>
      </c>
      <c r="E2931" s="2">
        <f t="shared" si="20"/>
        <v>2136.015894</v>
      </c>
      <c r="F2931" s="2">
        <v>-0.29</v>
      </c>
      <c r="G2931" s="2">
        <f t="shared" si="4"/>
        <v>-0.0029</v>
      </c>
      <c r="H2931" s="2">
        <f t="shared" si="21"/>
        <v>1.613</v>
      </c>
      <c r="I2931" s="2">
        <f t="shared" si="27"/>
        <v>1.169451787</v>
      </c>
      <c r="J2931" s="2">
        <f t="shared" si="5"/>
        <v>303.8662172</v>
      </c>
      <c r="K2931" s="2">
        <f t="shared" si="6"/>
        <v>314.1418304</v>
      </c>
      <c r="L2931" s="2">
        <f t="shared" si="7"/>
        <v>0</v>
      </c>
      <c r="M2931" s="2">
        <f t="shared" si="1"/>
        <v>314.1418304</v>
      </c>
      <c r="O2931" s="2">
        <v>2929.0</v>
      </c>
      <c r="P2931" s="2">
        <v>2086.0</v>
      </c>
      <c r="Q2931" s="2">
        <v>2093.0</v>
      </c>
      <c r="R2931" s="2">
        <v>2099.0</v>
      </c>
      <c r="S2931" s="2">
        <v>2071.0</v>
      </c>
      <c r="T2931" s="2">
        <v>1.326602729E9</v>
      </c>
      <c r="U2931" s="2">
        <v>2.7686199E7</v>
      </c>
      <c r="V2931" s="2">
        <v>3.6670996E7</v>
      </c>
      <c r="W2931" s="2">
        <v>1757957.0</v>
      </c>
      <c r="X2931" s="2">
        <v>1138.0</v>
      </c>
      <c r="Y2931" s="2">
        <f t="shared" si="8"/>
        <v>0.4044863987</v>
      </c>
      <c r="Z2931" s="2">
        <f t="shared" ref="Z2931:AC2931" si="2982">ROUNDDOWN($Y2931*Z$1,0)-IF(MOD($Y2931*Z$1,1)=0,1,0)+1</f>
        <v>1</v>
      </c>
      <c r="AA2931" s="2">
        <f t="shared" si="2982"/>
        <v>2</v>
      </c>
      <c r="AB2931" s="2">
        <f t="shared" si="2982"/>
        <v>2</v>
      </c>
      <c r="AC2931" s="2">
        <f t="shared" si="2982"/>
        <v>3</v>
      </c>
      <c r="AD2931" s="2">
        <f t="shared" si="10"/>
        <v>0</v>
      </c>
      <c r="AE2931" s="2">
        <f t="shared" si="11"/>
        <v>0</v>
      </c>
      <c r="AF2931" s="2">
        <f t="shared" si="12"/>
        <v>0</v>
      </c>
      <c r="AG2931" s="2">
        <f t="shared" si="13"/>
        <v>0</v>
      </c>
      <c r="AH2931" s="2">
        <f t="shared" si="14"/>
        <v>0</v>
      </c>
      <c r="AI2931" s="2">
        <f t="shared" si="15"/>
        <v>0</v>
      </c>
      <c r="AJ2931" s="2">
        <f t="shared" si="16"/>
        <v>0</v>
      </c>
      <c r="AK2931" s="2">
        <f t="shared" si="17"/>
        <v>1</v>
      </c>
      <c r="AL2931" s="2">
        <f t="shared" si="18"/>
        <v>1</v>
      </c>
    </row>
    <row r="2932" ht="13.5" customHeight="1">
      <c r="A2932" s="3">
        <v>42176.0</v>
      </c>
      <c r="B2932" s="2">
        <v>2110.0</v>
      </c>
      <c r="C2932" s="2">
        <f t="shared" si="3"/>
        <v>2110</v>
      </c>
      <c r="D2932" s="2">
        <f t="shared" si="26"/>
        <v>2995.140334</v>
      </c>
      <c r="E2932" s="2">
        <f t="shared" si="20"/>
        <v>2136.358462</v>
      </c>
      <c r="F2932" s="2">
        <v>1.1</v>
      </c>
      <c r="G2932" s="2">
        <f t="shared" si="4"/>
        <v>0.011</v>
      </c>
      <c r="H2932" s="2">
        <f t="shared" si="21"/>
        <v>1.624</v>
      </c>
      <c r="I2932" s="2">
        <f t="shared" si="27"/>
        <v>1.169853614</v>
      </c>
      <c r="J2932" s="2">
        <f t="shared" si="5"/>
        <v>307.2087456</v>
      </c>
      <c r="K2932" s="2">
        <f t="shared" si="6"/>
        <v>317.5973906</v>
      </c>
      <c r="L2932" s="2">
        <f t="shared" si="7"/>
        <v>0</v>
      </c>
      <c r="M2932" s="2">
        <f t="shared" si="1"/>
        <v>317.5973906</v>
      </c>
      <c r="O2932" s="2">
        <v>2930.0</v>
      </c>
      <c r="P2932" s="2">
        <v>2073.0</v>
      </c>
      <c r="Q2932" s="2">
        <v>2087.0</v>
      </c>
      <c r="R2932" s="2">
        <v>2114.0</v>
      </c>
      <c r="S2932" s="2">
        <v>2073.0</v>
      </c>
      <c r="T2932" s="2">
        <v>1.326602729E9</v>
      </c>
      <c r="U2932" s="2">
        <v>2.7991318E7</v>
      </c>
      <c r="V2932" s="2">
        <v>2.4451331E7</v>
      </c>
      <c r="W2932" s="2">
        <v>1162947.0</v>
      </c>
      <c r="X2932" s="2">
        <v>757.0</v>
      </c>
      <c r="Y2932" s="2">
        <f t="shared" si="8"/>
        <v>0.7745635404</v>
      </c>
      <c r="Z2932" s="2">
        <f t="shared" ref="Z2932:AC2932" si="2983">ROUNDDOWN($Y2932*Z$1,0)-IF(MOD($Y2932*Z$1,1)=0,1,0)+1</f>
        <v>2</v>
      </c>
      <c r="AA2932" s="2">
        <f t="shared" si="2983"/>
        <v>3</v>
      </c>
      <c r="AB2932" s="2">
        <f t="shared" si="2983"/>
        <v>4</v>
      </c>
      <c r="AC2932" s="2">
        <f t="shared" si="2983"/>
        <v>4</v>
      </c>
      <c r="AD2932" s="2">
        <f t="shared" si="10"/>
        <v>1</v>
      </c>
      <c r="AE2932" s="2">
        <f t="shared" si="11"/>
        <v>0</v>
      </c>
      <c r="AF2932" s="2">
        <f t="shared" si="12"/>
        <v>0</v>
      </c>
      <c r="AG2932" s="2">
        <f t="shared" si="13"/>
        <v>0</v>
      </c>
      <c r="AH2932" s="2">
        <f t="shared" si="14"/>
        <v>0</v>
      </c>
      <c r="AI2932" s="2">
        <f t="shared" si="15"/>
        <v>0</v>
      </c>
      <c r="AJ2932" s="2">
        <f t="shared" si="16"/>
        <v>0</v>
      </c>
      <c r="AK2932" s="2">
        <f t="shared" si="17"/>
        <v>0</v>
      </c>
      <c r="AL2932" s="2">
        <f t="shared" si="18"/>
        <v>1</v>
      </c>
    </row>
    <row r="2933" ht="13.5" customHeight="1">
      <c r="A2933" s="3">
        <v>42177.0</v>
      </c>
      <c r="B2933" s="2">
        <v>2135.0</v>
      </c>
      <c r="C2933" s="2">
        <f t="shared" si="3"/>
        <v>2135</v>
      </c>
      <c r="D2933" s="2">
        <f t="shared" si="26"/>
        <v>2996.343863</v>
      </c>
      <c r="E2933" s="2">
        <f t="shared" si="20"/>
        <v>2136.701029</v>
      </c>
      <c r="F2933" s="2">
        <v>1.18</v>
      </c>
      <c r="G2933" s="2">
        <f t="shared" si="4"/>
        <v>0.0118</v>
      </c>
      <c r="H2933" s="2">
        <f t="shared" si="21"/>
        <v>1.6358</v>
      </c>
      <c r="I2933" s="2">
        <f t="shared" si="27"/>
        <v>1.170255441</v>
      </c>
      <c r="J2933" s="2">
        <f t="shared" si="5"/>
        <v>310.8338088</v>
      </c>
      <c r="K2933" s="2">
        <f t="shared" si="6"/>
        <v>321.3450398</v>
      </c>
      <c r="L2933" s="2">
        <f t="shared" si="7"/>
        <v>0</v>
      </c>
      <c r="M2933" s="2">
        <f t="shared" si="1"/>
        <v>321.3450398</v>
      </c>
      <c r="O2933" s="2">
        <v>2931.0</v>
      </c>
      <c r="P2933" s="2">
        <v>2122.0</v>
      </c>
      <c r="Q2933" s="2">
        <v>2110.0</v>
      </c>
      <c r="R2933" s="2">
        <v>2138.0</v>
      </c>
      <c r="S2933" s="2">
        <v>2118.0</v>
      </c>
      <c r="T2933" s="2">
        <v>1.326612703E9</v>
      </c>
      <c r="U2933" s="2">
        <v>2.8323181E7</v>
      </c>
      <c r="V2933" s="2">
        <v>6.0888574E7</v>
      </c>
      <c r="W2933" s="2">
        <v>2858461.0</v>
      </c>
      <c r="X2933" s="2">
        <v>1849.0</v>
      </c>
      <c r="Y2933" s="2">
        <f t="shared" si="8"/>
        <v>0.7909053999</v>
      </c>
      <c r="Z2933" s="2">
        <f t="shared" ref="Z2933:AC2933" si="2984">ROUNDDOWN($Y2933*Z$1,0)-IF(MOD($Y2933*Z$1,1)=0,1,0)+1</f>
        <v>2</v>
      </c>
      <c r="AA2933" s="2">
        <f t="shared" si="2984"/>
        <v>3</v>
      </c>
      <c r="AB2933" s="2">
        <f t="shared" si="2984"/>
        <v>4</v>
      </c>
      <c r="AC2933" s="2">
        <f t="shared" si="2984"/>
        <v>4</v>
      </c>
      <c r="AD2933" s="2">
        <f t="shared" si="10"/>
        <v>0</v>
      </c>
      <c r="AE2933" s="2">
        <f t="shared" si="11"/>
        <v>0</v>
      </c>
      <c r="AF2933" s="2">
        <f t="shared" si="12"/>
        <v>0</v>
      </c>
      <c r="AG2933" s="2">
        <f t="shared" si="13"/>
        <v>0</v>
      </c>
      <c r="AH2933" s="2">
        <f t="shared" si="14"/>
        <v>0</v>
      </c>
      <c r="AI2933" s="2">
        <f t="shared" si="15"/>
        <v>1</v>
      </c>
      <c r="AJ2933" s="2">
        <f t="shared" si="16"/>
        <v>0</v>
      </c>
      <c r="AK2933" s="2">
        <f t="shared" si="17"/>
        <v>0</v>
      </c>
      <c r="AL2933" s="2">
        <f t="shared" si="18"/>
        <v>1</v>
      </c>
    </row>
    <row r="2934" ht="13.5" customHeight="1">
      <c r="A2934" s="3">
        <v>42178.0</v>
      </c>
      <c r="B2934" s="2">
        <v>2121.0</v>
      </c>
      <c r="C2934" s="2">
        <f t="shared" si="3"/>
        <v>2121</v>
      </c>
      <c r="D2934" s="2">
        <f t="shared" si="26"/>
        <v>2997.547876</v>
      </c>
      <c r="E2934" s="2">
        <f t="shared" si="20"/>
        <v>2137.043597</v>
      </c>
      <c r="F2934" s="2">
        <v>-0.66</v>
      </c>
      <c r="G2934" s="2">
        <f t="shared" si="4"/>
        <v>-0.0066</v>
      </c>
      <c r="H2934" s="2">
        <f t="shared" si="21"/>
        <v>1.6292</v>
      </c>
      <c r="I2934" s="2">
        <f t="shared" si="27"/>
        <v>1.170657269</v>
      </c>
      <c r="J2934" s="2">
        <f t="shared" si="5"/>
        <v>308.7823057</v>
      </c>
      <c r="K2934" s="2">
        <f t="shared" si="6"/>
        <v>319.2241625</v>
      </c>
      <c r="L2934" s="2">
        <f t="shared" si="7"/>
        <v>0</v>
      </c>
      <c r="M2934" s="2">
        <f t="shared" si="1"/>
        <v>319.2241625</v>
      </c>
      <c r="O2934" s="2">
        <v>2932.0</v>
      </c>
      <c r="P2934" s="2">
        <v>2134.0</v>
      </c>
      <c r="Q2934" s="2">
        <v>2135.0</v>
      </c>
      <c r="R2934" s="2">
        <v>2147.0</v>
      </c>
      <c r="S2934" s="2">
        <v>2101.0</v>
      </c>
      <c r="T2934" s="2">
        <v>1.326620893E9</v>
      </c>
      <c r="U2934" s="2">
        <v>2.8137629E7</v>
      </c>
      <c r="V2934" s="2">
        <v>3.5621729E7</v>
      </c>
      <c r="W2934" s="2">
        <v>1669894.0</v>
      </c>
      <c r="X2934" s="2">
        <v>1400.0</v>
      </c>
      <c r="Y2934" s="2">
        <f t="shared" si="8"/>
        <v>0.3061307349</v>
      </c>
      <c r="Z2934" s="2">
        <f t="shared" ref="Z2934:AC2934" si="2985">ROUNDDOWN($Y2934*Z$1,0)-IF(MOD($Y2934*Z$1,1)=0,1,0)+1</f>
        <v>1</v>
      </c>
      <c r="AA2934" s="2">
        <f t="shared" si="2985"/>
        <v>1</v>
      </c>
      <c r="AB2934" s="2">
        <f t="shared" si="2985"/>
        <v>2</v>
      </c>
      <c r="AC2934" s="2">
        <f t="shared" si="2985"/>
        <v>2</v>
      </c>
      <c r="AD2934" s="2">
        <f t="shared" si="10"/>
        <v>0</v>
      </c>
      <c r="AE2934" s="2">
        <f t="shared" si="11"/>
        <v>0</v>
      </c>
      <c r="AF2934" s="2">
        <f t="shared" si="12"/>
        <v>0</v>
      </c>
      <c r="AG2934" s="2">
        <f t="shared" si="13"/>
        <v>0</v>
      </c>
      <c r="AH2934" s="2">
        <f t="shared" si="14"/>
        <v>0</v>
      </c>
      <c r="AI2934" s="2">
        <f t="shared" si="15"/>
        <v>0</v>
      </c>
      <c r="AJ2934" s="2">
        <f t="shared" si="16"/>
        <v>1</v>
      </c>
      <c r="AK2934" s="2">
        <f t="shared" si="17"/>
        <v>0</v>
      </c>
      <c r="AL2934" s="2">
        <f t="shared" si="18"/>
        <v>1</v>
      </c>
    </row>
    <row r="2935" ht="13.5" customHeight="1">
      <c r="A2935" s="3">
        <v>42179.0</v>
      </c>
      <c r="B2935" s="2">
        <v>2128.0</v>
      </c>
      <c r="C2935" s="2">
        <f t="shared" si="3"/>
        <v>2128</v>
      </c>
      <c r="D2935" s="2">
        <f t="shared" si="26"/>
        <v>2998.752372</v>
      </c>
      <c r="E2935" s="2">
        <f t="shared" si="20"/>
        <v>2137.386165</v>
      </c>
      <c r="F2935" s="2">
        <v>0.33</v>
      </c>
      <c r="G2935" s="2">
        <f t="shared" si="4"/>
        <v>0.0033</v>
      </c>
      <c r="H2935" s="2">
        <f t="shared" si="21"/>
        <v>1.6325</v>
      </c>
      <c r="I2935" s="2">
        <f t="shared" si="27"/>
        <v>1.171059096</v>
      </c>
      <c r="J2935" s="2">
        <f t="shared" si="5"/>
        <v>309.8012873</v>
      </c>
      <c r="K2935" s="2">
        <f t="shared" si="6"/>
        <v>320.2776023</v>
      </c>
      <c r="L2935" s="2">
        <f t="shared" si="7"/>
        <v>0</v>
      </c>
      <c r="M2935" s="2">
        <f t="shared" si="1"/>
        <v>320.2776023</v>
      </c>
      <c r="O2935" s="2">
        <v>2933.0</v>
      </c>
      <c r="P2935" s="2">
        <v>2120.0</v>
      </c>
      <c r="Q2935" s="2">
        <v>2121.0</v>
      </c>
      <c r="R2935" s="2">
        <v>2129.0</v>
      </c>
      <c r="S2935" s="2">
        <v>2098.0</v>
      </c>
      <c r="T2935" s="2">
        <v>1.326625332E9</v>
      </c>
      <c r="U2935" s="2">
        <v>2.8230587E7</v>
      </c>
      <c r="V2935" s="2">
        <v>4.0019952E7</v>
      </c>
      <c r="W2935" s="2">
        <v>1892133.0</v>
      </c>
      <c r="X2935" s="2">
        <v>1481.0</v>
      </c>
      <c r="Y2935" s="2">
        <f t="shared" si="8"/>
        <v>0.5820138043</v>
      </c>
      <c r="Z2935" s="2">
        <f t="shared" ref="Z2935:AC2935" si="2986">ROUNDDOWN($Y2935*Z$1,0)-IF(MOD($Y2935*Z$1,1)=0,1,0)+1</f>
        <v>2</v>
      </c>
      <c r="AA2935" s="2">
        <f t="shared" si="2986"/>
        <v>2</v>
      </c>
      <c r="AB2935" s="2">
        <f t="shared" si="2986"/>
        <v>3</v>
      </c>
      <c r="AC2935" s="2">
        <f t="shared" si="2986"/>
        <v>3</v>
      </c>
      <c r="AD2935" s="2">
        <f t="shared" si="10"/>
        <v>0</v>
      </c>
      <c r="AE2935" s="2">
        <f t="shared" si="11"/>
        <v>0</v>
      </c>
      <c r="AF2935" s="2">
        <f t="shared" si="12"/>
        <v>0</v>
      </c>
      <c r="AG2935" s="2">
        <f t="shared" si="13"/>
        <v>0</v>
      </c>
      <c r="AH2935" s="2">
        <f t="shared" si="14"/>
        <v>1</v>
      </c>
      <c r="AI2935" s="2">
        <f t="shared" si="15"/>
        <v>0</v>
      </c>
      <c r="AJ2935" s="2">
        <f t="shared" si="16"/>
        <v>0</v>
      </c>
      <c r="AK2935" s="2">
        <f t="shared" si="17"/>
        <v>0</v>
      </c>
      <c r="AL2935" s="2">
        <f t="shared" si="18"/>
        <v>1</v>
      </c>
    </row>
    <row r="2936" ht="13.5" customHeight="1">
      <c r="A2936" s="3">
        <v>42180.0</v>
      </c>
      <c r="B2936" s="2">
        <v>2092.0</v>
      </c>
      <c r="C2936" s="2">
        <f t="shared" si="3"/>
        <v>2092</v>
      </c>
      <c r="D2936" s="2">
        <f t="shared" si="26"/>
        <v>2999.957352</v>
      </c>
      <c r="E2936" s="2">
        <f t="shared" si="20"/>
        <v>2137.728733</v>
      </c>
      <c r="F2936" s="2">
        <v>-1.69</v>
      </c>
      <c r="G2936" s="2">
        <f t="shared" si="4"/>
        <v>-0.0169</v>
      </c>
      <c r="H2936" s="2">
        <f t="shared" si="21"/>
        <v>1.6156</v>
      </c>
      <c r="I2936" s="2">
        <f t="shared" si="27"/>
        <v>1.171460923</v>
      </c>
      <c r="J2936" s="2">
        <f t="shared" si="5"/>
        <v>304.5656455</v>
      </c>
      <c r="K2936" s="2">
        <f t="shared" si="6"/>
        <v>314.8649108</v>
      </c>
      <c r="L2936" s="2">
        <f t="shared" si="7"/>
        <v>0</v>
      </c>
      <c r="M2936" s="2">
        <f t="shared" si="1"/>
        <v>314.8649108</v>
      </c>
      <c r="O2936" s="2">
        <v>2934.0</v>
      </c>
      <c r="P2936" s="2">
        <v>2100.0</v>
      </c>
      <c r="Q2936" s="2">
        <v>2128.0</v>
      </c>
      <c r="R2936" s="2">
        <v>2121.0</v>
      </c>
      <c r="S2936" s="2">
        <v>2091.0</v>
      </c>
      <c r="T2936" s="2">
        <v>1.326628863E9</v>
      </c>
      <c r="U2936" s="2">
        <v>2.7753076E7</v>
      </c>
      <c r="V2936" s="2">
        <v>1.52331956E8</v>
      </c>
      <c r="W2936" s="2">
        <v>7248908.0</v>
      </c>
      <c r="X2936" s="2">
        <v>2007.0</v>
      </c>
      <c r="Y2936" s="2">
        <f t="shared" si="8"/>
        <v>0.1172350792</v>
      </c>
      <c r="Z2936" s="2">
        <f t="shared" ref="Z2936:AC2936" si="2987">ROUNDDOWN($Y2936*Z$1,0)-IF(MOD($Y2936*Z$1,1)=0,1,0)+1</f>
        <v>1</v>
      </c>
      <c r="AA2936" s="2">
        <f t="shared" si="2987"/>
        <v>1</v>
      </c>
      <c r="AB2936" s="2">
        <f t="shared" si="2987"/>
        <v>1</v>
      </c>
      <c r="AC2936" s="2">
        <f t="shared" si="2987"/>
        <v>1</v>
      </c>
      <c r="AD2936" s="2">
        <f t="shared" si="10"/>
        <v>0</v>
      </c>
      <c r="AE2936" s="2">
        <f t="shared" si="11"/>
        <v>0</v>
      </c>
      <c r="AF2936" s="2">
        <f t="shared" si="12"/>
        <v>1</v>
      </c>
      <c r="AG2936" s="2">
        <f t="shared" si="13"/>
        <v>0</v>
      </c>
      <c r="AH2936" s="2">
        <f t="shared" si="14"/>
        <v>0</v>
      </c>
      <c r="AI2936" s="2">
        <f t="shared" si="15"/>
        <v>0</v>
      </c>
      <c r="AJ2936" s="2">
        <f t="shared" si="16"/>
        <v>0</v>
      </c>
      <c r="AK2936" s="2">
        <f t="shared" si="17"/>
        <v>0</v>
      </c>
      <c r="AL2936" s="2">
        <f t="shared" si="18"/>
        <v>1</v>
      </c>
    </row>
    <row r="2937" ht="13.5" customHeight="1">
      <c r="A2937" s="3">
        <v>42183.0</v>
      </c>
      <c r="B2937" s="2">
        <v>2025.0</v>
      </c>
      <c r="C2937" s="2">
        <f t="shared" si="3"/>
        <v>2025</v>
      </c>
      <c r="D2937" s="2">
        <f t="shared" si="26"/>
        <v>3001.162816</v>
      </c>
      <c r="E2937" s="2">
        <f t="shared" si="20"/>
        <v>2138.0713</v>
      </c>
      <c r="F2937" s="2">
        <v>-3.2</v>
      </c>
      <c r="G2937" s="2">
        <f t="shared" si="4"/>
        <v>-0.032</v>
      </c>
      <c r="H2937" s="2">
        <f t="shared" si="21"/>
        <v>1.5836</v>
      </c>
      <c r="I2937" s="2">
        <f t="shared" si="27"/>
        <v>1.17186275</v>
      </c>
      <c r="J2937" s="2">
        <f t="shared" si="5"/>
        <v>294.8195449</v>
      </c>
      <c r="K2937" s="2">
        <f t="shared" si="6"/>
        <v>304.7892336</v>
      </c>
      <c r="L2937" s="2">
        <f t="shared" si="7"/>
        <v>0</v>
      </c>
      <c r="M2937" s="2">
        <f t="shared" si="1"/>
        <v>304.7892336</v>
      </c>
      <c r="O2937" s="2">
        <v>2935.0</v>
      </c>
      <c r="P2937" s="2">
        <v>2060.0</v>
      </c>
      <c r="Q2937" s="2">
        <v>2092.0</v>
      </c>
      <c r="R2937" s="2">
        <v>2060.0</v>
      </c>
      <c r="S2937" s="2">
        <v>2020.0</v>
      </c>
      <c r="T2937" s="2">
        <v>1.326634789E9</v>
      </c>
      <c r="U2937" s="2">
        <v>2.6864354E7</v>
      </c>
      <c r="V2937" s="2">
        <v>2.9534385E7</v>
      </c>
      <c r="W2937" s="2">
        <v>1451852.0</v>
      </c>
      <c r="X2937" s="2">
        <v>1330.0</v>
      </c>
      <c r="Y2937" s="2">
        <f t="shared" si="8"/>
        <v>0.02801461632</v>
      </c>
      <c r="Z2937" s="2">
        <f t="shared" ref="Z2937:AC2937" si="2988">ROUNDDOWN($Y2937*Z$1,0)-IF(MOD($Y2937*Z$1,1)=0,1,0)+1</f>
        <v>1</v>
      </c>
      <c r="AA2937" s="2">
        <f t="shared" si="2988"/>
        <v>1</v>
      </c>
      <c r="AB2937" s="2">
        <f t="shared" si="2988"/>
        <v>1</v>
      </c>
      <c r="AC2937" s="2">
        <f t="shared" si="2988"/>
        <v>1</v>
      </c>
      <c r="AD2937" s="2">
        <f t="shared" si="10"/>
        <v>0</v>
      </c>
      <c r="AE2937" s="2">
        <f t="shared" si="11"/>
        <v>0</v>
      </c>
      <c r="AF2937" s="2">
        <f t="shared" si="12"/>
        <v>0</v>
      </c>
      <c r="AG2937" s="2">
        <f t="shared" si="13"/>
        <v>1</v>
      </c>
      <c r="AH2937" s="2">
        <f t="shared" si="14"/>
        <v>0</v>
      </c>
      <c r="AI2937" s="2">
        <f t="shared" si="15"/>
        <v>0</v>
      </c>
      <c r="AJ2937" s="2">
        <f t="shared" si="16"/>
        <v>0</v>
      </c>
      <c r="AK2937" s="2">
        <f t="shared" si="17"/>
        <v>0</v>
      </c>
      <c r="AL2937" s="2">
        <f t="shared" si="18"/>
        <v>1</v>
      </c>
    </row>
    <row r="2938" ht="13.5" customHeight="1">
      <c r="A2938" s="3">
        <v>42184.0</v>
      </c>
      <c r="B2938" s="2">
        <v>2002.0</v>
      </c>
      <c r="C2938" s="2">
        <f t="shared" si="3"/>
        <v>2002</v>
      </c>
      <c r="D2938" s="2">
        <f t="shared" si="26"/>
        <v>3002.368765</v>
      </c>
      <c r="E2938" s="2">
        <f t="shared" si="20"/>
        <v>2138.413868</v>
      </c>
      <c r="F2938" s="2">
        <v>-1.14</v>
      </c>
      <c r="G2938" s="2">
        <f t="shared" si="4"/>
        <v>-0.0114</v>
      </c>
      <c r="H2938" s="2">
        <f t="shared" si="21"/>
        <v>1.5722</v>
      </c>
      <c r="I2938" s="2">
        <f t="shared" si="27"/>
        <v>1.172264577</v>
      </c>
      <c r="J2938" s="2">
        <f t="shared" si="5"/>
        <v>291.458602</v>
      </c>
      <c r="K2938" s="2">
        <f t="shared" si="6"/>
        <v>301.3146364</v>
      </c>
      <c r="L2938" s="2">
        <f t="shared" si="7"/>
        <v>0</v>
      </c>
      <c r="M2938" s="2">
        <f t="shared" si="1"/>
        <v>301.3146364</v>
      </c>
      <c r="O2938" s="2">
        <v>2936.0</v>
      </c>
      <c r="P2938" s="2">
        <v>2015.0</v>
      </c>
      <c r="Q2938" s="2">
        <v>2025.0</v>
      </c>
      <c r="R2938" s="2">
        <v>2041.0</v>
      </c>
      <c r="S2938" s="2">
        <v>2002.0</v>
      </c>
      <c r="T2938" s="2">
        <v>1.326634789E9</v>
      </c>
      <c r="U2938" s="2">
        <v>2.6559228E7</v>
      </c>
      <c r="V2938" s="2">
        <v>8.516375E7</v>
      </c>
      <c r="W2938" s="2">
        <v>4218659.0</v>
      </c>
      <c r="X2938" s="2">
        <v>2885.0</v>
      </c>
      <c r="Y2938" s="2">
        <f t="shared" si="8"/>
        <v>0.2029029639</v>
      </c>
      <c r="Z2938" s="2">
        <f t="shared" ref="Z2938:AC2938" si="2989">ROUNDDOWN($Y2938*Z$1,0)-IF(MOD($Y2938*Z$1,1)=0,1,0)+1</f>
        <v>1</v>
      </c>
      <c r="AA2938" s="2">
        <f t="shared" si="2989"/>
        <v>1</v>
      </c>
      <c r="AB2938" s="2">
        <f t="shared" si="2989"/>
        <v>1</v>
      </c>
      <c r="AC2938" s="2">
        <f t="shared" si="2989"/>
        <v>2</v>
      </c>
      <c r="AD2938" s="2">
        <f t="shared" si="10"/>
        <v>0</v>
      </c>
      <c r="AE2938" s="2">
        <f t="shared" si="11"/>
        <v>0</v>
      </c>
      <c r="AF2938" s="2">
        <f t="shared" si="12"/>
        <v>0</v>
      </c>
      <c r="AG2938" s="2">
        <f t="shared" si="13"/>
        <v>0</v>
      </c>
      <c r="AH2938" s="2">
        <f t="shared" si="14"/>
        <v>0</v>
      </c>
      <c r="AI2938" s="2">
        <f t="shared" si="15"/>
        <v>0</v>
      </c>
      <c r="AJ2938" s="2">
        <f t="shared" si="16"/>
        <v>0</v>
      </c>
      <c r="AK2938" s="2">
        <f t="shared" si="17"/>
        <v>1</v>
      </c>
      <c r="AL2938" s="2">
        <f t="shared" si="18"/>
        <v>1</v>
      </c>
    </row>
    <row r="2939" ht="13.5" customHeight="1">
      <c r="A2939" s="3">
        <v>42185.0</v>
      </c>
      <c r="B2939" s="2">
        <v>2033.0</v>
      </c>
      <c r="C2939" s="2">
        <f t="shared" si="3"/>
        <v>2033</v>
      </c>
      <c r="D2939" s="2">
        <f t="shared" si="26"/>
        <v>3003.575198</v>
      </c>
      <c r="E2939" s="2">
        <f t="shared" si="20"/>
        <v>2138.756436</v>
      </c>
      <c r="F2939" s="2">
        <v>1.55</v>
      </c>
      <c r="G2939" s="2">
        <f t="shared" si="4"/>
        <v>0.0155</v>
      </c>
      <c r="H2939" s="2">
        <f t="shared" si="21"/>
        <v>1.5877</v>
      </c>
      <c r="I2939" s="2">
        <f t="shared" si="27"/>
        <v>1.172666404</v>
      </c>
      <c r="J2939" s="2">
        <f t="shared" si="5"/>
        <v>295.9762104</v>
      </c>
      <c r="K2939" s="2">
        <f t="shared" si="6"/>
        <v>305.9850132</v>
      </c>
      <c r="L2939" s="2">
        <f t="shared" si="7"/>
        <v>0</v>
      </c>
      <c r="M2939" s="2">
        <f t="shared" si="1"/>
        <v>305.9850132</v>
      </c>
      <c r="O2939" s="2">
        <v>2937.0</v>
      </c>
      <c r="P2939" s="2">
        <v>2013.0</v>
      </c>
      <c r="Q2939" s="2">
        <v>2002.0</v>
      </c>
      <c r="R2939" s="2">
        <v>2058.0</v>
      </c>
      <c r="S2939" s="2">
        <v>2010.0</v>
      </c>
      <c r="T2939" s="2">
        <v>1.326637818E9</v>
      </c>
      <c r="U2939" s="2">
        <v>2.6970547E7</v>
      </c>
      <c r="V2939" s="2">
        <v>7.9467749E7</v>
      </c>
      <c r="W2939" s="2">
        <v>3905469.0</v>
      </c>
      <c r="X2939" s="2">
        <v>2672.0</v>
      </c>
      <c r="Y2939" s="2">
        <f t="shared" si="8"/>
        <v>0.8507917174</v>
      </c>
      <c r="Z2939" s="2">
        <f t="shared" ref="Z2939:AC2939" si="2990">ROUNDDOWN($Y2939*Z$1,0)-IF(MOD($Y2939*Z$1,1)=0,1,0)+1</f>
        <v>2</v>
      </c>
      <c r="AA2939" s="2">
        <f t="shared" si="2990"/>
        <v>3</v>
      </c>
      <c r="AB2939" s="2">
        <f t="shared" si="2990"/>
        <v>4</v>
      </c>
      <c r="AC2939" s="2">
        <f t="shared" si="2990"/>
        <v>5</v>
      </c>
      <c r="AD2939" s="2">
        <f t="shared" si="10"/>
        <v>0</v>
      </c>
      <c r="AE2939" s="2">
        <f t="shared" si="11"/>
        <v>1</v>
      </c>
      <c r="AF2939" s="2">
        <f t="shared" si="12"/>
        <v>0</v>
      </c>
      <c r="AG2939" s="2">
        <f t="shared" si="13"/>
        <v>0</v>
      </c>
      <c r="AH2939" s="2">
        <f t="shared" si="14"/>
        <v>0</v>
      </c>
      <c r="AI2939" s="2">
        <f t="shared" si="15"/>
        <v>0</v>
      </c>
      <c r="AJ2939" s="2">
        <f t="shared" si="16"/>
        <v>0</v>
      </c>
      <c r="AK2939" s="2">
        <f t="shared" si="17"/>
        <v>0</v>
      </c>
      <c r="AL2939" s="2">
        <f t="shared" si="18"/>
        <v>1</v>
      </c>
    </row>
    <row r="2940" ht="13.5" customHeight="1">
      <c r="A2940" s="3">
        <v>42186.0</v>
      </c>
      <c r="B2940" s="2">
        <v>2045.0</v>
      </c>
      <c r="C2940" s="2">
        <f t="shared" si="3"/>
        <v>2045</v>
      </c>
      <c r="D2940" s="2">
        <f t="shared" si="26"/>
        <v>3004.782117</v>
      </c>
      <c r="E2940" s="2">
        <f t="shared" si="20"/>
        <v>2139.099003</v>
      </c>
      <c r="F2940" s="2">
        <v>0.59</v>
      </c>
      <c r="G2940" s="2">
        <f t="shared" si="4"/>
        <v>0.0059</v>
      </c>
      <c r="H2940" s="2">
        <f t="shared" si="21"/>
        <v>1.5936</v>
      </c>
      <c r="I2940" s="2">
        <f t="shared" si="27"/>
        <v>1.173068232</v>
      </c>
      <c r="J2940" s="2">
        <f t="shared" si="5"/>
        <v>297.72247</v>
      </c>
      <c r="K2940" s="2">
        <f t="shared" si="6"/>
        <v>307.7903248</v>
      </c>
      <c r="L2940" s="2">
        <f t="shared" si="7"/>
        <v>0</v>
      </c>
      <c r="M2940" s="2">
        <f t="shared" si="1"/>
        <v>307.7903248</v>
      </c>
      <c r="O2940" s="2">
        <v>2938.0</v>
      </c>
      <c r="P2940" s="2">
        <v>2040.0</v>
      </c>
      <c r="Q2940" s="2">
        <v>2033.0</v>
      </c>
      <c r="R2940" s="2">
        <v>2070.0</v>
      </c>
      <c r="S2940" s="2">
        <v>2033.0</v>
      </c>
      <c r="T2940" s="2">
        <v>1.326640947E9</v>
      </c>
      <c r="U2940" s="2">
        <v>2.7129807E7</v>
      </c>
      <c r="V2940" s="2">
        <v>4.0105371E7</v>
      </c>
      <c r="W2940" s="2">
        <v>1949403.0</v>
      </c>
      <c r="X2940" s="2">
        <v>1678.0</v>
      </c>
      <c r="Y2940" s="2">
        <f t="shared" si="8"/>
        <v>0.649411287</v>
      </c>
      <c r="Z2940" s="2">
        <f t="shared" ref="Z2940:AC2940" si="2991">ROUNDDOWN($Y2940*Z$1,0)-IF(MOD($Y2940*Z$1,1)=0,1,0)+1</f>
        <v>2</v>
      </c>
      <c r="AA2940" s="2">
        <f t="shared" si="2991"/>
        <v>2</v>
      </c>
      <c r="AB2940" s="2">
        <f t="shared" si="2991"/>
        <v>3</v>
      </c>
      <c r="AC2940" s="2">
        <f t="shared" si="2991"/>
        <v>4</v>
      </c>
      <c r="AD2940" s="2">
        <f t="shared" si="10"/>
        <v>1</v>
      </c>
      <c r="AE2940" s="2">
        <f t="shared" si="11"/>
        <v>0</v>
      </c>
      <c r="AF2940" s="2">
        <f t="shared" si="12"/>
        <v>0</v>
      </c>
      <c r="AG2940" s="2">
        <f t="shared" si="13"/>
        <v>0</v>
      </c>
      <c r="AH2940" s="2">
        <f t="shared" si="14"/>
        <v>0</v>
      </c>
      <c r="AI2940" s="2">
        <f t="shared" si="15"/>
        <v>0</v>
      </c>
      <c r="AJ2940" s="2">
        <f t="shared" si="16"/>
        <v>0</v>
      </c>
      <c r="AK2940" s="2">
        <f t="shared" si="17"/>
        <v>0</v>
      </c>
      <c r="AL2940" s="2">
        <f t="shared" si="18"/>
        <v>1</v>
      </c>
    </row>
    <row r="2941" ht="13.5" customHeight="1">
      <c r="A2941" s="3">
        <v>42187.0</v>
      </c>
      <c r="B2941" s="2">
        <v>2060.0</v>
      </c>
      <c r="C2941" s="2">
        <f t="shared" si="3"/>
        <v>2060</v>
      </c>
      <c r="D2941" s="2">
        <f t="shared" si="26"/>
        <v>3005.98952</v>
      </c>
      <c r="E2941" s="2">
        <f t="shared" si="20"/>
        <v>2139.441571</v>
      </c>
      <c r="F2941" s="2">
        <v>0.73</v>
      </c>
      <c r="G2941" s="2">
        <f t="shared" si="4"/>
        <v>0.0073</v>
      </c>
      <c r="H2941" s="2">
        <f t="shared" si="21"/>
        <v>1.6009</v>
      </c>
      <c r="I2941" s="2">
        <f t="shared" si="27"/>
        <v>1.173470059</v>
      </c>
      <c r="J2941" s="2">
        <f t="shared" si="5"/>
        <v>299.895844</v>
      </c>
      <c r="K2941" s="2">
        <f t="shared" si="6"/>
        <v>310.0371942</v>
      </c>
      <c r="L2941" s="2">
        <f t="shared" si="7"/>
        <v>0</v>
      </c>
      <c r="M2941" s="2">
        <f t="shared" si="1"/>
        <v>310.0371942</v>
      </c>
      <c r="O2941" s="2">
        <v>2939.0</v>
      </c>
      <c r="P2941" s="2">
        <v>2045.0</v>
      </c>
      <c r="Q2941" s="2">
        <v>2045.0</v>
      </c>
      <c r="R2941" s="2">
        <v>2065.0</v>
      </c>
      <c r="S2941" s="2">
        <v>2045.0</v>
      </c>
      <c r="T2941" s="2">
        <v>1.326992337E9</v>
      </c>
      <c r="U2941" s="2">
        <v>2.7336042E7</v>
      </c>
      <c r="V2941" s="2">
        <v>4.8770197E7</v>
      </c>
      <c r="W2941" s="2">
        <v>2372931.0</v>
      </c>
      <c r="X2941" s="2">
        <v>1471.0</v>
      </c>
      <c r="Y2941" s="2">
        <f t="shared" si="8"/>
        <v>0.6882866423</v>
      </c>
      <c r="Z2941" s="2">
        <f t="shared" ref="Z2941:AC2941" si="2992">ROUNDDOWN($Y2941*Z$1,0)-IF(MOD($Y2941*Z$1,1)=0,1,0)+1</f>
        <v>2</v>
      </c>
      <c r="AA2941" s="2">
        <f t="shared" si="2992"/>
        <v>3</v>
      </c>
      <c r="AB2941" s="2">
        <f t="shared" si="2992"/>
        <v>3</v>
      </c>
      <c r="AC2941" s="2">
        <f t="shared" si="2992"/>
        <v>4</v>
      </c>
      <c r="AD2941" s="2">
        <f t="shared" si="10"/>
        <v>0</v>
      </c>
      <c r="AE2941" s="2">
        <f t="shared" si="11"/>
        <v>0</v>
      </c>
      <c r="AF2941" s="2">
        <f t="shared" si="12"/>
        <v>0</v>
      </c>
      <c r="AG2941" s="2">
        <f t="shared" si="13"/>
        <v>0</v>
      </c>
      <c r="AH2941" s="2">
        <f t="shared" si="14"/>
        <v>0</v>
      </c>
      <c r="AI2941" s="2">
        <f t="shared" si="15"/>
        <v>1</v>
      </c>
      <c r="AJ2941" s="2">
        <f t="shared" si="16"/>
        <v>0</v>
      </c>
      <c r="AK2941" s="2">
        <f t="shared" si="17"/>
        <v>0</v>
      </c>
      <c r="AL2941" s="2">
        <f t="shared" si="18"/>
        <v>1</v>
      </c>
    </row>
    <row r="2942" ht="13.5" customHeight="1">
      <c r="A2942" s="3">
        <v>42190.0</v>
      </c>
      <c r="B2942" s="2">
        <v>2030.0</v>
      </c>
      <c r="C2942" s="2">
        <f t="shared" si="3"/>
        <v>2030</v>
      </c>
      <c r="D2942" s="2">
        <f t="shared" si="26"/>
        <v>3007.197408</v>
      </c>
      <c r="E2942" s="2">
        <f t="shared" si="20"/>
        <v>2139.784139</v>
      </c>
      <c r="F2942" s="2">
        <v>-1.46</v>
      </c>
      <c r="G2942" s="2">
        <f t="shared" si="4"/>
        <v>-0.0146</v>
      </c>
      <c r="H2942" s="2">
        <f t="shared" si="21"/>
        <v>1.5863</v>
      </c>
      <c r="I2942" s="2">
        <f t="shared" si="27"/>
        <v>1.173871886</v>
      </c>
      <c r="J2942" s="2">
        <f t="shared" si="5"/>
        <v>295.5173647</v>
      </c>
      <c r="K2942" s="2">
        <f t="shared" si="6"/>
        <v>305.5106512</v>
      </c>
      <c r="L2942" s="2">
        <f t="shared" si="7"/>
        <v>0</v>
      </c>
      <c r="M2942" s="2">
        <f t="shared" si="1"/>
        <v>305.5106512</v>
      </c>
      <c r="O2942" s="2">
        <v>2940.0</v>
      </c>
      <c r="P2942" s="2">
        <v>2048.0</v>
      </c>
      <c r="Q2942" s="2">
        <v>2060.0</v>
      </c>
      <c r="R2942" s="2">
        <v>2058.0</v>
      </c>
      <c r="S2942" s="2">
        <v>2023.0</v>
      </c>
      <c r="T2942" s="2">
        <v>1.326999328E9</v>
      </c>
      <c r="U2942" s="2">
        <v>2.6938086E7</v>
      </c>
      <c r="V2942" s="2">
        <v>1.7410204E7</v>
      </c>
      <c r="W2942" s="2">
        <v>854788.0</v>
      </c>
      <c r="X2942" s="2">
        <v>842.0</v>
      </c>
      <c r="Y2942" s="2">
        <f t="shared" si="8"/>
        <v>0.1514413317</v>
      </c>
      <c r="Z2942" s="2">
        <f t="shared" ref="Z2942:AC2942" si="2993">ROUNDDOWN($Y2942*Z$1,0)-IF(MOD($Y2942*Z$1,1)=0,1,0)+1</f>
        <v>1</v>
      </c>
      <c r="AA2942" s="2">
        <f t="shared" si="2993"/>
        <v>1</v>
      </c>
      <c r="AB2942" s="2">
        <f t="shared" si="2993"/>
        <v>1</v>
      </c>
      <c r="AC2942" s="2">
        <f t="shared" si="2993"/>
        <v>1</v>
      </c>
      <c r="AD2942" s="2">
        <f t="shared" si="10"/>
        <v>0</v>
      </c>
      <c r="AE2942" s="2">
        <f t="shared" si="11"/>
        <v>0</v>
      </c>
      <c r="AF2942" s="2">
        <f t="shared" si="12"/>
        <v>0</v>
      </c>
      <c r="AG2942" s="2">
        <f t="shared" si="13"/>
        <v>0</v>
      </c>
      <c r="AH2942" s="2">
        <f t="shared" si="14"/>
        <v>0</v>
      </c>
      <c r="AI2942" s="2">
        <f t="shared" si="15"/>
        <v>0</v>
      </c>
      <c r="AJ2942" s="2">
        <f t="shared" si="16"/>
        <v>0</v>
      </c>
      <c r="AK2942" s="2">
        <f t="shared" si="17"/>
        <v>1</v>
      </c>
      <c r="AL2942" s="2">
        <f t="shared" si="18"/>
        <v>1</v>
      </c>
    </row>
    <row r="2943" ht="13.5" customHeight="1">
      <c r="A2943" s="3">
        <v>42191.0</v>
      </c>
      <c r="B2943" s="2">
        <v>2052.0</v>
      </c>
      <c r="C2943" s="2">
        <f t="shared" si="3"/>
        <v>2052</v>
      </c>
      <c r="D2943" s="2">
        <f t="shared" si="26"/>
        <v>3008.405782</v>
      </c>
      <c r="E2943" s="2">
        <f t="shared" si="20"/>
        <v>2140.126707</v>
      </c>
      <c r="F2943" s="2">
        <v>1.08</v>
      </c>
      <c r="G2943" s="2">
        <f t="shared" si="4"/>
        <v>0.0108</v>
      </c>
      <c r="H2943" s="2">
        <f t="shared" si="21"/>
        <v>1.5971</v>
      </c>
      <c r="I2943" s="2">
        <f t="shared" si="27"/>
        <v>1.174273713</v>
      </c>
      <c r="J2943" s="2">
        <f t="shared" si="5"/>
        <v>298.7089523</v>
      </c>
      <c r="K2943" s="2">
        <f t="shared" si="6"/>
        <v>308.8101662</v>
      </c>
      <c r="L2943" s="2">
        <f t="shared" si="7"/>
        <v>0</v>
      </c>
      <c r="M2943" s="2">
        <f t="shared" si="1"/>
        <v>308.8101662</v>
      </c>
      <c r="O2943" s="2">
        <v>2941.0</v>
      </c>
      <c r="P2943" s="2">
        <v>2015.0</v>
      </c>
      <c r="Q2943" s="2">
        <v>2030.0</v>
      </c>
      <c r="R2943" s="2">
        <v>2070.0</v>
      </c>
      <c r="S2943" s="2">
        <v>2015.0</v>
      </c>
      <c r="T2943" s="2">
        <v>1.326999328E9</v>
      </c>
      <c r="U2943" s="2">
        <v>2.7230026E7</v>
      </c>
      <c r="V2943" s="2">
        <v>4.0048868E7</v>
      </c>
      <c r="W2943" s="2">
        <v>1953620.0</v>
      </c>
      <c r="X2943" s="2">
        <v>1509.0</v>
      </c>
      <c r="Y2943" s="2">
        <f t="shared" si="8"/>
        <v>0.7718229801</v>
      </c>
      <c r="Z2943" s="2">
        <f t="shared" ref="Z2943:AC2943" si="2994">ROUNDDOWN($Y2943*Z$1,0)-IF(MOD($Y2943*Z$1,1)=0,1,0)+1</f>
        <v>2</v>
      </c>
      <c r="AA2943" s="2">
        <f t="shared" si="2994"/>
        <v>3</v>
      </c>
      <c r="AB2943" s="2">
        <f t="shared" si="2994"/>
        <v>4</v>
      </c>
      <c r="AC2943" s="2">
        <f t="shared" si="2994"/>
        <v>4</v>
      </c>
      <c r="AD2943" s="2">
        <f t="shared" si="10"/>
        <v>1</v>
      </c>
      <c r="AE2943" s="2">
        <f t="shared" si="11"/>
        <v>0</v>
      </c>
      <c r="AF2943" s="2">
        <f t="shared" si="12"/>
        <v>0</v>
      </c>
      <c r="AG2943" s="2">
        <f t="shared" si="13"/>
        <v>0</v>
      </c>
      <c r="AH2943" s="2">
        <f t="shared" si="14"/>
        <v>0</v>
      </c>
      <c r="AI2943" s="2">
        <f t="shared" si="15"/>
        <v>0</v>
      </c>
      <c r="AJ2943" s="2">
        <f t="shared" si="16"/>
        <v>0</v>
      </c>
      <c r="AK2943" s="2">
        <f t="shared" si="17"/>
        <v>0</v>
      </c>
      <c r="AL2943" s="2">
        <f t="shared" si="18"/>
        <v>1</v>
      </c>
    </row>
    <row r="2944" ht="13.5" customHeight="1">
      <c r="A2944" s="3">
        <v>42192.0</v>
      </c>
      <c r="B2944" s="2">
        <v>2062.0</v>
      </c>
      <c r="C2944" s="2">
        <f t="shared" si="3"/>
        <v>2062</v>
      </c>
      <c r="D2944" s="2">
        <f t="shared" si="26"/>
        <v>3009.614641</v>
      </c>
      <c r="E2944" s="2">
        <f t="shared" si="20"/>
        <v>2140.469274</v>
      </c>
      <c r="F2944" s="2">
        <v>0.49</v>
      </c>
      <c r="G2944" s="2">
        <f t="shared" si="4"/>
        <v>0.0049</v>
      </c>
      <c r="H2944" s="2">
        <f t="shared" si="21"/>
        <v>1.602</v>
      </c>
      <c r="I2944" s="2">
        <f t="shared" si="27"/>
        <v>1.17467554</v>
      </c>
      <c r="J2944" s="2">
        <f t="shared" si="5"/>
        <v>300.1726261</v>
      </c>
      <c r="K2944" s="2">
        <f t="shared" si="6"/>
        <v>310.323336</v>
      </c>
      <c r="L2944" s="2">
        <f t="shared" si="7"/>
        <v>0</v>
      </c>
      <c r="M2944" s="2">
        <f t="shared" si="1"/>
        <v>310.323336</v>
      </c>
      <c r="O2944" s="2">
        <v>2942.0</v>
      </c>
      <c r="P2944" s="2">
        <v>2060.0</v>
      </c>
      <c r="Q2944" s="2">
        <v>2052.0</v>
      </c>
      <c r="R2944" s="2">
        <v>2073.0</v>
      </c>
      <c r="S2944" s="2">
        <v>2050.0</v>
      </c>
      <c r="T2944" s="2">
        <v>1.327002866E9</v>
      </c>
      <c r="U2944" s="2">
        <v>2.7362799E7</v>
      </c>
      <c r="V2944" s="2">
        <v>4.4465525E7</v>
      </c>
      <c r="W2944" s="2">
        <v>2154266.0</v>
      </c>
      <c r="X2944" s="2">
        <v>2237.0</v>
      </c>
      <c r="Y2944" s="2">
        <f t="shared" si="8"/>
        <v>0.6239342266</v>
      </c>
      <c r="Z2944" s="2">
        <f t="shared" ref="Z2944:AC2944" si="2995">ROUNDDOWN($Y2944*Z$1,0)-IF(MOD($Y2944*Z$1,1)=0,1,0)+1</f>
        <v>2</v>
      </c>
      <c r="AA2944" s="2">
        <f t="shared" si="2995"/>
        <v>2</v>
      </c>
      <c r="AB2944" s="2">
        <f t="shared" si="2995"/>
        <v>3</v>
      </c>
      <c r="AC2944" s="2">
        <f t="shared" si="2995"/>
        <v>4</v>
      </c>
      <c r="AD2944" s="2">
        <f t="shared" si="10"/>
        <v>0</v>
      </c>
      <c r="AE2944" s="2">
        <f t="shared" si="11"/>
        <v>0</v>
      </c>
      <c r="AF2944" s="2">
        <f t="shared" si="12"/>
        <v>0</v>
      </c>
      <c r="AG2944" s="2">
        <f t="shared" si="13"/>
        <v>0</v>
      </c>
      <c r="AH2944" s="2">
        <f t="shared" si="14"/>
        <v>0</v>
      </c>
      <c r="AI2944" s="2">
        <f t="shared" si="15"/>
        <v>1</v>
      </c>
      <c r="AJ2944" s="2">
        <f t="shared" si="16"/>
        <v>0</v>
      </c>
      <c r="AK2944" s="2">
        <f t="shared" si="17"/>
        <v>0</v>
      </c>
      <c r="AL2944" s="2">
        <f t="shared" si="18"/>
        <v>1</v>
      </c>
    </row>
    <row r="2945" ht="13.5" customHeight="1">
      <c r="A2945" s="3">
        <v>42193.0</v>
      </c>
      <c r="B2945" s="2">
        <v>2041.0</v>
      </c>
      <c r="C2945" s="2">
        <f t="shared" si="3"/>
        <v>2041</v>
      </c>
      <c r="D2945" s="2">
        <f t="shared" si="26"/>
        <v>3010.823986</v>
      </c>
      <c r="E2945" s="2">
        <f t="shared" si="20"/>
        <v>2140.811842</v>
      </c>
      <c r="F2945" s="2">
        <v>-1.02</v>
      </c>
      <c r="G2945" s="2">
        <f t="shared" si="4"/>
        <v>-0.0102</v>
      </c>
      <c r="H2945" s="2">
        <f t="shared" si="21"/>
        <v>1.5918</v>
      </c>
      <c r="I2945" s="2">
        <f t="shared" si="27"/>
        <v>1.175077367</v>
      </c>
      <c r="J2945" s="2">
        <f t="shared" si="5"/>
        <v>297.1108653</v>
      </c>
      <c r="K2945" s="2">
        <f t="shared" si="6"/>
        <v>307.158038</v>
      </c>
      <c r="L2945" s="2">
        <f t="shared" si="7"/>
        <v>0</v>
      </c>
      <c r="M2945" s="2">
        <f t="shared" si="1"/>
        <v>307.158038</v>
      </c>
      <c r="O2945" s="2">
        <v>2943.0</v>
      </c>
      <c r="P2945" s="2">
        <v>2046.0</v>
      </c>
      <c r="Q2945" s="2">
        <v>2062.0</v>
      </c>
      <c r="R2945" s="2">
        <v>2056.0</v>
      </c>
      <c r="S2945" s="2">
        <v>2026.0</v>
      </c>
      <c r="T2945" s="2">
        <v>1.327004944E9</v>
      </c>
      <c r="U2945" s="2">
        <v>2.7084171E7</v>
      </c>
      <c r="V2945" s="2">
        <v>3.8999038E7</v>
      </c>
      <c r="W2945" s="2">
        <v>1907659.0</v>
      </c>
      <c r="X2945" s="2">
        <v>1644.0</v>
      </c>
      <c r="Y2945" s="2">
        <f t="shared" si="8"/>
        <v>0.2246244417</v>
      </c>
      <c r="Z2945" s="2">
        <f t="shared" ref="Z2945:AC2945" si="2996">ROUNDDOWN($Y2945*Z$1,0)-IF(MOD($Y2945*Z$1,1)=0,1,0)+1</f>
        <v>1</v>
      </c>
      <c r="AA2945" s="2">
        <f t="shared" si="2996"/>
        <v>1</v>
      </c>
      <c r="AB2945" s="2">
        <f t="shared" si="2996"/>
        <v>1</v>
      </c>
      <c r="AC2945" s="2">
        <f t="shared" si="2996"/>
        <v>2</v>
      </c>
      <c r="AD2945" s="2">
        <f t="shared" si="10"/>
        <v>0</v>
      </c>
      <c r="AE2945" s="2">
        <f t="shared" si="11"/>
        <v>0</v>
      </c>
      <c r="AF2945" s="2">
        <f t="shared" si="12"/>
        <v>0</v>
      </c>
      <c r="AG2945" s="2">
        <f t="shared" si="13"/>
        <v>0</v>
      </c>
      <c r="AH2945" s="2">
        <f t="shared" si="14"/>
        <v>0</v>
      </c>
      <c r="AI2945" s="2">
        <f t="shared" si="15"/>
        <v>0</v>
      </c>
      <c r="AJ2945" s="2">
        <f t="shared" si="16"/>
        <v>0</v>
      </c>
      <c r="AK2945" s="2">
        <f t="shared" si="17"/>
        <v>1</v>
      </c>
      <c r="AL2945" s="2">
        <f t="shared" si="18"/>
        <v>1</v>
      </c>
    </row>
    <row r="2946" ht="13.5" customHeight="1">
      <c r="A2946" s="3">
        <v>42194.0</v>
      </c>
      <c r="B2946" s="2">
        <v>2061.0</v>
      </c>
      <c r="C2946" s="2">
        <f t="shared" si="3"/>
        <v>2061</v>
      </c>
      <c r="D2946" s="2">
        <f t="shared" si="26"/>
        <v>3012.033817</v>
      </c>
      <c r="E2946" s="2">
        <f t="shared" si="20"/>
        <v>2141.15441</v>
      </c>
      <c r="F2946" s="2">
        <v>0.98</v>
      </c>
      <c r="G2946" s="2">
        <f t="shared" si="4"/>
        <v>0.0098</v>
      </c>
      <c r="H2946" s="2">
        <f t="shared" si="21"/>
        <v>1.6016</v>
      </c>
      <c r="I2946" s="2">
        <f t="shared" si="27"/>
        <v>1.175479195</v>
      </c>
      <c r="J2946" s="2">
        <f t="shared" si="5"/>
        <v>300.0225518</v>
      </c>
      <c r="K2946" s="2">
        <f t="shared" si="6"/>
        <v>310.1681867</v>
      </c>
      <c r="L2946" s="2">
        <f t="shared" si="7"/>
        <v>0</v>
      </c>
      <c r="M2946" s="2">
        <f t="shared" si="1"/>
        <v>310.1681867</v>
      </c>
      <c r="O2946" s="2">
        <v>2944.0</v>
      </c>
      <c r="P2946" s="2">
        <v>2057.0</v>
      </c>
      <c r="Q2946" s="2">
        <v>2041.0</v>
      </c>
      <c r="R2946" s="2">
        <v>2062.0</v>
      </c>
      <c r="S2946" s="2">
        <v>2051.0</v>
      </c>
      <c r="T2946" s="2">
        <v>1.327008685E9</v>
      </c>
      <c r="U2946" s="2">
        <v>2.7349649E7</v>
      </c>
      <c r="V2946" s="2">
        <v>4.1744424E7</v>
      </c>
      <c r="W2946" s="2">
        <v>2028551.0</v>
      </c>
      <c r="X2946" s="2">
        <v>1183.0</v>
      </c>
      <c r="Y2946" s="2">
        <f t="shared" si="8"/>
        <v>0.7509135201</v>
      </c>
      <c r="Z2946" s="2">
        <f t="shared" ref="Z2946:AC2946" si="2997">ROUNDDOWN($Y2946*Z$1,0)-IF(MOD($Y2946*Z$1,1)=0,1,0)+1</f>
        <v>2</v>
      </c>
      <c r="AA2946" s="2">
        <f t="shared" si="2997"/>
        <v>3</v>
      </c>
      <c r="AB2946" s="2">
        <f t="shared" si="2997"/>
        <v>4</v>
      </c>
      <c r="AC2946" s="2">
        <f t="shared" si="2997"/>
        <v>4</v>
      </c>
      <c r="AD2946" s="2">
        <f t="shared" si="10"/>
        <v>0</v>
      </c>
      <c r="AE2946" s="2">
        <f t="shared" si="11"/>
        <v>1</v>
      </c>
      <c r="AF2946" s="2">
        <f t="shared" si="12"/>
        <v>0</v>
      </c>
      <c r="AG2946" s="2">
        <f t="shared" si="13"/>
        <v>0</v>
      </c>
      <c r="AH2946" s="2">
        <f t="shared" si="14"/>
        <v>0</v>
      </c>
      <c r="AI2946" s="2">
        <f t="shared" si="15"/>
        <v>0</v>
      </c>
      <c r="AJ2946" s="2">
        <f t="shared" si="16"/>
        <v>0</v>
      </c>
      <c r="AK2946" s="2">
        <f t="shared" si="17"/>
        <v>0</v>
      </c>
      <c r="AL2946" s="2">
        <f t="shared" si="18"/>
        <v>1</v>
      </c>
    </row>
    <row r="2947" ht="13.5" customHeight="1">
      <c r="A2947" s="3">
        <v>42197.0</v>
      </c>
      <c r="B2947" s="2">
        <v>2062.0</v>
      </c>
      <c r="C2947" s="2">
        <f t="shared" si="3"/>
        <v>2062</v>
      </c>
      <c r="D2947" s="2">
        <f t="shared" si="26"/>
        <v>3013.244134</v>
      </c>
      <c r="E2947" s="2">
        <f t="shared" si="20"/>
        <v>2141.496977</v>
      </c>
      <c r="F2947" s="2">
        <v>0.05</v>
      </c>
      <c r="G2947" s="2">
        <f t="shared" si="4"/>
        <v>0.0005</v>
      </c>
      <c r="H2947" s="2">
        <f t="shared" si="21"/>
        <v>1.6021</v>
      </c>
      <c r="I2947" s="2">
        <f t="shared" si="27"/>
        <v>1.175881022</v>
      </c>
      <c r="J2947" s="2">
        <f t="shared" si="5"/>
        <v>300.1725631</v>
      </c>
      <c r="K2947" s="2">
        <f t="shared" si="6"/>
        <v>310.3232708</v>
      </c>
      <c r="L2947" s="2">
        <f t="shared" si="7"/>
        <v>0</v>
      </c>
      <c r="M2947" s="2">
        <f t="shared" si="1"/>
        <v>310.3232708</v>
      </c>
      <c r="O2947" s="2">
        <v>2945.0</v>
      </c>
      <c r="P2947" s="2">
        <v>2070.0</v>
      </c>
      <c r="Q2947" s="2">
        <v>2061.0</v>
      </c>
      <c r="R2947" s="2">
        <v>2082.0</v>
      </c>
      <c r="S2947" s="2">
        <v>2049.0</v>
      </c>
      <c r="T2947" s="2">
        <v>1.327016654E9</v>
      </c>
      <c r="U2947" s="2">
        <v>2.7363083E7</v>
      </c>
      <c r="V2947" s="2">
        <v>1.6816145E7</v>
      </c>
      <c r="W2947" s="2">
        <v>814337.0</v>
      </c>
      <c r="X2947" s="2">
        <v>647.0</v>
      </c>
      <c r="Y2947" s="2">
        <f t="shared" si="8"/>
        <v>0.5055826228</v>
      </c>
      <c r="Z2947" s="2">
        <f t="shared" ref="Z2947:AC2947" si="2998">ROUNDDOWN($Y2947*Z$1,0)-IF(MOD($Y2947*Z$1,1)=0,1,0)+1</f>
        <v>2</v>
      </c>
      <c r="AA2947" s="2">
        <f t="shared" si="2998"/>
        <v>2</v>
      </c>
      <c r="AB2947" s="2">
        <f t="shared" si="2998"/>
        <v>3</v>
      </c>
      <c r="AC2947" s="2">
        <f t="shared" si="2998"/>
        <v>3</v>
      </c>
      <c r="AD2947" s="2">
        <f t="shared" si="10"/>
        <v>1</v>
      </c>
      <c r="AE2947" s="2">
        <f t="shared" si="11"/>
        <v>0</v>
      </c>
      <c r="AF2947" s="2">
        <f t="shared" si="12"/>
        <v>0</v>
      </c>
      <c r="AG2947" s="2">
        <f t="shared" si="13"/>
        <v>0</v>
      </c>
      <c r="AH2947" s="2">
        <f t="shared" si="14"/>
        <v>0</v>
      </c>
      <c r="AI2947" s="2">
        <f t="shared" si="15"/>
        <v>0</v>
      </c>
      <c r="AJ2947" s="2">
        <f t="shared" si="16"/>
        <v>0</v>
      </c>
      <c r="AK2947" s="2">
        <f t="shared" si="17"/>
        <v>0</v>
      </c>
      <c r="AL2947" s="2">
        <f t="shared" si="18"/>
        <v>1</v>
      </c>
    </row>
    <row r="2948" ht="13.5" customHeight="1">
      <c r="A2948" s="3">
        <v>42198.0</v>
      </c>
      <c r="B2948" s="2">
        <v>2128.0</v>
      </c>
      <c r="C2948" s="2">
        <f t="shared" si="3"/>
        <v>2128</v>
      </c>
      <c r="D2948" s="2">
        <f t="shared" si="26"/>
        <v>3014.454937</v>
      </c>
      <c r="E2948" s="2">
        <f t="shared" si="20"/>
        <v>2141.839545</v>
      </c>
      <c r="F2948" s="2">
        <v>3.2</v>
      </c>
      <c r="G2948" s="2">
        <f t="shared" si="4"/>
        <v>0.032</v>
      </c>
      <c r="H2948" s="2">
        <f t="shared" si="21"/>
        <v>1.6341</v>
      </c>
      <c r="I2948" s="2">
        <f t="shared" si="27"/>
        <v>1.176282849</v>
      </c>
      <c r="J2948" s="2">
        <f t="shared" si="5"/>
        <v>309.7780851</v>
      </c>
      <c r="K2948" s="2">
        <f t="shared" si="6"/>
        <v>320.2536155</v>
      </c>
      <c r="L2948" s="2">
        <f t="shared" si="7"/>
        <v>0</v>
      </c>
      <c r="M2948" s="2">
        <f t="shared" si="1"/>
        <v>320.2536155</v>
      </c>
      <c r="O2948" s="2">
        <v>2946.0</v>
      </c>
      <c r="P2948" s="2">
        <v>2075.0</v>
      </c>
      <c r="Q2948" s="2">
        <v>2062.0</v>
      </c>
      <c r="R2948" s="2">
        <v>2128.0</v>
      </c>
      <c r="S2948" s="2">
        <v>2068.0</v>
      </c>
      <c r="T2948" s="2">
        <v>1.327016654E9</v>
      </c>
      <c r="U2948" s="2">
        <v>2.8238914E7</v>
      </c>
      <c r="V2948" s="2">
        <v>5.9056976E7</v>
      </c>
      <c r="W2948" s="2">
        <v>2809977.0</v>
      </c>
      <c r="X2948" s="2">
        <v>2091.0</v>
      </c>
      <c r="Y2948" s="2">
        <f t="shared" si="8"/>
        <v>0.9701583435</v>
      </c>
      <c r="Z2948" s="2">
        <f t="shared" ref="Z2948:AC2948" si="2999">ROUNDDOWN($Y2948*Z$1,0)-IF(MOD($Y2948*Z$1,1)=0,1,0)+1</f>
        <v>2</v>
      </c>
      <c r="AA2948" s="2">
        <f t="shared" si="2999"/>
        <v>3</v>
      </c>
      <c r="AB2948" s="2">
        <f t="shared" si="2999"/>
        <v>4</v>
      </c>
      <c r="AC2948" s="2">
        <f t="shared" si="2999"/>
        <v>5</v>
      </c>
      <c r="AD2948" s="2">
        <f t="shared" si="10"/>
        <v>0</v>
      </c>
      <c r="AE2948" s="2">
        <f t="shared" si="11"/>
        <v>0</v>
      </c>
      <c r="AF2948" s="2">
        <f t="shared" si="12"/>
        <v>0</v>
      </c>
      <c r="AG2948" s="2">
        <f t="shared" si="13"/>
        <v>0</v>
      </c>
      <c r="AH2948" s="2">
        <f t="shared" si="14"/>
        <v>1</v>
      </c>
      <c r="AI2948" s="2">
        <f t="shared" si="15"/>
        <v>0</v>
      </c>
      <c r="AJ2948" s="2">
        <f t="shared" si="16"/>
        <v>0</v>
      </c>
      <c r="AK2948" s="2">
        <f t="shared" si="17"/>
        <v>0</v>
      </c>
      <c r="AL2948" s="2">
        <f t="shared" si="18"/>
        <v>1</v>
      </c>
    </row>
    <row r="2949" ht="13.5" customHeight="1">
      <c r="A2949" s="3">
        <v>42199.0</v>
      </c>
      <c r="B2949" s="2">
        <v>2120.0</v>
      </c>
      <c r="C2949" s="2">
        <f t="shared" si="3"/>
        <v>2120</v>
      </c>
      <c r="D2949" s="2">
        <f t="shared" si="26"/>
        <v>3015.666227</v>
      </c>
      <c r="E2949" s="2">
        <f t="shared" si="20"/>
        <v>2142.182113</v>
      </c>
      <c r="F2949" s="2">
        <v>-0.38</v>
      </c>
      <c r="G2949" s="2">
        <f t="shared" si="4"/>
        <v>-0.0038</v>
      </c>
      <c r="H2949" s="2">
        <f t="shared" si="21"/>
        <v>1.6303</v>
      </c>
      <c r="I2949" s="2">
        <f t="shared" si="27"/>
        <v>1.176684676</v>
      </c>
      <c r="J2949" s="2">
        <f t="shared" si="5"/>
        <v>308.6009284</v>
      </c>
      <c r="K2949" s="2">
        <f t="shared" si="6"/>
        <v>319.0366518</v>
      </c>
      <c r="L2949" s="2">
        <f t="shared" si="7"/>
        <v>0</v>
      </c>
      <c r="M2949" s="2">
        <f t="shared" si="1"/>
        <v>319.0366518</v>
      </c>
      <c r="O2949" s="2">
        <v>2947.0</v>
      </c>
      <c r="P2949" s="2">
        <v>2125.0</v>
      </c>
      <c r="Q2949" s="2">
        <v>2128.0</v>
      </c>
      <c r="R2949" s="2">
        <v>2128.0</v>
      </c>
      <c r="S2949" s="2">
        <v>2112.0</v>
      </c>
      <c r="T2949" s="2">
        <v>1.327018001E9</v>
      </c>
      <c r="U2949" s="2">
        <v>2.8132782E7</v>
      </c>
      <c r="V2949" s="2">
        <v>3.5921964E7</v>
      </c>
      <c r="W2949" s="2">
        <v>1693105.0</v>
      </c>
      <c r="X2949" s="2">
        <v>1246.0</v>
      </c>
      <c r="Y2949" s="2">
        <f t="shared" si="8"/>
        <v>0.3788063337</v>
      </c>
      <c r="Z2949" s="2">
        <f t="shared" ref="Z2949:AC2949" si="3000">ROUNDDOWN($Y2949*Z$1,0)-IF(MOD($Y2949*Z$1,1)=0,1,0)+1</f>
        <v>1</v>
      </c>
      <c r="AA2949" s="2">
        <f t="shared" si="3000"/>
        <v>2</v>
      </c>
      <c r="AB2949" s="2">
        <f t="shared" si="3000"/>
        <v>2</v>
      </c>
      <c r="AC2949" s="2">
        <f t="shared" si="3000"/>
        <v>2</v>
      </c>
      <c r="AD2949" s="2">
        <f t="shared" si="10"/>
        <v>0</v>
      </c>
      <c r="AE2949" s="2">
        <f t="shared" si="11"/>
        <v>0</v>
      </c>
      <c r="AF2949" s="2">
        <f t="shared" si="12"/>
        <v>0</v>
      </c>
      <c r="AG2949" s="2">
        <f t="shared" si="13"/>
        <v>1</v>
      </c>
      <c r="AH2949" s="2">
        <f t="shared" si="14"/>
        <v>0</v>
      </c>
      <c r="AI2949" s="2">
        <f t="shared" si="15"/>
        <v>0</v>
      </c>
      <c r="AJ2949" s="2">
        <f t="shared" si="16"/>
        <v>0</v>
      </c>
      <c r="AK2949" s="2">
        <f t="shared" si="17"/>
        <v>0</v>
      </c>
      <c r="AL2949" s="2">
        <f t="shared" si="18"/>
        <v>1</v>
      </c>
    </row>
    <row r="2950" ht="13.5" customHeight="1">
      <c r="A2950" s="3">
        <v>42200.0</v>
      </c>
      <c r="B2950" s="2">
        <v>2110.0</v>
      </c>
      <c r="C2950" s="2">
        <f t="shared" si="3"/>
        <v>2110</v>
      </c>
      <c r="D2950" s="2">
        <f t="shared" si="26"/>
        <v>3016.878003</v>
      </c>
      <c r="E2950" s="2">
        <f t="shared" si="20"/>
        <v>2142.524681</v>
      </c>
      <c r="F2950" s="2">
        <v>-0.47</v>
      </c>
      <c r="G2950" s="2">
        <f t="shared" si="4"/>
        <v>-0.0047</v>
      </c>
      <c r="H2950" s="2">
        <f t="shared" si="21"/>
        <v>1.6256</v>
      </c>
      <c r="I2950" s="2">
        <f t="shared" si="27"/>
        <v>1.177086503</v>
      </c>
      <c r="J2950" s="2">
        <f t="shared" si="5"/>
        <v>307.150504</v>
      </c>
      <c r="K2950" s="2">
        <f t="shared" si="6"/>
        <v>317.5371795</v>
      </c>
      <c r="L2950" s="2">
        <f t="shared" si="7"/>
        <v>0</v>
      </c>
      <c r="M2950" s="2">
        <f t="shared" si="1"/>
        <v>317.5371795</v>
      </c>
      <c r="O2950" s="2">
        <v>2948.0</v>
      </c>
      <c r="P2950" s="2">
        <v>2120.0</v>
      </c>
      <c r="Q2950" s="2">
        <v>2120.0</v>
      </c>
      <c r="R2950" s="2">
        <v>2132.0</v>
      </c>
      <c r="S2950" s="2">
        <v>2107.0</v>
      </c>
      <c r="T2950" s="2">
        <v>1.327024157E9</v>
      </c>
      <c r="U2950" s="2">
        <v>2.800021E7</v>
      </c>
      <c r="V2950" s="2">
        <v>2.7539401E7</v>
      </c>
      <c r="W2950" s="2">
        <v>1299695.0</v>
      </c>
      <c r="X2950" s="2">
        <v>1053.0</v>
      </c>
      <c r="Y2950" s="2">
        <f t="shared" si="8"/>
        <v>0.3557653268</v>
      </c>
      <c r="Z2950" s="2">
        <f t="shared" ref="Z2950:AC2950" si="3001">ROUNDDOWN($Y2950*Z$1,0)-IF(MOD($Y2950*Z$1,1)=0,1,0)+1</f>
        <v>1</v>
      </c>
      <c r="AA2950" s="2">
        <f t="shared" si="3001"/>
        <v>2</v>
      </c>
      <c r="AB2950" s="2">
        <f t="shared" si="3001"/>
        <v>2</v>
      </c>
      <c r="AC2950" s="2">
        <f t="shared" si="3001"/>
        <v>2</v>
      </c>
      <c r="AD2950" s="2">
        <f t="shared" si="10"/>
        <v>0</v>
      </c>
      <c r="AE2950" s="2">
        <f t="shared" si="11"/>
        <v>0</v>
      </c>
      <c r="AF2950" s="2">
        <f t="shared" si="12"/>
        <v>0</v>
      </c>
      <c r="AG2950" s="2">
        <f t="shared" si="13"/>
        <v>0</v>
      </c>
      <c r="AH2950" s="2">
        <f t="shared" si="14"/>
        <v>0</v>
      </c>
      <c r="AI2950" s="2">
        <f t="shared" si="15"/>
        <v>0</v>
      </c>
      <c r="AJ2950" s="2">
        <f t="shared" si="16"/>
        <v>1</v>
      </c>
      <c r="AK2950" s="2">
        <f t="shared" si="17"/>
        <v>0</v>
      </c>
      <c r="AL2950" s="2">
        <f t="shared" si="18"/>
        <v>1</v>
      </c>
    </row>
    <row r="2951" ht="13.5" customHeight="1">
      <c r="A2951" s="3">
        <v>42201.0</v>
      </c>
      <c r="B2951" s="2">
        <v>2118.0</v>
      </c>
      <c r="C2951" s="2">
        <f t="shared" si="3"/>
        <v>2118</v>
      </c>
      <c r="D2951" s="2">
        <f t="shared" si="26"/>
        <v>3018.090267</v>
      </c>
      <c r="E2951" s="2">
        <f t="shared" si="20"/>
        <v>2142.867248</v>
      </c>
      <c r="F2951" s="2">
        <v>0.38</v>
      </c>
      <c r="G2951" s="2">
        <f t="shared" si="4"/>
        <v>0.0038</v>
      </c>
      <c r="H2951" s="2">
        <f t="shared" si="21"/>
        <v>1.6294</v>
      </c>
      <c r="I2951" s="2">
        <f t="shared" si="27"/>
        <v>1.17748833</v>
      </c>
      <c r="J2951" s="2">
        <f t="shared" si="5"/>
        <v>308.3176759</v>
      </c>
      <c r="K2951" s="2">
        <f t="shared" si="6"/>
        <v>318.7438208</v>
      </c>
      <c r="L2951" s="2">
        <f t="shared" si="7"/>
        <v>0</v>
      </c>
      <c r="M2951" s="2">
        <f t="shared" si="1"/>
        <v>318.7438208</v>
      </c>
      <c r="O2951" s="2">
        <v>2949.0</v>
      </c>
      <c r="P2951" s="2">
        <v>2120.0</v>
      </c>
      <c r="Q2951" s="2">
        <v>2110.0</v>
      </c>
      <c r="R2951" s="2">
        <v>2128.0</v>
      </c>
      <c r="S2951" s="2">
        <v>2106.0</v>
      </c>
      <c r="T2951" s="2">
        <v>1.327024917E9</v>
      </c>
      <c r="U2951" s="2">
        <v>2.8106388E7</v>
      </c>
      <c r="V2951" s="2">
        <v>4.0125415E7</v>
      </c>
      <c r="W2951" s="2">
        <v>1896681.0</v>
      </c>
      <c r="X2951" s="2">
        <v>1099.0</v>
      </c>
      <c r="Y2951" s="2">
        <f t="shared" si="8"/>
        <v>0.5962241169</v>
      </c>
      <c r="Z2951" s="2">
        <f t="shared" ref="Z2951:AC2951" si="3002">ROUNDDOWN($Y2951*Z$1,0)-IF(MOD($Y2951*Z$1,1)=0,1,0)+1</f>
        <v>2</v>
      </c>
      <c r="AA2951" s="2">
        <f t="shared" si="3002"/>
        <v>2</v>
      </c>
      <c r="AB2951" s="2">
        <f t="shared" si="3002"/>
        <v>3</v>
      </c>
      <c r="AC2951" s="2">
        <f t="shared" si="3002"/>
        <v>3</v>
      </c>
      <c r="AD2951" s="2">
        <f t="shared" si="10"/>
        <v>0</v>
      </c>
      <c r="AE2951" s="2">
        <f t="shared" si="11"/>
        <v>0</v>
      </c>
      <c r="AF2951" s="2">
        <f t="shared" si="12"/>
        <v>0</v>
      </c>
      <c r="AG2951" s="2">
        <f t="shared" si="13"/>
        <v>0</v>
      </c>
      <c r="AH2951" s="2">
        <f t="shared" si="14"/>
        <v>0</v>
      </c>
      <c r="AI2951" s="2">
        <f t="shared" si="15"/>
        <v>1</v>
      </c>
      <c r="AJ2951" s="2">
        <f t="shared" si="16"/>
        <v>0</v>
      </c>
      <c r="AK2951" s="2">
        <f t="shared" si="17"/>
        <v>0</v>
      </c>
      <c r="AL2951" s="2">
        <f t="shared" si="18"/>
        <v>1</v>
      </c>
    </row>
    <row r="2952" ht="13.5" customHeight="1">
      <c r="A2952" s="3">
        <v>42204.0</v>
      </c>
      <c r="B2952" s="2">
        <v>2111.0</v>
      </c>
      <c r="C2952" s="2">
        <f t="shared" si="3"/>
        <v>2111</v>
      </c>
      <c r="D2952" s="2">
        <f t="shared" si="26"/>
        <v>3019.303018</v>
      </c>
      <c r="E2952" s="2">
        <f t="shared" si="20"/>
        <v>2143.209816</v>
      </c>
      <c r="F2952" s="2">
        <v>-0.33</v>
      </c>
      <c r="G2952" s="2">
        <f t="shared" si="4"/>
        <v>-0.0033</v>
      </c>
      <c r="H2952" s="2">
        <f t="shared" si="21"/>
        <v>1.6261</v>
      </c>
      <c r="I2952" s="2">
        <f t="shared" si="27"/>
        <v>1.177890158</v>
      </c>
      <c r="J2952" s="2">
        <f t="shared" si="5"/>
        <v>307.3002276</v>
      </c>
      <c r="K2952" s="2">
        <f t="shared" si="6"/>
        <v>317.6919662</v>
      </c>
      <c r="L2952" s="2">
        <f t="shared" si="7"/>
        <v>0</v>
      </c>
      <c r="M2952" s="2">
        <f t="shared" si="1"/>
        <v>317.6919662</v>
      </c>
      <c r="O2952" s="2">
        <v>2950.0</v>
      </c>
      <c r="P2952" s="2">
        <v>2111.0</v>
      </c>
      <c r="Q2952" s="2">
        <v>2118.0</v>
      </c>
      <c r="R2952" s="2">
        <v>2122.0</v>
      </c>
      <c r="S2952" s="2">
        <v>2108.0</v>
      </c>
      <c r="T2952" s="2">
        <v>1.327029262E9</v>
      </c>
      <c r="U2952" s="2">
        <v>2.8013588E7</v>
      </c>
      <c r="V2952" s="2">
        <v>1.7317514E7</v>
      </c>
      <c r="W2952" s="2">
        <v>818342.0</v>
      </c>
      <c r="X2952" s="2">
        <v>589.0</v>
      </c>
      <c r="Y2952" s="2">
        <f t="shared" si="8"/>
        <v>0.3933211531</v>
      </c>
      <c r="Z2952" s="2">
        <f t="shared" ref="Z2952:AC2952" si="3003">ROUNDDOWN($Y2952*Z$1,0)-IF(MOD($Y2952*Z$1,1)=0,1,0)+1</f>
        <v>1</v>
      </c>
      <c r="AA2952" s="2">
        <f t="shared" si="3003"/>
        <v>2</v>
      </c>
      <c r="AB2952" s="2">
        <f t="shared" si="3003"/>
        <v>2</v>
      </c>
      <c r="AC2952" s="2">
        <f t="shared" si="3003"/>
        <v>2</v>
      </c>
      <c r="AD2952" s="2">
        <f t="shared" si="10"/>
        <v>0</v>
      </c>
      <c r="AE2952" s="2">
        <f t="shared" si="11"/>
        <v>0</v>
      </c>
      <c r="AF2952" s="2">
        <f t="shared" si="12"/>
        <v>0</v>
      </c>
      <c r="AG2952" s="2">
        <f t="shared" si="13"/>
        <v>0</v>
      </c>
      <c r="AH2952" s="2">
        <f t="shared" si="14"/>
        <v>0</v>
      </c>
      <c r="AI2952" s="2">
        <f t="shared" si="15"/>
        <v>0</v>
      </c>
      <c r="AJ2952" s="2">
        <f t="shared" si="16"/>
        <v>0</v>
      </c>
      <c r="AK2952" s="2">
        <f t="shared" si="17"/>
        <v>1</v>
      </c>
      <c r="AL2952" s="2">
        <f t="shared" si="18"/>
        <v>1</v>
      </c>
    </row>
    <row r="2953" ht="13.5" customHeight="1">
      <c r="A2953" s="3">
        <v>42205.0</v>
      </c>
      <c r="B2953" s="2">
        <v>2144.0</v>
      </c>
      <c r="C2953" s="2">
        <f t="shared" si="3"/>
        <v>2144</v>
      </c>
      <c r="D2953" s="2">
        <f t="shared" si="26"/>
        <v>3020.516256</v>
      </c>
      <c r="E2953" s="2">
        <f t="shared" si="20"/>
        <v>2143.552384</v>
      </c>
      <c r="F2953" s="2">
        <v>1.56</v>
      </c>
      <c r="G2953" s="2">
        <f t="shared" si="4"/>
        <v>0.0156</v>
      </c>
      <c r="H2953" s="2">
        <f t="shared" si="21"/>
        <v>1.6417</v>
      </c>
      <c r="I2953" s="2">
        <f t="shared" si="27"/>
        <v>1.178291985</v>
      </c>
      <c r="J2953" s="2">
        <f t="shared" si="5"/>
        <v>312.0941112</v>
      </c>
      <c r="K2953" s="2">
        <f t="shared" si="6"/>
        <v>322.6479608</v>
      </c>
      <c r="L2953" s="2">
        <f t="shared" si="7"/>
        <v>0</v>
      </c>
      <c r="M2953" s="2">
        <f t="shared" si="1"/>
        <v>322.6479608</v>
      </c>
      <c r="O2953" s="2">
        <v>2951.0</v>
      </c>
      <c r="P2953" s="2">
        <v>2120.0</v>
      </c>
      <c r="Q2953" s="2">
        <v>2111.0</v>
      </c>
      <c r="R2953" s="2">
        <v>2144.0</v>
      </c>
      <c r="S2953" s="2">
        <v>2113.0</v>
      </c>
      <c r="T2953" s="2">
        <v>1.327029262E9</v>
      </c>
      <c r="U2953" s="2">
        <v>2.8451507E7</v>
      </c>
      <c r="V2953" s="2">
        <v>5.3041906E7</v>
      </c>
      <c r="W2953" s="2">
        <v>2488132.0</v>
      </c>
      <c r="X2953" s="2">
        <v>1722.0</v>
      </c>
      <c r="Y2953" s="2">
        <f t="shared" si="8"/>
        <v>0.8520097442</v>
      </c>
      <c r="Z2953" s="2">
        <f t="shared" ref="Z2953:AC2953" si="3004">ROUNDDOWN($Y2953*Z$1,0)-IF(MOD($Y2953*Z$1,1)=0,1,0)+1</f>
        <v>2</v>
      </c>
      <c r="AA2953" s="2">
        <f t="shared" si="3004"/>
        <v>3</v>
      </c>
      <c r="AB2953" s="2">
        <f t="shared" si="3004"/>
        <v>4</v>
      </c>
      <c r="AC2953" s="2">
        <f t="shared" si="3004"/>
        <v>5</v>
      </c>
      <c r="AD2953" s="2">
        <f t="shared" si="10"/>
        <v>1</v>
      </c>
      <c r="AE2953" s="2">
        <f t="shared" si="11"/>
        <v>0</v>
      </c>
      <c r="AF2953" s="2">
        <f t="shared" si="12"/>
        <v>0</v>
      </c>
      <c r="AG2953" s="2">
        <f t="shared" si="13"/>
        <v>0</v>
      </c>
      <c r="AH2953" s="2">
        <f t="shared" si="14"/>
        <v>0</v>
      </c>
      <c r="AI2953" s="2">
        <f t="shared" si="15"/>
        <v>0</v>
      </c>
      <c r="AJ2953" s="2">
        <f t="shared" si="16"/>
        <v>0</v>
      </c>
      <c r="AK2953" s="2">
        <f t="shared" si="17"/>
        <v>0</v>
      </c>
      <c r="AL2953" s="2">
        <f t="shared" si="18"/>
        <v>1</v>
      </c>
    </row>
    <row r="2954" ht="13.5" customHeight="1">
      <c r="A2954" s="3">
        <v>42206.0</v>
      </c>
      <c r="B2954" s="2">
        <v>2160.0</v>
      </c>
      <c r="C2954" s="2">
        <f t="shared" si="3"/>
        <v>2160</v>
      </c>
      <c r="D2954" s="2">
        <f t="shared" si="26"/>
        <v>3021.729981</v>
      </c>
      <c r="E2954" s="2">
        <f t="shared" si="20"/>
        <v>2143.894951</v>
      </c>
      <c r="F2954" s="2">
        <v>0.75</v>
      </c>
      <c r="G2954" s="2">
        <f t="shared" si="4"/>
        <v>0.0075</v>
      </c>
      <c r="H2954" s="2">
        <f t="shared" si="21"/>
        <v>1.6492</v>
      </c>
      <c r="I2954" s="2">
        <f t="shared" si="27"/>
        <v>1.178693812</v>
      </c>
      <c r="J2954" s="2">
        <f t="shared" si="5"/>
        <v>314.434817</v>
      </c>
      <c r="K2954" s="2">
        <f t="shared" si="6"/>
        <v>325.0678206</v>
      </c>
      <c r="L2954" s="2">
        <f t="shared" si="7"/>
        <v>0</v>
      </c>
      <c r="M2954" s="2">
        <f t="shared" si="1"/>
        <v>325.0678206</v>
      </c>
      <c r="O2954" s="2">
        <v>2952.0</v>
      </c>
      <c r="P2954" s="2">
        <v>2150.0</v>
      </c>
      <c r="Q2954" s="2">
        <v>2144.0</v>
      </c>
      <c r="R2954" s="2">
        <v>2160.0</v>
      </c>
      <c r="S2954" s="2">
        <v>2142.0</v>
      </c>
      <c r="T2954" s="2">
        <v>1.327030452E9</v>
      </c>
      <c r="U2954" s="2">
        <v>2.8663858E7</v>
      </c>
      <c r="V2954" s="2">
        <v>3.1588629E7</v>
      </c>
      <c r="W2954" s="2">
        <v>1466615.0</v>
      </c>
      <c r="X2954" s="2">
        <v>1202.0</v>
      </c>
      <c r="Y2954" s="2">
        <f t="shared" si="8"/>
        <v>0.6941737718</v>
      </c>
      <c r="Z2954" s="2">
        <f t="shared" ref="Z2954:AC2954" si="3005">ROUNDDOWN($Y2954*Z$1,0)-IF(MOD($Y2954*Z$1,1)=0,1,0)+1</f>
        <v>2</v>
      </c>
      <c r="AA2954" s="2">
        <f t="shared" si="3005"/>
        <v>3</v>
      </c>
      <c r="AB2954" s="2">
        <f t="shared" si="3005"/>
        <v>3</v>
      </c>
      <c r="AC2954" s="2">
        <f t="shared" si="3005"/>
        <v>4</v>
      </c>
      <c r="AD2954" s="2">
        <f t="shared" si="10"/>
        <v>0</v>
      </c>
      <c r="AE2954" s="2">
        <f t="shared" si="11"/>
        <v>0</v>
      </c>
      <c r="AF2954" s="2">
        <f t="shared" si="12"/>
        <v>0</v>
      </c>
      <c r="AG2954" s="2">
        <f t="shared" si="13"/>
        <v>0</v>
      </c>
      <c r="AH2954" s="2">
        <f t="shared" si="14"/>
        <v>0</v>
      </c>
      <c r="AI2954" s="2">
        <f t="shared" si="15"/>
        <v>1</v>
      </c>
      <c r="AJ2954" s="2">
        <f t="shared" si="16"/>
        <v>0</v>
      </c>
      <c r="AK2954" s="2">
        <f t="shared" si="17"/>
        <v>0</v>
      </c>
      <c r="AL2954" s="2">
        <f t="shared" si="18"/>
        <v>1</v>
      </c>
    </row>
    <row r="2955" ht="13.5" customHeight="1">
      <c r="A2955" s="3">
        <v>42207.0</v>
      </c>
      <c r="B2955" s="2">
        <v>2099.0</v>
      </c>
      <c r="C2955" s="2">
        <f t="shared" si="3"/>
        <v>2099</v>
      </c>
      <c r="D2955" s="2">
        <f t="shared" si="26"/>
        <v>3022.944194</v>
      </c>
      <c r="E2955" s="2">
        <f t="shared" si="20"/>
        <v>2144.237519</v>
      </c>
      <c r="F2955" s="2">
        <v>-2.82</v>
      </c>
      <c r="G2955" s="2">
        <f t="shared" si="4"/>
        <v>-0.0282</v>
      </c>
      <c r="H2955" s="2">
        <f t="shared" si="21"/>
        <v>1.621</v>
      </c>
      <c r="I2955" s="2">
        <f t="shared" si="27"/>
        <v>1.179095639</v>
      </c>
      <c r="J2955" s="2">
        <f t="shared" si="5"/>
        <v>305.5677552</v>
      </c>
      <c r="K2955" s="2">
        <f t="shared" si="6"/>
        <v>315.900908</v>
      </c>
      <c r="L2955" s="2">
        <f t="shared" si="7"/>
        <v>0</v>
      </c>
      <c r="M2955" s="2">
        <f t="shared" si="1"/>
        <v>315.900908</v>
      </c>
      <c r="O2955" s="2">
        <v>2953.0</v>
      </c>
      <c r="P2955" s="2">
        <v>2160.0</v>
      </c>
      <c r="Q2955" s="2">
        <v>2160.0</v>
      </c>
      <c r="R2955" s="2">
        <v>2160.0</v>
      </c>
      <c r="S2955" s="2">
        <v>2099.0</v>
      </c>
      <c r="T2955" s="2">
        <v>1.327030749E9</v>
      </c>
      <c r="U2955" s="2">
        <v>2.7854375E7</v>
      </c>
      <c r="V2955" s="2">
        <v>8.5015676E7</v>
      </c>
      <c r="W2955" s="2">
        <v>4003304.0</v>
      </c>
      <c r="X2955" s="2">
        <v>2520.0</v>
      </c>
      <c r="Y2955" s="2">
        <f t="shared" si="8"/>
        <v>0.04019488429</v>
      </c>
      <c r="Z2955" s="2">
        <f t="shared" ref="Z2955:AC2955" si="3006">ROUNDDOWN($Y2955*Z$1,0)-IF(MOD($Y2955*Z$1,1)=0,1,0)+1</f>
        <v>1</v>
      </c>
      <c r="AA2955" s="2">
        <f t="shared" si="3006"/>
        <v>1</v>
      </c>
      <c r="AB2955" s="2">
        <f t="shared" si="3006"/>
        <v>1</v>
      </c>
      <c r="AC2955" s="2">
        <f t="shared" si="3006"/>
        <v>1</v>
      </c>
      <c r="AD2955" s="2">
        <f t="shared" si="10"/>
        <v>0</v>
      </c>
      <c r="AE2955" s="2">
        <f t="shared" si="11"/>
        <v>0</v>
      </c>
      <c r="AF2955" s="2">
        <f t="shared" si="12"/>
        <v>0</v>
      </c>
      <c r="AG2955" s="2">
        <f t="shared" si="13"/>
        <v>0</v>
      </c>
      <c r="AH2955" s="2">
        <f t="shared" si="14"/>
        <v>0</v>
      </c>
      <c r="AI2955" s="2">
        <f t="shared" si="15"/>
        <v>0</v>
      </c>
      <c r="AJ2955" s="2">
        <f t="shared" si="16"/>
        <v>1</v>
      </c>
      <c r="AK2955" s="2">
        <f t="shared" si="17"/>
        <v>0</v>
      </c>
      <c r="AL2955" s="2">
        <f t="shared" si="18"/>
        <v>1</v>
      </c>
    </row>
    <row r="2956" ht="13.5" customHeight="1">
      <c r="A2956" s="3">
        <v>42208.0</v>
      </c>
      <c r="B2956" s="2">
        <v>2101.0</v>
      </c>
      <c r="C2956" s="2">
        <f t="shared" si="3"/>
        <v>2101</v>
      </c>
      <c r="D2956" s="2">
        <f t="shared" si="26"/>
        <v>3024.158896</v>
      </c>
      <c r="E2956" s="2">
        <f t="shared" si="20"/>
        <v>2144.580087</v>
      </c>
      <c r="F2956" s="2">
        <v>0.1</v>
      </c>
      <c r="G2956" s="2">
        <f t="shared" si="4"/>
        <v>0.001</v>
      </c>
      <c r="H2956" s="2">
        <f t="shared" si="21"/>
        <v>1.622</v>
      </c>
      <c r="I2956" s="2">
        <f t="shared" si="27"/>
        <v>1.179497466</v>
      </c>
      <c r="J2956" s="2">
        <f t="shared" si="5"/>
        <v>305.8733229</v>
      </c>
      <c r="K2956" s="2">
        <f t="shared" si="6"/>
        <v>316.2168089</v>
      </c>
      <c r="L2956" s="2">
        <f t="shared" si="7"/>
        <v>0</v>
      </c>
      <c r="M2956" s="2">
        <f t="shared" si="1"/>
        <v>316.2168089</v>
      </c>
      <c r="O2956" s="2">
        <v>2954.0</v>
      </c>
      <c r="P2956" s="2">
        <v>2100.0</v>
      </c>
      <c r="Q2956" s="2">
        <v>2099.0</v>
      </c>
      <c r="R2956" s="2">
        <v>2110.0</v>
      </c>
      <c r="S2956" s="2">
        <v>2084.0</v>
      </c>
      <c r="T2956" s="2">
        <v>1.327031414E9</v>
      </c>
      <c r="U2956" s="2">
        <v>2.788093E7</v>
      </c>
      <c r="V2956" s="2">
        <v>8.1077879E7</v>
      </c>
      <c r="W2956" s="2">
        <v>3861765.0</v>
      </c>
      <c r="X2956" s="2">
        <v>2320.0</v>
      </c>
      <c r="Y2956" s="2">
        <f t="shared" si="8"/>
        <v>0.5204019488</v>
      </c>
      <c r="Z2956" s="2">
        <f t="shared" ref="Z2956:AC2956" si="3007">ROUNDDOWN($Y2956*Z$1,0)-IF(MOD($Y2956*Z$1,1)=0,1,0)+1</f>
        <v>2</v>
      </c>
      <c r="AA2956" s="2">
        <f t="shared" si="3007"/>
        <v>2</v>
      </c>
      <c r="AB2956" s="2">
        <f t="shared" si="3007"/>
        <v>3</v>
      </c>
      <c r="AC2956" s="2">
        <f t="shared" si="3007"/>
        <v>3</v>
      </c>
      <c r="AD2956" s="2">
        <f t="shared" si="10"/>
        <v>0</v>
      </c>
      <c r="AE2956" s="2">
        <f t="shared" si="11"/>
        <v>0</v>
      </c>
      <c r="AF2956" s="2">
        <f t="shared" si="12"/>
        <v>0</v>
      </c>
      <c r="AG2956" s="2">
        <f t="shared" si="13"/>
        <v>0</v>
      </c>
      <c r="AH2956" s="2">
        <f t="shared" si="14"/>
        <v>0</v>
      </c>
      <c r="AI2956" s="2">
        <f t="shared" si="15"/>
        <v>1</v>
      </c>
      <c r="AJ2956" s="2">
        <f t="shared" si="16"/>
        <v>0</v>
      </c>
      <c r="AK2956" s="2">
        <f t="shared" si="17"/>
        <v>0</v>
      </c>
      <c r="AL2956" s="2">
        <f t="shared" si="18"/>
        <v>1</v>
      </c>
    </row>
    <row r="2957" ht="13.5" customHeight="1">
      <c r="A2957" s="3">
        <v>42212.0</v>
      </c>
      <c r="B2957" s="2">
        <v>2085.0</v>
      </c>
      <c r="C2957" s="2">
        <f t="shared" si="3"/>
        <v>2085</v>
      </c>
      <c r="D2957" s="2">
        <f t="shared" si="26"/>
        <v>3025.374085</v>
      </c>
      <c r="E2957" s="2">
        <f t="shared" si="20"/>
        <v>2144.922655</v>
      </c>
      <c r="F2957" s="2">
        <v>-0.76</v>
      </c>
      <c r="G2957" s="2">
        <f t="shared" si="4"/>
        <v>-0.0076</v>
      </c>
      <c r="H2957" s="2">
        <f t="shared" si="21"/>
        <v>1.6144</v>
      </c>
      <c r="I2957" s="2">
        <f t="shared" si="27"/>
        <v>1.179899293</v>
      </c>
      <c r="J2957" s="2">
        <f t="shared" si="5"/>
        <v>303.5486857</v>
      </c>
      <c r="K2957" s="2">
        <f t="shared" si="6"/>
        <v>313.8135612</v>
      </c>
      <c r="L2957" s="2">
        <f t="shared" si="7"/>
        <v>0</v>
      </c>
      <c r="M2957" s="2">
        <f t="shared" si="1"/>
        <v>313.8135612</v>
      </c>
      <c r="O2957" s="2">
        <v>2955.0</v>
      </c>
      <c r="P2957" s="2">
        <v>2101.0</v>
      </c>
      <c r="Q2957" s="2">
        <v>2101.0</v>
      </c>
      <c r="R2957" s="2">
        <v>2104.0</v>
      </c>
      <c r="S2957" s="2">
        <v>2065.0</v>
      </c>
      <c r="T2957" s="2">
        <v>1.32703198E9</v>
      </c>
      <c r="U2957" s="2">
        <v>2.7668617E7</v>
      </c>
      <c r="V2957" s="2">
        <v>6.513736E7</v>
      </c>
      <c r="W2957" s="2">
        <v>3127923.0</v>
      </c>
      <c r="X2957" s="2">
        <v>2292.0</v>
      </c>
      <c r="Y2957" s="2">
        <f t="shared" si="8"/>
        <v>0.2827852213</v>
      </c>
      <c r="Z2957" s="2">
        <f t="shared" ref="Z2957:AC2957" si="3008">ROUNDDOWN($Y2957*Z$1,0)-IF(MOD($Y2957*Z$1,1)=0,1,0)+1</f>
        <v>1</v>
      </c>
      <c r="AA2957" s="2">
        <f t="shared" si="3008"/>
        <v>1</v>
      </c>
      <c r="AB2957" s="2">
        <f t="shared" si="3008"/>
        <v>2</v>
      </c>
      <c r="AC2957" s="2">
        <f t="shared" si="3008"/>
        <v>2</v>
      </c>
      <c r="AD2957" s="2">
        <f t="shared" si="10"/>
        <v>0</v>
      </c>
      <c r="AE2957" s="2">
        <f t="shared" si="11"/>
        <v>0</v>
      </c>
      <c r="AF2957" s="2">
        <f t="shared" si="12"/>
        <v>0</v>
      </c>
      <c r="AG2957" s="2">
        <f t="shared" si="13"/>
        <v>0</v>
      </c>
      <c r="AH2957" s="2">
        <f t="shared" si="14"/>
        <v>0</v>
      </c>
      <c r="AI2957" s="2">
        <f t="shared" si="15"/>
        <v>0</v>
      </c>
      <c r="AJ2957" s="2">
        <f t="shared" si="16"/>
        <v>0</v>
      </c>
      <c r="AK2957" s="2">
        <f t="shared" si="17"/>
        <v>1</v>
      </c>
      <c r="AL2957" s="2">
        <f t="shared" si="18"/>
        <v>1</v>
      </c>
    </row>
    <row r="2958" ht="13.5" customHeight="1">
      <c r="A2958" s="3">
        <v>42213.0</v>
      </c>
      <c r="B2958" s="2">
        <v>2129.0</v>
      </c>
      <c r="C2958" s="2">
        <f t="shared" si="3"/>
        <v>2129</v>
      </c>
      <c r="D2958" s="2">
        <f t="shared" si="26"/>
        <v>3026.589762</v>
      </c>
      <c r="E2958" s="2">
        <f t="shared" si="20"/>
        <v>2145.265222</v>
      </c>
      <c r="F2958" s="2">
        <v>2.11</v>
      </c>
      <c r="G2958" s="2">
        <f t="shared" si="4"/>
        <v>0.0211</v>
      </c>
      <c r="H2958" s="2">
        <f t="shared" si="21"/>
        <v>1.6355</v>
      </c>
      <c r="I2958" s="2">
        <f t="shared" si="27"/>
        <v>1.180301121</v>
      </c>
      <c r="J2958" s="2">
        <f t="shared" si="5"/>
        <v>309.9535629</v>
      </c>
      <c r="K2958" s="2">
        <f t="shared" si="6"/>
        <v>320.4350273</v>
      </c>
      <c r="L2958" s="2">
        <f t="shared" si="7"/>
        <v>0</v>
      </c>
      <c r="M2958" s="2">
        <f t="shared" si="1"/>
        <v>320.4350273</v>
      </c>
      <c r="O2958" s="2">
        <v>2956.0</v>
      </c>
      <c r="P2958" s="2">
        <v>2090.0</v>
      </c>
      <c r="Q2958" s="2">
        <v>2085.0</v>
      </c>
      <c r="R2958" s="2">
        <v>2129.0</v>
      </c>
      <c r="S2958" s="2">
        <v>2090.0</v>
      </c>
      <c r="T2958" s="2">
        <v>1.32703198E9</v>
      </c>
      <c r="U2958" s="2">
        <v>2.8252511E7</v>
      </c>
      <c r="V2958" s="2">
        <v>4.1455578E7</v>
      </c>
      <c r="W2958" s="2">
        <v>1962254.0</v>
      </c>
      <c r="X2958" s="2">
        <v>1568.0</v>
      </c>
      <c r="Y2958" s="2">
        <f t="shared" si="8"/>
        <v>0.9082419813</v>
      </c>
      <c r="Z2958" s="2">
        <f t="shared" ref="Z2958:AC2958" si="3009">ROUNDDOWN($Y2958*Z$1,0)-IF(MOD($Y2958*Z$1,1)=0,1,0)+1</f>
        <v>2</v>
      </c>
      <c r="AA2958" s="2">
        <f t="shared" si="3009"/>
        <v>3</v>
      </c>
      <c r="AB2958" s="2">
        <f t="shared" si="3009"/>
        <v>4</v>
      </c>
      <c r="AC2958" s="2">
        <f t="shared" si="3009"/>
        <v>5</v>
      </c>
      <c r="AD2958" s="2">
        <f t="shared" si="10"/>
        <v>1</v>
      </c>
      <c r="AE2958" s="2">
        <f t="shared" si="11"/>
        <v>0</v>
      </c>
      <c r="AF2958" s="2">
        <f t="shared" si="12"/>
        <v>0</v>
      </c>
      <c r="AG2958" s="2">
        <f t="shared" si="13"/>
        <v>0</v>
      </c>
      <c r="AH2958" s="2">
        <f t="shared" si="14"/>
        <v>0</v>
      </c>
      <c r="AI2958" s="2">
        <f t="shared" si="15"/>
        <v>0</v>
      </c>
      <c r="AJ2958" s="2">
        <f t="shared" si="16"/>
        <v>0</v>
      </c>
      <c r="AK2958" s="2">
        <f t="shared" si="17"/>
        <v>0</v>
      </c>
      <c r="AL2958" s="2">
        <f t="shared" si="18"/>
        <v>1</v>
      </c>
    </row>
    <row r="2959" ht="13.5" customHeight="1">
      <c r="A2959" s="3">
        <v>42214.0</v>
      </c>
      <c r="B2959" s="2">
        <v>2139.0</v>
      </c>
      <c r="C2959" s="2">
        <f t="shared" si="3"/>
        <v>2139</v>
      </c>
      <c r="D2959" s="2">
        <f t="shared" si="26"/>
        <v>3027.805928</v>
      </c>
      <c r="E2959" s="2">
        <f t="shared" si="20"/>
        <v>2145.60779</v>
      </c>
      <c r="F2959" s="2">
        <v>0.47</v>
      </c>
      <c r="G2959" s="2">
        <f t="shared" si="4"/>
        <v>0.0047</v>
      </c>
      <c r="H2959" s="2">
        <f t="shared" si="21"/>
        <v>1.6402</v>
      </c>
      <c r="I2959" s="2">
        <f t="shared" si="27"/>
        <v>1.180702948</v>
      </c>
      <c r="J2959" s="2">
        <f t="shared" si="5"/>
        <v>311.4103447</v>
      </c>
      <c r="K2959" s="2">
        <f t="shared" si="6"/>
        <v>321.9410719</v>
      </c>
      <c r="L2959" s="2">
        <f t="shared" si="7"/>
        <v>0</v>
      </c>
      <c r="M2959" s="2">
        <f t="shared" si="1"/>
        <v>321.9410719</v>
      </c>
      <c r="O2959" s="2">
        <v>2957.0</v>
      </c>
      <c r="P2959" s="2">
        <v>2130.0</v>
      </c>
      <c r="Q2959" s="2">
        <v>2129.0</v>
      </c>
      <c r="R2959" s="2">
        <v>2143.0</v>
      </c>
      <c r="S2959" s="2">
        <v>2126.0</v>
      </c>
      <c r="T2959" s="2">
        <v>1.327032888E9</v>
      </c>
      <c r="U2959" s="2">
        <v>2.8385233E7</v>
      </c>
      <c r="V2959" s="2">
        <v>5.4499909E7</v>
      </c>
      <c r="W2959" s="2">
        <v>2551947.0</v>
      </c>
      <c r="X2959" s="2">
        <v>1505.0</v>
      </c>
      <c r="Y2959" s="2">
        <f t="shared" si="8"/>
        <v>0.6174380836</v>
      </c>
      <c r="Z2959" s="2">
        <f t="shared" ref="Z2959:AC2959" si="3010">ROUNDDOWN($Y2959*Z$1,0)-IF(MOD($Y2959*Z$1,1)=0,1,0)+1</f>
        <v>2</v>
      </c>
      <c r="AA2959" s="2">
        <f t="shared" si="3010"/>
        <v>2</v>
      </c>
      <c r="AB2959" s="2">
        <f t="shared" si="3010"/>
        <v>3</v>
      </c>
      <c r="AC2959" s="2">
        <f t="shared" si="3010"/>
        <v>4</v>
      </c>
      <c r="AD2959" s="2">
        <f t="shared" si="10"/>
        <v>0</v>
      </c>
      <c r="AE2959" s="2">
        <f t="shared" si="11"/>
        <v>0</v>
      </c>
      <c r="AF2959" s="2">
        <f t="shared" si="12"/>
        <v>0</v>
      </c>
      <c r="AG2959" s="2">
        <f t="shared" si="13"/>
        <v>0</v>
      </c>
      <c r="AH2959" s="2">
        <f t="shared" si="14"/>
        <v>0</v>
      </c>
      <c r="AI2959" s="2">
        <f t="shared" si="15"/>
        <v>1</v>
      </c>
      <c r="AJ2959" s="2">
        <f t="shared" si="16"/>
        <v>0</v>
      </c>
      <c r="AK2959" s="2">
        <f t="shared" si="17"/>
        <v>0</v>
      </c>
      <c r="AL2959" s="2">
        <f t="shared" si="18"/>
        <v>1</v>
      </c>
    </row>
    <row r="2960" ht="13.5" customHeight="1">
      <c r="A2960" s="3">
        <v>42215.0</v>
      </c>
      <c r="B2960" s="2">
        <v>2095.0</v>
      </c>
      <c r="C2960" s="2">
        <f t="shared" si="3"/>
        <v>2095</v>
      </c>
      <c r="D2960" s="2">
        <f t="shared" si="26"/>
        <v>3029.022583</v>
      </c>
      <c r="E2960" s="2">
        <f t="shared" si="20"/>
        <v>2145.950358</v>
      </c>
      <c r="F2960" s="2">
        <v>-2.06</v>
      </c>
      <c r="G2960" s="2">
        <f t="shared" si="4"/>
        <v>-0.0206</v>
      </c>
      <c r="H2960" s="2">
        <f t="shared" si="21"/>
        <v>1.6196</v>
      </c>
      <c r="I2960" s="2">
        <f t="shared" si="27"/>
        <v>1.181104775</v>
      </c>
      <c r="J2960" s="2">
        <f t="shared" si="5"/>
        <v>304.9952916</v>
      </c>
      <c r="K2960" s="2">
        <f t="shared" si="6"/>
        <v>315.3090859</v>
      </c>
      <c r="L2960" s="2">
        <f t="shared" si="7"/>
        <v>0</v>
      </c>
      <c r="M2960" s="2">
        <f t="shared" si="1"/>
        <v>315.3090859</v>
      </c>
      <c r="O2960" s="2">
        <v>2958.0</v>
      </c>
      <c r="P2960" s="2">
        <v>2158.0</v>
      </c>
      <c r="Q2960" s="2">
        <v>2139.0</v>
      </c>
      <c r="R2960" s="2">
        <v>2159.0</v>
      </c>
      <c r="S2960" s="2">
        <v>2095.0</v>
      </c>
      <c r="T2960" s="2">
        <v>1.32703416E9</v>
      </c>
      <c r="U2960" s="2">
        <v>2.7801366E7</v>
      </c>
      <c r="V2960" s="2">
        <v>1.31683344E8</v>
      </c>
      <c r="W2960" s="2">
        <v>6140201.0</v>
      </c>
      <c r="X2960" s="2">
        <v>2131.0</v>
      </c>
      <c r="Y2960" s="2">
        <f t="shared" si="8"/>
        <v>0.08221680877</v>
      </c>
      <c r="Z2960" s="2">
        <f t="shared" ref="Z2960:AC2960" si="3011">ROUNDDOWN($Y2960*Z$1,0)-IF(MOD($Y2960*Z$1,1)=0,1,0)+1</f>
        <v>1</v>
      </c>
      <c r="AA2960" s="2">
        <f t="shared" si="3011"/>
        <v>1</v>
      </c>
      <c r="AB2960" s="2">
        <f t="shared" si="3011"/>
        <v>1</v>
      </c>
      <c r="AC2960" s="2">
        <f t="shared" si="3011"/>
        <v>1</v>
      </c>
      <c r="AD2960" s="2">
        <f t="shared" si="10"/>
        <v>0</v>
      </c>
      <c r="AE2960" s="2">
        <f t="shared" si="11"/>
        <v>0</v>
      </c>
      <c r="AF2960" s="2">
        <f t="shared" si="12"/>
        <v>0</v>
      </c>
      <c r="AG2960" s="2">
        <f t="shared" si="13"/>
        <v>0</v>
      </c>
      <c r="AH2960" s="2">
        <f t="shared" si="14"/>
        <v>0</v>
      </c>
      <c r="AI2960" s="2">
        <f t="shared" si="15"/>
        <v>0</v>
      </c>
      <c r="AJ2960" s="2">
        <f t="shared" si="16"/>
        <v>0</v>
      </c>
      <c r="AK2960" s="2">
        <f t="shared" si="17"/>
        <v>1</v>
      </c>
      <c r="AL2960" s="2">
        <f t="shared" si="18"/>
        <v>1</v>
      </c>
    </row>
    <row r="2961" ht="13.5" customHeight="1">
      <c r="A2961" s="3">
        <v>42218.0</v>
      </c>
      <c r="B2961" s="2">
        <v>2105.0</v>
      </c>
      <c r="C2961" s="2">
        <f t="shared" si="3"/>
        <v>2105</v>
      </c>
      <c r="D2961" s="2">
        <f t="shared" si="26"/>
        <v>3030.239727</v>
      </c>
      <c r="E2961" s="2">
        <f t="shared" si="20"/>
        <v>2146.292925</v>
      </c>
      <c r="F2961" s="2">
        <v>0.48</v>
      </c>
      <c r="G2961" s="2">
        <f t="shared" si="4"/>
        <v>0.0048</v>
      </c>
      <c r="H2961" s="2">
        <f t="shared" si="21"/>
        <v>1.6244</v>
      </c>
      <c r="I2961" s="2">
        <f t="shared" si="27"/>
        <v>1.181506602</v>
      </c>
      <c r="J2961" s="2">
        <f t="shared" si="5"/>
        <v>306.459269</v>
      </c>
      <c r="K2961" s="2">
        <f t="shared" si="6"/>
        <v>316.8225695</v>
      </c>
      <c r="L2961" s="2">
        <f t="shared" si="7"/>
        <v>0</v>
      </c>
      <c r="M2961" s="2">
        <f t="shared" si="1"/>
        <v>316.8225695</v>
      </c>
      <c r="O2961" s="2">
        <v>2959.0</v>
      </c>
      <c r="P2961" s="2">
        <v>2106.0</v>
      </c>
      <c r="Q2961" s="2">
        <v>2095.0</v>
      </c>
      <c r="R2961" s="2">
        <v>2116.0</v>
      </c>
      <c r="S2961" s="2">
        <v>2105.0</v>
      </c>
      <c r="T2961" s="2">
        <v>1.327034918E9</v>
      </c>
      <c r="U2961" s="2">
        <v>2.7934085E7</v>
      </c>
      <c r="V2961" s="2">
        <v>1.4164331E7</v>
      </c>
      <c r="W2961" s="2">
        <v>671925.0</v>
      </c>
      <c r="X2961" s="2">
        <v>491.0</v>
      </c>
      <c r="Y2961" s="2">
        <f t="shared" si="8"/>
        <v>0.6206861551</v>
      </c>
      <c r="Z2961" s="2">
        <f t="shared" ref="Z2961:AC2961" si="3012">ROUNDDOWN($Y2961*Z$1,0)-IF(MOD($Y2961*Z$1,1)=0,1,0)+1</f>
        <v>2</v>
      </c>
      <c r="AA2961" s="2">
        <f t="shared" si="3012"/>
        <v>2</v>
      </c>
      <c r="AB2961" s="2">
        <f t="shared" si="3012"/>
        <v>3</v>
      </c>
      <c r="AC2961" s="2">
        <f t="shared" si="3012"/>
        <v>4</v>
      </c>
      <c r="AD2961" s="2">
        <f t="shared" si="10"/>
        <v>1</v>
      </c>
      <c r="AE2961" s="2">
        <f t="shared" si="11"/>
        <v>0</v>
      </c>
      <c r="AF2961" s="2">
        <f t="shared" si="12"/>
        <v>0</v>
      </c>
      <c r="AG2961" s="2">
        <f t="shared" si="13"/>
        <v>0</v>
      </c>
      <c r="AH2961" s="2">
        <f t="shared" si="14"/>
        <v>0</v>
      </c>
      <c r="AI2961" s="2">
        <f t="shared" si="15"/>
        <v>0</v>
      </c>
      <c r="AJ2961" s="2">
        <f t="shared" si="16"/>
        <v>0</v>
      </c>
      <c r="AK2961" s="2">
        <f t="shared" si="17"/>
        <v>0</v>
      </c>
      <c r="AL2961" s="2">
        <f t="shared" si="18"/>
        <v>1</v>
      </c>
    </row>
    <row r="2962" ht="13.5" customHeight="1">
      <c r="A2962" s="3">
        <v>42219.0</v>
      </c>
      <c r="B2962" s="2">
        <v>2145.0</v>
      </c>
      <c r="C2962" s="2">
        <f t="shared" si="3"/>
        <v>2145</v>
      </c>
      <c r="D2962" s="2">
        <f t="shared" si="26"/>
        <v>3031.457359</v>
      </c>
      <c r="E2962" s="2">
        <f t="shared" si="20"/>
        <v>2146.635493</v>
      </c>
      <c r="F2962" s="2">
        <v>1.9</v>
      </c>
      <c r="G2962" s="2">
        <f t="shared" si="4"/>
        <v>0.019</v>
      </c>
      <c r="H2962" s="2">
        <f t="shared" si="21"/>
        <v>1.6434</v>
      </c>
      <c r="I2962" s="2">
        <f t="shared" si="27"/>
        <v>1.181908429</v>
      </c>
      <c r="J2962" s="2">
        <f t="shared" si="5"/>
        <v>312.2819951</v>
      </c>
      <c r="K2962" s="2">
        <f t="shared" si="6"/>
        <v>322.8421983</v>
      </c>
      <c r="L2962" s="2">
        <f t="shared" si="7"/>
        <v>0</v>
      </c>
      <c r="M2962" s="2">
        <f t="shared" si="1"/>
        <v>322.8421983</v>
      </c>
      <c r="O2962" s="2">
        <v>2960.0</v>
      </c>
      <c r="P2962" s="2">
        <v>2114.0</v>
      </c>
      <c r="Q2962" s="2">
        <v>2105.0</v>
      </c>
      <c r="R2962" s="2">
        <v>2149.0</v>
      </c>
      <c r="S2962" s="2">
        <v>2106.0</v>
      </c>
      <c r="T2962" s="2">
        <v>1.327034918E9</v>
      </c>
      <c r="U2962" s="2">
        <v>2.8464899E7</v>
      </c>
      <c r="V2962" s="2">
        <v>5.1657059E7</v>
      </c>
      <c r="W2962" s="2">
        <v>2426916.0</v>
      </c>
      <c r="X2962" s="2">
        <v>2124.0</v>
      </c>
      <c r="Y2962" s="2">
        <f t="shared" si="8"/>
        <v>0.8894640682</v>
      </c>
      <c r="Z2962" s="2">
        <f t="shared" ref="Z2962:AC2962" si="3013">ROUNDDOWN($Y2962*Z$1,0)-IF(MOD($Y2962*Z$1,1)=0,1,0)+1</f>
        <v>2</v>
      </c>
      <c r="AA2962" s="2">
        <f t="shared" si="3013"/>
        <v>3</v>
      </c>
      <c r="AB2962" s="2">
        <f t="shared" si="3013"/>
        <v>4</v>
      </c>
      <c r="AC2962" s="2">
        <f t="shared" si="3013"/>
        <v>5</v>
      </c>
      <c r="AD2962" s="2">
        <f t="shared" si="10"/>
        <v>0</v>
      </c>
      <c r="AE2962" s="2">
        <f t="shared" si="11"/>
        <v>0</v>
      </c>
      <c r="AF2962" s="2">
        <f t="shared" si="12"/>
        <v>0</v>
      </c>
      <c r="AG2962" s="2">
        <f t="shared" si="13"/>
        <v>0</v>
      </c>
      <c r="AH2962" s="2">
        <f t="shared" si="14"/>
        <v>0</v>
      </c>
      <c r="AI2962" s="2">
        <f t="shared" si="15"/>
        <v>1</v>
      </c>
      <c r="AJ2962" s="2">
        <f t="shared" si="16"/>
        <v>0</v>
      </c>
      <c r="AK2962" s="2">
        <f t="shared" si="17"/>
        <v>0</v>
      </c>
      <c r="AL2962" s="2">
        <f t="shared" si="18"/>
        <v>1</v>
      </c>
    </row>
    <row r="2963" ht="13.5" customHeight="1">
      <c r="A2963" s="3">
        <v>42220.0</v>
      </c>
      <c r="B2963" s="2">
        <v>2130.0</v>
      </c>
      <c r="C2963" s="2">
        <f t="shared" si="3"/>
        <v>2130</v>
      </c>
      <c r="D2963" s="2">
        <f t="shared" si="26"/>
        <v>3032.675481</v>
      </c>
      <c r="E2963" s="2">
        <f t="shared" si="20"/>
        <v>2146.978061</v>
      </c>
      <c r="F2963" s="2">
        <v>-0.7</v>
      </c>
      <c r="G2963" s="2">
        <f t="shared" si="4"/>
        <v>-0.007</v>
      </c>
      <c r="H2963" s="2">
        <f t="shared" si="21"/>
        <v>1.6364</v>
      </c>
      <c r="I2963" s="2">
        <f t="shared" si="27"/>
        <v>1.182310256</v>
      </c>
      <c r="J2963" s="2">
        <f t="shared" si="5"/>
        <v>310.0960211</v>
      </c>
      <c r="K2963" s="2">
        <f t="shared" si="6"/>
        <v>320.5823029</v>
      </c>
      <c r="L2963" s="2">
        <f t="shared" si="7"/>
        <v>0</v>
      </c>
      <c r="M2963" s="2">
        <f t="shared" si="1"/>
        <v>320.5823029</v>
      </c>
      <c r="O2963" s="2">
        <v>2961.0</v>
      </c>
      <c r="P2963" s="2">
        <v>2136.0</v>
      </c>
      <c r="Q2963" s="2">
        <v>2145.0</v>
      </c>
      <c r="R2963" s="2">
        <v>2140.0</v>
      </c>
      <c r="S2963" s="2">
        <v>2114.0</v>
      </c>
      <c r="T2963" s="2">
        <v>1.327035202E9</v>
      </c>
      <c r="U2963" s="2">
        <v>2.826585E7</v>
      </c>
      <c r="V2963" s="2">
        <v>2.5158022E7</v>
      </c>
      <c r="W2963" s="2">
        <v>1182257.0</v>
      </c>
      <c r="X2963" s="2">
        <v>1121.0</v>
      </c>
      <c r="Y2963" s="2">
        <f t="shared" si="8"/>
        <v>0.2951684937</v>
      </c>
      <c r="Z2963" s="2">
        <f t="shared" ref="Z2963:AC2963" si="3014">ROUNDDOWN($Y2963*Z$1,0)-IF(MOD($Y2963*Z$1,1)=0,1,0)+1</f>
        <v>1</v>
      </c>
      <c r="AA2963" s="2">
        <f t="shared" si="3014"/>
        <v>1</v>
      </c>
      <c r="AB2963" s="2">
        <f t="shared" si="3014"/>
        <v>2</v>
      </c>
      <c r="AC2963" s="2">
        <f t="shared" si="3014"/>
        <v>2</v>
      </c>
      <c r="AD2963" s="2">
        <f t="shared" si="10"/>
        <v>0</v>
      </c>
      <c r="AE2963" s="2">
        <f t="shared" si="11"/>
        <v>0</v>
      </c>
      <c r="AF2963" s="2">
        <f t="shared" si="12"/>
        <v>0</v>
      </c>
      <c r="AG2963" s="2">
        <f t="shared" si="13"/>
        <v>0</v>
      </c>
      <c r="AH2963" s="2">
        <f t="shared" si="14"/>
        <v>0</v>
      </c>
      <c r="AI2963" s="2">
        <f t="shared" si="15"/>
        <v>0</v>
      </c>
      <c r="AJ2963" s="2">
        <f t="shared" si="16"/>
        <v>0</v>
      </c>
      <c r="AK2963" s="2">
        <f t="shared" si="17"/>
        <v>1</v>
      </c>
      <c r="AL2963" s="2">
        <f t="shared" si="18"/>
        <v>1</v>
      </c>
    </row>
    <row r="2964" ht="13.5" customHeight="1">
      <c r="A2964" s="3">
        <v>42221.0</v>
      </c>
      <c r="B2964" s="2">
        <v>2150.0</v>
      </c>
      <c r="C2964" s="2">
        <f t="shared" si="3"/>
        <v>2150</v>
      </c>
      <c r="D2964" s="2">
        <f t="shared" si="26"/>
        <v>3033.894093</v>
      </c>
      <c r="E2964" s="2">
        <f t="shared" si="20"/>
        <v>2147.320629</v>
      </c>
      <c r="F2964" s="2">
        <v>0.94</v>
      </c>
      <c r="G2964" s="2">
        <f t="shared" si="4"/>
        <v>0.0094</v>
      </c>
      <c r="H2964" s="2">
        <f t="shared" si="21"/>
        <v>1.6458</v>
      </c>
      <c r="I2964" s="2">
        <f t="shared" si="27"/>
        <v>1.182712084</v>
      </c>
      <c r="J2964" s="2">
        <f t="shared" si="5"/>
        <v>313.0109237</v>
      </c>
      <c r="K2964" s="2">
        <f t="shared" si="6"/>
        <v>323.5957766</v>
      </c>
      <c r="L2964" s="2">
        <f t="shared" si="7"/>
        <v>0</v>
      </c>
      <c r="M2964" s="2">
        <f t="shared" si="1"/>
        <v>323.5957766</v>
      </c>
      <c r="O2964" s="2">
        <v>2962.0</v>
      </c>
      <c r="P2964" s="2">
        <v>2129.0</v>
      </c>
      <c r="Q2964" s="2">
        <v>2130.0</v>
      </c>
      <c r="R2964" s="2">
        <v>2154.0</v>
      </c>
      <c r="S2964" s="2">
        <v>2126.0</v>
      </c>
      <c r="T2964" s="2">
        <v>1.327035202E9</v>
      </c>
      <c r="U2964" s="2">
        <v>2.8531257E7</v>
      </c>
      <c r="V2964" s="2">
        <v>2.9960614E7</v>
      </c>
      <c r="W2964" s="2">
        <v>1397353.0</v>
      </c>
      <c r="X2964" s="2">
        <v>1100.0</v>
      </c>
      <c r="Y2964" s="2">
        <f t="shared" si="8"/>
        <v>0.7416768169</v>
      </c>
      <c r="Z2964" s="2">
        <f t="shared" ref="Z2964:AC2964" si="3015">ROUNDDOWN($Y2964*Z$1,0)-IF(MOD($Y2964*Z$1,1)=0,1,0)+1</f>
        <v>2</v>
      </c>
      <c r="AA2964" s="2">
        <f t="shared" si="3015"/>
        <v>3</v>
      </c>
      <c r="AB2964" s="2">
        <f t="shared" si="3015"/>
        <v>3</v>
      </c>
      <c r="AC2964" s="2">
        <f t="shared" si="3015"/>
        <v>4</v>
      </c>
      <c r="AD2964" s="2">
        <f t="shared" si="10"/>
        <v>0</v>
      </c>
      <c r="AE2964" s="2">
        <f t="shared" si="11"/>
        <v>1</v>
      </c>
      <c r="AF2964" s="2">
        <f t="shared" si="12"/>
        <v>0</v>
      </c>
      <c r="AG2964" s="2">
        <f t="shared" si="13"/>
        <v>0</v>
      </c>
      <c r="AH2964" s="2">
        <f t="shared" si="14"/>
        <v>0</v>
      </c>
      <c r="AI2964" s="2">
        <f t="shared" si="15"/>
        <v>0</v>
      </c>
      <c r="AJ2964" s="2">
        <f t="shared" si="16"/>
        <v>0</v>
      </c>
      <c r="AK2964" s="2">
        <f t="shared" si="17"/>
        <v>0</v>
      </c>
      <c r="AL2964" s="2">
        <f t="shared" si="18"/>
        <v>1</v>
      </c>
    </row>
    <row r="2965" ht="13.5" customHeight="1">
      <c r="A2965" s="3">
        <v>42222.0</v>
      </c>
      <c r="B2965" s="2">
        <v>2151.0</v>
      </c>
      <c r="C2965" s="2">
        <f t="shared" si="3"/>
        <v>2151</v>
      </c>
      <c r="D2965" s="2">
        <f t="shared" si="26"/>
        <v>3035.113194</v>
      </c>
      <c r="E2965" s="2">
        <f t="shared" si="20"/>
        <v>2147.663196</v>
      </c>
      <c r="F2965" s="2">
        <v>0.05</v>
      </c>
      <c r="G2965" s="2">
        <f t="shared" si="4"/>
        <v>0.0005</v>
      </c>
      <c r="H2965" s="2">
        <f t="shared" si="21"/>
        <v>1.6463</v>
      </c>
      <c r="I2965" s="2">
        <f t="shared" si="27"/>
        <v>1.183113911</v>
      </c>
      <c r="J2965" s="2">
        <f t="shared" si="5"/>
        <v>313.1674292</v>
      </c>
      <c r="K2965" s="2">
        <f t="shared" si="6"/>
        <v>323.7575744</v>
      </c>
      <c r="L2965" s="2">
        <f t="shared" si="7"/>
        <v>0</v>
      </c>
      <c r="M2965" s="2">
        <f t="shared" si="1"/>
        <v>323.7575744</v>
      </c>
      <c r="O2965" s="2">
        <v>2963.0</v>
      </c>
      <c r="P2965" s="2">
        <v>2163.0</v>
      </c>
      <c r="Q2965" s="2">
        <v>2150.0</v>
      </c>
      <c r="R2965" s="2">
        <v>2163.0</v>
      </c>
      <c r="S2965" s="2">
        <v>2135.0</v>
      </c>
      <c r="T2965" s="2">
        <v>1.327037448E9</v>
      </c>
      <c r="U2965" s="2">
        <v>2.8544576E7</v>
      </c>
      <c r="V2965" s="2">
        <v>6.0106E7</v>
      </c>
      <c r="W2965" s="2">
        <v>2792741.0</v>
      </c>
      <c r="X2965" s="2">
        <v>1660.0</v>
      </c>
      <c r="Y2965" s="2">
        <f t="shared" si="8"/>
        <v>0.5055826228</v>
      </c>
      <c r="Z2965" s="2">
        <f t="shared" ref="Z2965:AC2965" si="3016">ROUNDDOWN($Y2965*Z$1,0)-IF(MOD($Y2965*Z$1,1)=0,1,0)+1</f>
        <v>2</v>
      </c>
      <c r="AA2965" s="2">
        <f t="shared" si="3016"/>
        <v>2</v>
      </c>
      <c r="AB2965" s="2">
        <f t="shared" si="3016"/>
        <v>3</v>
      </c>
      <c r="AC2965" s="2">
        <f t="shared" si="3016"/>
        <v>3</v>
      </c>
      <c r="AD2965" s="2">
        <f t="shared" si="10"/>
        <v>0</v>
      </c>
      <c r="AE2965" s="2">
        <f t="shared" si="11"/>
        <v>1</v>
      </c>
      <c r="AF2965" s="2">
        <f t="shared" si="12"/>
        <v>0</v>
      </c>
      <c r="AG2965" s="2">
        <f t="shared" si="13"/>
        <v>0</v>
      </c>
      <c r="AH2965" s="2">
        <f t="shared" si="14"/>
        <v>0</v>
      </c>
      <c r="AI2965" s="2">
        <f t="shared" si="15"/>
        <v>0</v>
      </c>
      <c r="AJ2965" s="2">
        <f t="shared" si="16"/>
        <v>0</v>
      </c>
      <c r="AK2965" s="2">
        <f t="shared" si="17"/>
        <v>0</v>
      </c>
      <c r="AL2965" s="2">
        <f t="shared" si="18"/>
        <v>1</v>
      </c>
    </row>
    <row r="2966" ht="13.5" customHeight="1">
      <c r="A2966" s="3">
        <v>42225.0</v>
      </c>
      <c r="B2966" s="2">
        <v>2161.0</v>
      </c>
      <c r="C2966" s="2">
        <f t="shared" si="3"/>
        <v>2161</v>
      </c>
      <c r="D2966" s="2">
        <f t="shared" si="26"/>
        <v>3036.332785</v>
      </c>
      <c r="E2966" s="2">
        <f t="shared" si="20"/>
        <v>2148.005764</v>
      </c>
      <c r="F2966" s="2">
        <v>0.46</v>
      </c>
      <c r="G2966" s="2">
        <f t="shared" si="4"/>
        <v>0.0046</v>
      </c>
      <c r="H2966" s="2">
        <f t="shared" si="21"/>
        <v>1.6509</v>
      </c>
      <c r="I2966" s="2">
        <f t="shared" si="27"/>
        <v>1.183515738</v>
      </c>
      <c r="J2966" s="2">
        <f t="shared" si="5"/>
        <v>314.6079994</v>
      </c>
      <c r="K2966" s="2">
        <f t="shared" si="6"/>
        <v>325.2468593</v>
      </c>
      <c r="L2966" s="2">
        <f t="shared" si="7"/>
        <v>0</v>
      </c>
      <c r="M2966" s="2">
        <f t="shared" si="1"/>
        <v>325.2468593</v>
      </c>
      <c r="O2966" s="2">
        <v>2964.0</v>
      </c>
      <c r="P2966" s="2">
        <v>2164.0</v>
      </c>
      <c r="Q2966" s="2">
        <v>2151.0</v>
      </c>
      <c r="R2966" s="2">
        <v>2167.0</v>
      </c>
      <c r="S2966" s="2">
        <v>2155.0</v>
      </c>
      <c r="T2966" s="2">
        <v>1.327037448E9</v>
      </c>
      <c r="U2966" s="2">
        <v>2.8677279E7</v>
      </c>
      <c r="V2966" s="2">
        <v>2.0714593E7</v>
      </c>
      <c r="W2966" s="2">
        <v>958348.0</v>
      </c>
      <c r="X2966" s="2">
        <v>659.0</v>
      </c>
      <c r="Y2966" s="2">
        <f t="shared" si="8"/>
        <v>0.6145960211</v>
      </c>
      <c r="Z2966" s="2">
        <f t="shared" ref="Z2966:AC2966" si="3017">ROUNDDOWN($Y2966*Z$1,0)-IF(MOD($Y2966*Z$1,1)=0,1,0)+1</f>
        <v>2</v>
      </c>
      <c r="AA2966" s="2">
        <f t="shared" si="3017"/>
        <v>2</v>
      </c>
      <c r="AB2966" s="2">
        <f t="shared" si="3017"/>
        <v>3</v>
      </c>
      <c r="AC2966" s="2">
        <f t="shared" si="3017"/>
        <v>4</v>
      </c>
      <c r="AD2966" s="2">
        <f t="shared" si="10"/>
        <v>1</v>
      </c>
      <c r="AE2966" s="2">
        <f t="shared" si="11"/>
        <v>0</v>
      </c>
      <c r="AF2966" s="2">
        <f t="shared" si="12"/>
        <v>0</v>
      </c>
      <c r="AG2966" s="2">
        <f t="shared" si="13"/>
        <v>0</v>
      </c>
      <c r="AH2966" s="2">
        <f t="shared" si="14"/>
        <v>0</v>
      </c>
      <c r="AI2966" s="2">
        <f t="shared" si="15"/>
        <v>0</v>
      </c>
      <c r="AJ2966" s="2">
        <f t="shared" si="16"/>
        <v>0</v>
      </c>
      <c r="AK2966" s="2">
        <f t="shared" si="17"/>
        <v>0</v>
      </c>
      <c r="AL2966" s="2">
        <f t="shared" si="18"/>
        <v>1</v>
      </c>
    </row>
    <row r="2967" ht="13.5" customHeight="1">
      <c r="A2967" s="3">
        <v>42226.0</v>
      </c>
      <c r="B2967" s="2">
        <v>2190.0</v>
      </c>
      <c r="C2967" s="2">
        <f t="shared" si="3"/>
        <v>2190</v>
      </c>
      <c r="D2967" s="2">
        <f t="shared" si="26"/>
        <v>3037.552866</v>
      </c>
      <c r="E2967" s="2">
        <f t="shared" si="20"/>
        <v>2148.348332</v>
      </c>
      <c r="F2967" s="2">
        <v>1.34</v>
      </c>
      <c r="G2967" s="2">
        <f t="shared" si="4"/>
        <v>0.0134</v>
      </c>
      <c r="H2967" s="2">
        <f t="shared" si="21"/>
        <v>1.6643</v>
      </c>
      <c r="I2967" s="2">
        <f t="shared" si="27"/>
        <v>1.183917565</v>
      </c>
      <c r="J2967" s="2">
        <f t="shared" si="5"/>
        <v>318.8237465</v>
      </c>
      <c r="K2967" s="2">
        <f t="shared" si="6"/>
        <v>329.6051672</v>
      </c>
      <c r="L2967" s="2">
        <f t="shared" si="7"/>
        <v>0</v>
      </c>
      <c r="M2967" s="2">
        <f t="shared" si="1"/>
        <v>329.6051672</v>
      </c>
      <c r="O2967" s="2">
        <v>2965.0</v>
      </c>
      <c r="P2967" s="2">
        <v>2171.0</v>
      </c>
      <c r="Q2967" s="2">
        <v>2161.0</v>
      </c>
      <c r="R2967" s="2">
        <v>2190.0</v>
      </c>
      <c r="S2967" s="2">
        <v>2160.0</v>
      </c>
      <c r="T2967" s="2">
        <v>1.327037448E9</v>
      </c>
      <c r="U2967" s="2">
        <v>2.906212E7</v>
      </c>
      <c r="V2967" s="2">
        <v>4.9385245E7</v>
      </c>
      <c r="W2967" s="2">
        <v>2271113.0</v>
      </c>
      <c r="X2967" s="2">
        <v>1593.0</v>
      </c>
      <c r="Y2967" s="2">
        <f t="shared" si="8"/>
        <v>0.8172959805</v>
      </c>
      <c r="Z2967" s="2">
        <f t="shared" ref="Z2967:AC2967" si="3018">ROUNDDOWN($Y2967*Z$1,0)-IF(MOD($Y2967*Z$1,1)=0,1,0)+1</f>
        <v>2</v>
      </c>
      <c r="AA2967" s="2">
        <f t="shared" si="3018"/>
        <v>3</v>
      </c>
      <c r="AB2967" s="2">
        <f t="shared" si="3018"/>
        <v>4</v>
      </c>
      <c r="AC2967" s="2">
        <f t="shared" si="3018"/>
        <v>5</v>
      </c>
      <c r="AD2967" s="2">
        <f t="shared" si="10"/>
        <v>0</v>
      </c>
      <c r="AE2967" s="2">
        <f t="shared" si="11"/>
        <v>0</v>
      </c>
      <c r="AF2967" s="2">
        <f t="shared" si="12"/>
        <v>0</v>
      </c>
      <c r="AG2967" s="2">
        <f t="shared" si="13"/>
        <v>0</v>
      </c>
      <c r="AH2967" s="2">
        <f t="shared" si="14"/>
        <v>1</v>
      </c>
      <c r="AI2967" s="2">
        <f t="shared" si="15"/>
        <v>0</v>
      </c>
      <c r="AJ2967" s="2">
        <f t="shared" si="16"/>
        <v>0</v>
      </c>
      <c r="AK2967" s="2">
        <f t="shared" si="17"/>
        <v>0</v>
      </c>
      <c r="AL2967" s="2">
        <f t="shared" si="18"/>
        <v>1</v>
      </c>
    </row>
    <row r="2968" ht="13.5" customHeight="1">
      <c r="A2968" s="3">
        <v>42227.0</v>
      </c>
      <c r="B2968" s="2">
        <v>2190.0</v>
      </c>
      <c r="C2968" s="2">
        <f t="shared" si="3"/>
        <v>2190</v>
      </c>
      <c r="D2968" s="2">
        <f t="shared" si="26"/>
        <v>3038.773437</v>
      </c>
      <c r="E2968" s="2">
        <f t="shared" si="20"/>
        <v>2148.690899</v>
      </c>
      <c r="F2968" s="2">
        <v>0.0</v>
      </c>
      <c r="G2968" s="2">
        <f t="shared" si="4"/>
        <v>0</v>
      </c>
      <c r="H2968" s="2">
        <f t="shared" si="21"/>
        <v>1.6643</v>
      </c>
      <c r="I2968" s="2">
        <f t="shared" si="27"/>
        <v>1.184319392</v>
      </c>
      <c r="J2968" s="2">
        <f t="shared" si="5"/>
        <v>318.8237465</v>
      </c>
      <c r="K2968" s="2">
        <f t="shared" si="6"/>
        <v>329.6051672</v>
      </c>
      <c r="L2968" s="2">
        <f t="shared" si="7"/>
        <v>0</v>
      </c>
      <c r="M2968" s="2">
        <f t="shared" si="1"/>
        <v>329.6051672</v>
      </c>
      <c r="O2968" s="2">
        <v>2966.0</v>
      </c>
      <c r="P2968" s="2">
        <v>2190.0</v>
      </c>
      <c r="Q2968" s="2">
        <v>2190.0</v>
      </c>
      <c r="R2968" s="2">
        <v>2196.0</v>
      </c>
      <c r="S2968" s="2">
        <v>2182.0</v>
      </c>
      <c r="T2968" s="2">
        <v>1.327038277E9</v>
      </c>
      <c r="U2968" s="2">
        <v>2.9062138E7</v>
      </c>
      <c r="V2968" s="2">
        <v>3.86398E7</v>
      </c>
      <c r="W2968" s="2">
        <v>1764972.0</v>
      </c>
      <c r="X2968" s="2">
        <v>1552.0</v>
      </c>
      <c r="Y2968" s="2">
        <f t="shared" si="8"/>
        <v>0.4880227365</v>
      </c>
      <c r="Z2968" s="2">
        <f t="shared" ref="Z2968:AC2968" si="3019">ROUNDDOWN($Y2968*Z$1,0)-IF(MOD($Y2968*Z$1,1)=0,1,0)+1</f>
        <v>1</v>
      </c>
      <c r="AA2968" s="2">
        <f t="shared" si="3019"/>
        <v>2</v>
      </c>
      <c r="AB2968" s="2">
        <f t="shared" si="3019"/>
        <v>2</v>
      </c>
      <c r="AC2968" s="2">
        <f t="shared" si="3019"/>
        <v>3</v>
      </c>
      <c r="AD2968" s="2">
        <f t="shared" si="10"/>
        <v>0</v>
      </c>
      <c r="AE2968" s="2">
        <f t="shared" si="11"/>
        <v>0</v>
      </c>
      <c r="AF2968" s="2">
        <f t="shared" si="12"/>
        <v>1</v>
      </c>
      <c r="AG2968" s="2">
        <f t="shared" si="13"/>
        <v>0</v>
      </c>
      <c r="AH2968" s="2">
        <f t="shared" si="14"/>
        <v>0</v>
      </c>
      <c r="AI2968" s="2">
        <f t="shared" si="15"/>
        <v>0</v>
      </c>
      <c r="AJ2968" s="2">
        <f t="shared" si="16"/>
        <v>0</v>
      </c>
      <c r="AK2968" s="2">
        <f t="shared" si="17"/>
        <v>0</v>
      </c>
      <c r="AL2968" s="2">
        <f t="shared" si="18"/>
        <v>1</v>
      </c>
    </row>
    <row r="2969" ht="13.5" customHeight="1">
      <c r="A2969" s="3">
        <v>42228.0</v>
      </c>
      <c r="B2969" s="2">
        <v>2183.0</v>
      </c>
      <c r="C2969" s="2">
        <f t="shared" si="3"/>
        <v>2183</v>
      </c>
      <c r="D2969" s="2">
        <f t="shared" si="26"/>
        <v>3039.994499</v>
      </c>
      <c r="E2969" s="2">
        <f t="shared" si="20"/>
        <v>2149.033467</v>
      </c>
      <c r="F2969" s="2">
        <v>-0.32</v>
      </c>
      <c r="G2969" s="2">
        <f t="shared" si="4"/>
        <v>-0.0032</v>
      </c>
      <c r="H2969" s="2">
        <f t="shared" si="21"/>
        <v>1.6611</v>
      </c>
      <c r="I2969" s="2">
        <f t="shared" si="27"/>
        <v>1.18472122</v>
      </c>
      <c r="J2969" s="2">
        <f t="shared" si="5"/>
        <v>317.8035106</v>
      </c>
      <c r="K2969" s="2">
        <f t="shared" si="6"/>
        <v>328.5504307</v>
      </c>
      <c r="L2969" s="2">
        <f t="shared" si="7"/>
        <v>0</v>
      </c>
      <c r="M2969" s="2">
        <f t="shared" si="1"/>
        <v>328.5504307</v>
      </c>
      <c r="O2969" s="2">
        <v>2967.0</v>
      </c>
      <c r="P2969" s="2">
        <v>2189.0</v>
      </c>
      <c r="Q2969" s="2">
        <v>2190.0</v>
      </c>
      <c r="R2969" s="2">
        <v>2196.0</v>
      </c>
      <c r="S2969" s="2">
        <v>2166.0</v>
      </c>
      <c r="T2969" s="2">
        <v>1.327039025E9</v>
      </c>
      <c r="U2969" s="2">
        <v>2.8969262E7</v>
      </c>
      <c r="V2969" s="2">
        <v>5.7744606E7</v>
      </c>
      <c r="W2969" s="2">
        <v>2653976.0</v>
      </c>
      <c r="X2969" s="2">
        <v>1753.0</v>
      </c>
      <c r="Y2969" s="2">
        <f t="shared" si="8"/>
        <v>0.3965692245</v>
      </c>
      <c r="Z2969" s="2">
        <f t="shared" ref="Z2969:AC2969" si="3020">ROUNDDOWN($Y2969*Z$1,0)-IF(MOD($Y2969*Z$1,1)=0,1,0)+1</f>
        <v>1</v>
      </c>
      <c r="AA2969" s="2">
        <f t="shared" si="3020"/>
        <v>2</v>
      </c>
      <c r="AB2969" s="2">
        <f t="shared" si="3020"/>
        <v>2</v>
      </c>
      <c r="AC2969" s="2">
        <f t="shared" si="3020"/>
        <v>2</v>
      </c>
      <c r="AD2969" s="2">
        <f t="shared" si="10"/>
        <v>0</v>
      </c>
      <c r="AE2969" s="2">
        <f t="shared" si="11"/>
        <v>0</v>
      </c>
      <c r="AF2969" s="2">
        <f t="shared" si="12"/>
        <v>0</v>
      </c>
      <c r="AG2969" s="2">
        <f t="shared" si="13"/>
        <v>1</v>
      </c>
      <c r="AH2969" s="2">
        <f t="shared" si="14"/>
        <v>0</v>
      </c>
      <c r="AI2969" s="2">
        <f t="shared" si="15"/>
        <v>0</v>
      </c>
      <c r="AJ2969" s="2">
        <f t="shared" si="16"/>
        <v>0</v>
      </c>
      <c r="AK2969" s="2">
        <f t="shared" si="17"/>
        <v>0</v>
      </c>
      <c r="AL2969" s="2">
        <f t="shared" si="18"/>
        <v>1</v>
      </c>
    </row>
    <row r="2970" ht="13.5" customHeight="1">
      <c r="A2970" s="3">
        <v>42229.0</v>
      </c>
      <c r="B2970" s="2">
        <v>2173.0</v>
      </c>
      <c r="C2970" s="2">
        <f t="shared" si="3"/>
        <v>2173</v>
      </c>
      <c r="D2970" s="2">
        <f t="shared" si="26"/>
        <v>3041.216051</v>
      </c>
      <c r="E2970" s="2">
        <f t="shared" si="20"/>
        <v>2149.376035</v>
      </c>
      <c r="F2970" s="2">
        <v>-0.46</v>
      </c>
      <c r="G2970" s="2">
        <f t="shared" si="4"/>
        <v>-0.0046</v>
      </c>
      <c r="H2970" s="2">
        <f t="shared" si="21"/>
        <v>1.6565</v>
      </c>
      <c r="I2970" s="2">
        <f t="shared" si="27"/>
        <v>1.185123047</v>
      </c>
      <c r="J2970" s="2">
        <f t="shared" si="5"/>
        <v>316.3416144</v>
      </c>
      <c r="K2970" s="2">
        <f t="shared" si="6"/>
        <v>327.0390987</v>
      </c>
      <c r="L2970" s="2">
        <f t="shared" si="7"/>
        <v>0</v>
      </c>
      <c r="M2970" s="2">
        <f t="shared" si="1"/>
        <v>327.0390987</v>
      </c>
      <c r="O2970" s="2">
        <v>2968.0</v>
      </c>
      <c r="P2970" s="2">
        <v>2199.0</v>
      </c>
      <c r="Q2970" s="2">
        <v>2183.0</v>
      </c>
      <c r="R2970" s="2">
        <v>2199.0</v>
      </c>
      <c r="S2970" s="2">
        <v>2167.0</v>
      </c>
      <c r="T2970" s="2">
        <v>1.327040491E9</v>
      </c>
      <c r="U2970" s="2">
        <v>2.883659E7</v>
      </c>
      <c r="V2970" s="2">
        <v>5.7938229E7</v>
      </c>
      <c r="W2970" s="2">
        <v>2643335.0</v>
      </c>
      <c r="X2970" s="2">
        <v>1017.0</v>
      </c>
      <c r="Y2970" s="2">
        <f t="shared" si="8"/>
        <v>0.3589118961</v>
      </c>
      <c r="Z2970" s="2">
        <f t="shared" ref="Z2970:AC2970" si="3021">ROUNDDOWN($Y2970*Z$1,0)-IF(MOD($Y2970*Z$1,1)=0,1,0)+1</f>
        <v>1</v>
      </c>
      <c r="AA2970" s="2">
        <f t="shared" si="3021"/>
        <v>2</v>
      </c>
      <c r="AB2970" s="2">
        <f t="shared" si="3021"/>
        <v>2</v>
      </c>
      <c r="AC2970" s="2">
        <f t="shared" si="3021"/>
        <v>2</v>
      </c>
      <c r="AD2970" s="2">
        <f t="shared" si="10"/>
        <v>0</v>
      </c>
      <c r="AE2970" s="2">
        <f t="shared" si="11"/>
        <v>0</v>
      </c>
      <c r="AF2970" s="2">
        <f t="shared" si="12"/>
        <v>0</v>
      </c>
      <c r="AG2970" s="2">
        <f t="shared" si="13"/>
        <v>0</v>
      </c>
      <c r="AH2970" s="2">
        <f t="shared" si="14"/>
        <v>0</v>
      </c>
      <c r="AI2970" s="2">
        <f t="shared" si="15"/>
        <v>0</v>
      </c>
      <c r="AJ2970" s="2">
        <f t="shared" si="16"/>
        <v>1</v>
      </c>
      <c r="AK2970" s="2">
        <f t="shared" si="17"/>
        <v>0</v>
      </c>
      <c r="AL2970" s="2">
        <f t="shared" si="18"/>
        <v>1</v>
      </c>
    </row>
    <row r="2971" ht="13.5" customHeight="1">
      <c r="A2971" s="3">
        <v>42232.0</v>
      </c>
      <c r="B2971" s="2">
        <v>2199.0</v>
      </c>
      <c r="C2971" s="2">
        <f t="shared" si="3"/>
        <v>2199</v>
      </c>
      <c r="D2971" s="2">
        <f t="shared" si="26"/>
        <v>3042.438094</v>
      </c>
      <c r="E2971" s="2">
        <f t="shared" si="20"/>
        <v>2149.718602</v>
      </c>
      <c r="F2971" s="2">
        <v>1.2</v>
      </c>
      <c r="G2971" s="2">
        <f t="shared" si="4"/>
        <v>0.012</v>
      </c>
      <c r="H2971" s="2">
        <f t="shared" si="21"/>
        <v>1.6685</v>
      </c>
      <c r="I2971" s="2">
        <f t="shared" si="27"/>
        <v>1.185524874</v>
      </c>
      <c r="J2971" s="2">
        <f t="shared" si="5"/>
        <v>320.1377138</v>
      </c>
      <c r="K2971" s="2">
        <f t="shared" si="6"/>
        <v>330.9635679</v>
      </c>
      <c r="L2971" s="2">
        <f t="shared" si="7"/>
        <v>0</v>
      </c>
      <c r="M2971" s="2">
        <f t="shared" si="1"/>
        <v>330.9635679</v>
      </c>
      <c r="O2971" s="2">
        <v>2969.0</v>
      </c>
      <c r="P2971" s="2">
        <v>2180.0</v>
      </c>
      <c r="Q2971" s="2">
        <v>2173.0</v>
      </c>
      <c r="R2971" s="2">
        <v>2199.0</v>
      </c>
      <c r="S2971" s="2">
        <v>2180.0</v>
      </c>
      <c r="T2971" s="2">
        <v>1.327040802E9</v>
      </c>
      <c r="U2971" s="2">
        <v>2.9181627E7</v>
      </c>
      <c r="V2971" s="2">
        <v>1.2599987E7</v>
      </c>
      <c r="W2971" s="2">
        <v>574493.0</v>
      </c>
      <c r="X2971" s="2">
        <v>475.0</v>
      </c>
      <c r="Y2971" s="2">
        <f t="shared" si="8"/>
        <v>0.7943564758</v>
      </c>
      <c r="Z2971" s="2">
        <f t="shared" ref="Z2971:AC2971" si="3022">ROUNDDOWN($Y2971*Z$1,0)-IF(MOD($Y2971*Z$1,1)=0,1,0)+1</f>
        <v>2</v>
      </c>
      <c r="AA2971" s="2">
        <f t="shared" si="3022"/>
        <v>3</v>
      </c>
      <c r="AB2971" s="2">
        <f t="shared" si="3022"/>
        <v>4</v>
      </c>
      <c r="AC2971" s="2">
        <f t="shared" si="3022"/>
        <v>4</v>
      </c>
      <c r="AD2971" s="2">
        <f t="shared" si="10"/>
        <v>0</v>
      </c>
      <c r="AE2971" s="2">
        <f t="shared" si="11"/>
        <v>0</v>
      </c>
      <c r="AF2971" s="2">
        <f t="shared" si="12"/>
        <v>0</v>
      </c>
      <c r="AG2971" s="2">
        <f t="shared" si="13"/>
        <v>0</v>
      </c>
      <c r="AH2971" s="2">
        <f t="shared" si="14"/>
        <v>1</v>
      </c>
      <c r="AI2971" s="2">
        <f t="shared" si="15"/>
        <v>0</v>
      </c>
      <c r="AJ2971" s="2">
        <f t="shared" si="16"/>
        <v>0</v>
      </c>
      <c r="AK2971" s="2">
        <f t="shared" si="17"/>
        <v>0</v>
      </c>
      <c r="AL2971" s="2">
        <f t="shared" si="18"/>
        <v>1</v>
      </c>
    </row>
    <row r="2972" ht="13.5" customHeight="1">
      <c r="A2972" s="3">
        <v>42233.0</v>
      </c>
      <c r="B2972" s="2">
        <v>2170.0</v>
      </c>
      <c r="C2972" s="2">
        <f t="shared" si="3"/>
        <v>2170</v>
      </c>
      <c r="D2972" s="2">
        <f t="shared" si="26"/>
        <v>3043.660629</v>
      </c>
      <c r="E2972" s="2">
        <f t="shared" si="20"/>
        <v>2150.06117</v>
      </c>
      <c r="F2972" s="2">
        <v>-1.32</v>
      </c>
      <c r="G2972" s="2">
        <f t="shared" si="4"/>
        <v>-0.0132</v>
      </c>
      <c r="H2972" s="2">
        <f t="shared" si="21"/>
        <v>1.6553</v>
      </c>
      <c r="I2972" s="2">
        <f t="shared" si="27"/>
        <v>1.185926701</v>
      </c>
      <c r="J2972" s="2">
        <f t="shared" si="5"/>
        <v>315.911896</v>
      </c>
      <c r="K2972" s="2">
        <f t="shared" si="6"/>
        <v>326.5948488</v>
      </c>
      <c r="L2972" s="2">
        <f t="shared" si="7"/>
        <v>0</v>
      </c>
      <c r="M2972" s="2">
        <f t="shared" si="1"/>
        <v>326.5948488</v>
      </c>
      <c r="O2972" s="2">
        <v>2970.0</v>
      </c>
      <c r="P2972" s="2">
        <v>2203.0</v>
      </c>
      <c r="Q2972" s="2">
        <v>2199.0</v>
      </c>
      <c r="R2972" s="2">
        <v>2212.0</v>
      </c>
      <c r="S2972" s="2">
        <v>2170.0</v>
      </c>
      <c r="T2972" s="2">
        <v>1.327040802E9</v>
      </c>
      <c r="U2972" s="2">
        <v>2.8796785E7</v>
      </c>
      <c r="V2972" s="2">
        <v>3.5385948E7</v>
      </c>
      <c r="W2972" s="2">
        <v>1612439.0</v>
      </c>
      <c r="X2972" s="2">
        <v>1347.0</v>
      </c>
      <c r="Y2972" s="2">
        <f t="shared" si="8"/>
        <v>0.1721477873</v>
      </c>
      <c r="Z2972" s="2">
        <f t="shared" ref="Z2972:AC2972" si="3023">ROUNDDOWN($Y2972*Z$1,0)-IF(MOD($Y2972*Z$1,1)=0,1,0)+1</f>
        <v>1</v>
      </c>
      <c r="AA2972" s="2">
        <f t="shared" si="3023"/>
        <v>1</v>
      </c>
      <c r="AB2972" s="2">
        <f t="shared" si="3023"/>
        <v>1</v>
      </c>
      <c r="AC2972" s="2">
        <f t="shared" si="3023"/>
        <v>1</v>
      </c>
      <c r="AD2972" s="2">
        <f t="shared" si="10"/>
        <v>0</v>
      </c>
      <c r="AE2972" s="2">
        <f t="shared" si="11"/>
        <v>0</v>
      </c>
      <c r="AF2972" s="2">
        <f t="shared" si="12"/>
        <v>1</v>
      </c>
      <c r="AG2972" s="2">
        <f t="shared" si="13"/>
        <v>0</v>
      </c>
      <c r="AH2972" s="2">
        <f t="shared" si="14"/>
        <v>0</v>
      </c>
      <c r="AI2972" s="2">
        <f t="shared" si="15"/>
        <v>0</v>
      </c>
      <c r="AJ2972" s="2">
        <f t="shared" si="16"/>
        <v>0</v>
      </c>
      <c r="AK2972" s="2">
        <f t="shared" si="17"/>
        <v>0</v>
      </c>
      <c r="AL2972" s="2">
        <f t="shared" si="18"/>
        <v>1</v>
      </c>
    </row>
    <row r="2973" ht="13.5" customHeight="1">
      <c r="A2973" s="3">
        <v>42234.0</v>
      </c>
      <c r="B2973" s="2">
        <v>2170.0</v>
      </c>
      <c r="C2973" s="2">
        <f t="shared" si="3"/>
        <v>2170</v>
      </c>
      <c r="D2973" s="2">
        <f t="shared" si="26"/>
        <v>3044.883654</v>
      </c>
      <c r="E2973" s="2">
        <f t="shared" si="20"/>
        <v>2150.403738</v>
      </c>
      <c r="F2973" s="2">
        <v>0.0</v>
      </c>
      <c r="G2973" s="2">
        <f t="shared" si="4"/>
        <v>0</v>
      </c>
      <c r="H2973" s="2">
        <f t="shared" si="21"/>
        <v>1.6553</v>
      </c>
      <c r="I2973" s="2">
        <f t="shared" si="27"/>
        <v>1.186328528</v>
      </c>
      <c r="J2973" s="2">
        <f t="shared" si="5"/>
        <v>315.911896</v>
      </c>
      <c r="K2973" s="2">
        <f t="shared" si="6"/>
        <v>326.5948488</v>
      </c>
      <c r="L2973" s="2">
        <f t="shared" si="7"/>
        <v>0</v>
      </c>
      <c r="M2973" s="2">
        <f t="shared" si="1"/>
        <v>326.5948488</v>
      </c>
      <c r="O2973" s="2">
        <v>2971.0</v>
      </c>
      <c r="P2973" s="2">
        <v>2170.0</v>
      </c>
      <c r="Q2973" s="2">
        <v>2170.0</v>
      </c>
      <c r="R2973" s="2">
        <v>2179.0</v>
      </c>
      <c r="S2973" s="2">
        <v>2157.0</v>
      </c>
      <c r="T2973" s="2">
        <v>1.327041292E9</v>
      </c>
      <c r="U2973" s="2">
        <v>2.8796796E7</v>
      </c>
      <c r="V2973" s="2">
        <v>2.8864554E7</v>
      </c>
      <c r="W2973" s="2">
        <v>1331128.0</v>
      </c>
      <c r="X2973" s="2">
        <v>1308.0</v>
      </c>
      <c r="Y2973" s="2">
        <f t="shared" si="8"/>
        <v>0.4880227365</v>
      </c>
      <c r="Z2973" s="2">
        <f t="shared" ref="Z2973:AC2973" si="3024">ROUNDDOWN($Y2973*Z$1,0)-IF(MOD($Y2973*Z$1,1)=0,1,0)+1</f>
        <v>1</v>
      </c>
      <c r="AA2973" s="2">
        <f t="shared" si="3024"/>
        <v>2</v>
      </c>
      <c r="AB2973" s="2">
        <f t="shared" si="3024"/>
        <v>2</v>
      </c>
      <c r="AC2973" s="2">
        <f t="shared" si="3024"/>
        <v>3</v>
      </c>
      <c r="AD2973" s="2">
        <f t="shared" si="10"/>
        <v>0</v>
      </c>
      <c r="AE2973" s="2">
        <f t="shared" si="11"/>
        <v>0</v>
      </c>
      <c r="AF2973" s="2">
        <f t="shared" si="12"/>
        <v>1</v>
      </c>
      <c r="AG2973" s="2">
        <f t="shared" si="13"/>
        <v>0</v>
      </c>
      <c r="AH2973" s="2">
        <f t="shared" si="14"/>
        <v>0</v>
      </c>
      <c r="AI2973" s="2">
        <f t="shared" si="15"/>
        <v>0</v>
      </c>
      <c r="AJ2973" s="2">
        <f t="shared" si="16"/>
        <v>0</v>
      </c>
      <c r="AK2973" s="2">
        <f t="shared" si="17"/>
        <v>0</v>
      </c>
      <c r="AL2973" s="2">
        <f t="shared" si="18"/>
        <v>1</v>
      </c>
    </row>
    <row r="2974" ht="13.5" customHeight="1">
      <c r="A2974" s="3">
        <v>42235.0</v>
      </c>
      <c r="B2974" s="2">
        <v>2149.0</v>
      </c>
      <c r="C2974" s="2">
        <f t="shared" si="3"/>
        <v>2149</v>
      </c>
      <c r="D2974" s="2">
        <f t="shared" si="26"/>
        <v>3046.107171</v>
      </c>
      <c r="E2974" s="2">
        <f t="shared" si="20"/>
        <v>2150.746306</v>
      </c>
      <c r="F2974" s="2">
        <v>-0.97</v>
      </c>
      <c r="G2974" s="2">
        <f t="shared" si="4"/>
        <v>-0.0097</v>
      </c>
      <c r="H2974" s="2">
        <f t="shared" si="21"/>
        <v>1.6456</v>
      </c>
      <c r="I2974" s="2">
        <f t="shared" si="27"/>
        <v>1.186730355</v>
      </c>
      <c r="J2974" s="2">
        <f t="shared" si="5"/>
        <v>312.8475506</v>
      </c>
      <c r="K2974" s="2">
        <f t="shared" si="6"/>
        <v>323.4268787</v>
      </c>
      <c r="L2974" s="2">
        <f t="shared" si="7"/>
        <v>0</v>
      </c>
      <c r="M2974" s="2">
        <f t="shared" si="1"/>
        <v>323.4268787</v>
      </c>
      <c r="O2974" s="2">
        <v>2972.0</v>
      </c>
      <c r="P2974" s="2">
        <v>2185.0</v>
      </c>
      <c r="Q2974" s="2">
        <v>2170.0</v>
      </c>
      <c r="R2974" s="2">
        <v>2198.0</v>
      </c>
      <c r="S2974" s="2">
        <v>2149.0</v>
      </c>
      <c r="T2974" s="2">
        <v>1.327042155E9</v>
      </c>
      <c r="U2974" s="2">
        <v>2.8518136E7</v>
      </c>
      <c r="V2974" s="2">
        <v>5.7572403E7</v>
      </c>
      <c r="W2974" s="2">
        <v>2655827.0</v>
      </c>
      <c r="X2974" s="2">
        <v>2039.0</v>
      </c>
      <c r="Y2974" s="2">
        <f t="shared" si="8"/>
        <v>0.2359926918</v>
      </c>
      <c r="Z2974" s="2">
        <f t="shared" ref="Z2974:AC2974" si="3025">ROUNDDOWN($Y2974*Z$1,0)-IF(MOD($Y2974*Z$1,1)=0,1,0)+1</f>
        <v>1</v>
      </c>
      <c r="AA2974" s="2">
        <f t="shared" si="3025"/>
        <v>1</v>
      </c>
      <c r="AB2974" s="2">
        <f t="shared" si="3025"/>
        <v>1</v>
      </c>
      <c r="AC2974" s="2">
        <f t="shared" si="3025"/>
        <v>2</v>
      </c>
      <c r="AD2974" s="2">
        <f t="shared" si="10"/>
        <v>0</v>
      </c>
      <c r="AE2974" s="2">
        <f t="shared" si="11"/>
        <v>0</v>
      </c>
      <c r="AF2974" s="2">
        <f t="shared" si="12"/>
        <v>1</v>
      </c>
      <c r="AG2974" s="2">
        <f t="shared" si="13"/>
        <v>0</v>
      </c>
      <c r="AH2974" s="2">
        <f t="shared" si="14"/>
        <v>0</v>
      </c>
      <c r="AI2974" s="2">
        <f t="shared" si="15"/>
        <v>0</v>
      </c>
      <c r="AJ2974" s="2">
        <f t="shared" si="16"/>
        <v>0</v>
      </c>
      <c r="AK2974" s="2">
        <f t="shared" si="17"/>
        <v>0</v>
      </c>
      <c r="AL2974" s="2">
        <f t="shared" si="18"/>
        <v>1</v>
      </c>
    </row>
    <row r="2975" ht="13.5" customHeight="1">
      <c r="A2975" s="3">
        <v>42236.0</v>
      </c>
      <c r="B2975" s="2">
        <v>2121.0</v>
      </c>
      <c r="C2975" s="2">
        <f t="shared" si="3"/>
        <v>2121</v>
      </c>
      <c r="D2975" s="2">
        <f t="shared" si="26"/>
        <v>3047.33118</v>
      </c>
      <c r="E2975" s="2">
        <f t="shared" si="20"/>
        <v>2151.088873</v>
      </c>
      <c r="F2975" s="2">
        <v>-1.3</v>
      </c>
      <c r="G2975" s="2">
        <f t="shared" si="4"/>
        <v>-0.013</v>
      </c>
      <c r="H2975" s="2">
        <f t="shared" si="21"/>
        <v>1.6326</v>
      </c>
      <c r="I2975" s="2">
        <f t="shared" si="27"/>
        <v>1.187132183</v>
      </c>
      <c r="J2975" s="2">
        <f t="shared" si="5"/>
        <v>308.7805324</v>
      </c>
      <c r="K2975" s="2">
        <f t="shared" si="6"/>
        <v>319.2223293</v>
      </c>
      <c r="L2975" s="2">
        <f t="shared" si="7"/>
        <v>0</v>
      </c>
      <c r="M2975" s="2">
        <f t="shared" si="1"/>
        <v>319.2223293</v>
      </c>
      <c r="O2975" s="2">
        <v>2973.0</v>
      </c>
      <c r="P2975" s="2">
        <v>2146.0</v>
      </c>
      <c r="Q2975" s="2">
        <v>2149.0</v>
      </c>
      <c r="R2975" s="2">
        <v>2149.0</v>
      </c>
      <c r="S2975" s="2">
        <v>2116.0</v>
      </c>
      <c r="T2975" s="2">
        <v>1.327042155E9</v>
      </c>
      <c r="U2975" s="2">
        <v>2.8146564E7</v>
      </c>
      <c r="V2975" s="2">
        <v>6.1521826E7</v>
      </c>
      <c r="W2975" s="2">
        <v>2889121.0</v>
      </c>
      <c r="X2975" s="2">
        <v>1912.0</v>
      </c>
      <c r="Y2975" s="2">
        <f t="shared" si="8"/>
        <v>0.1751928542</v>
      </c>
      <c r="Z2975" s="2">
        <f t="shared" ref="Z2975:AC2975" si="3026">ROUNDDOWN($Y2975*Z$1,0)-IF(MOD($Y2975*Z$1,1)=0,1,0)+1</f>
        <v>1</v>
      </c>
      <c r="AA2975" s="2">
        <f t="shared" si="3026"/>
        <v>1</v>
      </c>
      <c r="AB2975" s="2">
        <f t="shared" si="3026"/>
        <v>1</v>
      </c>
      <c r="AC2975" s="2">
        <f t="shared" si="3026"/>
        <v>1</v>
      </c>
      <c r="AD2975" s="2">
        <f t="shared" si="10"/>
        <v>0</v>
      </c>
      <c r="AE2975" s="2">
        <f t="shared" si="11"/>
        <v>0</v>
      </c>
      <c r="AF2975" s="2">
        <f t="shared" si="12"/>
        <v>1</v>
      </c>
      <c r="AG2975" s="2">
        <f t="shared" si="13"/>
        <v>0</v>
      </c>
      <c r="AH2975" s="2">
        <f t="shared" si="14"/>
        <v>0</v>
      </c>
      <c r="AI2975" s="2">
        <f t="shared" si="15"/>
        <v>0</v>
      </c>
      <c r="AJ2975" s="2">
        <f t="shared" si="16"/>
        <v>0</v>
      </c>
      <c r="AK2975" s="2">
        <f t="shared" si="17"/>
        <v>0</v>
      </c>
      <c r="AL2975" s="2">
        <f t="shared" si="18"/>
        <v>1</v>
      </c>
    </row>
    <row r="2976" ht="13.5" customHeight="1">
      <c r="A2976" s="3">
        <v>42239.0</v>
      </c>
      <c r="B2976" s="2">
        <v>2021.0</v>
      </c>
      <c r="C2976" s="2">
        <f t="shared" si="3"/>
        <v>2021</v>
      </c>
      <c r="D2976" s="2">
        <f t="shared" si="26"/>
        <v>3048.55568</v>
      </c>
      <c r="E2976" s="2">
        <f t="shared" si="20"/>
        <v>2151.431441</v>
      </c>
      <c r="F2976" s="2">
        <v>-4.71</v>
      </c>
      <c r="G2976" s="2">
        <f t="shared" si="4"/>
        <v>-0.0471</v>
      </c>
      <c r="H2976" s="2">
        <f t="shared" si="21"/>
        <v>1.5855</v>
      </c>
      <c r="I2976" s="2">
        <f t="shared" si="27"/>
        <v>1.18753401</v>
      </c>
      <c r="J2976" s="2">
        <f t="shared" si="5"/>
        <v>294.2369693</v>
      </c>
      <c r="K2976" s="2">
        <f t="shared" si="6"/>
        <v>304.1869576</v>
      </c>
      <c r="L2976" s="2">
        <f t="shared" si="7"/>
        <v>0</v>
      </c>
      <c r="M2976" s="2">
        <f t="shared" si="1"/>
        <v>304.1869576</v>
      </c>
      <c r="O2976" s="2">
        <v>2974.0</v>
      </c>
      <c r="P2976" s="2">
        <v>2070.0</v>
      </c>
      <c r="Q2976" s="2">
        <v>2121.0</v>
      </c>
      <c r="R2976" s="2">
        <v>2078.0</v>
      </c>
      <c r="S2976" s="2">
        <v>2010.0</v>
      </c>
      <c r="T2976" s="2">
        <v>1.327120811E9</v>
      </c>
      <c r="U2976" s="2">
        <v>2.6821112E7</v>
      </c>
      <c r="V2976" s="2">
        <v>5.1460529E7</v>
      </c>
      <c r="W2976" s="2">
        <v>2519801.0</v>
      </c>
      <c r="X2976" s="2">
        <v>2054.0</v>
      </c>
      <c r="Y2976" s="2">
        <f t="shared" si="8"/>
        <v>0.008729192042</v>
      </c>
      <c r="Z2976" s="2">
        <f t="shared" ref="Z2976:AC2976" si="3027">ROUNDDOWN($Y2976*Z$1,0)-IF(MOD($Y2976*Z$1,1)=0,1,0)+1</f>
        <v>1</v>
      </c>
      <c r="AA2976" s="2">
        <f t="shared" si="3027"/>
        <v>1</v>
      </c>
      <c r="AB2976" s="2">
        <f t="shared" si="3027"/>
        <v>1</v>
      </c>
      <c r="AC2976" s="2">
        <f t="shared" si="3027"/>
        <v>1</v>
      </c>
      <c r="AD2976" s="2">
        <f t="shared" si="10"/>
        <v>0</v>
      </c>
      <c r="AE2976" s="2">
        <f t="shared" si="11"/>
        <v>0</v>
      </c>
      <c r="AF2976" s="2">
        <f t="shared" si="12"/>
        <v>0</v>
      </c>
      <c r="AG2976" s="2">
        <f t="shared" si="13"/>
        <v>1</v>
      </c>
      <c r="AH2976" s="2">
        <f t="shared" si="14"/>
        <v>0</v>
      </c>
      <c r="AI2976" s="2">
        <f t="shared" si="15"/>
        <v>0</v>
      </c>
      <c r="AJ2976" s="2">
        <f t="shared" si="16"/>
        <v>0</v>
      </c>
      <c r="AK2976" s="2">
        <f t="shared" si="17"/>
        <v>0</v>
      </c>
      <c r="AL2976" s="2">
        <f t="shared" si="18"/>
        <v>1</v>
      </c>
    </row>
    <row r="2977" ht="13.5" customHeight="1">
      <c r="A2977" s="3">
        <v>42240.0</v>
      </c>
      <c r="B2977" s="2">
        <v>1998.0</v>
      </c>
      <c r="C2977" s="2">
        <f t="shared" si="3"/>
        <v>1998</v>
      </c>
      <c r="D2977" s="2">
        <f t="shared" si="26"/>
        <v>3049.780673</v>
      </c>
      <c r="E2977" s="2">
        <f t="shared" si="20"/>
        <v>2151.774009</v>
      </c>
      <c r="F2977" s="2">
        <v>-1.14</v>
      </c>
      <c r="G2977" s="2">
        <f t="shared" si="4"/>
        <v>-0.0114</v>
      </c>
      <c r="H2977" s="2">
        <f t="shared" si="21"/>
        <v>1.5741</v>
      </c>
      <c r="I2977" s="2">
        <f t="shared" si="27"/>
        <v>1.187935837</v>
      </c>
      <c r="J2977" s="2">
        <f t="shared" si="5"/>
        <v>290.8826679</v>
      </c>
      <c r="K2977" s="2">
        <f t="shared" si="6"/>
        <v>300.7192263</v>
      </c>
      <c r="L2977" s="2">
        <f t="shared" si="7"/>
        <v>0</v>
      </c>
      <c r="M2977" s="2">
        <f t="shared" si="1"/>
        <v>300.7192263</v>
      </c>
      <c r="O2977" s="2">
        <v>2975.0</v>
      </c>
      <c r="P2977" s="2">
        <v>1938.0</v>
      </c>
      <c r="Q2977" s="2">
        <v>2021.0</v>
      </c>
      <c r="R2977" s="2">
        <v>2001.0</v>
      </c>
      <c r="S2977" s="2">
        <v>1938.0</v>
      </c>
      <c r="T2977" s="2">
        <v>1.327120811E9</v>
      </c>
      <c r="U2977" s="2">
        <v>2.6515874E7</v>
      </c>
      <c r="V2977" s="2">
        <v>1.30601064E8</v>
      </c>
      <c r="W2977" s="2">
        <v>6595099.0</v>
      </c>
      <c r="X2977" s="2">
        <v>4221.0</v>
      </c>
      <c r="Y2977" s="2">
        <f t="shared" si="8"/>
        <v>0.2029029639</v>
      </c>
      <c r="Z2977" s="2">
        <f t="shared" ref="Z2977:AC2977" si="3028">ROUNDDOWN($Y2977*Z$1,0)-IF(MOD($Y2977*Z$1,1)=0,1,0)+1</f>
        <v>1</v>
      </c>
      <c r="AA2977" s="2">
        <f t="shared" si="3028"/>
        <v>1</v>
      </c>
      <c r="AB2977" s="2">
        <f t="shared" si="3028"/>
        <v>1</v>
      </c>
      <c r="AC2977" s="2">
        <f t="shared" si="3028"/>
        <v>2</v>
      </c>
      <c r="AD2977" s="2">
        <f t="shared" si="10"/>
        <v>0</v>
      </c>
      <c r="AE2977" s="2">
        <f t="shared" si="11"/>
        <v>0</v>
      </c>
      <c r="AF2977" s="2">
        <f t="shared" si="12"/>
        <v>0</v>
      </c>
      <c r="AG2977" s="2">
        <f t="shared" si="13"/>
        <v>0</v>
      </c>
      <c r="AH2977" s="2">
        <f t="shared" si="14"/>
        <v>0</v>
      </c>
      <c r="AI2977" s="2">
        <f t="shared" si="15"/>
        <v>0</v>
      </c>
      <c r="AJ2977" s="2">
        <f t="shared" si="16"/>
        <v>1</v>
      </c>
      <c r="AK2977" s="2">
        <f t="shared" si="17"/>
        <v>0</v>
      </c>
      <c r="AL2977" s="2">
        <f t="shared" si="18"/>
        <v>1</v>
      </c>
    </row>
    <row r="2978" ht="13.5" customHeight="1">
      <c r="A2978" s="3">
        <v>42241.0</v>
      </c>
      <c r="B2978" s="2">
        <v>2058.0</v>
      </c>
      <c r="C2978" s="2">
        <f t="shared" si="3"/>
        <v>2058</v>
      </c>
      <c r="D2978" s="2">
        <f t="shared" si="26"/>
        <v>3051.006157</v>
      </c>
      <c r="E2978" s="2">
        <f t="shared" si="20"/>
        <v>2152.116576</v>
      </c>
      <c r="F2978" s="2">
        <v>3.0</v>
      </c>
      <c r="G2978" s="2">
        <f t="shared" si="4"/>
        <v>0.03</v>
      </c>
      <c r="H2978" s="2">
        <f t="shared" si="21"/>
        <v>1.6041</v>
      </c>
      <c r="I2978" s="2">
        <f t="shared" si="27"/>
        <v>1.188337664</v>
      </c>
      <c r="J2978" s="2">
        <f t="shared" si="5"/>
        <v>299.6091479</v>
      </c>
      <c r="K2978" s="2">
        <f t="shared" si="6"/>
        <v>309.7408031</v>
      </c>
      <c r="L2978" s="2">
        <f t="shared" si="7"/>
        <v>0</v>
      </c>
      <c r="M2978" s="2">
        <f t="shared" si="1"/>
        <v>309.7408031</v>
      </c>
      <c r="O2978" s="2">
        <v>2976.0</v>
      </c>
      <c r="P2978" s="2">
        <v>2030.0</v>
      </c>
      <c r="Q2978" s="2">
        <v>1998.0</v>
      </c>
      <c r="R2978" s="2">
        <v>2086.0</v>
      </c>
      <c r="S2978" s="2">
        <v>2025.0</v>
      </c>
      <c r="T2978" s="2">
        <v>1.327127615E9</v>
      </c>
      <c r="U2978" s="2">
        <v>2.7312286E7</v>
      </c>
      <c r="V2978" s="2">
        <v>8.022516E7</v>
      </c>
      <c r="W2978" s="2">
        <v>3886211.0</v>
      </c>
      <c r="X2978" s="2">
        <v>3095.0</v>
      </c>
      <c r="Y2978" s="2">
        <f t="shared" si="8"/>
        <v>0.9627486805</v>
      </c>
      <c r="Z2978" s="2">
        <f t="shared" ref="Z2978:AC2978" si="3029">ROUNDDOWN($Y2978*Z$1,0)-IF(MOD($Y2978*Z$1,1)=0,1,0)+1</f>
        <v>2</v>
      </c>
      <c r="AA2978" s="2">
        <f t="shared" si="3029"/>
        <v>3</v>
      </c>
      <c r="AB2978" s="2">
        <f t="shared" si="3029"/>
        <v>4</v>
      </c>
      <c r="AC2978" s="2">
        <f t="shared" si="3029"/>
        <v>5</v>
      </c>
      <c r="AD2978" s="2">
        <f t="shared" si="10"/>
        <v>0</v>
      </c>
      <c r="AE2978" s="2">
        <f t="shared" si="11"/>
        <v>0</v>
      </c>
      <c r="AF2978" s="2">
        <f t="shared" si="12"/>
        <v>0</v>
      </c>
      <c r="AG2978" s="2">
        <f t="shared" si="13"/>
        <v>0</v>
      </c>
      <c r="AH2978" s="2">
        <f t="shared" si="14"/>
        <v>0</v>
      </c>
      <c r="AI2978" s="2">
        <f t="shared" si="15"/>
        <v>1</v>
      </c>
      <c r="AJ2978" s="2">
        <f t="shared" si="16"/>
        <v>0</v>
      </c>
      <c r="AK2978" s="2">
        <f t="shared" si="17"/>
        <v>0</v>
      </c>
      <c r="AL2978" s="2">
        <f t="shared" si="18"/>
        <v>1</v>
      </c>
    </row>
    <row r="2979" ht="13.5" customHeight="1">
      <c r="A2979" s="3">
        <v>42242.0</v>
      </c>
      <c r="B2979" s="2">
        <v>1998.0</v>
      </c>
      <c r="C2979" s="2">
        <f t="shared" si="3"/>
        <v>1998</v>
      </c>
      <c r="D2979" s="2">
        <f t="shared" si="26"/>
        <v>3052.232135</v>
      </c>
      <c r="E2979" s="2">
        <f t="shared" si="20"/>
        <v>2152.459144</v>
      </c>
      <c r="F2979" s="2">
        <v>-2.3</v>
      </c>
      <c r="G2979" s="2">
        <f t="shared" si="4"/>
        <v>-0.023</v>
      </c>
      <c r="H2979" s="2">
        <f t="shared" si="21"/>
        <v>1.5811</v>
      </c>
      <c r="I2979" s="2">
        <f t="shared" si="27"/>
        <v>1.188739491</v>
      </c>
      <c r="J2979" s="2">
        <f t="shared" si="5"/>
        <v>292.7181375</v>
      </c>
      <c r="K2979" s="2">
        <f t="shared" si="6"/>
        <v>302.6167646</v>
      </c>
      <c r="L2979" s="2">
        <f t="shared" si="7"/>
        <v>0</v>
      </c>
      <c r="M2979" s="2">
        <f t="shared" si="1"/>
        <v>302.6167646</v>
      </c>
      <c r="O2979" s="2">
        <v>2977.0</v>
      </c>
      <c r="P2979" s="2">
        <v>2045.0</v>
      </c>
      <c r="Q2979" s="2">
        <v>2045.0</v>
      </c>
      <c r="R2979" s="2">
        <v>2049.0</v>
      </c>
      <c r="S2979" s="2">
        <v>1998.0</v>
      </c>
      <c r="T2979" s="2">
        <v>1.327127615E9</v>
      </c>
      <c r="U2979" s="2">
        <v>2.651601E7</v>
      </c>
      <c r="V2979" s="2">
        <v>5.8530189E7</v>
      </c>
      <c r="W2979" s="2">
        <v>2893721.0</v>
      </c>
      <c r="X2979" s="2">
        <v>2228.0</v>
      </c>
      <c r="Y2979" s="2">
        <f t="shared" si="8"/>
        <v>0.06485992692</v>
      </c>
      <c r="Z2979" s="2">
        <f t="shared" ref="Z2979:AC2979" si="3030">ROUNDDOWN($Y2979*Z$1,0)-IF(MOD($Y2979*Z$1,1)=0,1,0)+1</f>
        <v>1</v>
      </c>
      <c r="AA2979" s="2">
        <f t="shared" si="3030"/>
        <v>1</v>
      </c>
      <c r="AB2979" s="2">
        <f t="shared" si="3030"/>
        <v>1</v>
      </c>
      <c r="AC2979" s="2">
        <f t="shared" si="3030"/>
        <v>1</v>
      </c>
      <c r="AD2979" s="2">
        <f t="shared" si="10"/>
        <v>0</v>
      </c>
      <c r="AE2979" s="2">
        <f t="shared" si="11"/>
        <v>0</v>
      </c>
      <c r="AF2979" s="2">
        <f t="shared" si="12"/>
        <v>0</v>
      </c>
      <c r="AG2979" s="2">
        <f t="shared" si="13"/>
        <v>0</v>
      </c>
      <c r="AH2979" s="2">
        <f t="shared" si="14"/>
        <v>0</v>
      </c>
      <c r="AI2979" s="2">
        <f t="shared" si="15"/>
        <v>0</v>
      </c>
      <c r="AJ2979" s="2">
        <f t="shared" si="16"/>
        <v>0</v>
      </c>
      <c r="AK2979" s="2">
        <f t="shared" si="17"/>
        <v>1</v>
      </c>
      <c r="AL2979" s="2">
        <f t="shared" si="18"/>
        <v>1</v>
      </c>
    </row>
    <row r="2980" ht="13.5" customHeight="1">
      <c r="A2980" s="3">
        <v>42243.0</v>
      </c>
      <c r="B2980" s="2">
        <v>2005.0</v>
      </c>
      <c r="C2980" s="2">
        <f t="shared" si="3"/>
        <v>2005</v>
      </c>
      <c r="D2980" s="2">
        <f t="shared" si="26"/>
        <v>3053.458604</v>
      </c>
      <c r="E2980" s="2">
        <f t="shared" si="20"/>
        <v>2152.801712</v>
      </c>
      <c r="F2980" s="2">
        <v>0.35</v>
      </c>
      <c r="G2980" s="2">
        <f t="shared" si="4"/>
        <v>0.0035</v>
      </c>
      <c r="H2980" s="2">
        <f t="shared" si="21"/>
        <v>1.5846</v>
      </c>
      <c r="I2980" s="2">
        <f t="shared" si="27"/>
        <v>1.189141318</v>
      </c>
      <c r="J2980" s="2">
        <f t="shared" si="5"/>
        <v>293.742651</v>
      </c>
      <c r="K2980" s="2">
        <f t="shared" si="6"/>
        <v>303.6759233</v>
      </c>
      <c r="L2980" s="2">
        <f t="shared" si="7"/>
        <v>0</v>
      </c>
      <c r="M2980" s="2">
        <f t="shared" si="1"/>
        <v>303.6759233</v>
      </c>
      <c r="O2980" s="2">
        <v>2978.0</v>
      </c>
      <c r="P2980" s="2">
        <v>2015.0</v>
      </c>
      <c r="Q2980" s="2">
        <v>1998.0</v>
      </c>
      <c r="R2980" s="2">
        <v>2030.0</v>
      </c>
      <c r="S2980" s="2">
        <v>1991.0</v>
      </c>
      <c r="T2980" s="2">
        <v>1.327127615E9</v>
      </c>
      <c r="U2980" s="2">
        <v>2.6608909E7</v>
      </c>
      <c r="V2980" s="2">
        <v>1.47257882E8</v>
      </c>
      <c r="W2980" s="2">
        <v>7311333.0</v>
      </c>
      <c r="X2980" s="2">
        <v>3009.0</v>
      </c>
      <c r="Y2980" s="2">
        <f t="shared" si="8"/>
        <v>0.5885099472</v>
      </c>
      <c r="Z2980" s="2">
        <f t="shared" ref="Z2980:AC2980" si="3031">ROUNDDOWN($Y2980*Z$1,0)-IF(MOD($Y2980*Z$1,1)=0,1,0)+1</f>
        <v>2</v>
      </c>
      <c r="AA2980" s="2">
        <f t="shared" si="3031"/>
        <v>2</v>
      </c>
      <c r="AB2980" s="2">
        <f t="shared" si="3031"/>
        <v>3</v>
      </c>
      <c r="AC2980" s="2">
        <f t="shared" si="3031"/>
        <v>3</v>
      </c>
      <c r="AD2980" s="2">
        <f t="shared" si="10"/>
        <v>1</v>
      </c>
      <c r="AE2980" s="2">
        <f t="shared" si="11"/>
        <v>0</v>
      </c>
      <c r="AF2980" s="2">
        <f t="shared" si="12"/>
        <v>0</v>
      </c>
      <c r="AG2980" s="2">
        <f t="shared" si="13"/>
        <v>0</v>
      </c>
      <c r="AH2980" s="2">
        <f t="shared" si="14"/>
        <v>0</v>
      </c>
      <c r="AI2980" s="2">
        <f t="shared" si="15"/>
        <v>0</v>
      </c>
      <c r="AJ2980" s="2">
        <f t="shared" si="16"/>
        <v>0</v>
      </c>
      <c r="AK2980" s="2">
        <f t="shared" si="17"/>
        <v>0</v>
      </c>
      <c r="AL2980" s="2">
        <f t="shared" si="18"/>
        <v>1</v>
      </c>
    </row>
    <row r="2981" ht="13.5" customHeight="1">
      <c r="A2981" s="3">
        <v>42246.0</v>
      </c>
      <c r="B2981" s="2">
        <v>2010.0</v>
      </c>
      <c r="C2981" s="2">
        <f t="shared" si="3"/>
        <v>2010</v>
      </c>
      <c r="D2981" s="2">
        <f t="shared" si="26"/>
        <v>3054.685567</v>
      </c>
      <c r="E2981" s="2">
        <f t="shared" si="20"/>
        <v>2153.14428</v>
      </c>
      <c r="F2981" s="2">
        <v>0.25</v>
      </c>
      <c r="G2981" s="2">
        <f t="shared" si="4"/>
        <v>0.0025</v>
      </c>
      <c r="H2981" s="2">
        <f t="shared" si="21"/>
        <v>1.5871</v>
      </c>
      <c r="I2981" s="2">
        <f t="shared" si="27"/>
        <v>1.189543146</v>
      </c>
      <c r="J2981" s="2">
        <f t="shared" si="5"/>
        <v>294.4770076</v>
      </c>
      <c r="K2981" s="2">
        <f t="shared" si="6"/>
        <v>304.4351131</v>
      </c>
      <c r="L2981" s="2">
        <f t="shared" si="7"/>
        <v>0</v>
      </c>
      <c r="M2981" s="2">
        <f t="shared" si="1"/>
        <v>304.4351131</v>
      </c>
      <c r="O2981" s="2">
        <v>2979.0</v>
      </c>
      <c r="P2981" s="2">
        <v>2029.0</v>
      </c>
      <c r="Q2981" s="2">
        <v>2005.0</v>
      </c>
      <c r="R2981" s="2">
        <v>2030.0</v>
      </c>
      <c r="S2981" s="2">
        <v>2008.0</v>
      </c>
      <c r="T2981" s="2">
        <v>1.327138894E9</v>
      </c>
      <c r="U2981" s="2">
        <v>2.6675492E7</v>
      </c>
      <c r="V2981" s="2">
        <v>1.6392097E7</v>
      </c>
      <c r="W2981" s="2">
        <v>811246.0</v>
      </c>
      <c r="X2981" s="2">
        <v>667.0</v>
      </c>
      <c r="Y2981" s="2">
        <f t="shared" si="8"/>
        <v>0.5592773041</v>
      </c>
      <c r="Z2981" s="2">
        <f t="shared" ref="Z2981:AC2981" si="3032">ROUNDDOWN($Y2981*Z$1,0)-IF(MOD($Y2981*Z$1,1)=0,1,0)+1</f>
        <v>2</v>
      </c>
      <c r="AA2981" s="2">
        <f t="shared" si="3032"/>
        <v>2</v>
      </c>
      <c r="AB2981" s="2">
        <f t="shared" si="3032"/>
        <v>3</v>
      </c>
      <c r="AC2981" s="2">
        <f t="shared" si="3032"/>
        <v>3</v>
      </c>
      <c r="AD2981" s="2">
        <f t="shared" si="10"/>
        <v>0</v>
      </c>
      <c r="AE2981" s="2">
        <f t="shared" si="11"/>
        <v>0</v>
      </c>
      <c r="AF2981" s="2">
        <f t="shared" si="12"/>
        <v>0</v>
      </c>
      <c r="AG2981" s="2">
        <f t="shared" si="13"/>
        <v>0</v>
      </c>
      <c r="AH2981" s="2">
        <f t="shared" si="14"/>
        <v>1</v>
      </c>
      <c r="AI2981" s="2">
        <f t="shared" si="15"/>
        <v>0</v>
      </c>
      <c r="AJ2981" s="2">
        <f t="shared" si="16"/>
        <v>0</v>
      </c>
      <c r="AK2981" s="2">
        <f t="shared" si="17"/>
        <v>0</v>
      </c>
      <c r="AL2981" s="2">
        <f t="shared" si="18"/>
        <v>1</v>
      </c>
    </row>
    <row r="2982" ht="13.5" customHeight="1">
      <c r="A2982" s="3">
        <v>42247.0</v>
      </c>
      <c r="B2982" s="2">
        <v>1991.0</v>
      </c>
      <c r="C2982" s="2">
        <f t="shared" si="3"/>
        <v>1991</v>
      </c>
      <c r="D2982" s="2">
        <f t="shared" si="26"/>
        <v>3055.913023</v>
      </c>
      <c r="E2982" s="2">
        <f t="shared" si="20"/>
        <v>2153.486847</v>
      </c>
      <c r="F2982" s="2">
        <v>-0.95</v>
      </c>
      <c r="G2982" s="2">
        <f t="shared" si="4"/>
        <v>-0.0095</v>
      </c>
      <c r="H2982" s="2">
        <f t="shared" si="21"/>
        <v>1.5776</v>
      </c>
      <c r="I2982" s="2">
        <f t="shared" si="27"/>
        <v>1.189944973</v>
      </c>
      <c r="J2982" s="2">
        <f t="shared" si="5"/>
        <v>291.6794761</v>
      </c>
      <c r="K2982" s="2">
        <f t="shared" si="6"/>
        <v>301.5429795</v>
      </c>
      <c r="L2982" s="2">
        <f t="shared" si="7"/>
        <v>0</v>
      </c>
      <c r="M2982" s="2">
        <f t="shared" si="1"/>
        <v>301.5429795</v>
      </c>
      <c r="O2982" s="2">
        <v>2980.0</v>
      </c>
      <c r="P2982" s="2">
        <v>2010.0</v>
      </c>
      <c r="Q2982" s="2">
        <v>2010.0</v>
      </c>
      <c r="R2982" s="2">
        <v>2015.0</v>
      </c>
      <c r="S2982" s="2">
        <v>1971.0</v>
      </c>
      <c r="T2982" s="2">
        <v>1.327138894E9</v>
      </c>
      <c r="U2982" s="2">
        <v>2.6423335E7</v>
      </c>
      <c r="V2982" s="2">
        <v>4.8456997E7</v>
      </c>
      <c r="W2982" s="2">
        <v>2430994.0</v>
      </c>
      <c r="X2982" s="2">
        <v>1647.0</v>
      </c>
      <c r="Y2982" s="2">
        <f t="shared" si="8"/>
        <v>0.2411693057</v>
      </c>
      <c r="Z2982" s="2">
        <f t="shared" ref="Z2982:AC2982" si="3033">ROUNDDOWN($Y2982*Z$1,0)-IF(MOD($Y2982*Z$1,1)=0,1,0)+1</f>
        <v>1</v>
      </c>
      <c r="AA2982" s="2">
        <f t="shared" si="3033"/>
        <v>1</v>
      </c>
      <c r="AB2982" s="2">
        <f t="shared" si="3033"/>
        <v>1</v>
      </c>
      <c r="AC2982" s="2">
        <f t="shared" si="3033"/>
        <v>2</v>
      </c>
      <c r="AD2982" s="2">
        <f t="shared" si="10"/>
        <v>0</v>
      </c>
      <c r="AE2982" s="2">
        <f t="shared" si="11"/>
        <v>0</v>
      </c>
      <c r="AF2982" s="2">
        <f t="shared" si="12"/>
        <v>0</v>
      </c>
      <c r="AG2982" s="2">
        <f t="shared" si="13"/>
        <v>1</v>
      </c>
      <c r="AH2982" s="2">
        <f t="shared" si="14"/>
        <v>0</v>
      </c>
      <c r="AI2982" s="2">
        <f t="shared" si="15"/>
        <v>0</v>
      </c>
      <c r="AJ2982" s="2">
        <f t="shared" si="16"/>
        <v>0</v>
      </c>
      <c r="AK2982" s="2">
        <f t="shared" si="17"/>
        <v>0</v>
      </c>
      <c r="AL2982" s="2">
        <f t="shared" si="18"/>
        <v>1</v>
      </c>
    </row>
    <row r="2983" ht="13.5" customHeight="1">
      <c r="A2983" s="3">
        <v>42248.0</v>
      </c>
      <c r="B2983" s="2">
        <v>1980.0</v>
      </c>
      <c r="C2983" s="2">
        <f t="shared" si="3"/>
        <v>1980</v>
      </c>
      <c r="D2983" s="2">
        <f t="shared" si="26"/>
        <v>3057.140972</v>
      </c>
      <c r="E2983" s="2">
        <f t="shared" si="20"/>
        <v>2153.829415</v>
      </c>
      <c r="F2983" s="2">
        <v>-0.55</v>
      </c>
      <c r="G2983" s="2">
        <f t="shared" si="4"/>
        <v>-0.0055</v>
      </c>
      <c r="H2983" s="2">
        <f t="shared" si="21"/>
        <v>1.5721</v>
      </c>
      <c r="I2983" s="2">
        <f t="shared" si="27"/>
        <v>1.1903468</v>
      </c>
      <c r="J2983" s="2">
        <f t="shared" si="5"/>
        <v>290.0752389</v>
      </c>
      <c r="K2983" s="2">
        <f t="shared" si="6"/>
        <v>299.8844931</v>
      </c>
      <c r="L2983" s="2">
        <f t="shared" si="7"/>
        <v>0</v>
      </c>
      <c r="M2983" s="2">
        <f t="shared" si="1"/>
        <v>299.8844931</v>
      </c>
      <c r="O2983" s="2">
        <v>2981.0</v>
      </c>
      <c r="P2983" s="2">
        <v>1975.0</v>
      </c>
      <c r="Q2983" s="2">
        <v>1991.0</v>
      </c>
      <c r="R2983" s="2">
        <v>1994.0</v>
      </c>
      <c r="S2983" s="2">
        <v>1953.0</v>
      </c>
      <c r="T2983" s="2">
        <v>1.327145388E9</v>
      </c>
      <c r="U2983" s="2">
        <v>2.6277479E7</v>
      </c>
      <c r="V2983" s="2">
        <v>6.1155384E7</v>
      </c>
      <c r="W2983" s="2">
        <v>3102675.0</v>
      </c>
      <c r="X2983" s="2">
        <v>2201.0</v>
      </c>
      <c r="Y2983" s="2">
        <f t="shared" si="8"/>
        <v>0.3341453512</v>
      </c>
      <c r="Z2983" s="2">
        <f t="shared" ref="Z2983:AC2983" si="3034">ROUNDDOWN($Y2983*Z$1,0)-IF(MOD($Y2983*Z$1,1)=0,1,0)+1</f>
        <v>1</v>
      </c>
      <c r="AA2983" s="2">
        <f t="shared" si="3034"/>
        <v>2</v>
      </c>
      <c r="AB2983" s="2">
        <f t="shared" si="3034"/>
        <v>2</v>
      </c>
      <c r="AC2983" s="2">
        <f t="shared" si="3034"/>
        <v>2</v>
      </c>
      <c r="AD2983" s="2">
        <f t="shared" si="10"/>
        <v>0</v>
      </c>
      <c r="AE2983" s="2">
        <f t="shared" si="11"/>
        <v>0</v>
      </c>
      <c r="AF2983" s="2">
        <f t="shared" si="12"/>
        <v>0</v>
      </c>
      <c r="AG2983" s="2">
        <f t="shared" si="13"/>
        <v>0</v>
      </c>
      <c r="AH2983" s="2">
        <f t="shared" si="14"/>
        <v>0</v>
      </c>
      <c r="AI2983" s="2">
        <f t="shared" si="15"/>
        <v>0</v>
      </c>
      <c r="AJ2983" s="2">
        <f t="shared" si="16"/>
        <v>1</v>
      </c>
      <c r="AK2983" s="2">
        <f t="shared" si="17"/>
        <v>0</v>
      </c>
      <c r="AL2983" s="2">
        <f t="shared" si="18"/>
        <v>1</v>
      </c>
    </row>
    <row r="2984" ht="13.5" customHeight="1">
      <c r="A2984" s="3">
        <v>42249.0</v>
      </c>
      <c r="B2984" s="2">
        <v>2032.0</v>
      </c>
      <c r="C2984" s="2">
        <f t="shared" si="3"/>
        <v>2032</v>
      </c>
      <c r="D2984" s="2">
        <f t="shared" si="26"/>
        <v>3058.369414</v>
      </c>
      <c r="E2984" s="2">
        <f t="shared" si="20"/>
        <v>2154.171983</v>
      </c>
      <c r="F2984" s="2">
        <v>2.63</v>
      </c>
      <c r="G2984" s="2">
        <f t="shared" si="4"/>
        <v>0.0263</v>
      </c>
      <c r="H2984" s="2">
        <f t="shared" si="21"/>
        <v>1.5984</v>
      </c>
      <c r="I2984" s="2">
        <f t="shared" si="27"/>
        <v>1.190748627</v>
      </c>
      <c r="J2984" s="2">
        <f t="shared" si="5"/>
        <v>297.7042177</v>
      </c>
      <c r="K2984" s="2">
        <f t="shared" si="6"/>
        <v>307.7714553</v>
      </c>
      <c r="L2984" s="2">
        <f t="shared" si="7"/>
        <v>0</v>
      </c>
      <c r="M2984" s="2">
        <f t="shared" si="1"/>
        <v>307.7714553</v>
      </c>
      <c r="O2984" s="2">
        <v>2982.0</v>
      </c>
      <c r="P2984" s="2">
        <v>1998.0</v>
      </c>
      <c r="Q2984" s="2">
        <v>1980.0</v>
      </c>
      <c r="R2984" s="2">
        <v>2033.0</v>
      </c>
      <c r="S2984" s="2">
        <v>1993.0</v>
      </c>
      <c r="T2984" s="2">
        <v>1.3271477E9</v>
      </c>
      <c r="U2984" s="2">
        <v>2.6967641E7</v>
      </c>
      <c r="V2984" s="2">
        <v>4.4223974E7</v>
      </c>
      <c r="W2984" s="2">
        <v>2190379.0</v>
      </c>
      <c r="X2984" s="2">
        <v>1832.0</v>
      </c>
      <c r="Y2984" s="2">
        <f t="shared" si="8"/>
        <v>0.9466098254</v>
      </c>
      <c r="Z2984" s="2">
        <f t="shared" ref="Z2984:AC2984" si="3035">ROUNDDOWN($Y2984*Z$1,0)-IF(MOD($Y2984*Z$1,1)=0,1,0)+1</f>
        <v>2</v>
      </c>
      <c r="AA2984" s="2">
        <f t="shared" si="3035"/>
        <v>3</v>
      </c>
      <c r="AB2984" s="2">
        <f t="shared" si="3035"/>
        <v>4</v>
      </c>
      <c r="AC2984" s="2">
        <f t="shared" si="3035"/>
        <v>5</v>
      </c>
      <c r="AD2984" s="2">
        <f t="shared" si="10"/>
        <v>0</v>
      </c>
      <c r="AE2984" s="2">
        <f t="shared" si="11"/>
        <v>0</v>
      </c>
      <c r="AF2984" s="2">
        <f t="shared" si="12"/>
        <v>0</v>
      </c>
      <c r="AG2984" s="2">
        <f t="shared" si="13"/>
        <v>0</v>
      </c>
      <c r="AH2984" s="2">
        <f t="shared" si="14"/>
        <v>0</v>
      </c>
      <c r="AI2984" s="2">
        <f t="shared" si="15"/>
        <v>1</v>
      </c>
      <c r="AJ2984" s="2">
        <f t="shared" si="16"/>
        <v>0</v>
      </c>
      <c r="AK2984" s="2">
        <f t="shared" si="17"/>
        <v>0</v>
      </c>
      <c r="AL2984" s="2">
        <f t="shared" si="18"/>
        <v>1</v>
      </c>
    </row>
    <row r="2985" ht="13.5" customHeight="1">
      <c r="A2985" s="3">
        <v>42250.0</v>
      </c>
      <c r="B2985" s="2">
        <v>2030.0</v>
      </c>
      <c r="C2985" s="2">
        <f t="shared" si="3"/>
        <v>2030</v>
      </c>
      <c r="D2985" s="2">
        <f t="shared" si="26"/>
        <v>3059.59835</v>
      </c>
      <c r="E2985" s="2">
        <f t="shared" si="20"/>
        <v>2154.51455</v>
      </c>
      <c r="F2985" s="2">
        <v>-0.1</v>
      </c>
      <c r="G2985" s="2">
        <f t="shared" si="4"/>
        <v>-0.001</v>
      </c>
      <c r="H2985" s="2">
        <f t="shared" si="21"/>
        <v>1.5974</v>
      </c>
      <c r="I2985" s="2">
        <f t="shared" si="27"/>
        <v>1.191150454</v>
      </c>
      <c r="J2985" s="2">
        <f t="shared" si="5"/>
        <v>297.4065135</v>
      </c>
      <c r="K2985" s="2">
        <f t="shared" si="6"/>
        <v>307.4636838</v>
      </c>
      <c r="L2985" s="2">
        <f t="shared" si="7"/>
        <v>0</v>
      </c>
      <c r="M2985" s="2">
        <f t="shared" si="1"/>
        <v>307.4636838</v>
      </c>
      <c r="O2985" s="2">
        <v>2983.0</v>
      </c>
      <c r="P2985" s="2">
        <v>2033.0</v>
      </c>
      <c r="Q2985" s="2">
        <v>2032.0</v>
      </c>
      <c r="R2985" s="2">
        <v>2052.0</v>
      </c>
      <c r="S2985" s="2">
        <v>2019.0</v>
      </c>
      <c r="T2985" s="2">
        <v>1.327150661E9</v>
      </c>
      <c r="U2985" s="2">
        <v>2.6941158E7</v>
      </c>
      <c r="V2985" s="2">
        <v>3.3173526E7</v>
      </c>
      <c r="W2985" s="2">
        <v>1629611.0</v>
      </c>
      <c r="X2985" s="2">
        <v>1192.0</v>
      </c>
      <c r="Y2985" s="2">
        <f t="shared" si="8"/>
        <v>0.4559480309</v>
      </c>
      <c r="Z2985" s="2">
        <f t="shared" ref="Z2985:AC2985" si="3036">ROUNDDOWN($Y2985*Z$1,0)-IF(MOD($Y2985*Z$1,1)=0,1,0)+1</f>
        <v>1</v>
      </c>
      <c r="AA2985" s="2">
        <f t="shared" si="3036"/>
        <v>2</v>
      </c>
      <c r="AB2985" s="2">
        <f t="shared" si="3036"/>
        <v>2</v>
      </c>
      <c r="AC2985" s="2">
        <f t="shared" si="3036"/>
        <v>3</v>
      </c>
      <c r="AD2985" s="2">
        <f t="shared" si="10"/>
        <v>0</v>
      </c>
      <c r="AE2985" s="2">
        <f t="shared" si="11"/>
        <v>0</v>
      </c>
      <c r="AF2985" s="2">
        <f t="shared" si="12"/>
        <v>0</v>
      </c>
      <c r="AG2985" s="2">
        <f t="shared" si="13"/>
        <v>0</v>
      </c>
      <c r="AH2985" s="2">
        <f t="shared" si="14"/>
        <v>0</v>
      </c>
      <c r="AI2985" s="2">
        <f t="shared" si="15"/>
        <v>0</v>
      </c>
      <c r="AJ2985" s="2">
        <f t="shared" si="16"/>
        <v>1</v>
      </c>
      <c r="AK2985" s="2">
        <f t="shared" si="17"/>
        <v>0</v>
      </c>
      <c r="AL2985" s="2">
        <f t="shared" si="18"/>
        <v>1</v>
      </c>
    </row>
    <row r="2986" ht="13.5" customHeight="1">
      <c r="A2986" s="3">
        <v>42253.0</v>
      </c>
      <c r="B2986" s="2">
        <v>2066.0</v>
      </c>
      <c r="C2986" s="2">
        <f t="shared" si="3"/>
        <v>2066</v>
      </c>
      <c r="D2986" s="2">
        <f t="shared" si="26"/>
        <v>3060.82778</v>
      </c>
      <c r="E2986" s="2">
        <f t="shared" si="20"/>
        <v>2154.857118</v>
      </c>
      <c r="F2986" s="2">
        <v>1.77</v>
      </c>
      <c r="G2986" s="2">
        <f t="shared" si="4"/>
        <v>0.0177</v>
      </c>
      <c r="H2986" s="2">
        <f t="shared" si="21"/>
        <v>1.6151</v>
      </c>
      <c r="I2986" s="2">
        <f t="shared" si="27"/>
        <v>1.191552281</v>
      </c>
      <c r="J2986" s="2">
        <f t="shared" si="5"/>
        <v>302.6706088</v>
      </c>
      <c r="K2986" s="2">
        <f t="shared" si="6"/>
        <v>312.905791</v>
      </c>
      <c r="L2986" s="2">
        <f t="shared" si="7"/>
        <v>0</v>
      </c>
      <c r="M2986" s="2">
        <f t="shared" si="1"/>
        <v>312.905791</v>
      </c>
      <c r="O2986" s="2">
        <v>2984.0</v>
      </c>
      <c r="P2986" s="2">
        <v>2001.0</v>
      </c>
      <c r="Q2986" s="2">
        <v>2030.0</v>
      </c>
      <c r="R2986" s="2">
        <v>2066.0</v>
      </c>
      <c r="S2986" s="2">
        <v>2001.0</v>
      </c>
      <c r="T2986" s="2">
        <v>1.327157809E9</v>
      </c>
      <c r="U2986" s="2">
        <v>2.741908E7</v>
      </c>
      <c r="V2986" s="2">
        <v>2.0535021E7</v>
      </c>
      <c r="W2986" s="2">
        <v>1011517.0</v>
      </c>
      <c r="X2986" s="2">
        <v>873.0</v>
      </c>
      <c r="Y2986" s="2">
        <f t="shared" si="8"/>
        <v>0.8753552578</v>
      </c>
      <c r="Z2986" s="2">
        <f t="shared" ref="Z2986:AC2986" si="3037">ROUNDDOWN($Y2986*Z$1,0)-IF(MOD($Y2986*Z$1,1)=0,1,0)+1</f>
        <v>2</v>
      </c>
      <c r="AA2986" s="2">
        <f t="shared" si="3037"/>
        <v>3</v>
      </c>
      <c r="AB2986" s="2">
        <f t="shared" si="3037"/>
        <v>4</v>
      </c>
      <c r="AC2986" s="2">
        <f t="shared" si="3037"/>
        <v>5</v>
      </c>
      <c r="AD2986" s="2">
        <f t="shared" si="10"/>
        <v>0</v>
      </c>
      <c r="AE2986" s="2">
        <f t="shared" si="11"/>
        <v>0</v>
      </c>
      <c r="AF2986" s="2">
        <f t="shared" si="12"/>
        <v>0</v>
      </c>
      <c r="AG2986" s="2">
        <f t="shared" si="13"/>
        <v>0</v>
      </c>
      <c r="AH2986" s="2">
        <f t="shared" si="14"/>
        <v>0</v>
      </c>
      <c r="AI2986" s="2">
        <f t="shared" si="15"/>
        <v>1</v>
      </c>
      <c r="AJ2986" s="2">
        <f t="shared" si="16"/>
        <v>0</v>
      </c>
      <c r="AK2986" s="2">
        <f t="shared" si="17"/>
        <v>0</v>
      </c>
      <c r="AL2986" s="2">
        <f t="shared" si="18"/>
        <v>1</v>
      </c>
    </row>
    <row r="2987" ht="13.5" customHeight="1">
      <c r="A2987" s="3">
        <v>42254.0</v>
      </c>
      <c r="B2987" s="2">
        <v>2055.0</v>
      </c>
      <c r="C2987" s="2">
        <f t="shared" si="3"/>
        <v>2055</v>
      </c>
      <c r="D2987" s="2">
        <f t="shared" si="26"/>
        <v>3062.057703</v>
      </c>
      <c r="E2987" s="2">
        <f t="shared" si="20"/>
        <v>2155.199686</v>
      </c>
      <c r="F2987" s="2">
        <v>-0.53</v>
      </c>
      <c r="G2987" s="2">
        <f t="shared" si="4"/>
        <v>-0.0053</v>
      </c>
      <c r="H2987" s="2">
        <f t="shared" si="21"/>
        <v>1.6098</v>
      </c>
      <c r="I2987" s="2">
        <f t="shared" si="27"/>
        <v>1.191954109</v>
      </c>
      <c r="J2987" s="2">
        <f t="shared" si="5"/>
        <v>301.0664546</v>
      </c>
      <c r="K2987" s="2">
        <f t="shared" si="6"/>
        <v>311.2473904</v>
      </c>
      <c r="L2987" s="2">
        <f t="shared" si="7"/>
        <v>0</v>
      </c>
      <c r="M2987" s="2">
        <f t="shared" si="1"/>
        <v>311.2473904</v>
      </c>
      <c r="O2987" s="2">
        <v>2985.0</v>
      </c>
      <c r="P2987" s="2">
        <v>2070.0</v>
      </c>
      <c r="Q2987" s="2">
        <v>2066.0</v>
      </c>
      <c r="R2987" s="2">
        <v>2076.0</v>
      </c>
      <c r="S2987" s="2">
        <v>2037.0</v>
      </c>
      <c r="T2987" s="2">
        <v>1.327157809E9</v>
      </c>
      <c r="U2987" s="2">
        <v>2.7273093E7</v>
      </c>
      <c r="V2987" s="2">
        <v>1.949467E7</v>
      </c>
      <c r="W2987" s="2">
        <v>948846.0</v>
      </c>
      <c r="X2987" s="2">
        <v>948.0</v>
      </c>
      <c r="Y2987" s="2">
        <f t="shared" si="8"/>
        <v>0.3377994316</v>
      </c>
      <c r="Z2987" s="2">
        <f t="shared" ref="Z2987:AC2987" si="3038">ROUNDDOWN($Y2987*Z$1,0)-IF(MOD($Y2987*Z$1,1)=0,1,0)+1</f>
        <v>1</v>
      </c>
      <c r="AA2987" s="2">
        <f t="shared" si="3038"/>
        <v>2</v>
      </c>
      <c r="AB2987" s="2">
        <f t="shared" si="3038"/>
        <v>2</v>
      </c>
      <c r="AC2987" s="2">
        <f t="shared" si="3038"/>
        <v>2</v>
      </c>
      <c r="AD2987" s="2">
        <f t="shared" si="10"/>
        <v>0</v>
      </c>
      <c r="AE2987" s="2">
        <f t="shared" si="11"/>
        <v>0</v>
      </c>
      <c r="AF2987" s="2">
        <f t="shared" si="12"/>
        <v>0</v>
      </c>
      <c r="AG2987" s="2">
        <f t="shared" si="13"/>
        <v>0</v>
      </c>
      <c r="AH2987" s="2">
        <f t="shared" si="14"/>
        <v>0</v>
      </c>
      <c r="AI2987" s="2">
        <f t="shared" si="15"/>
        <v>0</v>
      </c>
      <c r="AJ2987" s="2">
        <f t="shared" si="16"/>
        <v>0</v>
      </c>
      <c r="AK2987" s="2">
        <f t="shared" si="17"/>
        <v>1</v>
      </c>
      <c r="AL2987" s="2">
        <f t="shared" si="18"/>
        <v>1</v>
      </c>
    </row>
    <row r="2988" ht="13.5" customHeight="1">
      <c r="A2988" s="3">
        <v>42255.0</v>
      </c>
      <c r="B2988" s="2">
        <v>2065.0</v>
      </c>
      <c r="C2988" s="2">
        <f t="shared" si="3"/>
        <v>2065</v>
      </c>
      <c r="D2988" s="2">
        <f t="shared" si="26"/>
        <v>3063.288121</v>
      </c>
      <c r="E2988" s="2">
        <f t="shared" si="20"/>
        <v>2155.542254</v>
      </c>
      <c r="F2988" s="2">
        <v>0.49</v>
      </c>
      <c r="G2988" s="2">
        <f t="shared" si="4"/>
        <v>0.0049</v>
      </c>
      <c r="H2988" s="2">
        <f t="shared" si="21"/>
        <v>1.6147</v>
      </c>
      <c r="I2988" s="2">
        <f t="shared" si="27"/>
        <v>1.192355936</v>
      </c>
      <c r="J2988" s="2">
        <f t="shared" si="5"/>
        <v>302.5416802</v>
      </c>
      <c r="K2988" s="2">
        <f t="shared" si="6"/>
        <v>312.7725026</v>
      </c>
      <c r="L2988" s="2">
        <f t="shared" si="7"/>
        <v>0</v>
      </c>
      <c r="M2988" s="2">
        <f t="shared" si="1"/>
        <v>312.7725026</v>
      </c>
      <c r="O2988" s="2">
        <v>2986.0</v>
      </c>
      <c r="P2988" s="2">
        <v>2060.0</v>
      </c>
      <c r="Q2988" s="2">
        <v>2055.0</v>
      </c>
      <c r="R2988" s="2">
        <v>2085.0</v>
      </c>
      <c r="S2988" s="2">
        <v>2052.0</v>
      </c>
      <c r="T2988" s="2">
        <v>1.327161153E9</v>
      </c>
      <c r="U2988" s="2">
        <v>2.7405878E7</v>
      </c>
      <c r="V2988" s="2">
        <v>4.8918975E7</v>
      </c>
      <c r="W2988" s="2">
        <v>2363261.0</v>
      </c>
      <c r="X2988" s="2">
        <v>1494.0</v>
      </c>
      <c r="Y2988" s="2">
        <f t="shared" si="8"/>
        <v>0.6239342266</v>
      </c>
      <c r="Z2988" s="2">
        <f t="shared" ref="Z2988:AC2988" si="3039">ROUNDDOWN($Y2988*Z$1,0)-IF(MOD($Y2988*Z$1,1)=0,1,0)+1</f>
        <v>2</v>
      </c>
      <c r="AA2988" s="2">
        <f t="shared" si="3039"/>
        <v>2</v>
      </c>
      <c r="AB2988" s="2">
        <f t="shared" si="3039"/>
        <v>3</v>
      </c>
      <c r="AC2988" s="2">
        <f t="shared" si="3039"/>
        <v>4</v>
      </c>
      <c r="AD2988" s="2">
        <f t="shared" si="10"/>
        <v>1</v>
      </c>
      <c r="AE2988" s="2">
        <f t="shared" si="11"/>
        <v>0</v>
      </c>
      <c r="AF2988" s="2">
        <f t="shared" si="12"/>
        <v>0</v>
      </c>
      <c r="AG2988" s="2">
        <f t="shared" si="13"/>
        <v>0</v>
      </c>
      <c r="AH2988" s="2">
        <f t="shared" si="14"/>
        <v>0</v>
      </c>
      <c r="AI2988" s="2">
        <f t="shared" si="15"/>
        <v>0</v>
      </c>
      <c r="AJ2988" s="2">
        <f t="shared" si="16"/>
        <v>0</v>
      </c>
      <c r="AK2988" s="2">
        <f t="shared" si="17"/>
        <v>0</v>
      </c>
      <c r="AL2988" s="2">
        <f t="shared" si="18"/>
        <v>1</v>
      </c>
    </row>
    <row r="2989" ht="13.5" customHeight="1">
      <c r="A2989" s="3">
        <v>42256.0</v>
      </c>
      <c r="B2989" s="2">
        <v>2075.0</v>
      </c>
      <c r="C2989" s="2">
        <f t="shared" si="3"/>
        <v>2075</v>
      </c>
      <c r="D2989" s="2">
        <f t="shared" si="26"/>
        <v>3064.519034</v>
      </c>
      <c r="E2989" s="2">
        <f t="shared" si="20"/>
        <v>2155.884821</v>
      </c>
      <c r="F2989" s="2">
        <v>0.48</v>
      </c>
      <c r="G2989" s="2">
        <f t="shared" si="4"/>
        <v>0.0048</v>
      </c>
      <c r="H2989" s="2">
        <f t="shared" si="21"/>
        <v>1.6195</v>
      </c>
      <c r="I2989" s="2">
        <f t="shared" si="27"/>
        <v>1.192757763</v>
      </c>
      <c r="J2989" s="2">
        <f t="shared" si="5"/>
        <v>303.9938803</v>
      </c>
      <c r="K2989" s="2">
        <f t="shared" si="6"/>
        <v>314.2738106</v>
      </c>
      <c r="L2989" s="2">
        <f t="shared" si="7"/>
        <v>0</v>
      </c>
      <c r="M2989" s="2">
        <f t="shared" si="1"/>
        <v>314.2738106</v>
      </c>
      <c r="O2989" s="2">
        <v>2987.0</v>
      </c>
      <c r="P2989" s="2">
        <v>2100.0</v>
      </c>
      <c r="Q2989" s="2">
        <v>2065.0</v>
      </c>
      <c r="R2989" s="2">
        <v>2108.0</v>
      </c>
      <c r="S2989" s="2">
        <v>2065.0</v>
      </c>
      <c r="T2989" s="2">
        <v>1.327165224E9</v>
      </c>
      <c r="U2989" s="2">
        <v>2.7538678E7</v>
      </c>
      <c r="V2989" s="2">
        <v>4.923225E7</v>
      </c>
      <c r="W2989" s="2">
        <v>2350964.0</v>
      </c>
      <c r="X2989" s="2">
        <v>1666.0</v>
      </c>
      <c r="Y2989" s="2">
        <f t="shared" si="8"/>
        <v>0.6206861551</v>
      </c>
      <c r="Z2989" s="2">
        <f t="shared" ref="Z2989:AC2989" si="3040">ROUNDDOWN($Y2989*Z$1,0)-IF(MOD($Y2989*Z$1,1)=0,1,0)+1</f>
        <v>2</v>
      </c>
      <c r="AA2989" s="2">
        <f t="shared" si="3040"/>
        <v>2</v>
      </c>
      <c r="AB2989" s="2">
        <f t="shared" si="3040"/>
        <v>3</v>
      </c>
      <c r="AC2989" s="2">
        <f t="shared" si="3040"/>
        <v>4</v>
      </c>
      <c r="AD2989" s="2">
        <f t="shared" si="10"/>
        <v>0</v>
      </c>
      <c r="AE2989" s="2">
        <f t="shared" si="11"/>
        <v>0</v>
      </c>
      <c r="AF2989" s="2">
        <f t="shared" si="12"/>
        <v>0</v>
      </c>
      <c r="AG2989" s="2">
        <f t="shared" si="13"/>
        <v>0</v>
      </c>
      <c r="AH2989" s="2">
        <f t="shared" si="14"/>
        <v>0</v>
      </c>
      <c r="AI2989" s="2">
        <f t="shared" si="15"/>
        <v>1</v>
      </c>
      <c r="AJ2989" s="2">
        <f t="shared" si="16"/>
        <v>0</v>
      </c>
      <c r="AK2989" s="2">
        <f t="shared" si="17"/>
        <v>0</v>
      </c>
      <c r="AL2989" s="2">
        <f t="shared" si="18"/>
        <v>1</v>
      </c>
    </row>
    <row r="2990" ht="13.5" customHeight="1">
      <c r="A2990" s="3">
        <v>42257.0</v>
      </c>
      <c r="B2990" s="2">
        <v>2057.0</v>
      </c>
      <c r="C2990" s="2">
        <f t="shared" si="3"/>
        <v>2057</v>
      </c>
      <c r="D2990" s="2">
        <f t="shared" si="26"/>
        <v>3065.750441</v>
      </c>
      <c r="E2990" s="2">
        <f t="shared" si="20"/>
        <v>2156.227389</v>
      </c>
      <c r="F2990" s="2">
        <v>-0.87</v>
      </c>
      <c r="G2990" s="2">
        <f t="shared" si="4"/>
        <v>-0.0087</v>
      </c>
      <c r="H2990" s="2">
        <f t="shared" si="21"/>
        <v>1.6108</v>
      </c>
      <c r="I2990" s="2">
        <f t="shared" si="27"/>
        <v>1.19315959</v>
      </c>
      <c r="J2990" s="2">
        <f t="shared" si="5"/>
        <v>301.3491335</v>
      </c>
      <c r="K2990" s="2">
        <f t="shared" si="6"/>
        <v>311.5396284</v>
      </c>
      <c r="L2990" s="2">
        <f t="shared" si="7"/>
        <v>0</v>
      </c>
      <c r="M2990" s="2">
        <f t="shared" si="1"/>
        <v>311.5396284</v>
      </c>
      <c r="O2990" s="2">
        <v>2988.0</v>
      </c>
      <c r="P2990" s="2">
        <v>2075.0</v>
      </c>
      <c r="Q2990" s="2">
        <v>2075.0</v>
      </c>
      <c r="R2990" s="2">
        <v>2098.0</v>
      </c>
      <c r="S2990" s="2">
        <v>2040.0</v>
      </c>
      <c r="T2990" s="2">
        <v>1.327166567E9</v>
      </c>
      <c r="U2990" s="2">
        <v>2.7299816E7</v>
      </c>
      <c r="V2990" s="2">
        <v>8.9802727E7</v>
      </c>
      <c r="W2990" s="2">
        <v>4351289.0</v>
      </c>
      <c r="X2990" s="2">
        <v>1893.0</v>
      </c>
      <c r="Y2990" s="2">
        <f t="shared" si="8"/>
        <v>0.2573081608</v>
      </c>
      <c r="Z2990" s="2">
        <f t="shared" ref="Z2990:AC2990" si="3041">ROUNDDOWN($Y2990*Z$1,0)-IF(MOD($Y2990*Z$1,1)=0,1,0)+1</f>
        <v>1</v>
      </c>
      <c r="AA2990" s="2">
        <f t="shared" si="3041"/>
        <v>1</v>
      </c>
      <c r="AB2990" s="2">
        <f t="shared" si="3041"/>
        <v>2</v>
      </c>
      <c r="AC2990" s="2">
        <f t="shared" si="3041"/>
        <v>2</v>
      </c>
      <c r="AD2990" s="2">
        <f t="shared" si="10"/>
        <v>0</v>
      </c>
      <c r="AE2990" s="2">
        <f t="shared" si="11"/>
        <v>0</v>
      </c>
      <c r="AF2990" s="2">
        <f t="shared" si="12"/>
        <v>0</v>
      </c>
      <c r="AG2990" s="2">
        <f t="shared" si="13"/>
        <v>0</v>
      </c>
      <c r="AH2990" s="2">
        <f t="shared" si="14"/>
        <v>0</v>
      </c>
      <c r="AI2990" s="2">
        <f t="shared" si="15"/>
        <v>0</v>
      </c>
      <c r="AJ2990" s="2">
        <f t="shared" si="16"/>
        <v>1</v>
      </c>
      <c r="AK2990" s="2">
        <f t="shared" si="17"/>
        <v>0</v>
      </c>
      <c r="AL2990" s="2">
        <f t="shared" si="18"/>
        <v>1</v>
      </c>
    </row>
    <row r="2991" ht="13.5" customHeight="1">
      <c r="A2991" s="3">
        <v>42263.0</v>
      </c>
      <c r="B2991" s="2">
        <v>2084.0</v>
      </c>
      <c r="C2991" s="2">
        <f t="shared" si="3"/>
        <v>2084</v>
      </c>
      <c r="D2991" s="2">
        <f t="shared" si="26"/>
        <v>3066.982343</v>
      </c>
      <c r="E2991" s="2">
        <f t="shared" si="20"/>
        <v>2156.569957</v>
      </c>
      <c r="F2991" s="2">
        <v>1.31</v>
      </c>
      <c r="G2991" s="2">
        <f t="shared" si="4"/>
        <v>0.0131</v>
      </c>
      <c r="H2991" s="2">
        <f t="shared" si="21"/>
        <v>1.6239</v>
      </c>
      <c r="I2991" s="2">
        <f t="shared" si="27"/>
        <v>1.193561417</v>
      </c>
      <c r="J2991" s="2">
        <f t="shared" si="5"/>
        <v>305.2968072</v>
      </c>
      <c r="K2991" s="2">
        <f t="shared" si="6"/>
        <v>315.6207976</v>
      </c>
      <c r="L2991" s="2">
        <f t="shared" si="7"/>
        <v>0</v>
      </c>
      <c r="M2991" s="2">
        <f t="shared" si="1"/>
        <v>315.6207976</v>
      </c>
      <c r="O2991" s="2">
        <v>2989.0</v>
      </c>
      <c r="P2991" s="2">
        <v>2062.0</v>
      </c>
      <c r="Q2991" s="2">
        <v>2057.0</v>
      </c>
      <c r="R2991" s="2">
        <v>2092.0</v>
      </c>
      <c r="S2991" s="2">
        <v>2043.0</v>
      </c>
      <c r="T2991" s="2">
        <v>1.327171593E9</v>
      </c>
      <c r="U2991" s="2">
        <v>2.7658256E7</v>
      </c>
      <c r="V2991" s="2">
        <v>6.4176622E7</v>
      </c>
      <c r="W2991" s="2">
        <v>3102819.0</v>
      </c>
      <c r="X2991" s="2">
        <v>2677.0</v>
      </c>
      <c r="Y2991" s="2">
        <f t="shared" si="8"/>
        <v>0.8117133577</v>
      </c>
      <c r="Z2991" s="2">
        <f t="shared" ref="Z2991:AC2991" si="3042">ROUNDDOWN($Y2991*Z$1,0)-IF(MOD($Y2991*Z$1,1)=0,1,0)+1</f>
        <v>2</v>
      </c>
      <c r="AA2991" s="2">
        <f t="shared" si="3042"/>
        <v>3</v>
      </c>
      <c r="AB2991" s="2">
        <f t="shared" si="3042"/>
        <v>4</v>
      </c>
      <c r="AC2991" s="2">
        <f t="shared" si="3042"/>
        <v>5</v>
      </c>
      <c r="AD2991" s="2">
        <f t="shared" si="10"/>
        <v>0</v>
      </c>
      <c r="AE2991" s="2">
        <f t="shared" si="11"/>
        <v>0</v>
      </c>
      <c r="AF2991" s="2">
        <f t="shared" si="12"/>
        <v>0</v>
      </c>
      <c r="AG2991" s="2">
        <f t="shared" si="13"/>
        <v>0</v>
      </c>
      <c r="AH2991" s="2">
        <f t="shared" si="14"/>
        <v>1</v>
      </c>
      <c r="AI2991" s="2">
        <f t="shared" si="15"/>
        <v>0</v>
      </c>
      <c r="AJ2991" s="2">
        <f t="shared" si="16"/>
        <v>0</v>
      </c>
      <c r="AK2991" s="2">
        <f t="shared" si="17"/>
        <v>0</v>
      </c>
      <c r="AL2991" s="2">
        <f t="shared" si="18"/>
        <v>1</v>
      </c>
    </row>
    <row r="2992" ht="13.5" customHeight="1">
      <c r="A2992" s="3">
        <v>42264.0</v>
      </c>
      <c r="B2992" s="2">
        <v>2039.0</v>
      </c>
      <c r="C2992" s="2">
        <f t="shared" si="3"/>
        <v>2039</v>
      </c>
      <c r="D2992" s="2">
        <f t="shared" si="26"/>
        <v>3068.214739</v>
      </c>
      <c r="E2992" s="2">
        <f t="shared" si="20"/>
        <v>2156.912524</v>
      </c>
      <c r="F2992" s="2">
        <v>-2.16</v>
      </c>
      <c r="G2992" s="2">
        <f t="shared" si="4"/>
        <v>-0.0216</v>
      </c>
      <c r="H2992" s="2">
        <f t="shared" si="21"/>
        <v>1.6023</v>
      </c>
      <c r="I2992" s="2">
        <f t="shared" si="27"/>
        <v>1.193963244</v>
      </c>
      <c r="J2992" s="2">
        <f t="shared" si="5"/>
        <v>298.7023961</v>
      </c>
      <c r="K2992" s="2">
        <f t="shared" si="6"/>
        <v>308.8033883</v>
      </c>
      <c r="L2992" s="2">
        <f t="shared" si="7"/>
        <v>0</v>
      </c>
      <c r="M2992" s="2">
        <f t="shared" si="1"/>
        <v>308.8033883</v>
      </c>
      <c r="O2992" s="2">
        <v>2990.0</v>
      </c>
      <c r="P2992" s="2">
        <v>2083.0</v>
      </c>
      <c r="Q2992" s="2">
        <v>2084.0</v>
      </c>
      <c r="R2992" s="2">
        <v>2086.0</v>
      </c>
      <c r="S2992" s="2">
        <v>2030.0</v>
      </c>
      <c r="T2992" s="2">
        <v>1.327171593E9</v>
      </c>
      <c r="U2992" s="2">
        <v>2.7061029E7</v>
      </c>
      <c r="V2992" s="2">
        <v>5.2238977E7</v>
      </c>
      <c r="W2992" s="2">
        <v>2545143.0</v>
      </c>
      <c r="X2992" s="2">
        <v>1644.0</v>
      </c>
      <c r="Y2992" s="2">
        <f t="shared" si="8"/>
        <v>0.07429963459</v>
      </c>
      <c r="Z2992" s="2">
        <f t="shared" ref="Z2992:AC2992" si="3043">ROUNDDOWN($Y2992*Z$1,0)-IF(MOD($Y2992*Z$1,1)=0,1,0)+1</f>
        <v>1</v>
      </c>
      <c r="AA2992" s="2">
        <f t="shared" si="3043"/>
        <v>1</v>
      </c>
      <c r="AB2992" s="2">
        <f t="shared" si="3043"/>
        <v>1</v>
      </c>
      <c r="AC2992" s="2">
        <f t="shared" si="3043"/>
        <v>1</v>
      </c>
      <c r="AD2992" s="2">
        <f t="shared" si="10"/>
        <v>0</v>
      </c>
      <c r="AE2992" s="2">
        <f t="shared" si="11"/>
        <v>0</v>
      </c>
      <c r="AF2992" s="2">
        <f t="shared" si="12"/>
        <v>0</v>
      </c>
      <c r="AG2992" s="2">
        <f t="shared" si="13"/>
        <v>1</v>
      </c>
      <c r="AH2992" s="2">
        <f t="shared" si="14"/>
        <v>0</v>
      </c>
      <c r="AI2992" s="2">
        <f t="shared" si="15"/>
        <v>0</v>
      </c>
      <c r="AJ2992" s="2">
        <f t="shared" si="16"/>
        <v>0</v>
      </c>
      <c r="AK2992" s="2">
        <f t="shared" si="17"/>
        <v>0</v>
      </c>
      <c r="AL2992" s="2">
        <f t="shared" si="18"/>
        <v>1</v>
      </c>
    </row>
    <row r="2993" ht="13.5" customHeight="1">
      <c r="A2993" s="3">
        <v>42267.0</v>
      </c>
      <c r="B2993" s="2">
        <v>2002.0</v>
      </c>
      <c r="C2993" s="2">
        <f t="shared" si="3"/>
        <v>2002</v>
      </c>
      <c r="D2993" s="2">
        <f t="shared" si="26"/>
        <v>3069.447632</v>
      </c>
      <c r="E2993" s="2">
        <f t="shared" si="20"/>
        <v>2157.255092</v>
      </c>
      <c r="F2993" s="2">
        <v>-1.81</v>
      </c>
      <c r="G2993" s="2">
        <f t="shared" si="4"/>
        <v>-0.0181</v>
      </c>
      <c r="H2993" s="2">
        <f t="shared" si="21"/>
        <v>1.5842</v>
      </c>
      <c r="I2993" s="2">
        <f t="shared" si="27"/>
        <v>1.194365072</v>
      </c>
      <c r="J2993" s="2">
        <f t="shared" si="5"/>
        <v>293.2958827</v>
      </c>
      <c r="K2993" s="2">
        <f t="shared" si="6"/>
        <v>303.214047</v>
      </c>
      <c r="L2993" s="2">
        <f t="shared" si="7"/>
        <v>0</v>
      </c>
      <c r="M2993" s="2">
        <f t="shared" si="1"/>
        <v>303.214047</v>
      </c>
      <c r="O2993" s="2">
        <v>2991.0</v>
      </c>
      <c r="P2993" s="2">
        <v>2021.0</v>
      </c>
      <c r="Q2993" s="2">
        <v>2039.0</v>
      </c>
      <c r="R2993" s="2">
        <v>2034.0</v>
      </c>
      <c r="S2993" s="2">
        <v>2002.0</v>
      </c>
      <c r="T2993" s="2">
        <v>1.327188142E9</v>
      </c>
      <c r="U2993" s="2">
        <v>2.6570307E7</v>
      </c>
      <c r="V2993" s="2">
        <v>2.9256721E7</v>
      </c>
      <c r="W2993" s="2">
        <v>1448464.0</v>
      </c>
      <c r="X2993" s="2">
        <v>1074.0</v>
      </c>
      <c r="Y2993" s="2">
        <f t="shared" si="8"/>
        <v>0.1040397889</v>
      </c>
      <c r="Z2993" s="2">
        <f t="shared" ref="Z2993:AC2993" si="3044">ROUNDDOWN($Y2993*Z$1,0)-IF(MOD($Y2993*Z$1,1)=0,1,0)+1</f>
        <v>1</v>
      </c>
      <c r="AA2993" s="2">
        <f t="shared" si="3044"/>
        <v>1</v>
      </c>
      <c r="AB2993" s="2">
        <f t="shared" si="3044"/>
        <v>1</v>
      </c>
      <c r="AC2993" s="2">
        <f t="shared" si="3044"/>
        <v>1</v>
      </c>
      <c r="AD2993" s="2">
        <f t="shared" si="10"/>
        <v>0</v>
      </c>
      <c r="AE2993" s="2">
        <f t="shared" si="11"/>
        <v>0</v>
      </c>
      <c r="AF2993" s="2">
        <f t="shared" si="12"/>
        <v>0</v>
      </c>
      <c r="AG2993" s="2">
        <f t="shared" si="13"/>
        <v>0</v>
      </c>
      <c r="AH2993" s="2">
        <f t="shared" si="14"/>
        <v>0</v>
      </c>
      <c r="AI2993" s="2">
        <f t="shared" si="15"/>
        <v>0</v>
      </c>
      <c r="AJ2993" s="2">
        <f t="shared" si="16"/>
        <v>1</v>
      </c>
      <c r="AK2993" s="2">
        <f t="shared" si="17"/>
        <v>0</v>
      </c>
      <c r="AL2993" s="2">
        <f t="shared" si="18"/>
        <v>1</v>
      </c>
    </row>
    <row r="2994" ht="13.5" customHeight="1">
      <c r="A2994" s="3">
        <v>42268.0</v>
      </c>
      <c r="B2994" s="2">
        <v>2010.0</v>
      </c>
      <c r="C2994" s="2">
        <f t="shared" si="3"/>
        <v>2010</v>
      </c>
      <c r="D2994" s="2">
        <f t="shared" si="26"/>
        <v>3070.681019</v>
      </c>
      <c r="E2994" s="2">
        <f t="shared" si="20"/>
        <v>2157.59766</v>
      </c>
      <c r="F2994" s="2">
        <v>0.4</v>
      </c>
      <c r="G2994" s="2">
        <f t="shared" si="4"/>
        <v>0.004</v>
      </c>
      <c r="H2994" s="2">
        <f t="shared" si="21"/>
        <v>1.5882</v>
      </c>
      <c r="I2994" s="2">
        <f t="shared" si="27"/>
        <v>1.194766899</v>
      </c>
      <c r="J2994" s="2">
        <f t="shared" si="5"/>
        <v>294.4690663</v>
      </c>
      <c r="K2994" s="2">
        <f t="shared" si="6"/>
        <v>304.4269032</v>
      </c>
      <c r="L2994" s="2">
        <f t="shared" si="7"/>
        <v>0</v>
      </c>
      <c r="M2994" s="2">
        <f t="shared" si="1"/>
        <v>304.4269032</v>
      </c>
      <c r="O2994" s="2">
        <v>2992.0</v>
      </c>
      <c r="P2994" s="2">
        <v>2008.0</v>
      </c>
      <c r="Q2994" s="2">
        <v>2002.0</v>
      </c>
      <c r="R2994" s="2">
        <v>2030.0</v>
      </c>
      <c r="S2994" s="2">
        <v>1999.0</v>
      </c>
      <c r="T2994" s="2">
        <v>1.327188142E9</v>
      </c>
      <c r="U2994" s="2">
        <v>2.6676482E7</v>
      </c>
      <c r="V2994" s="2">
        <v>5.3960035E7</v>
      </c>
      <c r="W2994" s="2">
        <v>2679088.0</v>
      </c>
      <c r="X2994" s="2">
        <v>2030.0</v>
      </c>
      <c r="Y2994" s="2">
        <f t="shared" si="8"/>
        <v>0.6003857085</v>
      </c>
      <c r="Z2994" s="2">
        <f t="shared" ref="Z2994:AC2994" si="3045">ROUNDDOWN($Y2994*Z$1,0)-IF(MOD($Y2994*Z$1,1)=0,1,0)+1</f>
        <v>2</v>
      </c>
      <c r="AA2994" s="2">
        <f t="shared" si="3045"/>
        <v>2</v>
      </c>
      <c r="AB2994" s="2">
        <f t="shared" si="3045"/>
        <v>3</v>
      </c>
      <c r="AC2994" s="2">
        <f t="shared" si="3045"/>
        <v>4</v>
      </c>
      <c r="AD2994" s="2">
        <f t="shared" si="10"/>
        <v>0</v>
      </c>
      <c r="AE2994" s="2">
        <f t="shared" si="11"/>
        <v>0</v>
      </c>
      <c r="AF2994" s="2">
        <f t="shared" si="12"/>
        <v>0</v>
      </c>
      <c r="AG2994" s="2">
        <f t="shared" si="13"/>
        <v>0</v>
      </c>
      <c r="AH2994" s="2">
        <f t="shared" si="14"/>
        <v>1</v>
      </c>
      <c r="AI2994" s="2">
        <f t="shared" si="15"/>
        <v>0</v>
      </c>
      <c r="AJ2994" s="2">
        <f t="shared" si="16"/>
        <v>0</v>
      </c>
      <c r="AK2994" s="2">
        <f t="shared" si="17"/>
        <v>0</v>
      </c>
      <c r="AL2994" s="2">
        <f t="shared" si="18"/>
        <v>1</v>
      </c>
    </row>
    <row r="2995" ht="13.5" customHeight="1">
      <c r="A2995" s="3">
        <v>42271.0</v>
      </c>
      <c r="B2995" s="2">
        <v>1970.0</v>
      </c>
      <c r="C2995" s="2">
        <f t="shared" si="3"/>
        <v>1970</v>
      </c>
      <c r="D2995" s="2">
        <f t="shared" si="26"/>
        <v>3071.914902</v>
      </c>
      <c r="E2995" s="2">
        <f t="shared" si="20"/>
        <v>2157.940228</v>
      </c>
      <c r="F2995" s="2">
        <v>-1.99</v>
      </c>
      <c r="G2995" s="2">
        <f t="shared" si="4"/>
        <v>-0.0199</v>
      </c>
      <c r="H2995" s="2">
        <f t="shared" si="21"/>
        <v>1.5683</v>
      </c>
      <c r="I2995" s="2">
        <f t="shared" si="27"/>
        <v>1.195168726</v>
      </c>
      <c r="J2995" s="2">
        <f t="shared" si="5"/>
        <v>288.6091319</v>
      </c>
      <c r="K2995" s="2">
        <f t="shared" si="6"/>
        <v>298.3688078</v>
      </c>
      <c r="L2995" s="2">
        <f t="shared" si="7"/>
        <v>0</v>
      </c>
      <c r="M2995" s="2">
        <f t="shared" si="1"/>
        <v>298.3688078</v>
      </c>
      <c r="O2995" s="2">
        <v>2993.0</v>
      </c>
      <c r="P2995" s="2">
        <v>1985.0</v>
      </c>
      <c r="Q2995" s="2">
        <v>2010.0</v>
      </c>
      <c r="R2995" s="2">
        <v>2011.0</v>
      </c>
      <c r="S2995" s="2">
        <v>1964.0</v>
      </c>
      <c r="T2995" s="2">
        <v>1.32719593E9</v>
      </c>
      <c r="U2995" s="2">
        <v>2.614576E7</v>
      </c>
      <c r="V2995" s="2">
        <v>1.72420606E8</v>
      </c>
      <c r="W2995" s="2">
        <v>8681857.0</v>
      </c>
      <c r="X2995" s="2">
        <v>2842.0</v>
      </c>
      <c r="Y2995" s="2">
        <f t="shared" si="8"/>
        <v>0.08820544052</v>
      </c>
      <c r="Z2995" s="2">
        <f t="shared" ref="Z2995:AC2995" si="3046">ROUNDDOWN($Y2995*Z$1,0)-IF(MOD($Y2995*Z$1,1)=0,1,0)+1</f>
        <v>1</v>
      </c>
      <c r="AA2995" s="2">
        <f t="shared" si="3046"/>
        <v>1</v>
      </c>
      <c r="AB2995" s="2">
        <f t="shared" si="3046"/>
        <v>1</v>
      </c>
      <c r="AC2995" s="2">
        <f t="shared" si="3046"/>
        <v>1</v>
      </c>
      <c r="AD2995" s="2">
        <f t="shared" si="10"/>
        <v>0</v>
      </c>
      <c r="AE2995" s="2">
        <f t="shared" si="11"/>
        <v>0</v>
      </c>
      <c r="AF2995" s="2">
        <f t="shared" si="12"/>
        <v>0</v>
      </c>
      <c r="AG2995" s="2">
        <f t="shared" si="13"/>
        <v>1</v>
      </c>
      <c r="AH2995" s="2">
        <f t="shared" si="14"/>
        <v>0</v>
      </c>
      <c r="AI2995" s="2">
        <f t="shared" si="15"/>
        <v>0</v>
      </c>
      <c r="AJ2995" s="2">
        <f t="shared" si="16"/>
        <v>0</v>
      </c>
      <c r="AK2995" s="2">
        <f t="shared" si="17"/>
        <v>0</v>
      </c>
      <c r="AL2995" s="2">
        <f t="shared" si="18"/>
        <v>1</v>
      </c>
    </row>
    <row r="2996" ht="13.5" customHeight="1">
      <c r="A2996" s="3">
        <v>42276.0</v>
      </c>
      <c r="B2996" s="2">
        <v>1959.0</v>
      </c>
      <c r="C2996" s="2">
        <f t="shared" si="3"/>
        <v>1959</v>
      </c>
      <c r="D2996" s="2">
        <f t="shared" si="26"/>
        <v>3073.149281</v>
      </c>
      <c r="E2996" s="2">
        <f t="shared" si="20"/>
        <v>2158.282795</v>
      </c>
      <c r="F2996" s="2">
        <v>-0.56</v>
      </c>
      <c r="G2996" s="2">
        <f t="shared" si="4"/>
        <v>-0.0056</v>
      </c>
      <c r="H2996" s="2">
        <f t="shared" si="21"/>
        <v>1.5627</v>
      </c>
      <c r="I2996" s="2">
        <f t="shared" si="27"/>
        <v>1.195570553</v>
      </c>
      <c r="J2996" s="2">
        <f t="shared" si="5"/>
        <v>286.9929207</v>
      </c>
      <c r="K2996" s="2">
        <f t="shared" si="6"/>
        <v>296.6979425</v>
      </c>
      <c r="L2996" s="2">
        <f t="shared" si="7"/>
        <v>0</v>
      </c>
      <c r="M2996" s="2">
        <f t="shared" si="1"/>
        <v>296.6979425</v>
      </c>
      <c r="O2996" s="2">
        <v>2994.0</v>
      </c>
      <c r="P2996" s="2">
        <v>1950.0</v>
      </c>
      <c r="Q2996" s="2">
        <v>1970.0</v>
      </c>
      <c r="R2996" s="2">
        <v>1971.0</v>
      </c>
      <c r="S2996" s="2">
        <v>1941.0</v>
      </c>
      <c r="T2996" s="2">
        <v>1.327202443E9</v>
      </c>
      <c r="U2996" s="2">
        <v>2.5999896E7</v>
      </c>
      <c r="V2996" s="2">
        <v>6.486077E7</v>
      </c>
      <c r="W2996" s="2">
        <v>3313370.0</v>
      </c>
      <c r="X2996" s="2">
        <v>2436.0</v>
      </c>
      <c r="Y2996" s="2">
        <f t="shared" si="8"/>
        <v>0.332318311</v>
      </c>
      <c r="Z2996" s="2">
        <f t="shared" ref="Z2996:AC2996" si="3047">ROUNDDOWN($Y2996*Z$1,0)-IF(MOD($Y2996*Z$1,1)=0,1,0)+1</f>
        <v>1</v>
      </c>
      <c r="AA2996" s="2">
        <f t="shared" si="3047"/>
        <v>1</v>
      </c>
      <c r="AB2996" s="2">
        <f t="shared" si="3047"/>
        <v>2</v>
      </c>
      <c r="AC2996" s="2">
        <f t="shared" si="3047"/>
        <v>2</v>
      </c>
      <c r="AD2996" s="2">
        <f t="shared" si="10"/>
        <v>0</v>
      </c>
      <c r="AE2996" s="2">
        <f t="shared" si="11"/>
        <v>0</v>
      </c>
      <c r="AF2996" s="2">
        <f t="shared" si="12"/>
        <v>0</v>
      </c>
      <c r="AG2996" s="2">
        <f t="shared" si="13"/>
        <v>0</v>
      </c>
      <c r="AH2996" s="2">
        <f t="shared" si="14"/>
        <v>0</v>
      </c>
      <c r="AI2996" s="2">
        <f t="shared" si="15"/>
        <v>0</v>
      </c>
      <c r="AJ2996" s="2">
        <f t="shared" si="16"/>
        <v>1</v>
      </c>
      <c r="AK2996" s="2">
        <f t="shared" si="17"/>
        <v>0</v>
      </c>
      <c r="AL2996" s="2">
        <f t="shared" si="18"/>
        <v>1</v>
      </c>
    </row>
    <row r="2997" ht="13.5" customHeight="1">
      <c r="A2997" s="3">
        <v>42277.0</v>
      </c>
      <c r="B2997" s="2">
        <v>1973.0</v>
      </c>
      <c r="C2997" s="2">
        <f t="shared" si="3"/>
        <v>1973</v>
      </c>
      <c r="D2997" s="2">
        <f t="shared" si="26"/>
        <v>3074.384156</v>
      </c>
      <c r="E2997" s="2">
        <f t="shared" si="20"/>
        <v>2158.625363</v>
      </c>
      <c r="F2997" s="2">
        <v>0.71</v>
      </c>
      <c r="G2997" s="2">
        <f t="shared" si="4"/>
        <v>0.0071</v>
      </c>
      <c r="H2997" s="2">
        <f t="shared" si="21"/>
        <v>1.5698</v>
      </c>
      <c r="I2997" s="2">
        <f t="shared" si="27"/>
        <v>1.19597238</v>
      </c>
      <c r="J2997" s="2">
        <f t="shared" si="5"/>
        <v>289.0305705</v>
      </c>
      <c r="K2997" s="2">
        <f t="shared" si="6"/>
        <v>298.8044979</v>
      </c>
      <c r="L2997" s="2">
        <f t="shared" si="7"/>
        <v>0</v>
      </c>
      <c r="M2997" s="2">
        <f t="shared" si="1"/>
        <v>298.8044979</v>
      </c>
      <c r="O2997" s="2">
        <v>2995.0</v>
      </c>
      <c r="P2997" s="2">
        <v>1980.0</v>
      </c>
      <c r="Q2997" s="2">
        <v>1959.0</v>
      </c>
      <c r="R2997" s="2">
        <v>1991.0</v>
      </c>
      <c r="S2997" s="2">
        <v>1944.0</v>
      </c>
      <c r="T2997" s="2">
        <v>1.327202443E9</v>
      </c>
      <c r="U2997" s="2">
        <v>2.6185704E7</v>
      </c>
      <c r="V2997" s="2">
        <v>4.9513936E7</v>
      </c>
      <c r="W2997" s="2">
        <v>2511322.0</v>
      </c>
      <c r="X2997" s="2">
        <v>1480.0</v>
      </c>
      <c r="Y2997" s="2">
        <f t="shared" si="8"/>
        <v>0.6816889972</v>
      </c>
      <c r="Z2997" s="2">
        <f t="shared" ref="Z2997:AC2997" si="3048">ROUNDDOWN($Y2997*Z$1,0)-IF(MOD($Y2997*Z$1,1)=0,1,0)+1</f>
        <v>2</v>
      </c>
      <c r="AA2997" s="2">
        <f t="shared" si="3048"/>
        <v>3</v>
      </c>
      <c r="AB2997" s="2">
        <f t="shared" si="3048"/>
        <v>3</v>
      </c>
      <c r="AC2997" s="2">
        <f t="shared" si="3048"/>
        <v>4</v>
      </c>
      <c r="AD2997" s="2">
        <f t="shared" si="10"/>
        <v>0</v>
      </c>
      <c r="AE2997" s="2">
        <f t="shared" si="11"/>
        <v>0</v>
      </c>
      <c r="AF2997" s="2">
        <f t="shared" si="12"/>
        <v>0</v>
      </c>
      <c r="AG2997" s="2">
        <f t="shared" si="13"/>
        <v>0</v>
      </c>
      <c r="AH2997" s="2">
        <f t="shared" si="14"/>
        <v>0</v>
      </c>
      <c r="AI2997" s="2">
        <f t="shared" si="15"/>
        <v>1</v>
      </c>
      <c r="AJ2997" s="2">
        <f t="shared" si="16"/>
        <v>0</v>
      </c>
      <c r="AK2997" s="2">
        <f t="shared" si="17"/>
        <v>0</v>
      </c>
      <c r="AL2997" s="2">
        <f t="shared" si="18"/>
        <v>1</v>
      </c>
    </row>
    <row r="2998" ht="13.5" customHeight="1">
      <c r="A2998" s="3">
        <v>42278.0</v>
      </c>
      <c r="B2998" s="2">
        <v>1963.0</v>
      </c>
      <c r="C2998" s="2">
        <f t="shared" si="3"/>
        <v>1963</v>
      </c>
      <c r="D2998" s="2">
        <f t="shared" si="26"/>
        <v>3075.619527</v>
      </c>
      <c r="E2998" s="2">
        <f t="shared" si="20"/>
        <v>2158.967931</v>
      </c>
      <c r="F2998" s="2">
        <v>-0.51</v>
      </c>
      <c r="G2998" s="2">
        <f t="shared" si="4"/>
        <v>-0.0051</v>
      </c>
      <c r="H2998" s="2">
        <f t="shared" si="21"/>
        <v>1.5647</v>
      </c>
      <c r="I2998" s="2">
        <f t="shared" si="27"/>
        <v>1.196374208</v>
      </c>
      <c r="J2998" s="2">
        <f t="shared" si="5"/>
        <v>287.5565145</v>
      </c>
      <c r="K2998" s="2">
        <f t="shared" si="6"/>
        <v>297.2805949</v>
      </c>
      <c r="L2998" s="2">
        <f t="shared" si="7"/>
        <v>0</v>
      </c>
      <c r="M2998" s="2">
        <f t="shared" si="1"/>
        <v>297.2805949</v>
      </c>
      <c r="O2998" s="2">
        <v>2996.0</v>
      </c>
      <c r="P2998" s="2">
        <v>1960.0</v>
      </c>
      <c r="Q2998" s="2">
        <v>1973.0</v>
      </c>
      <c r="R2998" s="2">
        <v>1984.0</v>
      </c>
      <c r="S2998" s="2">
        <v>1960.0</v>
      </c>
      <c r="T2998" s="2">
        <v>1.327205925E9</v>
      </c>
      <c r="U2998" s="2">
        <v>2.6053052E7</v>
      </c>
      <c r="V2998" s="2">
        <v>7.7071001E7</v>
      </c>
      <c r="W2998" s="2">
        <v>3912491.0</v>
      </c>
      <c r="X2998" s="2">
        <v>1556.0</v>
      </c>
      <c r="Y2998" s="2">
        <f t="shared" si="8"/>
        <v>0.3431790499</v>
      </c>
      <c r="Z2998" s="2">
        <f t="shared" ref="Z2998:AC2998" si="3049">ROUNDDOWN($Y2998*Z$1,0)-IF(MOD($Y2998*Z$1,1)=0,1,0)+1</f>
        <v>1</v>
      </c>
      <c r="AA2998" s="2">
        <f t="shared" si="3049"/>
        <v>2</v>
      </c>
      <c r="AB2998" s="2">
        <f t="shared" si="3049"/>
        <v>2</v>
      </c>
      <c r="AC2998" s="2">
        <f t="shared" si="3049"/>
        <v>2</v>
      </c>
      <c r="AD2998" s="2">
        <f t="shared" si="10"/>
        <v>0</v>
      </c>
      <c r="AE2998" s="2">
        <f t="shared" si="11"/>
        <v>0</v>
      </c>
      <c r="AF2998" s="2">
        <f t="shared" si="12"/>
        <v>0</v>
      </c>
      <c r="AG2998" s="2">
        <f t="shared" si="13"/>
        <v>0</v>
      </c>
      <c r="AH2998" s="2">
        <f t="shared" si="14"/>
        <v>0</v>
      </c>
      <c r="AI2998" s="2">
        <f t="shared" si="15"/>
        <v>0</v>
      </c>
      <c r="AJ2998" s="2">
        <f t="shared" si="16"/>
        <v>0</v>
      </c>
      <c r="AK2998" s="2">
        <f t="shared" si="17"/>
        <v>1</v>
      </c>
      <c r="AL2998" s="2">
        <f t="shared" si="18"/>
        <v>1</v>
      </c>
    </row>
    <row r="2999" ht="13.5" customHeight="1">
      <c r="A2999" s="3">
        <v>42283.0</v>
      </c>
      <c r="B2999" s="2">
        <v>2020.0</v>
      </c>
      <c r="C2999" s="2">
        <f t="shared" si="3"/>
        <v>2020</v>
      </c>
      <c r="D2999" s="2">
        <f t="shared" si="26"/>
        <v>3076.855394</v>
      </c>
      <c r="E2999" s="2">
        <f t="shared" si="20"/>
        <v>2159.310498</v>
      </c>
      <c r="F2999" s="2">
        <v>2.9</v>
      </c>
      <c r="G2999" s="2">
        <f t="shared" si="4"/>
        <v>0.029</v>
      </c>
      <c r="H2999" s="2">
        <f t="shared" si="21"/>
        <v>1.5937</v>
      </c>
      <c r="I2999" s="2">
        <f t="shared" si="27"/>
        <v>1.196776035</v>
      </c>
      <c r="J2999" s="2">
        <f t="shared" si="5"/>
        <v>295.8956535</v>
      </c>
      <c r="K2999" s="2">
        <f t="shared" si="6"/>
        <v>305.9017322</v>
      </c>
      <c r="L2999" s="2">
        <f t="shared" si="7"/>
        <v>0</v>
      </c>
      <c r="M2999" s="2">
        <f t="shared" si="1"/>
        <v>305.9017322</v>
      </c>
      <c r="O2999" s="2">
        <v>2997.0</v>
      </c>
      <c r="P2999" s="2">
        <v>2000.0</v>
      </c>
      <c r="Q2999" s="2">
        <v>1963.0</v>
      </c>
      <c r="R2999" s="2">
        <v>2020.0</v>
      </c>
      <c r="S2999" s="2">
        <v>1995.0</v>
      </c>
      <c r="T2999" s="2">
        <v>1.327209881E9</v>
      </c>
      <c r="U2999" s="2">
        <v>2.680964E7</v>
      </c>
      <c r="V2999" s="2">
        <v>4.7081676E7</v>
      </c>
      <c r="W2999" s="2">
        <v>2343775.0</v>
      </c>
      <c r="X2999" s="2">
        <v>2094.0</v>
      </c>
      <c r="Y2999" s="2">
        <f t="shared" si="8"/>
        <v>0.9573690621</v>
      </c>
      <c r="Z2999" s="2">
        <f t="shared" ref="Z2999:AC2999" si="3050">ROUNDDOWN($Y2999*Z$1,0)-IF(MOD($Y2999*Z$1,1)=0,1,0)+1</f>
        <v>2</v>
      </c>
      <c r="AA2999" s="2">
        <f t="shared" si="3050"/>
        <v>3</v>
      </c>
      <c r="AB2999" s="2">
        <f t="shared" si="3050"/>
        <v>4</v>
      </c>
      <c r="AC2999" s="2">
        <f t="shared" si="3050"/>
        <v>5</v>
      </c>
      <c r="AD2999" s="2">
        <f t="shared" si="10"/>
        <v>1</v>
      </c>
      <c r="AE2999" s="2">
        <f t="shared" si="11"/>
        <v>0</v>
      </c>
      <c r="AF2999" s="2">
        <f t="shared" si="12"/>
        <v>0</v>
      </c>
      <c r="AG2999" s="2">
        <f t="shared" si="13"/>
        <v>0</v>
      </c>
      <c r="AH2999" s="2">
        <f t="shared" si="14"/>
        <v>0</v>
      </c>
      <c r="AI2999" s="2">
        <f t="shared" si="15"/>
        <v>0</v>
      </c>
      <c r="AJ2999" s="2">
        <f t="shared" si="16"/>
        <v>0</v>
      </c>
      <c r="AK2999" s="2">
        <f t="shared" si="17"/>
        <v>0</v>
      </c>
      <c r="AL2999" s="2">
        <f t="shared" si="18"/>
        <v>1</v>
      </c>
    </row>
    <row r="3000" ht="13.5" customHeight="1">
      <c r="A3000" s="3">
        <v>42284.0</v>
      </c>
      <c r="B3000" s="2">
        <v>2070.0</v>
      </c>
      <c r="C3000" s="2">
        <f t="shared" si="3"/>
        <v>2070</v>
      </c>
      <c r="D3000" s="2">
        <f t="shared" si="26"/>
        <v>3078.091758</v>
      </c>
      <c r="E3000" s="2">
        <f t="shared" si="20"/>
        <v>2159.653066</v>
      </c>
      <c r="F3000" s="2">
        <v>2.48</v>
      </c>
      <c r="G3000" s="2">
        <f t="shared" si="4"/>
        <v>0.0248</v>
      </c>
      <c r="H3000" s="2">
        <f t="shared" si="21"/>
        <v>1.6185</v>
      </c>
      <c r="I3000" s="2">
        <f t="shared" si="27"/>
        <v>1.197177862</v>
      </c>
      <c r="J3000" s="2">
        <f t="shared" si="5"/>
        <v>303.2338657</v>
      </c>
      <c r="K3000" s="2">
        <f t="shared" si="6"/>
        <v>313.4880952</v>
      </c>
      <c r="L3000" s="2">
        <f t="shared" si="7"/>
        <v>0</v>
      </c>
      <c r="M3000" s="2">
        <f t="shared" si="1"/>
        <v>313.4880952</v>
      </c>
      <c r="O3000" s="2">
        <v>2998.0</v>
      </c>
      <c r="P3000" s="2">
        <v>2033.0</v>
      </c>
      <c r="Q3000" s="2">
        <v>2020.0</v>
      </c>
      <c r="R3000" s="2">
        <v>2070.0</v>
      </c>
      <c r="S3000" s="2">
        <v>2015.0</v>
      </c>
      <c r="T3000" s="2">
        <v>1.327613918E9</v>
      </c>
      <c r="U3000" s="2">
        <v>2.7481608E7</v>
      </c>
      <c r="V3000" s="2">
        <v>3.6589493E7</v>
      </c>
      <c r="W3000" s="2">
        <v>1797181.0</v>
      </c>
      <c r="X3000" s="2">
        <v>1568.0</v>
      </c>
      <c r="Y3000" s="2">
        <f t="shared" si="8"/>
        <v>0.9387941535</v>
      </c>
      <c r="Z3000" s="2">
        <f t="shared" ref="Z3000:AC3000" si="3051">ROUNDDOWN($Y3000*Z$1,0)-IF(MOD($Y3000*Z$1,1)=0,1,0)+1</f>
        <v>2</v>
      </c>
      <c r="AA3000" s="2">
        <f t="shared" si="3051"/>
        <v>3</v>
      </c>
      <c r="AB3000" s="2">
        <f t="shared" si="3051"/>
        <v>4</v>
      </c>
      <c r="AC3000" s="2">
        <f t="shared" si="3051"/>
        <v>5</v>
      </c>
      <c r="AD3000" s="2">
        <f t="shared" si="10"/>
        <v>0</v>
      </c>
      <c r="AE3000" s="2">
        <f t="shared" si="11"/>
        <v>0</v>
      </c>
      <c r="AF3000" s="2">
        <f t="shared" si="12"/>
        <v>0</v>
      </c>
      <c r="AG3000" s="2">
        <f t="shared" si="13"/>
        <v>0</v>
      </c>
      <c r="AH3000" s="2">
        <f t="shared" si="14"/>
        <v>1</v>
      </c>
      <c r="AI3000" s="2">
        <f t="shared" si="15"/>
        <v>0</v>
      </c>
      <c r="AJ3000" s="2">
        <f t="shared" si="16"/>
        <v>0</v>
      </c>
      <c r="AK3000" s="2">
        <f t="shared" si="17"/>
        <v>0</v>
      </c>
      <c r="AL3000" s="2">
        <f t="shared" si="18"/>
        <v>1</v>
      </c>
    </row>
    <row r="3001" ht="13.5" customHeight="1">
      <c r="A3001" s="3">
        <v>42285.0</v>
      </c>
      <c r="B3001" s="2">
        <v>2059.0</v>
      </c>
      <c r="C3001" s="2">
        <f t="shared" si="3"/>
        <v>2059</v>
      </c>
      <c r="D3001" s="2">
        <f t="shared" si="26"/>
        <v>3079.328619</v>
      </c>
      <c r="E3001" s="2">
        <f t="shared" si="20"/>
        <v>2159.995634</v>
      </c>
      <c r="F3001" s="2">
        <v>-0.53</v>
      </c>
      <c r="G3001" s="2">
        <f t="shared" si="4"/>
        <v>-0.0053</v>
      </c>
      <c r="H3001" s="2">
        <f t="shared" si="21"/>
        <v>1.6132</v>
      </c>
      <c r="I3001" s="2">
        <f t="shared" si="27"/>
        <v>1.197579689</v>
      </c>
      <c r="J3001" s="2">
        <f t="shared" si="5"/>
        <v>301.6267262</v>
      </c>
      <c r="K3001" s="2">
        <f t="shared" si="6"/>
        <v>311.8266083</v>
      </c>
      <c r="L3001" s="2">
        <f t="shared" si="7"/>
        <v>0</v>
      </c>
      <c r="M3001" s="2">
        <f t="shared" si="1"/>
        <v>311.8266083</v>
      </c>
      <c r="O3001" s="2">
        <v>2999.0</v>
      </c>
      <c r="P3001" s="2">
        <v>2058.0</v>
      </c>
      <c r="Q3001" s="2">
        <v>2070.0</v>
      </c>
      <c r="R3001" s="2">
        <v>2064.0</v>
      </c>
      <c r="S3001" s="2">
        <v>2030.0</v>
      </c>
      <c r="T3001" s="2">
        <v>1.327617131E9</v>
      </c>
      <c r="U3001" s="2">
        <v>2.7335637E7</v>
      </c>
      <c r="V3001" s="2">
        <v>4.6047991E7</v>
      </c>
      <c r="W3001" s="2">
        <v>2247313.0</v>
      </c>
      <c r="X3001" s="2">
        <v>1282.0</v>
      </c>
      <c r="Y3001" s="2">
        <f t="shared" si="8"/>
        <v>0.3377994316</v>
      </c>
      <c r="Z3001" s="2">
        <f t="shared" ref="Z3001:AC3001" si="3052">ROUNDDOWN($Y3001*Z$1,0)-IF(MOD($Y3001*Z$1,1)=0,1,0)+1</f>
        <v>1</v>
      </c>
      <c r="AA3001" s="2">
        <f t="shared" si="3052"/>
        <v>2</v>
      </c>
      <c r="AB3001" s="2">
        <f t="shared" si="3052"/>
        <v>2</v>
      </c>
      <c r="AC3001" s="2">
        <f t="shared" si="3052"/>
        <v>2</v>
      </c>
      <c r="AD3001" s="2">
        <f t="shared" si="10"/>
        <v>0</v>
      </c>
      <c r="AE3001" s="2">
        <f t="shared" si="11"/>
        <v>0</v>
      </c>
      <c r="AF3001" s="2">
        <f t="shared" si="12"/>
        <v>0</v>
      </c>
      <c r="AG3001" s="2">
        <f t="shared" si="13"/>
        <v>1</v>
      </c>
      <c r="AH3001" s="2">
        <f t="shared" si="14"/>
        <v>0</v>
      </c>
      <c r="AI3001" s="2">
        <f t="shared" si="15"/>
        <v>0</v>
      </c>
      <c r="AJ3001" s="2">
        <f t="shared" si="16"/>
        <v>0</v>
      </c>
      <c r="AK3001" s="2">
        <f t="shared" si="17"/>
        <v>0</v>
      </c>
      <c r="AL3001" s="2">
        <f t="shared" si="18"/>
        <v>1</v>
      </c>
    </row>
    <row r="3002" ht="13.5" customHeight="1">
      <c r="A3002" s="3">
        <v>42288.0</v>
      </c>
      <c r="B3002" s="2">
        <v>2040.0</v>
      </c>
      <c r="C3002" s="2">
        <f t="shared" si="3"/>
        <v>2040</v>
      </c>
      <c r="D3002" s="2">
        <f t="shared" si="26"/>
        <v>3080.565977</v>
      </c>
      <c r="E3002" s="2">
        <f t="shared" si="20"/>
        <v>2160.338202</v>
      </c>
      <c r="F3002" s="2">
        <v>-0.92</v>
      </c>
      <c r="G3002" s="2">
        <f t="shared" si="4"/>
        <v>-0.0092</v>
      </c>
      <c r="H3002" s="2">
        <f t="shared" si="21"/>
        <v>1.604</v>
      </c>
      <c r="I3002" s="2">
        <f t="shared" si="27"/>
        <v>1.197981516</v>
      </c>
      <c r="J3002" s="2">
        <f t="shared" si="5"/>
        <v>298.8517603</v>
      </c>
      <c r="K3002" s="2">
        <f t="shared" si="6"/>
        <v>308.9578035</v>
      </c>
      <c r="L3002" s="2">
        <f t="shared" si="7"/>
        <v>0</v>
      </c>
      <c r="M3002" s="2">
        <f t="shared" si="1"/>
        <v>308.9578035</v>
      </c>
      <c r="O3002" s="2">
        <v>3000.0</v>
      </c>
      <c r="P3002" s="2">
        <v>2050.0</v>
      </c>
      <c r="Q3002" s="2">
        <v>2059.0</v>
      </c>
      <c r="R3002" s="2">
        <v>2050.0</v>
      </c>
      <c r="S3002" s="2">
        <v>2028.0</v>
      </c>
      <c r="T3002" s="2">
        <v>1.327621329E9</v>
      </c>
      <c r="U3002" s="2">
        <v>2.7083475E7</v>
      </c>
      <c r="V3002" s="2">
        <v>1.6064465E7</v>
      </c>
      <c r="W3002" s="2">
        <v>787579.0</v>
      </c>
      <c r="X3002" s="2">
        <v>554.0</v>
      </c>
      <c r="Y3002" s="2">
        <f t="shared" si="8"/>
        <v>0.2471579375</v>
      </c>
      <c r="Z3002" s="2">
        <f t="shared" ref="Z3002:AC3002" si="3053">ROUNDDOWN($Y3002*Z$1,0)-IF(MOD($Y3002*Z$1,1)=0,1,0)+1</f>
        <v>1</v>
      </c>
      <c r="AA3002" s="2">
        <f t="shared" si="3053"/>
        <v>1</v>
      </c>
      <c r="AB3002" s="2">
        <f t="shared" si="3053"/>
        <v>1</v>
      </c>
      <c r="AC3002" s="2">
        <f t="shared" si="3053"/>
        <v>2</v>
      </c>
      <c r="AD3002" s="2">
        <f t="shared" si="10"/>
        <v>0</v>
      </c>
      <c r="AE3002" s="2">
        <f t="shared" si="11"/>
        <v>0</v>
      </c>
      <c r="AF3002" s="2">
        <f t="shared" si="12"/>
        <v>0</v>
      </c>
      <c r="AG3002" s="2">
        <f t="shared" si="13"/>
        <v>0</v>
      </c>
      <c r="AH3002" s="2">
        <f t="shared" si="14"/>
        <v>0</v>
      </c>
      <c r="AI3002" s="2">
        <f t="shared" si="15"/>
        <v>0</v>
      </c>
      <c r="AJ3002" s="2">
        <f t="shared" si="16"/>
        <v>1</v>
      </c>
      <c r="AK3002" s="2">
        <f t="shared" si="17"/>
        <v>0</v>
      </c>
      <c r="AL3002" s="2">
        <f t="shared" si="18"/>
        <v>1</v>
      </c>
    </row>
    <row r="3003" ht="13.5" customHeight="1">
      <c r="A3003" s="3">
        <v>42289.0</v>
      </c>
      <c r="B3003" s="2">
        <v>2047.0</v>
      </c>
      <c r="C3003" s="2">
        <f t="shared" si="3"/>
        <v>2047</v>
      </c>
      <c r="D3003" s="2">
        <f t="shared" si="26"/>
        <v>3081.803832</v>
      </c>
      <c r="E3003" s="2">
        <f t="shared" si="20"/>
        <v>2160.680769</v>
      </c>
      <c r="F3003" s="2">
        <v>0.34</v>
      </c>
      <c r="G3003" s="2">
        <f t="shared" si="4"/>
        <v>0.0034</v>
      </c>
      <c r="H3003" s="2">
        <f t="shared" si="21"/>
        <v>1.6074</v>
      </c>
      <c r="I3003" s="2">
        <f t="shared" si="27"/>
        <v>1.198383343</v>
      </c>
      <c r="J3003" s="2">
        <f t="shared" si="5"/>
        <v>299.8678563</v>
      </c>
      <c r="K3003" s="2">
        <f t="shared" si="6"/>
        <v>310.00826</v>
      </c>
      <c r="L3003" s="2">
        <f t="shared" si="7"/>
        <v>0</v>
      </c>
      <c r="M3003" s="2">
        <f t="shared" si="1"/>
        <v>310.00826</v>
      </c>
      <c r="O3003" s="2">
        <v>3001.0</v>
      </c>
      <c r="P3003" s="2">
        <v>2052.0</v>
      </c>
      <c r="Q3003" s="2">
        <v>2040.0</v>
      </c>
      <c r="R3003" s="2">
        <v>2060.0</v>
      </c>
      <c r="S3003" s="2">
        <v>2045.0</v>
      </c>
      <c r="T3003" s="2">
        <v>1.327621329E9</v>
      </c>
      <c r="U3003" s="2">
        <v>2.7176409E7</v>
      </c>
      <c r="V3003" s="2">
        <v>2.6720912E7</v>
      </c>
      <c r="W3003" s="2">
        <v>1300359.0</v>
      </c>
      <c r="X3003" s="2">
        <v>1099.0</v>
      </c>
      <c r="Y3003" s="2">
        <f t="shared" si="8"/>
        <v>0.585363378</v>
      </c>
      <c r="Z3003" s="2">
        <f t="shared" ref="Z3003:AC3003" si="3054">ROUNDDOWN($Y3003*Z$1,0)-IF(MOD($Y3003*Z$1,1)=0,1,0)+1</f>
        <v>2</v>
      </c>
      <c r="AA3003" s="2">
        <f t="shared" si="3054"/>
        <v>2</v>
      </c>
      <c r="AB3003" s="2">
        <f t="shared" si="3054"/>
        <v>3</v>
      </c>
      <c r="AC3003" s="2">
        <f t="shared" si="3054"/>
        <v>3</v>
      </c>
      <c r="AD3003" s="2">
        <f t="shared" si="10"/>
        <v>0</v>
      </c>
      <c r="AE3003" s="2">
        <f t="shared" si="11"/>
        <v>0</v>
      </c>
      <c r="AF3003" s="2">
        <f t="shared" si="12"/>
        <v>0</v>
      </c>
      <c r="AG3003" s="2">
        <f t="shared" si="13"/>
        <v>0</v>
      </c>
      <c r="AH3003" s="2">
        <f t="shared" si="14"/>
        <v>0</v>
      </c>
      <c r="AI3003" s="2">
        <f t="shared" si="15"/>
        <v>1</v>
      </c>
      <c r="AJ3003" s="2">
        <f t="shared" si="16"/>
        <v>0</v>
      </c>
      <c r="AK3003" s="2">
        <f t="shared" si="17"/>
        <v>0</v>
      </c>
      <c r="AL3003" s="2">
        <f t="shared" si="18"/>
        <v>1</v>
      </c>
    </row>
    <row r="3004" ht="13.5" customHeight="1">
      <c r="A3004" s="3">
        <v>42290.0</v>
      </c>
      <c r="B3004" s="2">
        <v>2009.0</v>
      </c>
      <c r="C3004" s="2">
        <f t="shared" si="3"/>
        <v>2009</v>
      </c>
      <c r="D3004" s="2">
        <f t="shared" si="26"/>
        <v>3083.042185</v>
      </c>
      <c r="E3004" s="2">
        <f t="shared" si="20"/>
        <v>2161.023337</v>
      </c>
      <c r="F3004" s="2">
        <v>-1.86</v>
      </c>
      <c r="G3004" s="2">
        <f t="shared" si="4"/>
        <v>-0.0186</v>
      </c>
      <c r="H3004" s="2">
        <f t="shared" si="21"/>
        <v>1.5888</v>
      </c>
      <c r="I3004" s="2">
        <f t="shared" si="27"/>
        <v>1.198785171</v>
      </c>
      <c r="J3004" s="2">
        <f t="shared" si="5"/>
        <v>294.2903142</v>
      </c>
      <c r="K3004" s="2">
        <f t="shared" si="6"/>
        <v>304.2421064</v>
      </c>
      <c r="L3004" s="2">
        <f t="shared" si="7"/>
        <v>0</v>
      </c>
      <c r="M3004" s="2">
        <f t="shared" si="1"/>
        <v>304.2421064</v>
      </c>
      <c r="O3004" s="2">
        <v>3002.0</v>
      </c>
      <c r="P3004" s="2">
        <v>2048.0</v>
      </c>
      <c r="Q3004" s="2">
        <v>2047.0</v>
      </c>
      <c r="R3004" s="2">
        <v>2048.0</v>
      </c>
      <c r="S3004" s="2">
        <v>1981.0</v>
      </c>
      <c r="T3004" s="2">
        <v>1.327624223E9</v>
      </c>
      <c r="U3004" s="2">
        <v>2.6671971E7</v>
      </c>
      <c r="V3004" s="2">
        <v>7.4804899E7</v>
      </c>
      <c r="W3004" s="2">
        <v>3731385.0</v>
      </c>
      <c r="X3004" s="2">
        <v>2614.0</v>
      </c>
      <c r="Y3004" s="2">
        <f t="shared" si="8"/>
        <v>0.09845716606</v>
      </c>
      <c r="Z3004" s="2">
        <f t="shared" ref="Z3004:AC3004" si="3055">ROUNDDOWN($Y3004*Z$1,0)-IF(MOD($Y3004*Z$1,1)=0,1,0)+1</f>
        <v>1</v>
      </c>
      <c r="AA3004" s="2">
        <f t="shared" si="3055"/>
        <v>1</v>
      </c>
      <c r="AB3004" s="2">
        <f t="shared" si="3055"/>
        <v>1</v>
      </c>
      <c r="AC3004" s="2">
        <f t="shared" si="3055"/>
        <v>1</v>
      </c>
      <c r="AD3004" s="2">
        <f t="shared" si="10"/>
        <v>0</v>
      </c>
      <c r="AE3004" s="2">
        <f t="shared" si="11"/>
        <v>0</v>
      </c>
      <c r="AF3004" s="2">
        <f t="shared" si="12"/>
        <v>0</v>
      </c>
      <c r="AG3004" s="2">
        <f t="shared" si="13"/>
        <v>0</v>
      </c>
      <c r="AH3004" s="2">
        <f t="shared" si="14"/>
        <v>0</v>
      </c>
      <c r="AI3004" s="2">
        <f t="shared" si="15"/>
        <v>0</v>
      </c>
      <c r="AJ3004" s="2">
        <f t="shared" si="16"/>
        <v>0</v>
      </c>
      <c r="AK3004" s="2">
        <f t="shared" si="17"/>
        <v>1</v>
      </c>
      <c r="AL3004" s="2">
        <f t="shared" si="18"/>
        <v>1</v>
      </c>
    </row>
    <row r="3005" ht="13.5" customHeight="1">
      <c r="A3005" s="3">
        <v>42291.0</v>
      </c>
      <c r="B3005" s="2">
        <v>2023.0</v>
      </c>
      <c r="C3005" s="2">
        <f t="shared" si="3"/>
        <v>2023</v>
      </c>
      <c r="D3005" s="2">
        <f t="shared" si="26"/>
        <v>3084.281035</v>
      </c>
      <c r="E3005" s="2">
        <f t="shared" si="20"/>
        <v>2161.365905</v>
      </c>
      <c r="F3005" s="2">
        <v>0.7</v>
      </c>
      <c r="G3005" s="2">
        <f t="shared" si="4"/>
        <v>0.007</v>
      </c>
      <c r="H3005" s="2">
        <f t="shared" si="21"/>
        <v>1.5958</v>
      </c>
      <c r="I3005" s="2">
        <f t="shared" si="27"/>
        <v>1.199186998</v>
      </c>
      <c r="J3005" s="2">
        <f t="shared" si="5"/>
        <v>296.3503464</v>
      </c>
      <c r="K3005" s="2">
        <f t="shared" si="6"/>
        <v>306.3718011</v>
      </c>
      <c r="L3005" s="2">
        <f t="shared" si="7"/>
        <v>0</v>
      </c>
      <c r="M3005" s="2">
        <f t="shared" si="1"/>
        <v>306.3718011</v>
      </c>
      <c r="O3005" s="2">
        <v>3003.0</v>
      </c>
      <c r="P3005" s="2">
        <v>2015.0</v>
      </c>
      <c r="Q3005" s="2">
        <v>2009.0</v>
      </c>
      <c r="R3005" s="2">
        <v>2037.0</v>
      </c>
      <c r="S3005" s="2">
        <v>2003.0</v>
      </c>
      <c r="T3005" s="2">
        <v>1.327628511E9</v>
      </c>
      <c r="U3005" s="2">
        <v>2.6857925E7</v>
      </c>
      <c r="V3005" s="2">
        <v>3.5038089E7</v>
      </c>
      <c r="W3005" s="2">
        <v>1734671.0</v>
      </c>
      <c r="X3005" s="2">
        <v>1314.0</v>
      </c>
      <c r="Y3005" s="2">
        <f t="shared" si="8"/>
        <v>0.6776289078</v>
      </c>
      <c r="Z3005" s="2">
        <f t="shared" ref="Z3005:AC3005" si="3056">ROUNDDOWN($Y3005*Z$1,0)-IF(MOD($Y3005*Z$1,1)=0,1,0)+1</f>
        <v>2</v>
      </c>
      <c r="AA3005" s="2">
        <f t="shared" si="3056"/>
        <v>3</v>
      </c>
      <c r="AB3005" s="2">
        <f t="shared" si="3056"/>
        <v>3</v>
      </c>
      <c r="AC3005" s="2">
        <f t="shared" si="3056"/>
        <v>4</v>
      </c>
      <c r="AD3005" s="2">
        <f t="shared" si="10"/>
        <v>0</v>
      </c>
      <c r="AE3005" s="2">
        <f t="shared" si="11"/>
        <v>1</v>
      </c>
      <c r="AF3005" s="2">
        <f t="shared" si="12"/>
        <v>0</v>
      </c>
      <c r="AG3005" s="2">
        <f t="shared" si="13"/>
        <v>0</v>
      </c>
      <c r="AH3005" s="2">
        <f t="shared" si="14"/>
        <v>0</v>
      </c>
      <c r="AI3005" s="2">
        <f t="shared" si="15"/>
        <v>0</v>
      </c>
      <c r="AJ3005" s="2">
        <f t="shared" si="16"/>
        <v>0</v>
      </c>
      <c r="AK3005" s="2">
        <f t="shared" si="17"/>
        <v>0</v>
      </c>
      <c r="AL3005" s="2">
        <f t="shared" si="18"/>
        <v>1</v>
      </c>
    </row>
    <row r="3006" ht="13.5" customHeight="1">
      <c r="A3006" s="3">
        <v>42292.0</v>
      </c>
      <c r="B3006" s="2">
        <v>2036.0</v>
      </c>
      <c r="C3006" s="2">
        <f t="shared" si="3"/>
        <v>2036</v>
      </c>
      <c r="D3006" s="2">
        <f t="shared" si="26"/>
        <v>3085.520383</v>
      </c>
      <c r="E3006" s="2">
        <f t="shared" si="20"/>
        <v>2161.708472</v>
      </c>
      <c r="F3006" s="2">
        <v>0.64</v>
      </c>
      <c r="G3006" s="2">
        <f t="shared" si="4"/>
        <v>0.0064</v>
      </c>
      <c r="H3006" s="2">
        <f t="shared" si="21"/>
        <v>1.6022</v>
      </c>
      <c r="I3006" s="2">
        <f t="shared" si="27"/>
        <v>1.199588825</v>
      </c>
      <c r="J3006" s="2">
        <f t="shared" si="5"/>
        <v>298.2469886</v>
      </c>
      <c r="K3006" s="2">
        <f t="shared" si="6"/>
        <v>308.3325806</v>
      </c>
      <c r="L3006" s="2">
        <f t="shared" si="7"/>
        <v>0</v>
      </c>
      <c r="M3006" s="2">
        <f t="shared" si="1"/>
        <v>308.3325806</v>
      </c>
      <c r="O3006" s="2">
        <v>3004.0</v>
      </c>
      <c r="P3006" s="2">
        <v>2024.0</v>
      </c>
      <c r="Q3006" s="2">
        <v>2023.0</v>
      </c>
      <c r="R3006" s="2">
        <v>2036.0</v>
      </c>
      <c r="S3006" s="2">
        <v>2020.0</v>
      </c>
      <c r="T3006" s="2">
        <v>1.32762873E9</v>
      </c>
      <c r="U3006" s="2">
        <v>2.7030521E7</v>
      </c>
      <c r="V3006" s="2">
        <v>5.1464054E7</v>
      </c>
      <c r="W3006" s="2">
        <v>2538492.0</v>
      </c>
      <c r="X3006" s="2">
        <v>1303.0</v>
      </c>
      <c r="Y3006" s="2">
        <f t="shared" si="8"/>
        <v>0.6618960617</v>
      </c>
      <c r="Z3006" s="2">
        <f t="shared" ref="Z3006:AC3006" si="3057">ROUNDDOWN($Y3006*Z$1,0)-IF(MOD($Y3006*Z$1,1)=0,1,0)+1</f>
        <v>2</v>
      </c>
      <c r="AA3006" s="2">
        <f t="shared" si="3057"/>
        <v>2</v>
      </c>
      <c r="AB3006" s="2">
        <f t="shared" si="3057"/>
        <v>3</v>
      </c>
      <c r="AC3006" s="2">
        <f t="shared" si="3057"/>
        <v>4</v>
      </c>
      <c r="AD3006" s="2">
        <f t="shared" si="10"/>
        <v>1</v>
      </c>
      <c r="AE3006" s="2">
        <f t="shared" si="11"/>
        <v>0</v>
      </c>
      <c r="AF3006" s="2">
        <f t="shared" si="12"/>
        <v>0</v>
      </c>
      <c r="AG3006" s="2">
        <f t="shared" si="13"/>
        <v>0</v>
      </c>
      <c r="AH3006" s="2">
        <f t="shared" si="14"/>
        <v>0</v>
      </c>
      <c r="AI3006" s="2">
        <f t="shared" si="15"/>
        <v>0</v>
      </c>
      <c r="AJ3006" s="2">
        <f t="shared" si="16"/>
        <v>0</v>
      </c>
      <c r="AK3006" s="2">
        <f t="shared" si="17"/>
        <v>0</v>
      </c>
      <c r="AL3006" s="2">
        <f t="shared" si="18"/>
        <v>1</v>
      </c>
    </row>
    <row r="3007" ht="13.5" customHeight="1">
      <c r="A3007" s="3">
        <v>42295.0</v>
      </c>
      <c r="B3007" s="2">
        <v>2040.0</v>
      </c>
      <c r="C3007" s="2">
        <f t="shared" si="3"/>
        <v>2040</v>
      </c>
      <c r="D3007" s="2">
        <f t="shared" si="26"/>
        <v>3086.760229</v>
      </c>
      <c r="E3007" s="2">
        <f t="shared" si="20"/>
        <v>2162.05104</v>
      </c>
      <c r="F3007" s="2">
        <v>0.2</v>
      </c>
      <c r="G3007" s="2">
        <f t="shared" si="4"/>
        <v>0.002</v>
      </c>
      <c r="H3007" s="2">
        <f t="shared" si="21"/>
        <v>1.6042</v>
      </c>
      <c r="I3007" s="2">
        <f t="shared" si="27"/>
        <v>1.199990652</v>
      </c>
      <c r="J3007" s="2">
        <f t="shared" si="5"/>
        <v>298.8434826</v>
      </c>
      <c r="K3007" s="2">
        <f t="shared" si="6"/>
        <v>308.9492458</v>
      </c>
      <c r="L3007" s="2">
        <f t="shared" si="7"/>
        <v>0</v>
      </c>
      <c r="M3007" s="2">
        <f t="shared" si="1"/>
        <v>308.9492458</v>
      </c>
      <c r="O3007" s="2">
        <v>3005.0</v>
      </c>
      <c r="P3007" s="2">
        <v>2042.0</v>
      </c>
      <c r="Q3007" s="2">
        <v>2036.0</v>
      </c>
      <c r="R3007" s="2">
        <v>2052.0</v>
      </c>
      <c r="S3007" s="2">
        <v>2032.0</v>
      </c>
      <c r="T3007" s="2">
        <v>1.327634179E9</v>
      </c>
      <c r="U3007" s="2">
        <v>2.7083737E7</v>
      </c>
      <c r="V3007" s="2">
        <v>2.0180738E7</v>
      </c>
      <c r="W3007" s="2">
        <v>987698.0</v>
      </c>
      <c r="X3007" s="2">
        <v>821.0</v>
      </c>
      <c r="Y3007" s="2">
        <f t="shared" si="8"/>
        <v>0.5463865205</v>
      </c>
      <c r="Z3007" s="2">
        <f t="shared" ref="Z3007:AC3007" si="3058">ROUNDDOWN($Y3007*Z$1,0)-IF(MOD($Y3007*Z$1,1)=0,1,0)+1</f>
        <v>2</v>
      </c>
      <c r="AA3007" s="2">
        <f t="shared" si="3058"/>
        <v>2</v>
      </c>
      <c r="AB3007" s="2">
        <f t="shared" si="3058"/>
        <v>3</v>
      </c>
      <c r="AC3007" s="2">
        <f t="shared" si="3058"/>
        <v>3</v>
      </c>
      <c r="AD3007" s="2">
        <f t="shared" si="10"/>
        <v>0</v>
      </c>
      <c r="AE3007" s="2">
        <f t="shared" si="11"/>
        <v>0</v>
      </c>
      <c r="AF3007" s="2">
        <f t="shared" si="12"/>
        <v>0</v>
      </c>
      <c r="AG3007" s="2">
        <f t="shared" si="13"/>
        <v>0</v>
      </c>
      <c r="AH3007" s="2">
        <f t="shared" si="14"/>
        <v>1</v>
      </c>
      <c r="AI3007" s="2">
        <f t="shared" si="15"/>
        <v>0</v>
      </c>
      <c r="AJ3007" s="2">
        <f t="shared" si="16"/>
        <v>0</v>
      </c>
      <c r="AK3007" s="2">
        <f t="shared" si="17"/>
        <v>0</v>
      </c>
      <c r="AL3007" s="2">
        <f t="shared" si="18"/>
        <v>1</v>
      </c>
    </row>
    <row r="3008" ht="13.5" customHeight="1">
      <c r="A3008" s="3">
        <v>42296.0</v>
      </c>
      <c r="B3008" s="2">
        <v>2011.0</v>
      </c>
      <c r="C3008" s="2">
        <f t="shared" si="3"/>
        <v>2011</v>
      </c>
      <c r="D3008" s="2">
        <f t="shared" si="26"/>
        <v>3088.000573</v>
      </c>
      <c r="E3008" s="2">
        <f t="shared" si="20"/>
        <v>2162.393608</v>
      </c>
      <c r="F3008" s="2">
        <v>-1.42</v>
      </c>
      <c r="G3008" s="2">
        <f t="shared" si="4"/>
        <v>-0.0142</v>
      </c>
      <c r="H3008" s="2">
        <f t="shared" si="21"/>
        <v>1.59</v>
      </c>
      <c r="I3008" s="2">
        <f t="shared" si="27"/>
        <v>1.200392479</v>
      </c>
      <c r="J3008" s="2">
        <f t="shared" si="5"/>
        <v>294.5999051</v>
      </c>
      <c r="K3008" s="2">
        <f t="shared" si="6"/>
        <v>304.5621665</v>
      </c>
      <c r="L3008" s="2">
        <f t="shared" si="7"/>
        <v>0</v>
      </c>
      <c r="M3008" s="2">
        <f t="shared" si="1"/>
        <v>304.5621665</v>
      </c>
      <c r="O3008" s="2">
        <v>3006.0</v>
      </c>
      <c r="P3008" s="2">
        <v>2030.0</v>
      </c>
      <c r="Q3008" s="2">
        <v>2040.0</v>
      </c>
      <c r="R3008" s="2">
        <v>2034.0</v>
      </c>
      <c r="S3008" s="2">
        <v>2005.0</v>
      </c>
      <c r="T3008" s="2">
        <v>1.327634179E9</v>
      </c>
      <c r="U3008" s="2">
        <v>2.6698723E7</v>
      </c>
      <c r="V3008" s="2">
        <v>4.5191847E7</v>
      </c>
      <c r="W3008" s="2">
        <v>2239001.0</v>
      </c>
      <c r="X3008" s="2">
        <v>1634.0</v>
      </c>
      <c r="Y3008" s="2">
        <f t="shared" si="8"/>
        <v>0.1574299635</v>
      </c>
      <c r="Z3008" s="2">
        <f t="shared" ref="Z3008:AC3008" si="3059">ROUNDDOWN($Y3008*Z$1,0)-IF(MOD($Y3008*Z$1,1)=0,1,0)+1</f>
        <v>1</v>
      </c>
      <c r="AA3008" s="2">
        <f t="shared" si="3059"/>
        <v>1</v>
      </c>
      <c r="AB3008" s="2">
        <f t="shared" si="3059"/>
        <v>1</v>
      </c>
      <c r="AC3008" s="2">
        <f t="shared" si="3059"/>
        <v>1</v>
      </c>
      <c r="AD3008" s="2">
        <f t="shared" si="10"/>
        <v>0</v>
      </c>
      <c r="AE3008" s="2">
        <f t="shared" si="11"/>
        <v>0</v>
      </c>
      <c r="AF3008" s="2">
        <f t="shared" si="12"/>
        <v>0</v>
      </c>
      <c r="AG3008" s="2">
        <f t="shared" si="13"/>
        <v>1</v>
      </c>
      <c r="AH3008" s="2">
        <f t="shared" si="14"/>
        <v>0</v>
      </c>
      <c r="AI3008" s="2">
        <f t="shared" si="15"/>
        <v>0</v>
      </c>
      <c r="AJ3008" s="2">
        <f t="shared" si="16"/>
        <v>0</v>
      </c>
      <c r="AK3008" s="2">
        <f t="shared" si="17"/>
        <v>0</v>
      </c>
      <c r="AL3008" s="2">
        <f t="shared" si="18"/>
        <v>1</v>
      </c>
    </row>
    <row r="3009" ht="13.5" customHeight="1">
      <c r="A3009" s="3">
        <v>42297.0</v>
      </c>
      <c r="B3009" s="2">
        <v>2011.0</v>
      </c>
      <c r="C3009" s="2">
        <f t="shared" si="3"/>
        <v>2011</v>
      </c>
      <c r="D3009" s="2">
        <f t="shared" si="26"/>
        <v>3089.241416</v>
      </c>
      <c r="E3009" s="2">
        <f t="shared" si="20"/>
        <v>2162.736176</v>
      </c>
      <c r="F3009" s="2">
        <v>0.0</v>
      </c>
      <c r="G3009" s="2">
        <f t="shared" si="4"/>
        <v>0</v>
      </c>
      <c r="H3009" s="2">
        <f t="shared" si="21"/>
        <v>1.59</v>
      </c>
      <c r="I3009" s="2">
        <f t="shared" si="27"/>
        <v>1.200794306</v>
      </c>
      <c r="J3009" s="2">
        <f t="shared" si="5"/>
        <v>294.5999051</v>
      </c>
      <c r="K3009" s="2">
        <f t="shared" si="6"/>
        <v>304.5621665</v>
      </c>
      <c r="L3009" s="2">
        <f t="shared" si="7"/>
        <v>0</v>
      </c>
      <c r="M3009" s="2">
        <f t="shared" si="1"/>
        <v>304.5621665</v>
      </c>
      <c r="O3009" s="2">
        <v>3007.0</v>
      </c>
      <c r="P3009" s="2">
        <v>2022.0</v>
      </c>
      <c r="Q3009" s="2">
        <v>2011.0</v>
      </c>
      <c r="R3009" s="2">
        <v>2025.0</v>
      </c>
      <c r="S3009" s="2">
        <v>2004.0</v>
      </c>
      <c r="T3009" s="2">
        <v>1.327634179E9</v>
      </c>
      <c r="U3009" s="2">
        <v>2.6698723E7</v>
      </c>
      <c r="V3009" s="2">
        <v>3.355637E7</v>
      </c>
      <c r="W3009" s="2">
        <v>1669069.0</v>
      </c>
      <c r="X3009" s="2">
        <v>1115.0</v>
      </c>
      <c r="Y3009" s="2">
        <f t="shared" si="8"/>
        <v>0.4880227365</v>
      </c>
      <c r="Z3009" s="2">
        <f t="shared" ref="Z3009:AC3009" si="3060">ROUNDDOWN($Y3009*Z$1,0)-IF(MOD($Y3009*Z$1,1)=0,1,0)+1</f>
        <v>1</v>
      </c>
      <c r="AA3009" s="2">
        <f t="shared" si="3060"/>
        <v>2</v>
      </c>
      <c r="AB3009" s="2">
        <f t="shared" si="3060"/>
        <v>2</v>
      </c>
      <c r="AC3009" s="2">
        <f t="shared" si="3060"/>
        <v>3</v>
      </c>
      <c r="AD3009" s="2">
        <f t="shared" si="10"/>
        <v>0</v>
      </c>
      <c r="AE3009" s="2">
        <f t="shared" si="11"/>
        <v>0</v>
      </c>
      <c r="AF3009" s="2">
        <f t="shared" si="12"/>
        <v>0</v>
      </c>
      <c r="AG3009" s="2">
        <f t="shared" si="13"/>
        <v>0</v>
      </c>
      <c r="AH3009" s="2">
        <f t="shared" si="14"/>
        <v>0</v>
      </c>
      <c r="AI3009" s="2">
        <f t="shared" si="15"/>
        <v>0</v>
      </c>
      <c r="AJ3009" s="2">
        <f t="shared" si="16"/>
        <v>0</v>
      </c>
      <c r="AK3009" s="2">
        <f t="shared" si="17"/>
        <v>1</v>
      </c>
      <c r="AL3009" s="2">
        <f t="shared" si="18"/>
        <v>1</v>
      </c>
    </row>
    <row r="3010" ht="13.5" customHeight="1">
      <c r="A3010" s="3">
        <v>42298.0</v>
      </c>
      <c r="B3010" s="2">
        <v>2055.0</v>
      </c>
      <c r="C3010" s="2">
        <f t="shared" si="3"/>
        <v>2055</v>
      </c>
      <c r="D3010" s="2">
        <f t="shared" si="26"/>
        <v>3090.482757</v>
      </c>
      <c r="E3010" s="2">
        <f t="shared" si="20"/>
        <v>2163.078743</v>
      </c>
      <c r="F3010" s="2">
        <v>2.19</v>
      </c>
      <c r="G3010" s="2">
        <f t="shared" si="4"/>
        <v>0.0219</v>
      </c>
      <c r="H3010" s="2">
        <f t="shared" si="21"/>
        <v>1.6119</v>
      </c>
      <c r="I3010" s="2">
        <f t="shared" si="27"/>
        <v>1.201196134</v>
      </c>
      <c r="J3010" s="2">
        <f t="shared" si="5"/>
        <v>301.051643</v>
      </c>
      <c r="K3010" s="2">
        <f t="shared" si="6"/>
        <v>311.2320779</v>
      </c>
      <c r="L3010" s="2">
        <f t="shared" si="7"/>
        <v>0</v>
      </c>
      <c r="M3010" s="2">
        <f t="shared" si="1"/>
        <v>311.2320779</v>
      </c>
      <c r="O3010" s="2">
        <v>3008.0</v>
      </c>
      <c r="P3010" s="2">
        <v>2024.0</v>
      </c>
      <c r="Q3010" s="2">
        <v>2011.0</v>
      </c>
      <c r="R3010" s="2">
        <v>2055.0</v>
      </c>
      <c r="S3010" s="2">
        <v>2019.0</v>
      </c>
      <c r="T3010" s="2">
        <v>1.327649885E9</v>
      </c>
      <c r="U3010" s="2">
        <v>2.7283205E7</v>
      </c>
      <c r="V3010" s="2">
        <v>3.7298894E7</v>
      </c>
      <c r="W3010" s="2">
        <v>1828401.0</v>
      </c>
      <c r="X3010" s="2">
        <v>1126.0</v>
      </c>
      <c r="Y3010" s="2">
        <f t="shared" si="8"/>
        <v>0.91636216</v>
      </c>
      <c r="Z3010" s="2">
        <f t="shared" ref="Z3010:AC3010" si="3061">ROUNDDOWN($Y3010*Z$1,0)-IF(MOD($Y3010*Z$1,1)=0,1,0)+1</f>
        <v>2</v>
      </c>
      <c r="AA3010" s="2">
        <f t="shared" si="3061"/>
        <v>3</v>
      </c>
      <c r="AB3010" s="2">
        <f t="shared" si="3061"/>
        <v>4</v>
      </c>
      <c r="AC3010" s="2">
        <f t="shared" si="3061"/>
        <v>5</v>
      </c>
      <c r="AD3010" s="2">
        <f t="shared" si="10"/>
        <v>0</v>
      </c>
      <c r="AE3010" s="2">
        <f t="shared" si="11"/>
        <v>1</v>
      </c>
      <c r="AF3010" s="2">
        <f t="shared" si="12"/>
        <v>0</v>
      </c>
      <c r="AG3010" s="2">
        <f t="shared" si="13"/>
        <v>0</v>
      </c>
      <c r="AH3010" s="2">
        <f t="shared" si="14"/>
        <v>0</v>
      </c>
      <c r="AI3010" s="2">
        <f t="shared" si="15"/>
        <v>0</v>
      </c>
      <c r="AJ3010" s="2">
        <f t="shared" si="16"/>
        <v>0</v>
      </c>
      <c r="AK3010" s="2">
        <f t="shared" si="17"/>
        <v>0</v>
      </c>
      <c r="AL3010" s="2">
        <f t="shared" si="18"/>
        <v>1</v>
      </c>
    </row>
    <row r="3011" ht="13.5" customHeight="1">
      <c r="A3011" s="3">
        <v>42299.0</v>
      </c>
      <c r="B3011" s="2">
        <v>2069.0</v>
      </c>
      <c r="C3011" s="2">
        <f t="shared" si="3"/>
        <v>2069</v>
      </c>
      <c r="D3011" s="2">
        <f t="shared" si="26"/>
        <v>3091.724597</v>
      </c>
      <c r="E3011" s="2">
        <f t="shared" si="20"/>
        <v>2163.421311</v>
      </c>
      <c r="F3011" s="2">
        <v>0.68</v>
      </c>
      <c r="G3011" s="2">
        <f t="shared" si="4"/>
        <v>0.0068</v>
      </c>
      <c r="H3011" s="2">
        <f t="shared" si="21"/>
        <v>1.6187</v>
      </c>
      <c r="I3011" s="2">
        <f t="shared" si="27"/>
        <v>1.201597961</v>
      </c>
      <c r="J3011" s="2">
        <f t="shared" si="5"/>
        <v>303.0987942</v>
      </c>
      <c r="K3011" s="2">
        <f t="shared" si="6"/>
        <v>313.3484561</v>
      </c>
      <c r="L3011" s="2">
        <f t="shared" si="7"/>
        <v>0</v>
      </c>
      <c r="M3011" s="2">
        <f t="shared" si="1"/>
        <v>313.3484561</v>
      </c>
      <c r="O3011" s="2">
        <v>3009.0</v>
      </c>
      <c r="P3011" s="2">
        <v>2055.0</v>
      </c>
      <c r="Q3011" s="2">
        <v>2055.0</v>
      </c>
      <c r="R3011" s="2">
        <v>2069.0</v>
      </c>
      <c r="S3011" s="2">
        <v>2036.0</v>
      </c>
      <c r="T3011" s="2">
        <v>1.327649885E9</v>
      </c>
      <c r="U3011" s="2">
        <v>2.7469076E7</v>
      </c>
      <c r="V3011" s="2">
        <v>3.5817007E7</v>
      </c>
      <c r="W3011" s="2">
        <v>1744454.0</v>
      </c>
      <c r="X3011" s="2">
        <v>1084.0</v>
      </c>
      <c r="Y3011" s="2">
        <f t="shared" si="8"/>
        <v>0.6732643118</v>
      </c>
      <c r="Z3011" s="2">
        <f t="shared" ref="Z3011:AC3011" si="3062">ROUNDDOWN($Y3011*Z$1,0)-IF(MOD($Y3011*Z$1,1)=0,1,0)+1</f>
        <v>2</v>
      </c>
      <c r="AA3011" s="2">
        <f t="shared" si="3062"/>
        <v>3</v>
      </c>
      <c r="AB3011" s="2">
        <f t="shared" si="3062"/>
        <v>3</v>
      </c>
      <c r="AC3011" s="2">
        <f t="shared" si="3062"/>
        <v>4</v>
      </c>
      <c r="AD3011" s="2">
        <f t="shared" si="10"/>
        <v>1</v>
      </c>
      <c r="AE3011" s="2">
        <f t="shared" si="11"/>
        <v>0</v>
      </c>
      <c r="AF3011" s="2">
        <f t="shared" si="12"/>
        <v>0</v>
      </c>
      <c r="AG3011" s="2">
        <f t="shared" si="13"/>
        <v>0</v>
      </c>
      <c r="AH3011" s="2">
        <f t="shared" si="14"/>
        <v>0</v>
      </c>
      <c r="AI3011" s="2">
        <f t="shared" si="15"/>
        <v>0</v>
      </c>
      <c r="AJ3011" s="2">
        <f t="shared" si="16"/>
        <v>0</v>
      </c>
      <c r="AK3011" s="2">
        <f t="shared" si="17"/>
        <v>0</v>
      </c>
      <c r="AL3011" s="2">
        <f t="shared" si="18"/>
        <v>1</v>
      </c>
    </row>
    <row r="3012" ht="13.5" customHeight="1">
      <c r="A3012" s="3">
        <v>42302.0</v>
      </c>
      <c r="B3012" s="2">
        <v>2095.0</v>
      </c>
      <c r="C3012" s="2">
        <f t="shared" si="3"/>
        <v>2095</v>
      </c>
      <c r="D3012" s="2">
        <f t="shared" si="26"/>
        <v>3092.966936</v>
      </c>
      <c r="E3012" s="2">
        <f t="shared" si="20"/>
        <v>2163.763879</v>
      </c>
      <c r="F3012" s="2">
        <v>1.26</v>
      </c>
      <c r="G3012" s="2">
        <f t="shared" si="4"/>
        <v>0.0126</v>
      </c>
      <c r="H3012" s="2">
        <f t="shared" si="21"/>
        <v>1.6313</v>
      </c>
      <c r="I3012" s="2">
        <f t="shared" si="27"/>
        <v>1.201999788</v>
      </c>
      <c r="J3012" s="2">
        <f t="shared" si="5"/>
        <v>306.917839</v>
      </c>
      <c r="K3012" s="2">
        <f t="shared" si="6"/>
        <v>317.2966466</v>
      </c>
      <c r="L3012" s="2">
        <f t="shared" si="7"/>
        <v>0</v>
      </c>
      <c r="M3012" s="2">
        <f t="shared" si="1"/>
        <v>317.2966466</v>
      </c>
      <c r="O3012" s="2">
        <v>3010.0</v>
      </c>
      <c r="P3012" s="2">
        <v>2090.0</v>
      </c>
      <c r="Q3012" s="2">
        <v>2069.0</v>
      </c>
      <c r="R3012" s="2">
        <v>2097.0</v>
      </c>
      <c r="S3012" s="2">
        <v>2082.0</v>
      </c>
      <c r="T3012" s="2">
        <v>1.32765214E9</v>
      </c>
      <c r="U3012" s="2">
        <v>2.7814312E7</v>
      </c>
      <c r="V3012" s="2">
        <v>3.3897299E7</v>
      </c>
      <c r="W3012" s="2">
        <v>1620012.0</v>
      </c>
      <c r="X3012" s="2">
        <v>1094.0</v>
      </c>
      <c r="Y3012" s="2">
        <f t="shared" si="8"/>
        <v>0.8041006902</v>
      </c>
      <c r="Z3012" s="2">
        <f t="shared" ref="Z3012:AC3012" si="3063">ROUNDDOWN($Y3012*Z$1,0)-IF(MOD($Y3012*Z$1,1)=0,1,0)+1</f>
        <v>2</v>
      </c>
      <c r="AA3012" s="2">
        <f t="shared" si="3063"/>
        <v>3</v>
      </c>
      <c r="AB3012" s="2">
        <f t="shared" si="3063"/>
        <v>4</v>
      </c>
      <c r="AC3012" s="2">
        <f t="shared" si="3063"/>
        <v>5</v>
      </c>
      <c r="AD3012" s="2">
        <f t="shared" si="10"/>
        <v>0</v>
      </c>
      <c r="AE3012" s="2">
        <f t="shared" si="11"/>
        <v>0</v>
      </c>
      <c r="AF3012" s="2">
        <f t="shared" si="12"/>
        <v>0</v>
      </c>
      <c r="AG3012" s="2">
        <f t="shared" si="13"/>
        <v>0</v>
      </c>
      <c r="AH3012" s="2">
        <f t="shared" si="14"/>
        <v>1</v>
      </c>
      <c r="AI3012" s="2">
        <f t="shared" si="15"/>
        <v>0</v>
      </c>
      <c r="AJ3012" s="2">
        <f t="shared" si="16"/>
        <v>0</v>
      </c>
      <c r="AK3012" s="2">
        <f t="shared" si="17"/>
        <v>0</v>
      </c>
      <c r="AL3012" s="2">
        <f t="shared" si="18"/>
        <v>1</v>
      </c>
    </row>
    <row r="3013" ht="13.5" customHeight="1">
      <c r="A3013" s="3">
        <v>42303.0</v>
      </c>
      <c r="B3013" s="2">
        <v>2092.0</v>
      </c>
      <c r="C3013" s="2">
        <f t="shared" si="3"/>
        <v>2092</v>
      </c>
      <c r="D3013" s="2">
        <f t="shared" si="26"/>
        <v>3094.209774</v>
      </c>
      <c r="E3013" s="2">
        <f t="shared" si="20"/>
        <v>2164.106446</v>
      </c>
      <c r="F3013" s="2">
        <v>-0.14</v>
      </c>
      <c r="G3013" s="2">
        <f t="shared" si="4"/>
        <v>-0.0014</v>
      </c>
      <c r="H3013" s="2">
        <f t="shared" si="21"/>
        <v>1.6299</v>
      </c>
      <c r="I3013" s="2">
        <f t="shared" si="27"/>
        <v>1.202401615</v>
      </c>
      <c r="J3013" s="2">
        <f t="shared" si="5"/>
        <v>306.488154</v>
      </c>
      <c r="K3013" s="2">
        <f t="shared" si="6"/>
        <v>316.8524313</v>
      </c>
      <c r="L3013" s="2">
        <f t="shared" si="7"/>
        <v>0</v>
      </c>
      <c r="M3013" s="2">
        <f t="shared" si="1"/>
        <v>316.8524313</v>
      </c>
      <c r="O3013" s="2">
        <v>3011.0</v>
      </c>
      <c r="P3013" s="2">
        <v>2098.0</v>
      </c>
      <c r="Q3013" s="2">
        <v>2095.0</v>
      </c>
      <c r="R3013" s="2">
        <v>2113.0</v>
      </c>
      <c r="S3013" s="2">
        <v>2082.0</v>
      </c>
      <c r="T3013" s="2">
        <v>1.32765214E9</v>
      </c>
      <c r="U3013" s="2">
        <v>2.7774483E7</v>
      </c>
      <c r="V3013" s="2">
        <v>5.6842177E7</v>
      </c>
      <c r="W3013" s="2">
        <v>2703187.0</v>
      </c>
      <c r="X3013" s="2">
        <v>1667.0</v>
      </c>
      <c r="Y3013" s="2">
        <f t="shared" si="8"/>
        <v>0.4467113276</v>
      </c>
      <c r="Z3013" s="2">
        <f t="shared" ref="Z3013:AC3013" si="3064">ROUNDDOWN($Y3013*Z$1,0)-IF(MOD($Y3013*Z$1,1)=0,1,0)+1</f>
        <v>1</v>
      </c>
      <c r="AA3013" s="2">
        <f t="shared" si="3064"/>
        <v>2</v>
      </c>
      <c r="AB3013" s="2">
        <f t="shared" si="3064"/>
        <v>2</v>
      </c>
      <c r="AC3013" s="2">
        <f t="shared" si="3064"/>
        <v>3</v>
      </c>
      <c r="AD3013" s="2">
        <f t="shared" si="10"/>
        <v>0</v>
      </c>
      <c r="AE3013" s="2">
        <f t="shared" si="11"/>
        <v>0</v>
      </c>
      <c r="AF3013" s="2">
        <f t="shared" si="12"/>
        <v>1</v>
      </c>
      <c r="AG3013" s="2">
        <f t="shared" si="13"/>
        <v>0</v>
      </c>
      <c r="AH3013" s="2">
        <f t="shared" si="14"/>
        <v>0</v>
      </c>
      <c r="AI3013" s="2">
        <f t="shared" si="15"/>
        <v>0</v>
      </c>
      <c r="AJ3013" s="2">
        <f t="shared" si="16"/>
        <v>0</v>
      </c>
      <c r="AK3013" s="2">
        <f t="shared" si="17"/>
        <v>0</v>
      </c>
      <c r="AL3013" s="2">
        <f t="shared" si="18"/>
        <v>1</v>
      </c>
    </row>
    <row r="3014" ht="13.5" customHeight="1">
      <c r="A3014" s="3">
        <v>42304.0</v>
      </c>
      <c r="B3014" s="2">
        <v>2080.0</v>
      </c>
      <c r="C3014" s="2">
        <f t="shared" si="3"/>
        <v>2080</v>
      </c>
      <c r="D3014" s="2">
        <f t="shared" si="26"/>
        <v>3095.453111</v>
      </c>
      <c r="E3014" s="2">
        <f t="shared" si="20"/>
        <v>2164.449014</v>
      </c>
      <c r="F3014" s="2">
        <v>-0.57</v>
      </c>
      <c r="G3014" s="2">
        <f t="shared" si="4"/>
        <v>-0.0057</v>
      </c>
      <c r="H3014" s="2">
        <f t="shared" si="21"/>
        <v>1.6242</v>
      </c>
      <c r="I3014" s="2">
        <f t="shared" si="27"/>
        <v>1.202803442</v>
      </c>
      <c r="J3014" s="2">
        <f t="shared" si="5"/>
        <v>304.7411716</v>
      </c>
      <c r="K3014" s="2">
        <f t="shared" si="6"/>
        <v>315.0463725</v>
      </c>
      <c r="L3014" s="2">
        <f t="shared" si="7"/>
        <v>0</v>
      </c>
      <c r="M3014" s="2">
        <f t="shared" si="1"/>
        <v>315.0463725</v>
      </c>
      <c r="O3014" s="2">
        <v>3012.0</v>
      </c>
      <c r="P3014" s="2">
        <v>2084.0</v>
      </c>
      <c r="Q3014" s="2">
        <v>2092.0</v>
      </c>
      <c r="R3014" s="2">
        <v>2096.0</v>
      </c>
      <c r="S3014" s="2">
        <v>2058.0</v>
      </c>
      <c r="T3014" s="2">
        <v>1.32765214E9</v>
      </c>
      <c r="U3014" s="2">
        <v>2.7615165E7</v>
      </c>
      <c r="V3014" s="2">
        <v>2.9631888E7</v>
      </c>
      <c r="W3014" s="2">
        <v>1426508.0</v>
      </c>
      <c r="X3014" s="2">
        <v>1279.0</v>
      </c>
      <c r="Y3014" s="2">
        <f t="shared" si="8"/>
        <v>0.3298822574</v>
      </c>
      <c r="Z3014" s="2">
        <f t="shared" ref="Z3014:AC3014" si="3065">ROUNDDOWN($Y3014*Z$1,0)-IF(MOD($Y3014*Z$1,1)=0,1,0)+1</f>
        <v>1</v>
      </c>
      <c r="AA3014" s="2">
        <f t="shared" si="3065"/>
        <v>1</v>
      </c>
      <c r="AB3014" s="2">
        <f t="shared" si="3065"/>
        <v>2</v>
      </c>
      <c r="AC3014" s="2">
        <f t="shared" si="3065"/>
        <v>2</v>
      </c>
      <c r="AD3014" s="2">
        <f t="shared" si="10"/>
        <v>0</v>
      </c>
      <c r="AE3014" s="2">
        <f t="shared" si="11"/>
        <v>0</v>
      </c>
      <c r="AF3014" s="2">
        <f t="shared" si="12"/>
        <v>1</v>
      </c>
      <c r="AG3014" s="2">
        <f t="shared" si="13"/>
        <v>0</v>
      </c>
      <c r="AH3014" s="2">
        <f t="shared" si="14"/>
        <v>0</v>
      </c>
      <c r="AI3014" s="2">
        <f t="shared" si="15"/>
        <v>0</v>
      </c>
      <c r="AJ3014" s="2">
        <f t="shared" si="16"/>
        <v>0</v>
      </c>
      <c r="AK3014" s="2">
        <f t="shared" si="17"/>
        <v>0</v>
      </c>
      <c r="AL3014" s="2">
        <f t="shared" si="18"/>
        <v>1</v>
      </c>
    </row>
    <row r="3015" ht="13.5" customHeight="1">
      <c r="A3015" s="3">
        <v>42305.0</v>
      </c>
      <c r="B3015" s="2">
        <v>2050.0</v>
      </c>
      <c r="C3015" s="2">
        <f t="shared" si="3"/>
        <v>2050</v>
      </c>
      <c r="D3015" s="2">
        <f t="shared" si="26"/>
        <v>3096.696949</v>
      </c>
      <c r="E3015" s="2">
        <f t="shared" si="20"/>
        <v>2164.791582</v>
      </c>
      <c r="F3015" s="2">
        <v>-1.44</v>
      </c>
      <c r="G3015" s="2">
        <f t="shared" si="4"/>
        <v>-0.0144</v>
      </c>
      <c r="H3015" s="2">
        <f t="shared" si="21"/>
        <v>1.6098</v>
      </c>
      <c r="I3015" s="2">
        <f t="shared" si="27"/>
        <v>1.203205269</v>
      </c>
      <c r="J3015" s="2">
        <f t="shared" si="5"/>
        <v>300.3528987</v>
      </c>
      <c r="K3015" s="2">
        <f t="shared" si="6"/>
        <v>310.5097047</v>
      </c>
      <c r="L3015" s="2">
        <f t="shared" si="7"/>
        <v>0</v>
      </c>
      <c r="M3015" s="2">
        <f t="shared" si="1"/>
        <v>310.5097047</v>
      </c>
      <c r="O3015" s="2">
        <v>3013.0</v>
      </c>
      <c r="P3015" s="2">
        <v>2080.0</v>
      </c>
      <c r="Q3015" s="2">
        <v>2080.0</v>
      </c>
      <c r="R3015" s="2">
        <v>2082.0</v>
      </c>
      <c r="S3015" s="2">
        <v>2046.0</v>
      </c>
      <c r="T3015" s="2">
        <v>1.327653348E9</v>
      </c>
      <c r="U3015" s="2">
        <v>2.7216894E7</v>
      </c>
      <c r="V3015" s="2">
        <v>4.2680463E7</v>
      </c>
      <c r="W3015" s="2">
        <v>2069403.0</v>
      </c>
      <c r="X3015" s="2">
        <v>1623.0</v>
      </c>
      <c r="Y3015" s="2">
        <f t="shared" si="8"/>
        <v>0.1547909054</v>
      </c>
      <c r="Z3015" s="2">
        <f t="shared" ref="Z3015:AC3015" si="3066">ROUNDDOWN($Y3015*Z$1,0)-IF(MOD($Y3015*Z$1,1)=0,1,0)+1</f>
        <v>1</v>
      </c>
      <c r="AA3015" s="2">
        <f t="shared" si="3066"/>
        <v>1</v>
      </c>
      <c r="AB3015" s="2">
        <f t="shared" si="3066"/>
        <v>1</v>
      </c>
      <c r="AC3015" s="2">
        <f t="shared" si="3066"/>
        <v>1</v>
      </c>
      <c r="AD3015" s="2">
        <f t="shared" si="10"/>
        <v>0</v>
      </c>
      <c r="AE3015" s="2">
        <f t="shared" si="11"/>
        <v>0</v>
      </c>
      <c r="AF3015" s="2">
        <f t="shared" si="12"/>
        <v>0</v>
      </c>
      <c r="AG3015" s="2">
        <f t="shared" si="13"/>
        <v>1</v>
      </c>
      <c r="AH3015" s="2">
        <f t="shared" si="14"/>
        <v>0</v>
      </c>
      <c r="AI3015" s="2">
        <f t="shared" si="15"/>
        <v>0</v>
      </c>
      <c r="AJ3015" s="2">
        <f t="shared" si="16"/>
        <v>0</v>
      </c>
      <c r="AK3015" s="2">
        <f t="shared" si="17"/>
        <v>0</v>
      </c>
      <c r="AL3015" s="2">
        <f t="shared" si="18"/>
        <v>1</v>
      </c>
    </row>
    <row r="3016" ht="13.5" customHeight="1">
      <c r="A3016" s="3">
        <v>42306.0</v>
      </c>
      <c r="B3016" s="2">
        <v>2015.0</v>
      </c>
      <c r="C3016" s="2">
        <f t="shared" si="3"/>
        <v>2015</v>
      </c>
      <c r="D3016" s="2">
        <f t="shared" si="26"/>
        <v>3097.941285</v>
      </c>
      <c r="E3016" s="2">
        <f t="shared" si="20"/>
        <v>2165.13415</v>
      </c>
      <c r="F3016" s="2">
        <v>-1.71</v>
      </c>
      <c r="G3016" s="2">
        <f t="shared" si="4"/>
        <v>-0.0171</v>
      </c>
      <c r="H3016" s="2">
        <f t="shared" si="21"/>
        <v>1.5927</v>
      </c>
      <c r="I3016" s="2">
        <f t="shared" si="27"/>
        <v>1.203607097</v>
      </c>
      <c r="J3016" s="2">
        <f t="shared" si="5"/>
        <v>295.2168641</v>
      </c>
      <c r="K3016" s="2">
        <f t="shared" si="6"/>
        <v>305.1999887</v>
      </c>
      <c r="L3016" s="2">
        <f t="shared" si="7"/>
        <v>0</v>
      </c>
      <c r="M3016" s="2">
        <f t="shared" si="1"/>
        <v>305.1999887</v>
      </c>
      <c r="O3016" s="2">
        <v>3014.0</v>
      </c>
      <c r="P3016" s="2">
        <v>2040.0</v>
      </c>
      <c r="Q3016" s="2">
        <v>2050.0</v>
      </c>
      <c r="R3016" s="2">
        <v>2040.0</v>
      </c>
      <c r="S3016" s="2">
        <v>2010.0</v>
      </c>
      <c r="T3016" s="2">
        <v>1.327653348E9</v>
      </c>
      <c r="U3016" s="2">
        <v>2.6752215E7</v>
      </c>
      <c r="V3016" s="2">
        <v>8.3626568E7</v>
      </c>
      <c r="W3016" s="2">
        <v>4120100.0</v>
      </c>
      <c r="X3016" s="2">
        <v>2282.0</v>
      </c>
      <c r="Y3016" s="2">
        <f t="shared" si="8"/>
        <v>0.1147990256</v>
      </c>
      <c r="Z3016" s="2">
        <f t="shared" ref="Z3016:AC3016" si="3067">ROUNDDOWN($Y3016*Z$1,0)-IF(MOD($Y3016*Z$1,1)=0,1,0)+1</f>
        <v>1</v>
      </c>
      <c r="AA3016" s="2">
        <f t="shared" si="3067"/>
        <v>1</v>
      </c>
      <c r="AB3016" s="2">
        <f t="shared" si="3067"/>
        <v>1</v>
      </c>
      <c r="AC3016" s="2">
        <f t="shared" si="3067"/>
        <v>1</v>
      </c>
      <c r="AD3016" s="2">
        <f t="shared" si="10"/>
        <v>0</v>
      </c>
      <c r="AE3016" s="2">
        <f t="shared" si="11"/>
        <v>0</v>
      </c>
      <c r="AF3016" s="2">
        <f t="shared" si="12"/>
        <v>0</v>
      </c>
      <c r="AG3016" s="2">
        <f t="shared" si="13"/>
        <v>0</v>
      </c>
      <c r="AH3016" s="2">
        <f t="shared" si="14"/>
        <v>0</v>
      </c>
      <c r="AI3016" s="2">
        <f t="shared" si="15"/>
        <v>0</v>
      </c>
      <c r="AJ3016" s="2">
        <f t="shared" si="16"/>
        <v>1</v>
      </c>
      <c r="AK3016" s="2">
        <f t="shared" si="17"/>
        <v>0</v>
      </c>
      <c r="AL3016" s="2">
        <f t="shared" si="18"/>
        <v>1</v>
      </c>
    </row>
    <row r="3017" ht="13.5" customHeight="1">
      <c r="A3017" s="3">
        <v>42309.0</v>
      </c>
      <c r="B3017" s="2">
        <v>2035.0</v>
      </c>
      <c r="C3017" s="2">
        <f t="shared" si="3"/>
        <v>2035</v>
      </c>
      <c r="D3017" s="2">
        <f t="shared" si="26"/>
        <v>3099.186122</v>
      </c>
      <c r="E3017" s="2">
        <f t="shared" si="20"/>
        <v>2165.476717</v>
      </c>
      <c r="F3017" s="2">
        <v>0.99</v>
      </c>
      <c r="G3017" s="2">
        <f t="shared" si="4"/>
        <v>0.0099</v>
      </c>
      <c r="H3017" s="2">
        <f t="shared" si="21"/>
        <v>1.6026</v>
      </c>
      <c r="I3017" s="2">
        <f t="shared" si="27"/>
        <v>1.204008924</v>
      </c>
      <c r="J3017" s="2">
        <f t="shared" si="5"/>
        <v>298.1395111</v>
      </c>
      <c r="K3017" s="2">
        <f t="shared" si="6"/>
        <v>308.2214686</v>
      </c>
      <c r="L3017" s="2">
        <f t="shared" si="7"/>
        <v>0</v>
      </c>
      <c r="M3017" s="2">
        <f t="shared" si="1"/>
        <v>308.2214686</v>
      </c>
      <c r="O3017" s="2">
        <v>3015.0</v>
      </c>
      <c r="P3017" s="2">
        <v>2030.0</v>
      </c>
      <c r="Q3017" s="2">
        <v>2015.0</v>
      </c>
      <c r="R3017" s="2">
        <v>2040.0</v>
      </c>
      <c r="S3017" s="2">
        <v>2023.0</v>
      </c>
      <c r="T3017" s="2">
        <v>1.327653348E9</v>
      </c>
      <c r="U3017" s="2">
        <v>2.7017746E7</v>
      </c>
      <c r="V3017" s="2">
        <v>1.6655686E7</v>
      </c>
      <c r="W3017" s="2">
        <v>819291.0</v>
      </c>
      <c r="X3017" s="2">
        <v>791.0</v>
      </c>
      <c r="Y3017" s="2">
        <f t="shared" si="8"/>
        <v>0.7531465692</v>
      </c>
      <c r="Z3017" s="2">
        <f t="shared" ref="Z3017:AC3017" si="3068">ROUNDDOWN($Y3017*Z$1,0)-IF(MOD($Y3017*Z$1,1)=0,1,0)+1</f>
        <v>2</v>
      </c>
      <c r="AA3017" s="2">
        <f t="shared" si="3068"/>
        <v>3</v>
      </c>
      <c r="AB3017" s="2">
        <f t="shared" si="3068"/>
        <v>4</v>
      </c>
      <c r="AC3017" s="2">
        <f t="shared" si="3068"/>
        <v>4</v>
      </c>
      <c r="AD3017" s="2">
        <f t="shared" si="10"/>
        <v>0</v>
      </c>
      <c r="AE3017" s="2">
        <f t="shared" si="11"/>
        <v>0</v>
      </c>
      <c r="AF3017" s="2">
        <f t="shared" si="12"/>
        <v>0</v>
      </c>
      <c r="AG3017" s="2">
        <f t="shared" si="13"/>
        <v>0</v>
      </c>
      <c r="AH3017" s="2">
        <f t="shared" si="14"/>
        <v>0</v>
      </c>
      <c r="AI3017" s="2">
        <f t="shared" si="15"/>
        <v>1</v>
      </c>
      <c r="AJ3017" s="2">
        <f t="shared" si="16"/>
        <v>0</v>
      </c>
      <c r="AK3017" s="2">
        <f t="shared" si="17"/>
        <v>0</v>
      </c>
      <c r="AL3017" s="2">
        <f t="shared" si="18"/>
        <v>1</v>
      </c>
    </row>
    <row r="3018" ht="13.5" customHeight="1">
      <c r="A3018" s="3">
        <v>42310.0</v>
      </c>
      <c r="B3018" s="2">
        <v>2035.0</v>
      </c>
      <c r="C3018" s="2">
        <f t="shared" si="3"/>
        <v>2035</v>
      </c>
      <c r="D3018" s="2">
        <f t="shared" si="26"/>
        <v>3100.43146</v>
      </c>
      <c r="E3018" s="2">
        <f t="shared" si="20"/>
        <v>2165.819285</v>
      </c>
      <c r="F3018" s="2">
        <v>0.0</v>
      </c>
      <c r="G3018" s="2">
        <f t="shared" si="4"/>
        <v>0</v>
      </c>
      <c r="H3018" s="2">
        <f t="shared" si="21"/>
        <v>1.6026</v>
      </c>
      <c r="I3018" s="2">
        <f t="shared" si="27"/>
        <v>1.204410751</v>
      </c>
      <c r="J3018" s="2">
        <f t="shared" si="5"/>
        <v>298.1395111</v>
      </c>
      <c r="K3018" s="2">
        <f t="shared" si="6"/>
        <v>308.2214686</v>
      </c>
      <c r="L3018" s="2">
        <f t="shared" si="7"/>
        <v>0</v>
      </c>
      <c r="M3018" s="2">
        <f t="shared" si="1"/>
        <v>308.2214686</v>
      </c>
      <c r="O3018" s="2">
        <v>3016.0</v>
      </c>
      <c r="P3018" s="2">
        <v>2035.0</v>
      </c>
      <c r="Q3018" s="2">
        <v>2035.0</v>
      </c>
      <c r="R3018" s="2">
        <v>2048.0</v>
      </c>
      <c r="S3018" s="2">
        <v>2011.0</v>
      </c>
      <c r="T3018" s="2">
        <v>1.327653348E9</v>
      </c>
      <c r="U3018" s="2">
        <v>2.7017746E7</v>
      </c>
      <c r="V3018" s="2">
        <v>4.8054374E7</v>
      </c>
      <c r="W3018" s="2">
        <v>2362032.0</v>
      </c>
      <c r="X3018" s="2">
        <v>1719.0</v>
      </c>
      <c r="Y3018" s="2">
        <f t="shared" si="8"/>
        <v>0.4880227365</v>
      </c>
      <c r="Z3018" s="2">
        <f t="shared" ref="Z3018:AC3018" si="3069">ROUNDDOWN($Y3018*Z$1,0)-IF(MOD($Y3018*Z$1,1)=0,1,0)+1</f>
        <v>1</v>
      </c>
      <c r="AA3018" s="2">
        <f t="shared" si="3069"/>
        <v>2</v>
      </c>
      <c r="AB3018" s="2">
        <f t="shared" si="3069"/>
        <v>2</v>
      </c>
      <c r="AC3018" s="2">
        <f t="shared" si="3069"/>
        <v>3</v>
      </c>
      <c r="AD3018" s="2">
        <f t="shared" si="10"/>
        <v>0</v>
      </c>
      <c r="AE3018" s="2">
        <f t="shared" si="11"/>
        <v>0</v>
      </c>
      <c r="AF3018" s="2">
        <f t="shared" si="12"/>
        <v>0</v>
      </c>
      <c r="AG3018" s="2">
        <f t="shared" si="13"/>
        <v>0</v>
      </c>
      <c r="AH3018" s="2">
        <f t="shared" si="14"/>
        <v>0</v>
      </c>
      <c r="AI3018" s="2">
        <f t="shared" si="15"/>
        <v>0</v>
      </c>
      <c r="AJ3018" s="2">
        <f t="shared" si="16"/>
        <v>1</v>
      </c>
      <c r="AK3018" s="2">
        <f t="shared" si="17"/>
        <v>0</v>
      </c>
      <c r="AL3018" s="2">
        <f t="shared" si="18"/>
        <v>1</v>
      </c>
    </row>
    <row r="3019" ht="13.5" customHeight="1">
      <c r="A3019" s="3">
        <v>42311.0</v>
      </c>
      <c r="B3019" s="2">
        <v>2059.0</v>
      </c>
      <c r="C3019" s="2">
        <f t="shared" si="3"/>
        <v>2059</v>
      </c>
      <c r="D3019" s="2">
        <f t="shared" si="26"/>
        <v>3101.677297</v>
      </c>
      <c r="E3019" s="2">
        <f t="shared" si="20"/>
        <v>2166.161853</v>
      </c>
      <c r="F3019" s="2">
        <v>1.18</v>
      </c>
      <c r="G3019" s="2">
        <f t="shared" si="4"/>
        <v>0.0118</v>
      </c>
      <c r="H3019" s="2">
        <f t="shared" si="21"/>
        <v>1.6144</v>
      </c>
      <c r="I3019" s="2">
        <f t="shared" si="27"/>
        <v>1.204812578</v>
      </c>
      <c r="J3019" s="2">
        <f t="shared" si="5"/>
        <v>301.6575573</v>
      </c>
      <c r="K3019" s="2">
        <f t="shared" si="6"/>
        <v>311.858482</v>
      </c>
      <c r="L3019" s="2">
        <f t="shared" si="7"/>
        <v>0</v>
      </c>
      <c r="M3019" s="2">
        <f t="shared" si="1"/>
        <v>311.858482</v>
      </c>
      <c r="O3019" s="2">
        <v>3017.0</v>
      </c>
      <c r="P3019" s="2">
        <v>2044.0</v>
      </c>
      <c r="Q3019" s="2">
        <v>2035.0</v>
      </c>
      <c r="R3019" s="2">
        <v>2059.0</v>
      </c>
      <c r="S3019" s="2">
        <v>2025.0</v>
      </c>
      <c r="T3019" s="2">
        <v>1.327655267E9</v>
      </c>
      <c r="U3019" s="2">
        <v>2.7336422E7</v>
      </c>
      <c r="V3019" s="2">
        <v>2.947779E7</v>
      </c>
      <c r="W3019" s="2">
        <v>1442682.0</v>
      </c>
      <c r="X3019" s="2">
        <v>1122.0</v>
      </c>
      <c r="Y3019" s="2">
        <f t="shared" si="8"/>
        <v>0.7909053999</v>
      </c>
      <c r="Z3019" s="2">
        <f t="shared" ref="Z3019:AC3019" si="3070">ROUNDDOWN($Y3019*Z$1,0)-IF(MOD($Y3019*Z$1,1)=0,1,0)+1</f>
        <v>2</v>
      </c>
      <c r="AA3019" s="2">
        <f t="shared" si="3070"/>
        <v>3</v>
      </c>
      <c r="AB3019" s="2">
        <f t="shared" si="3070"/>
        <v>4</v>
      </c>
      <c r="AC3019" s="2">
        <f t="shared" si="3070"/>
        <v>4</v>
      </c>
      <c r="AD3019" s="2">
        <f t="shared" si="10"/>
        <v>0</v>
      </c>
      <c r="AE3019" s="2">
        <f t="shared" si="11"/>
        <v>0</v>
      </c>
      <c r="AF3019" s="2">
        <f t="shared" si="12"/>
        <v>0</v>
      </c>
      <c r="AG3019" s="2">
        <f t="shared" si="13"/>
        <v>0</v>
      </c>
      <c r="AH3019" s="2">
        <f t="shared" si="14"/>
        <v>0</v>
      </c>
      <c r="AI3019" s="2">
        <f t="shared" si="15"/>
        <v>1</v>
      </c>
      <c r="AJ3019" s="2">
        <f t="shared" si="16"/>
        <v>0</v>
      </c>
      <c r="AK3019" s="2">
        <f t="shared" si="17"/>
        <v>0</v>
      </c>
      <c r="AL3019" s="2">
        <f t="shared" si="18"/>
        <v>1</v>
      </c>
    </row>
    <row r="3020" ht="13.5" customHeight="1">
      <c r="A3020" s="3">
        <v>42312.0</v>
      </c>
      <c r="B3020" s="2">
        <v>2053.0</v>
      </c>
      <c r="C3020" s="2">
        <f t="shared" si="3"/>
        <v>2053</v>
      </c>
      <c r="D3020" s="2">
        <f t="shared" si="26"/>
        <v>3102.923635</v>
      </c>
      <c r="E3020" s="2">
        <f t="shared" si="20"/>
        <v>2166.50442</v>
      </c>
      <c r="F3020" s="2">
        <v>-0.29</v>
      </c>
      <c r="G3020" s="2">
        <f t="shared" si="4"/>
        <v>-0.0029</v>
      </c>
      <c r="H3020" s="2">
        <f t="shared" si="21"/>
        <v>1.6115</v>
      </c>
      <c r="I3020" s="2">
        <f t="shared" si="27"/>
        <v>1.205214405</v>
      </c>
      <c r="J3020" s="2">
        <f t="shared" si="5"/>
        <v>300.7827504</v>
      </c>
      <c r="K3020" s="2">
        <f t="shared" si="6"/>
        <v>310.9540924</v>
      </c>
      <c r="L3020" s="2">
        <f t="shared" si="7"/>
        <v>0</v>
      </c>
      <c r="M3020" s="2">
        <f t="shared" si="1"/>
        <v>310.9540924</v>
      </c>
      <c r="O3020" s="2">
        <v>3018.0</v>
      </c>
      <c r="P3020" s="2">
        <v>2059.0</v>
      </c>
      <c r="Q3020" s="2">
        <v>2059.0</v>
      </c>
      <c r="R3020" s="2">
        <v>2068.0</v>
      </c>
      <c r="S3020" s="2">
        <v>2043.0</v>
      </c>
      <c r="T3020" s="2">
        <v>1.327655267E9</v>
      </c>
      <c r="U3020" s="2">
        <v>2.7256763E7</v>
      </c>
      <c r="V3020" s="2">
        <v>3.6020758E7</v>
      </c>
      <c r="W3020" s="2">
        <v>1755873.0</v>
      </c>
      <c r="X3020" s="2">
        <v>1339.0</v>
      </c>
      <c r="Y3020" s="2">
        <f t="shared" si="8"/>
        <v>0.4044863987</v>
      </c>
      <c r="Z3020" s="2">
        <f t="shared" ref="Z3020:AC3020" si="3071">ROUNDDOWN($Y3020*Z$1,0)-IF(MOD($Y3020*Z$1,1)=0,1,0)+1</f>
        <v>1</v>
      </c>
      <c r="AA3020" s="2">
        <f t="shared" si="3071"/>
        <v>2</v>
      </c>
      <c r="AB3020" s="2">
        <f t="shared" si="3071"/>
        <v>2</v>
      </c>
      <c r="AC3020" s="2">
        <f t="shared" si="3071"/>
        <v>3</v>
      </c>
      <c r="AD3020" s="2">
        <f t="shared" si="10"/>
        <v>0</v>
      </c>
      <c r="AE3020" s="2">
        <f t="shared" si="11"/>
        <v>0</v>
      </c>
      <c r="AF3020" s="2">
        <f t="shared" si="12"/>
        <v>0</v>
      </c>
      <c r="AG3020" s="2">
        <f t="shared" si="13"/>
        <v>0</v>
      </c>
      <c r="AH3020" s="2">
        <f t="shared" si="14"/>
        <v>0</v>
      </c>
      <c r="AI3020" s="2">
        <f t="shared" si="15"/>
        <v>0</v>
      </c>
      <c r="AJ3020" s="2">
        <f t="shared" si="16"/>
        <v>1</v>
      </c>
      <c r="AK3020" s="2">
        <f t="shared" si="17"/>
        <v>0</v>
      </c>
      <c r="AL3020" s="2">
        <f t="shared" si="18"/>
        <v>1</v>
      </c>
    </row>
    <row r="3021" ht="13.5" customHeight="1">
      <c r="A3021" s="3">
        <v>42313.0</v>
      </c>
      <c r="B3021" s="2">
        <v>2057.0</v>
      </c>
      <c r="C3021" s="2">
        <f t="shared" si="3"/>
        <v>2057</v>
      </c>
      <c r="D3021" s="2">
        <f t="shared" si="26"/>
        <v>3104.170475</v>
      </c>
      <c r="E3021" s="2">
        <f t="shared" si="20"/>
        <v>2166.846988</v>
      </c>
      <c r="F3021" s="2">
        <v>0.19</v>
      </c>
      <c r="G3021" s="2">
        <f t="shared" si="4"/>
        <v>0.0019</v>
      </c>
      <c r="H3021" s="2">
        <f t="shared" si="21"/>
        <v>1.6134</v>
      </c>
      <c r="I3021" s="2">
        <f t="shared" si="27"/>
        <v>1.205616232</v>
      </c>
      <c r="J3021" s="2">
        <f t="shared" si="5"/>
        <v>301.3542376</v>
      </c>
      <c r="K3021" s="2">
        <f t="shared" si="6"/>
        <v>311.5449051</v>
      </c>
      <c r="L3021" s="2">
        <f t="shared" si="7"/>
        <v>0</v>
      </c>
      <c r="M3021" s="2">
        <f t="shared" si="1"/>
        <v>311.5449051</v>
      </c>
      <c r="O3021" s="2">
        <v>3019.0</v>
      </c>
      <c r="P3021" s="2">
        <v>2053.0</v>
      </c>
      <c r="Q3021" s="2">
        <v>2053.0</v>
      </c>
      <c r="R3021" s="2">
        <v>2070.0</v>
      </c>
      <c r="S3021" s="2">
        <v>2043.0</v>
      </c>
      <c r="T3021" s="2">
        <v>1.327655713E9</v>
      </c>
      <c r="U3021" s="2">
        <v>2.7309878E7</v>
      </c>
      <c r="V3021" s="2">
        <v>4.6315731E7</v>
      </c>
      <c r="W3021" s="2">
        <v>2254972.0</v>
      </c>
      <c r="X3021" s="2">
        <v>1426.0</v>
      </c>
      <c r="Y3021" s="2">
        <f t="shared" si="8"/>
        <v>0.5426309379</v>
      </c>
      <c r="Z3021" s="2">
        <f t="shared" ref="Z3021:AC3021" si="3072">ROUNDDOWN($Y3021*Z$1,0)-IF(MOD($Y3021*Z$1,1)=0,1,0)+1</f>
        <v>2</v>
      </c>
      <c r="AA3021" s="2">
        <f t="shared" si="3072"/>
        <v>2</v>
      </c>
      <c r="AB3021" s="2">
        <f t="shared" si="3072"/>
        <v>3</v>
      </c>
      <c r="AC3021" s="2">
        <f t="shared" si="3072"/>
        <v>3</v>
      </c>
      <c r="AD3021" s="2">
        <f t="shared" si="10"/>
        <v>0</v>
      </c>
      <c r="AE3021" s="2">
        <f t="shared" si="11"/>
        <v>0</v>
      </c>
      <c r="AF3021" s="2">
        <f t="shared" si="12"/>
        <v>0</v>
      </c>
      <c r="AG3021" s="2">
        <f t="shared" si="13"/>
        <v>0</v>
      </c>
      <c r="AH3021" s="2">
        <f t="shared" si="14"/>
        <v>1</v>
      </c>
      <c r="AI3021" s="2">
        <f t="shared" si="15"/>
        <v>0</v>
      </c>
      <c r="AJ3021" s="2">
        <f t="shared" si="16"/>
        <v>0</v>
      </c>
      <c r="AK3021" s="2">
        <f t="shared" si="17"/>
        <v>0</v>
      </c>
      <c r="AL3021" s="2">
        <f t="shared" si="18"/>
        <v>1</v>
      </c>
    </row>
    <row r="3022" ht="13.5" customHeight="1">
      <c r="A3022" s="3">
        <v>42316.0</v>
      </c>
      <c r="B3022" s="2">
        <v>2037.0</v>
      </c>
      <c r="C3022" s="2">
        <f t="shared" si="3"/>
        <v>2037</v>
      </c>
      <c r="D3022" s="2">
        <f t="shared" si="26"/>
        <v>3105.417815</v>
      </c>
      <c r="E3022" s="2">
        <f t="shared" si="20"/>
        <v>2167.189556</v>
      </c>
      <c r="F3022" s="2">
        <v>-0.97</v>
      </c>
      <c r="G3022" s="2">
        <f t="shared" si="4"/>
        <v>-0.0097</v>
      </c>
      <c r="H3022" s="2">
        <f t="shared" si="21"/>
        <v>1.6037</v>
      </c>
      <c r="I3022" s="2">
        <f t="shared" si="27"/>
        <v>1.20601806</v>
      </c>
      <c r="J3022" s="2">
        <f t="shared" si="5"/>
        <v>298.4311015</v>
      </c>
      <c r="K3022" s="2">
        <f t="shared" si="6"/>
        <v>308.5229196</v>
      </c>
      <c r="L3022" s="2">
        <f t="shared" si="7"/>
        <v>0</v>
      </c>
      <c r="M3022" s="2">
        <f t="shared" si="1"/>
        <v>308.5229196</v>
      </c>
      <c r="O3022" s="2">
        <v>3020.0</v>
      </c>
      <c r="P3022" s="2">
        <v>2067.0</v>
      </c>
      <c r="Q3022" s="2">
        <v>2057.0</v>
      </c>
      <c r="R3022" s="2">
        <v>2072.0</v>
      </c>
      <c r="S3022" s="2">
        <v>2037.0</v>
      </c>
      <c r="T3022" s="2">
        <v>1.327656936E9</v>
      </c>
      <c r="U3022" s="2">
        <v>2.7044372E7</v>
      </c>
      <c r="V3022" s="2">
        <v>1.8499898E7</v>
      </c>
      <c r="W3022" s="2">
        <v>898751.0</v>
      </c>
      <c r="X3022" s="2">
        <v>689.0</v>
      </c>
      <c r="Y3022" s="2">
        <f t="shared" si="8"/>
        <v>0.2359926918</v>
      </c>
      <c r="Z3022" s="2">
        <f t="shared" ref="Z3022:AC3022" si="3073">ROUNDDOWN($Y3022*Z$1,0)-IF(MOD($Y3022*Z$1,1)=0,1,0)+1</f>
        <v>1</v>
      </c>
      <c r="AA3022" s="2">
        <f t="shared" si="3073"/>
        <v>1</v>
      </c>
      <c r="AB3022" s="2">
        <f t="shared" si="3073"/>
        <v>1</v>
      </c>
      <c r="AC3022" s="2">
        <f t="shared" si="3073"/>
        <v>2</v>
      </c>
      <c r="AD3022" s="2">
        <f t="shared" si="10"/>
        <v>0</v>
      </c>
      <c r="AE3022" s="2">
        <f t="shared" si="11"/>
        <v>0</v>
      </c>
      <c r="AF3022" s="2">
        <f t="shared" si="12"/>
        <v>0</v>
      </c>
      <c r="AG3022" s="2">
        <f t="shared" si="13"/>
        <v>1</v>
      </c>
      <c r="AH3022" s="2">
        <f t="shared" si="14"/>
        <v>0</v>
      </c>
      <c r="AI3022" s="2">
        <f t="shared" si="15"/>
        <v>0</v>
      </c>
      <c r="AJ3022" s="2">
        <f t="shared" si="16"/>
        <v>0</v>
      </c>
      <c r="AK3022" s="2">
        <f t="shared" si="17"/>
        <v>0</v>
      </c>
      <c r="AL3022" s="2">
        <f t="shared" si="18"/>
        <v>1</v>
      </c>
    </row>
    <row r="3023" ht="13.5" customHeight="1">
      <c r="A3023" s="3">
        <v>42317.0</v>
      </c>
      <c r="B3023" s="2">
        <v>2023.0</v>
      </c>
      <c r="C3023" s="2">
        <f t="shared" si="3"/>
        <v>2023</v>
      </c>
      <c r="D3023" s="2">
        <f t="shared" si="26"/>
        <v>3106.665656</v>
      </c>
      <c r="E3023" s="2">
        <f t="shared" si="20"/>
        <v>2167.532124</v>
      </c>
      <c r="F3023" s="2">
        <v>-0.69</v>
      </c>
      <c r="G3023" s="2">
        <f t="shared" si="4"/>
        <v>-0.0069</v>
      </c>
      <c r="H3023" s="2">
        <f t="shared" si="21"/>
        <v>1.5968</v>
      </c>
      <c r="I3023" s="2">
        <f t="shared" si="27"/>
        <v>1.206419887</v>
      </c>
      <c r="J3023" s="2">
        <f t="shared" si="5"/>
        <v>296.3719269</v>
      </c>
      <c r="K3023" s="2">
        <f t="shared" si="6"/>
        <v>306.3941114</v>
      </c>
      <c r="L3023" s="2">
        <f t="shared" si="7"/>
        <v>0</v>
      </c>
      <c r="M3023" s="2">
        <f t="shared" si="1"/>
        <v>306.3941114</v>
      </c>
      <c r="O3023" s="2">
        <v>3021.0</v>
      </c>
      <c r="P3023" s="2">
        <v>2043.0</v>
      </c>
      <c r="Q3023" s="2">
        <v>2037.0</v>
      </c>
      <c r="R3023" s="2">
        <v>2064.0</v>
      </c>
      <c r="S3023" s="2">
        <v>2023.0</v>
      </c>
      <c r="T3023" s="2">
        <v>1.327656936E9</v>
      </c>
      <c r="U3023" s="2">
        <v>2.68585E7</v>
      </c>
      <c r="V3023" s="2">
        <v>4.800536E7</v>
      </c>
      <c r="W3023" s="2">
        <v>2347691.0</v>
      </c>
      <c r="X3023" s="2">
        <v>1644.0</v>
      </c>
      <c r="Y3023" s="2">
        <f t="shared" si="8"/>
        <v>0.2981120585</v>
      </c>
      <c r="Z3023" s="2">
        <f t="shared" ref="Z3023:AC3023" si="3074">ROUNDDOWN($Y3023*Z$1,0)-IF(MOD($Y3023*Z$1,1)=0,1,0)+1</f>
        <v>1</v>
      </c>
      <c r="AA3023" s="2">
        <f t="shared" si="3074"/>
        <v>1</v>
      </c>
      <c r="AB3023" s="2">
        <f t="shared" si="3074"/>
        <v>2</v>
      </c>
      <c r="AC3023" s="2">
        <f t="shared" si="3074"/>
        <v>2</v>
      </c>
      <c r="AD3023" s="2">
        <f t="shared" si="10"/>
        <v>0</v>
      </c>
      <c r="AE3023" s="2">
        <f t="shared" si="11"/>
        <v>0</v>
      </c>
      <c r="AF3023" s="2">
        <f t="shared" si="12"/>
        <v>0</v>
      </c>
      <c r="AG3023" s="2">
        <f t="shared" si="13"/>
        <v>0</v>
      </c>
      <c r="AH3023" s="2">
        <f t="shared" si="14"/>
        <v>0</v>
      </c>
      <c r="AI3023" s="2">
        <f t="shared" si="15"/>
        <v>0</v>
      </c>
      <c r="AJ3023" s="2">
        <f t="shared" si="16"/>
        <v>0</v>
      </c>
      <c r="AK3023" s="2">
        <f t="shared" si="17"/>
        <v>1</v>
      </c>
      <c r="AL3023" s="2">
        <f t="shared" si="18"/>
        <v>1</v>
      </c>
    </row>
    <row r="3024" ht="13.5" customHeight="1">
      <c r="A3024" s="3">
        <v>42318.0</v>
      </c>
      <c r="B3024" s="2">
        <v>2046.0</v>
      </c>
      <c r="C3024" s="2">
        <f t="shared" si="3"/>
        <v>2046</v>
      </c>
      <c r="D3024" s="2">
        <f t="shared" si="26"/>
        <v>3107.913999</v>
      </c>
      <c r="E3024" s="2">
        <f t="shared" si="20"/>
        <v>2167.874691</v>
      </c>
      <c r="F3024" s="2">
        <v>1.14</v>
      </c>
      <c r="G3024" s="2">
        <f t="shared" si="4"/>
        <v>0.0114</v>
      </c>
      <c r="H3024" s="2">
        <f t="shared" si="21"/>
        <v>1.6082</v>
      </c>
      <c r="I3024" s="2">
        <f t="shared" si="27"/>
        <v>1.206821714</v>
      </c>
      <c r="J3024" s="2">
        <f t="shared" si="5"/>
        <v>299.7505669</v>
      </c>
      <c r="K3024" s="2">
        <f t="shared" si="6"/>
        <v>309.8870043</v>
      </c>
      <c r="L3024" s="2">
        <f t="shared" si="7"/>
        <v>0</v>
      </c>
      <c r="M3024" s="2">
        <f t="shared" si="1"/>
        <v>309.8870043</v>
      </c>
      <c r="O3024" s="2">
        <v>3022.0</v>
      </c>
      <c r="P3024" s="2">
        <v>2040.0</v>
      </c>
      <c r="Q3024" s="2">
        <v>2023.0</v>
      </c>
      <c r="R3024" s="2">
        <v>2047.0</v>
      </c>
      <c r="S3024" s="2">
        <v>2033.0</v>
      </c>
      <c r="T3024" s="2">
        <v>1.327656936E9</v>
      </c>
      <c r="U3024" s="2">
        <v>2.7163861E7</v>
      </c>
      <c r="V3024" s="2">
        <v>4.2261031E7</v>
      </c>
      <c r="W3024" s="2">
        <v>2070882.0</v>
      </c>
      <c r="X3024" s="2">
        <v>1450.0</v>
      </c>
      <c r="Y3024" s="2">
        <f t="shared" si="8"/>
        <v>0.7836987414</v>
      </c>
      <c r="Z3024" s="2">
        <f t="shared" ref="Z3024:AC3024" si="3075">ROUNDDOWN($Y3024*Z$1,0)-IF(MOD($Y3024*Z$1,1)=0,1,0)+1</f>
        <v>2</v>
      </c>
      <c r="AA3024" s="2">
        <f t="shared" si="3075"/>
        <v>3</v>
      </c>
      <c r="AB3024" s="2">
        <f t="shared" si="3075"/>
        <v>4</v>
      </c>
      <c r="AC3024" s="2">
        <f t="shared" si="3075"/>
        <v>4</v>
      </c>
      <c r="AD3024" s="2">
        <f t="shared" si="10"/>
        <v>1</v>
      </c>
      <c r="AE3024" s="2">
        <f t="shared" si="11"/>
        <v>0</v>
      </c>
      <c r="AF3024" s="2">
        <f t="shared" si="12"/>
        <v>0</v>
      </c>
      <c r="AG3024" s="2">
        <f t="shared" si="13"/>
        <v>0</v>
      </c>
      <c r="AH3024" s="2">
        <f t="shared" si="14"/>
        <v>0</v>
      </c>
      <c r="AI3024" s="2">
        <f t="shared" si="15"/>
        <v>0</v>
      </c>
      <c r="AJ3024" s="2">
        <f t="shared" si="16"/>
        <v>0</v>
      </c>
      <c r="AK3024" s="2">
        <f t="shared" si="17"/>
        <v>0</v>
      </c>
      <c r="AL3024" s="2">
        <f t="shared" si="18"/>
        <v>1</v>
      </c>
    </row>
    <row r="3025" ht="13.5" customHeight="1">
      <c r="A3025" s="3">
        <v>42319.0</v>
      </c>
      <c r="B3025" s="2">
        <v>2050.0</v>
      </c>
      <c r="C3025" s="2">
        <f t="shared" si="3"/>
        <v>2050</v>
      </c>
      <c r="D3025" s="2">
        <f t="shared" si="26"/>
        <v>3109.162843</v>
      </c>
      <c r="E3025" s="2">
        <f t="shared" si="20"/>
        <v>2168.217259</v>
      </c>
      <c r="F3025" s="2">
        <v>0.2</v>
      </c>
      <c r="G3025" s="2">
        <f t="shared" si="4"/>
        <v>0.002</v>
      </c>
      <c r="H3025" s="2">
        <f t="shared" si="21"/>
        <v>1.6102</v>
      </c>
      <c r="I3025" s="2">
        <f t="shared" si="27"/>
        <v>1.207223541</v>
      </c>
      <c r="J3025" s="2">
        <f t="shared" si="5"/>
        <v>300.350068</v>
      </c>
      <c r="K3025" s="2">
        <f t="shared" si="6"/>
        <v>310.5067783</v>
      </c>
      <c r="L3025" s="2">
        <f t="shared" si="7"/>
        <v>0</v>
      </c>
      <c r="M3025" s="2">
        <f t="shared" si="1"/>
        <v>310.5067783</v>
      </c>
      <c r="O3025" s="2">
        <v>3023.0</v>
      </c>
      <c r="P3025" s="2">
        <v>2050.0</v>
      </c>
      <c r="Q3025" s="2">
        <v>2046.0</v>
      </c>
      <c r="R3025" s="2">
        <v>2054.0</v>
      </c>
      <c r="S3025" s="2">
        <v>2037.0</v>
      </c>
      <c r="T3025" s="2">
        <v>1.327656936E9</v>
      </c>
      <c r="U3025" s="2">
        <v>2.7216967E7</v>
      </c>
      <c r="V3025" s="2">
        <v>2.5047246E7</v>
      </c>
      <c r="W3025" s="2">
        <v>1225580.0</v>
      </c>
      <c r="X3025" s="2">
        <v>919.0</v>
      </c>
      <c r="Y3025" s="2">
        <f t="shared" si="8"/>
        <v>0.5463865205</v>
      </c>
      <c r="Z3025" s="2">
        <f t="shared" ref="Z3025:AC3025" si="3076">ROUNDDOWN($Y3025*Z$1,0)-IF(MOD($Y3025*Z$1,1)=0,1,0)+1</f>
        <v>2</v>
      </c>
      <c r="AA3025" s="2">
        <f t="shared" si="3076"/>
        <v>2</v>
      </c>
      <c r="AB3025" s="2">
        <f t="shared" si="3076"/>
        <v>3</v>
      </c>
      <c r="AC3025" s="2">
        <f t="shared" si="3076"/>
        <v>3</v>
      </c>
      <c r="AD3025" s="2">
        <f t="shared" si="10"/>
        <v>0</v>
      </c>
      <c r="AE3025" s="2">
        <f t="shared" si="11"/>
        <v>0</v>
      </c>
      <c r="AF3025" s="2">
        <f t="shared" si="12"/>
        <v>0</v>
      </c>
      <c r="AG3025" s="2">
        <f t="shared" si="13"/>
        <v>0</v>
      </c>
      <c r="AH3025" s="2">
        <f t="shared" si="14"/>
        <v>1</v>
      </c>
      <c r="AI3025" s="2">
        <f t="shared" si="15"/>
        <v>0</v>
      </c>
      <c r="AJ3025" s="2">
        <f t="shared" si="16"/>
        <v>0</v>
      </c>
      <c r="AK3025" s="2">
        <f t="shared" si="17"/>
        <v>0</v>
      </c>
      <c r="AL3025" s="2">
        <f t="shared" si="18"/>
        <v>1</v>
      </c>
    </row>
    <row r="3026" ht="13.5" customHeight="1">
      <c r="A3026" s="3">
        <v>42320.0</v>
      </c>
      <c r="B3026" s="2">
        <v>2012.0</v>
      </c>
      <c r="C3026" s="2">
        <f t="shared" si="3"/>
        <v>2012</v>
      </c>
      <c r="D3026" s="2">
        <f t="shared" si="26"/>
        <v>3110.412189</v>
      </c>
      <c r="E3026" s="2">
        <f t="shared" si="20"/>
        <v>2168.559827</v>
      </c>
      <c r="F3026" s="2">
        <v>-1.85</v>
      </c>
      <c r="G3026" s="2">
        <f t="shared" si="4"/>
        <v>-0.0185</v>
      </c>
      <c r="H3026" s="2">
        <f t="shared" si="21"/>
        <v>1.5917</v>
      </c>
      <c r="I3026" s="2">
        <f t="shared" si="27"/>
        <v>1.207625368</v>
      </c>
      <c r="J3026" s="2">
        <f t="shared" si="5"/>
        <v>294.7935917</v>
      </c>
      <c r="K3026" s="2">
        <f t="shared" si="6"/>
        <v>304.7624029</v>
      </c>
      <c r="L3026" s="2">
        <f t="shared" si="7"/>
        <v>0</v>
      </c>
      <c r="M3026" s="2">
        <f t="shared" si="1"/>
        <v>304.7624029</v>
      </c>
      <c r="O3026" s="2">
        <v>3024.0</v>
      </c>
      <c r="P3026" s="2">
        <v>2041.0</v>
      </c>
      <c r="Q3026" s="2">
        <v>2050.0</v>
      </c>
      <c r="R3026" s="2">
        <v>2055.0</v>
      </c>
      <c r="S3026" s="2">
        <v>2012.0</v>
      </c>
      <c r="T3026" s="2">
        <v>1.327656936E9</v>
      </c>
      <c r="U3026" s="2">
        <v>2.6712458E7</v>
      </c>
      <c r="V3026" s="2">
        <v>7.7529191E7</v>
      </c>
      <c r="W3026" s="2">
        <v>3822776.0</v>
      </c>
      <c r="X3026" s="2">
        <v>1415.0</v>
      </c>
      <c r="Y3026" s="2">
        <f t="shared" si="8"/>
        <v>0.09967519285</v>
      </c>
      <c r="Z3026" s="2">
        <f t="shared" ref="Z3026:AC3026" si="3077">ROUNDDOWN($Y3026*Z$1,0)-IF(MOD($Y3026*Z$1,1)=0,1,0)+1</f>
        <v>1</v>
      </c>
      <c r="AA3026" s="2">
        <f t="shared" si="3077"/>
        <v>1</v>
      </c>
      <c r="AB3026" s="2">
        <f t="shared" si="3077"/>
        <v>1</v>
      </c>
      <c r="AC3026" s="2">
        <f t="shared" si="3077"/>
        <v>1</v>
      </c>
      <c r="AD3026" s="2">
        <f t="shared" si="10"/>
        <v>0</v>
      </c>
      <c r="AE3026" s="2">
        <f t="shared" si="11"/>
        <v>0</v>
      </c>
      <c r="AF3026" s="2">
        <f t="shared" si="12"/>
        <v>0</v>
      </c>
      <c r="AG3026" s="2">
        <f t="shared" si="13"/>
        <v>1</v>
      </c>
      <c r="AH3026" s="2">
        <f t="shared" si="14"/>
        <v>0</v>
      </c>
      <c r="AI3026" s="2">
        <f t="shared" si="15"/>
        <v>0</v>
      </c>
      <c r="AJ3026" s="2">
        <f t="shared" si="16"/>
        <v>0</v>
      </c>
      <c r="AK3026" s="2">
        <f t="shared" si="17"/>
        <v>0</v>
      </c>
      <c r="AL3026" s="2">
        <f t="shared" si="18"/>
        <v>1</v>
      </c>
    </row>
    <row r="3027" ht="13.5" customHeight="1">
      <c r="A3027" s="3">
        <v>42323.0</v>
      </c>
      <c r="B3027" s="2">
        <v>1990.0</v>
      </c>
      <c r="C3027" s="2">
        <f t="shared" si="3"/>
        <v>1990</v>
      </c>
      <c r="D3027" s="2">
        <f t="shared" si="26"/>
        <v>3111.662037</v>
      </c>
      <c r="E3027" s="2">
        <f t="shared" si="20"/>
        <v>2168.902394</v>
      </c>
      <c r="F3027" s="2">
        <v>-1.09</v>
      </c>
      <c r="G3027" s="2">
        <f t="shared" si="4"/>
        <v>-0.0109</v>
      </c>
      <c r="H3027" s="2">
        <f t="shared" si="21"/>
        <v>1.5808</v>
      </c>
      <c r="I3027" s="2">
        <f t="shared" si="27"/>
        <v>1.208027196</v>
      </c>
      <c r="J3027" s="2">
        <f t="shared" si="5"/>
        <v>291.5803416</v>
      </c>
      <c r="K3027" s="2">
        <f t="shared" si="6"/>
        <v>301.4404927</v>
      </c>
      <c r="L3027" s="2">
        <f t="shared" si="7"/>
        <v>0</v>
      </c>
      <c r="M3027" s="2">
        <f t="shared" si="1"/>
        <v>301.4404927</v>
      </c>
      <c r="O3027" s="2">
        <v>3025.0</v>
      </c>
      <c r="P3027" s="2">
        <v>2010.0</v>
      </c>
      <c r="Q3027" s="2">
        <v>2012.0</v>
      </c>
      <c r="R3027" s="2">
        <v>2023.0</v>
      </c>
      <c r="S3027" s="2">
        <v>1988.0</v>
      </c>
      <c r="T3027" s="2">
        <v>1.327657858E9</v>
      </c>
      <c r="U3027" s="2">
        <v>2.6420391E7</v>
      </c>
      <c r="V3027" s="2">
        <v>4.3798935E7</v>
      </c>
      <c r="W3027" s="2">
        <v>2182914.0</v>
      </c>
      <c r="X3027" s="2">
        <v>1298.0</v>
      </c>
      <c r="Y3027" s="2">
        <f t="shared" si="8"/>
        <v>0.2119366626</v>
      </c>
      <c r="Z3027" s="2">
        <f t="shared" ref="Z3027:AC3027" si="3078">ROUNDDOWN($Y3027*Z$1,0)-IF(MOD($Y3027*Z$1,1)=0,1,0)+1</f>
        <v>1</v>
      </c>
      <c r="AA3027" s="2">
        <f t="shared" si="3078"/>
        <v>1</v>
      </c>
      <c r="AB3027" s="2">
        <f t="shared" si="3078"/>
        <v>1</v>
      </c>
      <c r="AC3027" s="2">
        <f t="shared" si="3078"/>
        <v>2</v>
      </c>
      <c r="AD3027" s="2">
        <f t="shared" si="10"/>
        <v>0</v>
      </c>
      <c r="AE3027" s="2">
        <f t="shared" si="11"/>
        <v>0</v>
      </c>
      <c r="AF3027" s="2">
        <f t="shared" si="12"/>
        <v>0</v>
      </c>
      <c r="AG3027" s="2">
        <f t="shared" si="13"/>
        <v>0</v>
      </c>
      <c r="AH3027" s="2">
        <f t="shared" si="14"/>
        <v>0</v>
      </c>
      <c r="AI3027" s="2">
        <f t="shared" si="15"/>
        <v>0</v>
      </c>
      <c r="AJ3027" s="2">
        <f t="shared" si="16"/>
        <v>1</v>
      </c>
      <c r="AK3027" s="2">
        <f t="shared" si="17"/>
        <v>0</v>
      </c>
      <c r="AL3027" s="2">
        <f t="shared" si="18"/>
        <v>1</v>
      </c>
    </row>
    <row r="3028" ht="13.5" customHeight="1">
      <c r="A3028" s="3">
        <v>42324.0</v>
      </c>
      <c r="B3028" s="2">
        <v>2010.0</v>
      </c>
      <c r="C3028" s="2">
        <f t="shared" si="3"/>
        <v>2010</v>
      </c>
      <c r="D3028" s="2">
        <f t="shared" si="26"/>
        <v>3112.912387</v>
      </c>
      <c r="E3028" s="2">
        <f t="shared" si="20"/>
        <v>2169.244962</v>
      </c>
      <c r="F3028" s="2">
        <v>1.01</v>
      </c>
      <c r="G3028" s="2">
        <f t="shared" si="4"/>
        <v>0.0101</v>
      </c>
      <c r="H3028" s="2">
        <f t="shared" si="21"/>
        <v>1.5909</v>
      </c>
      <c r="I3028" s="2">
        <f t="shared" si="27"/>
        <v>1.208429023</v>
      </c>
      <c r="J3028" s="2">
        <f t="shared" si="5"/>
        <v>294.525303</v>
      </c>
      <c r="K3028" s="2">
        <f t="shared" si="6"/>
        <v>304.4850417</v>
      </c>
      <c r="L3028" s="2">
        <f t="shared" si="7"/>
        <v>0</v>
      </c>
      <c r="M3028" s="2">
        <f t="shared" si="1"/>
        <v>304.4850417</v>
      </c>
      <c r="O3028" s="2">
        <v>3026.0</v>
      </c>
      <c r="P3028" s="2">
        <v>2000.0</v>
      </c>
      <c r="Q3028" s="2">
        <v>1990.0</v>
      </c>
      <c r="R3028" s="2">
        <v>2028.0</v>
      </c>
      <c r="S3028" s="2">
        <v>2000.0</v>
      </c>
      <c r="T3028" s="2">
        <v>1.327657858E9</v>
      </c>
      <c r="U3028" s="2">
        <v>2.6685923E7</v>
      </c>
      <c r="V3028" s="2">
        <v>4.7742517E7</v>
      </c>
      <c r="W3028" s="2">
        <v>2366586.0</v>
      </c>
      <c r="X3028" s="2">
        <v>1728.0</v>
      </c>
      <c r="Y3028" s="2">
        <f t="shared" si="8"/>
        <v>0.7572066585</v>
      </c>
      <c r="Z3028" s="2">
        <f t="shared" ref="Z3028:AC3028" si="3079">ROUNDDOWN($Y3028*Z$1,0)-IF(MOD($Y3028*Z$1,1)=0,1,0)+1</f>
        <v>2</v>
      </c>
      <c r="AA3028" s="2">
        <f t="shared" si="3079"/>
        <v>3</v>
      </c>
      <c r="AB3028" s="2">
        <f t="shared" si="3079"/>
        <v>4</v>
      </c>
      <c r="AC3028" s="2">
        <f t="shared" si="3079"/>
        <v>4</v>
      </c>
      <c r="AD3028" s="2">
        <f t="shared" si="10"/>
        <v>0</v>
      </c>
      <c r="AE3028" s="2">
        <f t="shared" si="11"/>
        <v>0</v>
      </c>
      <c r="AF3028" s="2">
        <f t="shared" si="12"/>
        <v>0</v>
      </c>
      <c r="AG3028" s="2">
        <f t="shared" si="13"/>
        <v>0</v>
      </c>
      <c r="AH3028" s="2">
        <f t="shared" si="14"/>
        <v>0</v>
      </c>
      <c r="AI3028" s="2">
        <f t="shared" si="15"/>
        <v>1</v>
      </c>
      <c r="AJ3028" s="2">
        <f t="shared" si="16"/>
        <v>0</v>
      </c>
      <c r="AK3028" s="2">
        <f t="shared" si="17"/>
        <v>0</v>
      </c>
      <c r="AL3028" s="2">
        <f t="shared" si="18"/>
        <v>1</v>
      </c>
    </row>
    <row r="3029" ht="13.5" customHeight="1">
      <c r="A3029" s="3">
        <v>42325.0</v>
      </c>
      <c r="B3029" s="2">
        <v>2005.0</v>
      </c>
      <c r="C3029" s="2">
        <f t="shared" si="3"/>
        <v>2005</v>
      </c>
      <c r="D3029" s="2">
        <f t="shared" si="26"/>
        <v>3114.16324</v>
      </c>
      <c r="E3029" s="2">
        <f t="shared" si="20"/>
        <v>2169.58753</v>
      </c>
      <c r="F3029" s="2">
        <v>-0.25</v>
      </c>
      <c r="G3029" s="2">
        <f t="shared" si="4"/>
        <v>-0.0025</v>
      </c>
      <c r="H3029" s="2">
        <f t="shared" si="21"/>
        <v>1.5884</v>
      </c>
      <c r="I3029" s="2">
        <f t="shared" si="27"/>
        <v>1.20883085</v>
      </c>
      <c r="J3029" s="2">
        <f t="shared" si="5"/>
        <v>293.7889898</v>
      </c>
      <c r="K3029" s="2">
        <f t="shared" si="6"/>
        <v>303.7238291</v>
      </c>
      <c r="L3029" s="2">
        <f t="shared" si="7"/>
        <v>0</v>
      </c>
      <c r="M3029" s="2">
        <f t="shared" si="1"/>
        <v>303.7238291</v>
      </c>
      <c r="O3029" s="2">
        <v>3027.0</v>
      </c>
      <c r="P3029" s="2">
        <v>2012.0</v>
      </c>
      <c r="Q3029" s="2">
        <v>2010.0</v>
      </c>
      <c r="R3029" s="2">
        <v>2033.0</v>
      </c>
      <c r="S3029" s="2">
        <v>2005.0</v>
      </c>
      <c r="T3029" s="2">
        <v>1.32767084E9</v>
      </c>
      <c r="U3029" s="2">
        <v>2.66198E7</v>
      </c>
      <c r="V3029" s="2">
        <v>6.8352865E7</v>
      </c>
      <c r="W3029" s="2">
        <v>3386360.0</v>
      </c>
      <c r="X3029" s="2">
        <v>2126.0</v>
      </c>
      <c r="Y3029" s="2">
        <f t="shared" si="8"/>
        <v>0.4164636622</v>
      </c>
      <c r="Z3029" s="2">
        <f t="shared" ref="Z3029:AC3029" si="3080">ROUNDDOWN($Y3029*Z$1,0)-IF(MOD($Y3029*Z$1,1)=0,1,0)+1</f>
        <v>1</v>
      </c>
      <c r="AA3029" s="2">
        <f t="shared" si="3080"/>
        <v>2</v>
      </c>
      <c r="AB3029" s="2">
        <f t="shared" si="3080"/>
        <v>2</v>
      </c>
      <c r="AC3029" s="2">
        <f t="shared" si="3080"/>
        <v>3</v>
      </c>
      <c r="AD3029" s="2">
        <f t="shared" si="10"/>
        <v>0</v>
      </c>
      <c r="AE3029" s="2">
        <f t="shared" si="11"/>
        <v>0</v>
      </c>
      <c r="AF3029" s="2">
        <f t="shared" si="12"/>
        <v>0</v>
      </c>
      <c r="AG3029" s="2">
        <f t="shared" si="13"/>
        <v>0</v>
      </c>
      <c r="AH3029" s="2">
        <f t="shared" si="14"/>
        <v>0</v>
      </c>
      <c r="AI3029" s="2">
        <f t="shared" si="15"/>
        <v>0</v>
      </c>
      <c r="AJ3029" s="2">
        <f t="shared" si="16"/>
        <v>1</v>
      </c>
      <c r="AK3029" s="2">
        <f t="shared" si="17"/>
        <v>0</v>
      </c>
      <c r="AL3029" s="2">
        <f t="shared" si="18"/>
        <v>1</v>
      </c>
    </row>
    <row r="3030" ht="13.5" customHeight="1">
      <c r="A3030" s="3">
        <v>42326.0</v>
      </c>
      <c r="B3030" s="2">
        <v>2049.0</v>
      </c>
      <c r="C3030" s="2">
        <f t="shared" si="3"/>
        <v>2049</v>
      </c>
      <c r="D3030" s="2">
        <f t="shared" si="26"/>
        <v>3115.414596</v>
      </c>
      <c r="E3030" s="2">
        <f t="shared" si="20"/>
        <v>2169.930098</v>
      </c>
      <c r="F3030" s="2">
        <v>2.19</v>
      </c>
      <c r="G3030" s="2">
        <f t="shared" si="4"/>
        <v>0.0219</v>
      </c>
      <c r="H3030" s="2">
        <f t="shared" si="21"/>
        <v>1.6103</v>
      </c>
      <c r="I3030" s="2">
        <f t="shared" si="27"/>
        <v>1.209232677</v>
      </c>
      <c r="J3030" s="2">
        <f t="shared" si="5"/>
        <v>300.2229687</v>
      </c>
      <c r="K3030" s="2">
        <f t="shared" si="6"/>
        <v>310.3753809</v>
      </c>
      <c r="L3030" s="2">
        <f t="shared" si="7"/>
        <v>0</v>
      </c>
      <c r="M3030" s="2">
        <f t="shared" si="1"/>
        <v>310.3753809</v>
      </c>
      <c r="O3030" s="2">
        <v>3028.0</v>
      </c>
      <c r="P3030" s="2">
        <v>2003.0</v>
      </c>
      <c r="Q3030" s="2">
        <v>2005.0</v>
      </c>
      <c r="R3030" s="2">
        <v>2049.0</v>
      </c>
      <c r="S3030" s="2">
        <v>1997.0</v>
      </c>
      <c r="T3030" s="2">
        <v>1.327699215E9</v>
      </c>
      <c r="U3030" s="2">
        <v>2.7204557E7</v>
      </c>
      <c r="V3030" s="2">
        <v>4.8848653E7</v>
      </c>
      <c r="W3030" s="2">
        <v>2414867.0</v>
      </c>
      <c r="X3030" s="2">
        <v>1896.0</v>
      </c>
      <c r="Y3030" s="2">
        <f t="shared" si="8"/>
        <v>0.91636216</v>
      </c>
      <c r="Z3030" s="2">
        <f t="shared" ref="Z3030:AC3030" si="3081">ROUNDDOWN($Y3030*Z$1,0)-IF(MOD($Y3030*Z$1,1)=0,1,0)+1</f>
        <v>2</v>
      </c>
      <c r="AA3030" s="2">
        <f t="shared" si="3081"/>
        <v>3</v>
      </c>
      <c r="AB3030" s="2">
        <f t="shared" si="3081"/>
        <v>4</v>
      </c>
      <c r="AC3030" s="2">
        <f t="shared" si="3081"/>
        <v>5</v>
      </c>
      <c r="AD3030" s="2">
        <f t="shared" si="10"/>
        <v>0</v>
      </c>
      <c r="AE3030" s="2">
        <f t="shared" si="11"/>
        <v>0</v>
      </c>
      <c r="AF3030" s="2">
        <f t="shared" si="12"/>
        <v>0</v>
      </c>
      <c r="AG3030" s="2">
        <f t="shared" si="13"/>
        <v>0</v>
      </c>
      <c r="AH3030" s="2">
        <f t="shared" si="14"/>
        <v>0</v>
      </c>
      <c r="AI3030" s="2">
        <f t="shared" si="15"/>
        <v>1</v>
      </c>
      <c r="AJ3030" s="2">
        <f t="shared" si="16"/>
        <v>0</v>
      </c>
      <c r="AK3030" s="2">
        <f t="shared" si="17"/>
        <v>0</v>
      </c>
      <c r="AL3030" s="2">
        <f t="shared" si="18"/>
        <v>1</v>
      </c>
    </row>
    <row r="3031" ht="13.5" customHeight="1">
      <c r="A3031" s="3">
        <v>42327.0</v>
      </c>
      <c r="B3031" s="2">
        <v>2028.0</v>
      </c>
      <c r="C3031" s="2">
        <f t="shared" si="3"/>
        <v>2028</v>
      </c>
      <c r="D3031" s="2">
        <f t="shared" si="26"/>
        <v>3116.666454</v>
      </c>
      <c r="E3031" s="2">
        <f t="shared" si="20"/>
        <v>2170.272665</v>
      </c>
      <c r="F3031" s="2">
        <v>-1.02</v>
      </c>
      <c r="G3031" s="2">
        <f t="shared" si="4"/>
        <v>-0.0102</v>
      </c>
      <c r="H3031" s="2">
        <f t="shared" si="21"/>
        <v>1.6001</v>
      </c>
      <c r="I3031" s="2">
        <f t="shared" si="27"/>
        <v>1.209634504</v>
      </c>
      <c r="J3031" s="2">
        <f t="shared" si="5"/>
        <v>297.1606944</v>
      </c>
      <c r="K3031" s="2">
        <f t="shared" si="6"/>
        <v>307.209552</v>
      </c>
      <c r="L3031" s="2">
        <f t="shared" si="7"/>
        <v>0</v>
      </c>
      <c r="M3031" s="2">
        <f t="shared" si="1"/>
        <v>307.209552</v>
      </c>
      <c r="O3031" s="2">
        <v>3029.0</v>
      </c>
      <c r="P3031" s="2">
        <v>2058.0</v>
      </c>
      <c r="Q3031" s="2">
        <v>2049.0</v>
      </c>
      <c r="R3031" s="2">
        <v>2060.0</v>
      </c>
      <c r="S3031" s="2">
        <v>2028.0</v>
      </c>
      <c r="T3031" s="2">
        <v>1.327712468E9</v>
      </c>
      <c r="U3031" s="2">
        <v>2.6926009E7</v>
      </c>
      <c r="V3031" s="2">
        <v>4.4619414E7</v>
      </c>
      <c r="W3031" s="2">
        <v>2183323.0</v>
      </c>
      <c r="X3031" s="2">
        <v>1662.0</v>
      </c>
      <c r="Y3031" s="2">
        <f t="shared" si="8"/>
        <v>0.2246244417</v>
      </c>
      <c r="Z3031" s="2">
        <f t="shared" ref="Z3031:AC3031" si="3082">ROUNDDOWN($Y3031*Z$1,0)-IF(MOD($Y3031*Z$1,1)=0,1,0)+1</f>
        <v>1</v>
      </c>
      <c r="AA3031" s="2">
        <f t="shared" si="3082"/>
        <v>1</v>
      </c>
      <c r="AB3031" s="2">
        <f t="shared" si="3082"/>
        <v>1</v>
      </c>
      <c r="AC3031" s="2">
        <f t="shared" si="3082"/>
        <v>2</v>
      </c>
      <c r="AD3031" s="2">
        <f t="shared" si="10"/>
        <v>0</v>
      </c>
      <c r="AE3031" s="2">
        <f t="shared" si="11"/>
        <v>0</v>
      </c>
      <c r="AF3031" s="2">
        <f t="shared" si="12"/>
        <v>0</v>
      </c>
      <c r="AG3031" s="2">
        <f t="shared" si="13"/>
        <v>0</v>
      </c>
      <c r="AH3031" s="2">
        <f t="shared" si="14"/>
        <v>0</v>
      </c>
      <c r="AI3031" s="2">
        <f t="shared" si="15"/>
        <v>0</v>
      </c>
      <c r="AJ3031" s="2">
        <f t="shared" si="16"/>
        <v>0</v>
      </c>
      <c r="AK3031" s="2">
        <f t="shared" si="17"/>
        <v>1</v>
      </c>
      <c r="AL3031" s="2">
        <f t="shared" si="18"/>
        <v>1</v>
      </c>
    </row>
    <row r="3032" ht="13.5" customHeight="1">
      <c r="A3032" s="3">
        <v>42330.0</v>
      </c>
      <c r="B3032" s="2">
        <v>2050.0</v>
      </c>
      <c r="C3032" s="2">
        <f t="shared" si="3"/>
        <v>2050</v>
      </c>
      <c r="D3032" s="2">
        <f t="shared" si="26"/>
        <v>3117.918815</v>
      </c>
      <c r="E3032" s="2">
        <f t="shared" si="20"/>
        <v>2170.615233</v>
      </c>
      <c r="F3032" s="2">
        <v>1.08</v>
      </c>
      <c r="G3032" s="2">
        <f t="shared" si="4"/>
        <v>0.0108</v>
      </c>
      <c r="H3032" s="2">
        <f t="shared" si="21"/>
        <v>1.6109</v>
      </c>
      <c r="I3032" s="2">
        <f t="shared" si="27"/>
        <v>1.210036331</v>
      </c>
      <c r="J3032" s="2">
        <f t="shared" si="5"/>
        <v>300.3700299</v>
      </c>
      <c r="K3032" s="2">
        <f t="shared" si="6"/>
        <v>310.5274152</v>
      </c>
      <c r="L3032" s="2">
        <f t="shared" si="7"/>
        <v>0</v>
      </c>
      <c r="M3032" s="2">
        <f t="shared" si="1"/>
        <v>310.5274152</v>
      </c>
      <c r="O3032" s="2">
        <v>3030.0</v>
      </c>
      <c r="P3032" s="2">
        <v>2029.0</v>
      </c>
      <c r="Q3032" s="2">
        <v>2028.0</v>
      </c>
      <c r="R3032" s="2">
        <v>2068.0</v>
      </c>
      <c r="S3032" s="2">
        <v>2029.0</v>
      </c>
      <c r="T3032" s="2">
        <v>1.327744121E9</v>
      </c>
      <c r="U3032" s="2">
        <v>2.7218754E7</v>
      </c>
      <c r="V3032" s="2">
        <v>3.4524961E7</v>
      </c>
      <c r="W3032" s="2">
        <v>1681386.0</v>
      </c>
      <c r="X3032" s="2">
        <v>1297.0</v>
      </c>
      <c r="Y3032" s="2">
        <f t="shared" si="8"/>
        <v>0.7718229801</v>
      </c>
      <c r="Z3032" s="2">
        <f t="shared" ref="Z3032:AC3032" si="3083">ROUNDDOWN($Y3032*Z$1,0)-IF(MOD($Y3032*Z$1,1)=0,1,0)+1</f>
        <v>2</v>
      </c>
      <c r="AA3032" s="2">
        <f t="shared" si="3083"/>
        <v>3</v>
      </c>
      <c r="AB3032" s="2">
        <f t="shared" si="3083"/>
        <v>4</v>
      </c>
      <c r="AC3032" s="2">
        <f t="shared" si="3083"/>
        <v>4</v>
      </c>
      <c r="AD3032" s="2">
        <f t="shared" si="10"/>
        <v>0</v>
      </c>
      <c r="AE3032" s="2">
        <f t="shared" si="11"/>
        <v>1</v>
      </c>
      <c r="AF3032" s="2">
        <f t="shared" si="12"/>
        <v>0</v>
      </c>
      <c r="AG3032" s="2">
        <f t="shared" si="13"/>
        <v>0</v>
      </c>
      <c r="AH3032" s="2">
        <f t="shared" si="14"/>
        <v>0</v>
      </c>
      <c r="AI3032" s="2">
        <f t="shared" si="15"/>
        <v>0</v>
      </c>
      <c r="AJ3032" s="2">
        <f t="shared" si="16"/>
        <v>0</v>
      </c>
      <c r="AK3032" s="2">
        <f t="shared" si="17"/>
        <v>0</v>
      </c>
      <c r="AL3032" s="2">
        <f t="shared" si="18"/>
        <v>1</v>
      </c>
    </row>
    <row r="3033" ht="13.5" customHeight="1">
      <c r="A3033" s="3">
        <v>42331.0</v>
      </c>
      <c r="B3033" s="2">
        <v>2054.0</v>
      </c>
      <c r="C3033" s="2">
        <f t="shared" si="3"/>
        <v>2054</v>
      </c>
      <c r="D3033" s="2">
        <f t="shared" si="26"/>
        <v>3119.17168</v>
      </c>
      <c r="E3033" s="2">
        <f t="shared" si="20"/>
        <v>2170.957801</v>
      </c>
      <c r="F3033" s="2">
        <v>0.2</v>
      </c>
      <c r="G3033" s="2">
        <f t="shared" si="4"/>
        <v>0.002</v>
      </c>
      <c r="H3033" s="2">
        <f t="shared" si="21"/>
        <v>1.6129</v>
      </c>
      <c r="I3033" s="2">
        <f t="shared" si="27"/>
        <v>1.210438159</v>
      </c>
      <c r="J3033" s="2">
        <f t="shared" si="5"/>
        <v>300.9707699</v>
      </c>
      <c r="K3033" s="2">
        <f t="shared" si="6"/>
        <v>311.14847</v>
      </c>
      <c r="L3033" s="2">
        <f t="shared" si="7"/>
        <v>0</v>
      </c>
      <c r="M3033" s="2">
        <f t="shared" si="1"/>
        <v>311.14847</v>
      </c>
      <c r="O3033" s="2">
        <v>3031.0</v>
      </c>
      <c r="P3033" s="2">
        <v>2051.0</v>
      </c>
      <c r="Q3033" s="2">
        <v>2050.0</v>
      </c>
      <c r="R3033" s="2">
        <v>2067.0</v>
      </c>
      <c r="S3033" s="2">
        <v>2040.0</v>
      </c>
      <c r="T3033" s="2">
        <v>1.327744121E9</v>
      </c>
      <c r="U3033" s="2">
        <v>2.7271864E7</v>
      </c>
      <c r="V3033" s="2">
        <v>5.2720266E7</v>
      </c>
      <c r="W3033" s="2">
        <v>2570797.0</v>
      </c>
      <c r="X3033" s="2">
        <v>1849.0</v>
      </c>
      <c r="Y3033" s="2">
        <f t="shared" si="8"/>
        <v>0.5463865205</v>
      </c>
      <c r="Z3033" s="2">
        <f t="shared" ref="Z3033:AC3033" si="3084">ROUNDDOWN($Y3033*Z$1,0)-IF(MOD($Y3033*Z$1,1)=0,1,0)+1</f>
        <v>2</v>
      </c>
      <c r="AA3033" s="2">
        <f t="shared" si="3084"/>
        <v>2</v>
      </c>
      <c r="AB3033" s="2">
        <f t="shared" si="3084"/>
        <v>3</v>
      </c>
      <c r="AC3033" s="2">
        <f t="shared" si="3084"/>
        <v>3</v>
      </c>
      <c r="AD3033" s="2">
        <f t="shared" si="10"/>
        <v>1</v>
      </c>
      <c r="AE3033" s="2">
        <f t="shared" si="11"/>
        <v>0</v>
      </c>
      <c r="AF3033" s="2">
        <f t="shared" si="12"/>
        <v>0</v>
      </c>
      <c r="AG3033" s="2">
        <f t="shared" si="13"/>
        <v>0</v>
      </c>
      <c r="AH3033" s="2">
        <f t="shared" si="14"/>
        <v>0</v>
      </c>
      <c r="AI3033" s="2">
        <f t="shared" si="15"/>
        <v>0</v>
      </c>
      <c r="AJ3033" s="2">
        <f t="shared" si="16"/>
        <v>0</v>
      </c>
      <c r="AK3033" s="2">
        <f t="shared" si="17"/>
        <v>0</v>
      </c>
      <c r="AL3033" s="2">
        <f t="shared" si="18"/>
        <v>1</v>
      </c>
    </row>
    <row r="3034" ht="13.5" customHeight="1">
      <c r="A3034" s="3">
        <v>42332.0</v>
      </c>
      <c r="B3034" s="2">
        <v>2058.0</v>
      </c>
      <c r="C3034" s="2">
        <f t="shared" si="3"/>
        <v>2058</v>
      </c>
      <c r="D3034" s="2">
        <f t="shared" si="26"/>
        <v>3120.425048</v>
      </c>
      <c r="E3034" s="2">
        <f t="shared" si="20"/>
        <v>2171.300368</v>
      </c>
      <c r="F3034" s="2">
        <v>0.19</v>
      </c>
      <c r="G3034" s="2">
        <f t="shared" si="4"/>
        <v>0.0019</v>
      </c>
      <c r="H3034" s="2">
        <f t="shared" si="21"/>
        <v>1.6148</v>
      </c>
      <c r="I3034" s="2">
        <f t="shared" si="27"/>
        <v>1.210839986</v>
      </c>
      <c r="J3034" s="2">
        <f t="shared" si="5"/>
        <v>301.5426144</v>
      </c>
      <c r="K3034" s="2">
        <f t="shared" si="6"/>
        <v>311.7396521</v>
      </c>
      <c r="L3034" s="2">
        <f t="shared" si="7"/>
        <v>0</v>
      </c>
      <c r="M3034" s="2">
        <f t="shared" si="1"/>
        <v>311.7396521</v>
      </c>
      <c r="O3034" s="2">
        <v>3032.0</v>
      </c>
      <c r="P3034" s="2">
        <v>2046.0</v>
      </c>
      <c r="Q3034" s="2">
        <v>2054.0</v>
      </c>
      <c r="R3034" s="2">
        <v>2060.0</v>
      </c>
      <c r="S3034" s="2">
        <v>2045.0</v>
      </c>
      <c r="T3034" s="2">
        <v>1.327753525E9</v>
      </c>
      <c r="U3034" s="2">
        <v>2.7325168E7</v>
      </c>
      <c r="V3034" s="2">
        <v>5.0576526E7</v>
      </c>
      <c r="W3034" s="2">
        <v>2462475.0</v>
      </c>
      <c r="X3034" s="2">
        <v>1770.0</v>
      </c>
      <c r="Y3034" s="2">
        <f t="shared" si="8"/>
        <v>0.5426309379</v>
      </c>
      <c r="Z3034" s="2">
        <f t="shared" ref="Z3034:AC3034" si="3085">ROUNDDOWN($Y3034*Z$1,0)-IF(MOD($Y3034*Z$1,1)=0,1,0)+1</f>
        <v>2</v>
      </c>
      <c r="AA3034" s="2">
        <f t="shared" si="3085"/>
        <v>2</v>
      </c>
      <c r="AB3034" s="2">
        <f t="shared" si="3085"/>
        <v>3</v>
      </c>
      <c r="AC3034" s="2">
        <f t="shared" si="3085"/>
        <v>3</v>
      </c>
      <c r="AD3034" s="2">
        <f t="shared" si="10"/>
        <v>0</v>
      </c>
      <c r="AE3034" s="2">
        <f t="shared" si="11"/>
        <v>0</v>
      </c>
      <c r="AF3034" s="2">
        <f t="shared" si="12"/>
        <v>0</v>
      </c>
      <c r="AG3034" s="2">
        <f t="shared" si="13"/>
        <v>0</v>
      </c>
      <c r="AH3034" s="2">
        <f t="shared" si="14"/>
        <v>1</v>
      </c>
      <c r="AI3034" s="2">
        <f t="shared" si="15"/>
        <v>0</v>
      </c>
      <c r="AJ3034" s="2">
        <f t="shared" si="16"/>
        <v>0</v>
      </c>
      <c r="AK3034" s="2">
        <f t="shared" si="17"/>
        <v>0</v>
      </c>
      <c r="AL3034" s="2">
        <f t="shared" si="18"/>
        <v>1</v>
      </c>
    </row>
    <row r="3035" ht="13.5" customHeight="1">
      <c r="A3035" s="3">
        <v>42333.0</v>
      </c>
      <c r="B3035" s="2">
        <v>2030.0</v>
      </c>
      <c r="C3035" s="2">
        <f t="shared" si="3"/>
        <v>2030</v>
      </c>
      <c r="D3035" s="2">
        <f t="shared" si="26"/>
        <v>3121.678919</v>
      </c>
      <c r="E3035" s="2">
        <f t="shared" si="20"/>
        <v>2171.642936</v>
      </c>
      <c r="F3035" s="2">
        <v>-1.36</v>
      </c>
      <c r="G3035" s="2">
        <f t="shared" si="4"/>
        <v>-0.0136</v>
      </c>
      <c r="H3035" s="2">
        <f t="shared" si="21"/>
        <v>1.6012</v>
      </c>
      <c r="I3035" s="2">
        <f t="shared" si="27"/>
        <v>1.211241813</v>
      </c>
      <c r="J3035" s="2">
        <f t="shared" si="5"/>
        <v>297.4416349</v>
      </c>
      <c r="K3035" s="2">
        <f t="shared" si="6"/>
        <v>307.4999929</v>
      </c>
      <c r="L3035" s="2">
        <f t="shared" si="7"/>
        <v>0</v>
      </c>
      <c r="M3035" s="2">
        <f t="shared" si="1"/>
        <v>307.4999929</v>
      </c>
      <c r="O3035" s="2">
        <v>3033.0</v>
      </c>
      <c r="P3035" s="2">
        <v>2064.0</v>
      </c>
      <c r="Q3035" s="2">
        <v>2058.0</v>
      </c>
      <c r="R3035" s="2">
        <v>2065.0</v>
      </c>
      <c r="S3035" s="2">
        <v>2030.0</v>
      </c>
      <c r="T3035" s="2">
        <v>1.327759669E9</v>
      </c>
      <c r="U3035" s="2">
        <v>2.6953521E7</v>
      </c>
      <c r="V3035" s="2">
        <v>4.8799959E7</v>
      </c>
      <c r="W3035" s="2">
        <v>2382314.0</v>
      </c>
      <c r="X3035" s="2">
        <v>1992.0</v>
      </c>
      <c r="Y3035" s="2">
        <f t="shared" si="8"/>
        <v>0.1660576533</v>
      </c>
      <c r="Z3035" s="2">
        <f t="shared" ref="Z3035:AC3035" si="3086">ROUNDDOWN($Y3035*Z$1,0)-IF(MOD($Y3035*Z$1,1)=0,1,0)+1</f>
        <v>1</v>
      </c>
      <c r="AA3035" s="2">
        <f t="shared" si="3086"/>
        <v>1</v>
      </c>
      <c r="AB3035" s="2">
        <f t="shared" si="3086"/>
        <v>1</v>
      </c>
      <c r="AC3035" s="2">
        <f t="shared" si="3086"/>
        <v>1</v>
      </c>
      <c r="AD3035" s="2">
        <f t="shared" si="10"/>
        <v>0</v>
      </c>
      <c r="AE3035" s="2">
        <f t="shared" si="11"/>
        <v>0</v>
      </c>
      <c r="AF3035" s="2">
        <f t="shared" si="12"/>
        <v>0</v>
      </c>
      <c r="AG3035" s="2">
        <f t="shared" si="13"/>
        <v>1</v>
      </c>
      <c r="AH3035" s="2">
        <f t="shared" si="14"/>
        <v>0</v>
      </c>
      <c r="AI3035" s="2">
        <f t="shared" si="15"/>
        <v>0</v>
      </c>
      <c r="AJ3035" s="2">
        <f t="shared" si="16"/>
        <v>0</v>
      </c>
      <c r="AK3035" s="2">
        <f t="shared" si="17"/>
        <v>0</v>
      </c>
      <c r="AL3035" s="2">
        <f t="shared" si="18"/>
        <v>1</v>
      </c>
    </row>
    <row r="3036" ht="13.5" customHeight="1">
      <c r="A3036" s="3">
        <v>42334.0</v>
      </c>
      <c r="B3036" s="2">
        <v>2011.0</v>
      </c>
      <c r="C3036" s="2">
        <f t="shared" si="3"/>
        <v>2011</v>
      </c>
      <c r="D3036" s="2">
        <f t="shared" si="26"/>
        <v>3122.933295</v>
      </c>
      <c r="E3036" s="2">
        <f t="shared" si="20"/>
        <v>2171.985504</v>
      </c>
      <c r="F3036" s="2">
        <v>-0.94</v>
      </c>
      <c r="G3036" s="2">
        <f t="shared" si="4"/>
        <v>-0.0094</v>
      </c>
      <c r="H3036" s="2">
        <f t="shared" si="21"/>
        <v>1.5918</v>
      </c>
      <c r="I3036" s="2">
        <f t="shared" si="27"/>
        <v>1.21164364</v>
      </c>
      <c r="J3036" s="2">
        <f t="shared" si="5"/>
        <v>294.6456835</v>
      </c>
      <c r="K3036" s="2">
        <f t="shared" si="6"/>
        <v>304.6094929</v>
      </c>
      <c r="L3036" s="2">
        <f t="shared" si="7"/>
        <v>0</v>
      </c>
      <c r="M3036" s="2">
        <f t="shared" si="1"/>
        <v>304.6094929</v>
      </c>
      <c r="O3036" s="2">
        <v>3034.0</v>
      </c>
      <c r="P3036" s="2">
        <v>2020.0</v>
      </c>
      <c r="Q3036" s="2">
        <v>2030.0</v>
      </c>
      <c r="R3036" s="2">
        <v>2038.0</v>
      </c>
      <c r="S3036" s="2">
        <v>2005.0</v>
      </c>
      <c r="T3036" s="2">
        <v>1.327763231E9</v>
      </c>
      <c r="U3036" s="2">
        <v>2.6701319E7</v>
      </c>
      <c r="V3036" s="2">
        <v>1.2152079E8</v>
      </c>
      <c r="W3036" s="2">
        <v>6012078.0</v>
      </c>
      <c r="X3036" s="2">
        <v>2045.0</v>
      </c>
      <c r="Y3036" s="2">
        <f t="shared" si="8"/>
        <v>0.2431993504</v>
      </c>
      <c r="Z3036" s="2">
        <f t="shared" ref="Z3036:AC3036" si="3087">ROUNDDOWN($Y3036*Z$1,0)-IF(MOD($Y3036*Z$1,1)=0,1,0)+1</f>
        <v>1</v>
      </c>
      <c r="AA3036" s="2">
        <f t="shared" si="3087"/>
        <v>1</v>
      </c>
      <c r="AB3036" s="2">
        <f t="shared" si="3087"/>
        <v>1</v>
      </c>
      <c r="AC3036" s="2">
        <f t="shared" si="3087"/>
        <v>2</v>
      </c>
      <c r="AD3036" s="2">
        <f t="shared" si="10"/>
        <v>0</v>
      </c>
      <c r="AE3036" s="2">
        <f t="shared" si="11"/>
        <v>0</v>
      </c>
      <c r="AF3036" s="2">
        <f t="shared" si="12"/>
        <v>0</v>
      </c>
      <c r="AG3036" s="2">
        <f t="shared" si="13"/>
        <v>0</v>
      </c>
      <c r="AH3036" s="2">
        <f t="shared" si="14"/>
        <v>0</v>
      </c>
      <c r="AI3036" s="2">
        <f t="shared" si="15"/>
        <v>0</v>
      </c>
      <c r="AJ3036" s="2">
        <f t="shared" si="16"/>
        <v>1</v>
      </c>
      <c r="AK3036" s="2">
        <f t="shared" si="17"/>
        <v>0</v>
      </c>
      <c r="AL3036" s="2">
        <f t="shared" si="18"/>
        <v>1</v>
      </c>
    </row>
    <row r="3037" ht="13.5" customHeight="1">
      <c r="A3037" s="3">
        <v>42337.0</v>
      </c>
      <c r="B3037" s="2">
        <v>2031.0</v>
      </c>
      <c r="C3037" s="2">
        <f t="shared" si="3"/>
        <v>2031</v>
      </c>
      <c r="D3037" s="2">
        <f t="shared" si="26"/>
        <v>3124.188174</v>
      </c>
      <c r="E3037" s="2">
        <f t="shared" si="20"/>
        <v>2172.328072</v>
      </c>
      <c r="F3037" s="2">
        <v>0.99</v>
      </c>
      <c r="G3037" s="2">
        <f t="shared" si="4"/>
        <v>0.0099</v>
      </c>
      <c r="H3037" s="2">
        <f t="shared" si="21"/>
        <v>1.6017</v>
      </c>
      <c r="I3037" s="2">
        <f t="shared" si="27"/>
        <v>1.212045467</v>
      </c>
      <c r="J3037" s="2">
        <f t="shared" si="5"/>
        <v>297.5626758</v>
      </c>
      <c r="K3037" s="2">
        <f t="shared" si="6"/>
        <v>307.6251269</v>
      </c>
      <c r="L3037" s="2">
        <f t="shared" si="7"/>
        <v>0</v>
      </c>
      <c r="M3037" s="2">
        <f t="shared" si="1"/>
        <v>307.6251269</v>
      </c>
      <c r="O3037" s="2">
        <v>3035.0</v>
      </c>
      <c r="P3037" s="2">
        <v>2012.0</v>
      </c>
      <c r="Q3037" s="2">
        <v>2011.0</v>
      </c>
      <c r="R3037" s="2">
        <v>2031.0</v>
      </c>
      <c r="S3037" s="2">
        <v>2012.0</v>
      </c>
      <c r="T3037" s="2">
        <v>1.327763231E9</v>
      </c>
      <c r="U3037" s="2">
        <v>2.6966871E7</v>
      </c>
      <c r="V3037" s="2">
        <v>1.301562E7</v>
      </c>
      <c r="W3037" s="2">
        <v>643759.0</v>
      </c>
      <c r="X3037" s="2">
        <v>578.0</v>
      </c>
      <c r="Y3037" s="2">
        <f t="shared" si="8"/>
        <v>0.7531465692</v>
      </c>
      <c r="Z3037" s="2">
        <f t="shared" ref="Z3037:AC3037" si="3088">ROUNDDOWN($Y3037*Z$1,0)-IF(MOD($Y3037*Z$1,1)=0,1,0)+1</f>
        <v>2</v>
      </c>
      <c r="AA3037" s="2">
        <f t="shared" si="3088"/>
        <v>3</v>
      </c>
      <c r="AB3037" s="2">
        <f t="shared" si="3088"/>
        <v>4</v>
      </c>
      <c r="AC3037" s="2">
        <f t="shared" si="3088"/>
        <v>4</v>
      </c>
      <c r="AD3037" s="2">
        <f t="shared" si="10"/>
        <v>0</v>
      </c>
      <c r="AE3037" s="2">
        <f t="shared" si="11"/>
        <v>0</v>
      </c>
      <c r="AF3037" s="2">
        <f t="shared" si="12"/>
        <v>0</v>
      </c>
      <c r="AG3037" s="2">
        <f t="shared" si="13"/>
        <v>0</v>
      </c>
      <c r="AH3037" s="2">
        <f t="shared" si="14"/>
        <v>1</v>
      </c>
      <c r="AI3037" s="2">
        <f t="shared" si="15"/>
        <v>0</v>
      </c>
      <c r="AJ3037" s="2">
        <f t="shared" si="16"/>
        <v>0</v>
      </c>
      <c r="AK3037" s="2">
        <f t="shared" si="17"/>
        <v>0</v>
      </c>
      <c r="AL3037" s="2">
        <f t="shared" si="18"/>
        <v>1</v>
      </c>
    </row>
    <row r="3038" ht="13.5" customHeight="1">
      <c r="A3038" s="3">
        <v>42338.0</v>
      </c>
      <c r="B3038" s="2">
        <v>2002.0</v>
      </c>
      <c r="C3038" s="2">
        <f t="shared" si="3"/>
        <v>2002</v>
      </c>
      <c r="D3038" s="2">
        <f t="shared" si="26"/>
        <v>3125.443558</v>
      </c>
      <c r="E3038" s="2">
        <f t="shared" si="20"/>
        <v>2172.670639</v>
      </c>
      <c r="F3038" s="2">
        <v>-0.84</v>
      </c>
      <c r="G3038" s="2">
        <f t="shared" si="4"/>
        <v>-0.0084</v>
      </c>
      <c r="H3038" s="2">
        <f t="shared" si="21"/>
        <v>1.5933</v>
      </c>
      <c r="I3038" s="2">
        <f t="shared" si="27"/>
        <v>1.212447294</v>
      </c>
      <c r="J3038" s="2">
        <f t="shared" si="5"/>
        <v>295.0631493</v>
      </c>
      <c r="K3038" s="2">
        <f t="shared" si="6"/>
        <v>305.0410758</v>
      </c>
      <c r="L3038" s="2">
        <f t="shared" si="7"/>
        <v>0</v>
      </c>
      <c r="M3038" s="2">
        <f t="shared" si="1"/>
        <v>305.0410758</v>
      </c>
      <c r="O3038" s="2">
        <v>3036.0</v>
      </c>
      <c r="P3038" s="2">
        <v>2022.0</v>
      </c>
      <c r="Q3038" s="2">
        <v>2019.0</v>
      </c>
      <c r="R3038" s="2">
        <v>2035.0</v>
      </c>
      <c r="S3038" s="2">
        <v>2002.0</v>
      </c>
      <c r="T3038" s="2">
        <v>1.327763231E9</v>
      </c>
      <c r="U3038" s="2">
        <v>2.658182E7</v>
      </c>
      <c r="V3038" s="2">
        <v>1.22943834E8</v>
      </c>
      <c r="W3038" s="2">
        <v>6117999.0</v>
      </c>
      <c r="X3038" s="2">
        <v>1942.0</v>
      </c>
      <c r="Y3038" s="2">
        <f t="shared" si="8"/>
        <v>0.2663418595</v>
      </c>
      <c r="Z3038" s="2">
        <f t="shared" ref="Z3038:AC3038" si="3089">ROUNDDOWN($Y3038*Z$1,0)-IF(MOD($Y3038*Z$1,1)=0,1,0)+1</f>
        <v>1</v>
      </c>
      <c r="AA3038" s="2">
        <f t="shared" si="3089"/>
        <v>1</v>
      </c>
      <c r="AB3038" s="2">
        <f t="shared" si="3089"/>
        <v>2</v>
      </c>
      <c r="AC3038" s="2">
        <f t="shared" si="3089"/>
        <v>2</v>
      </c>
      <c r="AD3038" s="2">
        <f t="shared" si="10"/>
        <v>0</v>
      </c>
      <c r="AE3038" s="2">
        <f t="shared" si="11"/>
        <v>0</v>
      </c>
      <c r="AF3038" s="2">
        <f t="shared" si="12"/>
        <v>0</v>
      </c>
      <c r="AG3038" s="2">
        <f t="shared" si="13"/>
        <v>1</v>
      </c>
      <c r="AH3038" s="2">
        <f t="shared" si="14"/>
        <v>0</v>
      </c>
      <c r="AI3038" s="2">
        <f t="shared" si="15"/>
        <v>0</v>
      </c>
      <c r="AJ3038" s="2">
        <f t="shared" si="16"/>
        <v>0</v>
      </c>
      <c r="AK3038" s="2">
        <f t="shared" si="17"/>
        <v>0</v>
      </c>
      <c r="AL3038" s="2">
        <f t="shared" si="18"/>
        <v>1</v>
      </c>
    </row>
    <row r="3039" ht="13.5" customHeight="1">
      <c r="A3039" s="3">
        <v>42339.0</v>
      </c>
      <c r="B3039" s="2">
        <v>2002.0</v>
      </c>
      <c r="C3039" s="2">
        <f t="shared" si="3"/>
        <v>2002</v>
      </c>
      <c r="D3039" s="2">
        <f t="shared" si="26"/>
        <v>3126.699446</v>
      </c>
      <c r="E3039" s="2">
        <f t="shared" si="20"/>
        <v>2173.013207</v>
      </c>
      <c r="F3039" s="2">
        <v>0.0</v>
      </c>
      <c r="G3039" s="2">
        <f t="shared" si="4"/>
        <v>0</v>
      </c>
      <c r="H3039" s="2">
        <f t="shared" si="21"/>
        <v>1.5933</v>
      </c>
      <c r="I3039" s="2">
        <f t="shared" si="27"/>
        <v>1.212849122</v>
      </c>
      <c r="J3039" s="2">
        <f t="shared" si="5"/>
        <v>295.0631493</v>
      </c>
      <c r="K3039" s="2">
        <f t="shared" si="6"/>
        <v>305.0410758</v>
      </c>
      <c r="L3039" s="2">
        <f t="shared" si="7"/>
        <v>0</v>
      </c>
      <c r="M3039" s="2">
        <f t="shared" si="1"/>
        <v>305.0410758</v>
      </c>
      <c r="O3039" s="2">
        <v>3037.0</v>
      </c>
      <c r="P3039" s="2">
        <v>2010.0</v>
      </c>
      <c r="Q3039" s="2">
        <v>2002.0</v>
      </c>
      <c r="R3039" s="2">
        <v>2020.0</v>
      </c>
      <c r="S3039" s="2">
        <v>2002.0</v>
      </c>
      <c r="T3039" s="2">
        <v>1.327763231E9</v>
      </c>
      <c r="U3039" s="2">
        <v>2.658182E7</v>
      </c>
      <c r="V3039" s="2">
        <v>4.5462002E7</v>
      </c>
      <c r="W3039" s="2">
        <v>2260303.0</v>
      </c>
      <c r="X3039" s="2">
        <v>1610.0</v>
      </c>
      <c r="Y3039" s="2">
        <f t="shared" si="8"/>
        <v>0.4880227365</v>
      </c>
      <c r="Z3039" s="2">
        <f t="shared" ref="Z3039:AC3039" si="3090">ROUNDDOWN($Y3039*Z$1,0)-IF(MOD($Y3039*Z$1,1)=0,1,0)+1</f>
        <v>1</v>
      </c>
      <c r="AA3039" s="2">
        <f t="shared" si="3090"/>
        <v>2</v>
      </c>
      <c r="AB3039" s="2">
        <f t="shared" si="3090"/>
        <v>2</v>
      </c>
      <c r="AC3039" s="2">
        <f t="shared" si="3090"/>
        <v>3</v>
      </c>
      <c r="AD3039" s="2">
        <f t="shared" si="10"/>
        <v>0</v>
      </c>
      <c r="AE3039" s="2">
        <f t="shared" si="11"/>
        <v>0</v>
      </c>
      <c r="AF3039" s="2">
        <f t="shared" si="12"/>
        <v>0</v>
      </c>
      <c r="AG3039" s="2">
        <f t="shared" si="13"/>
        <v>0</v>
      </c>
      <c r="AH3039" s="2">
        <f t="shared" si="14"/>
        <v>0</v>
      </c>
      <c r="AI3039" s="2">
        <f t="shared" si="15"/>
        <v>0</v>
      </c>
      <c r="AJ3039" s="2">
        <f t="shared" si="16"/>
        <v>0</v>
      </c>
      <c r="AK3039" s="2">
        <f t="shared" si="17"/>
        <v>1</v>
      </c>
      <c r="AL3039" s="2">
        <f t="shared" si="18"/>
        <v>1</v>
      </c>
    </row>
    <row r="3040" ht="13.5" customHeight="1">
      <c r="A3040" s="3">
        <v>42340.0</v>
      </c>
      <c r="B3040" s="2">
        <v>2005.0</v>
      </c>
      <c r="C3040" s="2">
        <f t="shared" si="3"/>
        <v>2005</v>
      </c>
      <c r="D3040" s="2">
        <f t="shared" si="26"/>
        <v>3127.955839</v>
      </c>
      <c r="E3040" s="2">
        <f t="shared" si="20"/>
        <v>2173.355775</v>
      </c>
      <c r="F3040" s="2">
        <v>0.15</v>
      </c>
      <c r="G3040" s="2">
        <f t="shared" si="4"/>
        <v>0.0015</v>
      </c>
      <c r="H3040" s="2">
        <f t="shared" si="21"/>
        <v>1.5948</v>
      </c>
      <c r="I3040" s="2">
        <f t="shared" si="27"/>
        <v>1.213250949</v>
      </c>
      <c r="J3040" s="2">
        <f t="shared" si="5"/>
        <v>295.505744</v>
      </c>
      <c r="K3040" s="2">
        <f t="shared" si="6"/>
        <v>305.4986375</v>
      </c>
      <c r="L3040" s="2">
        <f t="shared" si="7"/>
        <v>0</v>
      </c>
      <c r="M3040" s="2">
        <f t="shared" si="1"/>
        <v>305.4986375</v>
      </c>
      <c r="O3040" s="2">
        <v>3038.0</v>
      </c>
      <c r="P3040" s="2">
        <v>2002.0</v>
      </c>
      <c r="Q3040" s="2">
        <v>2002.0</v>
      </c>
      <c r="R3040" s="2">
        <v>2010.0</v>
      </c>
      <c r="S3040" s="2">
        <v>1993.0</v>
      </c>
      <c r="T3040" s="2">
        <v>1.327775775E9</v>
      </c>
      <c r="U3040" s="2">
        <v>2.6621904E7</v>
      </c>
      <c r="V3040" s="2">
        <v>3.3412491E7</v>
      </c>
      <c r="W3040" s="2">
        <v>1669032.0</v>
      </c>
      <c r="X3040" s="2">
        <v>1428.0</v>
      </c>
      <c r="Y3040" s="2">
        <f t="shared" si="8"/>
        <v>0.5319732034</v>
      </c>
      <c r="Z3040" s="2">
        <f t="shared" ref="Z3040:AC3040" si="3091">ROUNDDOWN($Y3040*Z$1,0)-IF(MOD($Y3040*Z$1,1)=0,1,0)+1</f>
        <v>2</v>
      </c>
      <c r="AA3040" s="2">
        <f t="shared" si="3091"/>
        <v>2</v>
      </c>
      <c r="AB3040" s="2">
        <f t="shared" si="3091"/>
        <v>3</v>
      </c>
      <c r="AC3040" s="2">
        <f t="shared" si="3091"/>
        <v>3</v>
      </c>
      <c r="AD3040" s="2">
        <f t="shared" si="10"/>
        <v>0</v>
      </c>
      <c r="AE3040" s="2">
        <f t="shared" si="11"/>
        <v>1</v>
      </c>
      <c r="AF3040" s="2">
        <f t="shared" si="12"/>
        <v>0</v>
      </c>
      <c r="AG3040" s="2">
        <f t="shared" si="13"/>
        <v>0</v>
      </c>
      <c r="AH3040" s="2">
        <f t="shared" si="14"/>
        <v>0</v>
      </c>
      <c r="AI3040" s="2">
        <f t="shared" si="15"/>
        <v>0</v>
      </c>
      <c r="AJ3040" s="2">
        <f t="shared" si="16"/>
        <v>0</v>
      </c>
      <c r="AK3040" s="2">
        <f t="shared" si="17"/>
        <v>0</v>
      </c>
      <c r="AL3040" s="2">
        <f t="shared" si="18"/>
        <v>1</v>
      </c>
    </row>
    <row r="3041" ht="13.5" customHeight="1">
      <c r="A3041" s="3">
        <v>42341.0</v>
      </c>
      <c r="B3041" s="2">
        <v>2006.0</v>
      </c>
      <c r="C3041" s="2">
        <f t="shared" si="3"/>
        <v>2006</v>
      </c>
      <c r="D3041" s="2">
        <f t="shared" si="26"/>
        <v>3129.212736</v>
      </c>
      <c r="E3041" s="2">
        <f t="shared" si="20"/>
        <v>2173.698342</v>
      </c>
      <c r="F3041" s="2">
        <v>0.05</v>
      </c>
      <c r="G3041" s="2">
        <f t="shared" si="4"/>
        <v>0.0005</v>
      </c>
      <c r="H3041" s="2">
        <f t="shared" si="21"/>
        <v>1.5953</v>
      </c>
      <c r="I3041" s="2">
        <f t="shared" si="27"/>
        <v>1.213652776</v>
      </c>
      <c r="J3041" s="2">
        <f t="shared" si="5"/>
        <v>295.6534969</v>
      </c>
      <c r="K3041" s="2">
        <f t="shared" si="6"/>
        <v>305.6513868</v>
      </c>
      <c r="L3041" s="2">
        <f t="shared" si="7"/>
        <v>0</v>
      </c>
      <c r="M3041" s="2">
        <f t="shared" si="1"/>
        <v>305.6513868</v>
      </c>
      <c r="O3041" s="2">
        <v>3039.0</v>
      </c>
      <c r="P3041" s="2">
        <v>2010.0</v>
      </c>
      <c r="Q3041" s="2">
        <v>2005.0</v>
      </c>
      <c r="R3041" s="2">
        <v>2024.0</v>
      </c>
      <c r="S3041" s="2">
        <v>2000.0</v>
      </c>
      <c r="T3041" s="2">
        <v>1.328183984E9</v>
      </c>
      <c r="U3041" s="2">
        <v>2.6643371E7</v>
      </c>
      <c r="V3041" s="2">
        <v>7.4697966E7</v>
      </c>
      <c r="W3041" s="2">
        <v>3708640.0</v>
      </c>
      <c r="X3041" s="2">
        <v>2442.0</v>
      </c>
      <c r="Y3041" s="2">
        <f t="shared" si="8"/>
        <v>0.5055826228</v>
      </c>
      <c r="Z3041" s="2">
        <f t="shared" ref="Z3041:AC3041" si="3092">ROUNDDOWN($Y3041*Z$1,0)-IF(MOD($Y3041*Z$1,1)=0,1,0)+1</f>
        <v>2</v>
      </c>
      <c r="AA3041" s="2">
        <f t="shared" si="3092"/>
        <v>2</v>
      </c>
      <c r="AB3041" s="2">
        <f t="shared" si="3092"/>
        <v>3</v>
      </c>
      <c r="AC3041" s="2">
        <f t="shared" si="3092"/>
        <v>3</v>
      </c>
      <c r="AD3041" s="2">
        <f t="shared" si="10"/>
        <v>1</v>
      </c>
      <c r="AE3041" s="2">
        <f t="shared" si="11"/>
        <v>0</v>
      </c>
      <c r="AF3041" s="2">
        <f t="shared" si="12"/>
        <v>0</v>
      </c>
      <c r="AG3041" s="2">
        <f t="shared" si="13"/>
        <v>0</v>
      </c>
      <c r="AH3041" s="2">
        <f t="shared" si="14"/>
        <v>0</v>
      </c>
      <c r="AI3041" s="2">
        <f t="shared" si="15"/>
        <v>0</v>
      </c>
      <c r="AJ3041" s="2">
        <f t="shared" si="16"/>
        <v>0</v>
      </c>
      <c r="AK3041" s="2">
        <f t="shared" si="17"/>
        <v>0</v>
      </c>
      <c r="AL3041" s="2">
        <f t="shared" si="18"/>
        <v>1</v>
      </c>
    </row>
    <row r="3042" ht="13.5" customHeight="1">
      <c r="A3042" s="3">
        <v>42344.0</v>
      </c>
      <c r="B3042" s="2">
        <v>2026.0</v>
      </c>
      <c r="C3042" s="2">
        <f t="shared" si="3"/>
        <v>2026</v>
      </c>
      <c r="D3042" s="2">
        <f t="shared" si="26"/>
        <v>3130.470139</v>
      </c>
      <c r="E3042" s="2">
        <f t="shared" si="20"/>
        <v>2174.04091</v>
      </c>
      <c r="F3042" s="2">
        <v>1.0</v>
      </c>
      <c r="G3042" s="2">
        <f t="shared" si="4"/>
        <v>0.01</v>
      </c>
      <c r="H3042" s="2">
        <f t="shared" si="21"/>
        <v>1.6053</v>
      </c>
      <c r="I3042" s="2">
        <f t="shared" si="27"/>
        <v>1.214054603</v>
      </c>
      <c r="J3042" s="2">
        <f t="shared" si="5"/>
        <v>298.6100318</v>
      </c>
      <c r="K3042" s="2">
        <f t="shared" si="6"/>
        <v>308.7079006</v>
      </c>
      <c r="L3042" s="2">
        <f t="shared" si="7"/>
        <v>0</v>
      </c>
      <c r="M3042" s="2">
        <f t="shared" si="1"/>
        <v>308.7079006</v>
      </c>
      <c r="O3042" s="2">
        <v>3040.0</v>
      </c>
      <c r="P3042" s="2">
        <v>2025.0</v>
      </c>
      <c r="Q3042" s="2">
        <v>2006.0</v>
      </c>
      <c r="R3042" s="2">
        <v>2029.0</v>
      </c>
      <c r="S3042" s="2">
        <v>2011.0</v>
      </c>
      <c r="T3042" s="2">
        <v>1.328402346E9</v>
      </c>
      <c r="U3042" s="2">
        <v>2.6913432E7</v>
      </c>
      <c r="V3042" s="2">
        <v>2.3981598E7</v>
      </c>
      <c r="W3042" s="2">
        <v>1187069.0</v>
      </c>
      <c r="X3042" s="2">
        <v>826.0</v>
      </c>
      <c r="Y3042" s="2">
        <f t="shared" si="8"/>
        <v>0.7551766139</v>
      </c>
      <c r="Z3042" s="2">
        <f t="shared" ref="Z3042:AC3042" si="3093">ROUNDDOWN($Y3042*Z$1,0)-IF(MOD($Y3042*Z$1,1)=0,1,0)+1</f>
        <v>2</v>
      </c>
      <c r="AA3042" s="2">
        <f t="shared" si="3093"/>
        <v>3</v>
      </c>
      <c r="AB3042" s="2">
        <f t="shared" si="3093"/>
        <v>4</v>
      </c>
      <c r="AC3042" s="2">
        <f t="shared" si="3093"/>
        <v>4</v>
      </c>
      <c r="AD3042" s="2">
        <f t="shared" si="10"/>
        <v>0</v>
      </c>
      <c r="AE3042" s="2">
        <f t="shared" si="11"/>
        <v>0</v>
      </c>
      <c r="AF3042" s="2">
        <f t="shared" si="12"/>
        <v>0</v>
      </c>
      <c r="AG3042" s="2">
        <f t="shared" si="13"/>
        <v>0</v>
      </c>
      <c r="AH3042" s="2">
        <f t="shared" si="14"/>
        <v>1</v>
      </c>
      <c r="AI3042" s="2">
        <f t="shared" si="15"/>
        <v>0</v>
      </c>
      <c r="AJ3042" s="2">
        <f t="shared" si="16"/>
        <v>0</v>
      </c>
      <c r="AK3042" s="2">
        <f t="shared" si="17"/>
        <v>0</v>
      </c>
      <c r="AL3042" s="2">
        <f t="shared" si="18"/>
        <v>1</v>
      </c>
    </row>
    <row r="3043" ht="13.5" customHeight="1">
      <c r="A3043" s="3">
        <v>42345.0</v>
      </c>
      <c r="B3043" s="2">
        <v>2005.0</v>
      </c>
      <c r="C3043" s="2">
        <f t="shared" si="3"/>
        <v>2005</v>
      </c>
      <c r="D3043" s="2">
        <f t="shared" si="26"/>
        <v>3131.728047</v>
      </c>
      <c r="E3043" s="2">
        <f t="shared" si="20"/>
        <v>2174.383478</v>
      </c>
      <c r="F3043" s="2">
        <v>-1.04</v>
      </c>
      <c r="G3043" s="2">
        <f t="shared" si="4"/>
        <v>-0.0104</v>
      </c>
      <c r="H3043" s="2">
        <f t="shared" si="21"/>
        <v>1.5949</v>
      </c>
      <c r="I3043" s="2">
        <f t="shared" si="27"/>
        <v>1.21445643</v>
      </c>
      <c r="J3043" s="2">
        <f t="shared" si="5"/>
        <v>295.5044875</v>
      </c>
      <c r="K3043" s="2">
        <f t="shared" si="6"/>
        <v>305.4973385</v>
      </c>
      <c r="L3043" s="2">
        <f t="shared" si="7"/>
        <v>0</v>
      </c>
      <c r="M3043" s="2">
        <f t="shared" si="1"/>
        <v>305.4973385</v>
      </c>
      <c r="O3043" s="2">
        <v>3041.0</v>
      </c>
      <c r="P3043" s="2">
        <v>2026.0</v>
      </c>
      <c r="Q3043" s="2">
        <v>2026.0</v>
      </c>
      <c r="R3043" s="2">
        <v>2029.0</v>
      </c>
      <c r="S3043" s="2">
        <v>2002.0</v>
      </c>
      <c r="T3043" s="2">
        <v>1.328402346E9</v>
      </c>
      <c r="U3043" s="2">
        <v>2.6634467E7</v>
      </c>
      <c r="V3043" s="2">
        <v>3.6454509E7</v>
      </c>
      <c r="W3043" s="2">
        <v>1810109.0</v>
      </c>
      <c r="X3043" s="2">
        <v>1534.0</v>
      </c>
      <c r="Y3043" s="2">
        <f t="shared" si="8"/>
        <v>0.2210718636</v>
      </c>
      <c r="Z3043" s="2">
        <f t="shared" ref="Z3043:AC3043" si="3094">ROUNDDOWN($Y3043*Z$1,0)-IF(MOD($Y3043*Z$1,1)=0,1,0)+1</f>
        <v>1</v>
      </c>
      <c r="AA3043" s="2">
        <f t="shared" si="3094"/>
        <v>1</v>
      </c>
      <c r="AB3043" s="2">
        <f t="shared" si="3094"/>
        <v>1</v>
      </c>
      <c r="AC3043" s="2">
        <f t="shared" si="3094"/>
        <v>2</v>
      </c>
      <c r="AD3043" s="2">
        <f t="shared" si="10"/>
        <v>0</v>
      </c>
      <c r="AE3043" s="2">
        <f t="shared" si="11"/>
        <v>0</v>
      </c>
      <c r="AF3043" s="2">
        <f t="shared" si="12"/>
        <v>0</v>
      </c>
      <c r="AG3043" s="2">
        <f t="shared" si="13"/>
        <v>1</v>
      </c>
      <c r="AH3043" s="2">
        <f t="shared" si="14"/>
        <v>0</v>
      </c>
      <c r="AI3043" s="2">
        <f t="shared" si="15"/>
        <v>0</v>
      </c>
      <c r="AJ3043" s="2">
        <f t="shared" si="16"/>
        <v>0</v>
      </c>
      <c r="AK3043" s="2">
        <f t="shared" si="17"/>
        <v>0</v>
      </c>
      <c r="AL3043" s="2">
        <f t="shared" si="18"/>
        <v>1</v>
      </c>
    </row>
    <row r="3044" ht="13.5" customHeight="1">
      <c r="A3044" s="3">
        <v>42346.0</v>
      </c>
      <c r="B3044" s="2">
        <v>1984.0</v>
      </c>
      <c r="C3044" s="2">
        <f t="shared" si="3"/>
        <v>1984</v>
      </c>
      <c r="D3044" s="2">
        <f t="shared" si="26"/>
        <v>3132.98646</v>
      </c>
      <c r="E3044" s="2">
        <f t="shared" si="20"/>
        <v>2174.726046</v>
      </c>
      <c r="F3044" s="2">
        <v>-1.05</v>
      </c>
      <c r="G3044" s="2">
        <f t="shared" si="4"/>
        <v>-0.0105</v>
      </c>
      <c r="H3044" s="2">
        <f t="shared" si="21"/>
        <v>1.5844</v>
      </c>
      <c r="I3044" s="2">
        <f t="shared" si="27"/>
        <v>1.214858257</v>
      </c>
      <c r="J3044" s="2">
        <f t="shared" si="5"/>
        <v>292.4016904</v>
      </c>
      <c r="K3044" s="2">
        <f t="shared" si="6"/>
        <v>302.2896164</v>
      </c>
      <c r="L3044" s="2">
        <f t="shared" si="7"/>
        <v>0</v>
      </c>
      <c r="M3044" s="2">
        <f t="shared" si="1"/>
        <v>302.2896164</v>
      </c>
      <c r="O3044" s="2">
        <v>3042.0</v>
      </c>
      <c r="P3044" s="2">
        <v>2000.0</v>
      </c>
      <c r="Q3044" s="2">
        <v>2005.0</v>
      </c>
      <c r="R3044" s="2">
        <v>2013.0</v>
      </c>
      <c r="S3044" s="2">
        <v>1980.0</v>
      </c>
      <c r="T3044" s="2">
        <v>1.327891097E9</v>
      </c>
      <c r="U3044" s="2">
        <v>2.6345359E7</v>
      </c>
      <c r="V3044" s="2">
        <v>4.0993571E7</v>
      </c>
      <c r="W3044" s="2">
        <v>2059603.0</v>
      </c>
      <c r="X3044" s="2">
        <v>1616.0</v>
      </c>
      <c r="Y3044" s="2">
        <f t="shared" si="8"/>
        <v>0.2185343078</v>
      </c>
      <c r="Z3044" s="2">
        <f t="shared" ref="Z3044:AC3044" si="3095">ROUNDDOWN($Y3044*Z$1,0)-IF(MOD($Y3044*Z$1,1)=0,1,0)+1</f>
        <v>1</v>
      </c>
      <c r="AA3044" s="2">
        <f t="shared" si="3095"/>
        <v>1</v>
      </c>
      <c r="AB3044" s="2">
        <f t="shared" si="3095"/>
        <v>1</v>
      </c>
      <c r="AC3044" s="2">
        <f t="shared" si="3095"/>
        <v>2</v>
      </c>
      <c r="AD3044" s="2">
        <f t="shared" si="10"/>
        <v>0</v>
      </c>
      <c r="AE3044" s="2">
        <f t="shared" si="11"/>
        <v>0</v>
      </c>
      <c r="AF3044" s="2">
        <f t="shared" si="12"/>
        <v>0</v>
      </c>
      <c r="AG3044" s="2">
        <f t="shared" si="13"/>
        <v>0</v>
      </c>
      <c r="AH3044" s="2">
        <f t="shared" si="14"/>
        <v>0</v>
      </c>
      <c r="AI3044" s="2">
        <f t="shared" si="15"/>
        <v>0</v>
      </c>
      <c r="AJ3044" s="2">
        <f t="shared" si="16"/>
        <v>1</v>
      </c>
      <c r="AK3044" s="2">
        <f t="shared" si="17"/>
        <v>0</v>
      </c>
      <c r="AL3044" s="2">
        <f t="shared" si="18"/>
        <v>1</v>
      </c>
    </row>
    <row r="3045" ht="13.5" customHeight="1">
      <c r="A3045" s="3">
        <v>42347.0</v>
      </c>
      <c r="B3045" s="2">
        <v>2030.0</v>
      </c>
      <c r="C3045" s="2">
        <f t="shared" si="3"/>
        <v>2030</v>
      </c>
      <c r="D3045" s="2">
        <f t="shared" si="26"/>
        <v>3134.245379</v>
      </c>
      <c r="E3045" s="2">
        <f t="shared" si="20"/>
        <v>2175.068613</v>
      </c>
      <c r="F3045" s="2">
        <v>2.32</v>
      </c>
      <c r="G3045" s="2">
        <f t="shared" si="4"/>
        <v>0.0232</v>
      </c>
      <c r="H3045" s="2">
        <f t="shared" si="21"/>
        <v>1.6076</v>
      </c>
      <c r="I3045" s="2">
        <f t="shared" si="27"/>
        <v>1.215260085</v>
      </c>
      <c r="J3045" s="2">
        <f t="shared" si="5"/>
        <v>299.1854096</v>
      </c>
      <c r="K3045" s="2">
        <f t="shared" si="6"/>
        <v>309.3027355</v>
      </c>
      <c r="L3045" s="2">
        <f t="shared" si="7"/>
        <v>0</v>
      </c>
      <c r="M3045" s="2">
        <f t="shared" si="1"/>
        <v>309.3027355</v>
      </c>
      <c r="O3045" s="2">
        <v>3043.0</v>
      </c>
      <c r="P3045" s="2">
        <v>1992.0</v>
      </c>
      <c r="Q3045" s="2">
        <v>1984.0</v>
      </c>
      <c r="R3045" s="2">
        <v>2030.0</v>
      </c>
      <c r="S3045" s="2">
        <v>1989.0</v>
      </c>
      <c r="T3045" s="2">
        <v>1.32854223E9</v>
      </c>
      <c r="U3045" s="2">
        <v>2.6969407E7</v>
      </c>
      <c r="V3045" s="2">
        <v>6.8258211E7</v>
      </c>
      <c r="W3045" s="2">
        <v>3396326.0</v>
      </c>
      <c r="X3045" s="2">
        <v>2112.0</v>
      </c>
      <c r="Y3045" s="2">
        <f t="shared" si="8"/>
        <v>0.9265123833</v>
      </c>
      <c r="Z3045" s="2">
        <f t="shared" ref="Z3045:AC3045" si="3096">ROUNDDOWN($Y3045*Z$1,0)-IF(MOD($Y3045*Z$1,1)=0,1,0)+1</f>
        <v>2</v>
      </c>
      <c r="AA3045" s="2">
        <f t="shared" si="3096"/>
        <v>3</v>
      </c>
      <c r="AB3045" s="2">
        <f t="shared" si="3096"/>
        <v>4</v>
      </c>
      <c r="AC3045" s="2">
        <f t="shared" si="3096"/>
        <v>5</v>
      </c>
      <c r="AD3045" s="2">
        <f t="shared" si="10"/>
        <v>0</v>
      </c>
      <c r="AE3045" s="2">
        <f t="shared" si="11"/>
        <v>0</v>
      </c>
      <c r="AF3045" s="2">
        <f t="shared" si="12"/>
        <v>0</v>
      </c>
      <c r="AG3045" s="2">
        <f t="shared" si="13"/>
        <v>0</v>
      </c>
      <c r="AH3045" s="2">
        <f t="shared" si="14"/>
        <v>1</v>
      </c>
      <c r="AI3045" s="2">
        <f t="shared" si="15"/>
        <v>0</v>
      </c>
      <c r="AJ3045" s="2">
        <f t="shared" si="16"/>
        <v>0</v>
      </c>
      <c r="AK3045" s="2">
        <f t="shared" si="17"/>
        <v>0</v>
      </c>
      <c r="AL3045" s="2">
        <f t="shared" si="18"/>
        <v>1</v>
      </c>
    </row>
    <row r="3046" ht="13.5" customHeight="1">
      <c r="A3046" s="3">
        <v>42348.0</v>
      </c>
      <c r="B3046" s="2">
        <v>2015.0</v>
      </c>
      <c r="C3046" s="2">
        <f t="shared" si="3"/>
        <v>2015</v>
      </c>
      <c r="D3046" s="2">
        <f t="shared" si="26"/>
        <v>3135.504804</v>
      </c>
      <c r="E3046" s="2">
        <f t="shared" si="20"/>
        <v>2175.411181</v>
      </c>
      <c r="F3046" s="2">
        <v>-0.74</v>
      </c>
      <c r="G3046" s="2">
        <f t="shared" si="4"/>
        <v>-0.0074</v>
      </c>
      <c r="H3046" s="2">
        <f t="shared" si="21"/>
        <v>1.6002</v>
      </c>
      <c r="I3046" s="2">
        <f t="shared" si="27"/>
        <v>1.215661912</v>
      </c>
      <c r="J3046" s="2">
        <f t="shared" si="5"/>
        <v>296.9714376</v>
      </c>
      <c r="K3046" s="2">
        <f t="shared" si="6"/>
        <v>307.0138953</v>
      </c>
      <c r="L3046" s="2">
        <f t="shared" si="7"/>
        <v>0</v>
      </c>
      <c r="M3046" s="2">
        <f t="shared" si="1"/>
        <v>307.0138953</v>
      </c>
      <c r="O3046" s="2">
        <v>3044.0</v>
      </c>
      <c r="P3046" s="2">
        <v>2025.0</v>
      </c>
      <c r="Q3046" s="2">
        <v>2030.0</v>
      </c>
      <c r="R3046" s="2">
        <v>2029.0</v>
      </c>
      <c r="S3046" s="2">
        <v>1992.0</v>
      </c>
      <c r="T3046" s="2">
        <v>1.328582752E9</v>
      </c>
      <c r="U3046" s="2">
        <v>2.6770942E7</v>
      </c>
      <c r="V3046" s="2">
        <v>8.5751592E7</v>
      </c>
      <c r="W3046" s="2">
        <v>4260117.0</v>
      </c>
      <c r="X3046" s="2">
        <v>2201.0</v>
      </c>
      <c r="Y3046" s="2">
        <f t="shared" si="8"/>
        <v>0.2875558262</v>
      </c>
      <c r="Z3046" s="2">
        <f t="shared" ref="Z3046:AC3046" si="3097">ROUNDDOWN($Y3046*Z$1,0)-IF(MOD($Y3046*Z$1,1)=0,1,0)+1</f>
        <v>1</v>
      </c>
      <c r="AA3046" s="2">
        <f t="shared" si="3097"/>
        <v>1</v>
      </c>
      <c r="AB3046" s="2">
        <f t="shared" si="3097"/>
        <v>2</v>
      </c>
      <c r="AC3046" s="2">
        <f t="shared" si="3097"/>
        <v>2</v>
      </c>
      <c r="AD3046" s="2">
        <f t="shared" si="10"/>
        <v>0</v>
      </c>
      <c r="AE3046" s="2">
        <f t="shared" si="11"/>
        <v>0</v>
      </c>
      <c r="AF3046" s="2">
        <f t="shared" si="12"/>
        <v>1</v>
      </c>
      <c r="AG3046" s="2">
        <f t="shared" si="13"/>
        <v>0</v>
      </c>
      <c r="AH3046" s="2">
        <f t="shared" si="14"/>
        <v>0</v>
      </c>
      <c r="AI3046" s="2">
        <f t="shared" si="15"/>
        <v>0</v>
      </c>
      <c r="AJ3046" s="2">
        <f t="shared" si="16"/>
        <v>0</v>
      </c>
      <c r="AK3046" s="2">
        <f t="shared" si="17"/>
        <v>0</v>
      </c>
      <c r="AL3046" s="2">
        <f t="shared" si="18"/>
        <v>1</v>
      </c>
    </row>
    <row r="3047" ht="13.5" customHeight="1">
      <c r="A3047" s="3">
        <v>42351.0</v>
      </c>
      <c r="B3047" s="2">
        <v>1955.0</v>
      </c>
      <c r="C3047" s="2">
        <f t="shared" si="3"/>
        <v>1955</v>
      </c>
      <c r="D3047" s="2">
        <f t="shared" si="26"/>
        <v>3136.764735</v>
      </c>
      <c r="E3047" s="2">
        <f t="shared" si="20"/>
        <v>2175.753749</v>
      </c>
      <c r="F3047" s="2">
        <v>-2.98</v>
      </c>
      <c r="G3047" s="2">
        <f t="shared" si="4"/>
        <v>-0.0298</v>
      </c>
      <c r="H3047" s="2">
        <f t="shared" si="21"/>
        <v>1.5704</v>
      </c>
      <c r="I3047" s="2">
        <f t="shared" si="27"/>
        <v>1.216063739</v>
      </c>
      <c r="J3047" s="2">
        <f t="shared" si="5"/>
        <v>288.1216887</v>
      </c>
      <c r="K3047" s="2">
        <f t="shared" si="6"/>
        <v>297.8648812</v>
      </c>
      <c r="L3047" s="2">
        <f t="shared" si="7"/>
        <v>0</v>
      </c>
      <c r="M3047" s="2">
        <f t="shared" si="1"/>
        <v>297.8648812</v>
      </c>
      <c r="O3047" s="2">
        <v>3045.0</v>
      </c>
      <c r="P3047" s="2">
        <v>1996.0</v>
      </c>
      <c r="Q3047" s="2">
        <v>2015.0</v>
      </c>
      <c r="R3047" s="2">
        <v>2007.0</v>
      </c>
      <c r="S3047" s="2">
        <v>1953.0</v>
      </c>
      <c r="T3047" s="2">
        <v>1.328665148E9</v>
      </c>
      <c r="U3047" s="2">
        <v>2.5975404E7</v>
      </c>
      <c r="V3047" s="2">
        <v>3.0919105E7</v>
      </c>
      <c r="W3047" s="2">
        <v>1566770.0</v>
      </c>
      <c r="X3047" s="2">
        <v>1259.0</v>
      </c>
      <c r="Y3047" s="2">
        <f t="shared" si="8"/>
        <v>0.03461226147</v>
      </c>
      <c r="Z3047" s="2">
        <f t="shared" ref="Z3047:AC3047" si="3098">ROUNDDOWN($Y3047*Z$1,0)-IF(MOD($Y3047*Z$1,1)=0,1,0)+1</f>
        <v>1</v>
      </c>
      <c r="AA3047" s="2">
        <f t="shared" si="3098"/>
        <v>1</v>
      </c>
      <c r="AB3047" s="2">
        <f t="shared" si="3098"/>
        <v>1</v>
      </c>
      <c r="AC3047" s="2">
        <f t="shared" si="3098"/>
        <v>1</v>
      </c>
      <c r="AD3047" s="2">
        <f t="shared" si="10"/>
        <v>0</v>
      </c>
      <c r="AE3047" s="2">
        <f t="shared" si="11"/>
        <v>0</v>
      </c>
      <c r="AF3047" s="2">
        <f t="shared" si="12"/>
        <v>0</v>
      </c>
      <c r="AG3047" s="2">
        <f t="shared" si="13"/>
        <v>1</v>
      </c>
      <c r="AH3047" s="2">
        <f t="shared" si="14"/>
        <v>0</v>
      </c>
      <c r="AI3047" s="2">
        <f t="shared" si="15"/>
        <v>0</v>
      </c>
      <c r="AJ3047" s="2">
        <f t="shared" si="16"/>
        <v>0</v>
      </c>
      <c r="AK3047" s="2">
        <f t="shared" si="17"/>
        <v>0</v>
      </c>
      <c r="AL3047" s="2">
        <f t="shared" si="18"/>
        <v>1</v>
      </c>
    </row>
    <row r="3048" ht="13.5" customHeight="1">
      <c r="A3048" s="3">
        <v>42352.0</v>
      </c>
      <c r="B3048" s="2">
        <v>1945.0</v>
      </c>
      <c r="C3048" s="2">
        <f t="shared" si="3"/>
        <v>1945</v>
      </c>
      <c r="D3048" s="2">
        <f t="shared" si="26"/>
        <v>3138.025173</v>
      </c>
      <c r="E3048" s="2">
        <f t="shared" si="20"/>
        <v>2176.096316</v>
      </c>
      <c r="F3048" s="2">
        <v>-0.51</v>
      </c>
      <c r="G3048" s="2">
        <f t="shared" si="4"/>
        <v>-0.0051</v>
      </c>
      <c r="H3048" s="2">
        <f t="shared" si="21"/>
        <v>1.5653</v>
      </c>
      <c r="I3048" s="2">
        <f t="shared" si="27"/>
        <v>1.216465566</v>
      </c>
      <c r="J3048" s="2">
        <f t="shared" si="5"/>
        <v>286.6522681</v>
      </c>
      <c r="K3048" s="2">
        <f t="shared" si="6"/>
        <v>296.3457703</v>
      </c>
      <c r="L3048" s="2">
        <f t="shared" si="7"/>
        <v>0</v>
      </c>
      <c r="M3048" s="2">
        <f t="shared" si="1"/>
        <v>296.3457703</v>
      </c>
      <c r="O3048" s="2">
        <v>3046.0</v>
      </c>
      <c r="P3048" s="2">
        <v>1960.0</v>
      </c>
      <c r="Q3048" s="2">
        <v>1955.0</v>
      </c>
      <c r="R3048" s="2">
        <v>1979.0</v>
      </c>
      <c r="S3048" s="2">
        <v>1919.0</v>
      </c>
      <c r="T3048" s="2">
        <v>1.328665148E9</v>
      </c>
      <c r="U3048" s="2">
        <v>2.5842537E7</v>
      </c>
      <c r="V3048" s="2">
        <v>2.27069085E8</v>
      </c>
      <c r="W3048" s="2">
        <v>1.1676035E7</v>
      </c>
      <c r="X3048" s="2">
        <v>3185.0</v>
      </c>
      <c r="Y3048" s="2">
        <f t="shared" si="8"/>
        <v>0.3431790499</v>
      </c>
      <c r="Z3048" s="2">
        <f t="shared" ref="Z3048:AC3048" si="3099">ROUNDDOWN($Y3048*Z$1,0)-IF(MOD($Y3048*Z$1,1)=0,1,0)+1</f>
        <v>1</v>
      </c>
      <c r="AA3048" s="2">
        <f t="shared" si="3099"/>
        <v>2</v>
      </c>
      <c r="AB3048" s="2">
        <f t="shared" si="3099"/>
        <v>2</v>
      </c>
      <c r="AC3048" s="2">
        <f t="shared" si="3099"/>
        <v>2</v>
      </c>
      <c r="AD3048" s="2">
        <f t="shared" si="10"/>
        <v>0</v>
      </c>
      <c r="AE3048" s="2">
        <f t="shared" si="11"/>
        <v>0</v>
      </c>
      <c r="AF3048" s="2">
        <f t="shared" si="12"/>
        <v>0</v>
      </c>
      <c r="AG3048" s="2">
        <f t="shared" si="13"/>
        <v>0</v>
      </c>
      <c r="AH3048" s="2">
        <f t="shared" si="14"/>
        <v>0</v>
      </c>
      <c r="AI3048" s="2">
        <f t="shared" si="15"/>
        <v>0</v>
      </c>
      <c r="AJ3048" s="2">
        <f t="shared" si="16"/>
        <v>1</v>
      </c>
      <c r="AK3048" s="2">
        <f t="shared" si="17"/>
        <v>0</v>
      </c>
      <c r="AL3048" s="2">
        <f t="shared" si="18"/>
        <v>1</v>
      </c>
    </row>
    <row r="3049" ht="13.5" customHeight="1">
      <c r="A3049" s="3">
        <v>42353.0</v>
      </c>
      <c r="B3049" s="2">
        <v>1960.0</v>
      </c>
      <c r="C3049" s="2">
        <f t="shared" si="3"/>
        <v>1960</v>
      </c>
      <c r="D3049" s="2">
        <f t="shared" si="26"/>
        <v>3139.286117</v>
      </c>
      <c r="E3049" s="2">
        <f t="shared" si="20"/>
        <v>2176.438884</v>
      </c>
      <c r="F3049" s="2">
        <v>0.77</v>
      </c>
      <c r="G3049" s="2">
        <f t="shared" si="4"/>
        <v>0.0077</v>
      </c>
      <c r="H3049" s="2">
        <f t="shared" si="21"/>
        <v>1.573</v>
      </c>
      <c r="I3049" s="2">
        <f t="shared" si="27"/>
        <v>1.216867393</v>
      </c>
      <c r="J3049" s="2">
        <f t="shared" si="5"/>
        <v>288.8594906</v>
      </c>
      <c r="K3049" s="2">
        <f t="shared" si="6"/>
        <v>298.6276327</v>
      </c>
      <c r="L3049" s="2">
        <f t="shared" si="7"/>
        <v>0</v>
      </c>
      <c r="M3049" s="2">
        <f t="shared" si="1"/>
        <v>298.6276327</v>
      </c>
      <c r="O3049" s="2">
        <v>3047.0</v>
      </c>
      <c r="P3049" s="2">
        <v>1970.0</v>
      </c>
      <c r="Q3049" s="2">
        <v>1945.0</v>
      </c>
      <c r="R3049" s="2">
        <v>1976.0</v>
      </c>
      <c r="S3049" s="2">
        <v>1942.0</v>
      </c>
      <c r="T3049" s="2">
        <v>1.328701784E9</v>
      </c>
      <c r="U3049" s="2">
        <v>2.6042555E7</v>
      </c>
      <c r="V3049" s="2">
        <v>4.847774E7</v>
      </c>
      <c r="W3049" s="2">
        <v>2471270.0</v>
      </c>
      <c r="X3049" s="2">
        <v>1904.0</v>
      </c>
      <c r="Y3049" s="2">
        <f t="shared" si="8"/>
        <v>0.6993503857</v>
      </c>
      <c r="Z3049" s="2">
        <f t="shared" ref="Z3049:AC3049" si="3100">ROUNDDOWN($Y3049*Z$1,0)-IF(MOD($Y3049*Z$1,1)=0,1,0)+1</f>
        <v>2</v>
      </c>
      <c r="AA3049" s="2">
        <f t="shared" si="3100"/>
        <v>3</v>
      </c>
      <c r="AB3049" s="2">
        <f t="shared" si="3100"/>
        <v>3</v>
      </c>
      <c r="AC3049" s="2">
        <f t="shared" si="3100"/>
        <v>4</v>
      </c>
      <c r="AD3049" s="2">
        <f t="shared" si="10"/>
        <v>0</v>
      </c>
      <c r="AE3049" s="2">
        <f t="shared" si="11"/>
        <v>0</v>
      </c>
      <c r="AF3049" s="2">
        <f t="shared" si="12"/>
        <v>0</v>
      </c>
      <c r="AG3049" s="2">
        <f t="shared" si="13"/>
        <v>0</v>
      </c>
      <c r="AH3049" s="2">
        <f t="shared" si="14"/>
        <v>0</v>
      </c>
      <c r="AI3049" s="2">
        <f t="shared" si="15"/>
        <v>1</v>
      </c>
      <c r="AJ3049" s="2">
        <f t="shared" si="16"/>
        <v>0</v>
      </c>
      <c r="AK3049" s="2">
        <f t="shared" si="17"/>
        <v>0</v>
      </c>
      <c r="AL3049" s="2">
        <f t="shared" si="18"/>
        <v>1</v>
      </c>
    </row>
    <row r="3050" ht="13.5" customHeight="1">
      <c r="A3050" s="3">
        <v>42354.0</v>
      </c>
      <c r="B3050" s="2">
        <v>1954.0</v>
      </c>
      <c r="C3050" s="2">
        <f t="shared" si="3"/>
        <v>1954</v>
      </c>
      <c r="D3050" s="2">
        <f t="shared" si="26"/>
        <v>3140.547567</v>
      </c>
      <c r="E3050" s="2">
        <f t="shared" si="20"/>
        <v>2176.781452</v>
      </c>
      <c r="F3050" s="2">
        <v>-0.31</v>
      </c>
      <c r="G3050" s="2">
        <f t="shared" si="4"/>
        <v>-0.0031</v>
      </c>
      <c r="H3050" s="2">
        <f t="shared" si="21"/>
        <v>1.5699</v>
      </c>
      <c r="I3050" s="2">
        <f t="shared" si="27"/>
        <v>1.21726922</v>
      </c>
      <c r="J3050" s="2">
        <f t="shared" si="5"/>
        <v>287.9640262</v>
      </c>
      <c r="K3050" s="2">
        <f t="shared" si="6"/>
        <v>297.7018871</v>
      </c>
      <c r="L3050" s="2">
        <f t="shared" si="7"/>
        <v>0</v>
      </c>
      <c r="M3050" s="2">
        <f t="shared" si="1"/>
        <v>297.7018871</v>
      </c>
      <c r="O3050" s="2">
        <v>3048.0</v>
      </c>
      <c r="P3050" s="2">
        <v>1953.0</v>
      </c>
      <c r="Q3050" s="2">
        <v>1960.0</v>
      </c>
      <c r="R3050" s="2">
        <v>1976.0</v>
      </c>
      <c r="S3050" s="2">
        <v>1943.0</v>
      </c>
      <c r="T3050" s="2">
        <v>1.328742249E9</v>
      </c>
      <c r="U3050" s="2">
        <v>2.5963624E7</v>
      </c>
      <c r="V3050" s="2">
        <v>4.0226486E7</v>
      </c>
      <c r="W3050" s="2">
        <v>2051450.0</v>
      </c>
      <c r="X3050" s="2">
        <v>1742.0</v>
      </c>
      <c r="Y3050" s="2">
        <f t="shared" si="8"/>
        <v>0.3995127893</v>
      </c>
      <c r="Z3050" s="2">
        <f t="shared" ref="Z3050:AC3050" si="3101">ROUNDDOWN($Y3050*Z$1,0)-IF(MOD($Y3050*Z$1,1)=0,1,0)+1</f>
        <v>1</v>
      </c>
      <c r="AA3050" s="2">
        <f t="shared" si="3101"/>
        <v>2</v>
      </c>
      <c r="AB3050" s="2">
        <f t="shared" si="3101"/>
        <v>2</v>
      </c>
      <c r="AC3050" s="2">
        <f t="shared" si="3101"/>
        <v>2</v>
      </c>
      <c r="AD3050" s="2">
        <f t="shared" si="10"/>
        <v>0</v>
      </c>
      <c r="AE3050" s="2">
        <f t="shared" si="11"/>
        <v>0</v>
      </c>
      <c r="AF3050" s="2">
        <f t="shared" si="12"/>
        <v>0</v>
      </c>
      <c r="AG3050" s="2">
        <f t="shared" si="13"/>
        <v>0</v>
      </c>
      <c r="AH3050" s="2">
        <f t="shared" si="14"/>
        <v>0</v>
      </c>
      <c r="AI3050" s="2">
        <f t="shared" si="15"/>
        <v>0</v>
      </c>
      <c r="AJ3050" s="2">
        <f t="shared" si="16"/>
        <v>1</v>
      </c>
      <c r="AK3050" s="2">
        <f t="shared" si="17"/>
        <v>0</v>
      </c>
      <c r="AL3050" s="2">
        <f t="shared" si="18"/>
        <v>1</v>
      </c>
    </row>
    <row r="3051" ht="13.5" customHeight="1">
      <c r="A3051" s="3">
        <v>42355.0</v>
      </c>
      <c r="B3051" s="2">
        <v>1973.0</v>
      </c>
      <c r="C3051" s="2">
        <f t="shared" si="3"/>
        <v>1973</v>
      </c>
      <c r="D3051" s="2">
        <f t="shared" si="26"/>
        <v>3141.809524</v>
      </c>
      <c r="E3051" s="2">
        <f t="shared" si="20"/>
        <v>2177.124019</v>
      </c>
      <c r="F3051" s="2">
        <v>0.97</v>
      </c>
      <c r="G3051" s="2">
        <f t="shared" si="4"/>
        <v>0.0097</v>
      </c>
      <c r="H3051" s="2">
        <f t="shared" si="21"/>
        <v>1.5796</v>
      </c>
      <c r="I3051" s="2">
        <f t="shared" si="27"/>
        <v>1.217671048</v>
      </c>
      <c r="J3051" s="2">
        <f t="shared" si="5"/>
        <v>290.7572772</v>
      </c>
      <c r="K3051" s="2">
        <f t="shared" si="6"/>
        <v>300.5895954</v>
      </c>
      <c r="L3051" s="2">
        <f t="shared" si="7"/>
        <v>0</v>
      </c>
      <c r="M3051" s="2">
        <f t="shared" si="1"/>
        <v>300.5895954</v>
      </c>
      <c r="O3051" s="2">
        <v>3049.0</v>
      </c>
      <c r="P3051" s="2">
        <v>1960.0</v>
      </c>
      <c r="Q3051" s="2">
        <v>1954.0</v>
      </c>
      <c r="R3051" s="2">
        <v>1973.0</v>
      </c>
      <c r="S3051" s="2">
        <v>1946.0</v>
      </c>
      <c r="T3051" s="2">
        <v>1.328776367E9</v>
      </c>
      <c r="U3051" s="2">
        <v>2.6216758E7</v>
      </c>
      <c r="V3051" s="2">
        <v>6.8904308E7</v>
      </c>
      <c r="W3051" s="2">
        <v>3509916.0</v>
      </c>
      <c r="X3051" s="2">
        <v>2180.0</v>
      </c>
      <c r="Y3051" s="2">
        <f t="shared" si="8"/>
        <v>0.7484774665</v>
      </c>
      <c r="Z3051" s="2">
        <f t="shared" ref="Z3051:AC3051" si="3102">ROUNDDOWN($Y3051*Z$1,0)-IF(MOD($Y3051*Z$1,1)=0,1,0)+1</f>
        <v>2</v>
      </c>
      <c r="AA3051" s="2">
        <f t="shared" si="3102"/>
        <v>3</v>
      </c>
      <c r="AB3051" s="2">
        <f t="shared" si="3102"/>
        <v>3</v>
      </c>
      <c r="AC3051" s="2">
        <f t="shared" si="3102"/>
        <v>4</v>
      </c>
      <c r="AD3051" s="2">
        <f t="shared" si="10"/>
        <v>0</v>
      </c>
      <c r="AE3051" s="2">
        <f t="shared" si="11"/>
        <v>0</v>
      </c>
      <c r="AF3051" s="2">
        <f t="shared" si="12"/>
        <v>0</v>
      </c>
      <c r="AG3051" s="2">
        <f t="shared" si="13"/>
        <v>0</v>
      </c>
      <c r="AH3051" s="2">
        <f t="shared" si="14"/>
        <v>0</v>
      </c>
      <c r="AI3051" s="2">
        <f t="shared" si="15"/>
        <v>1</v>
      </c>
      <c r="AJ3051" s="2">
        <f t="shared" si="16"/>
        <v>0</v>
      </c>
      <c r="AK3051" s="2">
        <f t="shared" si="17"/>
        <v>0</v>
      </c>
      <c r="AL3051" s="2">
        <f t="shared" si="18"/>
        <v>1</v>
      </c>
    </row>
    <row r="3052" ht="13.5" customHeight="1">
      <c r="A3052" s="3">
        <v>42358.0</v>
      </c>
      <c r="B3052" s="2">
        <v>1948.0</v>
      </c>
      <c r="C3052" s="2">
        <f t="shared" si="3"/>
        <v>1948</v>
      </c>
      <c r="D3052" s="2">
        <f t="shared" si="26"/>
        <v>3143.071989</v>
      </c>
      <c r="E3052" s="2">
        <f t="shared" si="20"/>
        <v>2177.466587</v>
      </c>
      <c r="F3052" s="2">
        <v>-1.27</v>
      </c>
      <c r="G3052" s="2">
        <f t="shared" si="4"/>
        <v>-0.0127</v>
      </c>
      <c r="H3052" s="2">
        <f t="shared" si="21"/>
        <v>1.5669</v>
      </c>
      <c r="I3052" s="2">
        <f t="shared" si="27"/>
        <v>1.218072875</v>
      </c>
      <c r="J3052" s="2">
        <f t="shared" si="5"/>
        <v>287.0646598</v>
      </c>
      <c r="K3052" s="2">
        <f t="shared" si="6"/>
        <v>296.7721075</v>
      </c>
      <c r="L3052" s="2">
        <f t="shared" si="7"/>
        <v>0</v>
      </c>
      <c r="M3052" s="2">
        <f t="shared" si="1"/>
        <v>296.7721075</v>
      </c>
      <c r="O3052" s="2">
        <v>3050.0</v>
      </c>
      <c r="P3052" s="2">
        <v>1947.0</v>
      </c>
      <c r="Q3052" s="2">
        <v>1973.0</v>
      </c>
      <c r="R3052" s="2">
        <v>1950.0</v>
      </c>
      <c r="S3052" s="2">
        <v>1922.0</v>
      </c>
      <c r="T3052" s="2">
        <v>1.328776367E9</v>
      </c>
      <c r="U3052" s="2">
        <v>2.5884564E7</v>
      </c>
      <c r="V3052" s="2">
        <v>3.0777132E7</v>
      </c>
      <c r="W3052" s="2">
        <v>1588447.0</v>
      </c>
      <c r="X3052" s="2">
        <v>1237.0</v>
      </c>
      <c r="Y3052" s="2">
        <f t="shared" si="8"/>
        <v>0.1806739748</v>
      </c>
      <c r="Z3052" s="2">
        <f t="shared" ref="Z3052:AC3052" si="3103">ROUNDDOWN($Y3052*Z$1,0)-IF(MOD($Y3052*Z$1,1)=0,1,0)+1</f>
        <v>1</v>
      </c>
      <c r="AA3052" s="2">
        <f t="shared" si="3103"/>
        <v>1</v>
      </c>
      <c r="AB3052" s="2">
        <f t="shared" si="3103"/>
        <v>1</v>
      </c>
      <c r="AC3052" s="2">
        <f t="shared" si="3103"/>
        <v>1</v>
      </c>
      <c r="AD3052" s="2">
        <f t="shared" si="10"/>
        <v>0</v>
      </c>
      <c r="AE3052" s="2">
        <f t="shared" si="11"/>
        <v>0</v>
      </c>
      <c r="AF3052" s="2">
        <f t="shared" si="12"/>
        <v>0</v>
      </c>
      <c r="AG3052" s="2">
        <f t="shared" si="13"/>
        <v>0</v>
      </c>
      <c r="AH3052" s="2">
        <f t="shared" si="14"/>
        <v>0</v>
      </c>
      <c r="AI3052" s="2">
        <f t="shared" si="15"/>
        <v>0</v>
      </c>
      <c r="AJ3052" s="2">
        <f t="shared" si="16"/>
        <v>1</v>
      </c>
      <c r="AK3052" s="2">
        <f t="shared" si="17"/>
        <v>0</v>
      </c>
      <c r="AL3052" s="2">
        <f t="shared" si="18"/>
        <v>1</v>
      </c>
    </row>
    <row r="3053" ht="13.5" customHeight="1">
      <c r="A3053" s="3">
        <v>42359.0</v>
      </c>
      <c r="B3053" s="2">
        <v>1967.0</v>
      </c>
      <c r="C3053" s="2">
        <f t="shared" si="3"/>
        <v>1967</v>
      </c>
      <c r="D3053" s="2">
        <f t="shared" si="26"/>
        <v>3144.33496</v>
      </c>
      <c r="E3053" s="2">
        <f t="shared" si="20"/>
        <v>2177.809155</v>
      </c>
      <c r="F3053" s="2">
        <v>0.98</v>
      </c>
      <c r="G3053" s="2">
        <f t="shared" si="4"/>
        <v>0.0098</v>
      </c>
      <c r="H3053" s="2">
        <f t="shared" si="21"/>
        <v>1.5767</v>
      </c>
      <c r="I3053" s="2">
        <f t="shared" si="27"/>
        <v>1.218474702</v>
      </c>
      <c r="J3053" s="2">
        <f t="shared" si="5"/>
        <v>289.8778935</v>
      </c>
      <c r="K3053" s="2">
        <f t="shared" si="6"/>
        <v>299.6804742</v>
      </c>
      <c r="L3053" s="2">
        <f t="shared" si="7"/>
        <v>0</v>
      </c>
      <c r="M3053" s="2">
        <f t="shared" si="1"/>
        <v>299.6804742</v>
      </c>
      <c r="O3053" s="2">
        <v>3051.0</v>
      </c>
      <c r="P3053" s="2">
        <v>1944.0</v>
      </c>
      <c r="Q3053" s="2">
        <v>1948.0</v>
      </c>
      <c r="R3053" s="2">
        <v>1974.0</v>
      </c>
      <c r="S3053" s="2">
        <v>1942.0</v>
      </c>
      <c r="T3053" s="2">
        <v>1.328833689E9</v>
      </c>
      <c r="U3053" s="2">
        <v>2.6138159E7</v>
      </c>
      <c r="V3053" s="2">
        <v>5.1899338E7</v>
      </c>
      <c r="W3053" s="2">
        <v>2644441.0</v>
      </c>
      <c r="X3053" s="2">
        <v>2056.0</v>
      </c>
      <c r="Y3053" s="2">
        <f t="shared" si="8"/>
        <v>0.7509135201</v>
      </c>
      <c r="Z3053" s="2">
        <f t="shared" ref="Z3053:AC3053" si="3104">ROUNDDOWN($Y3053*Z$1,0)-IF(MOD($Y3053*Z$1,1)=0,1,0)+1</f>
        <v>2</v>
      </c>
      <c r="AA3053" s="2">
        <f t="shared" si="3104"/>
        <v>3</v>
      </c>
      <c r="AB3053" s="2">
        <f t="shared" si="3104"/>
        <v>4</v>
      </c>
      <c r="AC3053" s="2">
        <f t="shared" si="3104"/>
        <v>4</v>
      </c>
      <c r="AD3053" s="2">
        <f t="shared" si="10"/>
        <v>0</v>
      </c>
      <c r="AE3053" s="2">
        <f t="shared" si="11"/>
        <v>0</v>
      </c>
      <c r="AF3053" s="2">
        <f t="shared" si="12"/>
        <v>0</v>
      </c>
      <c r="AG3053" s="2">
        <f t="shared" si="13"/>
        <v>0</v>
      </c>
      <c r="AH3053" s="2">
        <f t="shared" si="14"/>
        <v>0</v>
      </c>
      <c r="AI3053" s="2">
        <f t="shared" si="15"/>
        <v>1</v>
      </c>
      <c r="AJ3053" s="2">
        <f t="shared" si="16"/>
        <v>0</v>
      </c>
      <c r="AK3053" s="2">
        <f t="shared" si="17"/>
        <v>0</v>
      </c>
      <c r="AL3053" s="2">
        <f t="shared" si="18"/>
        <v>1</v>
      </c>
    </row>
    <row r="3054" ht="13.5" customHeight="1">
      <c r="A3054" s="3">
        <v>42360.0</v>
      </c>
      <c r="B3054" s="2">
        <v>1952.0</v>
      </c>
      <c r="C3054" s="2">
        <f t="shared" si="3"/>
        <v>1952</v>
      </c>
      <c r="D3054" s="2">
        <f t="shared" si="26"/>
        <v>3145.59844</v>
      </c>
      <c r="E3054" s="2">
        <f t="shared" si="20"/>
        <v>2178.151723</v>
      </c>
      <c r="F3054" s="2">
        <v>-0.76</v>
      </c>
      <c r="G3054" s="2">
        <f t="shared" si="4"/>
        <v>-0.0076</v>
      </c>
      <c r="H3054" s="2">
        <f t="shared" si="21"/>
        <v>1.5691</v>
      </c>
      <c r="I3054" s="2">
        <f t="shared" si="27"/>
        <v>1.218876529</v>
      </c>
      <c r="J3054" s="2">
        <f t="shared" si="5"/>
        <v>287.6748215</v>
      </c>
      <c r="K3054" s="2">
        <f t="shared" si="6"/>
        <v>297.4029026</v>
      </c>
      <c r="L3054" s="2">
        <f t="shared" si="7"/>
        <v>0</v>
      </c>
      <c r="M3054" s="2">
        <f t="shared" si="1"/>
        <v>297.4029026</v>
      </c>
      <c r="O3054" s="2">
        <v>3052.0</v>
      </c>
      <c r="P3054" s="2">
        <v>1978.0</v>
      </c>
      <c r="Q3054" s="2">
        <v>1967.0</v>
      </c>
      <c r="R3054" s="2">
        <v>1982.0</v>
      </c>
      <c r="S3054" s="2">
        <v>1950.0</v>
      </c>
      <c r="T3054" s="2">
        <v>1.329222967E9</v>
      </c>
      <c r="U3054" s="2">
        <v>2.5946432E7</v>
      </c>
      <c r="V3054" s="2">
        <v>6.4046311E7</v>
      </c>
      <c r="W3054" s="2">
        <v>3251627.0</v>
      </c>
      <c r="X3054" s="2">
        <v>1932.0</v>
      </c>
      <c r="Y3054" s="2">
        <f t="shared" si="8"/>
        <v>0.2827852213</v>
      </c>
      <c r="Z3054" s="2">
        <f t="shared" ref="Z3054:AC3054" si="3105">ROUNDDOWN($Y3054*Z$1,0)-IF(MOD($Y3054*Z$1,1)=0,1,0)+1</f>
        <v>1</v>
      </c>
      <c r="AA3054" s="2">
        <f t="shared" si="3105"/>
        <v>1</v>
      </c>
      <c r="AB3054" s="2">
        <f t="shared" si="3105"/>
        <v>2</v>
      </c>
      <c r="AC3054" s="2">
        <f t="shared" si="3105"/>
        <v>2</v>
      </c>
      <c r="AD3054" s="2">
        <f t="shared" si="10"/>
        <v>0</v>
      </c>
      <c r="AE3054" s="2">
        <f t="shared" si="11"/>
        <v>0</v>
      </c>
      <c r="AF3054" s="2">
        <f t="shared" si="12"/>
        <v>0</v>
      </c>
      <c r="AG3054" s="2">
        <f t="shared" si="13"/>
        <v>0</v>
      </c>
      <c r="AH3054" s="2">
        <f t="shared" si="14"/>
        <v>0</v>
      </c>
      <c r="AI3054" s="2">
        <f t="shared" si="15"/>
        <v>0</v>
      </c>
      <c r="AJ3054" s="2">
        <f t="shared" si="16"/>
        <v>0</v>
      </c>
      <c r="AK3054" s="2">
        <f t="shared" si="17"/>
        <v>1</v>
      </c>
      <c r="AL3054" s="2">
        <f t="shared" si="18"/>
        <v>1</v>
      </c>
    </row>
    <row r="3055" ht="13.5" customHeight="1">
      <c r="A3055" s="3">
        <v>42361.0</v>
      </c>
      <c r="B3055" s="2">
        <v>1955.0</v>
      </c>
      <c r="C3055" s="2">
        <f t="shared" si="3"/>
        <v>1955</v>
      </c>
      <c r="D3055" s="2">
        <f t="shared" si="26"/>
        <v>3146.862427</v>
      </c>
      <c r="E3055" s="2">
        <f t="shared" si="20"/>
        <v>2178.49429</v>
      </c>
      <c r="F3055" s="2">
        <v>0.15</v>
      </c>
      <c r="G3055" s="2">
        <f t="shared" si="4"/>
        <v>0.0015</v>
      </c>
      <c r="H3055" s="2">
        <f t="shared" si="21"/>
        <v>1.5706</v>
      </c>
      <c r="I3055" s="2">
        <f t="shared" si="27"/>
        <v>1.219278356</v>
      </c>
      <c r="J3055" s="2">
        <f t="shared" si="5"/>
        <v>288.1063337</v>
      </c>
      <c r="K3055" s="2">
        <f t="shared" si="6"/>
        <v>297.8490069</v>
      </c>
      <c r="L3055" s="2">
        <f t="shared" si="7"/>
        <v>0</v>
      </c>
      <c r="M3055" s="2">
        <f t="shared" si="1"/>
        <v>297.8490069</v>
      </c>
      <c r="O3055" s="2">
        <v>3053.0</v>
      </c>
      <c r="P3055" s="2">
        <v>1955.0</v>
      </c>
      <c r="Q3055" s="2">
        <v>1952.0</v>
      </c>
      <c r="R3055" s="2">
        <v>1969.0</v>
      </c>
      <c r="S3055" s="2">
        <v>1930.0</v>
      </c>
      <c r="T3055" s="2">
        <v>1.329223867E9</v>
      </c>
      <c r="U3055" s="2">
        <v>2.5986327E7</v>
      </c>
      <c r="V3055" s="2">
        <v>3.6717651E7</v>
      </c>
      <c r="W3055" s="2">
        <v>1883992.0</v>
      </c>
      <c r="X3055" s="2">
        <v>1733.0</v>
      </c>
      <c r="Y3055" s="2">
        <f t="shared" si="8"/>
        <v>0.5319732034</v>
      </c>
      <c r="Z3055" s="2">
        <f t="shared" ref="Z3055:AC3055" si="3106">ROUNDDOWN($Y3055*Z$1,0)-IF(MOD($Y3055*Z$1,1)=0,1,0)+1</f>
        <v>2</v>
      </c>
      <c r="AA3055" s="2">
        <f t="shared" si="3106"/>
        <v>2</v>
      </c>
      <c r="AB3055" s="2">
        <f t="shared" si="3106"/>
        <v>3</v>
      </c>
      <c r="AC3055" s="2">
        <f t="shared" si="3106"/>
        <v>3</v>
      </c>
      <c r="AD3055" s="2">
        <f t="shared" si="10"/>
        <v>0</v>
      </c>
      <c r="AE3055" s="2">
        <f t="shared" si="11"/>
        <v>1</v>
      </c>
      <c r="AF3055" s="2">
        <f t="shared" si="12"/>
        <v>0</v>
      </c>
      <c r="AG3055" s="2">
        <f t="shared" si="13"/>
        <v>0</v>
      </c>
      <c r="AH3055" s="2">
        <f t="shared" si="14"/>
        <v>0</v>
      </c>
      <c r="AI3055" s="2">
        <f t="shared" si="15"/>
        <v>0</v>
      </c>
      <c r="AJ3055" s="2">
        <f t="shared" si="16"/>
        <v>0</v>
      </c>
      <c r="AK3055" s="2">
        <f t="shared" si="17"/>
        <v>0</v>
      </c>
      <c r="AL3055" s="2">
        <f t="shared" si="18"/>
        <v>1</v>
      </c>
    </row>
    <row r="3056" ht="13.5" customHeight="1">
      <c r="A3056" s="3">
        <v>42362.0</v>
      </c>
      <c r="B3056" s="2">
        <v>1968.0</v>
      </c>
      <c r="C3056" s="2">
        <f t="shared" si="3"/>
        <v>1968</v>
      </c>
      <c r="D3056" s="2">
        <f t="shared" si="26"/>
        <v>3148.126921</v>
      </c>
      <c r="E3056" s="2">
        <f t="shared" si="20"/>
        <v>2178.836858</v>
      </c>
      <c r="F3056" s="2">
        <v>0.66</v>
      </c>
      <c r="G3056" s="2">
        <f t="shared" si="4"/>
        <v>0.0066</v>
      </c>
      <c r="H3056" s="2">
        <f t="shared" si="21"/>
        <v>1.5772</v>
      </c>
      <c r="I3056" s="2">
        <f t="shared" si="27"/>
        <v>1.219680183</v>
      </c>
      <c r="J3056" s="2">
        <f t="shared" si="5"/>
        <v>290.0078355</v>
      </c>
      <c r="K3056" s="2">
        <f t="shared" si="6"/>
        <v>299.8148104</v>
      </c>
      <c r="L3056" s="2">
        <f t="shared" si="7"/>
        <v>0</v>
      </c>
      <c r="M3056" s="2">
        <f t="shared" si="1"/>
        <v>299.8148104</v>
      </c>
      <c r="O3056" s="2">
        <v>3054.0</v>
      </c>
      <c r="P3056" s="2">
        <v>1959.0</v>
      </c>
      <c r="Q3056" s="2">
        <v>1955.0</v>
      </c>
      <c r="R3056" s="2">
        <v>1973.0</v>
      </c>
      <c r="S3056" s="2">
        <v>1956.0</v>
      </c>
      <c r="T3056" s="2">
        <v>1.329223867E9</v>
      </c>
      <c r="U3056" s="2">
        <v>2.6159126E7</v>
      </c>
      <c r="V3056" s="2">
        <v>7.9785477E7</v>
      </c>
      <c r="W3056" s="2">
        <v>4068389.0</v>
      </c>
      <c r="X3056" s="2">
        <v>1338.0</v>
      </c>
      <c r="Y3056" s="2">
        <f t="shared" si="8"/>
        <v>0.6675801868</v>
      </c>
      <c r="Z3056" s="2">
        <f t="shared" ref="Z3056:AC3056" si="3107">ROUNDDOWN($Y3056*Z$1,0)-IF(MOD($Y3056*Z$1,1)=0,1,0)+1</f>
        <v>2</v>
      </c>
      <c r="AA3056" s="2">
        <f t="shared" si="3107"/>
        <v>3</v>
      </c>
      <c r="AB3056" s="2">
        <f t="shared" si="3107"/>
        <v>3</v>
      </c>
      <c r="AC3056" s="2">
        <f t="shared" si="3107"/>
        <v>4</v>
      </c>
      <c r="AD3056" s="2">
        <f t="shared" si="10"/>
        <v>1</v>
      </c>
      <c r="AE3056" s="2">
        <f t="shared" si="11"/>
        <v>0</v>
      </c>
      <c r="AF3056" s="2">
        <f t="shared" si="12"/>
        <v>0</v>
      </c>
      <c r="AG3056" s="2">
        <f t="shared" si="13"/>
        <v>0</v>
      </c>
      <c r="AH3056" s="2">
        <f t="shared" si="14"/>
        <v>0</v>
      </c>
      <c r="AI3056" s="2">
        <f t="shared" si="15"/>
        <v>0</v>
      </c>
      <c r="AJ3056" s="2">
        <f t="shared" si="16"/>
        <v>0</v>
      </c>
      <c r="AK3056" s="2">
        <f t="shared" si="17"/>
        <v>0</v>
      </c>
      <c r="AL3056" s="2">
        <f t="shared" si="18"/>
        <v>1</v>
      </c>
    </row>
    <row r="3057" ht="13.5" customHeight="1">
      <c r="A3057" s="3">
        <v>42365.0</v>
      </c>
      <c r="B3057" s="2">
        <v>1996.0</v>
      </c>
      <c r="C3057" s="2">
        <f t="shared" si="3"/>
        <v>1996</v>
      </c>
      <c r="D3057" s="2">
        <f t="shared" si="26"/>
        <v>3149.391924</v>
      </c>
      <c r="E3057" s="2">
        <f t="shared" si="20"/>
        <v>2179.179426</v>
      </c>
      <c r="F3057" s="2">
        <v>1.42</v>
      </c>
      <c r="G3057" s="2">
        <f t="shared" si="4"/>
        <v>0.0142</v>
      </c>
      <c r="H3057" s="2">
        <f t="shared" si="21"/>
        <v>1.5914</v>
      </c>
      <c r="I3057" s="2">
        <f t="shared" si="27"/>
        <v>1.220082011</v>
      </c>
      <c r="J3057" s="2">
        <f t="shared" si="5"/>
        <v>294.1259468</v>
      </c>
      <c r="K3057" s="2">
        <f t="shared" si="6"/>
        <v>304.0721807</v>
      </c>
      <c r="L3057" s="2">
        <f t="shared" si="7"/>
        <v>0</v>
      </c>
      <c r="M3057" s="2">
        <f t="shared" si="1"/>
        <v>304.0721807</v>
      </c>
      <c r="O3057" s="2">
        <v>3055.0</v>
      </c>
      <c r="P3057" s="2">
        <v>1975.0</v>
      </c>
      <c r="Q3057" s="2">
        <v>1968.0</v>
      </c>
      <c r="R3057" s="2">
        <v>1996.0</v>
      </c>
      <c r="S3057" s="2">
        <v>1973.0</v>
      </c>
      <c r="T3057" s="2">
        <v>1.329224317E9</v>
      </c>
      <c r="U3057" s="2">
        <v>2.6531317E7</v>
      </c>
      <c r="V3057" s="2">
        <v>1.8950371E7</v>
      </c>
      <c r="W3057" s="2">
        <v>954839.0</v>
      </c>
      <c r="X3057" s="2">
        <v>698.0</v>
      </c>
      <c r="Y3057" s="2">
        <f t="shared" si="8"/>
        <v>0.8311002842</v>
      </c>
      <c r="Z3057" s="2">
        <f t="shared" ref="Z3057:AC3057" si="3108">ROUNDDOWN($Y3057*Z$1,0)-IF(MOD($Y3057*Z$1,1)=0,1,0)+1</f>
        <v>2</v>
      </c>
      <c r="AA3057" s="2">
        <f t="shared" si="3108"/>
        <v>3</v>
      </c>
      <c r="AB3057" s="2">
        <f t="shared" si="3108"/>
        <v>4</v>
      </c>
      <c r="AC3057" s="2">
        <f t="shared" si="3108"/>
        <v>5</v>
      </c>
      <c r="AD3057" s="2">
        <f t="shared" si="10"/>
        <v>0</v>
      </c>
      <c r="AE3057" s="2">
        <f t="shared" si="11"/>
        <v>0</v>
      </c>
      <c r="AF3057" s="2">
        <f t="shared" si="12"/>
        <v>0</v>
      </c>
      <c r="AG3057" s="2">
        <f t="shared" si="13"/>
        <v>0</v>
      </c>
      <c r="AH3057" s="2">
        <f t="shared" si="14"/>
        <v>0</v>
      </c>
      <c r="AI3057" s="2">
        <f t="shared" si="15"/>
        <v>1</v>
      </c>
      <c r="AJ3057" s="2">
        <f t="shared" si="16"/>
        <v>0</v>
      </c>
      <c r="AK3057" s="2">
        <f t="shared" si="17"/>
        <v>0</v>
      </c>
      <c r="AL3057" s="2">
        <f t="shared" si="18"/>
        <v>1</v>
      </c>
    </row>
    <row r="3058" ht="13.5" customHeight="1">
      <c r="A3058" s="3">
        <v>42366.0</v>
      </c>
      <c r="B3058" s="2">
        <v>1986.0</v>
      </c>
      <c r="C3058" s="2">
        <f t="shared" si="3"/>
        <v>1986</v>
      </c>
      <c r="D3058" s="2">
        <f t="shared" si="26"/>
        <v>3150.657436</v>
      </c>
      <c r="E3058" s="2">
        <f t="shared" si="20"/>
        <v>2179.521993</v>
      </c>
      <c r="F3058" s="2">
        <v>-0.5</v>
      </c>
      <c r="G3058" s="2">
        <f t="shared" si="4"/>
        <v>-0.005</v>
      </c>
      <c r="H3058" s="2">
        <f t="shared" si="21"/>
        <v>1.5864</v>
      </c>
      <c r="I3058" s="2">
        <f t="shared" si="27"/>
        <v>1.220483838</v>
      </c>
      <c r="J3058" s="2">
        <f t="shared" si="5"/>
        <v>292.655317</v>
      </c>
      <c r="K3058" s="2">
        <f t="shared" si="6"/>
        <v>302.5518198</v>
      </c>
      <c r="L3058" s="2">
        <f t="shared" si="7"/>
        <v>0</v>
      </c>
      <c r="M3058" s="2">
        <f t="shared" si="1"/>
        <v>302.5518198</v>
      </c>
      <c r="O3058" s="2">
        <v>3056.0</v>
      </c>
      <c r="P3058" s="2">
        <v>1995.0</v>
      </c>
      <c r="Q3058" s="2">
        <v>1996.0</v>
      </c>
      <c r="R3058" s="2">
        <v>1995.0</v>
      </c>
      <c r="S3058" s="2">
        <v>1972.0</v>
      </c>
      <c r="T3058" s="2">
        <v>1.329224317E9</v>
      </c>
      <c r="U3058" s="2">
        <v>2.6398395E7</v>
      </c>
      <c r="V3058" s="2">
        <v>2.1639089E7</v>
      </c>
      <c r="W3058" s="2">
        <v>1092345.0</v>
      </c>
      <c r="X3058" s="2">
        <v>1065.0</v>
      </c>
      <c r="Y3058" s="2">
        <f t="shared" si="8"/>
        <v>0.3463256192</v>
      </c>
      <c r="Z3058" s="2">
        <f t="shared" ref="Z3058:AC3058" si="3109">ROUNDDOWN($Y3058*Z$1,0)-IF(MOD($Y3058*Z$1,1)=0,1,0)+1</f>
        <v>1</v>
      </c>
      <c r="AA3058" s="2">
        <f t="shared" si="3109"/>
        <v>2</v>
      </c>
      <c r="AB3058" s="2">
        <f t="shared" si="3109"/>
        <v>2</v>
      </c>
      <c r="AC3058" s="2">
        <f t="shared" si="3109"/>
        <v>2</v>
      </c>
      <c r="AD3058" s="2">
        <f t="shared" si="10"/>
        <v>0</v>
      </c>
      <c r="AE3058" s="2">
        <f t="shared" si="11"/>
        <v>0</v>
      </c>
      <c r="AF3058" s="2">
        <f t="shared" si="12"/>
        <v>0</v>
      </c>
      <c r="AG3058" s="2">
        <f t="shared" si="13"/>
        <v>0</v>
      </c>
      <c r="AH3058" s="2">
        <f t="shared" si="14"/>
        <v>0</v>
      </c>
      <c r="AI3058" s="2">
        <f t="shared" si="15"/>
        <v>0</v>
      </c>
      <c r="AJ3058" s="2">
        <f t="shared" si="16"/>
        <v>1</v>
      </c>
      <c r="AK3058" s="2">
        <f t="shared" si="17"/>
        <v>0</v>
      </c>
      <c r="AL3058" s="2">
        <f t="shared" si="18"/>
        <v>1</v>
      </c>
    </row>
    <row r="3059" ht="13.5" customHeight="1">
      <c r="A3059" s="3">
        <v>42367.0</v>
      </c>
      <c r="B3059" s="2">
        <v>2005.0</v>
      </c>
      <c r="C3059" s="2">
        <f t="shared" si="3"/>
        <v>2005</v>
      </c>
      <c r="D3059" s="2">
        <f t="shared" si="26"/>
        <v>3151.923455</v>
      </c>
      <c r="E3059" s="2">
        <f t="shared" si="20"/>
        <v>2179.864561</v>
      </c>
      <c r="F3059" s="2">
        <v>0.96</v>
      </c>
      <c r="G3059" s="2">
        <f t="shared" si="4"/>
        <v>0.0096</v>
      </c>
      <c r="H3059" s="2">
        <f t="shared" si="21"/>
        <v>1.596</v>
      </c>
      <c r="I3059" s="2">
        <f t="shared" si="27"/>
        <v>1.220885665</v>
      </c>
      <c r="J3059" s="2">
        <f t="shared" si="5"/>
        <v>295.4648081</v>
      </c>
      <c r="K3059" s="2">
        <f t="shared" si="6"/>
        <v>305.4563172</v>
      </c>
      <c r="L3059" s="2">
        <f t="shared" si="7"/>
        <v>0</v>
      </c>
      <c r="M3059" s="2">
        <f t="shared" si="1"/>
        <v>305.4563172</v>
      </c>
      <c r="O3059" s="2">
        <v>3057.0</v>
      </c>
      <c r="P3059" s="2">
        <v>1992.0</v>
      </c>
      <c r="Q3059" s="2">
        <v>1986.0</v>
      </c>
      <c r="R3059" s="2">
        <v>2005.0</v>
      </c>
      <c r="S3059" s="2">
        <v>1990.0</v>
      </c>
      <c r="T3059" s="2">
        <v>1.329224317E9</v>
      </c>
      <c r="U3059" s="2">
        <v>2.6650948E7</v>
      </c>
      <c r="V3059" s="2">
        <v>3.1244211E7</v>
      </c>
      <c r="W3059" s="2">
        <v>1563945.0</v>
      </c>
      <c r="X3059" s="2">
        <v>953.0</v>
      </c>
      <c r="Y3059" s="2">
        <f t="shared" si="8"/>
        <v>0.7457369062</v>
      </c>
      <c r="Z3059" s="2">
        <f t="shared" ref="Z3059:AC3059" si="3110">ROUNDDOWN($Y3059*Z$1,0)-IF(MOD($Y3059*Z$1,1)=0,1,0)+1</f>
        <v>2</v>
      </c>
      <c r="AA3059" s="2">
        <f t="shared" si="3110"/>
        <v>3</v>
      </c>
      <c r="AB3059" s="2">
        <f t="shared" si="3110"/>
        <v>3</v>
      </c>
      <c r="AC3059" s="2">
        <f t="shared" si="3110"/>
        <v>4</v>
      </c>
      <c r="AD3059" s="2">
        <f t="shared" si="10"/>
        <v>0</v>
      </c>
      <c r="AE3059" s="2">
        <f t="shared" si="11"/>
        <v>0</v>
      </c>
      <c r="AF3059" s="2">
        <f t="shared" si="12"/>
        <v>0</v>
      </c>
      <c r="AG3059" s="2">
        <f t="shared" si="13"/>
        <v>0</v>
      </c>
      <c r="AH3059" s="2">
        <f t="shared" si="14"/>
        <v>0</v>
      </c>
      <c r="AI3059" s="2">
        <f t="shared" si="15"/>
        <v>1</v>
      </c>
      <c r="AJ3059" s="2">
        <f t="shared" si="16"/>
        <v>0</v>
      </c>
      <c r="AK3059" s="2">
        <f t="shared" si="17"/>
        <v>0</v>
      </c>
      <c r="AL3059" s="2">
        <f t="shared" si="18"/>
        <v>1</v>
      </c>
    </row>
    <row r="3060" ht="13.5" customHeight="1">
      <c r="A3060" s="3">
        <v>42368.0</v>
      </c>
      <c r="B3060" s="2">
        <v>1992.0</v>
      </c>
      <c r="C3060" s="2">
        <f t="shared" si="3"/>
        <v>1992</v>
      </c>
      <c r="D3060" s="2">
        <f t="shared" si="26"/>
        <v>3153.189984</v>
      </c>
      <c r="E3060" s="2">
        <f t="shared" si="20"/>
        <v>2180.207129</v>
      </c>
      <c r="F3060" s="2">
        <v>-0.65</v>
      </c>
      <c r="G3060" s="2">
        <f t="shared" si="4"/>
        <v>-0.0065</v>
      </c>
      <c r="H3060" s="2">
        <f t="shared" si="21"/>
        <v>1.5895</v>
      </c>
      <c r="I3060" s="2">
        <f t="shared" si="27"/>
        <v>1.221287492</v>
      </c>
      <c r="J3060" s="2">
        <f t="shared" si="5"/>
        <v>293.5442868</v>
      </c>
      <c r="K3060" s="2">
        <f t="shared" si="6"/>
        <v>303.4708512</v>
      </c>
      <c r="L3060" s="2">
        <f t="shared" si="7"/>
        <v>0</v>
      </c>
      <c r="M3060" s="2">
        <f t="shared" si="1"/>
        <v>303.4708512</v>
      </c>
      <c r="O3060" s="2">
        <v>3058.0</v>
      </c>
      <c r="P3060" s="2">
        <v>2000.0</v>
      </c>
      <c r="Q3060" s="2">
        <v>2005.0</v>
      </c>
      <c r="R3060" s="2">
        <v>2010.0</v>
      </c>
      <c r="S3060" s="2">
        <v>1988.0</v>
      </c>
      <c r="T3060" s="2">
        <v>1.329224317E9</v>
      </c>
      <c r="U3060" s="2">
        <v>2.6478148E7</v>
      </c>
      <c r="V3060" s="2">
        <v>2.1814168E7</v>
      </c>
      <c r="W3060" s="2">
        <v>1094119.0</v>
      </c>
      <c r="X3060" s="2">
        <v>947.0</v>
      </c>
      <c r="Y3060" s="2">
        <f t="shared" si="8"/>
        <v>0.3103938287</v>
      </c>
      <c r="Z3060" s="2">
        <f t="shared" ref="Z3060:AC3060" si="3111">ROUNDDOWN($Y3060*Z$1,0)-IF(MOD($Y3060*Z$1,1)=0,1,0)+1</f>
        <v>1</v>
      </c>
      <c r="AA3060" s="2">
        <f t="shared" si="3111"/>
        <v>1</v>
      </c>
      <c r="AB3060" s="2">
        <f t="shared" si="3111"/>
        <v>2</v>
      </c>
      <c r="AC3060" s="2">
        <f t="shared" si="3111"/>
        <v>2</v>
      </c>
      <c r="AD3060" s="2">
        <f t="shared" si="10"/>
        <v>0</v>
      </c>
      <c r="AE3060" s="2">
        <f t="shared" si="11"/>
        <v>0</v>
      </c>
      <c r="AF3060" s="2">
        <f t="shared" si="12"/>
        <v>0</v>
      </c>
      <c r="AG3060" s="2">
        <f t="shared" si="13"/>
        <v>0</v>
      </c>
      <c r="AH3060" s="2">
        <f t="shared" si="14"/>
        <v>0</v>
      </c>
      <c r="AI3060" s="2">
        <f t="shared" si="15"/>
        <v>0</v>
      </c>
      <c r="AJ3060" s="2">
        <f t="shared" si="16"/>
        <v>0</v>
      </c>
      <c r="AK3060" s="2">
        <f t="shared" si="17"/>
        <v>1</v>
      </c>
      <c r="AL3060" s="2">
        <f t="shared" si="18"/>
        <v>1</v>
      </c>
    </row>
    <row r="3061" ht="13.5" customHeight="1">
      <c r="A3061" s="3">
        <v>42369.0</v>
      </c>
      <c r="B3061" s="2">
        <v>2010.0</v>
      </c>
      <c r="C3061" s="2">
        <f t="shared" si="3"/>
        <v>2010</v>
      </c>
      <c r="D3061" s="2">
        <f t="shared" si="26"/>
        <v>3154.457021</v>
      </c>
      <c r="E3061" s="2">
        <f t="shared" si="20"/>
        <v>2180.549697</v>
      </c>
      <c r="F3061" s="2">
        <v>0.9</v>
      </c>
      <c r="G3061" s="2">
        <f t="shared" si="4"/>
        <v>0.009</v>
      </c>
      <c r="H3061" s="2">
        <f t="shared" si="21"/>
        <v>1.5985</v>
      </c>
      <c r="I3061" s="2">
        <f t="shared" si="27"/>
        <v>1.221689319</v>
      </c>
      <c r="J3061" s="2">
        <f t="shared" si="5"/>
        <v>296.1861854</v>
      </c>
      <c r="K3061" s="2">
        <f t="shared" si="6"/>
        <v>306.2020888</v>
      </c>
      <c r="L3061" s="2">
        <f t="shared" si="7"/>
        <v>0</v>
      </c>
      <c r="M3061" s="2">
        <f t="shared" si="1"/>
        <v>306.2020888</v>
      </c>
      <c r="O3061" s="2">
        <v>3059.0</v>
      </c>
      <c r="P3061" s="2">
        <v>1994.0</v>
      </c>
      <c r="Q3061" s="2">
        <v>1992.0</v>
      </c>
      <c r="R3061" s="2">
        <v>2010.0</v>
      </c>
      <c r="S3061" s="2">
        <v>1994.0</v>
      </c>
      <c r="T3061" s="2">
        <v>1.329224317E9</v>
      </c>
      <c r="U3061" s="2">
        <v>2.6717409E7</v>
      </c>
      <c r="V3061" s="2">
        <v>4.4367287E7</v>
      </c>
      <c r="W3061" s="2">
        <v>2216364.0</v>
      </c>
      <c r="X3061" s="2">
        <v>1041.0</v>
      </c>
      <c r="Y3061" s="2">
        <f t="shared" si="8"/>
        <v>0.7320341048</v>
      </c>
      <c r="Z3061" s="2">
        <f t="shared" ref="Z3061:AC3061" si="3112">ROUNDDOWN($Y3061*Z$1,0)-IF(MOD($Y3061*Z$1,1)=0,1,0)+1</f>
        <v>2</v>
      </c>
      <c r="AA3061" s="2">
        <f t="shared" si="3112"/>
        <v>3</v>
      </c>
      <c r="AB3061" s="2">
        <f t="shared" si="3112"/>
        <v>3</v>
      </c>
      <c r="AC3061" s="2">
        <f t="shared" si="3112"/>
        <v>4</v>
      </c>
      <c r="AD3061" s="2">
        <f t="shared" si="10"/>
        <v>1</v>
      </c>
      <c r="AE3061" s="2">
        <f t="shared" si="11"/>
        <v>0</v>
      </c>
      <c r="AF3061" s="2">
        <f t="shared" si="12"/>
        <v>0</v>
      </c>
      <c r="AG3061" s="2">
        <f t="shared" si="13"/>
        <v>0</v>
      </c>
      <c r="AH3061" s="2">
        <f t="shared" si="14"/>
        <v>0</v>
      </c>
      <c r="AI3061" s="2">
        <f t="shared" si="15"/>
        <v>0</v>
      </c>
      <c r="AJ3061" s="2">
        <f t="shared" si="16"/>
        <v>0</v>
      </c>
      <c r="AK3061" s="2">
        <f t="shared" si="17"/>
        <v>0</v>
      </c>
      <c r="AL3061" s="2">
        <f t="shared" si="18"/>
        <v>1</v>
      </c>
    </row>
    <row r="3062" ht="13.5" customHeight="1">
      <c r="A3062" s="3">
        <v>42372.0</v>
      </c>
      <c r="B3062" s="2">
        <v>2035.0</v>
      </c>
      <c r="C3062" s="2">
        <f t="shared" si="3"/>
        <v>2035</v>
      </c>
      <c r="D3062" s="2">
        <f t="shared" si="26"/>
        <v>3155.724568</v>
      </c>
      <c r="E3062" s="2">
        <f t="shared" si="20"/>
        <v>2180.892264</v>
      </c>
      <c r="F3062" s="2">
        <v>1.24</v>
      </c>
      <c r="G3062" s="2">
        <f t="shared" si="4"/>
        <v>0.0124</v>
      </c>
      <c r="H3062" s="2">
        <f t="shared" si="21"/>
        <v>1.6109</v>
      </c>
      <c r="I3062" s="2">
        <f t="shared" si="27"/>
        <v>1.222091147</v>
      </c>
      <c r="J3062" s="2">
        <f t="shared" si="5"/>
        <v>299.8588941</v>
      </c>
      <c r="K3062" s="2">
        <f t="shared" si="6"/>
        <v>309.9989947</v>
      </c>
      <c r="L3062" s="2">
        <f t="shared" si="7"/>
        <v>0</v>
      </c>
      <c r="M3062" s="2">
        <f t="shared" si="1"/>
        <v>309.9989947</v>
      </c>
      <c r="O3062" s="2">
        <v>3060.0</v>
      </c>
      <c r="P3062" s="2">
        <v>2010.0</v>
      </c>
      <c r="Q3062" s="2">
        <v>2010.0</v>
      </c>
      <c r="R3062" s="2">
        <v>2035.0</v>
      </c>
      <c r="S3062" s="2">
        <v>2001.0</v>
      </c>
      <c r="T3062" s="2">
        <v>1.329406719E9</v>
      </c>
      <c r="U3062" s="2">
        <v>2.7053427E7</v>
      </c>
      <c r="V3062" s="2">
        <v>4.4871342E7</v>
      </c>
      <c r="W3062" s="2">
        <v>2231039.0</v>
      </c>
      <c r="X3062" s="2">
        <v>1099.0</v>
      </c>
      <c r="Y3062" s="2">
        <f t="shared" si="8"/>
        <v>0.8013601299</v>
      </c>
      <c r="Z3062" s="2">
        <f t="shared" ref="Z3062:AC3062" si="3113">ROUNDDOWN($Y3062*Z$1,0)-IF(MOD($Y3062*Z$1,1)=0,1,0)+1</f>
        <v>2</v>
      </c>
      <c r="AA3062" s="2">
        <f t="shared" si="3113"/>
        <v>3</v>
      </c>
      <c r="AB3062" s="2">
        <f t="shared" si="3113"/>
        <v>4</v>
      </c>
      <c r="AC3062" s="2">
        <f t="shared" si="3113"/>
        <v>5</v>
      </c>
      <c r="AD3062" s="2">
        <f t="shared" si="10"/>
        <v>0</v>
      </c>
      <c r="AE3062" s="2">
        <f t="shared" si="11"/>
        <v>0</v>
      </c>
      <c r="AF3062" s="2">
        <f t="shared" si="12"/>
        <v>0</v>
      </c>
      <c r="AG3062" s="2">
        <f t="shared" si="13"/>
        <v>0</v>
      </c>
      <c r="AH3062" s="2">
        <f t="shared" si="14"/>
        <v>1</v>
      </c>
      <c r="AI3062" s="2">
        <f t="shared" si="15"/>
        <v>0</v>
      </c>
      <c r="AJ3062" s="2">
        <f t="shared" si="16"/>
        <v>0</v>
      </c>
      <c r="AK3062" s="2">
        <f t="shared" si="17"/>
        <v>0</v>
      </c>
      <c r="AL3062" s="2">
        <f t="shared" si="18"/>
        <v>1</v>
      </c>
    </row>
    <row r="3063" ht="13.5" customHeight="1">
      <c r="A3063" s="3">
        <v>42373.0</v>
      </c>
      <c r="B3063" s="2">
        <v>2004.0</v>
      </c>
      <c r="C3063" s="2">
        <f t="shared" si="3"/>
        <v>2004</v>
      </c>
      <c r="D3063" s="2">
        <f t="shared" si="26"/>
        <v>3156.992624</v>
      </c>
      <c r="E3063" s="2">
        <f t="shared" si="20"/>
        <v>2181.234832</v>
      </c>
      <c r="F3063" s="2">
        <v>-1.52</v>
      </c>
      <c r="G3063" s="2">
        <f t="shared" si="4"/>
        <v>-0.0152</v>
      </c>
      <c r="H3063" s="2">
        <f t="shared" si="21"/>
        <v>1.5957</v>
      </c>
      <c r="I3063" s="2">
        <f t="shared" si="27"/>
        <v>1.222492974</v>
      </c>
      <c r="J3063" s="2">
        <f t="shared" si="5"/>
        <v>295.3010389</v>
      </c>
      <c r="K3063" s="2">
        <f t="shared" si="6"/>
        <v>305.28701</v>
      </c>
      <c r="L3063" s="2">
        <f t="shared" si="7"/>
        <v>0</v>
      </c>
      <c r="M3063" s="2">
        <f t="shared" si="1"/>
        <v>305.28701</v>
      </c>
      <c r="O3063" s="2">
        <v>3061.0</v>
      </c>
      <c r="P3063" s="2">
        <v>1992.0</v>
      </c>
      <c r="Q3063" s="2">
        <v>2035.0</v>
      </c>
      <c r="R3063" s="2">
        <v>2025.0</v>
      </c>
      <c r="S3063" s="2">
        <v>1989.0</v>
      </c>
      <c r="T3063" s="2">
        <v>1.329406719E9</v>
      </c>
      <c r="U3063" s="2">
        <v>2.6641311E7</v>
      </c>
      <c r="V3063" s="2">
        <v>7.1154407E7</v>
      </c>
      <c r="W3063" s="2">
        <v>3544301.0</v>
      </c>
      <c r="X3063" s="2">
        <v>2983.0</v>
      </c>
      <c r="Y3063" s="2">
        <f t="shared" si="8"/>
        <v>0.1411896062</v>
      </c>
      <c r="Z3063" s="2">
        <f t="shared" ref="Z3063:AC3063" si="3114">ROUNDDOWN($Y3063*Z$1,0)-IF(MOD($Y3063*Z$1,1)=0,1,0)+1</f>
        <v>1</v>
      </c>
      <c r="AA3063" s="2">
        <f t="shared" si="3114"/>
        <v>1</v>
      </c>
      <c r="AB3063" s="2">
        <f t="shared" si="3114"/>
        <v>1</v>
      </c>
      <c r="AC3063" s="2">
        <f t="shared" si="3114"/>
        <v>1</v>
      </c>
      <c r="AD3063" s="2">
        <f t="shared" si="10"/>
        <v>0</v>
      </c>
      <c r="AE3063" s="2">
        <f t="shared" si="11"/>
        <v>0</v>
      </c>
      <c r="AF3063" s="2">
        <f t="shared" si="12"/>
        <v>1</v>
      </c>
      <c r="AG3063" s="2">
        <f t="shared" si="13"/>
        <v>0</v>
      </c>
      <c r="AH3063" s="2">
        <f t="shared" si="14"/>
        <v>0</v>
      </c>
      <c r="AI3063" s="2">
        <f t="shared" si="15"/>
        <v>0</v>
      </c>
      <c r="AJ3063" s="2">
        <f t="shared" si="16"/>
        <v>0</v>
      </c>
      <c r="AK3063" s="2">
        <f t="shared" si="17"/>
        <v>0</v>
      </c>
      <c r="AL3063" s="2">
        <f t="shared" si="18"/>
        <v>1</v>
      </c>
    </row>
    <row r="3064" ht="13.5" customHeight="1">
      <c r="A3064" s="3">
        <v>42374.0</v>
      </c>
      <c r="B3064" s="2">
        <v>2003.0</v>
      </c>
      <c r="C3064" s="2">
        <f t="shared" si="3"/>
        <v>2003</v>
      </c>
      <c r="D3064" s="2">
        <f t="shared" si="26"/>
        <v>3158.261189</v>
      </c>
      <c r="E3064" s="2">
        <f t="shared" si="20"/>
        <v>2181.5774</v>
      </c>
      <c r="F3064" s="2">
        <v>-0.05</v>
      </c>
      <c r="G3064" s="2">
        <f t="shared" si="4"/>
        <v>-0.0005</v>
      </c>
      <c r="H3064" s="2">
        <f t="shared" si="21"/>
        <v>1.5952</v>
      </c>
      <c r="I3064" s="2">
        <f t="shared" si="27"/>
        <v>1.222894801</v>
      </c>
      <c r="J3064" s="2">
        <f t="shared" si="5"/>
        <v>295.1533884</v>
      </c>
      <c r="K3064" s="2">
        <f t="shared" si="6"/>
        <v>305.1343665</v>
      </c>
      <c r="L3064" s="2">
        <f t="shared" si="7"/>
        <v>0</v>
      </c>
      <c r="M3064" s="2">
        <f t="shared" si="1"/>
        <v>305.1343665</v>
      </c>
      <c r="O3064" s="2">
        <v>3062.0</v>
      </c>
      <c r="P3064" s="2">
        <v>2010.0</v>
      </c>
      <c r="Q3064" s="2">
        <v>2004.0</v>
      </c>
      <c r="R3064" s="2">
        <v>2019.0</v>
      </c>
      <c r="S3064" s="2">
        <v>1995.0</v>
      </c>
      <c r="T3064" s="2">
        <v>1.329927176E9</v>
      </c>
      <c r="U3064" s="2">
        <v>2.6638441E7</v>
      </c>
      <c r="V3064" s="2">
        <v>4.6265547E7</v>
      </c>
      <c r="W3064" s="2">
        <v>2308013.0</v>
      </c>
      <c r="X3064" s="2">
        <v>2230.0</v>
      </c>
      <c r="Y3064" s="2">
        <f t="shared" si="8"/>
        <v>0.4691433212</v>
      </c>
      <c r="Z3064" s="2">
        <f t="shared" ref="Z3064:AC3064" si="3115">ROUNDDOWN($Y3064*Z$1,0)-IF(MOD($Y3064*Z$1,1)=0,1,0)+1</f>
        <v>1</v>
      </c>
      <c r="AA3064" s="2">
        <f t="shared" si="3115"/>
        <v>2</v>
      </c>
      <c r="AB3064" s="2">
        <f t="shared" si="3115"/>
        <v>2</v>
      </c>
      <c r="AC3064" s="2">
        <f t="shared" si="3115"/>
        <v>3</v>
      </c>
      <c r="AD3064" s="2">
        <f t="shared" si="10"/>
        <v>0</v>
      </c>
      <c r="AE3064" s="2">
        <f t="shared" si="11"/>
        <v>0</v>
      </c>
      <c r="AF3064" s="2">
        <f t="shared" si="12"/>
        <v>1</v>
      </c>
      <c r="AG3064" s="2">
        <f t="shared" si="13"/>
        <v>0</v>
      </c>
      <c r="AH3064" s="2">
        <f t="shared" si="14"/>
        <v>0</v>
      </c>
      <c r="AI3064" s="2">
        <f t="shared" si="15"/>
        <v>0</v>
      </c>
      <c r="AJ3064" s="2">
        <f t="shared" si="16"/>
        <v>0</v>
      </c>
      <c r="AK3064" s="2">
        <f t="shared" si="17"/>
        <v>0</v>
      </c>
      <c r="AL3064" s="2">
        <f t="shared" si="18"/>
        <v>1</v>
      </c>
    </row>
    <row r="3065" ht="13.5" customHeight="1">
      <c r="A3065" s="3">
        <v>42375.0</v>
      </c>
      <c r="B3065" s="2">
        <v>1969.0</v>
      </c>
      <c r="C3065" s="2">
        <f t="shared" si="3"/>
        <v>1969</v>
      </c>
      <c r="D3065" s="2">
        <f t="shared" si="26"/>
        <v>3159.530264</v>
      </c>
      <c r="E3065" s="2">
        <f t="shared" si="20"/>
        <v>2181.919967</v>
      </c>
      <c r="F3065" s="2">
        <v>-1.7</v>
      </c>
      <c r="G3065" s="2">
        <f t="shared" si="4"/>
        <v>-0.017</v>
      </c>
      <c r="H3065" s="2">
        <f t="shared" si="21"/>
        <v>1.5782</v>
      </c>
      <c r="I3065" s="2">
        <f t="shared" si="27"/>
        <v>1.223296628</v>
      </c>
      <c r="J3065" s="2">
        <f t="shared" si="5"/>
        <v>290.1357808</v>
      </c>
      <c r="K3065" s="2">
        <f t="shared" si="6"/>
        <v>299.9470823</v>
      </c>
      <c r="L3065" s="2">
        <f t="shared" si="7"/>
        <v>0</v>
      </c>
      <c r="M3065" s="2">
        <f t="shared" si="1"/>
        <v>299.9470823</v>
      </c>
      <c r="O3065" s="2">
        <v>3063.0</v>
      </c>
      <c r="P3065" s="2">
        <v>1995.0</v>
      </c>
      <c r="Q3065" s="2">
        <v>2003.0</v>
      </c>
      <c r="R3065" s="2">
        <v>2000.0</v>
      </c>
      <c r="S3065" s="2">
        <v>1958.0</v>
      </c>
      <c r="T3065" s="2">
        <v>1.330127314E9</v>
      </c>
      <c r="U3065" s="2">
        <v>2.6190207E7</v>
      </c>
      <c r="V3065" s="2">
        <v>6.8800829E7</v>
      </c>
      <c r="W3065" s="2">
        <v>3484179.0</v>
      </c>
      <c r="X3065" s="2">
        <v>2360.0</v>
      </c>
      <c r="Y3065" s="2">
        <f t="shared" si="8"/>
        <v>0.1158140479</v>
      </c>
      <c r="Z3065" s="2">
        <f t="shared" ref="Z3065:AC3065" si="3116">ROUNDDOWN($Y3065*Z$1,0)-IF(MOD($Y3065*Z$1,1)=0,1,0)+1</f>
        <v>1</v>
      </c>
      <c r="AA3065" s="2">
        <f t="shared" si="3116"/>
        <v>1</v>
      </c>
      <c r="AB3065" s="2">
        <f t="shared" si="3116"/>
        <v>1</v>
      </c>
      <c r="AC3065" s="2">
        <f t="shared" si="3116"/>
        <v>1</v>
      </c>
      <c r="AD3065" s="2">
        <f t="shared" si="10"/>
        <v>0</v>
      </c>
      <c r="AE3065" s="2">
        <f t="shared" si="11"/>
        <v>0</v>
      </c>
      <c r="AF3065" s="2">
        <f t="shared" si="12"/>
        <v>1</v>
      </c>
      <c r="AG3065" s="2">
        <f t="shared" si="13"/>
        <v>0</v>
      </c>
      <c r="AH3065" s="2">
        <f t="shared" si="14"/>
        <v>0</v>
      </c>
      <c r="AI3065" s="2">
        <f t="shared" si="15"/>
        <v>0</v>
      </c>
      <c r="AJ3065" s="2">
        <f t="shared" si="16"/>
        <v>0</v>
      </c>
      <c r="AK3065" s="2">
        <f t="shared" si="17"/>
        <v>0</v>
      </c>
      <c r="AL3065" s="2">
        <f t="shared" si="18"/>
        <v>1</v>
      </c>
    </row>
    <row r="3066" ht="13.5" customHeight="1">
      <c r="A3066" s="3">
        <v>42376.0</v>
      </c>
      <c r="B3066" s="2">
        <v>1940.0</v>
      </c>
      <c r="C3066" s="2">
        <f t="shared" si="3"/>
        <v>1940</v>
      </c>
      <c r="D3066" s="2">
        <f t="shared" si="26"/>
        <v>3160.799849</v>
      </c>
      <c r="E3066" s="2">
        <f t="shared" si="20"/>
        <v>2182.262535</v>
      </c>
      <c r="F3066" s="2">
        <v>-1.47</v>
      </c>
      <c r="G3066" s="2">
        <f t="shared" si="4"/>
        <v>-0.0147</v>
      </c>
      <c r="H3066" s="2">
        <f t="shared" si="21"/>
        <v>1.5635</v>
      </c>
      <c r="I3066" s="2">
        <f t="shared" si="27"/>
        <v>1.223698455</v>
      </c>
      <c r="J3066" s="2">
        <f t="shared" si="5"/>
        <v>285.8707848</v>
      </c>
      <c r="K3066" s="2">
        <f t="shared" si="6"/>
        <v>295.5378602</v>
      </c>
      <c r="L3066" s="2">
        <f t="shared" si="7"/>
        <v>0</v>
      </c>
      <c r="M3066" s="2">
        <f t="shared" si="1"/>
        <v>295.5378602</v>
      </c>
      <c r="O3066" s="2">
        <v>3064.0</v>
      </c>
      <c r="P3066" s="2">
        <v>1950.0</v>
      </c>
      <c r="Q3066" s="2">
        <v>1969.0</v>
      </c>
      <c r="R3066" s="2">
        <v>1955.0</v>
      </c>
      <c r="S3066" s="2">
        <v>1927.0</v>
      </c>
      <c r="T3066" s="2">
        <v>1.330232711E9</v>
      </c>
      <c r="U3066" s="2">
        <v>2.5806515E7</v>
      </c>
      <c r="V3066" s="2">
        <v>6.9771275E7</v>
      </c>
      <c r="W3066" s="2">
        <v>3593419.0</v>
      </c>
      <c r="X3066" s="2">
        <v>2082.0</v>
      </c>
      <c r="Y3066" s="2">
        <f t="shared" si="8"/>
        <v>0.1493097848</v>
      </c>
      <c r="Z3066" s="2">
        <f t="shared" ref="Z3066:AC3066" si="3117">ROUNDDOWN($Y3066*Z$1,0)-IF(MOD($Y3066*Z$1,1)=0,1,0)+1</f>
        <v>1</v>
      </c>
      <c r="AA3066" s="2">
        <f t="shared" si="3117"/>
        <v>1</v>
      </c>
      <c r="AB3066" s="2">
        <f t="shared" si="3117"/>
        <v>1</v>
      </c>
      <c r="AC3066" s="2">
        <f t="shared" si="3117"/>
        <v>1</v>
      </c>
      <c r="AD3066" s="2">
        <f t="shared" si="10"/>
        <v>0</v>
      </c>
      <c r="AE3066" s="2">
        <f t="shared" si="11"/>
        <v>0</v>
      </c>
      <c r="AF3066" s="2">
        <f t="shared" si="12"/>
        <v>0</v>
      </c>
      <c r="AG3066" s="2">
        <f t="shared" si="13"/>
        <v>1</v>
      </c>
      <c r="AH3066" s="2">
        <f t="shared" si="14"/>
        <v>0</v>
      </c>
      <c r="AI3066" s="2">
        <f t="shared" si="15"/>
        <v>0</v>
      </c>
      <c r="AJ3066" s="2">
        <f t="shared" si="16"/>
        <v>0</v>
      </c>
      <c r="AK3066" s="2">
        <f t="shared" si="17"/>
        <v>0</v>
      </c>
      <c r="AL3066" s="2">
        <f t="shared" si="18"/>
        <v>1</v>
      </c>
    </row>
    <row r="3067" ht="13.5" customHeight="1">
      <c r="A3067" s="3">
        <v>42379.0</v>
      </c>
      <c r="B3067" s="2">
        <v>1930.0</v>
      </c>
      <c r="C3067" s="2">
        <f t="shared" si="3"/>
        <v>1930</v>
      </c>
      <c r="D3067" s="2">
        <f t="shared" si="26"/>
        <v>3162.069945</v>
      </c>
      <c r="E3067" s="2">
        <f t="shared" si="20"/>
        <v>2182.605103</v>
      </c>
      <c r="F3067" s="2">
        <v>-0.52</v>
      </c>
      <c r="G3067" s="2">
        <f t="shared" si="4"/>
        <v>-0.0052</v>
      </c>
      <c r="H3067" s="2">
        <f t="shared" si="21"/>
        <v>1.5583</v>
      </c>
      <c r="I3067" s="2">
        <f t="shared" si="27"/>
        <v>1.224100282</v>
      </c>
      <c r="J3067" s="2">
        <f t="shared" si="5"/>
        <v>284.3842567</v>
      </c>
      <c r="K3067" s="2">
        <f t="shared" si="6"/>
        <v>294.0010633</v>
      </c>
      <c r="L3067" s="2">
        <f t="shared" si="7"/>
        <v>0</v>
      </c>
      <c r="M3067" s="2">
        <f t="shared" si="1"/>
        <v>294.0010633</v>
      </c>
      <c r="O3067" s="2">
        <v>3065.0</v>
      </c>
      <c r="P3067" s="2">
        <v>1920.0</v>
      </c>
      <c r="Q3067" s="2">
        <v>1940.0</v>
      </c>
      <c r="R3067" s="2">
        <v>1934.0</v>
      </c>
      <c r="S3067" s="2">
        <v>1915.0</v>
      </c>
      <c r="T3067" s="2">
        <v>1.330383158E9</v>
      </c>
      <c r="U3067" s="2">
        <v>2.5676395E7</v>
      </c>
      <c r="V3067" s="2">
        <v>1.9354747E7</v>
      </c>
      <c r="W3067" s="2">
        <v>1006565.0</v>
      </c>
      <c r="X3067" s="2">
        <v>1120.0</v>
      </c>
      <c r="Y3067" s="2">
        <f t="shared" si="8"/>
        <v>0.3400324807</v>
      </c>
      <c r="Z3067" s="2">
        <f t="shared" ref="Z3067:AC3067" si="3118">ROUNDDOWN($Y3067*Z$1,0)-IF(MOD($Y3067*Z$1,1)=0,1,0)+1</f>
        <v>1</v>
      </c>
      <c r="AA3067" s="2">
        <f t="shared" si="3118"/>
        <v>2</v>
      </c>
      <c r="AB3067" s="2">
        <f t="shared" si="3118"/>
        <v>2</v>
      </c>
      <c r="AC3067" s="2">
        <f t="shared" si="3118"/>
        <v>2</v>
      </c>
      <c r="AD3067" s="2">
        <f t="shared" si="10"/>
        <v>0</v>
      </c>
      <c r="AE3067" s="2">
        <f t="shared" si="11"/>
        <v>0</v>
      </c>
      <c r="AF3067" s="2">
        <f t="shared" si="12"/>
        <v>0</v>
      </c>
      <c r="AG3067" s="2">
        <f t="shared" si="13"/>
        <v>0</v>
      </c>
      <c r="AH3067" s="2">
        <f t="shared" si="14"/>
        <v>0</v>
      </c>
      <c r="AI3067" s="2">
        <f t="shared" si="15"/>
        <v>0</v>
      </c>
      <c r="AJ3067" s="2">
        <f t="shared" si="16"/>
        <v>1</v>
      </c>
      <c r="AK3067" s="2">
        <f t="shared" si="17"/>
        <v>0</v>
      </c>
      <c r="AL3067" s="2">
        <f t="shared" si="18"/>
        <v>1</v>
      </c>
    </row>
    <row r="3068" ht="13.5" customHeight="1">
      <c r="A3068" s="3">
        <v>42380.0</v>
      </c>
      <c r="B3068" s="2">
        <v>1936.0</v>
      </c>
      <c r="C3068" s="2">
        <f t="shared" si="3"/>
        <v>1936</v>
      </c>
      <c r="D3068" s="2">
        <f t="shared" si="26"/>
        <v>3163.34055</v>
      </c>
      <c r="E3068" s="2">
        <f t="shared" si="20"/>
        <v>2182.947671</v>
      </c>
      <c r="F3068" s="2">
        <v>0.31</v>
      </c>
      <c r="G3068" s="2">
        <f t="shared" si="4"/>
        <v>0.0031</v>
      </c>
      <c r="H3068" s="2">
        <f t="shared" si="21"/>
        <v>1.5614</v>
      </c>
      <c r="I3068" s="2">
        <f t="shared" si="27"/>
        <v>1.22450211</v>
      </c>
      <c r="J3068" s="2">
        <f t="shared" si="5"/>
        <v>285.2658479</v>
      </c>
      <c r="K3068" s="2">
        <f t="shared" si="6"/>
        <v>294.9124666</v>
      </c>
      <c r="L3068" s="2">
        <f t="shared" si="7"/>
        <v>0</v>
      </c>
      <c r="M3068" s="2">
        <f t="shared" si="1"/>
        <v>294.9124666</v>
      </c>
      <c r="O3068" s="2">
        <v>3066.0</v>
      </c>
      <c r="P3068" s="2">
        <v>1921.0</v>
      </c>
      <c r="Q3068" s="2">
        <v>1930.0</v>
      </c>
      <c r="R3068" s="2">
        <v>1937.0</v>
      </c>
      <c r="S3068" s="2">
        <v>1913.0</v>
      </c>
      <c r="T3068" s="2">
        <v>1.330383158E9</v>
      </c>
      <c r="U3068" s="2">
        <v>2.5756218E7</v>
      </c>
      <c r="V3068" s="2">
        <v>9.1705856E7</v>
      </c>
      <c r="W3068" s="2">
        <v>4767692.0</v>
      </c>
      <c r="X3068" s="2">
        <v>3489.0</v>
      </c>
      <c r="Y3068" s="2">
        <f t="shared" si="8"/>
        <v>0.5763296793</v>
      </c>
      <c r="Z3068" s="2">
        <f t="shared" ref="Z3068:AC3068" si="3119">ROUNDDOWN($Y3068*Z$1,0)-IF(MOD($Y3068*Z$1,1)=0,1,0)+1</f>
        <v>2</v>
      </c>
      <c r="AA3068" s="2">
        <f t="shared" si="3119"/>
        <v>2</v>
      </c>
      <c r="AB3068" s="2">
        <f t="shared" si="3119"/>
        <v>3</v>
      </c>
      <c r="AC3068" s="2">
        <f t="shared" si="3119"/>
        <v>3</v>
      </c>
      <c r="AD3068" s="2">
        <f t="shared" si="10"/>
        <v>0</v>
      </c>
      <c r="AE3068" s="2">
        <f t="shared" si="11"/>
        <v>0</v>
      </c>
      <c r="AF3068" s="2">
        <f t="shared" si="12"/>
        <v>0</v>
      </c>
      <c r="AG3068" s="2">
        <f t="shared" si="13"/>
        <v>0</v>
      </c>
      <c r="AH3068" s="2">
        <f t="shared" si="14"/>
        <v>1</v>
      </c>
      <c r="AI3068" s="2">
        <f t="shared" si="15"/>
        <v>0</v>
      </c>
      <c r="AJ3068" s="2">
        <f t="shared" si="16"/>
        <v>0</v>
      </c>
      <c r="AK3068" s="2">
        <f t="shared" si="17"/>
        <v>0</v>
      </c>
      <c r="AL3068" s="2">
        <f t="shared" si="18"/>
        <v>1</v>
      </c>
    </row>
    <row r="3069" ht="13.5" customHeight="1">
      <c r="A3069" s="3">
        <v>42381.0</v>
      </c>
      <c r="B3069" s="2">
        <v>1935.0</v>
      </c>
      <c r="C3069" s="2">
        <f t="shared" si="3"/>
        <v>1935</v>
      </c>
      <c r="D3069" s="2">
        <f t="shared" si="26"/>
        <v>3164.611667</v>
      </c>
      <c r="E3069" s="2">
        <f t="shared" si="20"/>
        <v>2183.290238</v>
      </c>
      <c r="F3069" s="2">
        <v>-0.05</v>
      </c>
      <c r="G3069" s="2">
        <f t="shared" si="4"/>
        <v>-0.0005</v>
      </c>
      <c r="H3069" s="2">
        <f t="shared" si="21"/>
        <v>1.5609</v>
      </c>
      <c r="I3069" s="2">
        <f t="shared" si="27"/>
        <v>1.224903937</v>
      </c>
      <c r="J3069" s="2">
        <f t="shared" si="5"/>
        <v>285.123215</v>
      </c>
      <c r="K3069" s="2">
        <f t="shared" si="6"/>
        <v>294.7650104</v>
      </c>
      <c r="L3069" s="2">
        <f t="shared" si="7"/>
        <v>0</v>
      </c>
      <c r="M3069" s="2">
        <f t="shared" si="1"/>
        <v>294.7650104</v>
      </c>
      <c r="O3069" s="2">
        <v>3067.0</v>
      </c>
      <c r="P3069" s="2">
        <v>1931.0</v>
      </c>
      <c r="Q3069" s="2">
        <v>1936.0</v>
      </c>
      <c r="R3069" s="2">
        <v>1948.0</v>
      </c>
      <c r="S3069" s="2">
        <v>1930.0</v>
      </c>
      <c r="T3069" s="2">
        <v>1.330443607E9</v>
      </c>
      <c r="U3069" s="2">
        <v>2.5744084E7</v>
      </c>
      <c r="V3069" s="2">
        <v>6.2605083E7</v>
      </c>
      <c r="W3069" s="2">
        <v>3229231.0</v>
      </c>
      <c r="X3069" s="2">
        <v>2561.0</v>
      </c>
      <c r="Y3069" s="2">
        <f t="shared" si="8"/>
        <v>0.4691433212</v>
      </c>
      <c r="Z3069" s="2">
        <f t="shared" ref="Z3069:AC3069" si="3120">ROUNDDOWN($Y3069*Z$1,0)-IF(MOD($Y3069*Z$1,1)=0,1,0)+1</f>
        <v>1</v>
      </c>
      <c r="AA3069" s="2">
        <f t="shared" si="3120"/>
        <v>2</v>
      </c>
      <c r="AB3069" s="2">
        <f t="shared" si="3120"/>
        <v>2</v>
      </c>
      <c r="AC3069" s="2">
        <f t="shared" si="3120"/>
        <v>3</v>
      </c>
      <c r="AD3069" s="2">
        <f t="shared" si="10"/>
        <v>0</v>
      </c>
      <c r="AE3069" s="2">
        <f t="shared" si="11"/>
        <v>0</v>
      </c>
      <c r="AF3069" s="2">
        <f t="shared" si="12"/>
        <v>1</v>
      </c>
      <c r="AG3069" s="2">
        <f t="shared" si="13"/>
        <v>0</v>
      </c>
      <c r="AH3069" s="2">
        <f t="shared" si="14"/>
        <v>0</v>
      </c>
      <c r="AI3069" s="2">
        <f t="shared" si="15"/>
        <v>0</v>
      </c>
      <c r="AJ3069" s="2">
        <f t="shared" si="16"/>
        <v>0</v>
      </c>
      <c r="AK3069" s="2">
        <f t="shared" si="17"/>
        <v>0</v>
      </c>
      <c r="AL3069" s="2">
        <f t="shared" si="18"/>
        <v>1</v>
      </c>
    </row>
    <row r="3070" ht="13.5" customHeight="1">
      <c r="A3070" s="3">
        <v>42382.0</v>
      </c>
      <c r="B3070" s="2">
        <v>1920.0</v>
      </c>
      <c r="C3070" s="2">
        <f t="shared" si="3"/>
        <v>1920</v>
      </c>
      <c r="D3070" s="2">
        <f t="shared" si="26"/>
        <v>3165.883293</v>
      </c>
      <c r="E3070" s="2">
        <f t="shared" si="20"/>
        <v>2183.632806</v>
      </c>
      <c r="F3070" s="2">
        <v>-0.78</v>
      </c>
      <c r="G3070" s="2">
        <f t="shared" si="4"/>
        <v>-0.0078</v>
      </c>
      <c r="H3070" s="2">
        <f t="shared" si="21"/>
        <v>1.5531</v>
      </c>
      <c r="I3070" s="2">
        <f t="shared" si="27"/>
        <v>1.225305764</v>
      </c>
      <c r="J3070" s="2">
        <f t="shared" si="5"/>
        <v>282.8992539</v>
      </c>
      <c r="K3070" s="2">
        <f t="shared" si="6"/>
        <v>292.4658433</v>
      </c>
      <c r="L3070" s="2">
        <f t="shared" si="7"/>
        <v>0</v>
      </c>
      <c r="M3070" s="2">
        <f t="shared" si="1"/>
        <v>292.4658433</v>
      </c>
      <c r="O3070" s="2">
        <v>3068.0</v>
      </c>
      <c r="P3070" s="2">
        <v>1940.0</v>
      </c>
      <c r="Q3070" s="2">
        <v>1935.0</v>
      </c>
      <c r="R3070" s="2">
        <v>1942.0</v>
      </c>
      <c r="S3070" s="2">
        <v>1913.0</v>
      </c>
      <c r="T3070" s="2">
        <v>1.330490926E9</v>
      </c>
      <c r="U3070" s="2">
        <v>2.5545426E7</v>
      </c>
      <c r="V3070" s="2">
        <v>8.4153654E7</v>
      </c>
      <c r="W3070" s="2">
        <v>4364372.0</v>
      </c>
      <c r="X3070" s="2">
        <v>3271.0</v>
      </c>
      <c r="Y3070" s="2">
        <f t="shared" si="8"/>
        <v>0.2782176208</v>
      </c>
      <c r="Z3070" s="2">
        <f t="shared" ref="Z3070:AC3070" si="3121">ROUNDDOWN($Y3070*Z$1,0)-IF(MOD($Y3070*Z$1,1)=0,1,0)+1</f>
        <v>1</v>
      </c>
      <c r="AA3070" s="2">
        <f t="shared" si="3121"/>
        <v>1</v>
      </c>
      <c r="AB3070" s="2">
        <f t="shared" si="3121"/>
        <v>2</v>
      </c>
      <c r="AC3070" s="2">
        <f t="shared" si="3121"/>
        <v>2</v>
      </c>
      <c r="AD3070" s="2">
        <f t="shared" si="10"/>
        <v>0</v>
      </c>
      <c r="AE3070" s="2">
        <f t="shared" si="11"/>
        <v>0</v>
      </c>
      <c r="AF3070" s="2">
        <f t="shared" si="12"/>
        <v>1</v>
      </c>
      <c r="AG3070" s="2">
        <f t="shared" si="13"/>
        <v>0</v>
      </c>
      <c r="AH3070" s="2">
        <f t="shared" si="14"/>
        <v>0</v>
      </c>
      <c r="AI3070" s="2">
        <f t="shared" si="15"/>
        <v>0</v>
      </c>
      <c r="AJ3070" s="2">
        <f t="shared" si="16"/>
        <v>0</v>
      </c>
      <c r="AK3070" s="2">
        <f t="shared" si="17"/>
        <v>0</v>
      </c>
      <c r="AL3070" s="2">
        <f t="shared" si="18"/>
        <v>1</v>
      </c>
    </row>
    <row r="3071" ht="13.5" customHeight="1">
      <c r="A3071" s="3">
        <v>42383.0</v>
      </c>
      <c r="B3071" s="2">
        <v>1890.0</v>
      </c>
      <c r="C3071" s="2">
        <f t="shared" si="3"/>
        <v>1890</v>
      </c>
      <c r="D3071" s="2">
        <f t="shared" si="26"/>
        <v>3167.155431</v>
      </c>
      <c r="E3071" s="2">
        <f t="shared" si="20"/>
        <v>2183.975374</v>
      </c>
      <c r="F3071" s="2">
        <v>-1.56</v>
      </c>
      <c r="G3071" s="2">
        <f t="shared" si="4"/>
        <v>-0.0156</v>
      </c>
      <c r="H3071" s="2">
        <f t="shared" si="21"/>
        <v>1.5375</v>
      </c>
      <c r="I3071" s="2">
        <f t="shared" si="27"/>
        <v>1.225707591</v>
      </c>
      <c r="J3071" s="2">
        <f t="shared" si="5"/>
        <v>278.4860256</v>
      </c>
      <c r="K3071" s="2">
        <f t="shared" si="6"/>
        <v>287.9033761</v>
      </c>
      <c r="L3071" s="2">
        <f t="shared" si="7"/>
        <v>0</v>
      </c>
      <c r="M3071" s="2">
        <f t="shared" si="1"/>
        <v>287.9033761</v>
      </c>
      <c r="O3071" s="2">
        <v>3069.0</v>
      </c>
      <c r="P3071" s="2">
        <v>1903.0</v>
      </c>
      <c r="Q3071" s="2">
        <v>1920.0</v>
      </c>
      <c r="R3071" s="2">
        <v>1905.0</v>
      </c>
      <c r="S3071" s="2">
        <v>1877.0</v>
      </c>
      <c r="T3071" s="2">
        <v>1.330523666E9</v>
      </c>
      <c r="U3071" s="2">
        <v>2.5146897E7</v>
      </c>
      <c r="V3071" s="2">
        <v>6.2668555E7</v>
      </c>
      <c r="W3071" s="2">
        <v>3313555.0</v>
      </c>
      <c r="X3071" s="2">
        <v>2286.0</v>
      </c>
      <c r="Y3071" s="2">
        <f t="shared" si="8"/>
        <v>0.1343889566</v>
      </c>
      <c r="Z3071" s="2">
        <f t="shared" ref="Z3071:AC3071" si="3122">ROUNDDOWN($Y3071*Z$1,0)-IF(MOD($Y3071*Z$1,1)=0,1,0)+1</f>
        <v>1</v>
      </c>
      <c r="AA3071" s="2">
        <f t="shared" si="3122"/>
        <v>1</v>
      </c>
      <c r="AB3071" s="2">
        <f t="shared" si="3122"/>
        <v>1</v>
      </c>
      <c r="AC3071" s="2">
        <f t="shared" si="3122"/>
        <v>1</v>
      </c>
      <c r="AD3071" s="2">
        <f t="shared" si="10"/>
        <v>0</v>
      </c>
      <c r="AE3071" s="2">
        <f t="shared" si="11"/>
        <v>0</v>
      </c>
      <c r="AF3071" s="2">
        <f t="shared" si="12"/>
        <v>0</v>
      </c>
      <c r="AG3071" s="2">
        <f t="shared" si="13"/>
        <v>1</v>
      </c>
      <c r="AH3071" s="2">
        <f t="shared" si="14"/>
        <v>0</v>
      </c>
      <c r="AI3071" s="2">
        <f t="shared" si="15"/>
        <v>0</v>
      </c>
      <c r="AJ3071" s="2">
        <f t="shared" si="16"/>
        <v>0</v>
      </c>
      <c r="AK3071" s="2">
        <f t="shared" si="17"/>
        <v>0</v>
      </c>
      <c r="AL3071" s="2">
        <f t="shared" si="18"/>
        <v>1</v>
      </c>
    </row>
    <row r="3072" ht="13.5" customHeight="1">
      <c r="A3072" s="3">
        <v>42386.0</v>
      </c>
      <c r="B3072" s="2">
        <v>1867.0</v>
      </c>
      <c r="C3072" s="2">
        <f t="shared" si="3"/>
        <v>1867</v>
      </c>
      <c r="D3072" s="2">
        <f t="shared" si="26"/>
        <v>3168.428081</v>
      </c>
      <c r="E3072" s="2">
        <f t="shared" si="20"/>
        <v>2184.317941</v>
      </c>
      <c r="F3072" s="2">
        <v>-1.22</v>
      </c>
      <c r="G3072" s="2">
        <f t="shared" si="4"/>
        <v>-0.0122</v>
      </c>
      <c r="H3072" s="2">
        <f t="shared" si="21"/>
        <v>1.5253</v>
      </c>
      <c r="I3072" s="2">
        <f t="shared" si="27"/>
        <v>1.226109418</v>
      </c>
      <c r="J3072" s="2">
        <f t="shared" si="5"/>
        <v>275.0884961</v>
      </c>
      <c r="K3072" s="2">
        <f t="shared" si="6"/>
        <v>284.3909549</v>
      </c>
      <c r="L3072" s="2">
        <f t="shared" si="7"/>
        <v>0</v>
      </c>
      <c r="M3072" s="2">
        <f t="shared" si="1"/>
        <v>284.3909549</v>
      </c>
      <c r="O3072" s="2">
        <v>3070.0</v>
      </c>
      <c r="P3072" s="2">
        <v>1861.0</v>
      </c>
      <c r="Q3072" s="2">
        <v>1890.0</v>
      </c>
      <c r="R3072" s="2">
        <v>1877.0</v>
      </c>
      <c r="S3072" s="2">
        <v>1842.0</v>
      </c>
      <c r="T3072" s="2">
        <v>1.330568641E9</v>
      </c>
      <c r="U3072" s="2">
        <v>2.4841717E7</v>
      </c>
      <c r="V3072" s="2">
        <v>2.8129387E7</v>
      </c>
      <c r="W3072" s="2">
        <v>1513958.0</v>
      </c>
      <c r="X3072" s="2">
        <v>1499.0</v>
      </c>
      <c r="Y3072" s="2">
        <f t="shared" si="8"/>
        <v>0.1879821356</v>
      </c>
      <c r="Z3072" s="2">
        <f t="shared" ref="Z3072:AC3072" si="3123">ROUNDDOWN($Y3072*Z$1,0)-IF(MOD($Y3072*Z$1,1)=0,1,0)+1</f>
        <v>1</v>
      </c>
      <c r="AA3072" s="2">
        <f t="shared" si="3123"/>
        <v>1</v>
      </c>
      <c r="AB3072" s="2">
        <f t="shared" si="3123"/>
        <v>1</v>
      </c>
      <c r="AC3072" s="2">
        <f t="shared" si="3123"/>
        <v>1</v>
      </c>
      <c r="AD3072" s="2">
        <f t="shared" si="10"/>
        <v>0</v>
      </c>
      <c r="AE3072" s="2">
        <f t="shared" si="11"/>
        <v>0</v>
      </c>
      <c r="AF3072" s="2">
        <f t="shared" si="12"/>
        <v>0</v>
      </c>
      <c r="AG3072" s="2">
        <f t="shared" si="13"/>
        <v>0</v>
      </c>
      <c r="AH3072" s="2">
        <f t="shared" si="14"/>
        <v>0</v>
      </c>
      <c r="AI3072" s="2">
        <f t="shared" si="15"/>
        <v>0</v>
      </c>
      <c r="AJ3072" s="2">
        <f t="shared" si="16"/>
        <v>1</v>
      </c>
      <c r="AK3072" s="2">
        <f t="shared" si="17"/>
        <v>0</v>
      </c>
      <c r="AL3072" s="2">
        <f t="shared" si="18"/>
        <v>1</v>
      </c>
    </row>
    <row r="3073" ht="13.5" customHeight="1">
      <c r="A3073" s="3">
        <v>42387.0</v>
      </c>
      <c r="B3073" s="2">
        <v>1870.0</v>
      </c>
      <c r="C3073" s="2">
        <f t="shared" si="3"/>
        <v>1870</v>
      </c>
      <c r="D3073" s="2">
        <f t="shared" si="26"/>
        <v>3169.701241</v>
      </c>
      <c r="E3073" s="2">
        <f t="shared" si="20"/>
        <v>2184.660509</v>
      </c>
      <c r="F3073" s="2">
        <v>0.16</v>
      </c>
      <c r="G3073" s="2">
        <f t="shared" si="4"/>
        <v>0.0016</v>
      </c>
      <c r="H3073" s="2">
        <f t="shared" si="21"/>
        <v>1.5269</v>
      </c>
      <c r="I3073" s="2">
        <f t="shared" si="27"/>
        <v>1.226511245</v>
      </c>
      <c r="J3073" s="2">
        <f t="shared" si="5"/>
        <v>275.5286377</v>
      </c>
      <c r="K3073" s="2">
        <f t="shared" si="6"/>
        <v>284.8459805</v>
      </c>
      <c r="L3073" s="2">
        <f t="shared" si="7"/>
        <v>0</v>
      </c>
      <c r="M3073" s="2">
        <f t="shared" si="1"/>
        <v>284.8459805</v>
      </c>
      <c r="O3073" s="2">
        <v>3071.0</v>
      </c>
      <c r="P3073" s="2">
        <v>1867.0</v>
      </c>
      <c r="Q3073" s="2">
        <v>1867.0</v>
      </c>
      <c r="R3073" s="2">
        <v>1884.0</v>
      </c>
      <c r="S3073" s="2">
        <v>1837.0</v>
      </c>
      <c r="T3073" s="2">
        <v>1.330568641E9</v>
      </c>
      <c r="U3073" s="2">
        <v>2.4881634E7</v>
      </c>
      <c r="V3073" s="2">
        <v>3.6259848E7</v>
      </c>
      <c r="W3073" s="2">
        <v>1951948.0</v>
      </c>
      <c r="X3073" s="2">
        <v>1558.0</v>
      </c>
      <c r="Y3073" s="2">
        <f t="shared" si="8"/>
        <v>0.5349167682</v>
      </c>
      <c r="Z3073" s="2">
        <f t="shared" ref="Z3073:AC3073" si="3124">ROUNDDOWN($Y3073*Z$1,0)-IF(MOD($Y3073*Z$1,1)=0,1,0)+1</f>
        <v>2</v>
      </c>
      <c r="AA3073" s="2">
        <f t="shared" si="3124"/>
        <v>2</v>
      </c>
      <c r="AB3073" s="2">
        <f t="shared" si="3124"/>
        <v>3</v>
      </c>
      <c r="AC3073" s="2">
        <f t="shared" si="3124"/>
        <v>3</v>
      </c>
      <c r="AD3073" s="2">
        <f t="shared" si="10"/>
        <v>0</v>
      </c>
      <c r="AE3073" s="2">
        <f t="shared" si="11"/>
        <v>0</v>
      </c>
      <c r="AF3073" s="2">
        <f t="shared" si="12"/>
        <v>0</v>
      </c>
      <c r="AG3073" s="2">
        <f t="shared" si="13"/>
        <v>0</v>
      </c>
      <c r="AH3073" s="2">
        <f t="shared" si="14"/>
        <v>1</v>
      </c>
      <c r="AI3073" s="2">
        <f t="shared" si="15"/>
        <v>0</v>
      </c>
      <c r="AJ3073" s="2">
        <f t="shared" si="16"/>
        <v>0</v>
      </c>
      <c r="AK3073" s="2">
        <f t="shared" si="17"/>
        <v>0</v>
      </c>
      <c r="AL3073" s="2">
        <f t="shared" si="18"/>
        <v>1</v>
      </c>
    </row>
    <row r="3074" ht="13.5" customHeight="1">
      <c r="A3074" s="3">
        <v>42388.0</v>
      </c>
      <c r="B3074" s="2">
        <v>1860.0</v>
      </c>
      <c r="C3074" s="2">
        <f t="shared" si="3"/>
        <v>1860</v>
      </c>
      <c r="D3074" s="2">
        <f t="shared" si="26"/>
        <v>3170.974913</v>
      </c>
      <c r="E3074" s="2">
        <f t="shared" si="20"/>
        <v>2185.003077</v>
      </c>
      <c r="F3074" s="2">
        <v>-0.53</v>
      </c>
      <c r="G3074" s="2">
        <f t="shared" si="4"/>
        <v>-0.0053</v>
      </c>
      <c r="H3074" s="2">
        <f t="shared" si="21"/>
        <v>1.5216</v>
      </c>
      <c r="I3074" s="2">
        <f t="shared" si="27"/>
        <v>1.226913073</v>
      </c>
      <c r="J3074" s="2">
        <f t="shared" si="5"/>
        <v>274.0683359</v>
      </c>
      <c r="K3074" s="2">
        <f t="shared" si="6"/>
        <v>283.3362968</v>
      </c>
      <c r="L3074" s="2">
        <f t="shared" si="7"/>
        <v>0</v>
      </c>
      <c r="M3074" s="2">
        <f t="shared" si="1"/>
        <v>283.3362968</v>
      </c>
      <c r="O3074" s="2">
        <v>3072.0</v>
      </c>
      <c r="P3074" s="2">
        <v>1887.0</v>
      </c>
      <c r="Q3074" s="2">
        <v>1870.0</v>
      </c>
      <c r="R3074" s="2">
        <v>1910.0</v>
      </c>
      <c r="S3074" s="2">
        <v>1853.0</v>
      </c>
      <c r="T3074" s="2">
        <v>1.330573772E9</v>
      </c>
      <c r="U3074" s="2">
        <v>2.4748672E7</v>
      </c>
      <c r="V3074" s="2">
        <v>4.724542E7</v>
      </c>
      <c r="W3074" s="2">
        <v>2505270.0</v>
      </c>
      <c r="X3074" s="2">
        <v>1935.0</v>
      </c>
      <c r="Y3074" s="2">
        <f t="shared" si="8"/>
        <v>0.3377994316</v>
      </c>
      <c r="Z3074" s="2">
        <f t="shared" ref="Z3074:AC3074" si="3125">ROUNDDOWN($Y3074*Z$1,0)-IF(MOD($Y3074*Z$1,1)=0,1,0)+1</f>
        <v>1</v>
      </c>
      <c r="AA3074" s="2">
        <f t="shared" si="3125"/>
        <v>2</v>
      </c>
      <c r="AB3074" s="2">
        <f t="shared" si="3125"/>
        <v>2</v>
      </c>
      <c r="AC3074" s="2">
        <f t="shared" si="3125"/>
        <v>2</v>
      </c>
      <c r="AD3074" s="2">
        <f t="shared" si="10"/>
        <v>0</v>
      </c>
      <c r="AE3074" s="2">
        <f t="shared" si="11"/>
        <v>0</v>
      </c>
      <c r="AF3074" s="2">
        <f t="shared" si="12"/>
        <v>1</v>
      </c>
      <c r="AG3074" s="2">
        <f t="shared" si="13"/>
        <v>0</v>
      </c>
      <c r="AH3074" s="2">
        <f t="shared" si="14"/>
        <v>0</v>
      </c>
      <c r="AI3074" s="2">
        <f t="shared" si="15"/>
        <v>0</v>
      </c>
      <c r="AJ3074" s="2">
        <f t="shared" si="16"/>
        <v>0</v>
      </c>
      <c r="AK3074" s="2">
        <f t="shared" si="17"/>
        <v>0</v>
      </c>
      <c r="AL3074" s="2">
        <f t="shared" si="18"/>
        <v>1</v>
      </c>
    </row>
    <row r="3075" ht="13.5" customHeight="1">
      <c r="A3075" s="3">
        <v>42389.0</v>
      </c>
      <c r="B3075" s="2">
        <v>1831.0</v>
      </c>
      <c r="C3075" s="2">
        <f t="shared" si="3"/>
        <v>1831</v>
      </c>
      <c r="D3075" s="2">
        <f t="shared" si="26"/>
        <v>3172.249097</v>
      </c>
      <c r="E3075" s="2">
        <f t="shared" si="20"/>
        <v>2185.345645</v>
      </c>
      <c r="F3075" s="2">
        <v>-1.56</v>
      </c>
      <c r="G3075" s="2">
        <f t="shared" si="4"/>
        <v>-0.0156</v>
      </c>
      <c r="H3075" s="2">
        <f t="shared" si="21"/>
        <v>1.506</v>
      </c>
      <c r="I3075" s="2">
        <f t="shared" si="27"/>
        <v>1.2273149</v>
      </c>
      <c r="J3075" s="2">
        <f t="shared" si="5"/>
        <v>269.7928698</v>
      </c>
      <c r="K3075" s="2">
        <f t="shared" si="6"/>
        <v>278.9162505</v>
      </c>
      <c r="L3075" s="2">
        <f t="shared" si="7"/>
        <v>0</v>
      </c>
      <c r="M3075" s="2">
        <f t="shared" si="1"/>
        <v>278.9162505</v>
      </c>
      <c r="O3075" s="2">
        <v>3073.0</v>
      </c>
      <c r="P3075" s="2">
        <v>1837.0</v>
      </c>
      <c r="Q3075" s="2">
        <v>1860.0</v>
      </c>
      <c r="R3075" s="2">
        <v>1839.0</v>
      </c>
      <c r="S3075" s="2">
        <v>1805.0</v>
      </c>
      <c r="T3075" s="2">
        <v>1.330576489E9</v>
      </c>
      <c r="U3075" s="2">
        <v>2.4362856E7</v>
      </c>
      <c r="V3075" s="2">
        <v>9.5852913E7</v>
      </c>
      <c r="W3075" s="2">
        <v>5263845.0</v>
      </c>
      <c r="X3075" s="2">
        <v>4034.0</v>
      </c>
      <c r="Y3075" s="2">
        <f t="shared" si="8"/>
        <v>0.1343889566</v>
      </c>
      <c r="Z3075" s="2">
        <f t="shared" ref="Z3075:AC3075" si="3126">ROUNDDOWN($Y3075*Z$1,0)-IF(MOD($Y3075*Z$1,1)=0,1,0)+1</f>
        <v>1</v>
      </c>
      <c r="AA3075" s="2">
        <f t="shared" si="3126"/>
        <v>1</v>
      </c>
      <c r="AB3075" s="2">
        <f t="shared" si="3126"/>
        <v>1</v>
      </c>
      <c r="AC3075" s="2">
        <f t="shared" si="3126"/>
        <v>1</v>
      </c>
      <c r="AD3075" s="2">
        <f t="shared" si="10"/>
        <v>0</v>
      </c>
      <c r="AE3075" s="2">
        <f t="shared" si="11"/>
        <v>0</v>
      </c>
      <c r="AF3075" s="2">
        <f t="shared" si="12"/>
        <v>0</v>
      </c>
      <c r="AG3075" s="2">
        <f t="shared" si="13"/>
        <v>1</v>
      </c>
      <c r="AH3075" s="2">
        <f t="shared" si="14"/>
        <v>0</v>
      </c>
      <c r="AI3075" s="2">
        <f t="shared" si="15"/>
        <v>0</v>
      </c>
      <c r="AJ3075" s="2">
        <f t="shared" si="16"/>
        <v>0</v>
      </c>
      <c r="AK3075" s="2">
        <f t="shared" si="17"/>
        <v>0</v>
      </c>
      <c r="AL3075" s="2">
        <f t="shared" si="18"/>
        <v>1</v>
      </c>
    </row>
    <row r="3076" ht="13.5" customHeight="1">
      <c r="A3076" s="3">
        <v>42390.0</v>
      </c>
      <c r="B3076" s="2">
        <v>1830.0</v>
      </c>
      <c r="C3076" s="2">
        <f t="shared" si="3"/>
        <v>1830</v>
      </c>
      <c r="D3076" s="2">
        <f t="shared" si="26"/>
        <v>3173.523793</v>
      </c>
      <c r="E3076" s="2">
        <f t="shared" si="20"/>
        <v>2185.688212</v>
      </c>
      <c r="F3076" s="2">
        <v>-0.05</v>
      </c>
      <c r="G3076" s="2">
        <f t="shared" si="4"/>
        <v>-0.0005</v>
      </c>
      <c r="H3076" s="2">
        <f t="shared" si="21"/>
        <v>1.5055</v>
      </c>
      <c r="I3076" s="2">
        <f t="shared" si="27"/>
        <v>1.227716727</v>
      </c>
      <c r="J3076" s="2">
        <f t="shared" si="5"/>
        <v>269.6579734</v>
      </c>
      <c r="K3076" s="2">
        <f t="shared" si="6"/>
        <v>278.7767924</v>
      </c>
      <c r="L3076" s="2">
        <f t="shared" si="7"/>
        <v>0</v>
      </c>
      <c r="M3076" s="2">
        <f t="shared" si="1"/>
        <v>278.7767924</v>
      </c>
      <c r="O3076" s="2">
        <v>3074.0</v>
      </c>
      <c r="P3076" s="2">
        <v>1805.0</v>
      </c>
      <c r="Q3076" s="2">
        <v>1831.0</v>
      </c>
      <c r="R3076" s="2">
        <v>1850.0</v>
      </c>
      <c r="S3076" s="2">
        <v>1797.0</v>
      </c>
      <c r="T3076" s="2">
        <v>1.330579773E9</v>
      </c>
      <c r="U3076" s="2">
        <v>2.434961E7</v>
      </c>
      <c r="V3076" s="2">
        <v>1.03665182E8</v>
      </c>
      <c r="W3076" s="2">
        <v>5704288.0</v>
      </c>
      <c r="X3076" s="2">
        <v>3360.0</v>
      </c>
      <c r="Y3076" s="2">
        <f t="shared" si="8"/>
        <v>0.4691433212</v>
      </c>
      <c r="Z3076" s="2">
        <f t="shared" ref="Z3076:AC3076" si="3127">ROUNDDOWN($Y3076*Z$1,0)-IF(MOD($Y3076*Z$1,1)=0,1,0)+1</f>
        <v>1</v>
      </c>
      <c r="AA3076" s="2">
        <f t="shared" si="3127"/>
        <v>2</v>
      </c>
      <c r="AB3076" s="2">
        <f t="shared" si="3127"/>
        <v>2</v>
      </c>
      <c r="AC3076" s="2">
        <f t="shared" si="3127"/>
        <v>3</v>
      </c>
      <c r="AD3076" s="2">
        <f t="shared" si="10"/>
        <v>0</v>
      </c>
      <c r="AE3076" s="2">
        <f t="shared" si="11"/>
        <v>0</v>
      </c>
      <c r="AF3076" s="2">
        <f t="shared" si="12"/>
        <v>0</v>
      </c>
      <c r="AG3076" s="2">
        <f t="shared" si="13"/>
        <v>0</v>
      </c>
      <c r="AH3076" s="2">
        <f t="shared" si="14"/>
        <v>0</v>
      </c>
      <c r="AI3076" s="2">
        <f t="shared" si="15"/>
        <v>0</v>
      </c>
      <c r="AJ3076" s="2">
        <f t="shared" si="16"/>
        <v>1</v>
      </c>
      <c r="AK3076" s="2">
        <f t="shared" si="17"/>
        <v>0</v>
      </c>
      <c r="AL3076" s="2">
        <f t="shared" si="18"/>
        <v>1</v>
      </c>
    </row>
    <row r="3077" ht="13.5" customHeight="1">
      <c r="A3077" s="3">
        <v>42393.0</v>
      </c>
      <c r="B3077" s="2">
        <v>1845.0</v>
      </c>
      <c r="C3077" s="2">
        <f t="shared" si="3"/>
        <v>1845</v>
      </c>
      <c r="D3077" s="2">
        <f t="shared" si="26"/>
        <v>3174.799001</v>
      </c>
      <c r="E3077" s="2">
        <f t="shared" si="20"/>
        <v>2186.03078</v>
      </c>
      <c r="F3077" s="2">
        <v>0.82</v>
      </c>
      <c r="G3077" s="2">
        <f t="shared" si="4"/>
        <v>0.0082</v>
      </c>
      <c r="H3077" s="2">
        <f t="shared" si="21"/>
        <v>1.5137</v>
      </c>
      <c r="I3077" s="2">
        <f t="shared" si="27"/>
        <v>1.228118554</v>
      </c>
      <c r="J3077" s="2">
        <f t="shared" si="5"/>
        <v>271.8691688</v>
      </c>
      <c r="K3077" s="2">
        <f t="shared" si="6"/>
        <v>281.0627621</v>
      </c>
      <c r="L3077" s="2">
        <f t="shared" si="7"/>
        <v>0</v>
      </c>
      <c r="M3077" s="2">
        <f t="shared" si="1"/>
        <v>281.0627621</v>
      </c>
      <c r="O3077" s="2">
        <v>3075.0</v>
      </c>
      <c r="P3077" s="2">
        <v>1854.0</v>
      </c>
      <c r="Q3077" s="2">
        <v>1830.0</v>
      </c>
      <c r="R3077" s="2">
        <v>1855.0</v>
      </c>
      <c r="S3077" s="2">
        <v>1841.0</v>
      </c>
      <c r="T3077" s="2">
        <v>1.330583558E9</v>
      </c>
      <c r="U3077" s="2">
        <v>2.4549267E7</v>
      </c>
      <c r="V3077" s="2">
        <v>3.0127658E7</v>
      </c>
      <c r="W3077" s="2">
        <v>1630009.0</v>
      </c>
      <c r="X3077" s="2">
        <v>1387.0</v>
      </c>
      <c r="Y3077" s="2">
        <f t="shared" si="8"/>
        <v>0.7119366626</v>
      </c>
      <c r="Z3077" s="2">
        <f t="shared" ref="Z3077:AC3077" si="3128">ROUNDDOWN($Y3077*Z$1,0)-IF(MOD($Y3077*Z$1,1)=0,1,0)+1</f>
        <v>2</v>
      </c>
      <c r="AA3077" s="2">
        <f t="shared" si="3128"/>
        <v>3</v>
      </c>
      <c r="AB3077" s="2">
        <f t="shared" si="3128"/>
        <v>3</v>
      </c>
      <c r="AC3077" s="2">
        <f t="shared" si="3128"/>
        <v>4</v>
      </c>
      <c r="AD3077" s="2">
        <f t="shared" si="10"/>
        <v>0</v>
      </c>
      <c r="AE3077" s="2">
        <f t="shared" si="11"/>
        <v>0</v>
      </c>
      <c r="AF3077" s="2">
        <f t="shared" si="12"/>
        <v>0</v>
      </c>
      <c r="AG3077" s="2">
        <f t="shared" si="13"/>
        <v>0</v>
      </c>
      <c r="AH3077" s="2">
        <f t="shared" si="14"/>
        <v>1</v>
      </c>
      <c r="AI3077" s="2">
        <f t="shared" si="15"/>
        <v>0</v>
      </c>
      <c r="AJ3077" s="2">
        <f t="shared" si="16"/>
        <v>0</v>
      </c>
      <c r="AK3077" s="2">
        <f t="shared" si="17"/>
        <v>0</v>
      </c>
      <c r="AL3077" s="2">
        <f t="shared" si="18"/>
        <v>1</v>
      </c>
    </row>
    <row r="3078" ht="13.5" customHeight="1">
      <c r="A3078" s="3">
        <v>42394.0</v>
      </c>
      <c r="B3078" s="2">
        <v>1844.0</v>
      </c>
      <c r="C3078" s="2">
        <f t="shared" si="3"/>
        <v>1844</v>
      </c>
      <c r="D3078" s="2">
        <f t="shared" si="26"/>
        <v>3176.074721</v>
      </c>
      <c r="E3078" s="2">
        <f t="shared" si="20"/>
        <v>2186.373348</v>
      </c>
      <c r="F3078" s="2">
        <v>-0.05</v>
      </c>
      <c r="G3078" s="2">
        <f t="shared" si="4"/>
        <v>-0.0005</v>
      </c>
      <c r="H3078" s="2">
        <f t="shared" si="21"/>
        <v>1.5132</v>
      </c>
      <c r="I3078" s="2">
        <f t="shared" si="27"/>
        <v>1.228520381</v>
      </c>
      <c r="J3078" s="2">
        <f t="shared" si="5"/>
        <v>271.7332342</v>
      </c>
      <c r="K3078" s="2">
        <f t="shared" si="6"/>
        <v>280.9222307</v>
      </c>
      <c r="L3078" s="2">
        <f t="shared" si="7"/>
        <v>0</v>
      </c>
      <c r="M3078" s="2">
        <f t="shared" si="1"/>
        <v>280.9222307</v>
      </c>
      <c r="O3078" s="2">
        <v>3076.0</v>
      </c>
      <c r="P3078" s="2">
        <v>1839.0</v>
      </c>
      <c r="Q3078" s="2">
        <v>1845.0</v>
      </c>
      <c r="R3078" s="2">
        <v>1849.0</v>
      </c>
      <c r="S3078" s="2">
        <v>1824.0</v>
      </c>
      <c r="T3078" s="2">
        <v>1.330583558E9</v>
      </c>
      <c r="U3078" s="2">
        <v>2.4535961E7</v>
      </c>
      <c r="V3078" s="2">
        <v>5.4188499E7</v>
      </c>
      <c r="W3078" s="2">
        <v>2956805.0</v>
      </c>
      <c r="X3078" s="2">
        <v>2322.0</v>
      </c>
      <c r="Y3078" s="2">
        <f t="shared" si="8"/>
        <v>0.4691433212</v>
      </c>
      <c r="Z3078" s="2">
        <f t="shared" ref="Z3078:AC3078" si="3129">ROUNDDOWN($Y3078*Z$1,0)-IF(MOD($Y3078*Z$1,1)=0,1,0)+1</f>
        <v>1</v>
      </c>
      <c r="AA3078" s="2">
        <f t="shared" si="3129"/>
        <v>2</v>
      </c>
      <c r="AB3078" s="2">
        <f t="shared" si="3129"/>
        <v>2</v>
      </c>
      <c r="AC3078" s="2">
        <f t="shared" si="3129"/>
        <v>3</v>
      </c>
      <c r="AD3078" s="2">
        <f t="shared" si="10"/>
        <v>0</v>
      </c>
      <c r="AE3078" s="2">
        <f t="shared" si="11"/>
        <v>0</v>
      </c>
      <c r="AF3078" s="2">
        <f t="shared" si="12"/>
        <v>1</v>
      </c>
      <c r="AG3078" s="2">
        <f t="shared" si="13"/>
        <v>0</v>
      </c>
      <c r="AH3078" s="2">
        <f t="shared" si="14"/>
        <v>0</v>
      </c>
      <c r="AI3078" s="2">
        <f t="shared" si="15"/>
        <v>0</v>
      </c>
      <c r="AJ3078" s="2">
        <f t="shared" si="16"/>
        <v>0</v>
      </c>
      <c r="AK3078" s="2">
        <f t="shared" si="17"/>
        <v>0</v>
      </c>
      <c r="AL3078" s="2">
        <f t="shared" si="18"/>
        <v>1</v>
      </c>
    </row>
    <row r="3079" ht="13.5" customHeight="1">
      <c r="A3079" s="3">
        <v>42395.0</v>
      </c>
      <c r="B3079" s="2">
        <v>1832.0</v>
      </c>
      <c r="C3079" s="2">
        <f t="shared" si="3"/>
        <v>1832</v>
      </c>
      <c r="D3079" s="2">
        <f t="shared" si="26"/>
        <v>3177.350955</v>
      </c>
      <c r="E3079" s="2">
        <f t="shared" si="20"/>
        <v>2186.715915</v>
      </c>
      <c r="F3079" s="2">
        <v>-0.65</v>
      </c>
      <c r="G3079" s="2">
        <f t="shared" si="4"/>
        <v>-0.0065</v>
      </c>
      <c r="H3079" s="2">
        <f t="shared" si="21"/>
        <v>1.5067</v>
      </c>
      <c r="I3079" s="2">
        <f t="shared" si="27"/>
        <v>1.228922208</v>
      </c>
      <c r="J3079" s="2">
        <f t="shared" si="5"/>
        <v>269.9669682</v>
      </c>
      <c r="K3079" s="2">
        <f t="shared" si="6"/>
        <v>279.0962362</v>
      </c>
      <c r="L3079" s="2">
        <f t="shared" si="7"/>
        <v>0</v>
      </c>
      <c r="M3079" s="2">
        <f t="shared" si="1"/>
        <v>279.0962362</v>
      </c>
      <c r="O3079" s="2">
        <v>3077.0</v>
      </c>
      <c r="P3079" s="2">
        <v>1830.0</v>
      </c>
      <c r="Q3079" s="2">
        <v>1844.0</v>
      </c>
      <c r="R3079" s="2">
        <v>1847.0</v>
      </c>
      <c r="S3079" s="2">
        <v>1822.0</v>
      </c>
      <c r="T3079" s="2">
        <v>1.330585478E9</v>
      </c>
      <c r="U3079" s="2">
        <v>2.4376326E7</v>
      </c>
      <c r="V3079" s="2">
        <v>3.9736465E7</v>
      </c>
      <c r="W3079" s="2">
        <v>2167085.0</v>
      </c>
      <c r="X3079" s="2">
        <v>2004.0</v>
      </c>
      <c r="Y3079" s="2">
        <f t="shared" si="8"/>
        <v>0.3103938287</v>
      </c>
      <c r="Z3079" s="2">
        <f t="shared" ref="Z3079:AC3079" si="3130">ROUNDDOWN($Y3079*Z$1,0)-IF(MOD($Y3079*Z$1,1)=0,1,0)+1</f>
        <v>1</v>
      </c>
      <c r="AA3079" s="2">
        <f t="shared" si="3130"/>
        <v>1</v>
      </c>
      <c r="AB3079" s="2">
        <f t="shared" si="3130"/>
        <v>2</v>
      </c>
      <c r="AC3079" s="2">
        <f t="shared" si="3130"/>
        <v>2</v>
      </c>
      <c r="AD3079" s="2">
        <f t="shared" si="10"/>
        <v>0</v>
      </c>
      <c r="AE3079" s="2">
        <f t="shared" si="11"/>
        <v>0</v>
      </c>
      <c r="AF3079" s="2">
        <f t="shared" si="12"/>
        <v>0</v>
      </c>
      <c r="AG3079" s="2">
        <f t="shared" si="13"/>
        <v>1</v>
      </c>
      <c r="AH3079" s="2">
        <f t="shared" si="14"/>
        <v>0</v>
      </c>
      <c r="AI3079" s="2">
        <f t="shared" si="15"/>
        <v>0</v>
      </c>
      <c r="AJ3079" s="2">
        <f t="shared" si="16"/>
        <v>0</v>
      </c>
      <c r="AK3079" s="2">
        <f t="shared" si="17"/>
        <v>0</v>
      </c>
      <c r="AL3079" s="2">
        <f t="shared" si="18"/>
        <v>1</v>
      </c>
    </row>
    <row r="3080" ht="13.5" customHeight="1">
      <c r="A3080" s="3">
        <v>42396.0</v>
      </c>
      <c r="B3080" s="2">
        <v>1812.0</v>
      </c>
      <c r="C3080" s="2">
        <f t="shared" si="3"/>
        <v>1812</v>
      </c>
      <c r="D3080" s="2">
        <f t="shared" si="26"/>
        <v>3178.627701</v>
      </c>
      <c r="E3080" s="2">
        <f t="shared" si="20"/>
        <v>2187.058483</v>
      </c>
      <c r="F3080" s="2">
        <v>-1.09</v>
      </c>
      <c r="G3080" s="2">
        <f t="shared" si="4"/>
        <v>-0.0109</v>
      </c>
      <c r="H3080" s="2">
        <f t="shared" si="21"/>
        <v>1.4958</v>
      </c>
      <c r="I3080" s="2">
        <f t="shared" si="27"/>
        <v>1.229324036</v>
      </c>
      <c r="J3080" s="2">
        <f t="shared" si="5"/>
        <v>267.0243282</v>
      </c>
      <c r="K3080" s="2">
        <f t="shared" si="6"/>
        <v>276.0540873</v>
      </c>
      <c r="L3080" s="2">
        <f t="shared" si="7"/>
        <v>0</v>
      </c>
      <c r="M3080" s="2">
        <f t="shared" si="1"/>
        <v>276.0540873</v>
      </c>
      <c r="O3080" s="2">
        <v>3078.0</v>
      </c>
      <c r="P3080" s="2">
        <v>1828.0</v>
      </c>
      <c r="Q3080" s="2">
        <v>1832.0</v>
      </c>
      <c r="R3080" s="2">
        <v>1837.0</v>
      </c>
      <c r="S3080" s="2">
        <v>1812.0</v>
      </c>
      <c r="T3080" s="2">
        <v>1.330587773E9</v>
      </c>
      <c r="U3080" s="2">
        <v>2.411025E7</v>
      </c>
      <c r="V3080" s="2">
        <v>5.1264816E7</v>
      </c>
      <c r="W3080" s="2">
        <v>2813324.0</v>
      </c>
      <c r="X3080" s="2">
        <v>2200.0</v>
      </c>
      <c r="Y3080" s="2">
        <f t="shared" si="8"/>
        <v>0.2119366626</v>
      </c>
      <c r="Z3080" s="2">
        <f t="shared" ref="Z3080:AC3080" si="3131">ROUNDDOWN($Y3080*Z$1,0)-IF(MOD($Y3080*Z$1,1)=0,1,0)+1</f>
        <v>1</v>
      </c>
      <c r="AA3080" s="2">
        <f t="shared" si="3131"/>
        <v>1</v>
      </c>
      <c r="AB3080" s="2">
        <f t="shared" si="3131"/>
        <v>1</v>
      </c>
      <c r="AC3080" s="2">
        <f t="shared" si="3131"/>
        <v>2</v>
      </c>
      <c r="AD3080" s="2">
        <f t="shared" si="10"/>
        <v>0</v>
      </c>
      <c r="AE3080" s="2">
        <f t="shared" si="11"/>
        <v>0</v>
      </c>
      <c r="AF3080" s="2">
        <f t="shared" si="12"/>
        <v>0</v>
      </c>
      <c r="AG3080" s="2">
        <f t="shared" si="13"/>
        <v>0</v>
      </c>
      <c r="AH3080" s="2">
        <f t="shared" si="14"/>
        <v>0</v>
      </c>
      <c r="AI3080" s="2">
        <f t="shared" si="15"/>
        <v>0</v>
      </c>
      <c r="AJ3080" s="2">
        <f t="shared" si="16"/>
        <v>0</v>
      </c>
      <c r="AK3080" s="2">
        <f t="shared" si="17"/>
        <v>1</v>
      </c>
      <c r="AL3080" s="2">
        <f t="shared" si="18"/>
        <v>1</v>
      </c>
    </row>
    <row r="3081" ht="13.5" customHeight="1">
      <c r="A3081" s="3">
        <v>42397.0</v>
      </c>
      <c r="B3081" s="2">
        <v>1825.0</v>
      </c>
      <c r="C3081" s="2">
        <f t="shared" si="3"/>
        <v>1825</v>
      </c>
      <c r="D3081" s="2">
        <f t="shared" si="26"/>
        <v>3179.90496</v>
      </c>
      <c r="E3081" s="2">
        <f t="shared" si="20"/>
        <v>2187.401051</v>
      </c>
      <c r="F3081" s="2">
        <v>0.72</v>
      </c>
      <c r="G3081" s="2">
        <f t="shared" si="4"/>
        <v>0.0072</v>
      </c>
      <c r="H3081" s="2">
        <f t="shared" si="21"/>
        <v>1.503</v>
      </c>
      <c r="I3081" s="2">
        <f t="shared" si="27"/>
        <v>1.229725863</v>
      </c>
      <c r="J3081" s="2">
        <f t="shared" si="5"/>
        <v>268.9469034</v>
      </c>
      <c r="K3081" s="2">
        <f t="shared" si="6"/>
        <v>278.0416767</v>
      </c>
      <c r="L3081" s="2">
        <f t="shared" si="7"/>
        <v>0</v>
      </c>
      <c r="M3081" s="2">
        <f t="shared" si="1"/>
        <v>278.0416767</v>
      </c>
      <c r="O3081" s="2">
        <v>3079.0</v>
      </c>
      <c r="P3081" s="2">
        <v>1817.0</v>
      </c>
      <c r="Q3081" s="2">
        <v>1812.0</v>
      </c>
      <c r="R3081" s="2">
        <v>1830.0</v>
      </c>
      <c r="S3081" s="2">
        <v>1802.0</v>
      </c>
      <c r="T3081" s="2">
        <v>1.33058873E9</v>
      </c>
      <c r="U3081" s="2">
        <v>2.4283244E7</v>
      </c>
      <c r="V3081" s="2">
        <v>1.88369651E8</v>
      </c>
      <c r="W3081" s="2">
        <v>1.0362595E7</v>
      </c>
      <c r="X3081" s="2">
        <v>2162.0</v>
      </c>
      <c r="Y3081" s="2">
        <f t="shared" si="8"/>
        <v>0.6852415753</v>
      </c>
      <c r="Z3081" s="2">
        <f t="shared" ref="Z3081:AC3081" si="3132">ROUNDDOWN($Y3081*Z$1,0)-IF(MOD($Y3081*Z$1,1)=0,1,0)+1</f>
        <v>2</v>
      </c>
      <c r="AA3081" s="2">
        <f t="shared" si="3132"/>
        <v>3</v>
      </c>
      <c r="AB3081" s="2">
        <f t="shared" si="3132"/>
        <v>3</v>
      </c>
      <c r="AC3081" s="2">
        <f t="shared" si="3132"/>
        <v>4</v>
      </c>
      <c r="AD3081" s="2">
        <f t="shared" si="10"/>
        <v>1</v>
      </c>
      <c r="AE3081" s="2">
        <f t="shared" si="11"/>
        <v>0</v>
      </c>
      <c r="AF3081" s="2">
        <f t="shared" si="12"/>
        <v>0</v>
      </c>
      <c r="AG3081" s="2">
        <f t="shared" si="13"/>
        <v>0</v>
      </c>
      <c r="AH3081" s="2">
        <f t="shared" si="14"/>
        <v>0</v>
      </c>
      <c r="AI3081" s="2">
        <f t="shared" si="15"/>
        <v>0</v>
      </c>
      <c r="AJ3081" s="2">
        <f t="shared" si="16"/>
        <v>0</v>
      </c>
      <c r="AK3081" s="2">
        <f t="shared" si="17"/>
        <v>0</v>
      </c>
      <c r="AL3081" s="2">
        <f t="shared" si="18"/>
        <v>1</v>
      </c>
    </row>
    <row r="3082" ht="13.5" customHeight="1">
      <c r="A3082" s="3">
        <v>42400.0</v>
      </c>
      <c r="B3082" s="2">
        <v>1836.0</v>
      </c>
      <c r="C3082" s="2">
        <f t="shared" si="3"/>
        <v>1836</v>
      </c>
      <c r="D3082" s="2">
        <f t="shared" si="26"/>
        <v>3181.182732</v>
      </c>
      <c r="E3082" s="2">
        <f t="shared" si="20"/>
        <v>2187.743619</v>
      </c>
      <c r="F3082" s="2">
        <v>0.6</v>
      </c>
      <c r="G3082" s="2">
        <f t="shared" si="4"/>
        <v>0.006</v>
      </c>
      <c r="H3082" s="2">
        <f t="shared" si="21"/>
        <v>1.509</v>
      </c>
      <c r="I3082" s="2">
        <f t="shared" si="27"/>
        <v>1.23012769</v>
      </c>
      <c r="J3082" s="2">
        <f t="shared" si="5"/>
        <v>270.5605848</v>
      </c>
      <c r="K3082" s="2">
        <f t="shared" si="6"/>
        <v>279.7099267</v>
      </c>
      <c r="L3082" s="2">
        <f t="shared" si="7"/>
        <v>0</v>
      </c>
      <c r="M3082" s="2">
        <f t="shared" si="1"/>
        <v>279.7099267</v>
      </c>
      <c r="O3082" s="2">
        <v>3080.0</v>
      </c>
      <c r="P3082" s="2">
        <v>1845.0</v>
      </c>
      <c r="Q3082" s="2">
        <v>1825.0</v>
      </c>
      <c r="R3082" s="2">
        <v>1847.0</v>
      </c>
      <c r="S3082" s="2">
        <v>1827.0</v>
      </c>
      <c r="T3082" s="2">
        <v>1.330599179E9</v>
      </c>
      <c r="U3082" s="2">
        <v>2.4429801E7</v>
      </c>
      <c r="V3082" s="2">
        <v>2.236174E7</v>
      </c>
      <c r="W3082" s="2">
        <v>1218581.0</v>
      </c>
      <c r="X3082" s="2">
        <v>990.0</v>
      </c>
      <c r="Y3082" s="2">
        <f t="shared" si="8"/>
        <v>0.6522533496</v>
      </c>
      <c r="Z3082" s="2">
        <f t="shared" ref="Z3082:AC3082" si="3133">ROUNDDOWN($Y3082*Z$1,0)-IF(MOD($Y3082*Z$1,1)=0,1,0)+1</f>
        <v>2</v>
      </c>
      <c r="AA3082" s="2">
        <f t="shared" si="3133"/>
        <v>2</v>
      </c>
      <c r="AB3082" s="2">
        <f t="shared" si="3133"/>
        <v>3</v>
      </c>
      <c r="AC3082" s="2">
        <f t="shared" si="3133"/>
        <v>4</v>
      </c>
      <c r="AD3082" s="2">
        <f t="shared" si="10"/>
        <v>0</v>
      </c>
      <c r="AE3082" s="2">
        <f t="shared" si="11"/>
        <v>0</v>
      </c>
      <c r="AF3082" s="2">
        <f t="shared" si="12"/>
        <v>0</v>
      </c>
      <c r="AG3082" s="2">
        <f t="shared" si="13"/>
        <v>0</v>
      </c>
      <c r="AH3082" s="2">
        <f t="shared" si="14"/>
        <v>1</v>
      </c>
      <c r="AI3082" s="2">
        <f t="shared" si="15"/>
        <v>0</v>
      </c>
      <c r="AJ3082" s="2">
        <f t="shared" si="16"/>
        <v>0</v>
      </c>
      <c r="AK3082" s="2">
        <f t="shared" si="17"/>
        <v>0</v>
      </c>
      <c r="AL3082" s="2">
        <f t="shared" si="18"/>
        <v>1</v>
      </c>
    </row>
    <row r="3083" ht="13.5" customHeight="1">
      <c r="A3083" s="3">
        <v>42401.0</v>
      </c>
      <c r="B3083" s="2">
        <v>1830.0</v>
      </c>
      <c r="C3083" s="2">
        <f t="shared" si="3"/>
        <v>1830</v>
      </c>
      <c r="D3083" s="2">
        <f t="shared" si="26"/>
        <v>3182.461017</v>
      </c>
      <c r="E3083" s="2">
        <f t="shared" si="20"/>
        <v>2188.086186</v>
      </c>
      <c r="F3083" s="2">
        <v>-0.33</v>
      </c>
      <c r="G3083" s="2">
        <f t="shared" si="4"/>
        <v>-0.0033</v>
      </c>
      <c r="H3083" s="2">
        <f t="shared" si="21"/>
        <v>1.5057</v>
      </c>
      <c r="I3083" s="2">
        <f t="shared" si="27"/>
        <v>1.230529517</v>
      </c>
      <c r="J3083" s="2">
        <f t="shared" si="5"/>
        <v>269.6677349</v>
      </c>
      <c r="K3083" s="2">
        <f t="shared" si="6"/>
        <v>278.786884</v>
      </c>
      <c r="L3083" s="2">
        <f t="shared" si="7"/>
        <v>0</v>
      </c>
      <c r="M3083" s="2">
        <f t="shared" si="1"/>
        <v>278.786884</v>
      </c>
      <c r="O3083" s="2">
        <v>3081.0</v>
      </c>
      <c r="P3083" s="2">
        <v>1830.0</v>
      </c>
      <c r="Q3083" s="2">
        <v>1836.0</v>
      </c>
      <c r="R3083" s="2">
        <v>1832.0</v>
      </c>
      <c r="S3083" s="2">
        <v>1812.0</v>
      </c>
      <c r="T3083" s="2">
        <v>1.330599179E9</v>
      </c>
      <c r="U3083" s="2">
        <v>2.4349965E7</v>
      </c>
      <c r="V3083" s="2">
        <v>6.872968E7</v>
      </c>
      <c r="W3083" s="2">
        <v>3769860.0</v>
      </c>
      <c r="X3083" s="2">
        <v>2736.0</v>
      </c>
      <c r="Y3083" s="2">
        <f t="shared" si="8"/>
        <v>0.3933211531</v>
      </c>
      <c r="Z3083" s="2">
        <f t="shared" ref="Z3083:AC3083" si="3134">ROUNDDOWN($Y3083*Z$1,0)-IF(MOD($Y3083*Z$1,1)=0,1,0)+1</f>
        <v>1</v>
      </c>
      <c r="AA3083" s="2">
        <f t="shared" si="3134"/>
        <v>2</v>
      </c>
      <c r="AB3083" s="2">
        <f t="shared" si="3134"/>
        <v>2</v>
      </c>
      <c r="AC3083" s="2">
        <f t="shared" si="3134"/>
        <v>2</v>
      </c>
      <c r="AD3083" s="2">
        <f t="shared" si="10"/>
        <v>0</v>
      </c>
      <c r="AE3083" s="2">
        <f t="shared" si="11"/>
        <v>0</v>
      </c>
      <c r="AF3083" s="2">
        <f t="shared" si="12"/>
        <v>0</v>
      </c>
      <c r="AG3083" s="2">
        <f t="shared" si="13"/>
        <v>1</v>
      </c>
      <c r="AH3083" s="2">
        <f t="shared" si="14"/>
        <v>0</v>
      </c>
      <c r="AI3083" s="2">
        <f t="shared" si="15"/>
        <v>0</v>
      </c>
      <c r="AJ3083" s="2">
        <f t="shared" si="16"/>
        <v>0</v>
      </c>
      <c r="AK3083" s="2">
        <f t="shared" si="17"/>
        <v>0</v>
      </c>
      <c r="AL3083" s="2">
        <f t="shared" si="18"/>
        <v>1</v>
      </c>
    </row>
    <row r="3084" ht="13.5" customHeight="1">
      <c r="A3084" s="3">
        <v>42402.0</v>
      </c>
      <c r="B3084" s="2">
        <v>1815.0</v>
      </c>
      <c r="C3084" s="2">
        <f t="shared" si="3"/>
        <v>1815</v>
      </c>
      <c r="D3084" s="2">
        <f t="shared" si="26"/>
        <v>3183.739817</v>
      </c>
      <c r="E3084" s="2">
        <f t="shared" si="20"/>
        <v>2188.428754</v>
      </c>
      <c r="F3084" s="2">
        <v>-0.82</v>
      </c>
      <c r="G3084" s="2">
        <f t="shared" si="4"/>
        <v>-0.0082</v>
      </c>
      <c r="H3084" s="2">
        <f t="shared" si="21"/>
        <v>1.4975</v>
      </c>
      <c r="I3084" s="2">
        <f t="shared" si="27"/>
        <v>1.230931344</v>
      </c>
      <c r="J3084" s="2">
        <f t="shared" si="5"/>
        <v>267.4564595</v>
      </c>
      <c r="K3084" s="2">
        <f t="shared" si="6"/>
        <v>276.5008315</v>
      </c>
      <c r="L3084" s="2">
        <f t="shared" si="7"/>
        <v>0</v>
      </c>
      <c r="M3084" s="2">
        <f t="shared" si="1"/>
        <v>276.5008315</v>
      </c>
      <c r="O3084" s="2">
        <v>3082.0</v>
      </c>
      <c r="P3084" s="2">
        <v>1830.0</v>
      </c>
      <c r="Q3084" s="2">
        <v>1830.0</v>
      </c>
      <c r="R3084" s="2">
        <v>1834.0</v>
      </c>
      <c r="S3084" s="2">
        <v>1811.0</v>
      </c>
      <c r="T3084" s="2">
        <v>1.330606009E9</v>
      </c>
      <c r="U3084" s="2">
        <v>2.4150499E7</v>
      </c>
      <c r="V3084" s="2">
        <v>4.3024877E7</v>
      </c>
      <c r="W3084" s="2">
        <v>2363399.0</v>
      </c>
      <c r="X3084" s="2">
        <v>2023.0</v>
      </c>
      <c r="Y3084" s="2">
        <f t="shared" si="8"/>
        <v>0.2703004466</v>
      </c>
      <c r="Z3084" s="2">
        <f t="shared" ref="Z3084:AC3084" si="3135">ROUNDDOWN($Y3084*Z$1,0)-IF(MOD($Y3084*Z$1,1)=0,1,0)+1</f>
        <v>1</v>
      </c>
      <c r="AA3084" s="2">
        <f t="shared" si="3135"/>
        <v>1</v>
      </c>
      <c r="AB3084" s="2">
        <f t="shared" si="3135"/>
        <v>2</v>
      </c>
      <c r="AC3084" s="2">
        <f t="shared" si="3135"/>
        <v>2</v>
      </c>
      <c r="AD3084" s="2">
        <f t="shared" si="10"/>
        <v>0</v>
      </c>
      <c r="AE3084" s="2">
        <f t="shared" si="11"/>
        <v>0</v>
      </c>
      <c r="AF3084" s="2">
        <f t="shared" si="12"/>
        <v>0</v>
      </c>
      <c r="AG3084" s="2">
        <f t="shared" si="13"/>
        <v>0</v>
      </c>
      <c r="AH3084" s="2">
        <f t="shared" si="14"/>
        <v>0</v>
      </c>
      <c r="AI3084" s="2">
        <f t="shared" si="15"/>
        <v>0</v>
      </c>
      <c r="AJ3084" s="2">
        <f t="shared" si="16"/>
        <v>1</v>
      </c>
      <c r="AK3084" s="2">
        <f t="shared" si="17"/>
        <v>0</v>
      </c>
      <c r="AL3084" s="2">
        <f t="shared" si="18"/>
        <v>1</v>
      </c>
    </row>
    <row r="3085" ht="13.5" customHeight="1">
      <c r="A3085" s="3">
        <v>42403.0</v>
      </c>
      <c r="B3085" s="2">
        <v>1828.0</v>
      </c>
      <c r="C3085" s="2">
        <f t="shared" si="3"/>
        <v>1828</v>
      </c>
      <c r="D3085" s="2">
        <f t="shared" si="26"/>
        <v>3185.01913</v>
      </c>
      <c r="E3085" s="2">
        <f t="shared" si="20"/>
        <v>2188.771322</v>
      </c>
      <c r="F3085" s="2">
        <v>0.72</v>
      </c>
      <c r="G3085" s="2">
        <f t="shared" si="4"/>
        <v>0.0072</v>
      </c>
      <c r="H3085" s="2">
        <f t="shared" si="21"/>
        <v>1.5047</v>
      </c>
      <c r="I3085" s="2">
        <f t="shared" si="27"/>
        <v>1.231333171</v>
      </c>
      <c r="J3085" s="2">
        <f t="shared" si="5"/>
        <v>269.382146</v>
      </c>
      <c r="K3085" s="2">
        <f t="shared" si="6"/>
        <v>278.4916375</v>
      </c>
      <c r="L3085" s="2">
        <f t="shared" si="7"/>
        <v>0</v>
      </c>
      <c r="M3085" s="2">
        <f t="shared" si="1"/>
        <v>278.4916375</v>
      </c>
      <c r="O3085" s="2">
        <v>3083.0</v>
      </c>
      <c r="P3085" s="2">
        <v>1818.0</v>
      </c>
      <c r="Q3085" s="2">
        <v>1815.0</v>
      </c>
      <c r="R3085" s="2">
        <v>1838.0</v>
      </c>
      <c r="S3085" s="2">
        <v>1810.0</v>
      </c>
      <c r="T3085" s="2">
        <v>1.330611458E9</v>
      </c>
      <c r="U3085" s="2">
        <v>2.4323577E7</v>
      </c>
      <c r="V3085" s="2">
        <v>5.9692975E7</v>
      </c>
      <c r="W3085" s="2">
        <v>3274595.0</v>
      </c>
      <c r="X3085" s="2">
        <v>2314.0</v>
      </c>
      <c r="Y3085" s="2">
        <f t="shared" si="8"/>
        <v>0.6852415753</v>
      </c>
      <c r="Z3085" s="2">
        <f t="shared" ref="Z3085:AC3085" si="3136">ROUNDDOWN($Y3085*Z$1,0)-IF(MOD($Y3085*Z$1,1)=0,1,0)+1</f>
        <v>2</v>
      </c>
      <c r="AA3085" s="2">
        <f t="shared" si="3136"/>
        <v>3</v>
      </c>
      <c r="AB3085" s="2">
        <f t="shared" si="3136"/>
        <v>3</v>
      </c>
      <c r="AC3085" s="2">
        <f t="shared" si="3136"/>
        <v>4</v>
      </c>
      <c r="AD3085" s="2">
        <f t="shared" si="10"/>
        <v>0</v>
      </c>
      <c r="AE3085" s="2">
        <f t="shared" si="11"/>
        <v>0</v>
      </c>
      <c r="AF3085" s="2">
        <f t="shared" si="12"/>
        <v>0</v>
      </c>
      <c r="AG3085" s="2">
        <f t="shared" si="13"/>
        <v>0</v>
      </c>
      <c r="AH3085" s="2">
        <f t="shared" si="14"/>
        <v>1</v>
      </c>
      <c r="AI3085" s="2">
        <f t="shared" si="15"/>
        <v>0</v>
      </c>
      <c r="AJ3085" s="2">
        <f t="shared" si="16"/>
        <v>0</v>
      </c>
      <c r="AK3085" s="2">
        <f t="shared" si="17"/>
        <v>0</v>
      </c>
      <c r="AL3085" s="2">
        <f t="shared" si="18"/>
        <v>1</v>
      </c>
    </row>
    <row r="3086" ht="13.5" customHeight="1">
      <c r="A3086" s="3">
        <v>42404.0</v>
      </c>
      <c r="B3086" s="2">
        <v>1813.0</v>
      </c>
      <c r="C3086" s="2">
        <f t="shared" si="3"/>
        <v>1813</v>
      </c>
      <c r="D3086" s="2">
        <f t="shared" si="26"/>
        <v>3186.298957</v>
      </c>
      <c r="E3086" s="2">
        <f t="shared" si="20"/>
        <v>2189.113889</v>
      </c>
      <c r="F3086" s="2">
        <v>-0.82</v>
      </c>
      <c r="G3086" s="2">
        <f t="shared" si="4"/>
        <v>-0.0082</v>
      </c>
      <c r="H3086" s="2">
        <f t="shared" si="21"/>
        <v>1.4965</v>
      </c>
      <c r="I3086" s="2">
        <f t="shared" si="27"/>
        <v>1.231734999</v>
      </c>
      <c r="J3086" s="2">
        <f t="shared" si="5"/>
        <v>267.1732124</v>
      </c>
      <c r="K3086" s="2">
        <f t="shared" si="6"/>
        <v>276.2080061</v>
      </c>
      <c r="L3086" s="2">
        <f t="shared" si="7"/>
        <v>0</v>
      </c>
      <c r="M3086" s="2">
        <f t="shared" si="1"/>
        <v>276.2080061</v>
      </c>
      <c r="O3086" s="2">
        <v>3084.0</v>
      </c>
      <c r="P3086" s="2">
        <v>1833.0</v>
      </c>
      <c r="Q3086" s="2">
        <v>1828.0</v>
      </c>
      <c r="R3086" s="2">
        <v>1835.0</v>
      </c>
      <c r="S3086" s="2">
        <v>1787.0</v>
      </c>
      <c r="T3086" s="2">
        <v>1.330612868E9</v>
      </c>
      <c r="U3086" s="2">
        <v>2.4124011E7</v>
      </c>
      <c r="V3086" s="2">
        <v>6.7088234E7</v>
      </c>
      <c r="W3086" s="2">
        <v>3713788.0</v>
      </c>
      <c r="X3086" s="2">
        <v>2238.0</v>
      </c>
      <c r="Y3086" s="2">
        <f t="shared" si="8"/>
        <v>0.2703004466</v>
      </c>
      <c r="Z3086" s="2">
        <f t="shared" ref="Z3086:AC3086" si="3137">ROUNDDOWN($Y3086*Z$1,0)-IF(MOD($Y3086*Z$1,1)=0,1,0)+1</f>
        <v>1</v>
      </c>
      <c r="AA3086" s="2">
        <f t="shared" si="3137"/>
        <v>1</v>
      </c>
      <c r="AB3086" s="2">
        <f t="shared" si="3137"/>
        <v>2</v>
      </c>
      <c r="AC3086" s="2">
        <f t="shared" si="3137"/>
        <v>2</v>
      </c>
      <c r="AD3086" s="2">
        <f t="shared" si="10"/>
        <v>0</v>
      </c>
      <c r="AE3086" s="2">
        <f t="shared" si="11"/>
        <v>0</v>
      </c>
      <c r="AF3086" s="2">
        <f t="shared" si="12"/>
        <v>1</v>
      </c>
      <c r="AG3086" s="2">
        <f t="shared" si="13"/>
        <v>0</v>
      </c>
      <c r="AH3086" s="2">
        <f t="shared" si="14"/>
        <v>0</v>
      </c>
      <c r="AI3086" s="2">
        <f t="shared" si="15"/>
        <v>0</v>
      </c>
      <c r="AJ3086" s="2">
        <f t="shared" si="16"/>
        <v>0</v>
      </c>
      <c r="AK3086" s="2">
        <f t="shared" si="17"/>
        <v>0</v>
      </c>
      <c r="AL3086" s="2">
        <f t="shared" si="18"/>
        <v>1</v>
      </c>
    </row>
    <row r="3087" ht="13.5" customHeight="1">
      <c r="A3087" s="3">
        <v>42407.0</v>
      </c>
      <c r="B3087" s="2">
        <v>1788.0</v>
      </c>
      <c r="C3087" s="2">
        <f t="shared" si="3"/>
        <v>1788</v>
      </c>
      <c r="D3087" s="2">
        <f t="shared" si="26"/>
        <v>3187.579299</v>
      </c>
      <c r="E3087" s="2">
        <f t="shared" si="20"/>
        <v>2189.456457</v>
      </c>
      <c r="F3087" s="2">
        <v>-1.38</v>
      </c>
      <c r="G3087" s="2">
        <f t="shared" si="4"/>
        <v>-0.0138</v>
      </c>
      <c r="H3087" s="2">
        <f t="shared" si="21"/>
        <v>1.4827</v>
      </c>
      <c r="I3087" s="2">
        <f t="shared" si="27"/>
        <v>1.232136826</v>
      </c>
      <c r="J3087" s="2">
        <f t="shared" si="5"/>
        <v>263.486222</v>
      </c>
      <c r="K3087" s="2">
        <f t="shared" si="6"/>
        <v>272.3963356</v>
      </c>
      <c r="L3087" s="2">
        <f t="shared" si="7"/>
        <v>0</v>
      </c>
      <c r="M3087" s="2">
        <f t="shared" si="1"/>
        <v>272.3963356</v>
      </c>
      <c r="O3087" s="2">
        <v>3085.0</v>
      </c>
      <c r="P3087" s="2">
        <v>1798.0</v>
      </c>
      <c r="Q3087" s="2">
        <v>1813.0</v>
      </c>
      <c r="R3087" s="2">
        <v>1806.0</v>
      </c>
      <c r="S3087" s="2">
        <v>1786.0</v>
      </c>
      <c r="T3087" s="2">
        <v>1.330616046E9</v>
      </c>
      <c r="U3087" s="2">
        <v>2.3791415E7</v>
      </c>
      <c r="V3087" s="2">
        <v>1.8780626E7</v>
      </c>
      <c r="W3087" s="2">
        <v>1048091.0</v>
      </c>
      <c r="X3087" s="2">
        <v>820.0</v>
      </c>
      <c r="Y3087" s="2">
        <f t="shared" si="8"/>
        <v>0.162911084</v>
      </c>
      <c r="Z3087" s="2">
        <f t="shared" ref="Z3087:AC3087" si="3138">ROUNDDOWN($Y3087*Z$1,0)-IF(MOD($Y3087*Z$1,1)=0,1,0)+1</f>
        <v>1</v>
      </c>
      <c r="AA3087" s="2">
        <f t="shared" si="3138"/>
        <v>1</v>
      </c>
      <c r="AB3087" s="2">
        <f t="shared" si="3138"/>
        <v>1</v>
      </c>
      <c r="AC3087" s="2">
        <f t="shared" si="3138"/>
        <v>1</v>
      </c>
      <c r="AD3087" s="2">
        <f t="shared" si="10"/>
        <v>0</v>
      </c>
      <c r="AE3087" s="2">
        <f t="shared" si="11"/>
        <v>0</v>
      </c>
      <c r="AF3087" s="2">
        <f t="shared" si="12"/>
        <v>0</v>
      </c>
      <c r="AG3087" s="2">
        <f t="shared" si="13"/>
        <v>1</v>
      </c>
      <c r="AH3087" s="2">
        <f t="shared" si="14"/>
        <v>0</v>
      </c>
      <c r="AI3087" s="2">
        <f t="shared" si="15"/>
        <v>0</v>
      </c>
      <c r="AJ3087" s="2">
        <f t="shared" si="16"/>
        <v>0</v>
      </c>
      <c r="AK3087" s="2">
        <f t="shared" si="17"/>
        <v>0</v>
      </c>
      <c r="AL3087" s="2">
        <f t="shared" si="18"/>
        <v>1</v>
      </c>
    </row>
    <row r="3088" ht="13.5" customHeight="1">
      <c r="A3088" s="3">
        <v>42408.0</v>
      </c>
      <c r="B3088" s="2">
        <v>1750.0</v>
      </c>
      <c r="C3088" s="2">
        <f t="shared" si="3"/>
        <v>1750</v>
      </c>
      <c r="D3088" s="2">
        <f t="shared" si="26"/>
        <v>3188.860155</v>
      </c>
      <c r="E3088" s="2">
        <f t="shared" si="20"/>
        <v>2189.799025</v>
      </c>
      <c r="F3088" s="2">
        <v>-2.13</v>
      </c>
      <c r="G3088" s="2">
        <f t="shared" si="4"/>
        <v>-0.0213</v>
      </c>
      <c r="H3088" s="2">
        <f t="shared" si="21"/>
        <v>1.4614</v>
      </c>
      <c r="I3088" s="2">
        <f t="shared" si="27"/>
        <v>1.232538653</v>
      </c>
      <c r="J3088" s="2">
        <f t="shared" si="5"/>
        <v>257.8739655</v>
      </c>
      <c r="K3088" s="2">
        <f t="shared" si="6"/>
        <v>266.5942937</v>
      </c>
      <c r="L3088" s="2">
        <f t="shared" si="7"/>
        <v>0</v>
      </c>
      <c r="M3088" s="2">
        <f t="shared" si="1"/>
        <v>266.5942937</v>
      </c>
      <c r="O3088" s="2">
        <v>3086.0</v>
      </c>
      <c r="P3088" s="2">
        <v>1800.0</v>
      </c>
      <c r="Q3088" s="2">
        <v>1788.0</v>
      </c>
      <c r="R3088" s="2">
        <v>1800.0</v>
      </c>
      <c r="S3088" s="2">
        <v>1750.0</v>
      </c>
      <c r="T3088" s="2">
        <v>1.330616046E9</v>
      </c>
      <c r="U3088" s="2">
        <v>2.3285781E7</v>
      </c>
      <c r="V3088" s="2">
        <v>5.2373776E7</v>
      </c>
      <c r="W3088" s="2">
        <v>2964272.0</v>
      </c>
      <c r="X3088" s="2">
        <v>2349.0</v>
      </c>
      <c r="Y3088" s="2">
        <f t="shared" si="8"/>
        <v>0.07683719042</v>
      </c>
      <c r="Z3088" s="2">
        <f t="shared" ref="Z3088:AC3088" si="3139">ROUNDDOWN($Y3088*Z$1,0)-IF(MOD($Y3088*Z$1,1)=0,1,0)+1</f>
        <v>1</v>
      </c>
      <c r="AA3088" s="2">
        <f t="shared" si="3139"/>
        <v>1</v>
      </c>
      <c r="AB3088" s="2">
        <f t="shared" si="3139"/>
        <v>1</v>
      </c>
      <c r="AC3088" s="2">
        <f t="shared" si="3139"/>
        <v>1</v>
      </c>
      <c r="AD3088" s="2">
        <f t="shared" si="10"/>
        <v>0</v>
      </c>
      <c r="AE3088" s="2">
        <f t="shared" si="11"/>
        <v>0</v>
      </c>
      <c r="AF3088" s="2">
        <f t="shared" si="12"/>
        <v>0</v>
      </c>
      <c r="AG3088" s="2">
        <f t="shared" si="13"/>
        <v>0</v>
      </c>
      <c r="AH3088" s="2">
        <f t="shared" si="14"/>
        <v>0</v>
      </c>
      <c r="AI3088" s="2">
        <f t="shared" si="15"/>
        <v>0</v>
      </c>
      <c r="AJ3088" s="2">
        <f t="shared" si="16"/>
        <v>0</v>
      </c>
      <c r="AK3088" s="2">
        <f t="shared" si="17"/>
        <v>1</v>
      </c>
      <c r="AL3088" s="2">
        <f t="shared" si="18"/>
        <v>1</v>
      </c>
    </row>
    <row r="3089" ht="13.5" customHeight="1">
      <c r="A3089" s="3">
        <v>42409.0</v>
      </c>
      <c r="B3089" s="2">
        <v>1771.0</v>
      </c>
      <c r="C3089" s="2">
        <f t="shared" si="3"/>
        <v>1771</v>
      </c>
      <c r="D3089" s="2">
        <f t="shared" si="26"/>
        <v>3190.141525</v>
      </c>
      <c r="E3089" s="2">
        <f t="shared" si="20"/>
        <v>2190.141593</v>
      </c>
      <c r="F3089" s="2">
        <v>1.2</v>
      </c>
      <c r="G3089" s="2">
        <f t="shared" si="4"/>
        <v>0.012</v>
      </c>
      <c r="H3089" s="2">
        <f t="shared" si="21"/>
        <v>1.4734</v>
      </c>
      <c r="I3089" s="2">
        <f t="shared" si="27"/>
        <v>1.23294048</v>
      </c>
      <c r="J3089" s="2">
        <f t="shared" si="5"/>
        <v>260.9684531</v>
      </c>
      <c r="K3089" s="2">
        <f t="shared" si="6"/>
        <v>269.7934252</v>
      </c>
      <c r="L3089" s="2">
        <f t="shared" si="7"/>
        <v>0</v>
      </c>
      <c r="M3089" s="2">
        <f t="shared" si="1"/>
        <v>269.7934252</v>
      </c>
      <c r="O3089" s="2">
        <v>3087.0</v>
      </c>
      <c r="P3089" s="2">
        <v>1754.0</v>
      </c>
      <c r="Q3089" s="2">
        <v>1750.0</v>
      </c>
      <c r="R3089" s="2">
        <v>1773.0</v>
      </c>
      <c r="S3089" s="2">
        <v>1735.0</v>
      </c>
      <c r="T3089" s="2">
        <v>1.330621127E9</v>
      </c>
      <c r="U3089" s="2">
        <v>2.35653E7</v>
      </c>
      <c r="V3089" s="2">
        <v>5.2129713E7</v>
      </c>
      <c r="W3089" s="2">
        <v>2968194.0</v>
      </c>
      <c r="X3089" s="2">
        <v>2479.0</v>
      </c>
      <c r="Y3089" s="2">
        <f t="shared" si="8"/>
        <v>0.7943564758</v>
      </c>
      <c r="Z3089" s="2">
        <f t="shared" ref="Z3089:AC3089" si="3140">ROUNDDOWN($Y3089*Z$1,0)-IF(MOD($Y3089*Z$1,1)=0,1,0)+1</f>
        <v>2</v>
      </c>
      <c r="AA3089" s="2">
        <f t="shared" si="3140"/>
        <v>3</v>
      </c>
      <c r="AB3089" s="2">
        <f t="shared" si="3140"/>
        <v>4</v>
      </c>
      <c r="AC3089" s="2">
        <f t="shared" si="3140"/>
        <v>4</v>
      </c>
      <c r="AD3089" s="2">
        <f t="shared" si="10"/>
        <v>1</v>
      </c>
      <c r="AE3089" s="2">
        <f t="shared" si="11"/>
        <v>0</v>
      </c>
      <c r="AF3089" s="2">
        <f t="shared" si="12"/>
        <v>0</v>
      </c>
      <c r="AG3089" s="2">
        <f t="shared" si="13"/>
        <v>0</v>
      </c>
      <c r="AH3089" s="2">
        <f t="shared" si="14"/>
        <v>0</v>
      </c>
      <c r="AI3089" s="2">
        <f t="shared" si="15"/>
        <v>0</v>
      </c>
      <c r="AJ3089" s="2">
        <f t="shared" si="16"/>
        <v>0</v>
      </c>
      <c r="AK3089" s="2">
        <f t="shared" si="17"/>
        <v>0</v>
      </c>
      <c r="AL3089" s="2">
        <f t="shared" si="18"/>
        <v>1</v>
      </c>
    </row>
    <row r="3090" ht="13.5" customHeight="1">
      <c r="A3090" s="3">
        <v>42410.0</v>
      </c>
      <c r="B3090" s="2">
        <v>1812.0</v>
      </c>
      <c r="C3090" s="2">
        <f t="shared" si="3"/>
        <v>1812</v>
      </c>
      <c r="D3090" s="2">
        <f t="shared" si="26"/>
        <v>3191.423411</v>
      </c>
      <c r="E3090" s="2">
        <f t="shared" si="20"/>
        <v>2190.48416</v>
      </c>
      <c r="F3090" s="2">
        <v>2.32</v>
      </c>
      <c r="G3090" s="2">
        <f t="shared" si="4"/>
        <v>0.0232</v>
      </c>
      <c r="H3090" s="2">
        <f t="shared" si="21"/>
        <v>1.4966</v>
      </c>
      <c r="I3090" s="2">
        <f t="shared" si="27"/>
        <v>1.233342307</v>
      </c>
      <c r="J3090" s="2">
        <f t="shared" si="5"/>
        <v>267.0229212</v>
      </c>
      <c r="K3090" s="2">
        <f t="shared" si="6"/>
        <v>276.0526327</v>
      </c>
      <c r="L3090" s="2">
        <f t="shared" si="7"/>
        <v>0</v>
      </c>
      <c r="M3090" s="2">
        <f t="shared" si="1"/>
        <v>276.0526327</v>
      </c>
      <c r="O3090" s="2">
        <v>3088.0</v>
      </c>
      <c r="P3090" s="2">
        <v>1772.0</v>
      </c>
      <c r="Q3090" s="2">
        <v>1771.0</v>
      </c>
      <c r="R3090" s="2">
        <v>1812.0</v>
      </c>
      <c r="S3090" s="2">
        <v>1745.0</v>
      </c>
      <c r="T3090" s="2">
        <v>1.330621903E9</v>
      </c>
      <c r="U3090" s="2">
        <v>2.4110869E7</v>
      </c>
      <c r="V3090" s="2">
        <v>5.2630923E7</v>
      </c>
      <c r="W3090" s="2">
        <v>2947459.0</v>
      </c>
      <c r="X3090" s="2">
        <v>2244.0</v>
      </c>
      <c r="Y3090" s="2">
        <f t="shared" si="8"/>
        <v>0.9265123833</v>
      </c>
      <c r="Z3090" s="2">
        <f t="shared" ref="Z3090:AC3090" si="3141">ROUNDDOWN($Y3090*Z$1,0)-IF(MOD($Y3090*Z$1,1)=0,1,0)+1</f>
        <v>2</v>
      </c>
      <c r="AA3090" s="2">
        <f t="shared" si="3141"/>
        <v>3</v>
      </c>
      <c r="AB3090" s="2">
        <f t="shared" si="3141"/>
        <v>4</v>
      </c>
      <c r="AC3090" s="2">
        <f t="shared" si="3141"/>
        <v>5</v>
      </c>
      <c r="AD3090" s="2">
        <f t="shared" si="10"/>
        <v>0</v>
      </c>
      <c r="AE3090" s="2">
        <f t="shared" si="11"/>
        <v>0</v>
      </c>
      <c r="AF3090" s="2">
        <f t="shared" si="12"/>
        <v>0</v>
      </c>
      <c r="AG3090" s="2">
        <f t="shared" si="13"/>
        <v>0</v>
      </c>
      <c r="AH3090" s="2">
        <f t="shared" si="14"/>
        <v>0</v>
      </c>
      <c r="AI3090" s="2">
        <f t="shared" si="15"/>
        <v>1</v>
      </c>
      <c r="AJ3090" s="2">
        <f t="shared" si="16"/>
        <v>0</v>
      </c>
      <c r="AK3090" s="2">
        <f t="shared" si="17"/>
        <v>0</v>
      </c>
      <c r="AL3090" s="2">
        <f t="shared" si="18"/>
        <v>1</v>
      </c>
    </row>
    <row r="3091" ht="13.5" customHeight="1">
      <c r="A3091" s="3">
        <v>42411.0</v>
      </c>
      <c r="B3091" s="2">
        <v>1797.0</v>
      </c>
      <c r="C3091" s="2">
        <f t="shared" si="3"/>
        <v>1797</v>
      </c>
      <c r="D3091" s="2">
        <f t="shared" si="26"/>
        <v>3192.705811</v>
      </c>
      <c r="E3091" s="2">
        <f t="shared" si="20"/>
        <v>2190.826728</v>
      </c>
      <c r="F3091" s="2">
        <v>-0.83</v>
      </c>
      <c r="G3091" s="2">
        <f t="shared" si="4"/>
        <v>-0.0083</v>
      </c>
      <c r="H3091" s="2">
        <f t="shared" si="21"/>
        <v>1.4883</v>
      </c>
      <c r="I3091" s="2">
        <f t="shared" si="27"/>
        <v>1.233744135</v>
      </c>
      <c r="J3091" s="2">
        <f t="shared" si="5"/>
        <v>264.806631</v>
      </c>
      <c r="K3091" s="2">
        <f t="shared" si="6"/>
        <v>273.7613958</v>
      </c>
      <c r="L3091" s="2">
        <f t="shared" si="7"/>
        <v>0</v>
      </c>
      <c r="M3091" s="2">
        <f t="shared" si="1"/>
        <v>273.7613958</v>
      </c>
      <c r="O3091" s="2">
        <v>3089.0</v>
      </c>
      <c r="P3091" s="2">
        <v>1802.0</v>
      </c>
      <c r="Q3091" s="2">
        <v>1812.0</v>
      </c>
      <c r="R3091" s="2">
        <v>1808.0</v>
      </c>
      <c r="S3091" s="2">
        <v>1781.0</v>
      </c>
      <c r="T3091" s="2">
        <v>1.330623548E9</v>
      </c>
      <c r="U3091" s="2">
        <v>2.3911305E7</v>
      </c>
      <c r="V3091" s="2">
        <v>6.0852633E7</v>
      </c>
      <c r="W3091" s="2">
        <v>3389722.0</v>
      </c>
      <c r="X3091" s="2">
        <v>2276.0</v>
      </c>
      <c r="Y3091" s="2">
        <f t="shared" si="8"/>
        <v>0.2683719042</v>
      </c>
      <c r="Z3091" s="2">
        <f t="shared" ref="Z3091:AC3091" si="3142">ROUNDDOWN($Y3091*Z$1,0)-IF(MOD($Y3091*Z$1,1)=0,1,0)+1</f>
        <v>1</v>
      </c>
      <c r="AA3091" s="2">
        <f t="shared" si="3142"/>
        <v>1</v>
      </c>
      <c r="AB3091" s="2">
        <f t="shared" si="3142"/>
        <v>2</v>
      </c>
      <c r="AC3091" s="2">
        <f t="shared" si="3142"/>
        <v>2</v>
      </c>
      <c r="AD3091" s="2">
        <f t="shared" si="10"/>
        <v>0</v>
      </c>
      <c r="AE3091" s="2">
        <f t="shared" si="11"/>
        <v>0</v>
      </c>
      <c r="AF3091" s="2">
        <f t="shared" si="12"/>
        <v>0</v>
      </c>
      <c r="AG3091" s="2">
        <f t="shared" si="13"/>
        <v>0</v>
      </c>
      <c r="AH3091" s="2">
        <f t="shared" si="14"/>
        <v>0</v>
      </c>
      <c r="AI3091" s="2">
        <f t="shared" si="15"/>
        <v>0</v>
      </c>
      <c r="AJ3091" s="2">
        <f t="shared" si="16"/>
        <v>1</v>
      </c>
      <c r="AK3091" s="2">
        <f t="shared" si="17"/>
        <v>0</v>
      </c>
      <c r="AL3091" s="2">
        <f t="shared" si="18"/>
        <v>1</v>
      </c>
    </row>
    <row r="3092" ht="13.5" customHeight="1">
      <c r="A3092" s="3">
        <v>42414.0</v>
      </c>
      <c r="B3092" s="2">
        <v>1817.0</v>
      </c>
      <c r="C3092" s="2">
        <f t="shared" si="3"/>
        <v>1817</v>
      </c>
      <c r="D3092" s="2">
        <f t="shared" si="26"/>
        <v>3193.988727</v>
      </c>
      <c r="E3092" s="2">
        <f t="shared" si="20"/>
        <v>2191.169296</v>
      </c>
      <c r="F3092" s="2">
        <v>1.11</v>
      </c>
      <c r="G3092" s="2">
        <f t="shared" si="4"/>
        <v>0.0111</v>
      </c>
      <c r="H3092" s="2">
        <f t="shared" si="21"/>
        <v>1.4994</v>
      </c>
      <c r="I3092" s="2">
        <f t="shared" si="27"/>
        <v>1.234145962</v>
      </c>
      <c r="J3092" s="2">
        <f t="shared" si="5"/>
        <v>267.7459846</v>
      </c>
      <c r="K3092" s="2">
        <f t="shared" si="6"/>
        <v>276.8001473</v>
      </c>
      <c r="L3092" s="2">
        <f t="shared" si="7"/>
        <v>0</v>
      </c>
      <c r="M3092" s="2">
        <f t="shared" si="1"/>
        <v>276.8001473</v>
      </c>
      <c r="O3092" s="2">
        <v>3090.0</v>
      </c>
      <c r="P3092" s="2">
        <v>1812.0</v>
      </c>
      <c r="Q3092" s="2">
        <v>1797.0</v>
      </c>
      <c r="R3092" s="2">
        <v>1828.0</v>
      </c>
      <c r="S3092" s="2">
        <v>1796.0</v>
      </c>
      <c r="T3092" s="2">
        <v>1.33062899E9</v>
      </c>
      <c r="U3092" s="2">
        <v>2.4177529E7</v>
      </c>
      <c r="V3092" s="2">
        <v>1.9452279E7</v>
      </c>
      <c r="W3092" s="2">
        <v>1070672.0</v>
      </c>
      <c r="X3092" s="2">
        <v>786.0</v>
      </c>
      <c r="Y3092" s="2">
        <f t="shared" si="8"/>
        <v>0.7774056029</v>
      </c>
      <c r="Z3092" s="2">
        <f t="shared" ref="Z3092:AC3092" si="3143">ROUNDDOWN($Y3092*Z$1,0)-IF(MOD($Y3092*Z$1,1)=0,1,0)+1</f>
        <v>2</v>
      </c>
      <c r="AA3092" s="2">
        <f t="shared" si="3143"/>
        <v>3</v>
      </c>
      <c r="AB3092" s="2">
        <f t="shared" si="3143"/>
        <v>4</v>
      </c>
      <c r="AC3092" s="2">
        <f t="shared" si="3143"/>
        <v>4</v>
      </c>
      <c r="AD3092" s="2">
        <f t="shared" si="10"/>
        <v>0</v>
      </c>
      <c r="AE3092" s="2">
        <f t="shared" si="11"/>
        <v>0</v>
      </c>
      <c r="AF3092" s="2">
        <f t="shared" si="12"/>
        <v>0</v>
      </c>
      <c r="AG3092" s="2">
        <f t="shared" si="13"/>
        <v>0</v>
      </c>
      <c r="AH3092" s="2">
        <f t="shared" si="14"/>
        <v>0</v>
      </c>
      <c r="AI3092" s="2">
        <f t="shared" si="15"/>
        <v>1</v>
      </c>
      <c r="AJ3092" s="2">
        <f t="shared" si="16"/>
        <v>0</v>
      </c>
      <c r="AK3092" s="2">
        <f t="shared" si="17"/>
        <v>0</v>
      </c>
      <c r="AL3092" s="2">
        <f t="shared" si="18"/>
        <v>1</v>
      </c>
    </row>
    <row r="3093" ht="13.5" customHeight="1">
      <c r="A3093" s="3">
        <v>42415.0</v>
      </c>
      <c r="B3093" s="2">
        <v>1814.0</v>
      </c>
      <c r="C3093" s="2">
        <f t="shared" si="3"/>
        <v>1814</v>
      </c>
      <c r="D3093" s="2">
        <f t="shared" si="26"/>
        <v>3195.272159</v>
      </c>
      <c r="E3093" s="2">
        <f t="shared" si="20"/>
        <v>2191.511863</v>
      </c>
      <c r="F3093" s="2">
        <v>-0.17</v>
      </c>
      <c r="G3093" s="2">
        <f t="shared" si="4"/>
        <v>-0.0017</v>
      </c>
      <c r="H3093" s="2">
        <f t="shared" si="21"/>
        <v>1.4977</v>
      </c>
      <c r="I3093" s="2">
        <f t="shared" si="27"/>
        <v>1.234547789</v>
      </c>
      <c r="J3093" s="2">
        <f t="shared" si="5"/>
        <v>267.2908164</v>
      </c>
      <c r="K3093" s="2">
        <f t="shared" si="6"/>
        <v>276.329587</v>
      </c>
      <c r="L3093" s="2">
        <f t="shared" si="7"/>
        <v>0</v>
      </c>
      <c r="M3093" s="2">
        <f t="shared" si="1"/>
        <v>276.329587</v>
      </c>
      <c r="O3093" s="2">
        <v>3091.0</v>
      </c>
      <c r="P3093" s="2">
        <v>1840.0</v>
      </c>
      <c r="Q3093" s="2">
        <v>1817.0</v>
      </c>
      <c r="R3093" s="2">
        <v>1840.0</v>
      </c>
      <c r="S3093" s="2">
        <v>1813.0</v>
      </c>
      <c r="T3093" s="2">
        <v>1.33062899E9</v>
      </c>
      <c r="U3093" s="2">
        <v>2.413761E7</v>
      </c>
      <c r="V3093" s="2">
        <v>3.2654179E7</v>
      </c>
      <c r="W3093" s="2">
        <v>1788378.0</v>
      </c>
      <c r="X3093" s="2">
        <v>1524.0</v>
      </c>
      <c r="Y3093" s="2">
        <f t="shared" si="8"/>
        <v>0.4389971579</v>
      </c>
      <c r="Z3093" s="2">
        <f t="shared" ref="Z3093:AC3093" si="3144">ROUNDDOWN($Y3093*Z$1,0)-IF(MOD($Y3093*Z$1,1)=0,1,0)+1</f>
        <v>1</v>
      </c>
      <c r="AA3093" s="2">
        <f t="shared" si="3144"/>
        <v>2</v>
      </c>
      <c r="AB3093" s="2">
        <f t="shared" si="3144"/>
        <v>2</v>
      </c>
      <c r="AC3093" s="2">
        <f t="shared" si="3144"/>
        <v>3</v>
      </c>
      <c r="AD3093" s="2">
        <f t="shared" si="10"/>
        <v>0</v>
      </c>
      <c r="AE3093" s="2">
        <f t="shared" si="11"/>
        <v>0</v>
      </c>
      <c r="AF3093" s="2">
        <f t="shared" si="12"/>
        <v>0</v>
      </c>
      <c r="AG3093" s="2">
        <f t="shared" si="13"/>
        <v>0</v>
      </c>
      <c r="AH3093" s="2">
        <f t="shared" si="14"/>
        <v>0</v>
      </c>
      <c r="AI3093" s="2">
        <f t="shared" si="15"/>
        <v>0</v>
      </c>
      <c r="AJ3093" s="2">
        <f t="shared" si="16"/>
        <v>0</v>
      </c>
      <c r="AK3093" s="2">
        <f t="shared" si="17"/>
        <v>1</v>
      </c>
      <c r="AL3093" s="2">
        <f t="shared" si="18"/>
        <v>1</v>
      </c>
    </row>
    <row r="3094" ht="13.5" customHeight="1">
      <c r="A3094" s="3">
        <v>42416.0</v>
      </c>
      <c r="B3094" s="2">
        <v>1820.0</v>
      </c>
      <c r="C3094" s="2">
        <f t="shared" si="3"/>
        <v>1820</v>
      </c>
      <c r="D3094" s="2">
        <f t="shared" si="26"/>
        <v>3196.556106</v>
      </c>
      <c r="E3094" s="2">
        <f t="shared" si="20"/>
        <v>2191.854431</v>
      </c>
      <c r="F3094" s="2">
        <v>0.33</v>
      </c>
      <c r="G3094" s="2">
        <f t="shared" si="4"/>
        <v>0.0033</v>
      </c>
      <c r="H3094" s="2">
        <f t="shared" si="21"/>
        <v>1.501</v>
      </c>
      <c r="I3094" s="2">
        <f t="shared" si="27"/>
        <v>1.234949616</v>
      </c>
      <c r="J3094" s="2">
        <f t="shared" si="5"/>
        <v>268.1728761</v>
      </c>
      <c r="K3094" s="2">
        <f t="shared" si="6"/>
        <v>277.2414747</v>
      </c>
      <c r="L3094" s="2">
        <f t="shared" si="7"/>
        <v>0</v>
      </c>
      <c r="M3094" s="2">
        <f t="shared" si="1"/>
        <v>277.2414747</v>
      </c>
      <c r="O3094" s="2">
        <v>3092.0</v>
      </c>
      <c r="P3094" s="2">
        <v>1829.0</v>
      </c>
      <c r="Q3094" s="2">
        <v>1814.0</v>
      </c>
      <c r="R3094" s="2">
        <v>1835.0</v>
      </c>
      <c r="S3094" s="2">
        <v>1800.0</v>
      </c>
      <c r="T3094" s="2">
        <v>1.330631775E9</v>
      </c>
      <c r="U3094" s="2">
        <v>2.4217498E7</v>
      </c>
      <c r="V3094" s="2">
        <v>3.9267349E7</v>
      </c>
      <c r="W3094" s="2">
        <v>2159361.0</v>
      </c>
      <c r="X3094" s="2">
        <v>1929.0</v>
      </c>
      <c r="Y3094" s="2">
        <f t="shared" si="8"/>
        <v>0.5820138043</v>
      </c>
      <c r="Z3094" s="2">
        <f t="shared" ref="Z3094:AC3094" si="3145">ROUNDDOWN($Y3094*Z$1,0)-IF(MOD($Y3094*Z$1,1)=0,1,0)+1</f>
        <v>2</v>
      </c>
      <c r="AA3094" s="2">
        <f t="shared" si="3145"/>
        <v>2</v>
      </c>
      <c r="AB3094" s="2">
        <f t="shared" si="3145"/>
        <v>3</v>
      </c>
      <c r="AC3094" s="2">
        <f t="shared" si="3145"/>
        <v>3</v>
      </c>
      <c r="AD3094" s="2">
        <f t="shared" si="10"/>
        <v>1</v>
      </c>
      <c r="AE3094" s="2">
        <f t="shared" si="11"/>
        <v>0</v>
      </c>
      <c r="AF3094" s="2">
        <f t="shared" si="12"/>
        <v>0</v>
      </c>
      <c r="AG3094" s="2">
        <f t="shared" si="13"/>
        <v>0</v>
      </c>
      <c r="AH3094" s="2">
        <f t="shared" si="14"/>
        <v>0</v>
      </c>
      <c r="AI3094" s="2">
        <f t="shared" si="15"/>
        <v>0</v>
      </c>
      <c r="AJ3094" s="2">
        <f t="shared" si="16"/>
        <v>0</v>
      </c>
      <c r="AK3094" s="2">
        <f t="shared" si="17"/>
        <v>0</v>
      </c>
      <c r="AL3094" s="2">
        <f t="shared" si="18"/>
        <v>1</v>
      </c>
    </row>
    <row r="3095" ht="13.5" customHeight="1">
      <c r="A3095" s="3">
        <v>42417.0</v>
      </c>
      <c r="B3095" s="2">
        <v>1873.0</v>
      </c>
      <c r="C3095" s="2">
        <f t="shared" si="3"/>
        <v>1873</v>
      </c>
      <c r="D3095" s="2">
        <f t="shared" si="26"/>
        <v>3197.840569</v>
      </c>
      <c r="E3095" s="2">
        <f t="shared" si="20"/>
        <v>2192.196999</v>
      </c>
      <c r="F3095" s="2">
        <v>2.91</v>
      </c>
      <c r="G3095" s="2">
        <f t="shared" si="4"/>
        <v>0.0291</v>
      </c>
      <c r="H3095" s="2">
        <f t="shared" si="21"/>
        <v>1.5301</v>
      </c>
      <c r="I3095" s="2">
        <f t="shared" si="27"/>
        <v>1.235351443</v>
      </c>
      <c r="J3095" s="2">
        <f t="shared" si="5"/>
        <v>275.9767068</v>
      </c>
      <c r="K3095" s="2">
        <f t="shared" si="6"/>
        <v>285.3092016</v>
      </c>
      <c r="L3095" s="2">
        <f t="shared" si="7"/>
        <v>0</v>
      </c>
      <c r="M3095" s="2">
        <f t="shared" si="1"/>
        <v>285.3092016</v>
      </c>
      <c r="O3095" s="2">
        <v>3093.0</v>
      </c>
      <c r="P3095" s="2">
        <v>1825.0</v>
      </c>
      <c r="Q3095" s="2">
        <v>1820.0</v>
      </c>
      <c r="R3095" s="2">
        <v>1873.0</v>
      </c>
      <c r="S3095" s="2">
        <v>1817.0</v>
      </c>
      <c r="T3095" s="2">
        <v>1.330633729E9</v>
      </c>
      <c r="U3095" s="2">
        <v>2.492277E7</v>
      </c>
      <c r="V3095" s="2">
        <v>5.1010081E7</v>
      </c>
      <c r="W3095" s="2">
        <v>2758902.0</v>
      </c>
      <c r="X3095" s="2">
        <v>1951.0</v>
      </c>
      <c r="Y3095" s="2">
        <f t="shared" si="8"/>
        <v>0.9578765733</v>
      </c>
      <c r="Z3095" s="2">
        <f t="shared" ref="Z3095:AC3095" si="3146">ROUNDDOWN($Y3095*Z$1,0)-IF(MOD($Y3095*Z$1,1)=0,1,0)+1</f>
        <v>2</v>
      </c>
      <c r="AA3095" s="2">
        <f t="shared" si="3146"/>
        <v>3</v>
      </c>
      <c r="AB3095" s="2">
        <f t="shared" si="3146"/>
        <v>4</v>
      </c>
      <c r="AC3095" s="2">
        <f t="shared" si="3146"/>
        <v>5</v>
      </c>
      <c r="AD3095" s="2">
        <f t="shared" si="10"/>
        <v>0</v>
      </c>
      <c r="AE3095" s="2">
        <f t="shared" si="11"/>
        <v>0</v>
      </c>
      <c r="AF3095" s="2">
        <f t="shared" si="12"/>
        <v>0</v>
      </c>
      <c r="AG3095" s="2">
        <f t="shared" si="13"/>
        <v>0</v>
      </c>
      <c r="AH3095" s="2">
        <f t="shared" si="14"/>
        <v>0</v>
      </c>
      <c r="AI3095" s="2">
        <f t="shared" si="15"/>
        <v>1</v>
      </c>
      <c r="AJ3095" s="2">
        <f t="shared" si="16"/>
        <v>0</v>
      </c>
      <c r="AK3095" s="2">
        <f t="shared" si="17"/>
        <v>0</v>
      </c>
      <c r="AL3095" s="2">
        <f t="shared" si="18"/>
        <v>1</v>
      </c>
    </row>
    <row r="3096" ht="13.5" customHeight="1">
      <c r="A3096" s="3">
        <v>42418.0</v>
      </c>
      <c r="B3096" s="2">
        <v>1836.0</v>
      </c>
      <c r="C3096" s="2">
        <f t="shared" si="3"/>
        <v>1836</v>
      </c>
      <c r="D3096" s="2">
        <f t="shared" si="26"/>
        <v>3199.125548</v>
      </c>
      <c r="E3096" s="2">
        <f t="shared" si="20"/>
        <v>2192.539567</v>
      </c>
      <c r="F3096" s="2">
        <v>-1.98</v>
      </c>
      <c r="G3096" s="2">
        <f t="shared" si="4"/>
        <v>-0.0198</v>
      </c>
      <c r="H3096" s="2">
        <f t="shared" si="21"/>
        <v>1.5103</v>
      </c>
      <c r="I3096" s="2">
        <f t="shared" si="27"/>
        <v>1.23575327</v>
      </c>
      <c r="J3096" s="2">
        <f t="shared" si="5"/>
        <v>270.512368</v>
      </c>
      <c r="K3096" s="2">
        <f t="shared" si="6"/>
        <v>279.6600794</v>
      </c>
      <c r="L3096" s="2">
        <f t="shared" si="7"/>
        <v>0</v>
      </c>
      <c r="M3096" s="2">
        <f t="shared" si="1"/>
        <v>279.6600794</v>
      </c>
      <c r="O3096" s="2">
        <v>3094.0</v>
      </c>
      <c r="P3096" s="2">
        <v>1884.0</v>
      </c>
      <c r="Q3096" s="2">
        <v>1873.0</v>
      </c>
      <c r="R3096" s="2">
        <v>1886.0</v>
      </c>
      <c r="S3096" s="2">
        <v>1832.0</v>
      </c>
      <c r="T3096" s="2">
        <v>1.330635365E9</v>
      </c>
      <c r="U3096" s="2">
        <v>2.4430465E7</v>
      </c>
      <c r="V3096" s="2">
        <v>5.7488813E7</v>
      </c>
      <c r="W3096" s="2">
        <v>3086368.0</v>
      </c>
      <c r="X3096" s="2">
        <v>2220.0</v>
      </c>
      <c r="Y3096" s="2">
        <f t="shared" si="8"/>
        <v>0.08942346732</v>
      </c>
      <c r="Z3096" s="2">
        <f t="shared" ref="Z3096:AC3096" si="3147">ROUNDDOWN($Y3096*Z$1,0)-IF(MOD($Y3096*Z$1,1)=0,1,0)+1</f>
        <v>1</v>
      </c>
      <c r="AA3096" s="2">
        <f t="shared" si="3147"/>
        <v>1</v>
      </c>
      <c r="AB3096" s="2">
        <f t="shared" si="3147"/>
        <v>1</v>
      </c>
      <c r="AC3096" s="2">
        <f t="shared" si="3147"/>
        <v>1</v>
      </c>
      <c r="AD3096" s="2">
        <f t="shared" si="10"/>
        <v>0</v>
      </c>
      <c r="AE3096" s="2">
        <f t="shared" si="11"/>
        <v>0</v>
      </c>
      <c r="AF3096" s="2">
        <f t="shared" si="12"/>
        <v>0</v>
      </c>
      <c r="AG3096" s="2">
        <f t="shared" si="13"/>
        <v>0</v>
      </c>
      <c r="AH3096" s="2">
        <f t="shared" si="14"/>
        <v>0</v>
      </c>
      <c r="AI3096" s="2">
        <f t="shared" si="15"/>
        <v>0</v>
      </c>
      <c r="AJ3096" s="2">
        <f t="shared" si="16"/>
        <v>0</v>
      </c>
      <c r="AK3096" s="2">
        <f t="shared" si="17"/>
        <v>1</v>
      </c>
      <c r="AL3096" s="2">
        <f t="shared" si="18"/>
        <v>1</v>
      </c>
    </row>
    <row r="3097" ht="13.5" customHeight="1">
      <c r="A3097" s="3">
        <v>42421.0</v>
      </c>
      <c r="B3097" s="2">
        <v>1848.0</v>
      </c>
      <c r="C3097" s="2">
        <f t="shared" si="3"/>
        <v>1848</v>
      </c>
      <c r="D3097" s="2">
        <f t="shared" si="26"/>
        <v>3200.411044</v>
      </c>
      <c r="E3097" s="2">
        <f t="shared" si="20"/>
        <v>2192.882134</v>
      </c>
      <c r="F3097" s="2">
        <v>0.65</v>
      </c>
      <c r="G3097" s="2">
        <f t="shared" si="4"/>
        <v>0.0065</v>
      </c>
      <c r="H3097" s="2">
        <f t="shared" si="21"/>
        <v>1.5168</v>
      </c>
      <c r="I3097" s="2">
        <f t="shared" si="27"/>
        <v>1.236155098</v>
      </c>
      <c r="J3097" s="2">
        <f t="shared" si="5"/>
        <v>272.2706984</v>
      </c>
      <c r="K3097" s="2">
        <f t="shared" si="6"/>
        <v>281.4778699</v>
      </c>
      <c r="L3097" s="2">
        <f t="shared" si="7"/>
        <v>0</v>
      </c>
      <c r="M3097" s="2">
        <f t="shared" si="1"/>
        <v>281.4778699</v>
      </c>
      <c r="O3097" s="2">
        <v>3095.0</v>
      </c>
      <c r="P3097" s="2">
        <v>1855.0</v>
      </c>
      <c r="Q3097" s="2">
        <v>1836.0</v>
      </c>
      <c r="R3097" s="2">
        <v>1857.0</v>
      </c>
      <c r="S3097" s="2">
        <v>1841.0</v>
      </c>
      <c r="T3097" s="2">
        <v>1.330639617E9</v>
      </c>
      <c r="U3097" s="2">
        <v>2.459022E7</v>
      </c>
      <c r="V3097" s="2">
        <v>1.1065979E7</v>
      </c>
      <c r="W3097" s="2">
        <v>597486.0</v>
      </c>
      <c r="X3097" s="2">
        <v>528.0</v>
      </c>
      <c r="Y3097" s="2">
        <f t="shared" si="8"/>
        <v>0.6645351198</v>
      </c>
      <c r="Z3097" s="2">
        <f t="shared" ref="Z3097:AC3097" si="3148">ROUNDDOWN($Y3097*Z$1,0)-IF(MOD($Y3097*Z$1,1)=0,1,0)+1</f>
        <v>2</v>
      </c>
      <c r="AA3097" s="2">
        <f t="shared" si="3148"/>
        <v>2</v>
      </c>
      <c r="AB3097" s="2">
        <f t="shared" si="3148"/>
        <v>3</v>
      </c>
      <c r="AC3097" s="2">
        <f t="shared" si="3148"/>
        <v>4</v>
      </c>
      <c r="AD3097" s="2">
        <f t="shared" si="10"/>
        <v>0</v>
      </c>
      <c r="AE3097" s="2">
        <f t="shared" si="11"/>
        <v>1</v>
      </c>
      <c r="AF3097" s="2">
        <f t="shared" si="12"/>
        <v>0</v>
      </c>
      <c r="AG3097" s="2">
        <f t="shared" si="13"/>
        <v>0</v>
      </c>
      <c r="AH3097" s="2">
        <f t="shared" si="14"/>
        <v>0</v>
      </c>
      <c r="AI3097" s="2">
        <f t="shared" si="15"/>
        <v>0</v>
      </c>
      <c r="AJ3097" s="2">
        <f t="shared" si="16"/>
        <v>0</v>
      </c>
      <c r="AK3097" s="2">
        <f t="shared" si="17"/>
        <v>0</v>
      </c>
      <c r="AL3097" s="2">
        <f t="shared" si="18"/>
        <v>1</v>
      </c>
    </row>
    <row r="3098" ht="13.5" customHeight="1">
      <c r="A3098" s="3">
        <v>42422.0</v>
      </c>
      <c r="B3098" s="2">
        <v>1888.0</v>
      </c>
      <c r="C3098" s="2">
        <f t="shared" si="3"/>
        <v>1888</v>
      </c>
      <c r="D3098" s="2">
        <f t="shared" si="26"/>
        <v>3201.697056</v>
      </c>
      <c r="E3098" s="2">
        <f t="shared" si="20"/>
        <v>2193.224702</v>
      </c>
      <c r="F3098" s="2">
        <v>2.16</v>
      </c>
      <c r="G3098" s="2">
        <f t="shared" si="4"/>
        <v>0.0216</v>
      </c>
      <c r="H3098" s="2">
        <f t="shared" si="21"/>
        <v>1.5384</v>
      </c>
      <c r="I3098" s="2">
        <f t="shared" si="27"/>
        <v>1.236556925</v>
      </c>
      <c r="J3098" s="2">
        <f t="shared" si="5"/>
        <v>278.1517455</v>
      </c>
      <c r="K3098" s="2">
        <f t="shared" si="6"/>
        <v>287.5577919</v>
      </c>
      <c r="L3098" s="2">
        <f t="shared" si="7"/>
        <v>0</v>
      </c>
      <c r="M3098" s="2">
        <f t="shared" si="1"/>
        <v>287.5577919</v>
      </c>
      <c r="O3098" s="2">
        <v>3096.0</v>
      </c>
      <c r="P3098" s="2">
        <v>1874.0</v>
      </c>
      <c r="Q3098" s="2">
        <v>1848.0</v>
      </c>
      <c r="R3098" s="2">
        <v>1889.0</v>
      </c>
      <c r="S3098" s="2">
        <v>1857.0</v>
      </c>
      <c r="T3098" s="2">
        <v>1.330639617E9</v>
      </c>
      <c r="U3098" s="2">
        <v>2.5122476E7</v>
      </c>
      <c r="V3098" s="2">
        <v>4.114031E7</v>
      </c>
      <c r="W3098" s="2">
        <v>2187817.0</v>
      </c>
      <c r="X3098" s="2">
        <v>1709.0</v>
      </c>
      <c r="Y3098" s="2">
        <f t="shared" si="8"/>
        <v>0.9139261064</v>
      </c>
      <c r="Z3098" s="2">
        <f t="shared" ref="Z3098:AC3098" si="3149">ROUNDDOWN($Y3098*Z$1,0)-IF(MOD($Y3098*Z$1,1)=0,1,0)+1</f>
        <v>2</v>
      </c>
      <c r="AA3098" s="2">
        <f t="shared" si="3149"/>
        <v>3</v>
      </c>
      <c r="AB3098" s="2">
        <f t="shared" si="3149"/>
        <v>4</v>
      </c>
      <c r="AC3098" s="2">
        <f t="shared" si="3149"/>
        <v>5</v>
      </c>
      <c r="AD3098" s="2">
        <f t="shared" si="10"/>
        <v>1</v>
      </c>
      <c r="AE3098" s="2">
        <f t="shared" si="11"/>
        <v>0</v>
      </c>
      <c r="AF3098" s="2">
        <f t="shared" si="12"/>
        <v>0</v>
      </c>
      <c r="AG3098" s="2">
        <f t="shared" si="13"/>
        <v>0</v>
      </c>
      <c r="AH3098" s="2">
        <f t="shared" si="14"/>
        <v>0</v>
      </c>
      <c r="AI3098" s="2">
        <f t="shared" si="15"/>
        <v>0</v>
      </c>
      <c r="AJ3098" s="2">
        <f t="shared" si="16"/>
        <v>0</v>
      </c>
      <c r="AK3098" s="2">
        <f t="shared" si="17"/>
        <v>0</v>
      </c>
      <c r="AL3098" s="2">
        <f t="shared" si="18"/>
        <v>1</v>
      </c>
    </row>
    <row r="3099" ht="13.5" customHeight="1">
      <c r="A3099" s="3">
        <v>42423.0</v>
      </c>
      <c r="B3099" s="2">
        <v>1894.0</v>
      </c>
      <c r="C3099" s="2">
        <f t="shared" si="3"/>
        <v>1894</v>
      </c>
      <c r="D3099" s="2">
        <f t="shared" si="26"/>
        <v>3202.983585</v>
      </c>
      <c r="E3099" s="2">
        <f t="shared" si="20"/>
        <v>2193.56727</v>
      </c>
      <c r="F3099" s="2">
        <v>0.32</v>
      </c>
      <c r="G3099" s="2">
        <f t="shared" si="4"/>
        <v>0.0032</v>
      </c>
      <c r="H3099" s="2">
        <f t="shared" si="21"/>
        <v>1.5416</v>
      </c>
      <c r="I3099" s="2">
        <f t="shared" si="27"/>
        <v>1.236958752</v>
      </c>
      <c r="J3099" s="2">
        <f t="shared" si="5"/>
        <v>279.041831</v>
      </c>
      <c r="K3099" s="2">
        <f t="shared" si="6"/>
        <v>288.4779768</v>
      </c>
      <c r="L3099" s="2">
        <f t="shared" si="7"/>
        <v>0</v>
      </c>
      <c r="M3099" s="2">
        <f t="shared" si="1"/>
        <v>288.4779768</v>
      </c>
      <c r="O3099" s="2">
        <v>3097.0</v>
      </c>
      <c r="P3099" s="2">
        <v>1900.0</v>
      </c>
      <c r="Q3099" s="2">
        <v>1888.0</v>
      </c>
      <c r="R3099" s="2">
        <v>1900.0</v>
      </c>
      <c r="S3099" s="2">
        <v>1871.0</v>
      </c>
      <c r="T3099" s="2">
        <v>1.330642462E9</v>
      </c>
      <c r="U3099" s="2">
        <v>2.5202368E7</v>
      </c>
      <c r="V3099" s="2">
        <v>4.5387891E7</v>
      </c>
      <c r="W3099" s="2">
        <v>2400883.0</v>
      </c>
      <c r="X3099" s="2">
        <v>2150.0</v>
      </c>
      <c r="Y3099" s="2">
        <f t="shared" si="8"/>
        <v>0.5790702395</v>
      </c>
      <c r="Z3099" s="2">
        <f t="shared" ref="Z3099:AC3099" si="3150">ROUNDDOWN($Y3099*Z$1,0)-IF(MOD($Y3099*Z$1,1)=0,1,0)+1</f>
        <v>2</v>
      </c>
      <c r="AA3099" s="2">
        <f t="shared" si="3150"/>
        <v>2</v>
      </c>
      <c r="AB3099" s="2">
        <f t="shared" si="3150"/>
        <v>3</v>
      </c>
      <c r="AC3099" s="2">
        <f t="shared" si="3150"/>
        <v>3</v>
      </c>
      <c r="AD3099" s="2">
        <f t="shared" si="10"/>
        <v>0</v>
      </c>
      <c r="AE3099" s="2">
        <f t="shared" si="11"/>
        <v>0</v>
      </c>
      <c r="AF3099" s="2">
        <f t="shared" si="12"/>
        <v>0</v>
      </c>
      <c r="AG3099" s="2">
        <f t="shared" si="13"/>
        <v>0</v>
      </c>
      <c r="AH3099" s="2">
        <f t="shared" si="14"/>
        <v>0</v>
      </c>
      <c r="AI3099" s="2">
        <f t="shared" si="15"/>
        <v>1</v>
      </c>
      <c r="AJ3099" s="2">
        <f t="shared" si="16"/>
        <v>0</v>
      </c>
      <c r="AK3099" s="2">
        <f t="shared" si="17"/>
        <v>0</v>
      </c>
      <c r="AL3099" s="2">
        <f t="shared" si="18"/>
        <v>1</v>
      </c>
    </row>
    <row r="3100" ht="13.5" customHeight="1">
      <c r="A3100" s="3">
        <v>42424.0</v>
      </c>
      <c r="B3100" s="2">
        <v>1870.0</v>
      </c>
      <c r="C3100" s="2">
        <f t="shared" si="3"/>
        <v>1870</v>
      </c>
      <c r="D3100" s="2">
        <f t="shared" si="26"/>
        <v>3204.270631</v>
      </c>
      <c r="E3100" s="2">
        <f t="shared" si="20"/>
        <v>2193.909837</v>
      </c>
      <c r="F3100" s="2">
        <v>-1.27</v>
      </c>
      <c r="G3100" s="2">
        <f t="shared" si="4"/>
        <v>-0.0127</v>
      </c>
      <c r="H3100" s="2">
        <f t="shared" si="21"/>
        <v>1.5289</v>
      </c>
      <c r="I3100" s="2">
        <f t="shared" si="27"/>
        <v>1.237360579</v>
      </c>
      <c r="J3100" s="2">
        <f t="shared" si="5"/>
        <v>275.4979998</v>
      </c>
      <c r="K3100" s="2">
        <f t="shared" si="6"/>
        <v>284.8143065</v>
      </c>
      <c r="L3100" s="2">
        <f t="shared" si="7"/>
        <v>0</v>
      </c>
      <c r="M3100" s="2">
        <f t="shared" si="1"/>
        <v>284.8143065</v>
      </c>
      <c r="O3100" s="2">
        <v>3098.0</v>
      </c>
      <c r="P3100" s="2">
        <v>1886.0</v>
      </c>
      <c r="Q3100" s="2">
        <v>1894.0</v>
      </c>
      <c r="R3100" s="2">
        <v>1900.0</v>
      </c>
      <c r="S3100" s="2">
        <v>1862.0</v>
      </c>
      <c r="T3100" s="2">
        <v>1.330643125E9</v>
      </c>
      <c r="U3100" s="2">
        <v>2.4883026E7</v>
      </c>
      <c r="V3100" s="2">
        <v>4.13867E7</v>
      </c>
      <c r="W3100" s="2">
        <v>2209187.0</v>
      </c>
      <c r="X3100" s="2">
        <v>1440.0</v>
      </c>
      <c r="Y3100" s="2">
        <f t="shared" si="8"/>
        <v>0.1806739748</v>
      </c>
      <c r="Z3100" s="2">
        <f t="shared" ref="Z3100:AC3100" si="3151">ROUNDDOWN($Y3100*Z$1,0)-IF(MOD($Y3100*Z$1,1)=0,1,0)+1</f>
        <v>1</v>
      </c>
      <c r="AA3100" s="2">
        <f t="shared" si="3151"/>
        <v>1</v>
      </c>
      <c r="AB3100" s="2">
        <f t="shared" si="3151"/>
        <v>1</v>
      </c>
      <c r="AC3100" s="2">
        <f t="shared" si="3151"/>
        <v>1</v>
      </c>
      <c r="AD3100" s="2">
        <f t="shared" si="10"/>
        <v>0</v>
      </c>
      <c r="AE3100" s="2">
        <f t="shared" si="11"/>
        <v>0</v>
      </c>
      <c r="AF3100" s="2">
        <f t="shared" si="12"/>
        <v>0</v>
      </c>
      <c r="AG3100" s="2">
        <f t="shared" si="13"/>
        <v>0</v>
      </c>
      <c r="AH3100" s="2">
        <f t="shared" si="14"/>
        <v>0</v>
      </c>
      <c r="AI3100" s="2">
        <f t="shared" si="15"/>
        <v>0</v>
      </c>
      <c r="AJ3100" s="2">
        <f t="shared" si="16"/>
        <v>0</v>
      </c>
      <c r="AK3100" s="2">
        <f t="shared" si="17"/>
        <v>1</v>
      </c>
      <c r="AL3100" s="2">
        <f t="shared" si="18"/>
        <v>1</v>
      </c>
    </row>
    <row r="3101" ht="13.5" customHeight="1">
      <c r="A3101" s="3">
        <v>42425.0</v>
      </c>
      <c r="B3101" s="2">
        <v>1905.0</v>
      </c>
      <c r="C3101" s="2">
        <f t="shared" si="3"/>
        <v>1905</v>
      </c>
      <c r="D3101" s="2">
        <f t="shared" si="26"/>
        <v>3205.558194</v>
      </c>
      <c r="E3101" s="2">
        <f t="shared" si="20"/>
        <v>2194.252405</v>
      </c>
      <c r="F3101" s="2">
        <v>1.87</v>
      </c>
      <c r="G3101" s="2">
        <f t="shared" si="4"/>
        <v>0.0187</v>
      </c>
      <c r="H3101" s="2">
        <f t="shared" si="21"/>
        <v>1.5476</v>
      </c>
      <c r="I3101" s="2">
        <f t="shared" si="27"/>
        <v>1.237762406</v>
      </c>
      <c r="J3101" s="2">
        <f t="shared" si="5"/>
        <v>280.6498124</v>
      </c>
      <c r="K3101" s="2">
        <f t="shared" si="6"/>
        <v>290.1403341</v>
      </c>
      <c r="L3101" s="2">
        <f t="shared" si="7"/>
        <v>0</v>
      </c>
      <c r="M3101" s="2">
        <f t="shared" si="1"/>
        <v>290.1403341</v>
      </c>
      <c r="O3101" s="2">
        <v>3099.0</v>
      </c>
      <c r="P3101" s="2">
        <v>1871.0</v>
      </c>
      <c r="Q3101" s="2">
        <v>1870.0</v>
      </c>
      <c r="R3101" s="2">
        <v>1905.0</v>
      </c>
      <c r="S3101" s="2">
        <v>1865.0</v>
      </c>
      <c r="T3101" s="2">
        <v>1.330644118E9</v>
      </c>
      <c r="U3101" s="2">
        <v>2.534877E7</v>
      </c>
      <c r="V3101" s="2">
        <v>1.26210989E8</v>
      </c>
      <c r="W3101" s="2">
        <v>6712367.0</v>
      </c>
      <c r="X3101" s="2">
        <v>1881.0</v>
      </c>
      <c r="Y3101" s="2">
        <f t="shared" si="8"/>
        <v>0.8870280146</v>
      </c>
      <c r="Z3101" s="2">
        <f t="shared" ref="Z3101:AC3101" si="3152">ROUNDDOWN($Y3101*Z$1,0)-IF(MOD($Y3101*Z$1,1)=0,1,0)+1</f>
        <v>2</v>
      </c>
      <c r="AA3101" s="2">
        <f t="shared" si="3152"/>
        <v>3</v>
      </c>
      <c r="AB3101" s="2">
        <f t="shared" si="3152"/>
        <v>4</v>
      </c>
      <c r="AC3101" s="2">
        <f t="shared" si="3152"/>
        <v>5</v>
      </c>
      <c r="AD3101" s="2">
        <f t="shared" si="10"/>
        <v>1</v>
      </c>
      <c r="AE3101" s="2">
        <f t="shared" si="11"/>
        <v>0</v>
      </c>
      <c r="AF3101" s="2">
        <f t="shared" si="12"/>
        <v>0</v>
      </c>
      <c r="AG3101" s="2">
        <f t="shared" si="13"/>
        <v>0</v>
      </c>
      <c r="AH3101" s="2">
        <f t="shared" si="14"/>
        <v>0</v>
      </c>
      <c r="AI3101" s="2">
        <f t="shared" si="15"/>
        <v>0</v>
      </c>
      <c r="AJ3101" s="2">
        <f t="shared" si="16"/>
        <v>0</v>
      </c>
      <c r="AK3101" s="2">
        <f t="shared" si="17"/>
        <v>0</v>
      </c>
      <c r="AL3101" s="2">
        <f t="shared" si="18"/>
        <v>1</v>
      </c>
    </row>
    <row r="3102" ht="13.5" customHeight="1">
      <c r="A3102" s="3">
        <v>42428.0</v>
      </c>
      <c r="B3102" s="2">
        <v>1920.0</v>
      </c>
      <c r="C3102" s="2">
        <f t="shared" si="3"/>
        <v>1920</v>
      </c>
      <c r="D3102" s="2">
        <f t="shared" si="26"/>
        <v>3206.846274</v>
      </c>
      <c r="E3102" s="2">
        <f t="shared" si="20"/>
        <v>2194.594973</v>
      </c>
      <c r="F3102" s="2">
        <v>0.79</v>
      </c>
      <c r="G3102" s="2">
        <f t="shared" si="4"/>
        <v>0.0079</v>
      </c>
      <c r="H3102" s="2">
        <f t="shared" si="21"/>
        <v>1.5555</v>
      </c>
      <c r="I3102" s="2">
        <f t="shared" si="27"/>
        <v>1.238164233</v>
      </c>
      <c r="J3102" s="2">
        <f t="shared" si="5"/>
        <v>282.8669459</v>
      </c>
      <c r="K3102" s="2">
        <f t="shared" si="6"/>
        <v>292.4324427</v>
      </c>
      <c r="L3102" s="2">
        <f t="shared" si="7"/>
        <v>0</v>
      </c>
      <c r="M3102" s="2">
        <f t="shared" si="1"/>
        <v>292.4324427</v>
      </c>
      <c r="O3102" s="2">
        <v>3100.0</v>
      </c>
      <c r="P3102" s="2">
        <v>1908.0</v>
      </c>
      <c r="Q3102" s="2">
        <v>1905.0</v>
      </c>
      <c r="R3102" s="2">
        <v>1921.0</v>
      </c>
      <c r="S3102" s="2">
        <v>1903.0</v>
      </c>
      <c r="T3102" s="2">
        <v>1.330646967E9</v>
      </c>
      <c r="U3102" s="2">
        <v>2.5548422E7</v>
      </c>
      <c r="V3102" s="2">
        <v>2.9572381E7</v>
      </c>
      <c r="W3102" s="2">
        <v>1543472.0</v>
      </c>
      <c r="X3102" s="2">
        <v>906.0</v>
      </c>
      <c r="Y3102" s="2">
        <f t="shared" si="8"/>
        <v>0.7037149817</v>
      </c>
      <c r="Z3102" s="2">
        <f t="shared" ref="Z3102:AC3102" si="3153">ROUNDDOWN($Y3102*Z$1,0)-IF(MOD($Y3102*Z$1,1)=0,1,0)+1</f>
        <v>2</v>
      </c>
      <c r="AA3102" s="2">
        <f t="shared" si="3153"/>
        <v>3</v>
      </c>
      <c r="AB3102" s="2">
        <f t="shared" si="3153"/>
        <v>3</v>
      </c>
      <c r="AC3102" s="2">
        <f t="shared" si="3153"/>
        <v>4</v>
      </c>
      <c r="AD3102" s="2">
        <f t="shared" si="10"/>
        <v>0</v>
      </c>
      <c r="AE3102" s="2">
        <f t="shared" si="11"/>
        <v>0</v>
      </c>
      <c r="AF3102" s="2">
        <f t="shared" si="12"/>
        <v>0</v>
      </c>
      <c r="AG3102" s="2">
        <f t="shared" si="13"/>
        <v>0</v>
      </c>
      <c r="AH3102" s="2">
        <f t="shared" si="14"/>
        <v>0</v>
      </c>
      <c r="AI3102" s="2">
        <f t="shared" si="15"/>
        <v>1</v>
      </c>
      <c r="AJ3102" s="2">
        <f t="shared" si="16"/>
        <v>0</v>
      </c>
      <c r="AK3102" s="2">
        <f t="shared" si="17"/>
        <v>0</v>
      </c>
      <c r="AL3102" s="2">
        <f t="shared" si="18"/>
        <v>1</v>
      </c>
    </row>
    <row r="3103" ht="13.5" customHeight="1">
      <c r="A3103" s="3">
        <v>42429.0</v>
      </c>
      <c r="B3103" s="2">
        <v>1912.0</v>
      </c>
      <c r="C3103" s="2">
        <f t="shared" si="3"/>
        <v>1912</v>
      </c>
      <c r="D3103" s="2">
        <f t="shared" si="26"/>
        <v>3208.134872</v>
      </c>
      <c r="E3103" s="2">
        <f t="shared" si="20"/>
        <v>2194.937541</v>
      </c>
      <c r="F3103" s="2">
        <v>-0.42</v>
      </c>
      <c r="G3103" s="2">
        <f t="shared" si="4"/>
        <v>-0.0042</v>
      </c>
      <c r="H3103" s="2">
        <f t="shared" si="21"/>
        <v>1.5513</v>
      </c>
      <c r="I3103" s="2">
        <f t="shared" si="27"/>
        <v>1.238566061</v>
      </c>
      <c r="J3103" s="2">
        <f t="shared" si="5"/>
        <v>281.6789047</v>
      </c>
      <c r="K3103" s="2">
        <f t="shared" si="6"/>
        <v>291.2042265</v>
      </c>
      <c r="L3103" s="2">
        <f t="shared" si="7"/>
        <v>0</v>
      </c>
      <c r="M3103" s="2">
        <f t="shared" si="1"/>
        <v>291.2042265</v>
      </c>
      <c r="O3103" s="2">
        <v>3101.0</v>
      </c>
      <c r="P3103" s="2">
        <v>1915.0</v>
      </c>
      <c r="Q3103" s="2">
        <v>1920.0</v>
      </c>
      <c r="R3103" s="2">
        <v>1940.0</v>
      </c>
      <c r="S3103" s="2">
        <v>1910.0</v>
      </c>
      <c r="T3103" s="2">
        <v>1.330646967E9</v>
      </c>
      <c r="U3103" s="2">
        <v>2.544197E7</v>
      </c>
      <c r="V3103" s="2">
        <v>8.3387399E7</v>
      </c>
      <c r="W3103" s="2">
        <v>4339031.0</v>
      </c>
      <c r="X3103" s="2">
        <v>2368.0</v>
      </c>
      <c r="Y3103" s="2">
        <f t="shared" si="8"/>
        <v>0.3693666261</v>
      </c>
      <c r="Z3103" s="2">
        <f t="shared" ref="Z3103:AC3103" si="3154">ROUNDDOWN($Y3103*Z$1,0)-IF(MOD($Y3103*Z$1,1)=0,1,0)+1</f>
        <v>1</v>
      </c>
      <c r="AA3103" s="2">
        <f t="shared" si="3154"/>
        <v>2</v>
      </c>
      <c r="AB3103" s="2">
        <f t="shared" si="3154"/>
        <v>2</v>
      </c>
      <c r="AC3103" s="2">
        <f t="shared" si="3154"/>
        <v>2</v>
      </c>
      <c r="AD3103" s="2">
        <f t="shared" si="10"/>
        <v>0</v>
      </c>
      <c r="AE3103" s="2">
        <f t="shared" si="11"/>
        <v>0</v>
      </c>
      <c r="AF3103" s="2">
        <f t="shared" si="12"/>
        <v>0</v>
      </c>
      <c r="AG3103" s="2">
        <f t="shared" si="13"/>
        <v>0</v>
      </c>
      <c r="AH3103" s="2">
        <f t="shared" si="14"/>
        <v>0</v>
      </c>
      <c r="AI3103" s="2">
        <f t="shared" si="15"/>
        <v>0</v>
      </c>
      <c r="AJ3103" s="2">
        <f t="shared" si="16"/>
        <v>1</v>
      </c>
      <c r="AK3103" s="2">
        <f t="shared" si="17"/>
        <v>0</v>
      </c>
      <c r="AL3103" s="2">
        <f t="shared" si="18"/>
        <v>1</v>
      </c>
    </row>
    <row r="3104" ht="13.5" customHeight="1">
      <c r="A3104" s="3">
        <v>42430.0</v>
      </c>
      <c r="B3104" s="2">
        <v>1935.0</v>
      </c>
      <c r="C3104" s="2">
        <f t="shared" si="3"/>
        <v>1935</v>
      </c>
      <c r="D3104" s="2">
        <f t="shared" si="26"/>
        <v>3209.423988</v>
      </c>
      <c r="E3104" s="2">
        <f t="shared" si="20"/>
        <v>2195.280108</v>
      </c>
      <c r="F3104" s="2">
        <v>1.2</v>
      </c>
      <c r="G3104" s="2">
        <f t="shared" si="4"/>
        <v>0.012</v>
      </c>
      <c r="H3104" s="2">
        <f t="shared" si="21"/>
        <v>1.5633</v>
      </c>
      <c r="I3104" s="2">
        <f t="shared" si="27"/>
        <v>1.238967888</v>
      </c>
      <c r="J3104" s="2">
        <f t="shared" si="5"/>
        <v>285.0590516</v>
      </c>
      <c r="K3104" s="2">
        <f t="shared" si="6"/>
        <v>294.6986772</v>
      </c>
      <c r="L3104" s="2">
        <f t="shared" si="7"/>
        <v>0</v>
      </c>
      <c r="M3104" s="2">
        <f t="shared" si="1"/>
        <v>294.6986772</v>
      </c>
      <c r="O3104" s="2">
        <v>3102.0</v>
      </c>
      <c r="P3104" s="2">
        <v>1910.0</v>
      </c>
      <c r="Q3104" s="2">
        <v>1912.0</v>
      </c>
      <c r="R3104" s="2">
        <v>1943.0</v>
      </c>
      <c r="S3104" s="2">
        <v>1909.0</v>
      </c>
      <c r="T3104" s="2">
        <v>1.330655158E9</v>
      </c>
      <c r="U3104" s="2">
        <v>2.5748177E7</v>
      </c>
      <c r="V3104" s="2">
        <v>5.1100581E7</v>
      </c>
      <c r="W3104" s="2">
        <v>2650233.0</v>
      </c>
      <c r="X3104" s="2">
        <v>1837.0</v>
      </c>
      <c r="Y3104" s="2">
        <f t="shared" si="8"/>
        <v>0.7943564758</v>
      </c>
      <c r="Z3104" s="2">
        <f t="shared" ref="Z3104:AC3104" si="3155">ROUNDDOWN($Y3104*Z$1,0)-IF(MOD($Y3104*Z$1,1)=0,1,0)+1</f>
        <v>2</v>
      </c>
      <c r="AA3104" s="2">
        <f t="shared" si="3155"/>
        <v>3</v>
      </c>
      <c r="AB3104" s="2">
        <f t="shared" si="3155"/>
        <v>4</v>
      </c>
      <c r="AC3104" s="2">
        <f t="shared" si="3155"/>
        <v>4</v>
      </c>
      <c r="AD3104" s="2">
        <f t="shared" si="10"/>
        <v>0</v>
      </c>
      <c r="AE3104" s="2">
        <f t="shared" si="11"/>
        <v>0</v>
      </c>
      <c r="AF3104" s="2">
        <f t="shared" si="12"/>
        <v>0</v>
      </c>
      <c r="AG3104" s="2">
        <f t="shared" si="13"/>
        <v>0</v>
      </c>
      <c r="AH3104" s="2">
        <f t="shared" si="14"/>
        <v>0</v>
      </c>
      <c r="AI3104" s="2">
        <f t="shared" si="15"/>
        <v>1</v>
      </c>
      <c r="AJ3104" s="2">
        <f t="shared" si="16"/>
        <v>0</v>
      </c>
      <c r="AK3104" s="2">
        <f t="shared" si="17"/>
        <v>0</v>
      </c>
      <c r="AL3104" s="2">
        <f t="shared" si="18"/>
        <v>1</v>
      </c>
    </row>
    <row r="3105" ht="13.5" customHeight="1">
      <c r="A3105" s="3">
        <v>42431.0</v>
      </c>
      <c r="B3105" s="2">
        <v>1920.0</v>
      </c>
      <c r="C3105" s="2">
        <f t="shared" si="3"/>
        <v>1920</v>
      </c>
      <c r="D3105" s="2">
        <f t="shared" si="26"/>
        <v>3210.713622</v>
      </c>
      <c r="E3105" s="2">
        <f t="shared" si="20"/>
        <v>2195.622676</v>
      </c>
      <c r="F3105" s="2">
        <v>-0.78</v>
      </c>
      <c r="G3105" s="2">
        <f t="shared" si="4"/>
        <v>-0.0078</v>
      </c>
      <c r="H3105" s="2">
        <f t="shared" si="21"/>
        <v>1.5555</v>
      </c>
      <c r="I3105" s="2">
        <f t="shared" si="27"/>
        <v>1.239369715</v>
      </c>
      <c r="J3105" s="2">
        <f t="shared" si="5"/>
        <v>282.835591</v>
      </c>
      <c r="K3105" s="2">
        <f t="shared" si="6"/>
        <v>292.4000275</v>
      </c>
      <c r="L3105" s="2">
        <f t="shared" si="7"/>
        <v>0</v>
      </c>
      <c r="M3105" s="2">
        <f t="shared" si="1"/>
        <v>292.4000275</v>
      </c>
      <c r="O3105" s="2">
        <v>3103.0</v>
      </c>
      <c r="P3105" s="2">
        <v>1930.0</v>
      </c>
      <c r="Q3105" s="2">
        <v>1935.0</v>
      </c>
      <c r="R3105" s="2">
        <v>1940.0</v>
      </c>
      <c r="S3105" s="2">
        <v>1914.0</v>
      </c>
      <c r="T3105" s="2">
        <v>1.331631761E9</v>
      </c>
      <c r="U3105" s="2">
        <v>2.556733E7</v>
      </c>
      <c r="V3105" s="2">
        <v>4.8506488E7</v>
      </c>
      <c r="W3105" s="2">
        <v>2516105.0</v>
      </c>
      <c r="X3105" s="2">
        <v>1813.0</v>
      </c>
      <c r="Y3105" s="2">
        <f t="shared" si="8"/>
        <v>0.2782176208</v>
      </c>
      <c r="Z3105" s="2">
        <f t="shared" ref="Z3105:AC3105" si="3156">ROUNDDOWN($Y3105*Z$1,0)-IF(MOD($Y3105*Z$1,1)=0,1,0)+1</f>
        <v>1</v>
      </c>
      <c r="AA3105" s="2">
        <f t="shared" si="3156"/>
        <v>1</v>
      </c>
      <c r="AB3105" s="2">
        <f t="shared" si="3156"/>
        <v>2</v>
      </c>
      <c r="AC3105" s="2">
        <f t="shared" si="3156"/>
        <v>2</v>
      </c>
      <c r="AD3105" s="2">
        <f t="shared" si="10"/>
        <v>0</v>
      </c>
      <c r="AE3105" s="2">
        <f t="shared" si="11"/>
        <v>0</v>
      </c>
      <c r="AF3105" s="2">
        <f t="shared" si="12"/>
        <v>0</v>
      </c>
      <c r="AG3105" s="2">
        <f t="shared" si="13"/>
        <v>0</v>
      </c>
      <c r="AH3105" s="2">
        <f t="shared" si="14"/>
        <v>0</v>
      </c>
      <c r="AI3105" s="2">
        <f t="shared" si="15"/>
        <v>0</v>
      </c>
      <c r="AJ3105" s="2">
        <f t="shared" si="16"/>
        <v>1</v>
      </c>
      <c r="AK3105" s="2">
        <f t="shared" si="17"/>
        <v>0</v>
      </c>
      <c r="AL3105" s="2">
        <f t="shared" si="18"/>
        <v>1</v>
      </c>
    </row>
    <row r="3106" ht="13.5" customHeight="1">
      <c r="A3106" s="3">
        <v>42432.0</v>
      </c>
      <c r="B3106" s="2">
        <v>1925.0</v>
      </c>
      <c r="C3106" s="2">
        <f t="shared" si="3"/>
        <v>1925</v>
      </c>
      <c r="D3106" s="2">
        <f t="shared" si="26"/>
        <v>3212.003774</v>
      </c>
      <c r="E3106" s="2">
        <f t="shared" si="20"/>
        <v>2195.965244</v>
      </c>
      <c r="F3106" s="2">
        <v>0.26</v>
      </c>
      <c r="G3106" s="2">
        <f t="shared" si="4"/>
        <v>0.0026</v>
      </c>
      <c r="H3106" s="2">
        <f t="shared" si="21"/>
        <v>1.5581</v>
      </c>
      <c r="I3106" s="2">
        <f t="shared" si="27"/>
        <v>1.239771542</v>
      </c>
      <c r="J3106" s="2">
        <f t="shared" si="5"/>
        <v>283.5709635</v>
      </c>
      <c r="K3106" s="2">
        <f t="shared" si="6"/>
        <v>293.1602676</v>
      </c>
      <c r="L3106" s="2">
        <f t="shared" si="7"/>
        <v>0</v>
      </c>
      <c r="M3106" s="2">
        <f t="shared" si="1"/>
        <v>293.1602676</v>
      </c>
      <c r="O3106" s="2">
        <v>3104.0</v>
      </c>
      <c r="P3106" s="2">
        <v>1920.0</v>
      </c>
      <c r="Q3106" s="2">
        <v>1920.0</v>
      </c>
      <c r="R3106" s="2">
        <v>1925.0</v>
      </c>
      <c r="S3106" s="2">
        <v>1908.0</v>
      </c>
      <c r="T3106" s="2">
        <v>1.331819238E9</v>
      </c>
      <c r="U3106" s="2">
        <v>2.563752E7</v>
      </c>
      <c r="V3106" s="2">
        <v>5.0976754E7</v>
      </c>
      <c r="W3106" s="2">
        <v>2660233.0</v>
      </c>
      <c r="X3106" s="2">
        <v>1596.0</v>
      </c>
      <c r="Y3106" s="2">
        <f t="shared" si="8"/>
        <v>0.5626268778</v>
      </c>
      <c r="Z3106" s="2">
        <f t="shared" ref="Z3106:AC3106" si="3157">ROUNDDOWN($Y3106*Z$1,0)-IF(MOD($Y3106*Z$1,1)=0,1,0)+1</f>
        <v>2</v>
      </c>
      <c r="AA3106" s="2">
        <f t="shared" si="3157"/>
        <v>2</v>
      </c>
      <c r="AB3106" s="2">
        <f t="shared" si="3157"/>
        <v>3</v>
      </c>
      <c r="AC3106" s="2">
        <f t="shared" si="3157"/>
        <v>3</v>
      </c>
      <c r="AD3106" s="2">
        <f t="shared" si="10"/>
        <v>0</v>
      </c>
      <c r="AE3106" s="2">
        <f t="shared" si="11"/>
        <v>0</v>
      </c>
      <c r="AF3106" s="2">
        <f t="shared" si="12"/>
        <v>0</v>
      </c>
      <c r="AG3106" s="2">
        <f t="shared" si="13"/>
        <v>0</v>
      </c>
      <c r="AH3106" s="2">
        <f t="shared" si="14"/>
        <v>0</v>
      </c>
      <c r="AI3106" s="2">
        <f t="shared" si="15"/>
        <v>1</v>
      </c>
      <c r="AJ3106" s="2">
        <f t="shared" si="16"/>
        <v>0</v>
      </c>
      <c r="AK3106" s="2">
        <f t="shared" si="17"/>
        <v>0</v>
      </c>
      <c r="AL3106" s="2">
        <f t="shared" si="18"/>
        <v>1</v>
      </c>
    </row>
    <row r="3107" ht="13.5" customHeight="1">
      <c r="A3107" s="3">
        <v>42435.0</v>
      </c>
      <c r="B3107" s="2">
        <v>1916.0</v>
      </c>
      <c r="C3107" s="2">
        <f t="shared" si="3"/>
        <v>1916</v>
      </c>
      <c r="D3107" s="2">
        <f t="shared" si="26"/>
        <v>3213.294444</v>
      </c>
      <c r="E3107" s="2">
        <f t="shared" si="20"/>
        <v>2196.307811</v>
      </c>
      <c r="F3107" s="2">
        <v>-0.47</v>
      </c>
      <c r="G3107" s="2">
        <f t="shared" si="4"/>
        <v>-0.0047</v>
      </c>
      <c r="H3107" s="2">
        <f t="shared" si="21"/>
        <v>1.5534</v>
      </c>
      <c r="I3107" s="2">
        <f t="shared" si="27"/>
        <v>1.240173369</v>
      </c>
      <c r="J3107" s="2">
        <f t="shared" si="5"/>
        <v>282.23818</v>
      </c>
      <c r="K3107" s="2">
        <f t="shared" si="6"/>
        <v>291.7824143</v>
      </c>
      <c r="L3107" s="2">
        <f t="shared" si="7"/>
        <v>0</v>
      </c>
      <c r="M3107" s="2">
        <f t="shared" si="1"/>
        <v>291.7824143</v>
      </c>
      <c r="O3107" s="2">
        <v>3105.0</v>
      </c>
      <c r="P3107" s="2">
        <v>1924.0</v>
      </c>
      <c r="Q3107" s="2">
        <v>1925.0</v>
      </c>
      <c r="R3107" s="2">
        <v>1935.0</v>
      </c>
      <c r="S3107" s="2">
        <v>1916.0</v>
      </c>
      <c r="T3107" s="2">
        <v>1.331917936E9</v>
      </c>
      <c r="U3107" s="2">
        <v>2.5519548E7</v>
      </c>
      <c r="V3107" s="2">
        <v>1.1307887E7</v>
      </c>
      <c r="W3107" s="2">
        <v>588532.0</v>
      </c>
      <c r="X3107" s="2">
        <v>680.0</v>
      </c>
      <c r="Y3107" s="2">
        <f t="shared" si="8"/>
        <v>0.3557653268</v>
      </c>
      <c r="Z3107" s="2">
        <f t="shared" ref="Z3107:AC3107" si="3158">ROUNDDOWN($Y3107*Z$1,0)-IF(MOD($Y3107*Z$1,1)=0,1,0)+1</f>
        <v>1</v>
      </c>
      <c r="AA3107" s="2">
        <f t="shared" si="3158"/>
        <v>2</v>
      </c>
      <c r="AB3107" s="2">
        <f t="shared" si="3158"/>
        <v>2</v>
      </c>
      <c r="AC3107" s="2">
        <f t="shared" si="3158"/>
        <v>2</v>
      </c>
      <c r="AD3107" s="2">
        <f t="shared" si="10"/>
        <v>0</v>
      </c>
      <c r="AE3107" s="2">
        <f t="shared" si="11"/>
        <v>0</v>
      </c>
      <c r="AF3107" s="2">
        <f t="shared" si="12"/>
        <v>0</v>
      </c>
      <c r="AG3107" s="2">
        <f t="shared" si="13"/>
        <v>0</v>
      </c>
      <c r="AH3107" s="2">
        <f t="shared" si="14"/>
        <v>0</v>
      </c>
      <c r="AI3107" s="2">
        <f t="shared" si="15"/>
        <v>0</v>
      </c>
      <c r="AJ3107" s="2">
        <f t="shared" si="16"/>
        <v>1</v>
      </c>
      <c r="AK3107" s="2">
        <f t="shared" si="17"/>
        <v>0</v>
      </c>
      <c r="AL3107" s="2">
        <f t="shared" si="18"/>
        <v>1</v>
      </c>
    </row>
    <row r="3108" ht="13.5" customHeight="1">
      <c r="A3108" s="3">
        <v>42436.0</v>
      </c>
      <c r="B3108" s="2">
        <v>1924.0</v>
      </c>
      <c r="C3108" s="2">
        <f t="shared" si="3"/>
        <v>1924</v>
      </c>
      <c r="D3108" s="2">
        <f t="shared" si="26"/>
        <v>3214.585633</v>
      </c>
      <c r="E3108" s="2">
        <f t="shared" si="20"/>
        <v>2196.650379</v>
      </c>
      <c r="F3108" s="2">
        <v>0.42</v>
      </c>
      <c r="G3108" s="2">
        <f t="shared" si="4"/>
        <v>0.0042</v>
      </c>
      <c r="H3108" s="2">
        <f t="shared" si="21"/>
        <v>1.5576</v>
      </c>
      <c r="I3108" s="2">
        <f t="shared" si="27"/>
        <v>1.240575196</v>
      </c>
      <c r="J3108" s="2">
        <f t="shared" si="5"/>
        <v>283.4235803</v>
      </c>
      <c r="K3108" s="2">
        <f t="shared" si="6"/>
        <v>293.0079004</v>
      </c>
      <c r="L3108" s="2">
        <f t="shared" si="7"/>
        <v>0</v>
      </c>
      <c r="M3108" s="2">
        <f t="shared" si="1"/>
        <v>293.0079004</v>
      </c>
      <c r="O3108" s="2">
        <v>3106.0</v>
      </c>
      <c r="P3108" s="2">
        <v>1903.0</v>
      </c>
      <c r="Q3108" s="2">
        <v>1916.0</v>
      </c>
      <c r="R3108" s="2">
        <v>1924.0</v>
      </c>
      <c r="S3108" s="2">
        <v>1903.0</v>
      </c>
      <c r="T3108" s="2">
        <v>1.331917936E9</v>
      </c>
      <c r="U3108" s="2">
        <v>2.5626101E7</v>
      </c>
      <c r="V3108" s="2">
        <v>5.6229793E7</v>
      </c>
      <c r="W3108" s="2">
        <v>2935455.0</v>
      </c>
      <c r="X3108" s="2">
        <v>1786.0</v>
      </c>
      <c r="Y3108" s="2">
        <f t="shared" si="8"/>
        <v>0.6058668291</v>
      </c>
      <c r="Z3108" s="2">
        <f t="shared" ref="Z3108:AC3108" si="3159">ROUNDDOWN($Y3108*Z$1,0)-IF(MOD($Y3108*Z$1,1)=0,1,0)+1</f>
        <v>2</v>
      </c>
      <c r="AA3108" s="2">
        <f t="shared" si="3159"/>
        <v>2</v>
      </c>
      <c r="AB3108" s="2">
        <f t="shared" si="3159"/>
        <v>3</v>
      </c>
      <c r="AC3108" s="2">
        <f t="shared" si="3159"/>
        <v>4</v>
      </c>
      <c r="AD3108" s="2">
        <f t="shared" si="10"/>
        <v>0</v>
      </c>
      <c r="AE3108" s="2">
        <f t="shared" si="11"/>
        <v>0</v>
      </c>
      <c r="AF3108" s="2">
        <f t="shared" si="12"/>
        <v>0</v>
      </c>
      <c r="AG3108" s="2">
        <f t="shared" si="13"/>
        <v>0</v>
      </c>
      <c r="AH3108" s="2">
        <f t="shared" si="14"/>
        <v>1</v>
      </c>
      <c r="AI3108" s="2">
        <f t="shared" si="15"/>
        <v>0</v>
      </c>
      <c r="AJ3108" s="2">
        <f t="shared" si="16"/>
        <v>0</v>
      </c>
      <c r="AK3108" s="2">
        <f t="shared" si="17"/>
        <v>0</v>
      </c>
      <c r="AL3108" s="2">
        <f t="shared" si="18"/>
        <v>1</v>
      </c>
    </row>
    <row r="3109" ht="13.5" customHeight="1">
      <c r="A3109" s="3">
        <v>42437.0</v>
      </c>
      <c r="B3109" s="2">
        <v>1910.0</v>
      </c>
      <c r="C3109" s="2">
        <f t="shared" si="3"/>
        <v>1910</v>
      </c>
      <c r="D3109" s="2">
        <f t="shared" si="26"/>
        <v>3215.877341</v>
      </c>
      <c r="E3109" s="2">
        <f t="shared" si="20"/>
        <v>2196.992947</v>
      </c>
      <c r="F3109" s="2">
        <v>-0.26</v>
      </c>
      <c r="G3109" s="2">
        <f t="shared" si="4"/>
        <v>-0.0026</v>
      </c>
      <c r="H3109" s="2">
        <f t="shared" si="21"/>
        <v>1.555</v>
      </c>
      <c r="I3109" s="2">
        <f t="shared" si="27"/>
        <v>1.240977024</v>
      </c>
      <c r="J3109" s="2">
        <f t="shared" si="5"/>
        <v>282.686679</v>
      </c>
      <c r="K3109" s="2">
        <f t="shared" si="6"/>
        <v>292.2460799</v>
      </c>
      <c r="L3109" s="2">
        <f t="shared" si="7"/>
        <v>0</v>
      </c>
      <c r="M3109" s="2">
        <f t="shared" si="1"/>
        <v>292.2460799</v>
      </c>
      <c r="O3109" s="2">
        <v>3107.0</v>
      </c>
      <c r="P3109" s="2">
        <v>1906.0</v>
      </c>
      <c r="Q3109" s="2">
        <v>1915.0</v>
      </c>
      <c r="R3109" s="2">
        <v>1914.0</v>
      </c>
      <c r="S3109" s="2">
        <v>1882.0</v>
      </c>
      <c r="T3109" s="2">
        <v>1.331917936E9</v>
      </c>
      <c r="U3109" s="2">
        <v>2.5439633E7</v>
      </c>
      <c r="V3109" s="2">
        <v>5.8601824E7</v>
      </c>
      <c r="W3109" s="2">
        <v>3091574.0</v>
      </c>
      <c r="X3109" s="2">
        <v>2604.0</v>
      </c>
      <c r="Y3109" s="2">
        <f t="shared" si="8"/>
        <v>0.4124035729</v>
      </c>
      <c r="Z3109" s="2">
        <f t="shared" ref="Z3109:AC3109" si="3160">ROUNDDOWN($Y3109*Z$1,0)-IF(MOD($Y3109*Z$1,1)=0,1,0)+1</f>
        <v>1</v>
      </c>
      <c r="AA3109" s="2">
        <f t="shared" si="3160"/>
        <v>2</v>
      </c>
      <c r="AB3109" s="2">
        <f t="shared" si="3160"/>
        <v>2</v>
      </c>
      <c r="AC3109" s="2">
        <f t="shared" si="3160"/>
        <v>3</v>
      </c>
      <c r="AD3109" s="2">
        <f t="shared" si="10"/>
        <v>0</v>
      </c>
      <c r="AE3109" s="2">
        <f t="shared" si="11"/>
        <v>0</v>
      </c>
      <c r="AF3109" s="2">
        <f t="shared" si="12"/>
        <v>0</v>
      </c>
      <c r="AG3109" s="2">
        <f t="shared" si="13"/>
        <v>1</v>
      </c>
      <c r="AH3109" s="2">
        <f t="shared" si="14"/>
        <v>0</v>
      </c>
      <c r="AI3109" s="2">
        <f t="shared" si="15"/>
        <v>0</v>
      </c>
      <c r="AJ3109" s="2">
        <f t="shared" si="16"/>
        <v>0</v>
      </c>
      <c r="AK3109" s="2">
        <f t="shared" si="17"/>
        <v>0</v>
      </c>
      <c r="AL3109" s="2">
        <f t="shared" si="18"/>
        <v>1</v>
      </c>
    </row>
    <row r="3110" ht="13.5" customHeight="1">
      <c r="A3110" s="3">
        <v>42438.0</v>
      </c>
      <c r="B3110" s="2">
        <v>1894.0</v>
      </c>
      <c r="C3110" s="2">
        <f t="shared" si="3"/>
        <v>1894</v>
      </c>
      <c r="D3110" s="2">
        <f t="shared" si="26"/>
        <v>3217.169568</v>
      </c>
      <c r="E3110" s="2">
        <f t="shared" si="20"/>
        <v>2197.335515</v>
      </c>
      <c r="F3110" s="2">
        <v>-0.84</v>
      </c>
      <c r="G3110" s="2">
        <f t="shared" si="4"/>
        <v>-0.0084</v>
      </c>
      <c r="H3110" s="2">
        <f t="shared" si="21"/>
        <v>1.5466</v>
      </c>
      <c r="I3110" s="2">
        <f t="shared" si="27"/>
        <v>1.241378851</v>
      </c>
      <c r="J3110" s="2">
        <f t="shared" si="5"/>
        <v>280.3121109</v>
      </c>
      <c r="K3110" s="2">
        <f t="shared" si="6"/>
        <v>289.7912128</v>
      </c>
      <c r="L3110" s="2">
        <f t="shared" si="7"/>
        <v>0</v>
      </c>
      <c r="M3110" s="2">
        <f t="shared" si="1"/>
        <v>289.7912128</v>
      </c>
      <c r="O3110" s="2">
        <v>3108.0</v>
      </c>
      <c r="P3110" s="2">
        <v>1901.0</v>
      </c>
      <c r="Q3110" s="2">
        <v>1910.0</v>
      </c>
      <c r="R3110" s="2">
        <v>1906.0</v>
      </c>
      <c r="S3110" s="2">
        <v>1890.0</v>
      </c>
      <c r="T3110" s="2">
        <v>1.331917936E9</v>
      </c>
      <c r="U3110" s="2">
        <v>2.5226526E7</v>
      </c>
      <c r="V3110" s="2">
        <v>3.6297724E7</v>
      </c>
      <c r="W3110" s="2">
        <v>1912684.0</v>
      </c>
      <c r="X3110" s="2">
        <v>1586.0</v>
      </c>
      <c r="Y3110" s="2">
        <f t="shared" si="8"/>
        <v>0.2663418595</v>
      </c>
      <c r="Z3110" s="2">
        <f t="shared" ref="Z3110:AC3110" si="3161">ROUNDDOWN($Y3110*Z$1,0)-IF(MOD($Y3110*Z$1,1)=0,1,0)+1</f>
        <v>1</v>
      </c>
      <c r="AA3110" s="2">
        <f t="shared" si="3161"/>
        <v>1</v>
      </c>
      <c r="AB3110" s="2">
        <f t="shared" si="3161"/>
        <v>2</v>
      </c>
      <c r="AC3110" s="2">
        <f t="shared" si="3161"/>
        <v>2</v>
      </c>
      <c r="AD3110" s="2">
        <f t="shared" si="10"/>
        <v>0</v>
      </c>
      <c r="AE3110" s="2">
        <f t="shared" si="11"/>
        <v>0</v>
      </c>
      <c r="AF3110" s="2">
        <f t="shared" si="12"/>
        <v>0</v>
      </c>
      <c r="AG3110" s="2">
        <f t="shared" si="13"/>
        <v>0</v>
      </c>
      <c r="AH3110" s="2">
        <f t="shared" si="14"/>
        <v>0</v>
      </c>
      <c r="AI3110" s="2">
        <f t="shared" si="15"/>
        <v>0</v>
      </c>
      <c r="AJ3110" s="2">
        <f t="shared" si="16"/>
        <v>1</v>
      </c>
      <c r="AK3110" s="2">
        <f t="shared" si="17"/>
        <v>0</v>
      </c>
      <c r="AL3110" s="2">
        <f t="shared" si="18"/>
        <v>1</v>
      </c>
    </row>
    <row r="3111" ht="13.5" customHeight="1">
      <c r="A3111" s="3">
        <v>42439.0</v>
      </c>
      <c r="B3111" s="2">
        <v>1909.0</v>
      </c>
      <c r="C3111" s="2">
        <f t="shared" si="3"/>
        <v>1909</v>
      </c>
      <c r="D3111" s="2">
        <f t="shared" si="26"/>
        <v>3218.462314</v>
      </c>
      <c r="E3111" s="2">
        <f t="shared" si="20"/>
        <v>2197.678082</v>
      </c>
      <c r="F3111" s="2">
        <v>0.79</v>
      </c>
      <c r="G3111" s="2">
        <f t="shared" si="4"/>
        <v>0.0079</v>
      </c>
      <c r="H3111" s="2">
        <f t="shared" si="21"/>
        <v>1.5545</v>
      </c>
      <c r="I3111" s="2">
        <f t="shared" si="27"/>
        <v>1.241780678</v>
      </c>
      <c r="J3111" s="2">
        <f t="shared" si="5"/>
        <v>282.5265766</v>
      </c>
      <c r="K3111" s="2">
        <f t="shared" si="6"/>
        <v>292.0805634</v>
      </c>
      <c r="L3111" s="2">
        <f t="shared" si="7"/>
        <v>0</v>
      </c>
      <c r="M3111" s="2">
        <f t="shared" si="1"/>
        <v>292.0805634</v>
      </c>
      <c r="O3111" s="2">
        <v>3109.0</v>
      </c>
      <c r="P3111" s="2">
        <v>1898.0</v>
      </c>
      <c r="Q3111" s="2">
        <v>1894.0</v>
      </c>
      <c r="R3111" s="2">
        <v>1910.0</v>
      </c>
      <c r="S3111" s="2">
        <v>1887.0</v>
      </c>
      <c r="T3111" s="2">
        <v>1.331956653E9</v>
      </c>
      <c r="U3111" s="2">
        <v>2.5427053E7</v>
      </c>
      <c r="V3111" s="2">
        <v>5.3416776E7</v>
      </c>
      <c r="W3111" s="2">
        <v>2813583.0</v>
      </c>
      <c r="X3111" s="2">
        <v>1974.0</v>
      </c>
      <c r="Y3111" s="2">
        <f t="shared" si="8"/>
        <v>0.7037149817</v>
      </c>
      <c r="Z3111" s="2">
        <f t="shared" ref="Z3111:AC3111" si="3162">ROUNDDOWN($Y3111*Z$1,0)-IF(MOD($Y3111*Z$1,1)=0,1,0)+1</f>
        <v>2</v>
      </c>
      <c r="AA3111" s="2">
        <f t="shared" si="3162"/>
        <v>3</v>
      </c>
      <c r="AB3111" s="2">
        <f t="shared" si="3162"/>
        <v>3</v>
      </c>
      <c r="AC3111" s="2">
        <f t="shared" si="3162"/>
        <v>4</v>
      </c>
      <c r="AD3111" s="2">
        <f t="shared" si="10"/>
        <v>0</v>
      </c>
      <c r="AE3111" s="2">
        <f t="shared" si="11"/>
        <v>0</v>
      </c>
      <c r="AF3111" s="2">
        <f t="shared" si="12"/>
        <v>0</v>
      </c>
      <c r="AG3111" s="2">
        <f t="shared" si="13"/>
        <v>0</v>
      </c>
      <c r="AH3111" s="2">
        <f t="shared" si="14"/>
        <v>0</v>
      </c>
      <c r="AI3111" s="2">
        <f t="shared" si="15"/>
        <v>1</v>
      </c>
      <c r="AJ3111" s="2">
        <f t="shared" si="16"/>
        <v>0</v>
      </c>
      <c r="AK3111" s="2">
        <f t="shared" si="17"/>
        <v>0</v>
      </c>
      <c r="AL3111" s="2">
        <f t="shared" si="18"/>
        <v>1</v>
      </c>
    </row>
    <row r="3112" ht="13.5" customHeight="1">
      <c r="A3112" s="3">
        <v>42442.0</v>
      </c>
      <c r="B3112" s="2">
        <v>1903.0</v>
      </c>
      <c r="C3112" s="2">
        <f t="shared" si="3"/>
        <v>1903</v>
      </c>
      <c r="D3112" s="2">
        <f t="shared" si="26"/>
        <v>3219.75558</v>
      </c>
      <c r="E3112" s="2">
        <f t="shared" si="20"/>
        <v>2198.02065</v>
      </c>
      <c r="F3112" s="2">
        <v>-0.31</v>
      </c>
      <c r="G3112" s="2">
        <f t="shared" si="4"/>
        <v>-0.0031</v>
      </c>
      <c r="H3112" s="2">
        <f t="shared" si="21"/>
        <v>1.5514</v>
      </c>
      <c r="I3112" s="2">
        <f t="shared" si="27"/>
        <v>1.242182505</v>
      </c>
      <c r="J3112" s="2">
        <f t="shared" si="5"/>
        <v>281.6507442</v>
      </c>
      <c r="K3112" s="2">
        <f t="shared" si="6"/>
        <v>291.1751137</v>
      </c>
      <c r="L3112" s="2">
        <f t="shared" si="7"/>
        <v>0</v>
      </c>
      <c r="M3112" s="2">
        <f t="shared" si="1"/>
        <v>291.1751137</v>
      </c>
      <c r="O3112" s="2">
        <v>3110.0</v>
      </c>
      <c r="P3112" s="2">
        <v>1915.0</v>
      </c>
      <c r="Q3112" s="2">
        <v>1909.0</v>
      </c>
      <c r="R3112" s="2">
        <v>1923.0</v>
      </c>
      <c r="S3112" s="2">
        <v>1902.0</v>
      </c>
      <c r="T3112" s="2">
        <v>1.332004017E9</v>
      </c>
      <c r="U3112" s="2">
        <v>2.5348036E7</v>
      </c>
      <c r="V3112" s="2">
        <v>2.318251E7</v>
      </c>
      <c r="W3112" s="2">
        <v>1212970.0</v>
      </c>
      <c r="X3112" s="2">
        <v>1035.0</v>
      </c>
      <c r="Y3112" s="2">
        <f t="shared" si="8"/>
        <v>0.3995127893</v>
      </c>
      <c r="Z3112" s="2">
        <f t="shared" ref="Z3112:AC3112" si="3163">ROUNDDOWN($Y3112*Z$1,0)-IF(MOD($Y3112*Z$1,1)=0,1,0)+1</f>
        <v>1</v>
      </c>
      <c r="AA3112" s="2">
        <f t="shared" si="3163"/>
        <v>2</v>
      </c>
      <c r="AB3112" s="2">
        <f t="shared" si="3163"/>
        <v>2</v>
      </c>
      <c r="AC3112" s="2">
        <f t="shared" si="3163"/>
        <v>2</v>
      </c>
      <c r="AD3112" s="2">
        <f t="shared" si="10"/>
        <v>0</v>
      </c>
      <c r="AE3112" s="2">
        <f t="shared" si="11"/>
        <v>0</v>
      </c>
      <c r="AF3112" s="2">
        <f t="shared" si="12"/>
        <v>0</v>
      </c>
      <c r="AG3112" s="2">
        <f t="shared" si="13"/>
        <v>0</v>
      </c>
      <c r="AH3112" s="2">
        <f t="shared" si="14"/>
        <v>0</v>
      </c>
      <c r="AI3112" s="2">
        <f t="shared" si="15"/>
        <v>0</v>
      </c>
      <c r="AJ3112" s="2">
        <f t="shared" si="16"/>
        <v>0</v>
      </c>
      <c r="AK3112" s="2">
        <f t="shared" si="17"/>
        <v>1</v>
      </c>
      <c r="AL3112" s="2">
        <f t="shared" si="18"/>
        <v>1</v>
      </c>
    </row>
    <row r="3113" ht="13.5" customHeight="1">
      <c r="A3113" s="3">
        <v>42443.0</v>
      </c>
      <c r="B3113" s="2">
        <v>1920.0</v>
      </c>
      <c r="C3113" s="2">
        <f t="shared" si="3"/>
        <v>1920</v>
      </c>
      <c r="D3113" s="2">
        <f t="shared" si="26"/>
        <v>3221.049365</v>
      </c>
      <c r="E3113" s="2">
        <f t="shared" si="20"/>
        <v>2198.363218</v>
      </c>
      <c r="F3113" s="2">
        <v>0.89</v>
      </c>
      <c r="G3113" s="2">
        <f t="shared" si="4"/>
        <v>0.0089</v>
      </c>
      <c r="H3113" s="2">
        <f t="shared" si="21"/>
        <v>1.5603</v>
      </c>
      <c r="I3113" s="2">
        <f t="shared" si="27"/>
        <v>1.242584332</v>
      </c>
      <c r="J3113" s="2">
        <f t="shared" si="5"/>
        <v>284.1574358</v>
      </c>
      <c r="K3113" s="2">
        <f t="shared" si="6"/>
        <v>293.7665722</v>
      </c>
      <c r="L3113" s="2">
        <f t="shared" si="7"/>
        <v>0</v>
      </c>
      <c r="M3113" s="2">
        <f t="shared" si="1"/>
        <v>293.7665722</v>
      </c>
      <c r="O3113" s="2">
        <v>3111.0</v>
      </c>
      <c r="P3113" s="2">
        <v>1903.0</v>
      </c>
      <c r="Q3113" s="2">
        <v>1903.0</v>
      </c>
      <c r="R3113" s="2">
        <v>1920.0</v>
      </c>
      <c r="S3113" s="2">
        <v>1903.0</v>
      </c>
      <c r="T3113" s="2">
        <v>1.332004017E9</v>
      </c>
      <c r="U3113" s="2">
        <v>2.5574477E7</v>
      </c>
      <c r="V3113" s="2">
        <v>1.31020471E8</v>
      </c>
      <c r="W3113" s="2">
        <v>6839525.0</v>
      </c>
      <c r="X3113" s="2">
        <v>2390.0</v>
      </c>
      <c r="Y3113" s="2">
        <f t="shared" si="8"/>
        <v>0.7298010556</v>
      </c>
      <c r="Z3113" s="2">
        <f t="shared" ref="Z3113:AC3113" si="3164">ROUNDDOWN($Y3113*Z$1,0)-IF(MOD($Y3113*Z$1,1)=0,1,0)+1</f>
        <v>2</v>
      </c>
      <c r="AA3113" s="2">
        <f t="shared" si="3164"/>
        <v>3</v>
      </c>
      <c r="AB3113" s="2">
        <f t="shared" si="3164"/>
        <v>3</v>
      </c>
      <c r="AC3113" s="2">
        <f t="shared" si="3164"/>
        <v>4</v>
      </c>
      <c r="AD3113" s="2">
        <f t="shared" si="10"/>
        <v>1</v>
      </c>
      <c r="AE3113" s="2">
        <f t="shared" si="11"/>
        <v>0</v>
      </c>
      <c r="AF3113" s="2">
        <f t="shared" si="12"/>
        <v>0</v>
      </c>
      <c r="AG3113" s="2">
        <f t="shared" si="13"/>
        <v>0</v>
      </c>
      <c r="AH3113" s="2">
        <f t="shared" si="14"/>
        <v>0</v>
      </c>
      <c r="AI3113" s="2">
        <f t="shared" si="15"/>
        <v>0</v>
      </c>
      <c r="AJ3113" s="2">
        <f t="shared" si="16"/>
        <v>0</v>
      </c>
      <c r="AK3113" s="2">
        <f t="shared" si="17"/>
        <v>0</v>
      </c>
      <c r="AL3113" s="2">
        <f t="shared" si="18"/>
        <v>1</v>
      </c>
    </row>
    <row r="3114" ht="13.5" customHeight="1">
      <c r="A3114" s="3">
        <v>42444.0</v>
      </c>
      <c r="B3114" s="2">
        <v>1934.0</v>
      </c>
      <c r="C3114" s="2">
        <f t="shared" si="3"/>
        <v>1934</v>
      </c>
      <c r="D3114" s="2">
        <f t="shared" si="26"/>
        <v>3222.34367</v>
      </c>
      <c r="E3114" s="2">
        <f t="shared" si="20"/>
        <v>2198.705785</v>
      </c>
      <c r="F3114" s="2">
        <v>0.73</v>
      </c>
      <c r="G3114" s="2">
        <f t="shared" si="4"/>
        <v>0.0073</v>
      </c>
      <c r="H3114" s="2">
        <f t="shared" si="21"/>
        <v>1.5676</v>
      </c>
      <c r="I3114" s="2">
        <f t="shared" si="27"/>
        <v>1.242986159</v>
      </c>
      <c r="J3114" s="2">
        <f t="shared" si="5"/>
        <v>286.2317851</v>
      </c>
      <c r="K3114" s="2">
        <f t="shared" si="6"/>
        <v>295.9110682</v>
      </c>
      <c r="L3114" s="2">
        <f t="shared" si="7"/>
        <v>0</v>
      </c>
      <c r="M3114" s="2">
        <f t="shared" si="1"/>
        <v>295.9110682</v>
      </c>
      <c r="O3114" s="2">
        <v>3112.0</v>
      </c>
      <c r="P3114" s="2">
        <v>1910.0</v>
      </c>
      <c r="Q3114" s="2">
        <v>1920.0</v>
      </c>
      <c r="R3114" s="2">
        <v>1938.0</v>
      </c>
      <c r="S3114" s="2">
        <v>1909.0</v>
      </c>
      <c r="T3114" s="2">
        <v>1.332029871E9</v>
      </c>
      <c r="U3114" s="2">
        <v>2.5761458E7</v>
      </c>
      <c r="V3114" s="2">
        <v>6.8498203E7</v>
      </c>
      <c r="W3114" s="2">
        <v>3551345.0</v>
      </c>
      <c r="X3114" s="2">
        <v>2585.0</v>
      </c>
      <c r="Y3114" s="2">
        <f t="shared" si="8"/>
        <v>0.6882866423</v>
      </c>
      <c r="Z3114" s="2">
        <f t="shared" ref="Z3114:AC3114" si="3165">ROUNDDOWN($Y3114*Z$1,0)-IF(MOD($Y3114*Z$1,1)=0,1,0)+1</f>
        <v>2</v>
      </c>
      <c r="AA3114" s="2">
        <f t="shared" si="3165"/>
        <v>3</v>
      </c>
      <c r="AB3114" s="2">
        <f t="shared" si="3165"/>
        <v>3</v>
      </c>
      <c r="AC3114" s="2">
        <f t="shared" si="3165"/>
        <v>4</v>
      </c>
      <c r="AD3114" s="2">
        <f t="shared" si="10"/>
        <v>0</v>
      </c>
      <c r="AE3114" s="2">
        <f t="shared" si="11"/>
        <v>0</v>
      </c>
      <c r="AF3114" s="2">
        <f t="shared" si="12"/>
        <v>0</v>
      </c>
      <c r="AG3114" s="2">
        <f t="shared" si="13"/>
        <v>0</v>
      </c>
      <c r="AH3114" s="2">
        <f t="shared" si="14"/>
        <v>0</v>
      </c>
      <c r="AI3114" s="2">
        <f t="shared" si="15"/>
        <v>1</v>
      </c>
      <c r="AJ3114" s="2">
        <f t="shared" si="16"/>
        <v>0</v>
      </c>
      <c r="AK3114" s="2">
        <f t="shared" si="17"/>
        <v>0</v>
      </c>
      <c r="AL3114" s="2">
        <f t="shared" si="18"/>
        <v>1</v>
      </c>
    </row>
    <row r="3115" ht="13.5" customHeight="1">
      <c r="A3115" s="3">
        <v>42445.0</v>
      </c>
      <c r="B3115" s="2">
        <v>1921.0</v>
      </c>
      <c r="C3115" s="2">
        <f t="shared" si="3"/>
        <v>1921</v>
      </c>
      <c r="D3115" s="2">
        <f t="shared" si="26"/>
        <v>3223.638495</v>
      </c>
      <c r="E3115" s="2">
        <f t="shared" si="20"/>
        <v>2199.048353</v>
      </c>
      <c r="F3115" s="2">
        <v>-0.67</v>
      </c>
      <c r="G3115" s="2">
        <f t="shared" si="4"/>
        <v>-0.0067</v>
      </c>
      <c r="H3115" s="2">
        <f t="shared" si="21"/>
        <v>1.5609</v>
      </c>
      <c r="I3115" s="2">
        <f t="shared" si="27"/>
        <v>1.243387987</v>
      </c>
      <c r="J3115" s="2">
        <f t="shared" si="5"/>
        <v>284.3140322</v>
      </c>
      <c r="K3115" s="2">
        <f t="shared" si="6"/>
        <v>293.928464</v>
      </c>
      <c r="L3115" s="2">
        <f t="shared" si="7"/>
        <v>0</v>
      </c>
      <c r="M3115" s="2">
        <f t="shared" si="1"/>
        <v>293.928464</v>
      </c>
      <c r="O3115" s="2">
        <v>3113.0</v>
      </c>
      <c r="P3115" s="2">
        <v>1934.0</v>
      </c>
      <c r="Q3115" s="2">
        <v>1934.0</v>
      </c>
      <c r="R3115" s="2">
        <v>1934.0</v>
      </c>
      <c r="S3115" s="2">
        <v>1916.0</v>
      </c>
      <c r="T3115" s="2">
        <v>1.332044389E9</v>
      </c>
      <c r="U3115" s="2">
        <v>2.5588573E7</v>
      </c>
      <c r="V3115" s="2">
        <v>4.18749E7</v>
      </c>
      <c r="W3115" s="2">
        <v>2176450.0</v>
      </c>
      <c r="X3115" s="2">
        <v>1548.0</v>
      </c>
      <c r="Y3115" s="2">
        <f t="shared" si="8"/>
        <v>0.3031871701</v>
      </c>
      <c r="Z3115" s="2">
        <f t="shared" ref="Z3115:AC3115" si="3166">ROUNDDOWN($Y3115*Z$1,0)-IF(MOD($Y3115*Z$1,1)=0,1,0)+1</f>
        <v>1</v>
      </c>
      <c r="AA3115" s="2">
        <f t="shared" si="3166"/>
        <v>1</v>
      </c>
      <c r="AB3115" s="2">
        <f t="shared" si="3166"/>
        <v>2</v>
      </c>
      <c r="AC3115" s="2">
        <f t="shared" si="3166"/>
        <v>2</v>
      </c>
      <c r="AD3115" s="2">
        <f t="shared" si="10"/>
        <v>0</v>
      </c>
      <c r="AE3115" s="2">
        <f t="shared" si="11"/>
        <v>0</v>
      </c>
      <c r="AF3115" s="2">
        <f t="shared" si="12"/>
        <v>0</v>
      </c>
      <c r="AG3115" s="2">
        <f t="shared" si="13"/>
        <v>0</v>
      </c>
      <c r="AH3115" s="2">
        <f t="shared" si="14"/>
        <v>0</v>
      </c>
      <c r="AI3115" s="2">
        <f t="shared" si="15"/>
        <v>0</v>
      </c>
      <c r="AJ3115" s="2">
        <f t="shared" si="16"/>
        <v>1</v>
      </c>
      <c r="AK3115" s="2">
        <f t="shared" si="17"/>
        <v>0</v>
      </c>
      <c r="AL3115" s="2">
        <f t="shared" si="18"/>
        <v>1</v>
      </c>
    </row>
    <row r="3116" ht="13.5" customHeight="1">
      <c r="A3116" s="3">
        <v>42446.0</v>
      </c>
      <c r="B3116" s="2">
        <v>1938.0</v>
      </c>
      <c r="C3116" s="2">
        <f t="shared" si="3"/>
        <v>1938</v>
      </c>
      <c r="D3116" s="2">
        <f t="shared" si="26"/>
        <v>3224.933841</v>
      </c>
      <c r="E3116" s="2">
        <f t="shared" si="20"/>
        <v>2199.390921</v>
      </c>
      <c r="F3116" s="2">
        <v>0.88</v>
      </c>
      <c r="G3116" s="2">
        <f t="shared" si="4"/>
        <v>0.0088</v>
      </c>
      <c r="H3116" s="2">
        <f t="shared" si="21"/>
        <v>1.5697</v>
      </c>
      <c r="I3116" s="2">
        <f t="shared" si="27"/>
        <v>1.243789814</v>
      </c>
      <c r="J3116" s="2">
        <f t="shared" si="5"/>
        <v>286.8159956</v>
      </c>
      <c r="K3116" s="2">
        <f t="shared" si="6"/>
        <v>296.5150345</v>
      </c>
      <c r="L3116" s="2">
        <f t="shared" si="7"/>
        <v>0</v>
      </c>
      <c r="M3116" s="2">
        <f t="shared" si="1"/>
        <v>296.5150345</v>
      </c>
      <c r="O3116" s="2">
        <v>3114.0</v>
      </c>
      <c r="P3116" s="2">
        <v>1938.0</v>
      </c>
      <c r="Q3116" s="2">
        <v>1921.0</v>
      </c>
      <c r="R3116" s="2">
        <v>1939.0</v>
      </c>
      <c r="S3116" s="2">
        <v>1919.0</v>
      </c>
      <c r="T3116" s="2">
        <v>1.332044389E9</v>
      </c>
      <c r="U3116" s="2">
        <v>2.581502E7</v>
      </c>
      <c r="V3116" s="2">
        <v>6.7466115E7</v>
      </c>
      <c r="W3116" s="2">
        <v>3494878.0</v>
      </c>
      <c r="X3116" s="2">
        <v>2072.0</v>
      </c>
      <c r="Y3116" s="2">
        <f t="shared" si="8"/>
        <v>0.7274665043</v>
      </c>
      <c r="Z3116" s="2">
        <f t="shared" ref="Z3116:AC3116" si="3167">ROUNDDOWN($Y3116*Z$1,0)-IF(MOD($Y3116*Z$1,1)=0,1,0)+1</f>
        <v>2</v>
      </c>
      <c r="AA3116" s="2">
        <f t="shared" si="3167"/>
        <v>3</v>
      </c>
      <c r="AB3116" s="2">
        <f t="shared" si="3167"/>
        <v>3</v>
      </c>
      <c r="AC3116" s="2">
        <f t="shared" si="3167"/>
        <v>4</v>
      </c>
      <c r="AD3116" s="2">
        <f t="shared" si="10"/>
        <v>0</v>
      </c>
      <c r="AE3116" s="2">
        <f t="shared" si="11"/>
        <v>0</v>
      </c>
      <c r="AF3116" s="2">
        <f t="shared" si="12"/>
        <v>0</v>
      </c>
      <c r="AG3116" s="2">
        <f t="shared" si="13"/>
        <v>0</v>
      </c>
      <c r="AH3116" s="2">
        <f t="shared" si="14"/>
        <v>0</v>
      </c>
      <c r="AI3116" s="2">
        <f t="shared" si="15"/>
        <v>1</v>
      </c>
      <c r="AJ3116" s="2">
        <f t="shared" si="16"/>
        <v>0</v>
      </c>
      <c r="AK3116" s="2">
        <f t="shared" si="17"/>
        <v>0</v>
      </c>
      <c r="AL3116" s="2">
        <f t="shared" si="18"/>
        <v>1</v>
      </c>
    </row>
    <row r="3117" ht="13.5" customHeight="1">
      <c r="A3117" s="3">
        <v>42449.0</v>
      </c>
      <c r="B3117" s="2">
        <v>1927.0</v>
      </c>
      <c r="C3117" s="2">
        <f t="shared" si="3"/>
        <v>1927</v>
      </c>
      <c r="D3117" s="2">
        <f t="shared" si="26"/>
        <v>3226.229707</v>
      </c>
      <c r="E3117" s="2">
        <f t="shared" si="20"/>
        <v>2199.733489</v>
      </c>
      <c r="F3117" s="2">
        <v>-0.57</v>
      </c>
      <c r="G3117" s="2">
        <f t="shared" si="4"/>
        <v>-0.0057</v>
      </c>
      <c r="H3117" s="2">
        <f t="shared" si="21"/>
        <v>1.564</v>
      </c>
      <c r="I3117" s="2">
        <f t="shared" si="27"/>
        <v>1.244191641</v>
      </c>
      <c r="J3117" s="2">
        <f t="shared" si="5"/>
        <v>285.1811445</v>
      </c>
      <c r="K3117" s="2">
        <f t="shared" si="6"/>
        <v>294.8248988</v>
      </c>
      <c r="L3117" s="2">
        <f t="shared" si="7"/>
        <v>0</v>
      </c>
      <c r="M3117" s="2">
        <f t="shared" si="1"/>
        <v>294.8248988</v>
      </c>
      <c r="O3117" s="2">
        <v>3115.0</v>
      </c>
      <c r="P3117" s="2">
        <v>1944.0</v>
      </c>
      <c r="Q3117" s="2">
        <v>1938.0</v>
      </c>
      <c r="R3117" s="2">
        <v>1948.0</v>
      </c>
      <c r="S3117" s="2">
        <v>1927.0</v>
      </c>
      <c r="T3117" s="2">
        <v>1.332081371E9</v>
      </c>
      <c r="U3117" s="2">
        <v>2.5669208E7</v>
      </c>
      <c r="V3117" s="2">
        <v>1.9352119E7</v>
      </c>
      <c r="W3117" s="2">
        <v>999351.0</v>
      </c>
      <c r="X3117" s="2">
        <v>682.0</v>
      </c>
      <c r="Y3117" s="2">
        <f t="shared" si="8"/>
        <v>0.3298822574</v>
      </c>
      <c r="Z3117" s="2">
        <f t="shared" ref="Z3117:AC3117" si="3168">ROUNDDOWN($Y3117*Z$1,0)-IF(MOD($Y3117*Z$1,1)=0,1,0)+1</f>
        <v>1</v>
      </c>
      <c r="AA3117" s="2">
        <f t="shared" si="3168"/>
        <v>1</v>
      </c>
      <c r="AB3117" s="2">
        <f t="shared" si="3168"/>
        <v>2</v>
      </c>
      <c r="AC3117" s="2">
        <f t="shared" si="3168"/>
        <v>2</v>
      </c>
      <c r="AD3117" s="2">
        <f t="shared" si="10"/>
        <v>0</v>
      </c>
      <c r="AE3117" s="2">
        <f t="shared" si="11"/>
        <v>0</v>
      </c>
      <c r="AF3117" s="2">
        <f t="shared" si="12"/>
        <v>0</v>
      </c>
      <c r="AG3117" s="2">
        <f t="shared" si="13"/>
        <v>0</v>
      </c>
      <c r="AH3117" s="2">
        <f t="shared" si="14"/>
        <v>0</v>
      </c>
      <c r="AI3117" s="2">
        <f t="shared" si="15"/>
        <v>0</v>
      </c>
      <c r="AJ3117" s="2">
        <f t="shared" si="16"/>
        <v>0</v>
      </c>
      <c r="AK3117" s="2">
        <f t="shared" si="17"/>
        <v>1</v>
      </c>
      <c r="AL3117" s="2">
        <f t="shared" si="18"/>
        <v>1</v>
      </c>
    </row>
    <row r="3118" ht="13.5" customHeight="1">
      <c r="A3118" s="3">
        <v>42450.0</v>
      </c>
      <c r="B3118" s="2">
        <v>1960.0</v>
      </c>
      <c r="C3118" s="2">
        <f t="shared" si="3"/>
        <v>1960</v>
      </c>
      <c r="D3118" s="2">
        <f t="shared" si="26"/>
        <v>3227.526094</v>
      </c>
      <c r="E3118" s="2">
        <f t="shared" si="20"/>
        <v>2200.076056</v>
      </c>
      <c r="F3118" s="2">
        <v>1.71</v>
      </c>
      <c r="G3118" s="2">
        <f t="shared" si="4"/>
        <v>0.0171</v>
      </c>
      <c r="H3118" s="2">
        <f t="shared" si="21"/>
        <v>1.5811</v>
      </c>
      <c r="I3118" s="2">
        <f t="shared" si="27"/>
        <v>1.244593468</v>
      </c>
      <c r="J3118" s="2">
        <f t="shared" si="5"/>
        <v>290.057742</v>
      </c>
      <c r="K3118" s="2">
        <f t="shared" si="6"/>
        <v>299.8664046</v>
      </c>
      <c r="L3118" s="2">
        <f t="shared" si="7"/>
        <v>0</v>
      </c>
      <c r="M3118" s="2">
        <f t="shared" si="1"/>
        <v>299.8664046</v>
      </c>
      <c r="O3118" s="2">
        <v>3116.0</v>
      </c>
      <c r="P3118" s="2">
        <v>1938.0</v>
      </c>
      <c r="Q3118" s="2">
        <v>1927.0</v>
      </c>
      <c r="R3118" s="2">
        <v>1960.0</v>
      </c>
      <c r="S3118" s="2">
        <v>1933.0</v>
      </c>
      <c r="T3118" s="2">
        <v>1.332081371E9</v>
      </c>
      <c r="U3118" s="2">
        <v>2.6108795E7</v>
      </c>
      <c r="V3118" s="2">
        <v>7.2481326E7</v>
      </c>
      <c r="W3118" s="2">
        <v>3717697.0</v>
      </c>
      <c r="X3118" s="2">
        <v>2162.0</v>
      </c>
      <c r="Y3118" s="2">
        <f t="shared" si="8"/>
        <v>0.8693666261</v>
      </c>
      <c r="Z3118" s="2">
        <f t="shared" ref="Z3118:AC3118" si="3169">ROUNDDOWN($Y3118*Z$1,0)-IF(MOD($Y3118*Z$1,1)=0,1,0)+1</f>
        <v>2</v>
      </c>
      <c r="AA3118" s="2">
        <f t="shared" si="3169"/>
        <v>3</v>
      </c>
      <c r="AB3118" s="2">
        <f t="shared" si="3169"/>
        <v>4</v>
      </c>
      <c r="AC3118" s="2">
        <f t="shared" si="3169"/>
        <v>5</v>
      </c>
      <c r="AD3118" s="2">
        <f t="shared" si="10"/>
        <v>1</v>
      </c>
      <c r="AE3118" s="2">
        <f t="shared" si="11"/>
        <v>0</v>
      </c>
      <c r="AF3118" s="2">
        <f t="shared" si="12"/>
        <v>0</v>
      </c>
      <c r="AG3118" s="2">
        <f t="shared" si="13"/>
        <v>0</v>
      </c>
      <c r="AH3118" s="2">
        <f t="shared" si="14"/>
        <v>0</v>
      </c>
      <c r="AI3118" s="2">
        <f t="shared" si="15"/>
        <v>0</v>
      </c>
      <c r="AJ3118" s="2">
        <f t="shared" si="16"/>
        <v>0</v>
      </c>
      <c r="AK3118" s="2">
        <f t="shared" si="17"/>
        <v>0</v>
      </c>
      <c r="AL3118" s="2">
        <f t="shared" si="18"/>
        <v>1</v>
      </c>
    </row>
    <row r="3119" ht="13.5" customHeight="1">
      <c r="A3119" s="3">
        <v>42451.0</v>
      </c>
      <c r="B3119" s="2">
        <v>1976.0</v>
      </c>
      <c r="C3119" s="2">
        <f t="shared" si="3"/>
        <v>1976</v>
      </c>
      <c r="D3119" s="2">
        <f t="shared" si="26"/>
        <v>3228.823001</v>
      </c>
      <c r="E3119" s="2">
        <f t="shared" si="20"/>
        <v>2200.418624</v>
      </c>
      <c r="F3119" s="2">
        <v>0.82</v>
      </c>
      <c r="G3119" s="2">
        <f t="shared" si="4"/>
        <v>0.0082</v>
      </c>
      <c r="H3119" s="2">
        <f t="shared" si="21"/>
        <v>1.5893</v>
      </c>
      <c r="I3119" s="2">
        <f t="shared" si="27"/>
        <v>1.244995295</v>
      </c>
      <c r="J3119" s="2">
        <f t="shared" si="5"/>
        <v>292.4362155</v>
      </c>
      <c r="K3119" s="2">
        <f t="shared" si="6"/>
        <v>302.3253091</v>
      </c>
      <c r="L3119" s="2">
        <f t="shared" si="7"/>
        <v>0</v>
      </c>
      <c r="M3119" s="2">
        <f t="shared" si="1"/>
        <v>302.3253091</v>
      </c>
      <c r="O3119" s="2">
        <v>3117.0</v>
      </c>
      <c r="P3119" s="2">
        <v>1966.0</v>
      </c>
      <c r="Q3119" s="2">
        <v>1960.0</v>
      </c>
      <c r="R3119" s="2">
        <v>1980.0</v>
      </c>
      <c r="S3119" s="2">
        <v>1957.0</v>
      </c>
      <c r="T3119" s="2">
        <v>1.33210693E9</v>
      </c>
      <c r="U3119" s="2">
        <v>2.6322433E7</v>
      </c>
      <c r="V3119" s="2">
        <v>7.3658997E7</v>
      </c>
      <c r="W3119" s="2">
        <v>3740370.0</v>
      </c>
      <c r="X3119" s="2">
        <v>1995.0</v>
      </c>
      <c r="Y3119" s="2">
        <f t="shared" si="8"/>
        <v>0.7119366626</v>
      </c>
      <c r="Z3119" s="2">
        <f t="shared" ref="Z3119:AC3119" si="3170">ROUNDDOWN($Y3119*Z$1,0)-IF(MOD($Y3119*Z$1,1)=0,1,0)+1</f>
        <v>2</v>
      </c>
      <c r="AA3119" s="2">
        <f t="shared" si="3170"/>
        <v>3</v>
      </c>
      <c r="AB3119" s="2">
        <f t="shared" si="3170"/>
        <v>3</v>
      </c>
      <c r="AC3119" s="2">
        <f t="shared" si="3170"/>
        <v>4</v>
      </c>
      <c r="AD3119" s="2">
        <f t="shared" si="10"/>
        <v>0</v>
      </c>
      <c r="AE3119" s="2">
        <f t="shared" si="11"/>
        <v>0</v>
      </c>
      <c r="AF3119" s="2">
        <f t="shared" si="12"/>
        <v>0</v>
      </c>
      <c r="AG3119" s="2">
        <f t="shared" si="13"/>
        <v>0</v>
      </c>
      <c r="AH3119" s="2">
        <f t="shared" si="14"/>
        <v>1</v>
      </c>
      <c r="AI3119" s="2">
        <f t="shared" si="15"/>
        <v>0</v>
      </c>
      <c r="AJ3119" s="2">
        <f t="shared" si="16"/>
        <v>0</v>
      </c>
      <c r="AK3119" s="2">
        <f t="shared" si="17"/>
        <v>0</v>
      </c>
      <c r="AL3119" s="2">
        <f t="shared" si="18"/>
        <v>1</v>
      </c>
    </row>
    <row r="3120" ht="13.5" customHeight="1">
      <c r="A3120" s="3">
        <v>42452.0</v>
      </c>
      <c r="B3120" s="2">
        <v>1950.0</v>
      </c>
      <c r="C3120" s="2">
        <f t="shared" si="3"/>
        <v>1950</v>
      </c>
      <c r="D3120" s="2">
        <f t="shared" si="26"/>
        <v>3230.12043</v>
      </c>
      <c r="E3120" s="2">
        <f t="shared" si="20"/>
        <v>2200.761192</v>
      </c>
      <c r="F3120" s="2">
        <v>-1.32</v>
      </c>
      <c r="G3120" s="2">
        <f t="shared" si="4"/>
        <v>-0.0132</v>
      </c>
      <c r="H3120" s="2">
        <f t="shared" si="21"/>
        <v>1.5761</v>
      </c>
      <c r="I3120" s="2">
        <f t="shared" si="27"/>
        <v>1.245397123</v>
      </c>
      <c r="J3120" s="2">
        <f t="shared" si="5"/>
        <v>288.5760575</v>
      </c>
      <c r="K3120" s="2">
        <f t="shared" si="6"/>
        <v>298.334615</v>
      </c>
      <c r="L3120" s="2">
        <f t="shared" si="7"/>
        <v>0</v>
      </c>
      <c r="M3120" s="2">
        <f t="shared" si="1"/>
        <v>298.334615</v>
      </c>
      <c r="O3120" s="2">
        <v>3118.0</v>
      </c>
      <c r="P3120" s="2">
        <v>1976.0</v>
      </c>
      <c r="Q3120" s="2">
        <v>1976.0</v>
      </c>
      <c r="R3120" s="2">
        <v>1983.0</v>
      </c>
      <c r="S3120" s="2">
        <v>1950.0</v>
      </c>
      <c r="T3120" s="2">
        <v>1.332119035E9</v>
      </c>
      <c r="U3120" s="2">
        <v>2.5976321E7</v>
      </c>
      <c r="V3120" s="2">
        <v>9.7986057E7</v>
      </c>
      <c r="W3120" s="2">
        <v>4966379.0</v>
      </c>
      <c r="X3120" s="2">
        <v>1990.0</v>
      </c>
      <c r="Y3120" s="2">
        <f t="shared" si="8"/>
        <v>0.1721477873</v>
      </c>
      <c r="Z3120" s="2">
        <f t="shared" ref="Z3120:AC3120" si="3171">ROUNDDOWN($Y3120*Z$1,0)-IF(MOD($Y3120*Z$1,1)=0,1,0)+1</f>
        <v>1</v>
      </c>
      <c r="AA3120" s="2">
        <f t="shared" si="3171"/>
        <v>1</v>
      </c>
      <c r="AB3120" s="2">
        <f t="shared" si="3171"/>
        <v>1</v>
      </c>
      <c r="AC3120" s="2">
        <f t="shared" si="3171"/>
        <v>1</v>
      </c>
      <c r="AD3120" s="2">
        <f t="shared" si="10"/>
        <v>0</v>
      </c>
      <c r="AE3120" s="2">
        <f t="shared" si="11"/>
        <v>0</v>
      </c>
      <c r="AF3120" s="2">
        <f t="shared" si="12"/>
        <v>0</v>
      </c>
      <c r="AG3120" s="2">
        <f t="shared" si="13"/>
        <v>1</v>
      </c>
      <c r="AH3120" s="2">
        <f t="shared" si="14"/>
        <v>0</v>
      </c>
      <c r="AI3120" s="2">
        <f t="shared" si="15"/>
        <v>0</v>
      </c>
      <c r="AJ3120" s="2">
        <f t="shared" si="16"/>
        <v>0</v>
      </c>
      <c r="AK3120" s="2">
        <f t="shared" si="17"/>
        <v>0</v>
      </c>
      <c r="AL3120" s="2">
        <f t="shared" si="18"/>
        <v>1</v>
      </c>
    </row>
    <row r="3121" ht="13.5" customHeight="1">
      <c r="A3121" s="3">
        <v>42456.0</v>
      </c>
      <c r="B3121" s="2">
        <v>1944.0</v>
      </c>
      <c r="C3121" s="2">
        <f t="shared" si="3"/>
        <v>1944</v>
      </c>
      <c r="D3121" s="2">
        <f t="shared" si="26"/>
        <v>3231.41838</v>
      </c>
      <c r="E3121" s="2">
        <f t="shared" si="20"/>
        <v>2201.103759</v>
      </c>
      <c r="F3121" s="2">
        <v>-0.31</v>
      </c>
      <c r="G3121" s="2">
        <f t="shared" si="4"/>
        <v>-0.0031</v>
      </c>
      <c r="H3121" s="2">
        <f t="shared" si="21"/>
        <v>1.573</v>
      </c>
      <c r="I3121" s="2">
        <f t="shared" si="27"/>
        <v>1.24579895</v>
      </c>
      <c r="J3121" s="2">
        <f t="shared" si="5"/>
        <v>287.6814717</v>
      </c>
      <c r="K3121" s="2">
        <f t="shared" si="6"/>
        <v>297.4097777</v>
      </c>
      <c r="L3121" s="2">
        <f t="shared" si="7"/>
        <v>0</v>
      </c>
      <c r="M3121" s="2">
        <f t="shared" si="1"/>
        <v>297.4097777</v>
      </c>
      <c r="O3121" s="2">
        <v>3119.0</v>
      </c>
      <c r="P3121" s="2">
        <v>1960.0</v>
      </c>
      <c r="Q3121" s="2">
        <v>1950.0</v>
      </c>
      <c r="R3121" s="2">
        <v>1965.0</v>
      </c>
      <c r="S3121" s="2">
        <v>1925.0</v>
      </c>
      <c r="T3121" s="2">
        <v>1.332128712E9</v>
      </c>
      <c r="U3121" s="2">
        <v>2.5896582E7</v>
      </c>
      <c r="V3121" s="2">
        <v>1.763845E7</v>
      </c>
      <c r="W3121" s="2">
        <v>908418.0</v>
      </c>
      <c r="X3121" s="2">
        <v>759.0</v>
      </c>
      <c r="Y3121" s="2">
        <f t="shared" si="8"/>
        <v>0.3995127893</v>
      </c>
      <c r="Z3121" s="2">
        <f t="shared" ref="Z3121:AC3121" si="3172">ROUNDDOWN($Y3121*Z$1,0)-IF(MOD($Y3121*Z$1,1)=0,1,0)+1</f>
        <v>1</v>
      </c>
      <c r="AA3121" s="2">
        <f t="shared" si="3172"/>
        <v>2</v>
      </c>
      <c r="AB3121" s="2">
        <f t="shared" si="3172"/>
        <v>2</v>
      </c>
      <c r="AC3121" s="2">
        <f t="shared" si="3172"/>
        <v>2</v>
      </c>
      <c r="AD3121" s="2">
        <f t="shared" si="10"/>
        <v>0</v>
      </c>
      <c r="AE3121" s="2">
        <f t="shared" si="11"/>
        <v>0</v>
      </c>
      <c r="AF3121" s="2">
        <f t="shared" si="12"/>
        <v>0</v>
      </c>
      <c r="AG3121" s="2">
        <f t="shared" si="13"/>
        <v>0</v>
      </c>
      <c r="AH3121" s="2">
        <f t="shared" si="14"/>
        <v>0</v>
      </c>
      <c r="AI3121" s="2">
        <f t="shared" si="15"/>
        <v>0</v>
      </c>
      <c r="AJ3121" s="2">
        <f t="shared" si="16"/>
        <v>0</v>
      </c>
      <c r="AK3121" s="2">
        <f t="shared" si="17"/>
        <v>1</v>
      </c>
      <c r="AL3121" s="2">
        <f t="shared" si="18"/>
        <v>1</v>
      </c>
    </row>
    <row r="3122" ht="13.5" customHeight="1">
      <c r="A3122" s="3">
        <v>42457.0</v>
      </c>
      <c r="B3122" s="2">
        <v>1955.0</v>
      </c>
      <c r="C3122" s="2">
        <f t="shared" si="3"/>
        <v>1955</v>
      </c>
      <c r="D3122" s="2">
        <f t="shared" si="26"/>
        <v>3232.716852</v>
      </c>
      <c r="E3122" s="2">
        <f t="shared" si="20"/>
        <v>2201.446327</v>
      </c>
      <c r="F3122" s="2">
        <v>0.57</v>
      </c>
      <c r="G3122" s="2">
        <f t="shared" si="4"/>
        <v>0.0057</v>
      </c>
      <c r="H3122" s="2">
        <f t="shared" si="21"/>
        <v>1.5787</v>
      </c>
      <c r="I3122" s="2">
        <f t="shared" si="27"/>
        <v>1.246200777</v>
      </c>
      <c r="J3122" s="2">
        <f t="shared" si="5"/>
        <v>289.3212561</v>
      </c>
      <c r="K3122" s="2">
        <f t="shared" si="6"/>
        <v>299.1050134</v>
      </c>
      <c r="L3122" s="2">
        <f t="shared" si="7"/>
        <v>0</v>
      </c>
      <c r="M3122" s="2">
        <f t="shared" si="1"/>
        <v>299.1050134</v>
      </c>
      <c r="O3122" s="2">
        <v>3120.0</v>
      </c>
      <c r="P3122" s="2">
        <v>1941.0</v>
      </c>
      <c r="Q3122" s="2">
        <v>1944.0</v>
      </c>
      <c r="R3122" s="2">
        <v>1955.0</v>
      </c>
      <c r="S3122" s="2">
        <v>1941.0</v>
      </c>
      <c r="T3122" s="2">
        <v>1.332128712E9</v>
      </c>
      <c r="U3122" s="2">
        <v>2.6043116E7</v>
      </c>
      <c r="V3122" s="2">
        <v>1.229198E7</v>
      </c>
      <c r="W3122" s="2">
        <v>630893.0</v>
      </c>
      <c r="X3122" s="2">
        <v>483.0</v>
      </c>
      <c r="Y3122" s="2">
        <f t="shared" si="8"/>
        <v>0.6446406821</v>
      </c>
      <c r="Z3122" s="2">
        <f t="shared" ref="Z3122:AC3122" si="3173">ROUNDDOWN($Y3122*Z$1,0)-IF(MOD($Y3122*Z$1,1)=0,1,0)+1</f>
        <v>2</v>
      </c>
      <c r="AA3122" s="2">
        <f t="shared" si="3173"/>
        <v>2</v>
      </c>
      <c r="AB3122" s="2">
        <f t="shared" si="3173"/>
        <v>3</v>
      </c>
      <c r="AC3122" s="2">
        <f t="shared" si="3173"/>
        <v>4</v>
      </c>
      <c r="AD3122" s="2">
        <f t="shared" si="10"/>
        <v>0</v>
      </c>
      <c r="AE3122" s="2">
        <f t="shared" si="11"/>
        <v>1</v>
      </c>
      <c r="AF3122" s="2">
        <f t="shared" si="12"/>
        <v>0</v>
      </c>
      <c r="AG3122" s="2">
        <f t="shared" si="13"/>
        <v>0</v>
      </c>
      <c r="AH3122" s="2">
        <f t="shared" si="14"/>
        <v>0</v>
      </c>
      <c r="AI3122" s="2">
        <f t="shared" si="15"/>
        <v>0</v>
      </c>
      <c r="AJ3122" s="2">
        <f t="shared" si="16"/>
        <v>0</v>
      </c>
      <c r="AK3122" s="2">
        <f t="shared" si="17"/>
        <v>0</v>
      </c>
      <c r="AL3122" s="2">
        <f t="shared" si="18"/>
        <v>1</v>
      </c>
    </row>
    <row r="3123" ht="13.5" customHeight="1">
      <c r="A3123" s="3">
        <v>42458.0</v>
      </c>
      <c r="B3123" s="2">
        <v>1965.0</v>
      </c>
      <c r="C3123" s="2">
        <f t="shared" si="3"/>
        <v>1965</v>
      </c>
      <c r="D3123" s="2">
        <f t="shared" si="26"/>
        <v>3234.015845</v>
      </c>
      <c r="E3123" s="2">
        <f t="shared" si="20"/>
        <v>2201.788895</v>
      </c>
      <c r="F3123" s="2">
        <v>0.51</v>
      </c>
      <c r="G3123" s="2">
        <f t="shared" si="4"/>
        <v>0.0051</v>
      </c>
      <c r="H3123" s="2">
        <f t="shared" si="21"/>
        <v>1.5838</v>
      </c>
      <c r="I3123" s="2">
        <f t="shared" si="27"/>
        <v>1.246602604</v>
      </c>
      <c r="J3123" s="2">
        <f t="shared" si="5"/>
        <v>290.7967945</v>
      </c>
      <c r="K3123" s="2">
        <f t="shared" si="6"/>
        <v>300.630449</v>
      </c>
      <c r="L3123" s="2">
        <f t="shared" si="7"/>
        <v>0</v>
      </c>
      <c r="M3123" s="2">
        <f t="shared" si="1"/>
        <v>300.630449</v>
      </c>
      <c r="O3123" s="2">
        <v>3121.0</v>
      </c>
      <c r="P3123" s="2">
        <v>1958.0</v>
      </c>
      <c r="Q3123" s="2">
        <v>1955.0</v>
      </c>
      <c r="R3123" s="2">
        <v>1968.0</v>
      </c>
      <c r="S3123" s="2">
        <v>1952.0</v>
      </c>
      <c r="T3123" s="2">
        <v>1.332144023E9</v>
      </c>
      <c r="U3123" s="2">
        <v>2.617663E7</v>
      </c>
      <c r="V3123" s="2">
        <v>3.2937956E7</v>
      </c>
      <c r="W3123" s="2">
        <v>1678365.0</v>
      </c>
      <c r="X3123" s="2">
        <v>1189.0</v>
      </c>
      <c r="Y3123" s="2">
        <f t="shared" si="8"/>
        <v>0.6303288672</v>
      </c>
      <c r="Z3123" s="2">
        <f t="shared" ref="Z3123:AC3123" si="3174">ROUNDDOWN($Y3123*Z$1,0)-IF(MOD($Y3123*Z$1,1)=0,1,0)+1</f>
        <v>2</v>
      </c>
      <c r="AA3123" s="2">
        <f t="shared" si="3174"/>
        <v>2</v>
      </c>
      <c r="AB3123" s="2">
        <f t="shared" si="3174"/>
        <v>3</v>
      </c>
      <c r="AC3123" s="2">
        <f t="shared" si="3174"/>
        <v>4</v>
      </c>
      <c r="AD3123" s="2">
        <f t="shared" si="10"/>
        <v>1</v>
      </c>
      <c r="AE3123" s="2">
        <f t="shared" si="11"/>
        <v>0</v>
      </c>
      <c r="AF3123" s="2">
        <f t="shared" si="12"/>
        <v>0</v>
      </c>
      <c r="AG3123" s="2">
        <f t="shared" si="13"/>
        <v>0</v>
      </c>
      <c r="AH3123" s="2">
        <f t="shared" si="14"/>
        <v>0</v>
      </c>
      <c r="AI3123" s="2">
        <f t="shared" si="15"/>
        <v>0</v>
      </c>
      <c r="AJ3123" s="2">
        <f t="shared" si="16"/>
        <v>0</v>
      </c>
      <c r="AK3123" s="2">
        <f t="shared" si="17"/>
        <v>0</v>
      </c>
      <c r="AL3123" s="2">
        <f t="shared" si="18"/>
        <v>1</v>
      </c>
    </row>
    <row r="3124" ht="13.5" customHeight="1">
      <c r="A3124" s="3">
        <v>42459.0</v>
      </c>
      <c r="B3124" s="2">
        <v>1969.0</v>
      </c>
      <c r="C3124" s="2">
        <f t="shared" si="3"/>
        <v>1969</v>
      </c>
      <c r="D3124" s="2">
        <f t="shared" si="26"/>
        <v>3235.315361</v>
      </c>
      <c r="E3124" s="2">
        <f t="shared" si="20"/>
        <v>2202.131463</v>
      </c>
      <c r="F3124" s="2">
        <v>0.2</v>
      </c>
      <c r="G3124" s="2">
        <f t="shared" si="4"/>
        <v>0.002</v>
      </c>
      <c r="H3124" s="2">
        <f t="shared" si="21"/>
        <v>1.5858</v>
      </c>
      <c r="I3124" s="2">
        <f t="shared" si="27"/>
        <v>1.247004431</v>
      </c>
      <c r="J3124" s="2">
        <f t="shared" si="5"/>
        <v>291.3783881</v>
      </c>
      <c r="K3124" s="2">
        <f t="shared" si="6"/>
        <v>301.2317099</v>
      </c>
      <c r="L3124" s="2">
        <f t="shared" si="7"/>
        <v>0</v>
      </c>
      <c r="M3124" s="2">
        <f t="shared" si="1"/>
        <v>301.2317099</v>
      </c>
      <c r="O3124" s="2">
        <v>3122.0</v>
      </c>
      <c r="P3124" s="2">
        <v>1975.0</v>
      </c>
      <c r="Q3124" s="2">
        <v>1965.0</v>
      </c>
      <c r="R3124" s="2">
        <v>1983.0</v>
      </c>
      <c r="S3124" s="2">
        <v>1969.0</v>
      </c>
      <c r="T3124" s="2">
        <v>1.332150866E9</v>
      </c>
      <c r="U3124" s="2">
        <v>2.6230051E7</v>
      </c>
      <c r="V3124" s="2">
        <v>3.1645536E7</v>
      </c>
      <c r="W3124" s="2">
        <v>1601292.0</v>
      </c>
      <c r="X3124" s="2">
        <v>1243.0</v>
      </c>
      <c r="Y3124" s="2">
        <f t="shared" si="8"/>
        <v>0.5463865205</v>
      </c>
      <c r="Z3124" s="2">
        <f t="shared" ref="Z3124:AC3124" si="3175">ROUNDDOWN($Y3124*Z$1,0)-IF(MOD($Y3124*Z$1,1)=0,1,0)+1</f>
        <v>2</v>
      </c>
      <c r="AA3124" s="2">
        <f t="shared" si="3175"/>
        <v>2</v>
      </c>
      <c r="AB3124" s="2">
        <f t="shared" si="3175"/>
        <v>3</v>
      </c>
      <c r="AC3124" s="2">
        <f t="shared" si="3175"/>
        <v>3</v>
      </c>
      <c r="AD3124" s="2">
        <f t="shared" si="10"/>
        <v>0</v>
      </c>
      <c r="AE3124" s="2">
        <f t="shared" si="11"/>
        <v>0</v>
      </c>
      <c r="AF3124" s="2">
        <f t="shared" si="12"/>
        <v>0</v>
      </c>
      <c r="AG3124" s="2">
        <f t="shared" si="13"/>
        <v>0</v>
      </c>
      <c r="AH3124" s="2">
        <f t="shared" si="14"/>
        <v>1</v>
      </c>
      <c r="AI3124" s="2">
        <f t="shared" si="15"/>
        <v>0</v>
      </c>
      <c r="AJ3124" s="2">
        <f t="shared" si="16"/>
        <v>0</v>
      </c>
      <c r="AK3124" s="2">
        <f t="shared" si="17"/>
        <v>0</v>
      </c>
      <c r="AL3124" s="2">
        <f t="shared" si="18"/>
        <v>1</v>
      </c>
    </row>
    <row r="3125" ht="13.5" customHeight="1">
      <c r="A3125" s="3">
        <v>42460.0</v>
      </c>
      <c r="B3125" s="2">
        <v>1950.0</v>
      </c>
      <c r="C3125" s="2">
        <f t="shared" si="3"/>
        <v>1950</v>
      </c>
      <c r="D3125" s="2">
        <f t="shared" si="26"/>
        <v>3236.615398</v>
      </c>
      <c r="E3125" s="2">
        <f t="shared" si="20"/>
        <v>2202.47403</v>
      </c>
      <c r="F3125" s="2">
        <v>-0.96</v>
      </c>
      <c r="G3125" s="2">
        <f t="shared" si="4"/>
        <v>-0.0096</v>
      </c>
      <c r="H3125" s="2">
        <f t="shared" si="21"/>
        <v>1.5762</v>
      </c>
      <c r="I3125" s="2">
        <f t="shared" si="27"/>
        <v>1.247406258</v>
      </c>
      <c r="J3125" s="2">
        <f t="shared" si="5"/>
        <v>288.5811556</v>
      </c>
      <c r="K3125" s="2">
        <f t="shared" si="6"/>
        <v>298.3398855</v>
      </c>
      <c r="L3125" s="2">
        <f t="shared" si="7"/>
        <v>0</v>
      </c>
      <c r="M3125" s="2">
        <f t="shared" si="1"/>
        <v>298.3398855</v>
      </c>
      <c r="O3125" s="2">
        <v>3123.0</v>
      </c>
      <c r="P3125" s="2">
        <v>1968.0</v>
      </c>
      <c r="Q3125" s="2">
        <v>1969.0</v>
      </c>
      <c r="R3125" s="2">
        <v>1970.0</v>
      </c>
      <c r="S3125" s="2">
        <v>1932.0</v>
      </c>
      <c r="T3125" s="2">
        <v>1.332155972E9</v>
      </c>
      <c r="U3125" s="2">
        <v>2.5977041E7</v>
      </c>
      <c r="V3125" s="2">
        <v>5.599645E7</v>
      </c>
      <c r="W3125" s="2">
        <v>2868632.0</v>
      </c>
      <c r="X3125" s="2">
        <v>1700.0</v>
      </c>
      <c r="Y3125" s="2">
        <f t="shared" si="8"/>
        <v>0.2390377588</v>
      </c>
      <c r="Z3125" s="2">
        <f t="shared" ref="Z3125:AC3125" si="3176">ROUNDDOWN($Y3125*Z$1,0)-IF(MOD($Y3125*Z$1,1)=0,1,0)+1</f>
        <v>1</v>
      </c>
      <c r="AA3125" s="2">
        <f t="shared" si="3176"/>
        <v>1</v>
      </c>
      <c r="AB3125" s="2">
        <f t="shared" si="3176"/>
        <v>1</v>
      </c>
      <c r="AC3125" s="2">
        <f t="shared" si="3176"/>
        <v>2</v>
      </c>
      <c r="AD3125" s="2">
        <f t="shared" si="10"/>
        <v>0</v>
      </c>
      <c r="AE3125" s="2">
        <f t="shared" si="11"/>
        <v>0</v>
      </c>
      <c r="AF3125" s="2">
        <f t="shared" si="12"/>
        <v>1</v>
      </c>
      <c r="AG3125" s="2">
        <f t="shared" si="13"/>
        <v>0</v>
      </c>
      <c r="AH3125" s="2">
        <f t="shared" si="14"/>
        <v>0</v>
      </c>
      <c r="AI3125" s="2">
        <f t="shared" si="15"/>
        <v>0</v>
      </c>
      <c r="AJ3125" s="2">
        <f t="shared" si="16"/>
        <v>0</v>
      </c>
      <c r="AK3125" s="2">
        <f t="shared" si="17"/>
        <v>0</v>
      </c>
      <c r="AL3125" s="2">
        <f t="shared" si="18"/>
        <v>1</v>
      </c>
    </row>
    <row r="3126" ht="13.5" customHeight="1">
      <c r="A3126" s="3">
        <v>42463.0</v>
      </c>
      <c r="B3126" s="2">
        <v>1921.0</v>
      </c>
      <c r="C3126" s="2">
        <f t="shared" si="3"/>
        <v>1921</v>
      </c>
      <c r="D3126" s="2">
        <f t="shared" si="26"/>
        <v>3237.915958</v>
      </c>
      <c r="E3126" s="2">
        <f t="shared" si="20"/>
        <v>2202.816598</v>
      </c>
      <c r="F3126" s="2">
        <v>-1.49</v>
      </c>
      <c r="G3126" s="2">
        <f t="shared" si="4"/>
        <v>-0.0149</v>
      </c>
      <c r="H3126" s="2">
        <f t="shared" si="21"/>
        <v>1.5613</v>
      </c>
      <c r="I3126" s="2">
        <f t="shared" si="27"/>
        <v>1.247808086</v>
      </c>
      <c r="J3126" s="2">
        <f t="shared" si="5"/>
        <v>284.2812963</v>
      </c>
      <c r="K3126" s="2">
        <f t="shared" si="6"/>
        <v>293.8946212</v>
      </c>
      <c r="L3126" s="2">
        <f t="shared" si="7"/>
        <v>0</v>
      </c>
      <c r="M3126" s="2">
        <f t="shared" si="1"/>
        <v>293.8946212</v>
      </c>
      <c r="O3126" s="2">
        <v>3124.0</v>
      </c>
      <c r="P3126" s="2">
        <v>1935.0</v>
      </c>
      <c r="Q3126" s="2">
        <v>1950.0</v>
      </c>
      <c r="R3126" s="2">
        <v>1942.0</v>
      </c>
      <c r="S3126" s="2">
        <v>1920.0</v>
      </c>
      <c r="T3126" s="2">
        <v>1.332172499E9</v>
      </c>
      <c r="U3126" s="2">
        <v>2.5591034E7</v>
      </c>
      <c r="V3126" s="2">
        <v>1.8187023E7</v>
      </c>
      <c r="W3126" s="2">
        <v>941698.0</v>
      </c>
      <c r="X3126" s="2">
        <v>741.0</v>
      </c>
      <c r="Y3126" s="2">
        <f t="shared" si="8"/>
        <v>0.1465692245</v>
      </c>
      <c r="Z3126" s="2">
        <f t="shared" ref="Z3126:AC3126" si="3177">ROUNDDOWN($Y3126*Z$1,0)-IF(MOD($Y3126*Z$1,1)=0,1,0)+1</f>
        <v>1</v>
      </c>
      <c r="AA3126" s="2">
        <f t="shared" si="3177"/>
        <v>1</v>
      </c>
      <c r="AB3126" s="2">
        <f t="shared" si="3177"/>
        <v>1</v>
      </c>
      <c r="AC3126" s="2">
        <f t="shared" si="3177"/>
        <v>1</v>
      </c>
      <c r="AD3126" s="2">
        <f t="shared" si="10"/>
        <v>0</v>
      </c>
      <c r="AE3126" s="2">
        <f t="shared" si="11"/>
        <v>0</v>
      </c>
      <c r="AF3126" s="2">
        <f t="shared" si="12"/>
        <v>1</v>
      </c>
      <c r="AG3126" s="2">
        <f t="shared" si="13"/>
        <v>0</v>
      </c>
      <c r="AH3126" s="2">
        <f t="shared" si="14"/>
        <v>0</v>
      </c>
      <c r="AI3126" s="2">
        <f t="shared" si="15"/>
        <v>0</v>
      </c>
      <c r="AJ3126" s="2">
        <f t="shared" si="16"/>
        <v>0</v>
      </c>
      <c r="AK3126" s="2">
        <f t="shared" si="17"/>
        <v>0</v>
      </c>
      <c r="AL3126" s="2">
        <f t="shared" si="18"/>
        <v>1</v>
      </c>
    </row>
    <row r="3127" ht="13.5" customHeight="1">
      <c r="A3127" s="3">
        <v>42464.0</v>
      </c>
      <c r="B3127" s="2">
        <v>1885.0</v>
      </c>
      <c r="C3127" s="2">
        <f t="shared" si="3"/>
        <v>1885</v>
      </c>
      <c r="D3127" s="2">
        <f t="shared" si="26"/>
        <v>3239.217041</v>
      </c>
      <c r="E3127" s="2">
        <f t="shared" si="20"/>
        <v>2203.159166</v>
      </c>
      <c r="F3127" s="2">
        <v>-1.87</v>
      </c>
      <c r="G3127" s="2">
        <f t="shared" si="4"/>
        <v>-0.0187</v>
      </c>
      <c r="H3127" s="2">
        <f t="shared" si="21"/>
        <v>1.5426</v>
      </c>
      <c r="I3127" s="2">
        <f t="shared" si="27"/>
        <v>1.248209913</v>
      </c>
      <c r="J3127" s="2">
        <f t="shared" si="5"/>
        <v>278.9652361</v>
      </c>
      <c r="K3127" s="2">
        <f t="shared" si="6"/>
        <v>288.3987918</v>
      </c>
      <c r="L3127" s="2">
        <f t="shared" si="7"/>
        <v>0</v>
      </c>
      <c r="M3127" s="2">
        <f t="shared" si="1"/>
        <v>288.3987918</v>
      </c>
      <c r="O3127" s="2">
        <v>3125.0</v>
      </c>
      <c r="P3127" s="2">
        <v>1922.0</v>
      </c>
      <c r="Q3127" s="2">
        <v>1921.0</v>
      </c>
      <c r="R3127" s="2">
        <v>1923.0</v>
      </c>
      <c r="S3127" s="2">
        <v>1885.0</v>
      </c>
      <c r="T3127" s="2">
        <v>1.332504318E9</v>
      </c>
      <c r="U3127" s="2">
        <v>2.5117706E7</v>
      </c>
      <c r="V3127" s="2">
        <v>4.7904416E7</v>
      </c>
      <c r="W3127" s="2">
        <v>2516662.0</v>
      </c>
      <c r="X3127" s="2">
        <v>2071.0</v>
      </c>
      <c r="Y3127" s="2">
        <f t="shared" si="8"/>
        <v>0.09713763703</v>
      </c>
      <c r="Z3127" s="2">
        <f t="shared" ref="Z3127:AC3127" si="3178">ROUNDDOWN($Y3127*Z$1,0)-IF(MOD($Y3127*Z$1,1)=0,1,0)+1</f>
        <v>1</v>
      </c>
      <c r="AA3127" s="2">
        <f t="shared" si="3178"/>
        <v>1</v>
      </c>
      <c r="AB3127" s="2">
        <f t="shared" si="3178"/>
        <v>1</v>
      </c>
      <c r="AC3127" s="2">
        <f t="shared" si="3178"/>
        <v>1</v>
      </c>
      <c r="AD3127" s="2">
        <f t="shared" si="10"/>
        <v>0</v>
      </c>
      <c r="AE3127" s="2">
        <f t="shared" si="11"/>
        <v>0</v>
      </c>
      <c r="AF3127" s="2">
        <f t="shared" si="12"/>
        <v>0</v>
      </c>
      <c r="AG3127" s="2">
        <f t="shared" si="13"/>
        <v>1</v>
      </c>
      <c r="AH3127" s="2">
        <f t="shared" si="14"/>
        <v>0</v>
      </c>
      <c r="AI3127" s="2">
        <f t="shared" si="15"/>
        <v>0</v>
      </c>
      <c r="AJ3127" s="2">
        <f t="shared" si="16"/>
        <v>0</v>
      </c>
      <c r="AK3127" s="2">
        <f t="shared" si="17"/>
        <v>0</v>
      </c>
      <c r="AL3127" s="2">
        <f t="shared" si="18"/>
        <v>1</v>
      </c>
    </row>
    <row r="3128" ht="13.5" customHeight="1">
      <c r="A3128" s="3">
        <v>42465.0</v>
      </c>
      <c r="B3128" s="2">
        <v>1878.0</v>
      </c>
      <c r="C3128" s="2">
        <f t="shared" si="3"/>
        <v>1878</v>
      </c>
      <c r="D3128" s="2">
        <f t="shared" si="26"/>
        <v>3240.518646</v>
      </c>
      <c r="E3128" s="2">
        <f t="shared" si="20"/>
        <v>2203.501733</v>
      </c>
      <c r="F3128" s="2">
        <v>-0.37</v>
      </c>
      <c r="G3128" s="2">
        <f t="shared" si="4"/>
        <v>-0.0037</v>
      </c>
      <c r="H3128" s="2">
        <f t="shared" si="21"/>
        <v>1.5389</v>
      </c>
      <c r="I3128" s="2">
        <f t="shared" si="27"/>
        <v>1.24861174</v>
      </c>
      <c r="J3128" s="2">
        <f t="shared" si="5"/>
        <v>277.9330647</v>
      </c>
      <c r="K3128" s="2">
        <f t="shared" si="6"/>
        <v>287.3317162</v>
      </c>
      <c r="L3128" s="2">
        <f t="shared" si="7"/>
        <v>0</v>
      </c>
      <c r="M3128" s="2">
        <f t="shared" si="1"/>
        <v>287.3317162</v>
      </c>
      <c r="O3128" s="2">
        <v>3126.0</v>
      </c>
      <c r="P3128" s="2">
        <v>1880.0</v>
      </c>
      <c r="Q3128" s="2">
        <v>1885.0</v>
      </c>
      <c r="R3128" s="2">
        <v>1890.0</v>
      </c>
      <c r="S3128" s="2">
        <v>1870.0</v>
      </c>
      <c r="T3128" s="2">
        <v>1.332513406E9</v>
      </c>
      <c r="U3128" s="2">
        <v>2.5024602E7</v>
      </c>
      <c r="V3128" s="2">
        <v>3.2662606E7</v>
      </c>
      <c r="W3128" s="2">
        <v>1738700.0</v>
      </c>
      <c r="X3128" s="2">
        <v>1412.0</v>
      </c>
      <c r="Y3128" s="2">
        <f t="shared" si="8"/>
        <v>0.3811408851</v>
      </c>
      <c r="Z3128" s="2">
        <f t="shared" ref="Z3128:AC3128" si="3179">ROUNDDOWN($Y3128*Z$1,0)-IF(MOD($Y3128*Z$1,1)=0,1,0)+1</f>
        <v>1</v>
      </c>
      <c r="AA3128" s="2">
        <f t="shared" si="3179"/>
        <v>2</v>
      </c>
      <c r="AB3128" s="2">
        <f t="shared" si="3179"/>
        <v>2</v>
      </c>
      <c r="AC3128" s="2">
        <f t="shared" si="3179"/>
        <v>2</v>
      </c>
      <c r="AD3128" s="2">
        <f t="shared" si="10"/>
        <v>0</v>
      </c>
      <c r="AE3128" s="2">
        <f t="shared" si="11"/>
        <v>0</v>
      </c>
      <c r="AF3128" s="2">
        <f t="shared" si="12"/>
        <v>0</v>
      </c>
      <c r="AG3128" s="2">
        <f t="shared" si="13"/>
        <v>0</v>
      </c>
      <c r="AH3128" s="2">
        <f t="shared" si="14"/>
        <v>0</v>
      </c>
      <c r="AI3128" s="2">
        <f t="shared" si="15"/>
        <v>0</v>
      </c>
      <c r="AJ3128" s="2">
        <f t="shared" si="16"/>
        <v>1</v>
      </c>
      <c r="AK3128" s="2">
        <f t="shared" si="17"/>
        <v>0</v>
      </c>
      <c r="AL3128" s="2">
        <f t="shared" si="18"/>
        <v>1</v>
      </c>
    </row>
    <row r="3129" ht="13.5" customHeight="1">
      <c r="A3129" s="3">
        <v>42466.0</v>
      </c>
      <c r="B3129" s="2">
        <v>1886.0</v>
      </c>
      <c r="C3129" s="2">
        <f t="shared" si="3"/>
        <v>1886</v>
      </c>
      <c r="D3129" s="2">
        <f t="shared" si="26"/>
        <v>3241.820775</v>
      </c>
      <c r="E3129" s="2">
        <f t="shared" si="20"/>
        <v>2203.844301</v>
      </c>
      <c r="F3129" s="2">
        <v>0.43</v>
      </c>
      <c r="G3129" s="2">
        <f t="shared" si="4"/>
        <v>0.0043</v>
      </c>
      <c r="H3129" s="2">
        <f t="shared" si="21"/>
        <v>1.5432</v>
      </c>
      <c r="I3129" s="2">
        <f t="shared" si="27"/>
        <v>1.249013567</v>
      </c>
      <c r="J3129" s="2">
        <f t="shared" si="5"/>
        <v>279.1281769</v>
      </c>
      <c r="K3129" s="2">
        <f t="shared" si="6"/>
        <v>288.5672426</v>
      </c>
      <c r="L3129" s="2">
        <f t="shared" si="7"/>
        <v>0</v>
      </c>
      <c r="M3129" s="2">
        <f t="shared" si="1"/>
        <v>288.5672426</v>
      </c>
      <c r="O3129" s="2">
        <v>3127.0</v>
      </c>
      <c r="P3129" s="2">
        <v>1880.0</v>
      </c>
      <c r="Q3129" s="2">
        <v>1878.0</v>
      </c>
      <c r="R3129" s="2">
        <v>1908.0</v>
      </c>
      <c r="S3129" s="2">
        <v>1876.0</v>
      </c>
      <c r="T3129" s="2">
        <v>1.332525475E9</v>
      </c>
      <c r="U3129" s="2">
        <v>2.513143E7</v>
      </c>
      <c r="V3129" s="2">
        <v>4.6516922E7</v>
      </c>
      <c r="W3129" s="2">
        <v>2455598.0</v>
      </c>
      <c r="X3129" s="2">
        <v>1767.0</v>
      </c>
      <c r="Y3129" s="2">
        <f t="shared" si="8"/>
        <v>0.6086073894</v>
      </c>
      <c r="Z3129" s="2">
        <f t="shared" ref="Z3129:AC3129" si="3180">ROUNDDOWN($Y3129*Z$1,0)-IF(MOD($Y3129*Z$1,1)=0,1,0)+1</f>
        <v>2</v>
      </c>
      <c r="AA3129" s="2">
        <f t="shared" si="3180"/>
        <v>2</v>
      </c>
      <c r="AB3129" s="2">
        <f t="shared" si="3180"/>
        <v>3</v>
      </c>
      <c r="AC3129" s="2">
        <f t="shared" si="3180"/>
        <v>4</v>
      </c>
      <c r="AD3129" s="2">
        <f t="shared" si="10"/>
        <v>0</v>
      </c>
      <c r="AE3129" s="2">
        <f t="shared" si="11"/>
        <v>0</v>
      </c>
      <c r="AF3129" s="2">
        <f t="shared" si="12"/>
        <v>0</v>
      </c>
      <c r="AG3129" s="2">
        <f t="shared" si="13"/>
        <v>0</v>
      </c>
      <c r="AH3129" s="2">
        <f t="shared" si="14"/>
        <v>1</v>
      </c>
      <c r="AI3129" s="2">
        <f t="shared" si="15"/>
        <v>0</v>
      </c>
      <c r="AJ3129" s="2">
        <f t="shared" si="16"/>
        <v>0</v>
      </c>
      <c r="AK3129" s="2">
        <f t="shared" si="17"/>
        <v>0</v>
      </c>
      <c r="AL3129" s="2">
        <f t="shared" si="18"/>
        <v>1</v>
      </c>
    </row>
    <row r="3130" ht="13.5" customHeight="1">
      <c r="A3130" s="3">
        <v>42467.0</v>
      </c>
      <c r="B3130" s="2">
        <v>1886.0</v>
      </c>
      <c r="C3130" s="2">
        <f t="shared" si="3"/>
        <v>1886</v>
      </c>
      <c r="D3130" s="2">
        <f t="shared" si="26"/>
        <v>3243.123427</v>
      </c>
      <c r="E3130" s="2">
        <f t="shared" si="20"/>
        <v>2204.186869</v>
      </c>
      <c r="F3130" s="2">
        <v>0.0</v>
      </c>
      <c r="G3130" s="2">
        <f t="shared" si="4"/>
        <v>0</v>
      </c>
      <c r="H3130" s="2">
        <f t="shared" si="21"/>
        <v>1.5432</v>
      </c>
      <c r="I3130" s="2">
        <f t="shared" si="27"/>
        <v>1.249415394</v>
      </c>
      <c r="J3130" s="2">
        <f t="shared" si="5"/>
        <v>279.1281769</v>
      </c>
      <c r="K3130" s="2">
        <f t="shared" si="6"/>
        <v>288.5672426</v>
      </c>
      <c r="L3130" s="2">
        <f t="shared" si="7"/>
        <v>0</v>
      </c>
      <c r="M3130" s="2">
        <f t="shared" si="1"/>
        <v>288.5672426</v>
      </c>
      <c r="O3130" s="2">
        <v>3128.0</v>
      </c>
      <c r="P3130" s="2">
        <v>1898.0</v>
      </c>
      <c r="Q3130" s="2">
        <v>1886.0</v>
      </c>
      <c r="R3130" s="2">
        <v>1901.0</v>
      </c>
      <c r="S3130" s="2">
        <v>1872.0</v>
      </c>
      <c r="T3130" s="2">
        <v>1.332531372E9</v>
      </c>
      <c r="U3130" s="2">
        <v>2.5131542E7</v>
      </c>
      <c r="V3130" s="2">
        <v>5.0094753E7</v>
      </c>
      <c r="W3130" s="2">
        <v>2653030.0</v>
      </c>
      <c r="X3130" s="2">
        <v>1249.0</v>
      </c>
      <c r="Y3130" s="2">
        <f t="shared" si="8"/>
        <v>0.4880227365</v>
      </c>
      <c r="Z3130" s="2">
        <f t="shared" ref="Z3130:AC3130" si="3181">ROUNDDOWN($Y3130*Z$1,0)-IF(MOD($Y3130*Z$1,1)=0,1,0)+1</f>
        <v>1</v>
      </c>
      <c r="AA3130" s="2">
        <f t="shared" si="3181"/>
        <v>2</v>
      </c>
      <c r="AB3130" s="2">
        <f t="shared" si="3181"/>
        <v>2</v>
      </c>
      <c r="AC3130" s="2">
        <f t="shared" si="3181"/>
        <v>3</v>
      </c>
      <c r="AD3130" s="2">
        <f t="shared" si="10"/>
        <v>0</v>
      </c>
      <c r="AE3130" s="2">
        <f t="shared" si="11"/>
        <v>0</v>
      </c>
      <c r="AF3130" s="2">
        <f t="shared" si="12"/>
        <v>0</v>
      </c>
      <c r="AG3130" s="2">
        <f t="shared" si="13"/>
        <v>1</v>
      </c>
      <c r="AH3130" s="2">
        <f t="shared" si="14"/>
        <v>0</v>
      </c>
      <c r="AI3130" s="2">
        <f t="shared" si="15"/>
        <v>0</v>
      </c>
      <c r="AJ3130" s="2">
        <f t="shared" si="16"/>
        <v>0</v>
      </c>
      <c r="AK3130" s="2">
        <f t="shared" si="17"/>
        <v>0</v>
      </c>
      <c r="AL3130" s="2">
        <f t="shared" si="18"/>
        <v>1</v>
      </c>
    </row>
    <row r="3131" ht="13.5" customHeight="1">
      <c r="A3131" s="3">
        <v>42470.0</v>
      </c>
      <c r="B3131" s="2">
        <v>1884.0</v>
      </c>
      <c r="C3131" s="2">
        <f t="shared" si="3"/>
        <v>1884</v>
      </c>
      <c r="D3131" s="2">
        <f t="shared" si="26"/>
        <v>3244.426602</v>
      </c>
      <c r="E3131" s="2">
        <f t="shared" si="20"/>
        <v>2204.529436</v>
      </c>
      <c r="F3131" s="2">
        <v>-0.11</v>
      </c>
      <c r="G3131" s="2">
        <f t="shared" si="4"/>
        <v>-0.0011</v>
      </c>
      <c r="H3131" s="2">
        <f t="shared" si="21"/>
        <v>1.5421</v>
      </c>
      <c r="I3131" s="2">
        <f t="shared" si="27"/>
        <v>1.249817221</v>
      </c>
      <c r="J3131" s="2">
        <f t="shared" si="5"/>
        <v>278.8211359</v>
      </c>
      <c r="K3131" s="2">
        <f t="shared" si="6"/>
        <v>288.2498186</v>
      </c>
      <c r="L3131" s="2">
        <f t="shared" si="7"/>
        <v>0</v>
      </c>
      <c r="M3131" s="2">
        <f t="shared" si="1"/>
        <v>288.2498186</v>
      </c>
      <c r="O3131" s="2">
        <v>3129.0</v>
      </c>
      <c r="P3131" s="2">
        <v>1886.0</v>
      </c>
      <c r="Q3131" s="2">
        <v>1886.0</v>
      </c>
      <c r="R3131" s="2">
        <v>1894.0</v>
      </c>
      <c r="S3131" s="2">
        <v>1876.0</v>
      </c>
      <c r="T3131" s="2">
        <v>1.332545228E9</v>
      </c>
      <c r="U3131" s="2">
        <v>2.5105152E7</v>
      </c>
      <c r="V3131" s="2">
        <v>7928310.0</v>
      </c>
      <c r="W3131" s="2">
        <v>421050.0</v>
      </c>
      <c r="X3131" s="2">
        <v>409.0</v>
      </c>
      <c r="Y3131" s="2">
        <f t="shared" si="8"/>
        <v>0.4529029639</v>
      </c>
      <c r="Z3131" s="2">
        <f t="shared" ref="Z3131:AC3131" si="3182">ROUNDDOWN($Y3131*Z$1,0)-IF(MOD($Y3131*Z$1,1)=0,1,0)+1</f>
        <v>1</v>
      </c>
      <c r="AA3131" s="2">
        <f t="shared" si="3182"/>
        <v>2</v>
      </c>
      <c r="AB3131" s="2">
        <f t="shared" si="3182"/>
        <v>2</v>
      </c>
      <c r="AC3131" s="2">
        <f t="shared" si="3182"/>
        <v>3</v>
      </c>
      <c r="AD3131" s="2">
        <f t="shared" si="10"/>
        <v>0</v>
      </c>
      <c r="AE3131" s="2">
        <f t="shared" si="11"/>
        <v>0</v>
      </c>
      <c r="AF3131" s="2">
        <f t="shared" si="12"/>
        <v>0</v>
      </c>
      <c r="AG3131" s="2">
        <f t="shared" si="13"/>
        <v>0</v>
      </c>
      <c r="AH3131" s="2">
        <f t="shared" si="14"/>
        <v>0</v>
      </c>
      <c r="AI3131" s="2">
        <f t="shared" si="15"/>
        <v>0</v>
      </c>
      <c r="AJ3131" s="2">
        <f t="shared" si="16"/>
        <v>0</v>
      </c>
      <c r="AK3131" s="2">
        <f t="shared" si="17"/>
        <v>1</v>
      </c>
      <c r="AL3131" s="2">
        <f t="shared" si="18"/>
        <v>1</v>
      </c>
    </row>
    <row r="3132" ht="13.5" customHeight="1">
      <c r="A3132" s="3">
        <v>42471.0</v>
      </c>
      <c r="B3132" s="2">
        <v>1927.0</v>
      </c>
      <c r="C3132" s="2">
        <f t="shared" si="3"/>
        <v>1927</v>
      </c>
      <c r="D3132" s="2">
        <f t="shared" si="26"/>
        <v>3245.7303</v>
      </c>
      <c r="E3132" s="2">
        <f t="shared" si="20"/>
        <v>2204.872004</v>
      </c>
      <c r="F3132" s="2">
        <v>2.28</v>
      </c>
      <c r="G3132" s="2">
        <f t="shared" si="4"/>
        <v>0.0228</v>
      </c>
      <c r="H3132" s="2">
        <f t="shared" si="21"/>
        <v>1.5649</v>
      </c>
      <c r="I3132" s="2">
        <f t="shared" si="27"/>
        <v>1.250219049</v>
      </c>
      <c r="J3132" s="2">
        <f t="shared" si="5"/>
        <v>285.1782578</v>
      </c>
      <c r="K3132" s="2">
        <f t="shared" si="6"/>
        <v>294.8219145</v>
      </c>
      <c r="L3132" s="2">
        <f t="shared" si="7"/>
        <v>0</v>
      </c>
      <c r="M3132" s="2">
        <f t="shared" si="1"/>
        <v>294.8219145</v>
      </c>
      <c r="O3132" s="2">
        <v>3130.0</v>
      </c>
      <c r="P3132" s="2">
        <v>1894.0</v>
      </c>
      <c r="Q3132" s="2">
        <v>1884.0</v>
      </c>
      <c r="R3132" s="2">
        <v>1927.0</v>
      </c>
      <c r="S3132" s="2">
        <v>1882.0</v>
      </c>
      <c r="T3132" s="2">
        <v>1.332545228E9</v>
      </c>
      <c r="U3132" s="2">
        <v>2.5678147E7</v>
      </c>
      <c r="V3132" s="2">
        <v>3.8422631E7</v>
      </c>
      <c r="W3132" s="2">
        <v>2008172.0</v>
      </c>
      <c r="X3132" s="2">
        <v>1688.0</v>
      </c>
      <c r="Y3132" s="2">
        <f t="shared" si="8"/>
        <v>0.9234673163</v>
      </c>
      <c r="Z3132" s="2">
        <f t="shared" ref="Z3132:AC3132" si="3183">ROUNDDOWN($Y3132*Z$1,0)-IF(MOD($Y3132*Z$1,1)=0,1,0)+1</f>
        <v>2</v>
      </c>
      <c r="AA3132" s="2">
        <f t="shared" si="3183"/>
        <v>3</v>
      </c>
      <c r="AB3132" s="2">
        <f t="shared" si="3183"/>
        <v>4</v>
      </c>
      <c r="AC3132" s="2">
        <f t="shared" si="3183"/>
        <v>5</v>
      </c>
      <c r="AD3132" s="2">
        <f t="shared" si="10"/>
        <v>0</v>
      </c>
      <c r="AE3132" s="2">
        <f t="shared" si="11"/>
        <v>1</v>
      </c>
      <c r="AF3132" s="2">
        <f t="shared" si="12"/>
        <v>0</v>
      </c>
      <c r="AG3132" s="2">
        <f t="shared" si="13"/>
        <v>0</v>
      </c>
      <c r="AH3132" s="2">
        <f t="shared" si="14"/>
        <v>0</v>
      </c>
      <c r="AI3132" s="2">
        <f t="shared" si="15"/>
        <v>0</v>
      </c>
      <c r="AJ3132" s="2">
        <f t="shared" si="16"/>
        <v>0</v>
      </c>
      <c r="AK3132" s="2">
        <f t="shared" si="17"/>
        <v>0</v>
      </c>
      <c r="AL3132" s="2">
        <f t="shared" si="18"/>
        <v>1</v>
      </c>
    </row>
    <row r="3133" ht="13.5" customHeight="1">
      <c r="A3133" s="3">
        <v>42472.0</v>
      </c>
      <c r="B3133" s="2">
        <v>1938.0</v>
      </c>
      <c r="C3133" s="2">
        <f t="shared" si="3"/>
        <v>1938</v>
      </c>
      <c r="D3133" s="2">
        <f t="shared" si="26"/>
        <v>3247.034523</v>
      </c>
      <c r="E3133" s="2">
        <f t="shared" si="20"/>
        <v>2205.214572</v>
      </c>
      <c r="F3133" s="2">
        <v>0.57</v>
      </c>
      <c r="G3133" s="2">
        <f t="shared" si="4"/>
        <v>0.0057</v>
      </c>
      <c r="H3133" s="2">
        <f t="shared" si="21"/>
        <v>1.5706</v>
      </c>
      <c r="I3133" s="2">
        <f t="shared" si="27"/>
        <v>1.250620876</v>
      </c>
      <c r="J3133" s="2">
        <f t="shared" si="5"/>
        <v>286.8037739</v>
      </c>
      <c r="K3133" s="2">
        <f t="shared" si="6"/>
        <v>296.5023994</v>
      </c>
      <c r="L3133" s="2">
        <f t="shared" si="7"/>
        <v>0</v>
      </c>
      <c r="M3133" s="2">
        <f t="shared" si="1"/>
        <v>296.5023994</v>
      </c>
      <c r="O3133" s="2">
        <v>3131.0</v>
      </c>
      <c r="P3133" s="2">
        <v>1927.0</v>
      </c>
      <c r="Q3133" s="2">
        <v>1927.0</v>
      </c>
      <c r="R3133" s="2">
        <v>1940.0</v>
      </c>
      <c r="S3133" s="2">
        <v>1924.0</v>
      </c>
      <c r="T3133" s="2">
        <v>1.332553541E9</v>
      </c>
      <c r="U3133" s="2">
        <v>2.5824888E7</v>
      </c>
      <c r="V3133" s="2">
        <v>4.7126205E7</v>
      </c>
      <c r="W3133" s="2">
        <v>2436295.0</v>
      </c>
      <c r="X3133" s="2">
        <v>1670.0</v>
      </c>
      <c r="Y3133" s="2">
        <f t="shared" si="8"/>
        <v>0.6446406821</v>
      </c>
      <c r="Z3133" s="2">
        <f t="shared" ref="Z3133:AC3133" si="3184">ROUNDDOWN($Y3133*Z$1,0)-IF(MOD($Y3133*Z$1,1)=0,1,0)+1</f>
        <v>2</v>
      </c>
      <c r="AA3133" s="2">
        <f t="shared" si="3184"/>
        <v>2</v>
      </c>
      <c r="AB3133" s="2">
        <f t="shared" si="3184"/>
        <v>3</v>
      </c>
      <c r="AC3133" s="2">
        <f t="shared" si="3184"/>
        <v>4</v>
      </c>
      <c r="AD3133" s="2">
        <f t="shared" si="10"/>
        <v>1</v>
      </c>
      <c r="AE3133" s="2">
        <f t="shared" si="11"/>
        <v>0</v>
      </c>
      <c r="AF3133" s="2">
        <f t="shared" si="12"/>
        <v>0</v>
      </c>
      <c r="AG3133" s="2">
        <f t="shared" si="13"/>
        <v>0</v>
      </c>
      <c r="AH3133" s="2">
        <f t="shared" si="14"/>
        <v>0</v>
      </c>
      <c r="AI3133" s="2">
        <f t="shared" si="15"/>
        <v>0</v>
      </c>
      <c r="AJ3133" s="2">
        <f t="shared" si="16"/>
        <v>0</v>
      </c>
      <c r="AK3133" s="2">
        <f t="shared" si="17"/>
        <v>0</v>
      </c>
      <c r="AL3133" s="2">
        <f t="shared" si="18"/>
        <v>1</v>
      </c>
    </row>
    <row r="3134" ht="13.5" customHeight="1">
      <c r="A3134" s="3">
        <v>42473.0</v>
      </c>
      <c r="B3134" s="2">
        <v>1958.0</v>
      </c>
      <c r="C3134" s="2">
        <f t="shared" si="3"/>
        <v>1958</v>
      </c>
      <c r="D3134" s="2">
        <f t="shared" si="26"/>
        <v>3248.33927</v>
      </c>
      <c r="E3134" s="2">
        <f t="shared" si="20"/>
        <v>2205.55714</v>
      </c>
      <c r="F3134" s="2">
        <v>1.03</v>
      </c>
      <c r="G3134" s="2">
        <f t="shared" si="4"/>
        <v>0.0103</v>
      </c>
      <c r="H3134" s="2">
        <f t="shared" si="21"/>
        <v>1.5809</v>
      </c>
      <c r="I3134" s="2">
        <f t="shared" si="27"/>
        <v>1.251022703</v>
      </c>
      <c r="J3134" s="2">
        <f t="shared" si="5"/>
        <v>289.7578528</v>
      </c>
      <c r="K3134" s="2">
        <f t="shared" si="6"/>
        <v>299.5563741</v>
      </c>
      <c r="L3134" s="2">
        <f t="shared" si="7"/>
        <v>0</v>
      </c>
      <c r="M3134" s="2">
        <f t="shared" si="1"/>
        <v>299.5563741</v>
      </c>
      <c r="O3134" s="2">
        <v>3132.0</v>
      </c>
      <c r="P3134" s="2">
        <v>1944.0</v>
      </c>
      <c r="Q3134" s="2">
        <v>1938.0</v>
      </c>
      <c r="R3134" s="2">
        <v>1958.0</v>
      </c>
      <c r="S3134" s="2">
        <v>1937.0</v>
      </c>
      <c r="T3134" s="2">
        <v>1.332553541E9</v>
      </c>
      <c r="U3134" s="2">
        <v>2.6091398E7</v>
      </c>
      <c r="V3134" s="2">
        <v>3.5626429E7</v>
      </c>
      <c r="W3134" s="2">
        <v>1831353.0</v>
      </c>
      <c r="X3134" s="2">
        <v>1353.0</v>
      </c>
      <c r="Y3134" s="2">
        <f t="shared" si="8"/>
        <v>0.7608607389</v>
      </c>
      <c r="Z3134" s="2">
        <f t="shared" ref="Z3134:AC3134" si="3185">ROUNDDOWN($Y3134*Z$1,0)-IF(MOD($Y3134*Z$1,1)=0,1,0)+1</f>
        <v>2</v>
      </c>
      <c r="AA3134" s="2">
        <f t="shared" si="3185"/>
        <v>3</v>
      </c>
      <c r="AB3134" s="2">
        <f t="shared" si="3185"/>
        <v>4</v>
      </c>
      <c r="AC3134" s="2">
        <f t="shared" si="3185"/>
        <v>4</v>
      </c>
      <c r="AD3134" s="2">
        <f t="shared" si="10"/>
        <v>0</v>
      </c>
      <c r="AE3134" s="2">
        <f t="shared" si="11"/>
        <v>0</v>
      </c>
      <c r="AF3134" s="2">
        <f t="shared" si="12"/>
        <v>0</v>
      </c>
      <c r="AG3134" s="2">
        <f t="shared" si="13"/>
        <v>0</v>
      </c>
      <c r="AH3134" s="2">
        <f t="shared" si="14"/>
        <v>0</v>
      </c>
      <c r="AI3134" s="2">
        <f t="shared" si="15"/>
        <v>1</v>
      </c>
      <c r="AJ3134" s="2">
        <f t="shared" si="16"/>
        <v>0</v>
      </c>
      <c r="AK3134" s="2">
        <f t="shared" si="17"/>
        <v>0</v>
      </c>
      <c r="AL3134" s="2">
        <f t="shared" si="18"/>
        <v>1</v>
      </c>
    </row>
    <row r="3135" ht="13.5" customHeight="1">
      <c r="A3135" s="3">
        <v>42474.0</v>
      </c>
      <c r="B3135" s="2">
        <v>1957.0</v>
      </c>
      <c r="C3135" s="2">
        <f t="shared" si="3"/>
        <v>1957</v>
      </c>
      <c r="D3135" s="2">
        <f t="shared" si="26"/>
        <v>3249.644541</v>
      </c>
      <c r="E3135" s="2">
        <f t="shared" si="20"/>
        <v>2205.899707</v>
      </c>
      <c r="F3135" s="2">
        <v>-0.05</v>
      </c>
      <c r="G3135" s="2">
        <f t="shared" si="4"/>
        <v>-0.0005</v>
      </c>
      <c r="H3135" s="2">
        <f t="shared" si="21"/>
        <v>1.5804</v>
      </c>
      <c r="I3135" s="2">
        <f t="shared" si="27"/>
        <v>1.25142453</v>
      </c>
      <c r="J3135" s="2">
        <f t="shared" si="5"/>
        <v>289.6129738</v>
      </c>
      <c r="K3135" s="2">
        <f t="shared" si="6"/>
        <v>299.4065959</v>
      </c>
      <c r="L3135" s="2">
        <f t="shared" si="7"/>
        <v>0</v>
      </c>
      <c r="M3135" s="2">
        <f t="shared" si="1"/>
        <v>299.4065959</v>
      </c>
      <c r="O3135" s="2">
        <v>3133.0</v>
      </c>
      <c r="P3135" s="2">
        <v>1966.0</v>
      </c>
      <c r="Q3135" s="2">
        <v>1958.0</v>
      </c>
      <c r="R3135" s="2">
        <v>1969.0</v>
      </c>
      <c r="S3135" s="2">
        <v>1950.0</v>
      </c>
      <c r="T3135" s="2">
        <v>1.332566258E9</v>
      </c>
      <c r="U3135" s="2">
        <v>2.6078322E7</v>
      </c>
      <c r="V3135" s="2">
        <v>5.7870985E7</v>
      </c>
      <c r="W3135" s="2">
        <v>2950818.0</v>
      </c>
      <c r="X3135" s="2">
        <v>1578.0</v>
      </c>
      <c r="Y3135" s="2">
        <f t="shared" si="8"/>
        <v>0.4691433212</v>
      </c>
      <c r="Z3135" s="2">
        <f t="shared" ref="Z3135:AC3135" si="3186">ROUNDDOWN($Y3135*Z$1,0)-IF(MOD($Y3135*Z$1,1)=0,1,0)+1</f>
        <v>1</v>
      </c>
      <c r="AA3135" s="2">
        <f t="shared" si="3186"/>
        <v>2</v>
      </c>
      <c r="AB3135" s="2">
        <f t="shared" si="3186"/>
        <v>2</v>
      </c>
      <c r="AC3135" s="2">
        <f t="shared" si="3186"/>
        <v>3</v>
      </c>
      <c r="AD3135" s="2">
        <f t="shared" si="10"/>
        <v>0</v>
      </c>
      <c r="AE3135" s="2">
        <f t="shared" si="11"/>
        <v>0</v>
      </c>
      <c r="AF3135" s="2">
        <f t="shared" si="12"/>
        <v>0</v>
      </c>
      <c r="AG3135" s="2">
        <f t="shared" si="13"/>
        <v>0</v>
      </c>
      <c r="AH3135" s="2">
        <f t="shared" si="14"/>
        <v>0</v>
      </c>
      <c r="AI3135" s="2">
        <f t="shared" si="15"/>
        <v>0</v>
      </c>
      <c r="AJ3135" s="2">
        <f t="shared" si="16"/>
        <v>1</v>
      </c>
      <c r="AK3135" s="2">
        <f t="shared" si="17"/>
        <v>0</v>
      </c>
      <c r="AL3135" s="2">
        <f t="shared" si="18"/>
        <v>1</v>
      </c>
    </row>
    <row r="3136" ht="13.5" customHeight="1">
      <c r="A3136" s="3">
        <v>42477.0</v>
      </c>
      <c r="B3136" s="2">
        <v>1976.0</v>
      </c>
      <c r="C3136" s="2">
        <f t="shared" si="3"/>
        <v>1976</v>
      </c>
      <c r="D3136" s="2">
        <f t="shared" si="26"/>
        <v>3250.950336</v>
      </c>
      <c r="E3136" s="2">
        <f t="shared" si="20"/>
        <v>2206.242275</v>
      </c>
      <c r="F3136" s="2">
        <v>0.97</v>
      </c>
      <c r="G3136" s="2">
        <f t="shared" si="4"/>
        <v>0.0097</v>
      </c>
      <c r="H3136" s="2">
        <f t="shared" si="21"/>
        <v>1.5901</v>
      </c>
      <c r="I3136" s="2">
        <f t="shared" si="27"/>
        <v>1.251826357</v>
      </c>
      <c r="J3136" s="2">
        <f t="shared" si="5"/>
        <v>292.4222197</v>
      </c>
      <c r="K3136" s="2">
        <f t="shared" si="6"/>
        <v>302.3108399</v>
      </c>
      <c r="L3136" s="2">
        <f t="shared" si="7"/>
        <v>0</v>
      </c>
      <c r="M3136" s="2">
        <f t="shared" si="1"/>
        <v>302.3108399</v>
      </c>
      <c r="O3136" s="2">
        <v>3134.0</v>
      </c>
      <c r="P3136" s="2">
        <v>1971.0</v>
      </c>
      <c r="Q3136" s="2">
        <v>1957.0</v>
      </c>
      <c r="R3136" s="2">
        <v>1977.0</v>
      </c>
      <c r="S3136" s="2">
        <v>1966.0</v>
      </c>
      <c r="T3136" s="2">
        <v>1.332571925E9</v>
      </c>
      <c r="U3136" s="2">
        <v>2.6331621E7</v>
      </c>
      <c r="V3136" s="2">
        <v>2.4932749E7</v>
      </c>
      <c r="W3136" s="2">
        <v>1263734.0</v>
      </c>
      <c r="X3136" s="2">
        <v>935.0</v>
      </c>
      <c r="Y3136" s="2">
        <f t="shared" si="8"/>
        <v>0.7484774665</v>
      </c>
      <c r="Z3136" s="2">
        <f t="shared" ref="Z3136:AC3136" si="3187">ROUNDDOWN($Y3136*Z$1,0)-IF(MOD($Y3136*Z$1,1)=0,1,0)+1</f>
        <v>2</v>
      </c>
      <c r="AA3136" s="2">
        <f t="shared" si="3187"/>
        <v>3</v>
      </c>
      <c r="AB3136" s="2">
        <f t="shared" si="3187"/>
        <v>3</v>
      </c>
      <c r="AC3136" s="2">
        <f t="shared" si="3187"/>
        <v>4</v>
      </c>
      <c r="AD3136" s="2">
        <f t="shared" si="10"/>
        <v>0</v>
      </c>
      <c r="AE3136" s="2">
        <f t="shared" si="11"/>
        <v>0</v>
      </c>
      <c r="AF3136" s="2">
        <f t="shared" si="12"/>
        <v>0</v>
      </c>
      <c r="AG3136" s="2">
        <f t="shared" si="13"/>
        <v>0</v>
      </c>
      <c r="AH3136" s="2">
        <f t="shared" si="14"/>
        <v>0</v>
      </c>
      <c r="AI3136" s="2">
        <f t="shared" si="15"/>
        <v>1</v>
      </c>
      <c r="AJ3136" s="2">
        <f t="shared" si="16"/>
        <v>0</v>
      </c>
      <c r="AK3136" s="2">
        <f t="shared" si="17"/>
        <v>0</v>
      </c>
      <c r="AL3136" s="2">
        <f t="shared" si="18"/>
        <v>1</v>
      </c>
    </row>
    <row r="3137" ht="13.5" customHeight="1">
      <c r="A3137" s="3">
        <v>42478.0</v>
      </c>
      <c r="B3137" s="2">
        <v>1975.0</v>
      </c>
      <c r="C3137" s="2">
        <f t="shared" si="3"/>
        <v>1975</v>
      </c>
      <c r="D3137" s="2">
        <f t="shared" si="26"/>
        <v>3252.256656</v>
      </c>
      <c r="E3137" s="2">
        <f t="shared" si="20"/>
        <v>2206.584843</v>
      </c>
      <c r="F3137" s="2">
        <v>-0.05</v>
      </c>
      <c r="G3137" s="2">
        <f t="shared" si="4"/>
        <v>-0.0005</v>
      </c>
      <c r="H3137" s="2">
        <f t="shared" si="21"/>
        <v>1.5896</v>
      </c>
      <c r="I3137" s="2">
        <f t="shared" si="27"/>
        <v>1.252228184</v>
      </c>
      <c r="J3137" s="2">
        <f t="shared" si="5"/>
        <v>292.2760086</v>
      </c>
      <c r="K3137" s="2">
        <f t="shared" si="6"/>
        <v>302.1596845</v>
      </c>
      <c r="L3137" s="2">
        <f t="shared" si="7"/>
        <v>0</v>
      </c>
      <c r="M3137" s="2">
        <f t="shared" si="1"/>
        <v>302.1596845</v>
      </c>
      <c r="O3137" s="2">
        <v>3135.0</v>
      </c>
      <c r="P3137" s="2">
        <v>1970.0</v>
      </c>
      <c r="Q3137" s="2">
        <v>1976.0</v>
      </c>
      <c r="R3137" s="2">
        <v>1976.0</v>
      </c>
      <c r="S3137" s="2">
        <v>1958.0</v>
      </c>
      <c r="T3137" s="2">
        <v>1.332571925E9</v>
      </c>
      <c r="U3137" s="2">
        <v>2.6318296E7</v>
      </c>
      <c r="V3137" s="2">
        <v>7.8298553E7</v>
      </c>
      <c r="W3137" s="2">
        <v>3974389.0</v>
      </c>
      <c r="X3137" s="2">
        <v>1801.0</v>
      </c>
      <c r="Y3137" s="2">
        <f t="shared" si="8"/>
        <v>0.4691433212</v>
      </c>
      <c r="Z3137" s="2">
        <f t="shared" ref="Z3137:AC3137" si="3188">ROUNDDOWN($Y3137*Z$1,0)-IF(MOD($Y3137*Z$1,1)=0,1,0)+1</f>
        <v>1</v>
      </c>
      <c r="AA3137" s="2">
        <f t="shared" si="3188"/>
        <v>2</v>
      </c>
      <c r="AB3137" s="2">
        <f t="shared" si="3188"/>
        <v>2</v>
      </c>
      <c r="AC3137" s="2">
        <f t="shared" si="3188"/>
        <v>3</v>
      </c>
      <c r="AD3137" s="2">
        <f t="shared" si="10"/>
        <v>0</v>
      </c>
      <c r="AE3137" s="2">
        <f t="shared" si="11"/>
        <v>0</v>
      </c>
      <c r="AF3137" s="2">
        <f t="shared" si="12"/>
        <v>0</v>
      </c>
      <c r="AG3137" s="2">
        <f t="shared" si="13"/>
        <v>0</v>
      </c>
      <c r="AH3137" s="2">
        <f t="shared" si="14"/>
        <v>0</v>
      </c>
      <c r="AI3137" s="2">
        <f t="shared" si="15"/>
        <v>0</v>
      </c>
      <c r="AJ3137" s="2">
        <f t="shared" si="16"/>
        <v>1</v>
      </c>
      <c r="AK3137" s="2">
        <f t="shared" si="17"/>
        <v>0</v>
      </c>
      <c r="AL3137" s="2">
        <f t="shared" si="18"/>
        <v>1</v>
      </c>
    </row>
    <row r="3138" ht="13.5" customHeight="1">
      <c r="A3138" s="3">
        <v>42479.0</v>
      </c>
      <c r="B3138" s="2">
        <v>1990.0</v>
      </c>
      <c r="C3138" s="2">
        <f t="shared" si="3"/>
        <v>1990</v>
      </c>
      <c r="D3138" s="2">
        <f t="shared" si="26"/>
        <v>3253.563502</v>
      </c>
      <c r="E3138" s="2">
        <f t="shared" si="20"/>
        <v>2206.92741</v>
      </c>
      <c r="F3138" s="2">
        <v>0.76</v>
      </c>
      <c r="G3138" s="2">
        <f t="shared" si="4"/>
        <v>0.0076</v>
      </c>
      <c r="H3138" s="2">
        <f t="shared" si="21"/>
        <v>1.5972</v>
      </c>
      <c r="I3138" s="2">
        <f t="shared" si="27"/>
        <v>1.252630012</v>
      </c>
      <c r="J3138" s="2">
        <f t="shared" si="5"/>
        <v>294.4973062</v>
      </c>
      <c r="K3138" s="2">
        <f t="shared" si="6"/>
        <v>304.4560981</v>
      </c>
      <c r="L3138" s="2">
        <f t="shared" si="7"/>
        <v>0</v>
      </c>
      <c r="M3138" s="2">
        <f t="shared" si="1"/>
        <v>304.4560981</v>
      </c>
      <c r="O3138" s="2">
        <v>3136.0</v>
      </c>
      <c r="P3138" s="2">
        <v>1980.0</v>
      </c>
      <c r="Q3138" s="2">
        <v>1975.0</v>
      </c>
      <c r="R3138" s="2">
        <v>1990.0</v>
      </c>
      <c r="S3138" s="2">
        <v>1976.0</v>
      </c>
      <c r="T3138" s="2">
        <v>1.332573133E9</v>
      </c>
      <c r="U3138" s="2">
        <v>2.6518205E7</v>
      </c>
      <c r="V3138" s="2">
        <v>4.8638767E7</v>
      </c>
      <c r="W3138" s="2">
        <v>2451892.0</v>
      </c>
      <c r="X3138" s="2">
        <v>1622.0</v>
      </c>
      <c r="Y3138" s="2">
        <f t="shared" si="8"/>
        <v>0.6968128299</v>
      </c>
      <c r="Z3138" s="2">
        <f t="shared" ref="Z3138:AC3138" si="3189">ROUNDDOWN($Y3138*Z$1,0)-IF(MOD($Y3138*Z$1,1)=0,1,0)+1</f>
        <v>2</v>
      </c>
      <c r="AA3138" s="2">
        <f t="shared" si="3189"/>
        <v>3</v>
      </c>
      <c r="AB3138" s="2">
        <f t="shared" si="3189"/>
        <v>3</v>
      </c>
      <c r="AC3138" s="2">
        <f t="shared" si="3189"/>
        <v>4</v>
      </c>
      <c r="AD3138" s="2">
        <f t="shared" si="10"/>
        <v>0</v>
      </c>
      <c r="AE3138" s="2">
        <f t="shared" si="11"/>
        <v>0</v>
      </c>
      <c r="AF3138" s="2">
        <f t="shared" si="12"/>
        <v>0</v>
      </c>
      <c r="AG3138" s="2">
        <f t="shared" si="13"/>
        <v>0</v>
      </c>
      <c r="AH3138" s="2">
        <f t="shared" si="14"/>
        <v>1</v>
      </c>
      <c r="AI3138" s="2">
        <f t="shared" si="15"/>
        <v>0</v>
      </c>
      <c r="AJ3138" s="2">
        <f t="shared" si="16"/>
        <v>0</v>
      </c>
      <c r="AK3138" s="2">
        <f t="shared" si="17"/>
        <v>0</v>
      </c>
      <c r="AL3138" s="2">
        <f t="shared" si="18"/>
        <v>1</v>
      </c>
    </row>
    <row r="3139" ht="13.5" customHeight="1">
      <c r="A3139" s="3">
        <v>42480.0</v>
      </c>
      <c r="B3139" s="2">
        <v>1970.0</v>
      </c>
      <c r="C3139" s="2">
        <f t="shared" si="3"/>
        <v>1970</v>
      </c>
      <c r="D3139" s="2">
        <f t="shared" si="26"/>
        <v>3254.870872</v>
      </c>
      <c r="E3139" s="2">
        <f t="shared" si="20"/>
        <v>2207.269978</v>
      </c>
      <c r="F3139" s="2">
        <v>-1.01</v>
      </c>
      <c r="G3139" s="2">
        <f t="shared" si="4"/>
        <v>-0.0101</v>
      </c>
      <c r="H3139" s="2">
        <f t="shared" si="21"/>
        <v>1.5871</v>
      </c>
      <c r="I3139" s="2">
        <f t="shared" si="27"/>
        <v>1.253031839</v>
      </c>
      <c r="J3139" s="2">
        <f t="shared" si="5"/>
        <v>291.5228834</v>
      </c>
      <c r="K3139" s="2">
        <f t="shared" si="6"/>
        <v>301.3810915</v>
      </c>
      <c r="L3139" s="2">
        <f t="shared" si="7"/>
        <v>0</v>
      </c>
      <c r="M3139" s="2">
        <f t="shared" si="1"/>
        <v>301.3810915</v>
      </c>
      <c r="O3139" s="2">
        <v>3137.0</v>
      </c>
      <c r="P3139" s="2">
        <v>1980.0</v>
      </c>
      <c r="Q3139" s="2">
        <v>1990.0</v>
      </c>
      <c r="R3139" s="2">
        <v>1985.0</v>
      </c>
      <c r="S3139" s="2">
        <v>1970.0</v>
      </c>
      <c r="T3139" s="2">
        <v>1.332575165E9</v>
      </c>
      <c r="U3139" s="2">
        <v>2.6251731E7</v>
      </c>
      <c r="V3139" s="2">
        <v>4.3039713E7</v>
      </c>
      <c r="W3139" s="2">
        <v>2174825.0</v>
      </c>
      <c r="X3139" s="2">
        <v>1730.0</v>
      </c>
      <c r="Y3139" s="2">
        <f t="shared" si="8"/>
        <v>0.2268574909</v>
      </c>
      <c r="Z3139" s="2">
        <f t="shared" ref="Z3139:AC3139" si="3190">ROUNDDOWN($Y3139*Z$1,0)-IF(MOD($Y3139*Z$1,1)=0,1,0)+1</f>
        <v>1</v>
      </c>
      <c r="AA3139" s="2">
        <f t="shared" si="3190"/>
        <v>1</v>
      </c>
      <c r="AB3139" s="2">
        <f t="shared" si="3190"/>
        <v>1</v>
      </c>
      <c r="AC3139" s="2">
        <f t="shared" si="3190"/>
        <v>2</v>
      </c>
      <c r="AD3139" s="2">
        <f t="shared" si="10"/>
        <v>0</v>
      </c>
      <c r="AE3139" s="2">
        <f t="shared" si="11"/>
        <v>0</v>
      </c>
      <c r="AF3139" s="2">
        <f t="shared" si="12"/>
        <v>1</v>
      </c>
      <c r="AG3139" s="2">
        <f t="shared" si="13"/>
        <v>0</v>
      </c>
      <c r="AH3139" s="2">
        <f t="shared" si="14"/>
        <v>0</v>
      </c>
      <c r="AI3139" s="2">
        <f t="shared" si="15"/>
        <v>0</v>
      </c>
      <c r="AJ3139" s="2">
        <f t="shared" si="16"/>
        <v>0</v>
      </c>
      <c r="AK3139" s="2">
        <f t="shared" si="17"/>
        <v>0</v>
      </c>
      <c r="AL3139" s="2">
        <f t="shared" si="18"/>
        <v>1</v>
      </c>
    </row>
    <row r="3140" ht="13.5" customHeight="1">
      <c r="A3140" s="3">
        <v>42481.0</v>
      </c>
      <c r="B3140" s="2">
        <v>1965.0</v>
      </c>
      <c r="C3140" s="2">
        <f t="shared" si="3"/>
        <v>1965</v>
      </c>
      <c r="D3140" s="2">
        <f t="shared" si="26"/>
        <v>3256.178767</v>
      </c>
      <c r="E3140" s="2">
        <f t="shared" si="20"/>
        <v>2207.612546</v>
      </c>
      <c r="F3140" s="2">
        <v>-0.25</v>
      </c>
      <c r="G3140" s="2">
        <f t="shared" si="4"/>
        <v>-0.0025</v>
      </c>
      <c r="H3140" s="2">
        <f t="shared" si="21"/>
        <v>1.5846</v>
      </c>
      <c r="I3140" s="2">
        <f t="shared" si="27"/>
        <v>1.253433666</v>
      </c>
      <c r="J3140" s="2">
        <f t="shared" si="5"/>
        <v>290.7940762</v>
      </c>
      <c r="K3140" s="2">
        <f t="shared" si="6"/>
        <v>300.6276388</v>
      </c>
      <c r="L3140" s="2">
        <f t="shared" si="7"/>
        <v>0</v>
      </c>
      <c r="M3140" s="2">
        <f t="shared" si="1"/>
        <v>300.6276388</v>
      </c>
      <c r="O3140" s="2">
        <v>3138.0</v>
      </c>
      <c r="P3140" s="2">
        <v>1975.0</v>
      </c>
      <c r="Q3140" s="2">
        <v>1970.0</v>
      </c>
      <c r="R3140" s="2">
        <v>1976.0</v>
      </c>
      <c r="S3140" s="2">
        <v>1957.0</v>
      </c>
      <c r="T3140" s="2">
        <v>1.332575165E9</v>
      </c>
      <c r="U3140" s="2">
        <v>2.6185102E7</v>
      </c>
      <c r="V3140" s="2">
        <v>3.5416983E7</v>
      </c>
      <c r="W3140" s="2">
        <v>1801123.0</v>
      </c>
      <c r="X3140" s="2">
        <v>1272.0</v>
      </c>
      <c r="Y3140" s="2">
        <f t="shared" si="8"/>
        <v>0.4164636622</v>
      </c>
      <c r="Z3140" s="2">
        <f t="shared" ref="Z3140:AC3140" si="3191">ROUNDDOWN($Y3140*Z$1,0)-IF(MOD($Y3140*Z$1,1)=0,1,0)+1</f>
        <v>1</v>
      </c>
      <c r="AA3140" s="2">
        <f t="shared" si="3191"/>
        <v>2</v>
      </c>
      <c r="AB3140" s="2">
        <f t="shared" si="3191"/>
        <v>2</v>
      </c>
      <c r="AC3140" s="2">
        <f t="shared" si="3191"/>
        <v>3</v>
      </c>
      <c r="AD3140" s="2">
        <f t="shared" si="10"/>
        <v>0</v>
      </c>
      <c r="AE3140" s="2">
        <f t="shared" si="11"/>
        <v>0</v>
      </c>
      <c r="AF3140" s="2">
        <f t="shared" si="12"/>
        <v>1</v>
      </c>
      <c r="AG3140" s="2">
        <f t="shared" si="13"/>
        <v>0</v>
      </c>
      <c r="AH3140" s="2">
        <f t="shared" si="14"/>
        <v>0</v>
      </c>
      <c r="AI3140" s="2">
        <f t="shared" si="15"/>
        <v>0</v>
      </c>
      <c r="AJ3140" s="2">
        <f t="shared" si="16"/>
        <v>0</v>
      </c>
      <c r="AK3140" s="2">
        <f t="shared" si="17"/>
        <v>0</v>
      </c>
      <c r="AL3140" s="2">
        <f t="shared" si="18"/>
        <v>1</v>
      </c>
    </row>
    <row r="3141" ht="13.5" customHeight="1">
      <c r="A3141" s="3">
        <v>42484.0</v>
      </c>
      <c r="B3141" s="2">
        <v>1962.0</v>
      </c>
      <c r="C3141" s="2">
        <f t="shared" si="3"/>
        <v>1962</v>
      </c>
      <c r="D3141" s="2">
        <f t="shared" si="26"/>
        <v>3257.487188</v>
      </c>
      <c r="E3141" s="2">
        <f t="shared" si="20"/>
        <v>2207.955114</v>
      </c>
      <c r="F3141" s="2">
        <v>-0.15</v>
      </c>
      <c r="G3141" s="2">
        <f t="shared" si="4"/>
        <v>-0.0015</v>
      </c>
      <c r="H3141" s="2">
        <f t="shared" si="21"/>
        <v>1.5831</v>
      </c>
      <c r="I3141" s="2">
        <f t="shared" si="27"/>
        <v>1.253835493</v>
      </c>
      <c r="J3141" s="2">
        <f t="shared" si="5"/>
        <v>290.3578851</v>
      </c>
      <c r="K3141" s="2">
        <f t="shared" si="6"/>
        <v>300.1766973</v>
      </c>
      <c r="L3141" s="2">
        <f t="shared" si="7"/>
        <v>0</v>
      </c>
      <c r="M3141" s="2">
        <f t="shared" si="1"/>
        <v>300.1766973</v>
      </c>
      <c r="O3141" s="2">
        <v>3139.0</v>
      </c>
      <c r="P3141" s="2">
        <v>1962.0</v>
      </c>
      <c r="Q3141" s="2">
        <v>1965.0</v>
      </c>
      <c r="R3141" s="2">
        <v>1975.0</v>
      </c>
      <c r="S3141" s="2">
        <v>1961.0</v>
      </c>
      <c r="T3141" s="2">
        <v>1.332576432E9</v>
      </c>
      <c r="U3141" s="2">
        <v>2.614515E7</v>
      </c>
      <c r="V3141" s="2">
        <v>9135307.0</v>
      </c>
      <c r="W3141" s="2">
        <v>464778.0</v>
      </c>
      <c r="X3141" s="2">
        <v>402.0</v>
      </c>
      <c r="Y3141" s="2">
        <f t="shared" si="8"/>
        <v>0.4448842875</v>
      </c>
      <c r="Z3141" s="2">
        <f t="shared" ref="Z3141:AC3141" si="3192">ROUNDDOWN($Y3141*Z$1,0)-IF(MOD($Y3141*Z$1,1)=0,1,0)+1</f>
        <v>1</v>
      </c>
      <c r="AA3141" s="2">
        <f t="shared" si="3192"/>
        <v>2</v>
      </c>
      <c r="AB3141" s="2">
        <f t="shared" si="3192"/>
        <v>2</v>
      </c>
      <c r="AC3141" s="2">
        <f t="shared" si="3192"/>
        <v>3</v>
      </c>
      <c r="AD3141" s="2">
        <f t="shared" si="10"/>
        <v>0</v>
      </c>
      <c r="AE3141" s="2">
        <f t="shared" si="11"/>
        <v>0</v>
      </c>
      <c r="AF3141" s="2">
        <f t="shared" si="12"/>
        <v>1</v>
      </c>
      <c r="AG3141" s="2">
        <f t="shared" si="13"/>
        <v>0</v>
      </c>
      <c r="AH3141" s="2">
        <f t="shared" si="14"/>
        <v>0</v>
      </c>
      <c r="AI3141" s="2">
        <f t="shared" si="15"/>
        <v>0</v>
      </c>
      <c r="AJ3141" s="2">
        <f t="shared" si="16"/>
        <v>0</v>
      </c>
      <c r="AK3141" s="2">
        <f t="shared" si="17"/>
        <v>0</v>
      </c>
      <c r="AL3141" s="2">
        <f t="shared" si="18"/>
        <v>1</v>
      </c>
    </row>
    <row r="3142" ht="13.5" customHeight="1">
      <c r="A3142" s="3">
        <v>42485.0</v>
      </c>
      <c r="B3142" s="2">
        <v>1960.0</v>
      </c>
      <c r="C3142" s="2">
        <f t="shared" si="3"/>
        <v>1960</v>
      </c>
      <c r="D3142" s="2">
        <f t="shared" si="26"/>
        <v>3258.796135</v>
      </c>
      <c r="E3142" s="2">
        <f t="shared" si="20"/>
        <v>2208.297681</v>
      </c>
      <c r="F3142" s="2">
        <v>-0.1</v>
      </c>
      <c r="G3142" s="2">
        <f t="shared" si="4"/>
        <v>-0.001</v>
      </c>
      <c r="H3142" s="2">
        <f t="shared" si="21"/>
        <v>1.5821</v>
      </c>
      <c r="I3142" s="2">
        <f t="shared" si="27"/>
        <v>1.25423732</v>
      </c>
      <c r="J3142" s="2">
        <f t="shared" si="5"/>
        <v>290.0675272</v>
      </c>
      <c r="K3142" s="2">
        <f t="shared" si="6"/>
        <v>299.8765206</v>
      </c>
      <c r="L3142" s="2">
        <f t="shared" si="7"/>
        <v>0</v>
      </c>
      <c r="M3142" s="2">
        <f t="shared" si="1"/>
        <v>299.8765206</v>
      </c>
      <c r="O3142" s="2">
        <v>3140.0</v>
      </c>
      <c r="P3142" s="2">
        <v>1962.0</v>
      </c>
      <c r="Q3142" s="2">
        <v>1962.0</v>
      </c>
      <c r="R3142" s="2">
        <v>1964.0</v>
      </c>
      <c r="S3142" s="2">
        <v>1953.0</v>
      </c>
      <c r="T3142" s="2">
        <v>1.332576432E9</v>
      </c>
      <c r="U3142" s="2">
        <v>2.6118498E7</v>
      </c>
      <c r="V3142" s="2">
        <v>2.2265256E7</v>
      </c>
      <c r="W3142" s="2">
        <v>1136154.0</v>
      </c>
      <c r="X3142" s="2">
        <v>962.0</v>
      </c>
      <c r="Y3142" s="2">
        <f t="shared" si="8"/>
        <v>0.4559480309</v>
      </c>
      <c r="Z3142" s="2">
        <f t="shared" ref="Z3142:AC3142" si="3193">ROUNDDOWN($Y3142*Z$1,0)-IF(MOD($Y3142*Z$1,1)=0,1,0)+1</f>
        <v>1</v>
      </c>
      <c r="AA3142" s="2">
        <f t="shared" si="3193"/>
        <v>2</v>
      </c>
      <c r="AB3142" s="2">
        <f t="shared" si="3193"/>
        <v>2</v>
      </c>
      <c r="AC3142" s="2">
        <f t="shared" si="3193"/>
        <v>3</v>
      </c>
      <c r="AD3142" s="2">
        <f t="shared" si="10"/>
        <v>0</v>
      </c>
      <c r="AE3142" s="2">
        <f t="shared" si="11"/>
        <v>0</v>
      </c>
      <c r="AF3142" s="2">
        <f t="shared" si="12"/>
        <v>1</v>
      </c>
      <c r="AG3142" s="2">
        <f t="shared" si="13"/>
        <v>0</v>
      </c>
      <c r="AH3142" s="2">
        <f t="shared" si="14"/>
        <v>0</v>
      </c>
      <c r="AI3142" s="2">
        <f t="shared" si="15"/>
        <v>0</v>
      </c>
      <c r="AJ3142" s="2">
        <f t="shared" si="16"/>
        <v>0</v>
      </c>
      <c r="AK3142" s="2">
        <f t="shared" si="17"/>
        <v>0</v>
      </c>
      <c r="AL3142" s="2">
        <f t="shared" si="18"/>
        <v>1</v>
      </c>
    </row>
    <row r="3143" ht="13.5" customHeight="1">
      <c r="A3143" s="3">
        <v>42486.0</v>
      </c>
      <c r="B3143" s="2">
        <v>1957.0</v>
      </c>
      <c r="C3143" s="2">
        <f t="shared" si="3"/>
        <v>1957</v>
      </c>
      <c r="D3143" s="2">
        <f t="shared" si="26"/>
        <v>3260.105608</v>
      </c>
      <c r="E3143" s="2">
        <f t="shared" si="20"/>
        <v>2208.640249</v>
      </c>
      <c r="F3143" s="2">
        <v>-0.15</v>
      </c>
      <c r="G3143" s="2">
        <f t="shared" si="4"/>
        <v>-0.0015</v>
      </c>
      <c r="H3143" s="2">
        <f t="shared" si="21"/>
        <v>1.5806</v>
      </c>
      <c r="I3143" s="2">
        <f t="shared" si="27"/>
        <v>1.254639147</v>
      </c>
      <c r="J3143" s="2">
        <f t="shared" si="5"/>
        <v>289.6324259</v>
      </c>
      <c r="K3143" s="2">
        <f t="shared" si="6"/>
        <v>299.4267059</v>
      </c>
      <c r="L3143" s="2">
        <f t="shared" si="7"/>
        <v>0</v>
      </c>
      <c r="M3143" s="2">
        <f t="shared" si="1"/>
        <v>299.4267059</v>
      </c>
      <c r="O3143" s="2">
        <v>3141.0</v>
      </c>
      <c r="P3143" s="2">
        <v>1973.0</v>
      </c>
      <c r="Q3143" s="2">
        <v>1960.0</v>
      </c>
      <c r="R3143" s="2">
        <v>1976.0</v>
      </c>
      <c r="S3143" s="2">
        <v>1954.0</v>
      </c>
      <c r="T3143" s="2">
        <v>1.332576432E9</v>
      </c>
      <c r="U3143" s="2">
        <v>2.6078521E7</v>
      </c>
      <c r="V3143" s="2">
        <v>4.8169511E7</v>
      </c>
      <c r="W3143" s="2">
        <v>2447787.0</v>
      </c>
      <c r="X3143" s="2">
        <v>1856.0</v>
      </c>
      <c r="Y3143" s="2">
        <f t="shared" si="8"/>
        <v>0.4448842875</v>
      </c>
      <c r="Z3143" s="2">
        <f t="shared" ref="Z3143:AC3143" si="3194">ROUNDDOWN($Y3143*Z$1,0)-IF(MOD($Y3143*Z$1,1)=0,1,0)+1</f>
        <v>1</v>
      </c>
      <c r="AA3143" s="2">
        <f t="shared" si="3194"/>
        <v>2</v>
      </c>
      <c r="AB3143" s="2">
        <f t="shared" si="3194"/>
        <v>2</v>
      </c>
      <c r="AC3143" s="2">
        <f t="shared" si="3194"/>
        <v>3</v>
      </c>
      <c r="AD3143" s="2">
        <f t="shared" si="10"/>
        <v>0</v>
      </c>
      <c r="AE3143" s="2">
        <f t="shared" si="11"/>
        <v>0</v>
      </c>
      <c r="AF3143" s="2">
        <f t="shared" si="12"/>
        <v>1</v>
      </c>
      <c r="AG3143" s="2">
        <f t="shared" si="13"/>
        <v>0</v>
      </c>
      <c r="AH3143" s="2">
        <f t="shared" si="14"/>
        <v>0</v>
      </c>
      <c r="AI3143" s="2">
        <f t="shared" si="15"/>
        <v>0</v>
      </c>
      <c r="AJ3143" s="2">
        <f t="shared" si="16"/>
        <v>0</v>
      </c>
      <c r="AK3143" s="2">
        <f t="shared" si="17"/>
        <v>0</v>
      </c>
      <c r="AL3143" s="2">
        <f t="shared" si="18"/>
        <v>1</v>
      </c>
    </row>
    <row r="3144" ht="13.5" customHeight="1">
      <c r="A3144" s="3">
        <v>42487.0</v>
      </c>
      <c r="B3144" s="2">
        <v>1922.0</v>
      </c>
      <c r="C3144" s="2">
        <f t="shared" si="3"/>
        <v>1922</v>
      </c>
      <c r="D3144" s="2">
        <f t="shared" si="26"/>
        <v>3261.415607</v>
      </c>
      <c r="E3144" s="2">
        <f t="shared" si="20"/>
        <v>2208.982817</v>
      </c>
      <c r="F3144" s="2">
        <v>-1.79</v>
      </c>
      <c r="G3144" s="2">
        <f t="shared" si="4"/>
        <v>-0.0179</v>
      </c>
      <c r="H3144" s="2">
        <f t="shared" si="21"/>
        <v>1.5627</v>
      </c>
      <c r="I3144" s="2">
        <f t="shared" si="27"/>
        <v>1.255040975</v>
      </c>
      <c r="J3144" s="2">
        <f t="shared" si="5"/>
        <v>284.4480055</v>
      </c>
      <c r="K3144" s="2">
        <f t="shared" si="6"/>
        <v>294.0669678</v>
      </c>
      <c r="L3144" s="2">
        <f t="shared" si="7"/>
        <v>0</v>
      </c>
      <c r="M3144" s="2">
        <f t="shared" si="1"/>
        <v>294.0669678</v>
      </c>
      <c r="O3144" s="2">
        <v>3142.0</v>
      </c>
      <c r="P3144" s="2">
        <v>1922.0</v>
      </c>
      <c r="Q3144" s="2">
        <v>1957.0</v>
      </c>
      <c r="R3144" s="2">
        <v>1966.0</v>
      </c>
      <c r="S3144" s="2">
        <v>1918.0</v>
      </c>
      <c r="T3144" s="2">
        <v>1.332580505E9</v>
      </c>
      <c r="U3144" s="2">
        <v>2.5612197E7</v>
      </c>
      <c r="V3144" s="2">
        <v>7.8751011E7</v>
      </c>
      <c r="W3144" s="2">
        <v>4091917.0</v>
      </c>
      <c r="X3144" s="2">
        <v>1486.0</v>
      </c>
      <c r="Y3144" s="2">
        <f t="shared" si="8"/>
        <v>0.1059683313</v>
      </c>
      <c r="Z3144" s="2">
        <f t="shared" ref="Z3144:AC3144" si="3195">ROUNDDOWN($Y3144*Z$1,0)-IF(MOD($Y3144*Z$1,1)=0,1,0)+1</f>
        <v>1</v>
      </c>
      <c r="AA3144" s="2">
        <f t="shared" si="3195"/>
        <v>1</v>
      </c>
      <c r="AB3144" s="2">
        <f t="shared" si="3195"/>
        <v>1</v>
      </c>
      <c r="AC3144" s="2">
        <f t="shared" si="3195"/>
        <v>1</v>
      </c>
      <c r="AD3144" s="2">
        <f t="shared" si="10"/>
        <v>0</v>
      </c>
      <c r="AE3144" s="2">
        <f t="shared" si="11"/>
        <v>0</v>
      </c>
      <c r="AF3144" s="2">
        <f t="shared" si="12"/>
        <v>0</v>
      </c>
      <c r="AG3144" s="2">
        <f t="shared" si="13"/>
        <v>1</v>
      </c>
      <c r="AH3144" s="2">
        <f t="shared" si="14"/>
        <v>0</v>
      </c>
      <c r="AI3144" s="2">
        <f t="shared" si="15"/>
        <v>0</v>
      </c>
      <c r="AJ3144" s="2">
        <f t="shared" si="16"/>
        <v>0</v>
      </c>
      <c r="AK3144" s="2">
        <f t="shared" si="17"/>
        <v>0</v>
      </c>
      <c r="AL3144" s="2">
        <f t="shared" si="18"/>
        <v>1</v>
      </c>
    </row>
    <row r="3145" ht="13.5" customHeight="1">
      <c r="A3145" s="3">
        <v>42491.0</v>
      </c>
      <c r="B3145" s="2">
        <v>1908.0</v>
      </c>
      <c r="C3145" s="2">
        <f t="shared" si="3"/>
        <v>1908</v>
      </c>
      <c r="D3145" s="2">
        <f t="shared" si="26"/>
        <v>3262.726133</v>
      </c>
      <c r="E3145" s="2">
        <f t="shared" si="20"/>
        <v>2209.325384</v>
      </c>
      <c r="F3145" s="2">
        <v>-0.73</v>
      </c>
      <c r="G3145" s="2">
        <f t="shared" si="4"/>
        <v>-0.0073</v>
      </c>
      <c r="H3145" s="2">
        <f t="shared" si="21"/>
        <v>1.5554</v>
      </c>
      <c r="I3145" s="2">
        <f t="shared" si="27"/>
        <v>1.255442802</v>
      </c>
      <c r="J3145" s="2">
        <f t="shared" si="5"/>
        <v>282.3715351</v>
      </c>
      <c r="K3145" s="2">
        <f t="shared" si="6"/>
        <v>291.920279</v>
      </c>
      <c r="L3145" s="2">
        <f t="shared" si="7"/>
        <v>0</v>
      </c>
      <c r="M3145" s="2">
        <f t="shared" si="1"/>
        <v>291.920279</v>
      </c>
      <c r="O3145" s="2">
        <v>3143.0</v>
      </c>
      <c r="P3145" s="2">
        <v>1935.0</v>
      </c>
      <c r="Q3145" s="2">
        <v>1922.0</v>
      </c>
      <c r="R3145" s="2">
        <v>1941.0</v>
      </c>
      <c r="S3145" s="2">
        <v>1907.0</v>
      </c>
      <c r="T3145" s="2">
        <v>1.332580505E9</v>
      </c>
      <c r="U3145" s="2">
        <v>2.5425636E7</v>
      </c>
      <c r="V3145" s="2">
        <v>1.8935537E7</v>
      </c>
      <c r="W3145" s="2">
        <v>983249.0</v>
      </c>
      <c r="X3145" s="2">
        <v>715.0</v>
      </c>
      <c r="Y3145" s="2">
        <f t="shared" si="8"/>
        <v>0.2897888754</v>
      </c>
      <c r="Z3145" s="2">
        <f t="shared" ref="Z3145:AC3145" si="3196">ROUNDDOWN($Y3145*Z$1,0)-IF(MOD($Y3145*Z$1,1)=0,1,0)+1</f>
        <v>1</v>
      </c>
      <c r="AA3145" s="2">
        <f t="shared" si="3196"/>
        <v>1</v>
      </c>
      <c r="AB3145" s="2">
        <f t="shared" si="3196"/>
        <v>2</v>
      </c>
      <c r="AC3145" s="2">
        <f t="shared" si="3196"/>
        <v>2</v>
      </c>
      <c r="AD3145" s="2">
        <f t="shared" si="10"/>
        <v>0</v>
      </c>
      <c r="AE3145" s="2">
        <f t="shared" si="11"/>
        <v>0</v>
      </c>
      <c r="AF3145" s="2">
        <f t="shared" si="12"/>
        <v>0</v>
      </c>
      <c r="AG3145" s="2">
        <f t="shared" si="13"/>
        <v>0</v>
      </c>
      <c r="AH3145" s="2">
        <f t="shared" si="14"/>
        <v>0</v>
      </c>
      <c r="AI3145" s="2">
        <f t="shared" si="15"/>
        <v>0</v>
      </c>
      <c r="AJ3145" s="2">
        <f t="shared" si="16"/>
        <v>1</v>
      </c>
      <c r="AK3145" s="2">
        <f t="shared" si="17"/>
        <v>0</v>
      </c>
      <c r="AL3145" s="2">
        <f t="shared" si="18"/>
        <v>1</v>
      </c>
    </row>
    <row r="3146" ht="13.5" customHeight="1">
      <c r="A3146" s="3">
        <v>42492.0</v>
      </c>
      <c r="B3146" s="2">
        <v>1942.0</v>
      </c>
      <c r="C3146" s="2">
        <f t="shared" si="3"/>
        <v>1942</v>
      </c>
      <c r="D3146" s="2">
        <f t="shared" si="26"/>
        <v>3264.037185</v>
      </c>
      <c r="E3146" s="2">
        <f t="shared" si="20"/>
        <v>2209.667952</v>
      </c>
      <c r="F3146" s="2">
        <v>1.78</v>
      </c>
      <c r="G3146" s="2">
        <f t="shared" si="4"/>
        <v>0.0178</v>
      </c>
      <c r="H3146" s="2">
        <f t="shared" si="21"/>
        <v>1.5732</v>
      </c>
      <c r="I3146" s="2">
        <f t="shared" si="27"/>
        <v>1.255844629</v>
      </c>
      <c r="J3146" s="2">
        <f t="shared" si="5"/>
        <v>287.3977484</v>
      </c>
      <c r="K3146" s="2">
        <f t="shared" si="6"/>
        <v>297.1164599</v>
      </c>
      <c r="L3146" s="2">
        <f t="shared" si="7"/>
        <v>0</v>
      </c>
      <c r="M3146" s="2">
        <f t="shared" si="1"/>
        <v>297.1164599</v>
      </c>
      <c r="O3146" s="2">
        <v>3144.0</v>
      </c>
      <c r="P3146" s="2">
        <v>1925.0</v>
      </c>
      <c r="Q3146" s="2">
        <v>1908.0</v>
      </c>
      <c r="R3146" s="2">
        <v>1952.0</v>
      </c>
      <c r="S3146" s="2">
        <v>1910.0</v>
      </c>
      <c r="T3146" s="2">
        <v>1.332580505E9</v>
      </c>
      <c r="U3146" s="2">
        <v>2.5878713E7</v>
      </c>
      <c r="V3146" s="2">
        <v>5.195917E7</v>
      </c>
      <c r="W3146" s="2">
        <v>2691374.0</v>
      </c>
      <c r="X3146" s="2">
        <v>1904.0</v>
      </c>
      <c r="Y3146" s="2">
        <f t="shared" si="8"/>
        <v>0.8767762891</v>
      </c>
      <c r="Z3146" s="2">
        <f t="shared" ref="Z3146:AC3146" si="3197">ROUNDDOWN($Y3146*Z$1,0)-IF(MOD($Y3146*Z$1,1)=0,1,0)+1</f>
        <v>2</v>
      </c>
      <c r="AA3146" s="2">
        <f t="shared" si="3197"/>
        <v>3</v>
      </c>
      <c r="AB3146" s="2">
        <f t="shared" si="3197"/>
        <v>4</v>
      </c>
      <c r="AC3146" s="2">
        <f t="shared" si="3197"/>
        <v>5</v>
      </c>
      <c r="AD3146" s="2">
        <f t="shared" si="10"/>
        <v>0</v>
      </c>
      <c r="AE3146" s="2">
        <f t="shared" si="11"/>
        <v>0</v>
      </c>
      <c r="AF3146" s="2">
        <f t="shared" si="12"/>
        <v>0</v>
      </c>
      <c r="AG3146" s="2">
        <f t="shared" si="13"/>
        <v>0</v>
      </c>
      <c r="AH3146" s="2">
        <f t="shared" si="14"/>
        <v>1</v>
      </c>
      <c r="AI3146" s="2">
        <f t="shared" si="15"/>
        <v>0</v>
      </c>
      <c r="AJ3146" s="2">
        <f t="shared" si="16"/>
        <v>0</v>
      </c>
      <c r="AK3146" s="2">
        <f t="shared" si="17"/>
        <v>0</v>
      </c>
      <c r="AL3146" s="2">
        <f t="shared" si="18"/>
        <v>1</v>
      </c>
    </row>
    <row r="3147" ht="13.5" customHeight="1">
      <c r="A3147" s="3">
        <v>42493.0</v>
      </c>
      <c r="B3147" s="2">
        <v>1926.0</v>
      </c>
      <c r="C3147" s="2">
        <f t="shared" si="3"/>
        <v>1926</v>
      </c>
      <c r="D3147" s="2">
        <f t="shared" si="26"/>
        <v>3265.348763</v>
      </c>
      <c r="E3147" s="2">
        <f t="shared" si="20"/>
        <v>2210.01052</v>
      </c>
      <c r="F3147" s="2">
        <v>-0.82</v>
      </c>
      <c r="G3147" s="2">
        <f t="shared" si="4"/>
        <v>-0.0082</v>
      </c>
      <c r="H3147" s="2">
        <f t="shared" si="21"/>
        <v>1.565</v>
      </c>
      <c r="I3147" s="2">
        <f t="shared" si="27"/>
        <v>1.256246456</v>
      </c>
      <c r="J3147" s="2">
        <f t="shared" si="5"/>
        <v>285.0410869</v>
      </c>
      <c r="K3147" s="2">
        <f t="shared" si="6"/>
        <v>294.6801049</v>
      </c>
      <c r="L3147" s="2">
        <f t="shared" si="7"/>
        <v>0</v>
      </c>
      <c r="M3147" s="2">
        <f t="shared" si="1"/>
        <v>294.6801049</v>
      </c>
      <c r="O3147" s="2">
        <v>3145.0</v>
      </c>
      <c r="P3147" s="2">
        <v>1942.0</v>
      </c>
      <c r="Q3147" s="2">
        <v>1942.0</v>
      </c>
      <c r="R3147" s="2">
        <v>1945.0</v>
      </c>
      <c r="S3147" s="2">
        <v>1918.0</v>
      </c>
      <c r="T3147" s="2">
        <v>1.33257816E9</v>
      </c>
      <c r="U3147" s="2">
        <v>2.5665455E7</v>
      </c>
      <c r="V3147" s="2">
        <v>4.879601E7</v>
      </c>
      <c r="W3147" s="2">
        <v>2524997.0</v>
      </c>
      <c r="X3147" s="2">
        <v>1958.0</v>
      </c>
      <c r="Y3147" s="2">
        <f t="shared" si="8"/>
        <v>0.2703004466</v>
      </c>
      <c r="Z3147" s="2">
        <f t="shared" ref="Z3147:AC3147" si="3198">ROUNDDOWN($Y3147*Z$1,0)-IF(MOD($Y3147*Z$1,1)=0,1,0)+1</f>
        <v>1</v>
      </c>
      <c r="AA3147" s="2">
        <f t="shared" si="3198"/>
        <v>1</v>
      </c>
      <c r="AB3147" s="2">
        <f t="shared" si="3198"/>
        <v>2</v>
      </c>
      <c r="AC3147" s="2">
        <f t="shared" si="3198"/>
        <v>2</v>
      </c>
      <c r="AD3147" s="2">
        <f t="shared" si="10"/>
        <v>0</v>
      </c>
      <c r="AE3147" s="2">
        <f t="shared" si="11"/>
        <v>0</v>
      </c>
      <c r="AF3147" s="2">
        <f t="shared" si="12"/>
        <v>0</v>
      </c>
      <c r="AG3147" s="2">
        <f t="shared" si="13"/>
        <v>1</v>
      </c>
      <c r="AH3147" s="2">
        <f t="shared" si="14"/>
        <v>0</v>
      </c>
      <c r="AI3147" s="2">
        <f t="shared" si="15"/>
        <v>0</v>
      </c>
      <c r="AJ3147" s="2">
        <f t="shared" si="16"/>
        <v>0</v>
      </c>
      <c r="AK3147" s="2">
        <f t="shared" si="17"/>
        <v>0</v>
      </c>
      <c r="AL3147" s="2">
        <f t="shared" si="18"/>
        <v>1</v>
      </c>
    </row>
    <row r="3148" ht="13.5" customHeight="1">
      <c r="A3148" s="3">
        <v>42494.0</v>
      </c>
      <c r="B3148" s="2">
        <v>1897.0</v>
      </c>
      <c r="C3148" s="2">
        <f t="shared" si="3"/>
        <v>1897</v>
      </c>
      <c r="D3148" s="2">
        <f t="shared" si="26"/>
        <v>3266.660869</v>
      </c>
      <c r="E3148" s="2">
        <f t="shared" si="20"/>
        <v>2210.353088</v>
      </c>
      <c r="F3148" s="2">
        <v>-1.51</v>
      </c>
      <c r="G3148" s="2">
        <f t="shared" si="4"/>
        <v>-0.0151</v>
      </c>
      <c r="H3148" s="2">
        <f t="shared" si="21"/>
        <v>1.5499</v>
      </c>
      <c r="I3148" s="2">
        <f t="shared" si="27"/>
        <v>1.256648283</v>
      </c>
      <c r="J3148" s="2">
        <f t="shared" si="5"/>
        <v>280.7369664</v>
      </c>
      <c r="K3148" s="2">
        <f t="shared" si="6"/>
        <v>290.2304354</v>
      </c>
      <c r="L3148" s="2">
        <f t="shared" si="7"/>
        <v>0</v>
      </c>
      <c r="M3148" s="2">
        <f t="shared" si="1"/>
        <v>290.2304354</v>
      </c>
      <c r="O3148" s="2">
        <v>3146.0</v>
      </c>
      <c r="P3148" s="2">
        <v>1918.0</v>
      </c>
      <c r="Q3148" s="2">
        <v>1926.0</v>
      </c>
      <c r="R3148" s="2">
        <v>1925.0</v>
      </c>
      <c r="S3148" s="2">
        <v>1893.0</v>
      </c>
      <c r="T3148" s="2">
        <v>1.332580823E9</v>
      </c>
      <c r="U3148" s="2">
        <v>2.5279058E7</v>
      </c>
      <c r="V3148" s="2">
        <v>2.7433664E7</v>
      </c>
      <c r="W3148" s="2">
        <v>1440017.0</v>
      </c>
      <c r="X3148" s="2">
        <v>1351.0</v>
      </c>
      <c r="Y3148" s="2">
        <f t="shared" si="8"/>
        <v>0.1436256598</v>
      </c>
      <c r="Z3148" s="2">
        <f t="shared" ref="Z3148:AC3148" si="3199">ROUNDDOWN($Y3148*Z$1,0)-IF(MOD($Y3148*Z$1,1)=0,1,0)+1</f>
        <v>1</v>
      </c>
      <c r="AA3148" s="2">
        <f t="shared" si="3199"/>
        <v>1</v>
      </c>
      <c r="AB3148" s="2">
        <f t="shared" si="3199"/>
        <v>1</v>
      </c>
      <c r="AC3148" s="2">
        <f t="shared" si="3199"/>
        <v>1</v>
      </c>
      <c r="AD3148" s="2">
        <f t="shared" si="10"/>
        <v>0</v>
      </c>
      <c r="AE3148" s="2">
        <f t="shared" si="11"/>
        <v>0</v>
      </c>
      <c r="AF3148" s="2">
        <f t="shared" si="12"/>
        <v>0</v>
      </c>
      <c r="AG3148" s="2">
        <f t="shared" si="13"/>
        <v>0</v>
      </c>
      <c r="AH3148" s="2">
        <f t="shared" si="14"/>
        <v>0</v>
      </c>
      <c r="AI3148" s="2">
        <f t="shared" si="15"/>
        <v>0</v>
      </c>
      <c r="AJ3148" s="2">
        <f t="shared" si="16"/>
        <v>0</v>
      </c>
      <c r="AK3148" s="2">
        <f t="shared" si="17"/>
        <v>1</v>
      </c>
      <c r="AL3148" s="2">
        <f t="shared" si="18"/>
        <v>1</v>
      </c>
    </row>
    <row r="3149" ht="13.5" customHeight="1">
      <c r="A3149" s="3">
        <v>42495.0</v>
      </c>
      <c r="B3149" s="2">
        <v>1912.0</v>
      </c>
      <c r="C3149" s="2">
        <f t="shared" si="3"/>
        <v>1912</v>
      </c>
      <c r="D3149" s="2">
        <f t="shared" si="26"/>
        <v>3267.973502</v>
      </c>
      <c r="E3149" s="2">
        <f t="shared" si="20"/>
        <v>2210.695655</v>
      </c>
      <c r="F3149" s="2">
        <v>0.79</v>
      </c>
      <c r="G3149" s="2">
        <f t="shared" si="4"/>
        <v>0.0079</v>
      </c>
      <c r="H3149" s="2">
        <f t="shared" si="21"/>
        <v>1.5578</v>
      </c>
      <c r="I3149" s="2">
        <f t="shared" si="27"/>
        <v>1.25705011</v>
      </c>
      <c r="J3149" s="2">
        <f t="shared" si="5"/>
        <v>282.9547885</v>
      </c>
      <c r="K3149" s="2">
        <f t="shared" si="6"/>
        <v>292.5232558</v>
      </c>
      <c r="L3149" s="2">
        <f t="shared" si="7"/>
        <v>0</v>
      </c>
      <c r="M3149" s="2">
        <f t="shared" si="1"/>
        <v>292.5232558</v>
      </c>
      <c r="O3149" s="2">
        <v>3147.0</v>
      </c>
      <c r="P3149" s="2">
        <v>1916.0</v>
      </c>
      <c r="Q3149" s="2">
        <v>1897.0</v>
      </c>
      <c r="R3149" s="2">
        <v>1930.0</v>
      </c>
      <c r="S3149" s="2">
        <v>1897.0</v>
      </c>
      <c r="T3149" s="2">
        <v>1.332581285E9</v>
      </c>
      <c r="U3149" s="2">
        <v>2.5478954E7</v>
      </c>
      <c r="V3149" s="2">
        <v>5.1551059E7</v>
      </c>
      <c r="W3149" s="2">
        <v>2688788.0</v>
      </c>
      <c r="X3149" s="2">
        <v>1443.0</v>
      </c>
      <c r="Y3149" s="2">
        <f t="shared" si="8"/>
        <v>0.7037149817</v>
      </c>
      <c r="Z3149" s="2">
        <f t="shared" ref="Z3149:AC3149" si="3200">ROUNDDOWN($Y3149*Z$1,0)-IF(MOD($Y3149*Z$1,1)=0,1,0)+1</f>
        <v>2</v>
      </c>
      <c r="AA3149" s="2">
        <f t="shared" si="3200"/>
        <v>3</v>
      </c>
      <c r="AB3149" s="2">
        <f t="shared" si="3200"/>
        <v>3</v>
      </c>
      <c r="AC3149" s="2">
        <f t="shared" si="3200"/>
        <v>4</v>
      </c>
      <c r="AD3149" s="2">
        <f t="shared" si="10"/>
        <v>1</v>
      </c>
      <c r="AE3149" s="2">
        <f t="shared" si="11"/>
        <v>0</v>
      </c>
      <c r="AF3149" s="2">
        <f t="shared" si="12"/>
        <v>0</v>
      </c>
      <c r="AG3149" s="2">
        <f t="shared" si="13"/>
        <v>0</v>
      </c>
      <c r="AH3149" s="2">
        <f t="shared" si="14"/>
        <v>0</v>
      </c>
      <c r="AI3149" s="2">
        <f t="shared" si="15"/>
        <v>0</v>
      </c>
      <c r="AJ3149" s="2">
        <f t="shared" si="16"/>
        <v>0</v>
      </c>
      <c r="AK3149" s="2">
        <f t="shared" si="17"/>
        <v>0</v>
      </c>
      <c r="AL3149" s="2">
        <f t="shared" si="18"/>
        <v>1</v>
      </c>
    </row>
    <row r="3150" ht="13.5" customHeight="1">
      <c r="A3150" s="3">
        <v>42498.0</v>
      </c>
      <c r="B3150" s="2">
        <v>1940.0</v>
      </c>
      <c r="C3150" s="2">
        <f t="shared" si="3"/>
        <v>1940</v>
      </c>
      <c r="D3150" s="2">
        <f t="shared" si="26"/>
        <v>3269.286663</v>
      </c>
      <c r="E3150" s="2">
        <f t="shared" si="20"/>
        <v>2211.038223</v>
      </c>
      <c r="F3150" s="2">
        <v>1.46</v>
      </c>
      <c r="G3150" s="2">
        <f t="shared" si="4"/>
        <v>0.0146</v>
      </c>
      <c r="H3150" s="2">
        <f t="shared" si="21"/>
        <v>1.5724</v>
      </c>
      <c r="I3150" s="2">
        <f t="shared" si="27"/>
        <v>1.257451938</v>
      </c>
      <c r="J3150" s="2">
        <f t="shared" si="5"/>
        <v>287.0859284</v>
      </c>
      <c r="K3150" s="2">
        <f t="shared" si="6"/>
        <v>296.7940953</v>
      </c>
      <c r="L3150" s="2">
        <f t="shared" si="7"/>
        <v>0</v>
      </c>
      <c r="M3150" s="2">
        <f t="shared" si="1"/>
        <v>296.7940953</v>
      </c>
      <c r="O3150" s="2">
        <v>3148.0</v>
      </c>
      <c r="P3150" s="2">
        <v>1930.0</v>
      </c>
      <c r="Q3150" s="2">
        <v>1912.0</v>
      </c>
      <c r="R3150" s="2">
        <v>1940.0</v>
      </c>
      <c r="S3150" s="2">
        <v>1912.0</v>
      </c>
      <c r="T3150" s="2">
        <v>1.332583603E9</v>
      </c>
      <c r="U3150" s="2">
        <v>2.5852122E7</v>
      </c>
      <c r="V3150" s="2">
        <v>2.5203883E7</v>
      </c>
      <c r="W3150" s="2">
        <v>1309339.0</v>
      </c>
      <c r="X3150" s="2">
        <v>850.0</v>
      </c>
      <c r="Y3150" s="2">
        <f t="shared" si="8"/>
        <v>0.8367844093</v>
      </c>
      <c r="Z3150" s="2">
        <f t="shared" ref="Z3150:AC3150" si="3201">ROUNDDOWN($Y3150*Z$1,0)-IF(MOD($Y3150*Z$1,1)=0,1,0)+1</f>
        <v>2</v>
      </c>
      <c r="AA3150" s="2">
        <f t="shared" si="3201"/>
        <v>3</v>
      </c>
      <c r="AB3150" s="2">
        <f t="shared" si="3201"/>
        <v>4</v>
      </c>
      <c r="AC3150" s="2">
        <f t="shared" si="3201"/>
        <v>5</v>
      </c>
      <c r="AD3150" s="2">
        <f t="shared" si="10"/>
        <v>0</v>
      </c>
      <c r="AE3150" s="2">
        <f t="shared" si="11"/>
        <v>0</v>
      </c>
      <c r="AF3150" s="2">
        <f t="shared" si="12"/>
        <v>0</v>
      </c>
      <c r="AG3150" s="2">
        <f t="shared" si="13"/>
        <v>0</v>
      </c>
      <c r="AH3150" s="2">
        <f t="shared" si="14"/>
        <v>0</v>
      </c>
      <c r="AI3150" s="2">
        <f t="shared" si="15"/>
        <v>1</v>
      </c>
      <c r="AJ3150" s="2">
        <f t="shared" si="16"/>
        <v>0</v>
      </c>
      <c r="AK3150" s="2">
        <f t="shared" si="17"/>
        <v>0</v>
      </c>
      <c r="AL3150" s="2">
        <f t="shared" si="18"/>
        <v>1</v>
      </c>
    </row>
    <row r="3151" ht="13.5" customHeight="1">
      <c r="A3151" s="3">
        <v>42499.0</v>
      </c>
      <c r="B3151" s="2">
        <v>1940.0</v>
      </c>
      <c r="C3151" s="2">
        <f t="shared" si="3"/>
        <v>1940</v>
      </c>
      <c r="D3151" s="2">
        <f t="shared" si="26"/>
        <v>3270.600351</v>
      </c>
      <c r="E3151" s="2">
        <f t="shared" si="20"/>
        <v>2211.380791</v>
      </c>
      <c r="F3151" s="2">
        <v>0.0</v>
      </c>
      <c r="G3151" s="2">
        <f t="shared" si="4"/>
        <v>0</v>
      </c>
      <c r="H3151" s="2">
        <f t="shared" si="21"/>
        <v>1.5724</v>
      </c>
      <c r="I3151" s="2">
        <f t="shared" si="27"/>
        <v>1.257853765</v>
      </c>
      <c r="J3151" s="2">
        <f t="shared" si="5"/>
        <v>287.0859284</v>
      </c>
      <c r="K3151" s="2">
        <f t="shared" si="6"/>
        <v>296.7940953</v>
      </c>
      <c r="L3151" s="2">
        <f t="shared" si="7"/>
        <v>0</v>
      </c>
      <c r="M3151" s="2">
        <f t="shared" si="1"/>
        <v>296.7940953</v>
      </c>
      <c r="O3151" s="2">
        <v>3149.0</v>
      </c>
      <c r="P3151" s="2">
        <v>1942.0</v>
      </c>
      <c r="Q3151" s="2">
        <v>1940.0</v>
      </c>
      <c r="R3151" s="2">
        <v>1948.0</v>
      </c>
      <c r="S3151" s="2">
        <v>1932.0</v>
      </c>
      <c r="T3151" s="2">
        <v>1.332583603E9</v>
      </c>
      <c r="U3151" s="2">
        <v>2.5852122E7</v>
      </c>
      <c r="V3151" s="2">
        <v>7.5702037E7</v>
      </c>
      <c r="W3151" s="2">
        <v>3901578.0</v>
      </c>
      <c r="X3151" s="2">
        <v>2937.0</v>
      </c>
      <c r="Y3151" s="2">
        <f t="shared" si="8"/>
        <v>0.4880227365</v>
      </c>
      <c r="Z3151" s="2">
        <f t="shared" ref="Z3151:AC3151" si="3202">ROUNDDOWN($Y3151*Z$1,0)-IF(MOD($Y3151*Z$1,1)=0,1,0)+1</f>
        <v>1</v>
      </c>
      <c r="AA3151" s="2">
        <f t="shared" si="3202"/>
        <v>2</v>
      </c>
      <c r="AB3151" s="2">
        <f t="shared" si="3202"/>
        <v>2</v>
      </c>
      <c r="AC3151" s="2">
        <f t="shared" si="3202"/>
        <v>3</v>
      </c>
      <c r="AD3151" s="2">
        <f t="shared" si="10"/>
        <v>0</v>
      </c>
      <c r="AE3151" s="2">
        <f t="shared" si="11"/>
        <v>0</v>
      </c>
      <c r="AF3151" s="2">
        <f t="shared" si="12"/>
        <v>0</v>
      </c>
      <c r="AG3151" s="2">
        <f t="shared" si="13"/>
        <v>0</v>
      </c>
      <c r="AH3151" s="2">
        <f t="shared" si="14"/>
        <v>0</v>
      </c>
      <c r="AI3151" s="2">
        <f t="shared" si="15"/>
        <v>0</v>
      </c>
      <c r="AJ3151" s="2">
        <f t="shared" si="16"/>
        <v>1</v>
      </c>
      <c r="AK3151" s="2">
        <f t="shared" si="17"/>
        <v>0</v>
      </c>
      <c r="AL3151" s="2">
        <f t="shared" si="18"/>
        <v>1</v>
      </c>
    </row>
    <row r="3152" ht="13.5" customHeight="1">
      <c r="A3152" s="3">
        <v>42500.0</v>
      </c>
      <c r="B3152" s="2">
        <v>1941.0</v>
      </c>
      <c r="C3152" s="2">
        <f t="shared" si="3"/>
        <v>1941</v>
      </c>
      <c r="D3152" s="2">
        <f t="shared" si="26"/>
        <v>3271.914567</v>
      </c>
      <c r="E3152" s="2">
        <f t="shared" si="20"/>
        <v>2211.723358</v>
      </c>
      <c r="F3152" s="2">
        <v>0.05</v>
      </c>
      <c r="G3152" s="2">
        <f t="shared" si="4"/>
        <v>0.0005</v>
      </c>
      <c r="H3152" s="2">
        <f t="shared" si="21"/>
        <v>1.5729</v>
      </c>
      <c r="I3152" s="2">
        <f t="shared" si="27"/>
        <v>1.258255592</v>
      </c>
      <c r="J3152" s="2">
        <f t="shared" si="5"/>
        <v>287.2294714</v>
      </c>
      <c r="K3152" s="2">
        <f t="shared" si="6"/>
        <v>296.9424924</v>
      </c>
      <c r="L3152" s="2">
        <f t="shared" si="7"/>
        <v>0</v>
      </c>
      <c r="M3152" s="2">
        <f t="shared" si="1"/>
        <v>296.9424924</v>
      </c>
      <c r="O3152" s="2">
        <v>3150.0</v>
      </c>
      <c r="P3152" s="2">
        <v>1936.0</v>
      </c>
      <c r="Q3152" s="2">
        <v>1940.0</v>
      </c>
      <c r="R3152" s="2">
        <v>1945.0</v>
      </c>
      <c r="S3152" s="2">
        <v>1927.0</v>
      </c>
      <c r="T3152" s="2">
        <v>1.332584866E9</v>
      </c>
      <c r="U3152" s="2">
        <v>2.5865472E7</v>
      </c>
      <c r="V3152" s="2">
        <v>6.6460667E7</v>
      </c>
      <c r="W3152" s="2">
        <v>3429448.0</v>
      </c>
      <c r="X3152" s="2">
        <v>2470.0</v>
      </c>
      <c r="Y3152" s="2">
        <f t="shared" si="8"/>
        <v>0.5055826228</v>
      </c>
      <c r="Z3152" s="2">
        <f t="shared" ref="Z3152:AC3152" si="3203">ROUNDDOWN($Y3152*Z$1,0)-IF(MOD($Y3152*Z$1,1)=0,1,0)+1</f>
        <v>2</v>
      </c>
      <c r="AA3152" s="2">
        <f t="shared" si="3203"/>
        <v>2</v>
      </c>
      <c r="AB3152" s="2">
        <f t="shared" si="3203"/>
        <v>3</v>
      </c>
      <c r="AC3152" s="2">
        <f t="shared" si="3203"/>
        <v>3</v>
      </c>
      <c r="AD3152" s="2">
        <f t="shared" si="10"/>
        <v>0</v>
      </c>
      <c r="AE3152" s="2">
        <f t="shared" si="11"/>
        <v>0</v>
      </c>
      <c r="AF3152" s="2">
        <f t="shared" si="12"/>
        <v>0</v>
      </c>
      <c r="AG3152" s="2">
        <f t="shared" si="13"/>
        <v>0</v>
      </c>
      <c r="AH3152" s="2">
        <f t="shared" si="14"/>
        <v>0</v>
      </c>
      <c r="AI3152" s="2">
        <f t="shared" si="15"/>
        <v>1</v>
      </c>
      <c r="AJ3152" s="2">
        <f t="shared" si="16"/>
        <v>0</v>
      </c>
      <c r="AK3152" s="2">
        <f t="shared" si="17"/>
        <v>0</v>
      </c>
      <c r="AL3152" s="2">
        <f t="shared" si="18"/>
        <v>1</v>
      </c>
    </row>
    <row r="3153" ht="13.5" customHeight="1">
      <c r="A3153" s="3">
        <v>42505.0</v>
      </c>
      <c r="B3153" s="2">
        <v>1918.0</v>
      </c>
      <c r="C3153" s="2">
        <f t="shared" si="3"/>
        <v>1918</v>
      </c>
      <c r="D3153" s="2">
        <f t="shared" si="26"/>
        <v>3273.229311</v>
      </c>
      <c r="E3153" s="2">
        <f t="shared" si="20"/>
        <v>2212.065926</v>
      </c>
      <c r="F3153" s="2">
        <v>-1.18</v>
      </c>
      <c r="G3153" s="2">
        <f t="shared" si="4"/>
        <v>-0.0118</v>
      </c>
      <c r="H3153" s="2">
        <f t="shared" si="21"/>
        <v>1.5611</v>
      </c>
      <c r="I3153" s="2">
        <f t="shared" si="27"/>
        <v>1.258657419</v>
      </c>
      <c r="J3153" s="2">
        <f t="shared" si="5"/>
        <v>283.8401636</v>
      </c>
      <c r="K3153" s="2">
        <f t="shared" si="6"/>
        <v>293.438571</v>
      </c>
      <c r="L3153" s="2">
        <f t="shared" si="7"/>
        <v>0</v>
      </c>
      <c r="M3153" s="2">
        <f t="shared" si="1"/>
        <v>293.438571</v>
      </c>
      <c r="O3153" s="2">
        <v>3151.0</v>
      </c>
      <c r="P3153" s="2">
        <v>1951.0</v>
      </c>
      <c r="Q3153" s="2">
        <v>1941.0</v>
      </c>
      <c r="R3153" s="2">
        <v>1957.0</v>
      </c>
      <c r="S3153" s="2">
        <v>1918.0</v>
      </c>
      <c r="T3153" s="2">
        <v>1.332589509E9</v>
      </c>
      <c r="U3153" s="2">
        <v>2.5559067E7</v>
      </c>
      <c r="V3153" s="2">
        <v>2.9168205E7</v>
      </c>
      <c r="W3153" s="2">
        <v>1506886.0</v>
      </c>
      <c r="X3153" s="2">
        <v>1024.0</v>
      </c>
      <c r="Y3153" s="2">
        <f t="shared" si="8"/>
        <v>0.1947827852</v>
      </c>
      <c r="Z3153" s="2">
        <f t="shared" ref="Z3153:AC3153" si="3204">ROUNDDOWN($Y3153*Z$1,0)-IF(MOD($Y3153*Z$1,1)=0,1,0)+1</f>
        <v>1</v>
      </c>
      <c r="AA3153" s="2">
        <f t="shared" si="3204"/>
        <v>1</v>
      </c>
      <c r="AB3153" s="2">
        <f t="shared" si="3204"/>
        <v>1</v>
      </c>
      <c r="AC3153" s="2">
        <f t="shared" si="3204"/>
        <v>1</v>
      </c>
      <c r="AD3153" s="2">
        <f t="shared" si="10"/>
        <v>0</v>
      </c>
      <c r="AE3153" s="2">
        <f t="shared" si="11"/>
        <v>0</v>
      </c>
      <c r="AF3153" s="2">
        <f t="shared" si="12"/>
        <v>0</v>
      </c>
      <c r="AG3153" s="2">
        <f t="shared" si="13"/>
        <v>0</v>
      </c>
      <c r="AH3153" s="2">
        <f t="shared" si="14"/>
        <v>0</v>
      </c>
      <c r="AI3153" s="2">
        <f t="shared" si="15"/>
        <v>0</v>
      </c>
      <c r="AJ3153" s="2">
        <f t="shared" si="16"/>
        <v>1</v>
      </c>
      <c r="AK3153" s="2">
        <f t="shared" si="17"/>
        <v>0</v>
      </c>
      <c r="AL3153" s="2">
        <f t="shared" si="18"/>
        <v>1</v>
      </c>
    </row>
    <row r="3154" ht="13.5" customHeight="1">
      <c r="A3154" s="3">
        <v>42506.0</v>
      </c>
      <c r="B3154" s="2">
        <v>1927.0</v>
      </c>
      <c r="C3154" s="2">
        <f t="shared" si="3"/>
        <v>1927</v>
      </c>
      <c r="D3154" s="2">
        <f t="shared" si="26"/>
        <v>3274.544584</v>
      </c>
      <c r="E3154" s="2">
        <f t="shared" si="20"/>
        <v>2212.408494</v>
      </c>
      <c r="F3154" s="2">
        <v>0.47</v>
      </c>
      <c r="G3154" s="2">
        <f t="shared" si="4"/>
        <v>0.0047</v>
      </c>
      <c r="H3154" s="2">
        <f t="shared" si="21"/>
        <v>1.5658</v>
      </c>
      <c r="I3154" s="2">
        <f t="shared" si="27"/>
        <v>1.259059246</v>
      </c>
      <c r="J3154" s="2">
        <f t="shared" si="5"/>
        <v>285.1742124</v>
      </c>
      <c r="K3154" s="2">
        <f t="shared" si="6"/>
        <v>294.8177323</v>
      </c>
      <c r="L3154" s="2">
        <f t="shared" si="7"/>
        <v>0</v>
      </c>
      <c r="M3154" s="2">
        <f t="shared" si="1"/>
        <v>294.8177323</v>
      </c>
      <c r="O3154" s="2">
        <v>3152.0</v>
      </c>
      <c r="P3154" s="2">
        <v>1916.0</v>
      </c>
      <c r="Q3154" s="2">
        <v>1918.0</v>
      </c>
      <c r="R3154" s="2">
        <v>1932.0</v>
      </c>
      <c r="S3154" s="2">
        <v>1906.0</v>
      </c>
      <c r="T3154" s="2">
        <v>1.332589509E9</v>
      </c>
      <c r="U3154" s="2">
        <v>2.5679E7</v>
      </c>
      <c r="V3154" s="2">
        <v>5.4320224E7</v>
      </c>
      <c r="W3154" s="2">
        <v>2828917.0</v>
      </c>
      <c r="X3154" s="2">
        <v>2227.0</v>
      </c>
      <c r="Y3154" s="2">
        <f t="shared" si="8"/>
        <v>0.6174380836</v>
      </c>
      <c r="Z3154" s="2">
        <f t="shared" ref="Z3154:AC3154" si="3205">ROUNDDOWN($Y3154*Z$1,0)-IF(MOD($Y3154*Z$1,1)=0,1,0)+1</f>
        <v>2</v>
      </c>
      <c r="AA3154" s="2">
        <f t="shared" si="3205"/>
        <v>2</v>
      </c>
      <c r="AB3154" s="2">
        <f t="shared" si="3205"/>
        <v>3</v>
      </c>
      <c r="AC3154" s="2">
        <f t="shared" si="3205"/>
        <v>4</v>
      </c>
      <c r="AD3154" s="2">
        <f t="shared" si="10"/>
        <v>0</v>
      </c>
      <c r="AE3154" s="2">
        <f t="shared" si="11"/>
        <v>0</v>
      </c>
      <c r="AF3154" s="2">
        <f t="shared" si="12"/>
        <v>0</v>
      </c>
      <c r="AG3154" s="2">
        <f t="shared" si="13"/>
        <v>0</v>
      </c>
      <c r="AH3154" s="2">
        <f t="shared" si="14"/>
        <v>0</v>
      </c>
      <c r="AI3154" s="2">
        <f t="shared" si="15"/>
        <v>1</v>
      </c>
      <c r="AJ3154" s="2">
        <f t="shared" si="16"/>
        <v>0</v>
      </c>
      <c r="AK3154" s="2">
        <f t="shared" si="17"/>
        <v>0</v>
      </c>
      <c r="AL3154" s="2">
        <f t="shared" si="18"/>
        <v>1</v>
      </c>
    </row>
    <row r="3155" ht="13.5" customHeight="1">
      <c r="A3155" s="3">
        <v>42507.0</v>
      </c>
      <c r="B3155" s="2">
        <v>1919.0</v>
      </c>
      <c r="C3155" s="2">
        <f t="shared" si="3"/>
        <v>1919</v>
      </c>
      <c r="D3155" s="2">
        <f t="shared" si="26"/>
        <v>3275.860385</v>
      </c>
      <c r="E3155" s="2">
        <f t="shared" si="20"/>
        <v>2212.751062</v>
      </c>
      <c r="F3155" s="2">
        <v>-0.42</v>
      </c>
      <c r="G3155" s="2">
        <f t="shared" si="4"/>
        <v>-0.0042</v>
      </c>
      <c r="H3155" s="2">
        <f t="shared" si="21"/>
        <v>1.5616</v>
      </c>
      <c r="I3155" s="2">
        <f t="shared" si="27"/>
        <v>1.259461074</v>
      </c>
      <c r="J3155" s="2">
        <f t="shared" si="5"/>
        <v>283.9764807</v>
      </c>
      <c r="K3155" s="2">
        <f t="shared" si="6"/>
        <v>293.5794978</v>
      </c>
      <c r="L3155" s="2">
        <f t="shared" si="7"/>
        <v>0</v>
      </c>
      <c r="M3155" s="2">
        <f t="shared" si="1"/>
        <v>293.5794978</v>
      </c>
      <c r="O3155" s="2">
        <v>3153.0</v>
      </c>
      <c r="P3155" s="2">
        <v>1935.0</v>
      </c>
      <c r="Q3155" s="2">
        <v>1927.0</v>
      </c>
      <c r="R3155" s="2">
        <v>1938.0</v>
      </c>
      <c r="S3155" s="2">
        <v>1907.0</v>
      </c>
      <c r="T3155" s="2">
        <v>1.332590641E9</v>
      </c>
      <c r="U3155" s="2">
        <v>2.5572414E7</v>
      </c>
      <c r="V3155" s="2">
        <v>3.5363381E7</v>
      </c>
      <c r="W3155" s="2">
        <v>1839644.0</v>
      </c>
      <c r="X3155" s="2">
        <v>1284.0</v>
      </c>
      <c r="Y3155" s="2">
        <f t="shared" si="8"/>
        <v>0.3693666261</v>
      </c>
      <c r="Z3155" s="2">
        <f t="shared" ref="Z3155:AC3155" si="3206">ROUNDDOWN($Y3155*Z$1,0)-IF(MOD($Y3155*Z$1,1)=0,1,0)+1</f>
        <v>1</v>
      </c>
      <c r="AA3155" s="2">
        <f t="shared" si="3206"/>
        <v>2</v>
      </c>
      <c r="AB3155" s="2">
        <f t="shared" si="3206"/>
        <v>2</v>
      </c>
      <c r="AC3155" s="2">
        <f t="shared" si="3206"/>
        <v>2</v>
      </c>
      <c r="AD3155" s="2">
        <f t="shared" si="10"/>
        <v>0</v>
      </c>
      <c r="AE3155" s="2">
        <f t="shared" si="11"/>
        <v>0</v>
      </c>
      <c r="AF3155" s="2">
        <f t="shared" si="12"/>
        <v>0</v>
      </c>
      <c r="AG3155" s="2">
        <f t="shared" si="13"/>
        <v>0</v>
      </c>
      <c r="AH3155" s="2">
        <f t="shared" si="14"/>
        <v>0</v>
      </c>
      <c r="AI3155" s="2">
        <f t="shared" si="15"/>
        <v>0</v>
      </c>
      <c r="AJ3155" s="2">
        <f t="shared" si="16"/>
        <v>1</v>
      </c>
      <c r="AK3155" s="2">
        <f t="shared" si="17"/>
        <v>0</v>
      </c>
      <c r="AL3155" s="2">
        <f t="shared" si="18"/>
        <v>1</v>
      </c>
    </row>
    <row r="3156" ht="13.5" customHeight="1">
      <c r="A3156" s="3">
        <v>42508.0</v>
      </c>
      <c r="B3156" s="2">
        <v>1926.0</v>
      </c>
      <c r="C3156" s="2">
        <f t="shared" si="3"/>
        <v>1926</v>
      </c>
      <c r="D3156" s="2">
        <f t="shared" si="26"/>
        <v>3277.176715</v>
      </c>
      <c r="E3156" s="2">
        <f t="shared" si="20"/>
        <v>2213.093629</v>
      </c>
      <c r="F3156" s="2">
        <v>0.36</v>
      </c>
      <c r="G3156" s="2">
        <f t="shared" si="4"/>
        <v>0.0036</v>
      </c>
      <c r="H3156" s="2">
        <f t="shared" si="21"/>
        <v>1.5652</v>
      </c>
      <c r="I3156" s="2">
        <f t="shared" si="27"/>
        <v>1.259862901</v>
      </c>
      <c r="J3156" s="2">
        <f t="shared" si="5"/>
        <v>284.998796</v>
      </c>
      <c r="K3156" s="2">
        <f t="shared" si="6"/>
        <v>294.636384</v>
      </c>
      <c r="L3156" s="2">
        <f t="shared" si="7"/>
        <v>0</v>
      </c>
      <c r="M3156" s="2">
        <f t="shared" si="1"/>
        <v>294.636384</v>
      </c>
      <c r="O3156" s="2">
        <v>3154.0</v>
      </c>
      <c r="P3156" s="2">
        <v>1919.0</v>
      </c>
      <c r="Q3156" s="2">
        <v>1919.0</v>
      </c>
      <c r="R3156" s="2">
        <v>1934.0</v>
      </c>
      <c r="S3156" s="2">
        <v>1907.0</v>
      </c>
      <c r="T3156" s="2">
        <v>1.332590641E9</v>
      </c>
      <c r="U3156" s="2">
        <v>2.5665696E7</v>
      </c>
      <c r="V3156" s="2">
        <v>3.2729652E7</v>
      </c>
      <c r="W3156" s="2">
        <v>1704210.0</v>
      </c>
      <c r="X3156" s="2">
        <v>1324.0</v>
      </c>
      <c r="Y3156" s="2">
        <f t="shared" si="8"/>
        <v>0.591453512</v>
      </c>
      <c r="Z3156" s="2">
        <f t="shared" ref="Z3156:AC3156" si="3207">ROUNDDOWN($Y3156*Z$1,0)-IF(MOD($Y3156*Z$1,1)=0,1,0)+1</f>
        <v>2</v>
      </c>
      <c r="AA3156" s="2">
        <f t="shared" si="3207"/>
        <v>2</v>
      </c>
      <c r="AB3156" s="2">
        <f t="shared" si="3207"/>
        <v>3</v>
      </c>
      <c r="AC3156" s="2">
        <f t="shared" si="3207"/>
        <v>3</v>
      </c>
      <c r="AD3156" s="2">
        <f t="shared" si="10"/>
        <v>0</v>
      </c>
      <c r="AE3156" s="2">
        <f t="shared" si="11"/>
        <v>0</v>
      </c>
      <c r="AF3156" s="2">
        <f t="shared" si="12"/>
        <v>0</v>
      </c>
      <c r="AG3156" s="2">
        <f t="shared" si="13"/>
        <v>0</v>
      </c>
      <c r="AH3156" s="2">
        <f t="shared" si="14"/>
        <v>1</v>
      </c>
      <c r="AI3156" s="2">
        <f t="shared" si="15"/>
        <v>0</v>
      </c>
      <c r="AJ3156" s="2">
        <f t="shared" si="16"/>
        <v>0</v>
      </c>
      <c r="AK3156" s="2">
        <f t="shared" si="17"/>
        <v>0</v>
      </c>
      <c r="AL3156" s="2">
        <f t="shared" si="18"/>
        <v>1</v>
      </c>
    </row>
    <row r="3157" ht="13.5" customHeight="1">
      <c r="A3157" s="3">
        <v>42509.0</v>
      </c>
      <c r="B3157" s="2">
        <v>1907.0</v>
      </c>
      <c r="C3157" s="2">
        <f t="shared" si="3"/>
        <v>1907</v>
      </c>
      <c r="D3157" s="2">
        <f t="shared" si="26"/>
        <v>3278.493573</v>
      </c>
      <c r="E3157" s="2">
        <f t="shared" si="20"/>
        <v>2213.436197</v>
      </c>
      <c r="F3157" s="2">
        <v>-0.99</v>
      </c>
      <c r="G3157" s="2">
        <f t="shared" si="4"/>
        <v>-0.0099</v>
      </c>
      <c r="H3157" s="2">
        <f t="shared" si="21"/>
        <v>1.5553</v>
      </c>
      <c r="I3157" s="2">
        <f t="shared" si="27"/>
        <v>1.260264728</v>
      </c>
      <c r="J3157" s="2">
        <f t="shared" si="5"/>
        <v>282.1773079</v>
      </c>
      <c r="K3157" s="2">
        <f t="shared" si="6"/>
        <v>291.7194838</v>
      </c>
      <c r="L3157" s="2">
        <f t="shared" si="7"/>
        <v>0</v>
      </c>
      <c r="M3157" s="2">
        <f t="shared" si="1"/>
        <v>291.7194838</v>
      </c>
      <c r="O3157" s="2">
        <v>3155.0</v>
      </c>
      <c r="P3157" s="2">
        <v>1900.0</v>
      </c>
      <c r="Q3157" s="2">
        <v>1926.0</v>
      </c>
      <c r="R3157" s="2">
        <v>1916.0</v>
      </c>
      <c r="S3157" s="2">
        <v>1897.0</v>
      </c>
      <c r="T3157" s="2">
        <v>1.332591565E9</v>
      </c>
      <c r="U3157" s="2">
        <v>2.5412521E7</v>
      </c>
      <c r="V3157" s="2">
        <v>5.338803E7</v>
      </c>
      <c r="W3157" s="2">
        <v>2803050.0</v>
      </c>
      <c r="X3157" s="2">
        <v>1684.0</v>
      </c>
      <c r="Y3157" s="2">
        <f t="shared" si="8"/>
        <v>0.2307145757</v>
      </c>
      <c r="Z3157" s="2">
        <f t="shared" ref="Z3157:AC3157" si="3208">ROUNDDOWN($Y3157*Z$1,0)-IF(MOD($Y3157*Z$1,1)=0,1,0)+1</f>
        <v>1</v>
      </c>
      <c r="AA3157" s="2">
        <f t="shared" si="3208"/>
        <v>1</v>
      </c>
      <c r="AB3157" s="2">
        <f t="shared" si="3208"/>
        <v>1</v>
      </c>
      <c r="AC3157" s="2">
        <f t="shared" si="3208"/>
        <v>2</v>
      </c>
      <c r="AD3157" s="2">
        <f t="shared" si="10"/>
        <v>0</v>
      </c>
      <c r="AE3157" s="2">
        <f t="shared" si="11"/>
        <v>0</v>
      </c>
      <c r="AF3157" s="2">
        <f t="shared" si="12"/>
        <v>1</v>
      </c>
      <c r="AG3157" s="2">
        <f t="shared" si="13"/>
        <v>0</v>
      </c>
      <c r="AH3157" s="2">
        <f t="shared" si="14"/>
        <v>0</v>
      </c>
      <c r="AI3157" s="2">
        <f t="shared" si="15"/>
        <v>0</v>
      </c>
      <c r="AJ3157" s="2">
        <f t="shared" si="16"/>
        <v>0</v>
      </c>
      <c r="AK3157" s="2">
        <f t="shared" si="17"/>
        <v>0</v>
      </c>
      <c r="AL3157" s="2">
        <f t="shared" si="18"/>
        <v>1</v>
      </c>
    </row>
    <row r="3158" ht="13.5" customHeight="1">
      <c r="A3158" s="3">
        <v>42512.0</v>
      </c>
      <c r="B3158" s="2">
        <v>1899.0</v>
      </c>
      <c r="C3158" s="2">
        <f t="shared" si="3"/>
        <v>1899</v>
      </c>
      <c r="D3158" s="2">
        <f t="shared" si="26"/>
        <v>3279.810961</v>
      </c>
      <c r="E3158" s="2">
        <f t="shared" si="20"/>
        <v>2213.778765</v>
      </c>
      <c r="F3158" s="2">
        <v>-0.42</v>
      </c>
      <c r="G3158" s="2">
        <f t="shared" si="4"/>
        <v>-0.0042</v>
      </c>
      <c r="H3158" s="2">
        <f t="shared" si="21"/>
        <v>1.5511</v>
      </c>
      <c r="I3158" s="2">
        <f t="shared" si="27"/>
        <v>1.260666555</v>
      </c>
      <c r="J3158" s="2">
        <f t="shared" si="5"/>
        <v>280.9921632</v>
      </c>
      <c r="K3158" s="2">
        <f t="shared" si="6"/>
        <v>290.4942619</v>
      </c>
      <c r="L3158" s="2">
        <f t="shared" si="7"/>
        <v>0</v>
      </c>
      <c r="M3158" s="2">
        <f t="shared" si="1"/>
        <v>290.4942619</v>
      </c>
      <c r="O3158" s="2">
        <v>3156.0</v>
      </c>
      <c r="P3158" s="2">
        <v>1890.0</v>
      </c>
      <c r="Q3158" s="2">
        <v>1907.0</v>
      </c>
      <c r="R3158" s="2">
        <v>1905.0</v>
      </c>
      <c r="S3158" s="2">
        <v>1890.0</v>
      </c>
      <c r="T3158" s="2">
        <v>1.332630446E9</v>
      </c>
      <c r="U3158" s="2">
        <v>2.5306652E7</v>
      </c>
      <c r="V3158" s="2">
        <v>1.4060417E7</v>
      </c>
      <c r="W3158" s="2">
        <v>740555.0</v>
      </c>
      <c r="X3158" s="2">
        <v>629.0</v>
      </c>
      <c r="Y3158" s="2">
        <f t="shared" si="8"/>
        <v>0.3693666261</v>
      </c>
      <c r="Z3158" s="2">
        <f t="shared" ref="Z3158:AC3158" si="3209">ROUNDDOWN($Y3158*Z$1,0)-IF(MOD($Y3158*Z$1,1)=0,1,0)+1</f>
        <v>1</v>
      </c>
      <c r="AA3158" s="2">
        <f t="shared" si="3209"/>
        <v>2</v>
      </c>
      <c r="AB3158" s="2">
        <f t="shared" si="3209"/>
        <v>2</v>
      </c>
      <c r="AC3158" s="2">
        <f t="shared" si="3209"/>
        <v>2</v>
      </c>
      <c r="AD3158" s="2">
        <f t="shared" si="10"/>
        <v>0</v>
      </c>
      <c r="AE3158" s="2">
        <f t="shared" si="11"/>
        <v>0</v>
      </c>
      <c r="AF3158" s="2">
        <f t="shared" si="12"/>
        <v>0</v>
      </c>
      <c r="AG3158" s="2">
        <f t="shared" si="13"/>
        <v>1</v>
      </c>
      <c r="AH3158" s="2">
        <f t="shared" si="14"/>
        <v>0</v>
      </c>
      <c r="AI3158" s="2">
        <f t="shared" si="15"/>
        <v>0</v>
      </c>
      <c r="AJ3158" s="2">
        <f t="shared" si="16"/>
        <v>0</v>
      </c>
      <c r="AK3158" s="2">
        <f t="shared" si="17"/>
        <v>0</v>
      </c>
      <c r="AL3158" s="2">
        <f t="shared" si="18"/>
        <v>1</v>
      </c>
    </row>
    <row r="3159" ht="13.5" customHeight="1">
      <c r="A3159" s="3">
        <v>42513.0</v>
      </c>
      <c r="B3159" s="2">
        <v>1898.0</v>
      </c>
      <c r="C3159" s="2">
        <f t="shared" si="3"/>
        <v>1898</v>
      </c>
      <c r="D3159" s="2">
        <f t="shared" si="26"/>
        <v>3281.128878</v>
      </c>
      <c r="E3159" s="2">
        <f t="shared" si="20"/>
        <v>2214.121332</v>
      </c>
      <c r="F3159" s="2">
        <v>-0.05</v>
      </c>
      <c r="G3159" s="2">
        <f t="shared" si="4"/>
        <v>-0.0005</v>
      </c>
      <c r="H3159" s="2">
        <f t="shared" si="21"/>
        <v>1.5506</v>
      </c>
      <c r="I3159" s="2">
        <f t="shared" si="27"/>
        <v>1.261068382</v>
      </c>
      <c r="J3159" s="2">
        <f t="shared" si="5"/>
        <v>280.8516672</v>
      </c>
      <c r="K3159" s="2">
        <f t="shared" si="6"/>
        <v>290.3490148</v>
      </c>
      <c r="L3159" s="2">
        <f t="shared" si="7"/>
        <v>0</v>
      </c>
      <c r="M3159" s="2">
        <f t="shared" si="1"/>
        <v>290.3490148</v>
      </c>
      <c r="O3159" s="2">
        <v>3157.0</v>
      </c>
      <c r="P3159" s="2">
        <v>1895.0</v>
      </c>
      <c r="Q3159" s="2">
        <v>1899.0</v>
      </c>
      <c r="R3159" s="2">
        <v>1910.0</v>
      </c>
      <c r="S3159" s="2">
        <v>1878.0</v>
      </c>
      <c r="T3159" s="2">
        <v>1.332630446E9</v>
      </c>
      <c r="U3159" s="2">
        <v>2.5293326E7</v>
      </c>
      <c r="V3159" s="2">
        <v>4.6925279E7</v>
      </c>
      <c r="W3159" s="2">
        <v>2480232.0</v>
      </c>
      <c r="X3159" s="2">
        <v>1844.0</v>
      </c>
      <c r="Y3159" s="2">
        <f t="shared" si="8"/>
        <v>0.4691433212</v>
      </c>
      <c r="Z3159" s="2">
        <f t="shared" ref="Z3159:AC3159" si="3210">ROUNDDOWN($Y3159*Z$1,0)-IF(MOD($Y3159*Z$1,1)=0,1,0)+1</f>
        <v>1</v>
      </c>
      <c r="AA3159" s="2">
        <f t="shared" si="3210"/>
        <v>2</v>
      </c>
      <c r="AB3159" s="2">
        <f t="shared" si="3210"/>
        <v>2</v>
      </c>
      <c r="AC3159" s="2">
        <f t="shared" si="3210"/>
        <v>3</v>
      </c>
      <c r="AD3159" s="2">
        <f t="shared" si="10"/>
        <v>0</v>
      </c>
      <c r="AE3159" s="2">
        <f t="shared" si="11"/>
        <v>0</v>
      </c>
      <c r="AF3159" s="2">
        <f t="shared" si="12"/>
        <v>0</v>
      </c>
      <c r="AG3159" s="2">
        <f t="shared" si="13"/>
        <v>0</v>
      </c>
      <c r="AH3159" s="2">
        <f t="shared" si="14"/>
        <v>0</v>
      </c>
      <c r="AI3159" s="2">
        <f t="shared" si="15"/>
        <v>0</v>
      </c>
      <c r="AJ3159" s="2">
        <f t="shared" si="16"/>
        <v>0</v>
      </c>
      <c r="AK3159" s="2">
        <f t="shared" si="17"/>
        <v>1</v>
      </c>
      <c r="AL3159" s="2">
        <f t="shared" si="18"/>
        <v>1</v>
      </c>
    </row>
    <row r="3160" ht="13.5" customHeight="1">
      <c r="A3160" s="3">
        <v>42514.0</v>
      </c>
      <c r="B3160" s="2">
        <v>1915.0</v>
      </c>
      <c r="C3160" s="2">
        <f t="shared" si="3"/>
        <v>1915</v>
      </c>
      <c r="D3160" s="2">
        <f t="shared" si="26"/>
        <v>3282.447325</v>
      </c>
      <c r="E3160" s="2">
        <f t="shared" si="20"/>
        <v>2214.4639</v>
      </c>
      <c r="F3160" s="2">
        <v>0.9</v>
      </c>
      <c r="G3160" s="2">
        <f t="shared" si="4"/>
        <v>0.009</v>
      </c>
      <c r="H3160" s="2">
        <f t="shared" si="21"/>
        <v>1.5596</v>
      </c>
      <c r="I3160" s="2">
        <f t="shared" si="27"/>
        <v>1.261470209</v>
      </c>
      <c r="J3160" s="2">
        <f t="shared" si="5"/>
        <v>283.3793322</v>
      </c>
      <c r="K3160" s="2">
        <f t="shared" si="6"/>
        <v>292.9621559</v>
      </c>
      <c r="L3160" s="2">
        <f t="shared" si="7"/>
        <v>0</v>
      </c>
      <c r="M3160" s="2">
        <f t="shared" si="1"/>
        <v>292.9621559</v>
      </c>
      <c r="O3160" s="2">
        <v>3158.0</v>
      </c>
      <c r="P3160" s="2">
        <v>1888.0</v>
      </c>
      <c r="Q3160" s="2">
        <v>1898.0</v>
      </c>
      <c r="R3160" s="2">
        <v>1920.0</v>
      </c>
      <c r="S3160" s="2">
        <v>1887.0</v>
      </c>
      <c r="T3160" s="2">
        <v>1.332694506E9</v>
      </c>
      <c r="U3160" s="2">
        <v>2.55211E7</v>
      </c>
      <c r="V3160" s="2">
        <v>8.2667783E7</v>
      </c>
      <c r="W3160" s="2">
        <v>4335567.0</v>
      </c>
      <c r="X3160" s="2">
        <v>2369.0</v>
      </c>
      <c r="Y3160" s="2">
        <f t="shared" si="8"/>
        <v>0.7320341048</v>
      </c>
      <c r="Z3160" s="2">
        <f t="shared" ref="Z3160:AC3160" si="3211">ROUNDDOWN($Y3160*Z$1,0)-IF(MOD($Y3160*Z$1,1)=0,1,0)+1</f>
        <v>2</v>
      </c>
      <c r="AA3160" s="2">
        <f t="shared" si="3211"/>
        <v>3</v>
      </c>
      <c r="AB3160" s="2">
        <f t="shared" si="3211"/>
        <v>3</v>
      </c>
      <c r="AC3160" s="2">
        <f t="shared" si="3211"/>
        <v>4</v>
      </c>
      <c r="AD3160" s="2">
        <f t="shared" si="10"/>
        <v>0</v>
      </c>
      <c r="AE3160" s="2">
        <f t="shared" si="11"/>
        <v>1</v>
      </c>
      <c r="AF3160" s="2">
        <f t="shared" si="12"/>
        <v>0</v>
      </c>
      <c r="AG3160" s="2">
        <f t="shared" si="13"/>
        <v>0</v>
      </c>
      <c r="AH3160" s="2">
        <f t="shared" si="14"/>
        <v>0</v>
      </c>
      <c r="AI3160" s="2">
        <f t="shared" si="15"/>
        <v>0</v>
      </c>
      <c r="AJ3160" s="2">
        <f t="shared" si="16"/>
        <v>0</v>
      </c>
      <c r="AK3160" s="2">
        <f t="shared" si="17"/>
        <v>0</v>
      </c>
      <c r="AL3160" s="2">
        <f t="shared" si="18"/>
        <v>1</v>
      </c>
    </row>
    <row r="3161" ht="13.5" customHeight="1">
      <c r="A3161" s="3">
        <v>42515.0</v>
      </c>
      <c r="B3161" s="2">
        <v>1933.0</v>
      </c>
      <c r="C3161" s="2">
        <f t="shared" si="3"/>
        <v>1933</v>
      </c>
      <c r="D3161" s="2">
        <f t="shared" si="26"/>
        <v>3283.766301</v>
      </c>
      <c r="E3161" s="2">
        <f t="shared" si="20"/>
        <v>2214.806468</v>
      </c>
      <c r="F3161" s="2">
        <v>0.94</v>
      </c>
      <c r="G3161" s="2">
        <f t="shared" si="4"/>
        <v>0.0094</v>
      </c>
      <c r="H3161" s="2">
        <f t="shared" si="21"/>
        <v>1.569</v>
      </c>
      <c r="I3161" s="2">
        <f t="shared" si="27"/>
        <v>1.261872037</v>
      </c>
      <c r="J3161" s="2">
        <f t="shared" si="5"/>
        <v>286.0430979</v>
      </c>
      <c r="K3161" s="2">
        <f t="shared" si="6"/>
        <v>295.7160002</v>
      </c>
      <c r="L3161" s="2">
        <f t="shared" si="7"/>
        <v>0</v>
      </c>
      <c r="M3161" s="2">
        <f t="shared" si="1"/>
        <v>295.7160002</v>
      </c>
      <c r="O3161" s="2">
        <v>3159.0</v>
      </c>
      <c r="P3161" s="2">
        <v>1919.0</v>
      </c>
      <c r="Q3161" s="2">
        <v>1915.0</v>
      </c>
      <c r="R3161" s="2">
        <v>1933.0</v>
      </c>
      <c r="S3161" s="2">
        <v>1908.0</v>
      </c>
      <c r="T3161" s="2">
        <v>1.332720441E9</v>
      </c>
      <c r="U3161" s="2">
        <v>2.5761486E7</v>
      </c>
      <c r="V3161" s="2">
        <v>4.9943986E7</v>
      </c>
      <c r="W3161" s="2">
        <v>2604078.0</v>
      </c>
      <c r="X3161" s="2">
        <v>2187.0</v>
      </c>
      <c r="Y3161" s="2">
        <f t="shared" si="8"/>
        <v>0.7416768169</v>
      </c>
      <c r="Z3161" s="2">
        <f t="shared" ref="Z3161:AC3161" si="3212">ROUNDDOWN($Y3161*Z$1,0)-IF(MOD($Y3161*Z$1,1)=0,1,0)+1</f>
        <v>2</v>
      </c>
      <c r="AA3161" s="2">
        <f t="shared" si="3212"/>
        <v>3</v>
      </c>
      <c r="AB3161" s="2">
        <f t="shared" si="3212"/>
        <v>3</v>
      </c>
      <c r="AC3161" s="2">
        <f t="shared" si="3212"/>
        <v>4</v>
      </c>
      <c r="AD3161" s="2">
        <f t="shared" si="10"/>
        <v>1</v>
      </c>
      <c r="AE3161" s="2">
        <f t="shared" si="11"/>
        <v>0</v>
      </c>
      <c r="AF3161" s="2">
        <f t="shared" si="12"/>
        <v>0</v>
      </c>
      <c r="AG3161" s="2">
        <f t="shared" si="13"/>
        <v>0</v>
      </c>
      <c r="AH3161" s="2">
        <f t="shared" si="14"/>
        <v>0</v>
      </c>
      <c r="AI3161" s="2">
        <f t="shared" si="15"/>
        <v>0</v>
      </c>
      <c r="AJ3161" s="2">
        <f t="shared" si="16"/>
        <v>0</v>
      </c>
      <c r="AK3161" s="2">
        <f t="shared" si="17"/>
        <v>0</v>
      </c>
      <c r="AL3161" s="2">
        <f t="shared" si="18"/>
        <v>1</v>
      </c>
    </row>
    <row r="3162" ht="13.5" customHeight="1">
      <c r="A3162" s="3">
        <v>42516.0</v>
      </c>
      <c r="B3162" s="2">
        <v>1948.0</v>
      </c>
      <c r="C3162" s="2">
        <f t="shared" si="3"/>
        <v>1948</v>
      </c>
      <c r="D3162" s="2">
        <f t="shared" si="26"/>
        <v>3285.085808</v>
      </c>
      <c r="E3162" s="2">
        <f t="shared" si="20"/>
        <v>2215.149036</v>
      </c>
      <c r="F3162" s="2">
        <v>0.78</v>
      </c>
      <c r="G3162" s="2">
        <f t="shared" si="4"/>
        <v>0.0078</v>
      </c>
      <c r="H3162" s="2">
        <f t="shared" si="21"/>
        <v>1.5768</v>
      </c>
      <c r="I3162" s="2">
        <f t="shared" si="27"/>
        <v>1.262273864</v>
      </c>
      <c r="J3162" s="2">
        <f t="shared" si="5"/>
        <v>288.274234</v>
      </c>
      <c r="K3162" s="2">
        <f t="shared" si="6"/>
        <v>298.022585</v>
      </c>
      <c r="L3162" s="2">
        <f t="shared" si="7"/>
        <v>0</v>
      </c>
      <c r="M3162" s="2">
        <f t="shared" si="1"/>
        <v>298.022585</v>
      </c>
      <c r="O3162" s="2">
        <v>3160.0</v>
      </c>
      <c r="P3162" s="2">
        <v>1935.0</v>
      </c>
      <c r="Q3162" s="2">
        <v>1933.0</v>
      </c>
      <c r="R3162" s="2">
        <v>1948.0</v>
      </c>
      <c r="S3162" s="2">
        <v>1929.0</v>
      </c>
      <c r="T3162" s="2">
        <v>1.332662658E9</v>
      </c>
      <c r="U3162" s="2">
        <v>2.5960269E7</v>
      </c>
      <c r="V3162" s="2">
        <v>1.23296431E8</v>
      </c>
      <c r="W3162" s="2">
        <v>6368817.0</v>
      </c>
      <c r="X3162" s="2">
        <v>2195.0</v>
      </c>
      <c r="Y3162" s="2">
        <f t="shared" si="8"/>
        <v>0.7012789281</v>
      </c>
      <c r="Z3162" s="2">
        <f t="shared" ref="Z3162:AC3162" si="3213">ROUNDDOWN($Y3162*Z$1,0)-IF(MOD($Y3162*Z$1,1)=0,1,0)+1</f>
        <v>2</v>
      </c>
      <c r="AA3162" s="2">
        <f t="shared" si="3213"/>
        <v>3</v>
      </c>
      <c r="AB3162" s="2">
        <f t="shared" si="3213"/>
        <v>3</v>
      </c>
      <c r="AC3162" s="2">
        <f t="shared" si="3213"/>
        <v>4</v>
      </c>
      <c r="AD3162" s="2">
        <f t="shared" si="10"/>
        <v>0</v>
      </c>
      <c r="AE3162" s="2">
        <f t="shared" si="11"/>
        <v>0</v>
      </c>
      <c r="AF3162" s="2">
        <f t="shared" si="12"/>
        <v>0</v>
      </c>
      <c r="AG3162" s="2">
        <f t="shared" si="13"/>
        <v>0</v>
      </c>
      <c r="AH3162" s="2">
        <f t="shared" si="14"/>
        <v>0</v>
      </c>
      <c r="AI3162" s="2">
        <f t="shared" si="15"/>
        <v>1</v>
      </c>
      <c r="AJ3162" s="2">
        <f t="shared" si="16"/>
        <v>0</v>
      </c>
      <c r="AK3162" s="2">
        <f t="shared" si="17"/>
        <v>0</v>
      </c>
      <c r="AL3162" s="2">
        <f t="shared" si="18"/>
        <v>1</v>
      </c>
    </row>
    <row r="3163" ht="13.5" customHeight="1">
      <c r="A3163" s="3">
        <v>42519.0</v>
      </c>
      <c r="B3163" s="2">
        <v>1942.0</v>
      </c>
      <c r="C3163" s="2">
        <f t="shared" si="3"/>
        <v>1942</v>
      </c>
      <c r="D3163" s="2">
        <f t="shared" si="26"/>
        <v>3286.405845</v>
      </c>
      <c r="E3163" s="2">
        <f t="shared" si="20"/>
        <v>2215.491603</v>
      </c>
      <c r="F3163" s="2">
        <v>-0.31</v>
      </c>
      <c r="G3163" s="2">
        <f t="shared" si="4"/>
        <v>-0.0031</v>
      </c>
      <c r="H3163" s="2">
        <f t="shared" si="21"/>
        <v>1.5737</v>
      </c>
      <c r="I3163" s="2">
        <f t="shared" si="27"/>
        <v>1.262675691</v>
      </c>
      <c r="J3163" s="2">
        <f t="shared" si="5"/>
        <v>287.3805839</v>
      </c>
      <c r="K3163" s="2">
        <f t="shared" si="6"/>
        <v>297.098715</v>
      </c>
      <c r="L3163" s="2">
        <f t="shared" si="7"/>
        <v>0</v>
      </c>
      <c r="M3163" s="2">
        <f t="shared" si="1"/>
        <v>297.098715</v>
      </c>
      <c r="O3163" s="2">
        <v>3161.0</v>
      </c>
      <c r="P3163" s="2">
        <v>1945.0</v>
      </c>
      <c r="Q3163" s="2">
        <v>1948.0</v>
      </c>
      <c r="R3163" s="2">
        <v>1947.0</v>
      </c>
      <c r="S3163" s="2">
        <v>1939.0</v>
      </c>
      <c r="T3163" s="2">
        <v>1.332599964E9</v>
      </c>
      <c r="U3163" s="2">
        <v>2.5879091E7</v>
      </c>
      <c r="V3163" s="2">
        <v>1.2241376E7</v>
      </c>
      <c r="W3163" s="2">
        <v>630142.0</v>
      </c>
      <c r="X3163" s="2">
        <v>492.0</v>
      </c>
      <c r="Y3163" s="2">
        <f t="shared" si="8"/>
        <v>0.3995127893</v>
      </c>
      <c r="Z3163" s="2">
        <f t="shared" ref="Z3163:AC3163" si="3214">ROUNDDOWN($Y3163*Z$1,0)-IF(MOD($Y3163*Z$1,1)=0,1,0)+1</f>
        <v>1</v>
      </c>
      <c r="AA3163" s="2">
        <f t="shared" si="3214"/>
        <v>2</v>
      </c>
      <c r="AB3163" s="2">
        <f t="shared" si="3214"/>
        <v>2</v>
      </c>
      <c r="AC3163" s="2">
        <f t="shared" si="3214"/>
        <v>2</v>
      </c>
      <c r="AD3163" s="2">
        <f t="shared" si="10"/>
        <v>0</v>
      </c>
      <c r="AE3163" s="2">
        <f t="shared" si="11"/>
        <v>0</v>
      </c>
      <c r="AF3163" s="2">
        <f t="shared" si="12"/>
        <v>0</v>
      </c>
      <c r="AG3163" s="2">
        <f t="shared" si="13"/>
        <v>0</v>
      </c>
      <c r="AH3163" s="2">
        <f t="shared" si="14"/>
        <v>0</v>
      </c>
      <c r="AI3163" s="2">
        <f t="shared" si="15"/>
        <v>0</v>
      </c>
      <c r="AJ3163" s="2">
        <f t="shared" si="16"/>
        <v>0</v>
      </c>
      <c r="AK3163" s="2">
        <f t="shared" si="17"/>
        <v>1</v>
      </c>
      <c r="AL3163" s="2">
        <f t="shared" si="18"/>
        <v>1</v>
      </c>
    </row>
    <row r="3164" ht="13.5" customHeight="1">
      <c r="A3164" s="3">
        <v>42520.0</v>
      </c>
      <c r="B3164" s="2">
        <v>1973.0</v>
      </c>
      <c r="C3164" s="2">
        <f t="shared" si="3"/>
        <v>1973</v>
      </c>
      <c r="D3164" s="2">
        <f t="shared" si="26"/>
        <v>3287.726412</v>
      </c>
      <c r="E3164" s="2">
        <f t="shared" si="20"/>
        <v>2215.834171</v>
      </c>
      <c r="F3164" s="2">
        <v>1.6</v>
      </c>
      <c r="G3164" s="2">
        <f t="shared" si="4"/>
        <v>0.016</v>
      </c>
      <c r="H3164" s="2">
        <f t="shared" si="21"/>
        <v>1.5897</v>
      </c>
      <c r="I3164" s="2">
        <f t="shared" si="27"/>
        <v>1.263077518</v>
      </c>
      <c r="J3164" s="2">
        <f t="shared" si="5"/>
        <v>291.9786733</v>
      </c>
      <c r="K3164" s="2">
        <f t="shared" si="6"/>
        <v>301.8522944</v>
      </c>
      <c r="L3164" s="2">
        <f t="shared" si="7"/>
        <v>0</v>
      </c>
      <c r="M3164" s="2">
        <f t="shared" si="1"/>
        <v>301.8522944</v>
      </c>
      <c r="O3164" s="2">
        <v>3162.0</v>
      </c>
      <c r="P3164" s="2">
        <v>1933.0</v>
      </c>
      <c r="Q3164" s="2">
        <v>1942.0</v>
      </c>
      <c r="R3164" s="2">
        <v>1973.0</v>
      </c>
      <c r="S3164" s="2">
        <v>1933.0</v>
      </c>
      <c r="T3164" s="2">
        <v>1.332524964E9</v>
      </c>
      <c r="U3164" s="2">
        <v>2.6290718E7</v>
      </c>
      <c r="V3164" s="2">
        <v>4.4040929E7</v>
      </c>
      <c r="W3164" s="2">
        <v>2248265.0</v>
      </c>
      <c r="X3164" s="2">
        <v>1538.0</v>
      </c>
      <c r="Y3164" s="2">
        <f t="shared" si="8"/>
        <v>0.8576938693</v>
      </c>
      <c r="Z3164" s="2">
        <f t="shared" ref="Z3164:AC3164" si="3215">ROUNDDOWN($Y3164*Z$1,0)-IF(MOD($Y3164*Z$1,1)=0,1,0)+1</f>
        <v>2</v>
      </c>
      <c r="AA3164" s="2">
        <f t="shared" si="3215"/>
        <v>3</v>
      </c>
      <c r="AB3164" s="2">
        <f t="shared" si="3215"/>
        <v>4</v>
      </c>
      <c r="AC3164" s="2">
        <f t="shared" si="3215"/>
        <v>5</v>
      </c>
      <c r="AD3164" s="2">
        <f t="shared" si="10"/>
        <v>1</v>
      </c>
      <c r="AE3164" s="2">
        <f t="shared" si="11"/>
        <v>0</v>
      </c>
      <c r="AF3164" s="2">
        <f t="shared" si="12"/>
        <v>0</v>
      </c>
      <c r="AG3164" s="2">
        <f t="shared" si="13"/>
        <v>0</v>
      </c>
      <c r="AH3164" s="2">
        <f t="shared" si="14"/>
        <v>0</v>
      </c>
      <c r="AI3164" s="2">
        <f t="shared" si="15"/>
        <v>0</v>
      </c>
      <c r="AJ3164" s="2">
        <f t="shared" si="16"/>
        <v>0</v>
      </c>
      <c r="AK3164" s="2">
        <f t="shared" si="17"/>
        <v>0</v>
      </c>
      <c r="AL3164" s="2">
        <f t="shared" si="18"/>
        <v>1</v>
      </c>
    </row>
    <row r="3165" ht="13.5" customHeight="1">
      <c r="A3165" s="3">
        <v>42521.0</v>
      </c>
      <c r="B3165" s="2">
        <v>1990.0</v>
      </c>
      <c r="C3165" s="2">
        <f t="shared" si="3"/>
        <v>1990</v>
      </c>
      <c r="D3165" s="2">
        <f t="shared" si="26"/>
        <v>3289.04751</v>
      </c>
      <c r="E3165" s="2">
        <f t="shared" si="20"/>
        <v>2216.176739</v>
      </c>
      <c r="F3165" s="2">
        <v>1.38</v>
      </c>
      <c r="G3165" s="2">
        <f t="shared" si="4"/>
        <v>0.0138</v>
      </c>
      <c r="H3165" s="2">
        <f t="shared" si="21"/>
        <v>1.6035</v>
      </c>
      <c r="I3165" s="2">
        <f t="shared" si="27"/>
        <v>1.263479345</v>
      </c>
      <c r="J3165" s="2">
        <f t="shared" si="5"/>
        <v>296.0079789</v>
      </c>
      <c r="K3165" s="2">
        <f t="shared" si="6"/>
        <v>306.0178561</v>
      </c>
      <c r="L3165" s="2">
        <f t="shared" si="7"/>
        <v>0</v>
      </c>
      <c r="M3165" s="2">
        <f t="shared" si="1"/>
        <v>306.0178561</v>
      </c>
      <c r="O3165" s="2">
        <v>3163.0</v>
      </c>
      <c r="P3165" s="2">
        <v>1963.0</v>
      </c>
      <c r="Q3165" s="2">
        <v>1963.0</v>
      </c>
      <c r="R3165" s="2">
        <v>1990.0</v>
      </c>
      <c r="S3165" s="2">
        <v>1962.0</v>
      </c>
      <c r="T3165" s="2">
        <v>1.332524964E9</v>
      </c>
      <c r="U3165" s="2">
        <v>2.6517247E7</v>
      </c>
      <c r="V3165" s="2">
        <v>1.05455368E8</v>
      </c>
      <c r="W3165" s="2">
        <v>5318614.0</v>
      </c>
      <c r="X3165" s="2">
        <v>1768.0</v>
      </c>
      <c r="Y3165" s="2">
        <f t="shared" si="8"/>
        <v>0.8238936257</v>
      </c>
      <c r="Z3165" s="2">
        <f t="shared" ref="Z3165:AC3165" si="3216">ROUNDDOWN($Y3165*Z$1,0)-IF(MOD($Y3165*Z$1,1)=0,1,0)+1</f>
        <v>2</v>
      </c>
      <c r="AA3165" s="2">
        <f t="shared" si="3216"/>
        <v>3</v>
      </c>
      <c r="AB3165" s="2">
        <f t="shared" si="3216"/>
        <v>4</v>
      </c>
      <c r="AC3165" s="2">
        <f t="shared" si="3216"/>
        <v>5</v>
      </c>
      <c r="AD3165" s="2">
        <f t="shared" si="10"/>
        <v>0</v>
      </c>
      <c r="AE3165" s="2">
        <f t="shared" si="11"/>
        <v>0</v>
      </c>
      <c r="AF3165" s="2">
        <f t="shared" si="12"/>
        <v>0</v>
      </c>
      <c r="AG3165" s="2">
        <f t="shared" si="13"/>
        <v>0</v>
      </c>
      <c r="AH3165" s="2">
        <f t="shared" si="14"/>
        <v>1</v>
      </c>
      <c r="AI3165" s="2">
        <f t="shared" si="15"/>
        <v>0</v>
      </c>
      <c r="AJ3165" s="2">
        <f t="shared" si="16"/>
        <v>0</v>
      </c>
      <c r="AK3165" s="2">
        <f t="shared" si="17"/>
        <v>0</v>
      </c>
      <c r="AL3165" s="2">
        <f t="shared" si="18"/>
        <v>1</v>
      </c>
    </row>
    <row r="3166" ht="13.5" customHeight="1">
      <c r="A3166" s="3">
        <v>42522.0</v>
      </c>
      <c r="B3166" s="2">
        <v>1965.0</v>
      </c>
      <c r="C3166" s="2">
        <f t="shared" si="3"/>
        <v>1965</v>
      </c>
      <c r="D3166" s="2">
        <f t="shared" si="26"/>
        <v>3290.369138</v>
      </c>
      <c r="E3166" s="2">
        <f t="shared" si="20"/>
        <v>2216.519306</v>
      </c>
      <c r="F3166" s="2">
        <v>-1.26</v>
      </c>
      <c r="G3166" s="2">
        <f t="shared" si="4"/>
        <v>-0.0126</v>
      </c>
      <c r="H3166" s="2">
        <f t="shared" si="21"/>
        <v>1.5909</v>
      </c>
      <c r="I3166" s="2">
        <f t="shared" si="27"/>
        <v>1.263881172</v>
      </c>
      <c r="J3166" s="2">
        <f t="shared" si="5"/>
        <v>292.2782784</v>
      </c>
      <c r="K3166" s="2">
        <f t="shared" si="6"/>
        <v>302.1620311</v>
      </c>
      <c r="L3166" s="2">
        <f t="shared" si="7"/>
        <v>0</v>
      </c>
      <c r="M3166" s="2">
        <f t="shared" si="1"/>
        <v>302.1620311</v>
      </c>
      <c r="O3166" s="2">
        <v>3164.0</v>
      </c>
      <c r="P3166" s="2">
        <v>1982.0</v>
      </c>
      <c r="Q3166" s="2">
        <v>1990.0</v>
      </c>
      <c r="R3166" s="2">
        <v>1986.0</v>
      </c>
      <c r="S3166" s="2">
        <v>1965.0</v>
      </c>
      <c r="T3166" s="2">
        <v>1.332449964E9</v>
      </c>
      <c r="U3166" s="2">
        <v>2.6182642E7</v>
      </c>
      <c r="V3166" s="2">
        <v>4.6105432E7</v>
      </c>
      <c r="W3166" s="2">
        <v>2331356.0</v>
      </c>
      <c r="X3166" s="2">
        <v>1536.0</v>
      </c>
      <c r="Y3166" s="2">
        <f t="shared" si="8"/>
        <v>0.1822980106</v>
      </c>
      <c r="Z3166" s="2">
        <f t="shared" ref="Z3166:AC3166" si="3217">ROUNDDOWN($Y3166*Z$1,0)-IF(MOD($Y3166*Z$1,1)=0,1,0)+1</f>
        <v>1</v>
      </c>
      <c r="AA3166" s="2">
        <f t="shared" si="3217"/>
        <v>1</v>
      </c>
      <c r="AB3166" s="2">
        <f t="shared" si="3217"/>
        <v>1</v>
      </c>
      <c r="AC3166" s="2">
        <f t="shared" si="3217"/>
        <v>1</v>
      </c>
      <c r="AD3166" s="2">
        <f t="shared" si="10"/>
        <v>0</v>
      </c>
      <c r="AE3166" s="2">
        <f t="shared" si="11"/>
        <v>0</v>
      </c>
      <c r="AF3166" s="2">
        <f t="shared" si="12"/>
        <v>1</v>
      </c>
      <c r="AG3166" s="2">
        <f t="shared" si="13"/>
        <v>0</v>
      </c>
      <c r="AH3166" s="2">
        <f t="shared" si="14"/>
        <v>0</v>
      </c>
      <c r="AI3166" s="2">
        <f t="shared" si="15"/>
        <v>0</v>
      </c>
      <c r="AJ3166" s="2">
        <f t="shared" si="16"/>
        <v>0</v>
      </c>
      <c r="AK3166" s="2">
        <f t="shared" si="17"/>
        <v>0</v>
      </c>
      <c r="AL3166" s="2">
        <f t="shared" si="18"/>
        <v>1</v>
      </c>
    </row>
    <row r="3167" ht="13.5" customHeight="1">
      <c r="A3167" s="3">
        <v>42523.0</v>
      </c>
      <c r="B3167" s="2">
        <v>1956.0</v>
      </c>
      <c r="C3167" s="2">
        <f t="shared" si="3"/>
        <v>1956</v>
      </c>
      <c r="D3167" s="2">
        <f t="shared" si="26"/>
        <v>3291.691298</v>
      </c>
      <c r="E3167" s="2">
        <f t="shared" si="20"/>
        <v>2216.861874</v>
      </c>
      <c r="F3167" s="2">
        <v>-0.46</v>
      </c>
      <c r="G3167" s="2">
        <f t="shared" si="4"/>
        <v>-0.0046</v>
      </c>
      <c r="H3167" s="2">
        <f t="shared" si="21"/>
        <v>1.5863</v>
      </c>
      <c r="I3167" s="2">
        <f t="shared" si="27"/>
        <v>1.264283</v>
      </c>
      <c r="J3167" s="2">
        <f t="shared" si="5"/>
        <v>290.9337983</v>
      </c>
      <c r="K3167" s="2">
        <f t="shared" si="6"/>
        <v>300.7720858</v>
      </c>
      <c r="L3167" s="2">
        <f t="shared" si="7"/>
        <v>0</v>
      </c>
      <c r="M3167" s="2">
        <f t="shared" si="1"/>
        <v>300.7720858</v>
      </c>
      <c r="O3167" s="2">
        <v>3165.0</v>
      </c>
      <c r="P3167" s="2">
        <v>1953.0</v>
      </c>
      <c r="Q3167" s="2">
        <v>1965.0</v>
      </c>
      <c r="R3167" s="2">
        <v>1972.0</v>
      </c>
      <c r="S3167" s="2">
        <v>1944.0</v>
      </c>
      <c r="T3167" s="2">
        <v>1.332385906E9</v>
      </c>
      <c r="U3167" s="2">
        <v>2.6061468E7</v>
      </c>
      <c r="V3167" s="2">
        <v>3.9842441E7</v>
      </c>
      <c r="W3167" s="2">
        <v>2034863.0</v>
      </c>
      <c r="X3167" s="2">
        <v>1392.0</v>
      </c>
      <c r="Y3167" s="2">
        <f t="shared" si="8"/>
        <v>0.3589118961</v>
      </c>
      <c r="Z3167" s="2">
        <f t="shared" ref="Z3167:AC3167" si="3218">ROUNDDOWN($Y3167*Z$1,0)-IF(MOD($Y3167*Z$1,1)=0,1,0)+1</f>
        <v>1</v>
      </c>
      <c r="AA3167" s="2">
        <f t="shared" si="3218"/>
        <v>2</v>
      </c>
      <c r="AB3167" s="2">
        <f t="shared" si="3218"/>
        <v>2</v>
      </c>
      <c r="AC3167" s="2">
        <f t="shared" si="3218"/>
        <v>2</v>
      </c>
      <c r="AD3167" s="2">
        <f t="shared" si="10"/>
        <v>0</v>
      </c>
      <c r="AE3167" s="2">
        <f t="shared" si="11"/>
        <v>0</v>
      </c>
      <c r="AF3167" s="2">
        <f t="shared" si="12"/>
        <v>0</v>
      </c>
      <c r="AG3167" s="2">
        <f t="shared" si="13"/>
        <v>1</v>
      </c>
      <c r="AH3167" s="2">
        <f t="shared" si="14"/>
        <v>0</v>
      </c>
      <c r="AI3167" s="2">
        <f t="shared" si="15"/>
        <v>0</v>
      </c>
      <c r="AJ3167" s="2">
        <f t="shared" si="16"/>
        <v>0</v>
      </c>
      <c r="AK3167" s="2">
        <f t="shared" si="17"/>
        <v>0</v>
      </c>
      <c r="AL3167" s="2">
        <f t="shared" si="18"/>
        <v>1</v>
      </c>
    </row>
    <row r="3168" ht="13.5" customHeight="1">
      <c r="A3168" s="3">
        <v>42526.0</v>
      </c>
      <c r="B3168" s="2">
        <v>1947.0</v>
      </c>
      <c r="C3168" s="2">
        <f t="shared" si="3"/>
        <v>1947</v>
      </c>
      <c r="D3168" s="2">
        <f t="shared" si="26"/>
        <v>3293.013989</v>
      </c>
      <c r="E3168" s="2">
        <f t="shared" si="20"/>
        <v>2217.204442</v>
      </c>
      <c r="F3168" s="2">
        <v>-0.46</v>
      </c>
      <c r="G3168" s="2">
        <f t="shared" si="4"/>
        <v>-0.0046</v>
      </c>
      <c r="H3168" s="2">
        <f t="shared" si="21"/>
        <v>1.5817</v>
      </c>
      <c r="I3168" s="2">
        <f t="shared" si="27"/>
        <v>1.264684827</v>
      </c>
      <c r="J3168" s="2">
        <f t="shared" si="5"/>
        <v>289.5955029</v>
      </c>
      <c r="K3168" s="2">
        <f t="shared" si="6"/>
        <v>299.3885342</v>
      </c>
      <c r="L3168" s="2">
        <f t="shared" si="7"/>
        <v>0</v>
      </c>
      <c r="M3168" s="2">
        <f t="shared" si="1"/>
        <v>299.3885342</v>
      </c>
      <c r="O3168" s="2">
        <v>3166.0</v>
      </c>
      <c r="P3168" s="2">
        <v>1951.0</v>
      </c>
      <c r="Q3168" s="2">
        <v>1956.0</v>
      </c>
      <c r="R3168" s="2">
        <v>1959.0</v>
      </c>
      <c r="S3168" s="2">
        <v>1943.0</v>
      </c>
      <c r="T3168" s="2">
        <v>1.332325628E9</v>
      </c>
      <c r="U3168" s="2">
        <v>2.594038E7</v>
      </c>
      <c r="V3168" s="2">
        <v>1.9779889E7</v>
      </c>
      <c r="W3168" s="2">
        <v>1013310.0</v>
      </c>
      <c r="X3168" s="2">
        <v>689.0</v>
      </c>
      <c r="Y3168" s="2">
        <f t="shared" si="8"/>
        <v>0.3589118961</v>
      </c>
      <c r="Z3168" s="2">
        <f t="shared" ref="Z3168:AC3168" si="3219">ROUNDDOWN($Y3168*Z$1,0)-IF(MOD($Y3168*Z$1,1)=0,1,0)+1</f>
        <v>1</v>
      </c>
      <c r="AA3168" s="2">
        <f t="shared" si="3219"/>
        <v>2</v>
      </c>
      <c r="AB3168" s="2">
        <f t="shared" si="3219"/>
        <v>2</v>
      </c>
      <c r="AC3168" s="2">
        <f t="shared" si="3219"/>
        <v>2</v>
      </c>
      <c r="AD3168" s="2">
        <f t="shared" si="10"/>
        <v>0</v>
      </c>
      <c r="AE3168" s="2">
        <f t="shared" si="11"/>
        <v>0</v>
      </c>
      <c r="AF3168" s="2">
        <f t="shared" si="12"/>
        <v>0</v>
      </c>
      <c r="AG3168" s="2">
        <f t="shared" si="13"/>
        <v>0</v>
      </c>
      <c r="AH3168" s="2">
        <f t="shared" si="14"/>
        <v>0</v>
      </c>
      <c r="AI3168" s="2">
        <f t="shared" si="15"/>
        <v>0</v>
      </c>
      <c r="AJ3168" s="2">
        <f t="shared" si="16"/>
        <v>1</v>
      </c>
      <c r="AK3168" s="2">
        <f t="shared" si="17"/>
        <v>0</v>
      </c>
      <c r="AL3168" s="2">
        <f t="shared" si="18"/>
        <v>1</v>
      </c>
    </row>
    <row r="3169" ht="13.5" customHeight="1">
      <c r="A3169" s="3">
        <v>42527.0</v>
      </c>
      <c r="B3169" s="2">
        <v>1952.0</v>
      </c>
      <c r="C3169" s="2">
        <f t="shared" si="3"/>
        <v>1952</v>
      </c>
      <c r="D3169" s="2">
        <f t="shared" si="26"/>
        <v>3294.337212</v>
      </c>
      <c r="E3169" s="2">
        <f t="shared" si="20"/>
        <v>2217.54701</v>
      </c>
      <c r="F3169" s="2">
        <v>0.26</v>
      </c>
      <c r="G3169" s="2">
        <f t="shared" si="4"/>
        <v>0.0026</v>
      </c>
      <c r="H3169" s="2">
        <f t="shared" si="21"/>
        <v>1.5843</v>
      </c>
      <c r="I3169" s="2">
        <f t="shared" si="27"/>
        <v>1.265086654</v>
      </c>
      <c r="J3169" s="2">
        <f t="shared" si="5"/>
        <v>290.3484512</v>
      </c>
      <c r="K3169" s="2">
        <f t="shared" si="6"/>
        <v>300.1669444</v>
      </c>
      <c r="L3169" s="2">
        <f t="shared" si="7"/>
        <v>0</v>
      </c>
      <c r="M3169" s="2">
        <f t="shared" si="1"/>
        <v>300.1669444</v>
      </c>
      <c r="O3169" s="2">
        <v>3167.0</v>
      </c>
      <c r="P3169" s="2">
        <v>1944.0</v>
      </c>
      <c r="Q3169" s="2">
        <v>1947.0</v>
      </c>
      <c r="R3169" s="2">
        <v>1954.0</v>
      </c>
      <c r="S3169" s="2">
        <v>1935.0</v>
      </c>
      <c r="T3169" s="2">
        <v>1.332250628E9</v>
      </c>
      <c r="U3169" s="2">
        <v>2.6005532E7</v>
      </c>
      <c r="V3169" s="2">
        <v>4.9205681E7</v>
      </c>
      <c r="W3169" s="2">
        <v>2532820.0</v>
      </c>
      <c r="X3169" s="2">
        <v>1703.0</v>
      </c>
      <c r="Y3169" s="2">
        <f t="shared" si="8"/>
        <v>0.5626268778</v>
      </c>
      <c r="Z3169" s="2">
        <f t="shared" ref="Z3169:AC3169" si="3220">ROUNDDOWN($Y3169*Z$1,0)-IF(MOD($Y3169*Z$1,1)=0,1,0)+1</f>
        <v>2</v>
      </c>
      <c r="AA3169" s="2">
        <f t="shared" si="3220"/>
        <v>2</v>
      </c>
      <c r="AB3169" s="2">
        <f t="shared" si="3220"/>
        <v>3</v>
      </c>
      <c r="AC3169" s="2">
        <f t="shared" si="3220"/>
        <v>3</v>
      </c>
      <c r="AD3169" s="2">
        <f t="shared" si="10"/>
        <v>0</v>
      </c>
      <c r="AE3169" s="2">
        <f t="shared" si="11"/>
        <v>0</v>
      </c>
      <c r="AF3169" s="2">
        <f t="shared" si="12"/>
        <v>0</v>
      </c>
      <c r="AG3169" s="2">
        <f t="shared" si="13"/>
        <v>0</v>
      </c>
      <c r="AH3169" s="2">
        <f t="shared" si="14"/>
        <v>0</v>
      </c>
      <c r="AI3169" s="2">
        <f t="shared" si="15"/>
        <v>1</v>
      </c>
      <c r="AJ3169" s="2">
        <f t="shared" si="16"/>
        <v>0</v>
      </c>
      <c r="AK3169" s="2">
        <f t="shared" si="17"/>
        <v>0</v>
      </c>
      <c r="AL3169" s="2">
        <f t="shared" si="18"/>
        <v>1</v>
      </c>
    </row>
    <row r="3170" ht="13.5" customHeight="1">
      <c r="A3170" s="3">
        <v>42528.0</v>
      </c>
      <c r="B3170" s="2">
        <v>1921.0</v>
      </c>
      <c r="C3170" s="2">
        <f t="shared" si="3"/>
        <v>1921</v>
      </c>
      <c r="D3170" s="2">
        <f t="shared" si="26"/>
        <v>3295.660966</v>
      </c>
      <c r="E3170" s="2">
        <f t="shared" si="20"/>
        <v>2217.889577</v>
      </c>
      <c r="F3170" s="2">
        <v>-1.59</v>
      </c>
      <c r="G3170" s="2">
        <f t="shared" si="4"/>
        <v>-0.0159</v>
      </c>
      <c r="H3170" s="2">
        <f t="shared" si="21"/>
        <v>1.5684</v>
      </c>
      <c r="I3170" s="2">
        <f t="shared" si="27"/>
        <v>1.265488481</v>
      </c>
      <c r="J3170" s="2">
        <f t="shared" si="5"/>
        <v>285.7319108</v>
      </c>
      <c r="K3170" s="2">
        <f t="shared" si="6"/>
        <v>295.3942899</v>
      </c>
      <c r="L3170" s="2">
        <f t="shared" si="7"/>
        <v>0</v>
      </c>
      <c r="M3170" s="2">
        <f t="shared" si="1"/>
        <v>295.3942899</v>
      </c>
      <c r="O3170" s="2">
        <v>3168.0</v>
      </c>
      <c r="P3170" s="2">
        <v>1942.0</v>
      </c>
      <c r="Q3170" s="2">
        <v>1952.0</v>
      </c>
      <c r="R3170" s="2">
        <v>1945.0</v>
      </c>
      <c r="S3170" s="2">
        <v>1913.0</v>
      </c>
      <c r="T3170" s="2">
        <v>1.332183724E9</v>
      </c>
      <c r="U3170" s="2">
        <v>2.5591249E7</v>
      </c>
      <c r="V3170" s="2">
        <v>5.2816671E7</v>
      </c>
      <c r="W3170" s="2">
        <v>2740922.0</v>
      </c>
      <c r="X3170" s="2">
        <v>2326.0</v>
      </c>
      <c r="Y3170" s="2">
        <f t="shared" si="8"/>
        <v>0.1297198538</v>
      </c>
      <c r="Z3170" s="2">
        <f t="shared" ref="Z3170:AC3170" si="3221">ROUNDDOWN($Y3170*Z$1,0)-IF(MOD($Y3170*Z$1,1)=0,1,0)+1</f>
        <v>1</v>
      </c>
      <c r="AA3170" s="2">
        <f t="shared" si="3221"/>
        <v>1</v>
      </c>
      <c r="AB3170" s="2">
        <f t="shared" si="3221"/>
        <v>1</v>
      </c>
      <c r="AC3170" s="2">
        <f t="shared" si="3221"/>
        <v>1</v>
      </c>
      <c r="AD3170" s="2">
        <f t="shared" si="10"/>
        <v>0</v>
      </c>
      <c r="AE3170" s="2">
        <f t="shared" si="11"/>
        <v>0</v>
      </c>
      <c r="AF3170" s="2">
        <f t="shared" si="12"/>
        <v>0</v>
      </c>
      <c r="AG3170" s="2">
        <f t="shared" si="13"/>
        <v>0</v>
      </c>
      <c r="AH3170" s="2">
        <f t="shared" si="14"/>
        <v>0</v>
      </c>
      <c r="AI3170" s="2">
        <f t="shared" si="15"/>
        <v>0</v>
      </c>
      <c r="AJ3170" s="2">
        <f t="shared" si="16"/>
        <v>1</v>
      </c>
      <c r="AK3170" s="2">
        <f t="shared" si="17"/>
        <v>0</v>
      </c>
      <c r="AL3170" s="2">
        <f t="shared" si="18"/>
        <v>1</v>
      </c>
    </row>
    <row r="3171" ht="13.5" customHeight="1">
      <c r="A3171" s="3">
        <v>42529.0</v>
      </c>
      <c r="B3171" s="2">
        <v>1933.0</v>
      </c>
      <c r="C3171" s="2">
        <f t="shared" si="3"/>
        <v>1933</v>
      </c>
      <c r="D3171" s="2">
        <f t="shared" si="26"/>
        <v>3296.985252</v>
      </c>
      <c r="E3171" s="2">
        <f t="shared" si="20"/>
        <v>2218.232145</v>
      </c>
      <c r="F3171" s="2">
        <v>0.62</v>
      </c>
      <c r="G3171" s="2">
        <f t="shared" si="4"/>
        <v>0.0062</v>
      </c>
      <c r="H3171" s="2">
        <f t="shared" si="21"/>
        <v>1.5746</v>
      </c>
      <c r="I3171" s="2">
        <f t="shared" si="27"/>
        <v>1.265890308</v>
      </c>
      <c r="J3171" s="2">
        <f t="shared" si="5"/>
        <v>287.5034486</v>
      </c>
      <c r="K3171" s="2">
        <f t="shared" si="6"/>
        <v>297.2257345</v>
      </c>
      <c r="L3171" s="2">
        <f t="shared" si="7"/>
        <v>0</v>
      </c>
      <c r="M3171" s="2">
        <f t="shared" si="1"/>
        <v>297.2257345</v>
      </c>
      <c r="O3171" s="2">
        <v>3169.0</v>
      </c>
      <c r="P3171" s="2">
        <v>1925.0</v>
      </c>
      <c r="Q3171" s="2">
        <v>1921.0</v>
      </c>
      <c r="R3171" s="2">
        <v>1943.0</v>
      </c>
      <c r="S3171" s="2">
        <v>1923.0</v>
      </c>
      <c r="T3171" s="2">
        <v>1.33211478E9</v>
      </c>
      <c r="U3171" s="2">
        <v>2.5749779E7</v>
      </c>
      <c r="V3171" s="2">
        <v>5.3125379E7</v>
      </c>
      <c r="W3171" s="2">
        <v>2749074.0</v>
      </c>
      <c r="X3171" s="2">
        <v>1528.0</v>
      </c>
      <c r="Y3171" s="2">
        <f t="shared" si="8"/>
        <v>0.6573284612</v>
      </c>
      <c r="Z3171" s="2">
        <f t="shared" ref="Z3171:AC3171" si="3222">ROUNDDOWN($Y3171*Z$1,0)-IF(MOD($Y3171*Z$1,1)=0,1,0)+1</f>
        <v>2</v>
      </c>
      <c r="AA3171" s="2">
        <f t="shared" si="3222"/>
        <v>2</v>
      </c>
      <c r="AB3171" s="2">
        <f t="shared" si="3222"/>
        <v>3</v>
      </c>
      <c r="AC3171" s="2">
        <f t="shared" si="3222"/>
        <v>4</v>
      </c>
      <c r="AD3171" s="2">
        <f t="shared" si="10"/>
        <v>0</v>
      </c>
      <c r="AE3171" s="2">
        <f t="shared" si="11"/>
        <v>0</v>
      </c>
      <c r="AF3171" s="2">
        <f t="shared" si="12"/>
        <v>0</v>
      </c>
      <c r="AG3171" s="2">
        <f t="shared" si="13"/>
        <v>0</v>
      </c>
      <c r="AH3171" s="2">
        <f t="shared" si="14"/>
        <v>1</v>
      </c>
      <c r="AI3171" s="2">
        <f t="shared" si="15"/>
        <v>0</v>
      </c>
      <c r="AJ3171" s="2">
        <f t="shared" si="16"/>
        <v>0</v>
      </c>
      <c r="AK3171" s="2">
        <f t="shared" si="17"/>
        <v>0</v>
      </c>
      <c r="AL3171" s="2">
        <f t="shared" si="18"/>
        <v>1</v>
      </c>
    </row>
    <row r="3172" ht="13.5" customHeight="1">
      <c r="A3172" s="3">
        <v>42530.0</v>
      </c>
      <c r="B3172" s="2">
        <v>1911.0</v>
      </c>
      <c r="C3172" s="2">
        <f t="shared" si="3"/>
        <v>1911</v>
      </c>
      <c r="D3172" s="2">
        <f t="shared" si="26"/>
        <v>3298.31007</v>
      </c>
      <c r="E3172" s="2">
        <f t="shared" si="20"/>
        <v>2218.574713</v>
      </c>
      <c r="F3172" s="2">
        <v>-1.14</v>
      </c>
      <c r="G3172" s="2">
        <f t="shared" si="4"/>
        <v>-0.0114</v>
      </c>
      <c r="H3172" s="2">
        <f t="shared" si="21"/>
        <v>1.5632</v>
      </c>
      <c r="I3172" s="2">
        <f t="shared" si="27"/>
        <v>1.266292135</v>
      </c>
      <c r="J3172" s="2">
        <f t="shared" si="5"/>
        <v>284.2259093</v>
      </c>
      <c r="K3172" s="2">
        <f t="shared" si="6"/>
        <v>293.8373612</v>
      </c>
      <c r="L3172" s="2">
        <f t="shared" si="7"/>
        <v>0</v>
      </c>
      <c r="M3172" s="2">
        <f t="shared" si="1"/>
        <v>293.8373612</v>
      </c>
      <c r="O3172" s="2">
        <v>3170.0</v>
      </c>
      <c r="P3172" s="2">
        <v>1917.0</v>
      </c>
      <c r="Q3172" s="2">
        <v>1933.0</v>
      </c>
      <c r="R3172" s="2">
        <v>1924.0</v>
      </c>
      <c r="S3172" s="2">
        <v>1911.0</v>
      </c>
      <c r="T3172" s="2">
        <v>1.332044666E9</v>
      </c>
      <c r="U3172" s="2">
        <v>2.5455374E7</v>
      </c>
      <c r="V3172" s="2">
        <v>5.7299819E7</v>
      </c>
      <c r="W3172" s="2">
        <v>2992992.0</v>
      </c>
      <c r="X3172" s="2">
        <v>1807.0</v>
      </c>
      <c r="Y3172" s="2">
        <f t="shared" si="8"/>
        <v>0.2029029639</v>
      </c>
      <c r="Z3172" s="2">
        <f t="shared" ref="Z3172:AC3172" si="3223">ROUNDDOWN($Y3172*Z$1,0)-IF(MOD($Y3172*Z$1,1)=0,1,0)+1</f>
        <v>1</v>
      </c>
      <c r="AA3172" s="2">
        <f t="shared" si="3223"/>
        <v>1</v>
      </c>
      <c r="AB3172" s="2">
        <f t="shared" si="3223"/>
        <v>1</v>
      </c>
      <c r="AC3172" s="2">
        <f t="shared" si="3223"/>
        <v>2</v>
      </c>
      <c r="AD3172" s="2">
        <f t="shared" si="10"/>
        <v>0</v>
      </c>
      <c r="AE3172" s="2">
        <f t="shared" si="11"/>
        <v>0</v>
      </c>
      <c r="AF3172" s="2">
        <f t="shared" si="12"/>
        <v>0</v>
      </c>
      <c r="AG3172" s="2">
        <f t="shared" si="13"/>
        <v>1</v>
      </c>
      <c r="AH3172" s="2">
        <f t="shared" si="14"/>
        <v>0</v>
      </c>
      <c r="AI3172" s="2">
        <f t="shared" si="15"/>
        <v>0</v>
      </c>
      <c r="AJ3172" s="2">
        <f t="shared" si="16"/>
        <v>0</v>
      </c>
      <c r="AK3172" s="2">
        <f t="shared" si="17"/>
        <v>0</v>
      </c>
      <c r="AL3172" s="2">
        <f t="shared" si="18"/>
        <v>1</v>
      </c>
    </row>
    <row r="3173" ht="13.5" customHeight="1">
      <c r="A3173" s="3">
        <v>42534.0</v>
      </c>
      <c r="B3173" s="2">
        <v>1889.0</v>
      </c>
      <c r="C3173" s="2">
        <f t="shared" si="3"/>
        <v>1889</v>
      </c>
      <c r="D3173" s="2">
        <f t="shared" si="26"/>
        <v>3299.635421</v>
      </c>
      <c r="E3173" s="2">
        <f t="shared" si="20"/>
        <v>2218.91728</v>
      </c>
      <c r="F3173" s="2">
        <v>-1.15</v>
      </c>
      <c r="G3173" s="2">
        <f t="shared" si="4"/>
        <v>-0.0115</v>
      </c>
      <c r="H3173" s="2">
        <f t="shared" si="21"/>
        <v>1.5517</v>
      </c>
      <c r="I3173" s="2">
        <f t="shared" si="27"/>
        <v>1.266693963</v>
      </c>
      <c r="J3173" s="2">
        <f t="shared" si="5"/>
        <v>280.9573114</v>
      </c>
      <c r="K3173" s="2">
        <f t="shared" si="6"/>
        <v>290.4582315</v>
      </c>
      <c r="L3173" s="2">
        <f t="shared" si="7"/>
        <v>0</v>
      </c>
      <c r="M3173" s="2">
        <f t="shared" si="1"/>
        <v>290.4582315</v>
      </c>
      <c r="O3173" s="2">
        <v>3171.0</v>
      </c>
      <c r="P3173" s="2">
        <v>1897.0</v>
      </c>
      <c r="Q3173" s="2">
        <v>1911.0</v>
      </c>
      <c r="R3173" s="2">
        <v>1903.0</v>
      </c>
      <c r="S3173" s="2">
        <v>1878.0</v>
      </c>
      <c r="T3173" s="2">
        <v>1.33198035E9</v>
      </c>
      <c r="U3173" s="2">
        <v>2.5161109E7</v>
      </c>
      <c r="V3173" s="2">
        <v>4.7158582E7</v>
      </c>
      <c r="W3173" s="2">
        <v>2495678.0</v>
      </c>
      <c r="X3173" s="2">
        <v>1933.0</v>
      </c>
      <c r="Y3173" s="2">
        <f t="shared" si="8"/>
        <v>0.2010759237</v>
      </c>
      <c r="Z3173" s="2">
        <f t="shared" ref="Z3173:AC3173" si="3224">ROUNDDOWN($Y3173*Z$1,0)-IF(MOD($Y3173*Z$1,1)=0,1,0)+1</f>
        <v>1</v>
      </c>
      <c r="AA3173" s="2">
        <f t="shared" si="3224"/>
        <v>1</v>
      </c>
      <c r="AB3173" s="2">
        <f t="shared" si="3224"/>
        <v>1</v>
      </c>
      <c r="AC3173" s="2">
        <f t="shared" si="3224"/>
        <v>2</v>
      </c>
      <c r="AD3173" s="2">
        <f t="shared" si="10"/>
        <v>0</v>
      </c>
      <c r="AE3173" s="2">
        <f t="shared" si="11"/>
        <v>0</v>
      </c>
      <c r="AF3173" s="2">
        <f t="shared" si="12"/>
        <v>0</v>
      </c>
      <c r="AG3173" s="2">
        <f t="shared" si="13"/>
        <v>0</v>
      </c>
      <c r="AH3173" s="2">
        <f t="shared" si="14"/>
        <v>0</v>
      </c>
      <c r="AI3173" s="2">
        <f t="shared" si="15"/>
        <v>0</v>
      </c>
      <c r="AJ3173" s="2">
        <f t="shared" si="16"/>
        <v>0</v>
      </c>
      <c r="AK3173" s="2">
        <f t="shared" si="17"/>
        <v>1</v>
      </c>
      <c r="AL3173" s="2">
        <f t="shared" si="18"/>
        <v>1</v>
      </c>
    </row>
    <row r="3174" ht="13.5" customHeight="1">
      <c r="A3174" s="3">
        <v>42535.0</v>
      </c>
      <c r="B3174" s="2">
        <v>1900.0</v>
      </c>
      <c r="C3174" s="2">
        <f t="shared" si="3"/>
        <v>1900</v>
      </c>
      <c r="D3174" s="2">
        <f t="shared" si="26"/>
        <v>3300.961304</v>
      </c>
      <c r="E3174" s="2">
        <f t="shared" si="20"/>
        <v>2219.259848</v>
      </c>
      <c r="F3174" s="2">
        <v>0.58</v>
      </c>
      <c r="G3174" s="2">
        <f t="shared" si="4"/>
        <v>0.0058</v>
      </c>
      <c r="H3174" s="2">
        <f t="shared" si="21"/>
        <v>1.5575</v>
      </c>
      <c r="I3174" s="2">
        <f t="shared" si="27"/>
        <v>1.26709579</v>
      </c>
      <c r="J3174" s="2">
        <f t="shared" si="5"/>
        <v>282.5868638</v>
      </c>
      <c r="K3174" s="2">
        <f t="shared" si="6"/>
        <v>292.1428893</v>
      </c>
      <c r="L3174" s="2">
        <f t="shared" si="7"/>
        <v>0</v>
      </c>
      <c r="M3174" s="2">
        <f t="shared" si="1"/>
        <v>292.1428893</v>
      </c>
      <c r="O3174" s="2">
        <v>3172.0</v>
      </c>
      <c r="P3174" s="2">
        <v>1881.0</v>
      </c>
      <c r="Q3174" s="2">
        <v>1889.0</v>
      </c>
      <c r="R3174" s="2">
        <v>1901.0</v>
      </c>
      <c r="S3174" s="2">
        <v>1879.0</v>
      </c>
      <c r="T3174" s="2">
        <v>1.33190535E9</v>
      </c>
      <c r="U3174" s="2">
        <v>2.5306202E7</v>
      </c>
      <c r="V3174" s="2">
        <v>1.81168446E8</v>
      </c>
      <c r="W3174" s="2">
        <v>9554300.0</v>
      </c>
      <c r="X3174" s="2">
        <v>2373.0</v>
      </c>
      <c r="Y3174" s="2">
        <f t="shared" si="8"/>
        <v>0.6469752335</v>
      </c>
      <c r="Z3174" s="2">
        <f t="shared" ref="Z3174:AC3174" si="3225">ROUNDDOWN($Y3174*Z$1,0)-IF(MOD($Y3174*Z$1,1)=0,1,0)+1</f>
        <v>2</v>
      </c>
      <c r="AA3174" s="2">
        <f t="shared" si="3225"/>
        <v>2</v>
      </c>
      <c r="AB3174" s="2">
        <f t="shared" si="3225"/>
        <v>3</v>
      </c>
      <c r="AC3174" s="2">
        <f t="shared" si="3225"/>
        <v>4</v>
      </c>
      <c r="AD3174" s="2">
        <f t="shared" si="10"/>
        <v>0</v>
      </c>
      <c r="AE3174" s="2">
        <f t="shared" si="11"/>
        <v>1</v>
      </c>
      <c r="AF3174" s="2">
        <f t="shared" si="12"/>
        <v>0</v>
      </c>
      <c r="AG3174" s="2">
        <f t="shared" si="13"/>
        <v>0</v>
      </c>
      <c r="AH3174" s="2">
        <f t="shared" si="14"/>
        <v>0</v>
      </c>
      <c r="AI3174" s="2">
        <f t="shared" si="15"/>
        <v>0</v>
      </c>
      <c r="AJ3174" s="2">
        <f t="shared" si="16"/>
        <v>0</v>
      </c>
      <c r="AK3174" s="2">
        <f t="shared" si="17"/>
        <v>0</v>
      </c>
      <c r="AL3174" s="2">
        <f t="shared" si="18"/>
        <v>1</v>
      </c>
    </row>
    <row r="3175" ht="13.5" customHeight="1">
      <c r="A3175" s="3">
        <v>42536.0</v>
      </c>
      <c r="B3175" s="2">
        <v>1915.0</v>
      </c>
      <c r="C3175" s="2">
        <f t="shared" si="3"/>
        <v>1915</v>
      </c>
      <c r="D3175" s="2">
        <f t="shared" si="26"/>
        <v>3302.28772</v>
      </c>
      <c r="E3175" s="2">
        <f t="shared" si="20"/>
        <v>2219.602416</v>
      </c>
      <c r="F3175" s="2">
        <v>0.79</v>
      </c>
      <c r="G3175" s="2">
        <f t="shared" si="4"/>
        <v>0.0079</v>
      </c>
      <c r="H3175" s="2">
        <f t="shared" si="21"/>
        <v>1.5654</v>
      </c>
      <c r="I3175" s="2">
        <f t="shared" si="27"/>
        <v>1.267497617</v>
      </c>
      <c r="J3175" s="2">
        <f t="shared" si="5"/>
        <v>284.8193</v>
      </c>
      <c r="K3175" s="2">
        <f t="shared" si="6"/>
        <v>294.4508181</v>
      </c>
      <c r="L3175" s="2">
        <f t="shared" si="7"/>
        <v>0</v>
      </c>
      <c r="M3175" s="2">
        <f t="shared" si="1"/>
        <v>294.4508181</v>
      </c>
      <c r="O3175" s="2">
        <v>3173.0</v>
      </c>
      <c r="P3175" s="2">
        <v>1898.0</v>
      </c>
      <c r="Q3175" s="2">
        <v>1900.0</v>
      </c>
      <c r="R3175" s="2">
        <v>1916.0</v>
      </c>
      <c r="S3175" s="2">
        <v>1880.0</v>
      </c>
      <c r="T3175" s="2">
        <v>1.331839651E9</v>
      </c>
      <c r="U3175" s="2">
        <v>2.5504729E7</v>
      </c>
      <c r="V3175" s="2">
        <v>4.8154792E7</v>
      </c>
      <c r="W3175" s="2">
        <v>2534842.0</v>
      </c>
      <c r="X3175" s="2">
        <v>2249.0</v>
      </c>
      <c r="Y3175" s="2">
        <f t="shared" si="8"/>
        <v>0.7037149817</v>
      </c>
      <c r="Z3175" s="2">
        <f t="shared" ref="Z3175:AC3175" si="3226">ROUNDDOWN($Y3175*Z$1,0)-IF(MOD($Y3175*Z$1,1)=0,1,0)+1</f>
        <v>2</v>
      </c>
      <c r="AA3175" s="2">
        <f t="shared" si="3226"/>
        <v>3</v>
      </c>
      <c r="AB3175" s="2">
        <f t="shared" si="3226"/>
        <v>3</v>
      </c>
      <c r="AC3175" s="2">
        <f t="shared" si="3226"/>
        <v>4</v>
      </c>
      <c r="AD3175" s="2">
        <f t="shared" si="10"/>
        <v>0</v>
      </c>
      <c r="AE3175" s="2">
        <f t="shared" si="11"/>
        <v>1</v>
      </c>
      <c r="AF3175" s="2">
        <f t="shared" si="12"/>
        <v>0</v>
      </c>
      <c r="AG3175" s="2">
        <f t="shared" si="13"/>
        <v>0</v>
      </c>
      <c r="AH3175" s="2">
        <f t="shared" si="14"/>
        <v>0</v>
      </c>
      <c r="AI3175" s="2">
        <f t="shared" si="15"/>
        <v>0</v>
      </c>
      <c r="AJ3175" s="2">
        <f t="shared" si="16"/>
        <v>0</v>
      </c>
      <c r="AK3175" s="2">
        <f t="shared" si="17"/>
        <v>0</v>
      </c>
      <c r="AL3175" s="2">
        <f t="shared" si="18"/>
        <v>1</v>
      </c>
    </row>
    <row r="3176" ht="13.5" customHeight="1">
      <c r="A3176" s="3">
        <v>42537.0</v>
      </c>
      <c r="B3176" s="2">
        <v>1970.0</v>
      </c>
      <c r="C3176" s="2">
        <f t="shared" si="3"/>
        <v>1970</v>
      </c>
      <c r="D3176" s="2">
        <f t="shared" si="26"/>
        <v>3303.614669</v>
      </c>
      <c r="E3176" s="2">
        <f t="shared" si="20"/>
        <v>2219.944984</v>
      </c>
      <c r="F3176" s="2">
        <v>2.87</v>
      </c>
      <c r="G3176" s="2">
        <f t="shared" si="4"/>
        <v>0.0287</v>
      </c>
      <c r="H3176" s="2">
        <f t="shared" si="21"/>
        <v>1.5941</v>
      </c>
      <c r="I3176" s="2">
        <f t="shared" si="27"/>
        <v>1.267899444</v>
      </c>
      <c r="J3176" s="2">
        <f t="shared" si="5"/>
        <v>292.9936139</v>
      </c>
      <c r="K3176" s="2">
        <f t="shared" si="6"/>
        <v>302.9015566</v>
      </c>
      <c r="L3176" s="2">
        <f t="shared" si="7"/>
        <v>0</v>
      </c>
      <c r="M3176" s="2">
        <f t="shared" si="1"/>
        <v>302.9015566</v>
      </c>
      <c r="O3176" s="2">
        <v>3174.0</v>
      </c>
      <c r="P3176" s="2">
        <v>1914.0</v>
      </c>
      <c r="Q3176" s="2">
        <v>1915.0</v>
      </c>
      <c r="R3176" s="2">
        <v>1999.0</v>
      </c>
      <c r="S3176" s="2">
        <v>1902.0</v>
      </c>
      <c r="T3176" s="2">
        <v>1.331771285E9</v>
      </c>
      <c r="U3176" s="2">
        <v>2.6235894E7</v>
      </c>
      <c r="V3176" s="2">
        <v>1.43897266E8</v>
      </c>
      <c r="W3176" s="2">
        <v>7338727.0</v>
      </c>
      <c r="X3176" s="2">
        <v>4140.0</v>
      </c>
      <c r="Y3176" s="2">
        <f t="shared" si="8"/>
        <v>0.9554405197</v>
      </c>
      <c r="Z3176" s="2">
        <f t="shared" ref="Z3176:AC3176" si="3227">ROUNDDOWN($Y3176*Z$1,0)-IF(MOD($Y3176*Z$1,1)=0,1,0)+1</f>
        <v>2</v>
      </c>
      <c r="AA3176" s="2">
        <f t="shared" si="3227"/>
        <v>3</v>
      </c>
      <c r="AB3176" s="2">
        <f t="shared" si="3227"/>
        <v>4</v>
      </c>
      <c r="AC3176" s="2">
        <f t="shared" si="3227"/>
        <v>5</v>
      </c>
      <c r="AD3176" s="2">
        <f t="shared" si="10"/>
        <v>0</v>
      </c>
      <c r="AE3176" s="2">
        <f t="shared" si="11"/>
        <v>1</v>
      </c>
      <c r="AF3176" s="2">
        <f t="shared" si="12"/>
        <v>0</v>
      </c>
      <c r="AG3176" s="2">
        <f t="shared" si="13"/>
        <v>0</v>
      </c>
      <c r="AH3176" s="2">
        <f t="shared" si="14"/>
        <v>0</v>
      </c>
      <c r="AI3176" s="2">
        <f t="shared" si="15"/>
        <v>0</v>
      </c>
      <c r="AJ3176" s="2">
        <f t="shared" si="16"/>
        <v>0</v>
      </c>
      <c r="AK3176" s="2">
        <f t="shared" si="17"/>
        <v>0</v>
      </c>
      <c r="AL3176" s="2">
        <f t="shared" si="18"/>
        <v>1</v>
      </c>
    </row>
    <row r="3177" ht="13.5" customHeight="1">
      <c r="A3177" s="3">
        <v>42540.0</v>
      </c>
      <c r="B3177" s="2">
        <v>1977.0</v>
      </c>
      <c r="C3177" s="2">
        <f t="shared" si="3"/>
        <v>1977</v>
      </c>
      <c r="D3177" s="2">
        <f t="shared" si="26"/>
        <v>3304.942151</v>
      </c>
      <c r="E3177" s="2">
        <f t="shared" si="20"/>
        <v>2220.287551</v>
      </c>
      <c r="F3177" s="2">
        <v>0.36</v>
      </c>
      <c r="G3177" s="2">
        <f t="shared" si="4"/>
        <v>0.0036</v>
      </c>
      <c r="H3177" s="2">
        <f t="shared" si="21"/>
        <v>1.5977</v>
      </c>
      <c r="I3177" s="2">
        <f t="shared" si="27"/>
        <v>1.268301271</v>
      </c>
      <c r="J3177" s="2">
        <f t="shared" si="5"/>
        <v>294.0483909</v>
      </c>
      <c r="K3177" s="2">
        <f t="shared" si="6"/>
        <v>303.9920022</v>
      </c>
      <c r="L3177" s="2">
        <f t="shared" si="7"/>
        <v>0</v>
      </c>
      <c r="M3177" s="2">
        <f t="shared" si="1"/>
        <v>303.9920022</v>
      </c>
      <c r="O3177" s="2">
        <v>3175.0</v>
      </c>
      <c r="P3177" s="2">
        <v>1995.0</v>
      </c>
      <c r="Q3177" s="2">
        <v>1970.0</v>
      </c>
      <c r="R3177" s="2">
        <v>2002.0</v>
      </c>
      <c r="S3177" s="2">
        <v>1972.0</v>
      </c>
      <c r="T3177" s="2">
        <v>1.331701404E9</v>
      </c>
      <c r="U3177" s="2">
        <v>2.6327737E7</v>
      </c>
      <c r="V3177" s="2">
        <v>5.2738825E7</v>
      </c>
      <c r="W3177" s="2">
        <v>2650741.0</v>
      </c>
      <c r="X3177" s="2">
        <v>1317.0</v>
      </c>
      <c r="Y3177" s="2">
        <f t="shared" si="8"/>
        <v>0.591453512</v>
      </c>
      <c r="Z3177" s="2">
        <f t="shared" ref="Z3177:AC3177" si="3228">ROUNDDOWN($Y3177*Z$1,0)-IF(MOD($Y3177*Z$1,1)=0,1,0)+1</f>
        <v>2</v>
      </c>
      <c r="AA3177" s="2">
        <f t="shared" si="3228"/>
        <v>2</v>
      </c>
      <c r="AB3177" s="2">
        <f t="shared" si="3228"/>
        <v>3</v>
      </c>
      <c r="AC3177" s="2">
        <f t="shared" si="3228"/>
        <v>3</v>
      </c>
      <c r="AD3177" s="2">
        <f t="shared" si="10"/>
        <v>1</v>
      </c>
      <c r="AE3177" s="2">
        <f t="shared" si="11"/>
        <v>0</v>
      </c>
      <c r="AF3177" s="2">
        <f t="shared" si="12"/>
        <v>0</v>
      </c>
      <c r="AG3177" s="2">
        <f t="shared" si="13"/>
        <v>0</v>
      </c>
      <c r="AH3177" s="2">
        <f t="shared" si="14"/>
        <v>0</v>
      </c>
      <c r="AI3177" s="2">
        <f t="shared" si="15"/>
        <v>0</v>
      </c>
      <c r="AJ3177" s="2">
        <f t="shared" si="16"/>
        <v>0</v>
      </c>
      <c r="AK3177" s="2">
        <f t="shared" si="17"/>
        <v>0</v>
      </c>
      <c r="AL3177" s="2">
        <f t="shared" si="18"/>
        <v>1</v>
      </c>
    </row>
    <row r="3178" ht="13.5" customHeight="1">
      <c r="A3178" s="3">
        <v>42541.0</v>
      </c>
      <c r="B3178" s="2">
        <v>1995.0</v>
      </c>
      <c r="C3178" s="2">
        <f t="shared" si="3"/>
        <v>1995</v>
      </c>
      <c r="D3178" s="2">
        <f t="shared" si="26"/>
        <v>3306.270167</v>
      </c>
      <c r="E3178" s="2">
        <f t="shared" si="20"/>
        <v>2220.630119</v>
      </c>
      <c r="F3178" s="2">
        <v>0.91</v>
      </c>
      <c r="G3178" s="2">
        <f t="shared" si="4"/>
        <v>0.0091</v>
      </c>
      <c r="H3178" s="2">
        <f t="shared" si="21"/>
        <v>1.6068</v>
      </c>
      <c r="I3178" s="2">
        <f t="shared" si="27"/>
        <v>1.268703098</v>
      </c>
      <c r="J3178" s="2">
        <f t="shared" si="5"/>
        <v>296.7242313</v>
      </c>
      <c r="K3178" s="2">
        <f t="shared" si="6"/>
        <v>306.7583294</v>
      </c>
      <c r="L3178" s="2">
        <f t="shared" si="7"/>
        <v>0</v>
      </c>
      <c r="M3178" s="2">
        <f t="shared" si="1"/>
        <v>306.7583294</v>
      </c>
      <c r="O3178" s="2">
        <v>3176.0</v>
      </c>
      <c r="P3178" s="2">
        <v>1990.0</v>
      </c>
      <c r="Q3178" s="2">
        <v>1977.0</v>
      </c>
      <c r="R3178" s="2">
        <v>2000.0</v>
      </c>
      <c r="S3178" s="2">
        <v>1972.0</v>
      </c>
      <c r="T3178" s="2">
        <v>1.331626404E9</v>
      </c>
      <c r="U3178" s="2">
        <v>2.6565947E7</v>
      </c>
      <c r="V3178" s="2">
        <v>7.6560381E7</v>
      </c>
      <c r="W3178" s="2">
        <v>3847685.0</v>
      </c>
      <c r="X3178" s="2">
        <v>2377.0</v>
      </c>
      <c r="Y3178" s="2">
        <f t="shared" si="8"/>
        <v>0.734774665</v>
      </c>
      <c r="Z3178" s="2">
        <f t="shared" ref="Z3178:AC3178" si="3229">ROUNDDOWN($Y3178*Z$1,0)-IF(MOD($Y3178*Z$1,1)=0,1,0)+1</f>
        <v>2</v>
      </c>
      <c r="AA3178" s="2">
        <f t="shared" si="3229"/>
        <v>3</v>
      </c>
      <c r="AB3178" s="2">
        <f t="shared" si="3229"/>
        <v>3</v>
      </c>
      <c r="AC3178" s="2">
        <f t="shared" si="3229"/>
        <v>4</v>
      </c>
      <c r="AD3178" s="2">
        <f t="shared" si="10"/>
        <v>0</v>
      </c>
      <c r="AE3178" s="2">
        <f t="shared" si="11"/>
        <v>0</v>
      </c>
      <c r="AF3178" s="2">
        <f t="shared" si="12"/>
        <v>0</v>
      </c>
      <c r="AG3178" s="2">
        <f t="shared" si="13"/>
        <v>0</v>
      </c>
      <c r="AH3178" s="2">
        <f t="shared" si="14"/>
        <v>0</v>
      </c>
      <c r="AI3178" s="2">
        <f t="shared" si="15"/>
        <v>1</v>
      </c>
      <c r="AJ3178" s="2">
        <f t="shared" si="16"/>
        <v>0</v>
      </c>
      <c r="AK3178" s="2">
        <f t="shared" si="17"/>
        <v>0</v>
      </c>
      <c r="AL3178" s="2">
        <f t="shared" si="18"/>
        <v>1</v>
      </c>
    </row>
    <row r="3179" ht="13.5" customHeight="1">
      <c r="A3179" s="3">
        <v>42542.0</v>
      </c>
      <c r="B3179" s="2">
        <v>1978.0</v>
      </c>
      <c r="C3179" s="2">
        <f t="shared" si="3"/>
        <v>1978</v>
      </c>
      <c r="D3179" s="2">
        <f t="shared" si="26"/>
        <v>3307.598716</v>
      </c>
      <c r="E3179" s="2">
        <f t="shared" si="20"/>
        <v>2220.972687</v>
      </c>
      <c r="F3179" s="2">
        <v>-0.85</v>
      </c>
      <c r="G3179" s="2">
        <f t="shared" si="4"/>
        <v>-0.0085</v>
      </c>
      <c r="H3179" s="2">
        <f t="shared" si="21"/>
        <v>1.5983</v>
      </c>
      <c r="I3179" s="2">
        <f t="shared" si="27"/>
        <v>1.269104926</v>
      </c>
      <c r="J3179" s="2">
        <f t="shared" si="5"/>
        <v>294.2020753</v>
      </c>
      <c r="K3179" s="2">
        <f t="shared" si="6"/>
        <v>304.1508836</v>
      </c>
      <c r="L3179" s="2">
        <f t="shared" si="7"/>
        <v>0</v>
      </c>
      <c r="M3179" s="2">
        <f t="shared" si="1"/>
        <v>304.1508836</v>
      </c>
      <c r="O3179" s="2">
        <v>3177.0</v>
      </c>
      <c r="P3179" s="2">
        <v>1985.0</v>
      </c>
      <c r="Q3179" s="2">
        <v>1995.0</v>
      </c>
      <c r="R3179" s="2">
        <v>1992.0</v>
      </c>
      <c r="S3179" s="2">
        <v>1974.0</v>
      </c>
      <c r="T3179" s="2">
        <v>1.331561644E9</v>
      </c>
      <c r="U3179" s="2">
        <v>2.6338289E7</v>
      </c>
      <c r="V3179" s="2">
        <v>4.4235462E7</v>
      </c>
      <c r="W3179" s="2">
        <v>2232211.0</v>
      </c>
      <c r="X3179" s="2">
        <v>1403.0</v>
      </c>
      <c r="Y3179" s="2">
        <f t="shared" si="8"/>
        <v>0.2627892814</v>
      </c>
      <c r="Z3179" s="2">
        <f t="shared" ref="Z3179:AC3179" si="3230">ROUNDDOWN($Y3179*Z$1,0)-IF(MOD($Y3179*Z$1,1)=0,1,0)+1</f>
        <v>1</v>
      </c>
      <c r="AA3179" s="2">
        <f t="shared" si="3230"/>
        <v>1</v>
      </c>
      <c r="AB3179" s="2">
        <f t="shared" si="3230"/>
        <v>2</v>
      </c>
      <c r="AC3179" s="2">
        <f t="shared" si="3230"/>
        <v>2</v>
      </c>
      <c r="AD3179" s="2">
        <f t="shared" si="10"/>
        <v>0</v>
      </c>
      <c r="AE3179" s="2">
        <f t="shared" si="11"/>
        <v>0</v>
      </c>
      <c r="AF3179" s="2">
        <f t="shared" si="12"/>
        <v>0</v>
      </c>
      <c r="AG3179" s="2">
        <f t="shared" si="13"/>
        <v>0</v>
      </c>
      <c r="AH3179" s="2">
        <f t="shared" si="14"/>
        <v>0</v>
      </c>
      <c r="AI3179" s="2">
        <f t="shared" si="15"/>
        <v>0</v>
      </c>
      <c r="AJ3179" s="2">
        <f t="shared" si="16"/>
        <v>0</v>
      </c>
      <c r="AK3179" s="2">
        <f t="shared" si="17"/>
        <v>1</v>
      </c>
      <c r="AL3179" s="2">
        <f t="shared" si="18"/>
        <v>1</v>
      </c>
    </row>
    <row r="3180" ht="13.5" customHeight="1">
      <c r="A3180" s="3">
        <v>42543.0</v>
      </c>
      <c r="B3180" s="2">
        <v>1990.0</v>
      </c>
      <c r="C3180" s="2">
        <f t="shared" si="3"/>
        <v>1990</v>
      </c>
      <c r="D3180" s="2">
        <f t="shared" si="26"/>
        <v>3308.927799</v>
      </c>
      <c r="E3180" s="2">
        <f t="shared" si="20"/>
        <v>2221.315254</v>
      </c>
      <c r="F3180" s="2">
        <v>0.61</v>
      </c>
      <c r="G3180" s="2">
        <f t="shared" si="4"/>
        <v>0.0061</v>
      </c>
      <c r="H3180" s="2">
        <f t="shared" si="21"/>
        <v>1.6044</v>
      </c>
      <c r="I3180" s="2">
        <f t="shared" si="27"/>
        <v>1.269506753</v>
      </c>
      <c r="J3180" s="2">
        <f t="shared" si="5"/>
        <v>295.996708</v>
      </c>
      <c r="K3180" s="2">
        <f t="shared" si="6"/>
        <v>306.006204</v>
      </c>
      <c r="L3180" s="2">
        <f t="shared" si="7"/>
        <v>0</v>
      </c>
      <c r="M3180" s="2">
        <f t="shared" si="1"/>
        <v>306.006204</v>
      </c>
      <c r="O3180" s="2">
        <v>3178.0</v>
      </c>
      <c r="P3180" s="2">
        <v>1985.0</v>
      </c>
      <c r="Q3180" s="2">
        <v>1978.0</v>
      </c>
      <c r="R3180" s="2">
        <v>1990.0</v>
      </c>
      <c r="S3180" s="2">
        <v>1973.0</v>
      </c>
      <c r="T3180" s="2">
        <v>1.331489334E9</v>
      </c>
      <c r="U3180" s="2">
        <v>2.6496638E7</v>
      </c>
      <c r="V3180" s="2">
        <v>2.9248953E7</v>
      </c>
      <c r="W3180" s="2">
        <v>1476434.0</v>
      </c>
      <c r="X3180" s="2">
        <v>989.0</v>
      </c>
      <c r="Y3180" s="2">
        <f t="shared" si="8"/>
        <v>0.6549939099</v>
      </c>
      <c r="Z3180" s="2">
        <f t="shared" ref="Z3180:AC3180" si="3231">ROUNDDOWN($Y3180*Z$1,0)-IF(MOD($Y3180*Z$1,1)=0,1,0)+1</f>
        <v>2</v>
      </c>
      <c r="AA3180" s="2">
        <f t="shared" si="3231"/>
        <v>2</v>
      </c>
      <c r="AB3180" s="2">
        <f t="shared" si="3231"/>
        <v>3</v>
      </c>
      <c r="AC3180" s="2">
        <f t="shared" si="3231"/>
        <v>4</v>
      </c>
      <c r="AD3180" s="2">
        <f t="shared" si="10"/>
        <v>1</v>
      </c>
      <c r="AE3180" s="2">
        <f t="shared" si="11"/>
        <v>0</v>
      </c>
      <c r="AF3180" s="2">
        <f t="shared" si="12"/>
        <v>0</v>
      </c>
      <c r="AG3180" s="2">
        <f t="shared" si="13"/>
        <v>0</v>
      </c>
      <c r="AH3180" s="2">
        <f t="shared" si="14"/>
        <v>0</v>
      </c>
      <c r="AI3180" s="2">
        <f t="shared" si="15"/>
        <v>0</v>
      </c>
      <c r="AJ3180" s="2">
        <f t="shared" si="16"/>
        <v>0</v>
      </c>
      <c r="AK3180" s="2">
        <f t="shared" si="17"/>
        <v>0</v>
      </c>
      <c r="AL3180" s="2">
        <f t="shared" si="18"/>
        <v>1</v>
      </c>
    </row>
    <row r="3181" ht="13.5" customHeight="1">
      <c r="A3181" s="3">
        <v>42544.0</v>
      </c>
      <c r="B3181" s="2">
        <v>1991.0</v>
      </c>
      <c r="C3181" s="2">
        <f t="shared" si="3"/>
        <v>1991</v>
      </c>
      <c r="D3181" s="2">
        <f t="shared" si="26"/>
        <v>3310.257416</v>
      </c>
      <c r="E3181" s="2">
        <f t="shared" si="20"/>
        <v>2221.657822</v>
      </c>
      <c r="F3181" s="2">
        <v>0.05</v>
      </c>
      <c r="G3181" s="2">
        <f t="shared" si="4"/>
        <v>0.0005</v>
      </c>
      <c r="H3181" s="2">
        <f t="shared" si="21"/>
        <v>1.6049</v>
      </c>
      <c r="I3181" s="2">
        <f t="shared" si="27"/>
        <v>1.26990858</v>
      </c>
      <c r="J3181" s="2">
        <f t="shared" si="5"/>
        <v>296.1447063</v>
      </c>
      <c r="K3181" s="2">
        <f t="shared" si="6"/>
        <v>306.1592071</v>
      </c>
      <c r="L3181" s="2">
        <f t="shared" si="7"/>
        <v>0</v>
      </c>
      <c r="M3181" s="2">
        <f t="shared" si="1"/>
        <v>306.1592071</v>
      </c>
      <c r="O3181" s="2">
        <v>3179.0</v>
      </c>
      <c r="P3181" s="2">
        <v>2002.0</v>
      </c>
      <c r="Q3181" s="2">
        <v>1990.0</v>
      </c>
      <c r="R3181" s="2">
        <v>2002.0</v>
      </c>
      <c r="S3181" s="2">
        <v>1984.0</v>
      </c>
      <c r="T3181" s="2">
        <v>1.331419075E9</v>
      </c>
      <c r="U3181" s="2">
        <v>2.6508554E7</v>
      </c>
      <c r="V3181" s="2">
        <v>1.03415006E8</v>
      </c>
      <c r="W3181" s="2">
        <v>5175126.0</v>
      </c>
      <c r="X3181" s="2">
        <v>1282.0</v>
      </c>
      <c r="Y3181" s="2">
        <f t="shared" si="8"/>
        <v>0.5055826228</v>
      </c>
      <c r="Z3181" s="2">
        <f t="shared" ref="Z3181:AC3181" si="3232">ROUNDDOWN($Y3181*Z$1,0)-IF(MOD($Y3181*Z$1,1)=0,1,0)+1</f>
        <v>2</v>
      </c>
      <c r="AA3181" s="2">
        <f t="shared" si="3232"/>
        <v>2</v>
      </c>
      <c r="AB3181" s="2">
        <f t="shared" si="3232"/>
        <v>3</v>
      </c>
      <c r="AC3181" s="2">
        <f t="shared" si="3232"/>
        <v>3</v>
      </c>
      <c r="AD3181" s="2">
        <f t="shared" si="10"/>
        <v>0</v>
      </c>
      <c r="AE3181" s="2">
        <f t="shared" si="11"/>
        <v>0</v>
      </c>
      <c r="AF3181" s="2">
        <f t="shared" si="12"/>
        <v>0</v>
      </c>
      <c r="AG3181" s="2">
        <f t="shared" si="13"/>
        <v>0</v>
      </c>
      <c r="AH3181" s="2">
        <f t="shared" si="14"/>
        <v>0</v>
      </c>
      <c r="AI3181" s="2">
        <f t="shared" si="15"/>
        <v>1</v>
      </c>
      <c r="AJ3181" s="2">
        <f t="shared" si="16"/>
        <v>0</v>
      </c>
      <c r="AK3181" s="2">
        <f t="shared" si="17"/>
        <v>0</v>
      </c>
      <c r="AL3181" s="2">
        <f t="shared" si="18"/>
        <v>1</v>
      </c>
    </row>
    <row r="3182" ht="13.5" customHeight="1">
      <c r="A3182" s="3">
        <v>42547.0</v>
      </c>
      <c r="B3182" s="2">
        <v>1905.0</v>
      </c>
      <c r="C3182" s="2">
        <f t="shared" si="3"/>
        <v>1905</v>
      </c>
      <c r="D3182" s="2">
        <f t="shared" si="26"/>
        <v>3311.587567</v>
      </c>
      <c r="E3182" s="2">
        <f t="shared" si="20"/>
        <v>2222.00039</v>
      </c>
      <c r="F3182" s="2">
        <v>-4.32</v>
      </c>
      <c r="G3182" s="2">
        <f t="shared" si="4"/>
        <v>-0.0432</v>
      </c>
      <c r="H3182" s="2">
        <f t="shared" si="21"/>
        <v>1.5617</v>
      </c>
      <c r="I3182" s="2">
        <f t="shared" si="27"/>
        <v>1.270310407</v>
      </c>
      <c r="J3182" s="2">
        <f t="shared" si="5"/>
        <v>283.351255</v>
      </c>
      <c r="K3182" s="2">
        <f t="shared" si="6"/>
        <v>292.9331293</v>
      </c>
      <c r="L3182" s="2">
        <f t="shared" si="7"/>
        <v>0</v>
      </c>
      <c r="M3182" s="2">
        <f t="shared" si="1"/>
        <v>292.9331293</v>
      </c>
      <c r="O3182" s="2">
        <v>3180.0</v>
      </c>
      <c r="P3182" s="2">
        <v>1905.0</v>
      </c>
      <c r="Q3182" s="2">
        <v>1991.0</v>
      </c>
      <c r="R3182" s="2">
        <v>1928.0</v>
      </c>
      <c r="S3182" s="2">
        <v>1900.0</v>
      </c>
      <c r="T3182" s="2">
        <v>1.331349452E9</v>
      </c>
      <c r="U3182" s="2">
        <v>2.5362207E7</v>
      </c>
      <c r="V3182" s="2">
        <v>6.2948947E7</v>
      </c>
      <c r="W3182" s="2">
        <v>3293268.0</v>
      </c>
      <c r="X3182" s="2">
        <v>1841.0</v>
      </c>
      <c r="Y3182" s="2">
        <f t="shared" si="8"/>
        <v>0.01146975233</v>
      </c>
      <c r="Z3182" s="2">
        <f t="shared" ref="Z3182:AC3182" si="3233">ROUNDDOWN($Y3182*Z$1,0)-IF(MOD($Y3182*Z$1,1)=0,1,0)+1</f>
        <v>1</v>
      </c>
      <c r="AA3182" s="2">
        <f t="shared" si="3233"/>
        <v>1</v>
      </c>
      <c r="AB3182" s="2">
        <f t="shared" si="3233"/>
        <v>1</v>
      </c>
      <c r="AC3182" s="2">
        <f t="shared" si="3233"/>
        <v>1</v>
      </c>
      <c r="AD3182" s="2">
        <f t="shared" si="10"/>
        <v>0</v>
      </c>
      <c r="AE3182" s="2">
        <f t="shared" si="11"/>
        <v>0</v>
      </c>
      <c r="AF3182" s="2">
        <f t="shared" si="12"/>
        <v>0</v>
      </c>
      <c r="AG3182" s="2">
        <f t="shared" si="13"/>
        <v>0</v>
      </c>
      <c r="AH3182" s="2">
        <f t="shared" si="14"/>
        <v>0</v>
      </c>
      <c r="AI3182" s="2">
        <f t="shared" si="15"/>
        <v>0</v>
      </c>
      <c r="AJ3182" s="2">
        <f t="shared" si="16"/>
        <v>0</v>
      </c>
      <c r="AK3182" s="2">
        <f t="shared" si="17"/>
        <v>1</v>
      </c>
      <c r="AL3182" s="2">
        <f t="shared" si="18"/>
        <v>1</v>
      </c>
    </row>
    <row r="3183" ht="13.5" customHeight="1">
      <c r="A3183" s="3">
        <v>42548.0</v>
      </c>
      <c r="B3183" s="2">
        <v>1911.0</v>
      </c>
      <c r="C3183" s="2">
        <f t="shared" si="3"/>
        <v>1911</v>
      </c>
      <c r="D3183" s="2">
        <f t="shared" si="26"/>
        <v>3312.918253</v>
      </c>
      <c r="E3183" s="2">
        <f t="shared" si="20"/>
        <v>2222.342958</v>
      </c>
      <c r="F3183" s="2">
        <v>0.31</v>
      </c>
      <c r="G3183" s="2">
        <f t="shared" si="4"/>
        <v>0.0031</v>
      </c>
      <c r="H3183" s="2">
        <f t="shared" si="21"/>
        <v>1.5648</v>
      </c>
      <c r="I3183" s="2">
        <f t="shared" si="27"/>
        <v>1.270712234</v>
      </c>
      <c r="J3183" s="2">
        <f t="shared" si="5"/>
        <v>284.2296439</v>
      </c>
      <c r="K3183" s="2">
        <f t="shared" si="6"/>
        <v>293.841222</v>
      </c>
      <c r="L3183" s="2">
        <f t="shared" si="7"/>
        <v>0</v>
      </c>
      <c r="M3183" s="2">
        <f t="shared" si="1"/>
        <v>293.841222</v>
      </c>
      <c r="O3183" s="2">
        <v>3181.0</v>
      </c>
      <c r="P3183" s="2">
        <v>1915.0</v>
      </c>
      <c r="Q3183" s="2">
        <v>1905.0</v>
      </c>
      <c r="R3183" s="2">
        <v>1923.0</v>
      </c>
      <c r="S3183" s="2">
        <v>1893.0</v>
      </c>
      <c r="T3183" s="2">
        <v>1.331349452E9</v>
      </c>
      <c r="U3183" s="2">
        <v>2.5442088E7</v>
      </c>
      <c r="V3183" s="2">
        <v>7.0910928E7</v>
      </c>
      <c r="W3183" s="2">
        <v>3716895.0</v>
      </c>
      <c r="X3183" s="2">
        <v>2487.0</v>
      </c>
      <c r="Y3183" s="2">
        <f t="shared" si="8"/>
        <v>0.5763296793</v>
      </c>
      <c r="Z3183" s="2">
        <f t="shared" ref="Z3183:AC3183" si="3234">ROUNDDOWN($Y3183*Z$1,0)-IF(MOD($Y3183*Z$1,1)=0,1,0)+1</f>
        <v>2</v>
      </c>
      <c r="AA3183" s="2">
        <f t="shared" si="3234"/>
        <v>2</v>
      </c>
      <c r="AB3183" s="2">
        <f t="shared" si="3234"/>
        <v>3</v>
      </c>
      <c r="AC3183" s="2">
        <f t="shared" si="3234"/>
        <v>3</v>
      </c>
      <c r="AD3183" s="2">
        <f t="shared" si="10"/>
        <v>1</v>
      </c>
      <c r="AE3183" s="2">
        <f t="shared" si="11"/>
        <v>0</v>
      </c>
      <c r="AF3183" s="2">
        <f t="shared" si="12"/>
        <v>0</v>
      </c>
      <c r="AG3183" s="2">
        <f t="shared" si="13"/>
        <v>0</v>
      </c>
      <c r="AH3183" s="2">
        <f t="shared" si="14"/>
        <v>0</v>
      </c>
      <c r="AI3183" s="2">
        <f t="shared" si="15"/>
        <v>0</v>
      </c>
      <c r="AJ3183" s="2">
        <f t="shared" si="16"/>
        <v>0</v>
      </c>
      <c r="AK3183" s="2">
        <f t="shared" si="17"/>
        <v>0</v>
      </c>
      <c r="AL3183" s="2">
        <f t="shared" si="18"/>
        <v>1</v>
      </c>
    </row>
    <row r="3184" ht="13.5" customHeight="1">
      <c r="A3184" s="3">
        <v>42549.0</v>
      </c>
      <c r="B3184" s="2">
        <v>1935.0</v>
      </c>
      <c r="C3184" s="2">
        <f t="shared" si="3"/>
        <v>1935</v>
      </c>
      <c r="D3184" s="2">
        <f t="shared" si="26"/>
        <v>3314.249474</v>
      </c>
      <c r="E3184" s="2">
        <f t="shared" si="20"/>
        <v>2222.685525</v>
      </c>
      <c r="F3184" s="2">
        <v>1.26</v>
      </c>
      <c r="G3184" s="2">
        <f t="shared" si="4"/>
        <v>0.0126</v>
      </c>
      <c r="H3184" s="2">
        <f t="shared" si="21"/>
        <v>1.5774</v>
      </c>
      <c r="I3184" s="2">
        <f t="shared" si="27"/>
        <v>1.271114062</v>
      </c>
      <c r="J3184" s="2">
        <f t="shared" si="5"/>
        <v>287.8109374</v>
      </c>
      <c r="K3184" s="2">
        <f t="shared" si="6"/>
        <v>297.5436214</v>
      </c>
      <c r="L3184" s="2">
        <f t="shared" si="7"/>
        <v>0</v>
      </c>
      <c r="M3184" s="2">
        <f t="shared" si="1"/>
        <v>297.5436214</v>
      </c>
      <c r="O3184" s="2">
        <v>3182.0</v>
      </c>
      <c r="P3184" s="2">
        <v>1920.0</v>
      </c>
      <c r="Q3184" s="2">
        <v>1911.0</v>
      </c>
      <c r="R3184" s="2">
        <v>1939.0</v>
      </c>
      <c r="S3184" s="2">
        <v>1920.0</v>
      </c>
      <c r="T3184" s="2">
        <v>1.331352715E9</v>
      </c>
      <c r="U3184" s="2">
        <v>2.5761675E7</v>
      </c>
      <c r="V3184" s="2">
        <v>4.2268829E7</v>
      </c>
      <c r="W3184" s="2">
        <v>2190659.0</v>
      </c>
      <c r="X3184" s="2">
        <v>1443.0</v>
      </c>
      <c r="Y3184" s="2">
        <f t="shared" si="8"/>
        <v>0.8041006902</v>
      </c>
      <c r="Z3184" s="2">
        <f t="shared" ref="Z3184:AC3184" si="3235">ROUNDDOWN($Y3184*Z$1,0)-IF(MOD($Y3184*Z$1,1)=0,1,0)+1</f>
        <v>2</v>
      </c>
      <c r="AA3184" s="2">
        <f t="shared" si="3235"/>
        <v>3</v>
      </c>
      <c r="AB3184" s="2">
        <f t="shared" si="3235"/>
        <v>4</v>
      </c>
      <c r="AC3184" s="2">
        <f t="shared" si="3235"/>
        <v>5</v>
      </c>
      <c r="AD3184" s="2">
        <f t="shared" si="10"/>
        <v>0</v>
      </c>
      <c r="AE3184" s="2">
        <f t="shared" si="11"/>
        <v>0</v>
      </c>
      <c r="AF3184" s="2">
        <f t="shared" si="12"/>
        <v>0</v>
      </c>
      <c r="AG3184" s="2">
        <f t="shared" si="13"/>
        <v>0</v>
      </c>
      <c r="AH3184" s="2">
        <f t="shared" si="14"/>
        <v>0</v>
      </c>
      <c r="AI3184" s="2">
        <f t="shared" si="15"/>
        <v>1</v>
      </c>
      <c r="AJ3184" s="2">
        <f t="shared" si="16"/>
        <v>0</v>
      </c>
      <c r="AK3184" s="2">
        <f t="shared" si="17"/>
        <v>0</v>
      </c>
      <c r="AL3184" s="2">
        <f t="shared" si="18"/>
        <v>1</v>
      </c>
    </row>
    <row r="3185" ht="13.5" customHeight="1">
      <c r="A3185" s="3">
        <v>42550.0</v>
      </c>
      <c r="B3185" s="2">
        <v>1926.0</v>
      </c>
      <c r="C3185" s="2">
        <f t="shared" si="3"/>
        <v>1926</v>
      </c>
      <c r="D3185" s="2">
        <f t="shared" si="26"/>
        <v>3315.581229</v>
      </c>
      <c r="E3185" s="2">
        <f t="shared" si="20"/>
        <v>2223.028093</v>
      </c>
      <c r="F3185" s="2">
        <v>-0.47</v>
      </c>
      <c r="G3185" s="2">
        <f t="shared" si="4"/>
        <v>-0.0047</v>
      </c>
      <c r="H3185" s="2">
        <f t="shared" si="21"/>
        <v>1.5727</v>
      </c>
      <c r="I3185" s="2">
        <f t="shared" si="27"/>
        <v>1.271515889</v>
      </c>
      <c r="J3185" s="2">
        <f t="shared" si="5"/>
        <v>286.458226</v>
      </c>
      <c r="K3185" s="2">
        <f t="shared" si="6"/>
        <v>296.1451664</v>
      </c>
      <c r="L3185" s="2">
        <f t="shared" si="7"/>
        <v>0</v>
      </c>
      <c r="M3185" s="2">
        <f t="shared" si="1"/>
        <v>296.1451664</v>
      </c>
      <c r="O3185" s="2">
        <v>3183.0</v>
      </c>
      <c r="P3185" s="2">
        <v>1939.0</v>
      </c>
      <c r="Q3185" s="2">
        <v>1935.0</v>
      </c>
      <c r="R3185" s="2">
        <v>1939.0</v>
      </c>
      <c r="S3185" s="2">
        <v>1920.0</v>
      </c>
      <c r="T3185" s="2">
        <v>1.331354529E9</v>
      </c>
      <c r="U3185" s="2">
        <v>2.5641888E7</v>
      </c>
      <c r="V3185" s="2">
        <v>3.8220753E7</v>
      </c>
      <c r="W3185" s="2">
        <v>1978643.0</v>
      </c>
      <c r="X3185" s="2">
        <v>1154.0</v>
      </c>
      <c r="Y3185" s="2">
        <f t="shared" si="8"/>
        <v>0.3557653268</v>
      </c>
      <c r="Z3185" s="2">
        <f t="shared" ref="Z3185:AC3185" si="3236">ROUNDDOWN($Y3185*Z$1,0)-IF(MOD($Y3185*Z$1,1)=0,1,0)+1</f>
        <v>1</v>
      </c>
      <c r="AA3185" s="2">
        <f t="shared" si="3236"/>
        <v>2</v>
      </c>
      <c r="AB3185" s="2">
        <f t="shared" si="3236"/>
        <v>2</v>
      </c>
      <c r="AC3185" s="2">
        <f t="shared" si="3236"/>
        <v>2</v>
      </c>
      <c r="AD3185" s="2">
        <f t="shared" si="10"/>
        <v>0</v>
      </c>
      <c r="AE3185" s="2">
        <f t="shared" si="11"/>
        <v>0</v>
      </c>
      <c r="AF3185" s="2">
        <f t="shared" si="12"/>
        <v>0</v>
      </c>
      <c r="AG3185" s="2">
        <f t="shared" si="13"/>
        <v>0</v>
      </c>
      <c r="AH3185" s="2">
        <f t="shared" si="14"/>
        <v>0</v>
      </c>
      <c r="AI3185" s="2">
        <f t="shared" si="15"/>
        <v>0</v>
      </c>
      <c r="AJ3185" s="2">
        <f t="shared" si="16"/>
        <v>1</v>
      </c>
      <c r="AK3185" s="2">
        <f t="shared" si="17"/>
        <v>0</v>
      </c>
      <c r="AL3185" s="2">
        <f t="shared" si="18"/>
        <v>1</v>
      </c>
    </row>
    <row r="3186" ht="13.5" customHeight="1">
      <c r="A3186" s="3">
        <v>42551.0</v>
      </c>
      <c r="B3186" s="2">
        <v>1940.0</v>
      </c>
      <c r="C3186" s="2">
        <f t="shared" si="3"/>
        <v>1940</v>
      </c>
      <c r="D3186" s="2">
        <f t="shared" si="26"/>
        <v>3316.91352</v>
      </c>
      <c r="E3186" s="2">
        <f t="shared" si="20"/>
        <v>2223.370661</v>
      </c>
      <c r="F3186" s="2">
        <v>0.73</v>
      </c>
      <c r="G3186" s="2">
        <f t="shared" si="4"/>
        <v>0.0073</v>
      </c>
      <c r="H3186" s="2">
        <f t="shared" si="21"/>
        <v>1.58</v>
      </c>
      <c r="I3186" s="2">
        <f t="shared" si="27"/>
        <v>1.271917716</v>
      </c>
      <c r="J3186" s="2">
        <f t="shared" si="5"/>
        <v>288.5493711</v>
      </c>
      <c r="K3186" s="2">
        <f t="shared" si="6"/>
        <v>298.3070261</v>
      </c>
      <c r="L3186" s="2">
        <f t="shared" si="7"/>
        <v>0</v>
      </c>
      <c r="M3186" s="2">
        <f t="shared" si="1"/>
        <v>298.3070261</v>
      </c>
      <c r="O3186" s="2">
        <v>3184.0</v>
      </c>
      <c r="P3186" s="2">
        <v>1927.0</v>
      </c>
      <c r="Q3186" s="2">
        <v>1926.0</v>
      </c>
      <c r="R3186" s="2">
        <v>1941.0</v>
      </c>
      <c r="S3186" s="2">
        <v>1927.0</v>
      </c>
      <c r="T3186" s="2">
        <v>1.331356157E9</v>
      </c>
      <c r="U3186" s="2">
        <v>2.5828309E7</v>
      </c>
      <c r="V3186" s="2">
        <v>4.6723767E7</v>
      </c>
      <c r="W3186" s="2">
        <v>2415434.0</v>
      </c>
      <c r="X3186" s="2">
        <v>1445.0</v>
      </c>
      <c r="Y3186" s="2">
        <f t="shared" si="8"/>
        <v>0.6882866423</v>
      </c>
      <c r="Z3186" s="2">
        <f t="shared" ref="Z3186:AC3186" si="3237">ROUNDDOWN($Y3186*Z$1,0)-IF(MOD($Y3186*Z$1,1)=0,1,0)+1</f>
        <v>2</v>
      </c>
      <c r="AA3186" s="2">
        <f t="shared" si="3237"/>
        <v>3</v>
      </c>
      <c r="AB3186" s="2">
        <f t="shared" si="3237"/>
        <v>3</v>
      </c>
      <c r="AC3186" s="2">
        <f t="shared" si="3237"/>
        <v>4</v>
      </c>
      <c r="AD3186" s="2">
        <f t="shared" si="10"/>
        <v>0</v>
      </c>
      <c r="AE3186" s="2">
        <f t="shared" si="11"/>
        <v>0</v>
      </c>
      <c r="AF3186" s="2">
        <f t="shared" si="12"/>
        <v>0</v>
      </c>
      <c r="AG3186" s="2">
        <f t="shared" si="13"/>
        <v>0</v>
      </c>
      <c r="AH3186" s="2">
        <f t="shared" si="14"/>
        <v>1</v>
      </c>
      <c r="AI3186" s="2">
        <f t="shared" si="15"/>
        <v>0</v>
      </c>
      <c r="AJ3186" s="2">
        <f t="shared" si="16"/>
        <v>0</v>
      </c>
      <c r="AK3186" s="2">
        <f t="shared" si="17"/>
        <v>0</v>
      </c>
      <c r="AL3186" s="2">
        <f t="shared" si="18"/>
        <v>1</v>
      </c>
    </row>
    <row r="3187" ht="13.5" customHeight="1">
      <c r="A3187" s="3">
        <v>42554.0</v>
      </c>
      <c r="B3187" s="2">
        <v>1940.0</v>
      </c>
      <c r="C3187" s="2">
        <f t="shared" si="3"/>
        <v>1940</v>
      </c>
      <c r="D3187" s="2">
        <f t="shared" si="26"/>
        <v>3318.246346</v>
      </c>
      <c r="E3187" s="2">
        <f t="shared" si="20"/>
        <v>2223.713228</v>
      </c>
      <c r="F3187" s="2">
        <v>0.0</v>
      </c>
      <c r="G3187" s="2">
        <f t="shared" si="4"/>
        <v>0</v>
      </c>
      <c r="H3187" s="2">
        <f t="shared" si="21"/>
        <v>1.58</v>
      </c>
      <c r="I3187" s="2">
        <f t="shared" si="27"/>
        <v>1.272319543</v>
      </c>
      <c r="J3187" s="2">
        <f t="shared" si="5"/>
        <v>288.5493711</v>
      </c>
      <c r="K3187" s="2">
        <f t="shared" si="6"/>
        <v>298.3070261</v>
      </c>
      <c r="L3187" s="2">
        <f t="shared" si="7"/>
        <v>0</v>
      </c>
      <c r="M3187" s="2">
        <f t="shared" si="1"/>
        <v>298.3070261</v>
      </c>
      <c r="O3187" s="2">
        <v>3185.0</v>
      </c>
      <c r="P3187" s="2">
        <v>1948.0</v>
      </c>
      <c r="Q3187" s="2">
        <v>1940.0</v>
      </c>
      <c r="R3187" s="2">
        <v>1950.0</v>
      </c>
      <c r="S3187" s="2">
        <v>1935.0</v>
      </c>
      <c r="T3187" s="2">
        <v>1.331363679E9</v>
      </c>
      <c r="U3187" s="2">
        <v>2.5828455E7</v>
      </c>
      <c r="V3187" s="2">
        <v>1.1880366E7</v>
      </c>
      <c r="W3187" s="2">
        <v>611476.0</v>
      </c>
      <c r="X3187" s="2">
        <v>529.0</v>
      </c>
      <c r="Y3187" s="2">
        <f t="shared" si="8"/>
        <v>0.4880227365</v>
      </c>
      <c r="Z3187" s="2">
        <f t="shared" ref="Z3187:AC3187" si="3238">ROUNDDOWN($Y3187*Z$1,0)-IF(MOD($Y3187*Z$1,1)=0,1,0)+1</f>
        <v>1</v>
      </c>
      <c r="AA3187" s="2">
        <f t="shared" si="3238"/>
        <v>2</v>
      </c>
      <c r="AB3187" s="2">
        <f t="shared" si="3238"/>
        <v>2</v>
      </c>
      <c r="AC3187" s="2">
        <f t="shared" si="3238"/>
        <v>3</v>
      </c>
      <c r="AD3187" s="2">
        <f t="shared" si="10"/>
        <v>0</v>
      </c>
      <c r="AE3187" s="2">
        <f t="shared" si="11"/>
        <v>0</v>
      </c>
      <c r="AF3187" s="2">
        <f t="shared" si="12"/>
        <v>1</v>
      </c>
      <c r="AG3187" s="2">
        <f t="shared" si="13"/>
        <v>0</v>
      </c>
      <c r="AH3187" s="2">
        <f t="shared" si="14"/>
        <v>0</v>
      </c>
      <c r="AI3187" s="2">
        <f t="shared" si="15"/>
        <v>0</v>
      </c>
      <c r="AJ3187" s="2">
        <f t="shared" si="16"/>
        <v>0</v>
      </c>
      <c r="AK3187" s="2">
        <f t="shared" si="17"/>
        <v>0</v>
      </c>
      <c r="AL3187" s="2">
        <f t="shared" si="18"/>
        <v>1</v>
      </c>
    </row>
    <row r="3188" ht="13.5" customHeight="1">
      <c r="A3188" s="3">
        <v>42555.0</v>
      </c>
      <c r="B3188" s="2">
        <v>1919.0</v>
      </c>
      <c r="C3188" s="2">
        <f t="shared" si="3"/>
        <v>1919</v>
      </c>
      <c r="D3188" s="2">
        <f t="shared" si="26"/>
        <v>3319.579707</v>
      </c>
      <c r="E3188" s="2">
        <f t="shared" si="20"/>
        <v>2224.055796</v>
      </c>
      <c r="F3188" s="2">
        <v>-1.08</v>
      </c>
      <c r="G3188" s="2">
        <f t="shared" si="4"/>
        <v>-0.0108</v>
      </c>
      <c r="H3188" s="2">
        <f t="shared" si="21"/>
        <v>1.5692</v>
      </c>
      <c r="I3188" s="2">
        <f t="shared" si="27"/>
        <v>1.27272137</v>
      </c>
      <c r="J3188" s="2">
        <f t="shared" si="5"/>
        <v>285.4330379</v>
      </c>
      <c r="K3188" s="2">
        <f t="shared" si="6"/>
        <v>295.0853102</v>
      </c>
      <c r="L3188" s="2">
        <f t="shared" si="7"/>
        <v>0</v>
      </c>
      <c r="M3188" s="2">
        <f t="shared" si="1"/>
        <v>295.0853102</v>
      </c>
      <c r="O3188" s="2">
        <v>3186.0</v>
      </c>
      <c r="P3188" s="2">
        <v>1940.0</v>
      </c>
      <c r="Q3188" s="2">
        <v>1940.0</v>
      </c>
      <c r="R3188" s="2">
        <v>1945.0</v>
      </c>
      <c r="S3188" s="2">
        <v>1919.0</v>
      </c>
      <c r="T3188" s="2">
        <v>1.331517173E9</v>
      </c>
      <c r="U3188" s="2">
        <v>2.5551815E7</v>
      </c>
      <c r="V3188" s="2">
        <v>2.4224301E7</v>
      </c>
      <c r="W3188" s="2">
        <v>1255404.0</v>
      </c>
      <c r="X3188" s="2">
        <v>1033.0</v>
      </c>
      <c r="Y3188" s="2">
        <f t="shared" si="8"/>
        <v>0.2137637028</v>
      </c>
      <c r="Z3188" s="2">
        <f t="shared" ref="Z3188:AC3188" si="3239">ROUNDDOWN($Y3188*Z$1,0)-IF(MOD($Y3188*Z$1,1)=0,1,0)+1</f>
        <v>1</v>
      </c>
      <c r="AA3188" s="2">
        <f t="shared" si="3239"/>
        <v>1</v>
      </c>
      <c r="AB3188" s="2">
        <f t="shared" si="3239"/>
        <v>1</v>
      </c>
      <c r="AC3188" s="2">
        <f t="shared" si="3239"/>
        <v>2</v>
      </c>
      <c r="AD3188" s="2">
        <f t="shared" si="10"/>
        <v>0</v>
      </c>
      <c r="AE3188" s="2">
        <f t="shared" si="11"/>
        <v>0</v>
      </c>
      <c r="AF3188" s="2">
        <f t="shared" si="12"/>
        <v>1</v>
      </c>
      <c r="AG3188" s="2">
        <f t="shared" si="13"/>
        <v>0</v>
      </c>
      <c r="AH3188" s="2">
        <f t="shared" si="14"/>
        <v>0</v>
      </c>
      <c r="AI3188" s="2">
        <f t="shared" si="15"/>
        <v>0</v>
      </c>
      <c r="AJ3188" s="2">
        <f t="shared" si="16"/>
        <v>0</v>
      </c>
      <c r="AK3188" s="2">
        <f t="shared" si="17"/>
        <v>0</v>
      </c>
      <c r="AL3188" s="2">
        <f t="shared" si="18"/>
        <v>1</v>
      </c>
    </row>
    <row r="3189" ht="13.5" customHeight="1">
      <c r="A3189" s="3">
        <v>42556.0</v>
      </c>
      <c r="B3189" s="2">
        <v>1891.0</v>
      </c>
      <c r="C3189" s="2">
        <f t="shared" si="3"/>
        <v>1891</v>
      </c>
      <c r="D3189" s="2">
        <f t="shared" si="26"/>
        <v>3320.913605</v>
      </c>
      <c r="E3189" s="2">
        <f t="shared" si="20"/>
        <v>2224.398364</v>
      </c>
      <c r="F3189" s="2">
        <v>-1.46</v>
      </c>
      <c r="G3189" s="2">
        <f t="shared" si="4"/>
        <v>-0.0146</v>
      </c>
      <c r="H3189" s="2">
        <f t="shared" si="21"/>
        <v>1.5546</v>
      </c>
      <c r="I3189" s="2">
        <f t="shared" si="27"/>
        <v>1.273123197</v>
      </c>
      <c r="J3189" s="2">
        <f t="shared" si="5"/>
        <v>281.2657155</v>
      </c>
      <c r="K3189" s="2">
        <f t="shared" si="6"/>
        <v>290.7770647</v>
      </c>
      <c r="L3189" s="2">
        <f t="shared" si="7"/>
        <v>0</v>
      </c>
      <c r="M3189" s="2">
        <f t="shared" si="1"/>
        <v>290.7770647</v>
      </c>
      <c r="O3189" s="2">
        <v>3187.0</v>
      </c>
      <c r="P3189" s="2">
        <v>1915.0</v>
      </c>
      <c r="Q3189" s="2">
        <v>1919.0</v>
      </c>
      <c r="R3189" s="2">
        <v>1917.0</v>
      </c>
      <c r="S3189" s="2">
        <v>1890.0</v>
      </c>
      <c r="T3189" s="2">
        <v>1.331546431E9</v>
      </c>
      <c r="U3189" s="2">
        <v>2.5179543E7</v>
      </c>
      <c r="V3189" s="2">
        <v>2.4549165E7</v>
      </c>
      <c r="W3189" s="2">
        <v>1291615.0</v>
      </c>
      <c r="X3189" s="2">
        <v>1094.0</v>
      </c>
      <c r="Y3189" s="2">
        <f t="shared" si="8"/>
        <v>0.1514413317</v>
      </c>
      <c r="Z3189" s="2">
        <f t="shared" ref="Z3189:AC3189" si="3240">ROUNDDOWN($Y3189*Z$1,0)-IF(MOD($Y3189*Z$1,1)=0,1,0)+1</f>
        <v>1</v>
      </c>
      <c r="AA3189" s="2">
        <f t="shared" si="3240"/>
        <v>1</v>
      </c>
      <c r="AB3189" s="2">
        <f t="shared" si="3240"/>
        <v>1</v>
      </c>
      <c r="AC3189" s="2">
        <f t="shared" si="3240"/>
        <v>1</v>
      </c>
      <c r="AD3189" s="2">
        <f t="shared" si="10"/>
        <v>0</v>
      </c>
      <c r="AE3189" s="2">
        <f t="shared" si="11"/>
        <v>0</v>
      </c>
      <c r="AF3189" s="2">
        <f t="shared" si="12"/>
        <v>0</v>
      </c>
      <c r="AG3189" s="2">
        <f t="shared" si="13"/>
        <v>1</v>
      </c>
      <c r="AH3189" s="2">
        <f t="shared" si="14"/>
        <v>0</v>
      </c>
      <c r="AI3189" s="2">
        <f t="shared" si="15"/>
        <v>0</v>
      </c>
      <c r="AJ3189" s="2">
        <f t="shared" si="16"/>
        <v>0</v>
      </c>
      <c r="AK3189" s="2">
        <f t="shared" si="17"/>
        <v>0</v>
      </c>
      <c r="AL3189" s="2">
        <f t="shared" si="18"/>
        <v>1</v>
      </c>
    </row>
    <row r="3190" ht="13.5" customHeight="1">
      <c r="A3190" s="3">
        <v>42557.0</v>
      </c>
      <c r="B3190" s="2">
        <v>1875.0</v>
      </c>
      <c r="C3190" s="2">
        <f t="shared" si="3"/>
        <v>1875</v>
      </c>
      <c r="D3190" s="2">
        <f t="shared" si="26"/>
        <v>3322.248038</v>
      </c>
      <c r="E3190" s="2">
        <f t="shared" si="20"/>
        <v>2224.740932</v>
      </c>
      <c r="F3190" s="2">
        <v>-0.85</v>
      </c>
      <c r="G3190" s="2">
        <f t="shared" si="4"/>
        <v>-0.0085</v>
      </c>
      <c r="H3190" s="2">
        <f t="shared" si="21"/>
        <v>1.5461</v>
      </c>
      <c r="I3190" s="2">
        <f t="shared" si="27"/>
        <v>1.273525025</v>
      </c>
      <c r="J3190" s="2">
        <f t="shared" si="5"/>
        <v>278.8749569</v>
      </c>
      <c r="K3190" s="2">
        <f t="shared" si="6"/>
        <v>288.3054597</v>
      </c>
      <c r="L3190" s="2">
        <f t="shared" si="7"/>
        <v>0</v>
      </c>
      <c r="M3190" s="2">
        <f t="shared" si="1"/>
        <v>288.3054597</v>
      </c>
      <c r="O3190" s="2">
        <v>3188.0</v>
      </c>
      <c r="P3190" s="2">
        <v>1889.0</v>
      </c>
      <c r="Q3190" s="2">
        <v>1891.0</v>
      </c>
      <c r="R3190" s="2">
        <v>1903.0</v>
      </c>
      <c r="S3190" s="2">
        <v>1865.0</v>
      </c>
      <c r="T3190" s="2">
        <v>1.33155158E9</v>
      </c>
      <c r="U3190" s="2">
        <v>2.4966592E7</v>
      </c>
      <c r="V3190" s="2">
        <v>3.8097349E7</v>
      </c>
      <c r="W3190" s="2">
        <v>2026962.0</v>
      </c>
      <c r="X3190" s="2">
        <v>1525.0</v>
      </c>
      <c r="Y3190" s="2">
        <f t="shared" si="8"/>
        <v>0.2627892814</v>
      </c>
      <c r="Z3190" s="2">
        <f t="shared" ref="Z3190:AC3190" si="3241">ROUNDDOWN($Y3190*Z$1,0)-IF(MOD($Y3190*Z$1,1)=0,1,0)+1</f>
        <v>1</v>
      </c>
      <c r="AA3190" s="2">
        <f t="shared" si="3241"/>
        <v>1</v>
      </c>
      <c r="AB3190" s="2">
        <f t="shared" si="3241"/>
        <v>2</v>
      </c>
      <c r="AC3190" s="2">
        <f t="shared" si="3241"/>
        <v>2</v>
      </c>
      <c r="AD3190" s="2">
        <f t="shared" si="10"/>
        <v>0</v>
      </c>
      <c r="AE3190" s="2">
        <f t="shared" si="11"/>
        <v>0</v>
      </c>
      <c r="AF3190" s="2">
        <f t="shared" si="12"/>
        <v>0</v>
      </c>
      <c r="AG3190" s="2">
        <f t="shared" si="13"/>
        <v>0</v>
      </c>
      <c r="AH3190" s="2">
        <f t="shared" si="14"/>
        <v>0</v>
      </c>
      <c r="AI3190" s="2">
        <f t="shared" si="15"/>
        <v>0</v>
      </c>
      <c r="AJ3190" s="2">
        <f t="shared" si="16"/>
        <v>0</v>
      </c>
      <c r="AK3190" s="2">
        <f t="shared" si="17"/>
        <v>1</v>
      </c>
      <c r="AL3190" s="2">
        <f t="shared" si="18"/>
        <v>1</v>
      </c>
    </row>
    <row r="3191" ht="13.5" customHeight="1">
      <c r="A3191" s="3">
        <v>42558.0</v>
      </c>
      <c r="B3191" s="2">
        <v>1888.0</v>
      </c>
      <c r="C3191" s="2">
        <f t="shared" si="3"/>
        <v>1888</v>
      </c>
      <c r="D3191" s="2">
        <f t="shared" si="26"/>
        <v>3323.583008</v>
      </c>
      <c r="E3191" s="2">
        <f t="shared" si="20"/>
        <v>2225.083499</v>
      </c>
      <c r="F3191" s="2">
        <v>0.69</v>
      </c>
      <c r="G3191" s="2">
        <f t="shared" si="4"/>
        <v>0.0069</v>
      </c>
      <c r="H3191" s="2">
        <f t="shared" si="21"/>
        <v>1.553</v>
      </c>
      <c r="I3191" s="2">
        <f t="shared" si="27"/>
        <v>1.273926852</v>
      </c>
      <c r="J3191" s="2">
        <f t="shared" si="5"/>
        <v>280.7991941</v>
      </c>
      <c r="K3191" s="2">
        <f t="shared" si="6"/>
        <v>290.2947673</v>
      </c>
      <c r="L3191" s="2">
        <f t="shared" si="7"/>
        <v>0</v>
      </c>
      <c r="M3191" s="2">
        <f t="shared" si="1"/>
        <v>290.2947673</v>
      </c>
      <c r="O3191" s="2">
        <v>3189.0</v>
      </c>
      <c r="P3191" s="2">
        <v>1875.0</v>
      </c>
      <c r="Q3191" s="2">
        <v>1875.0</v>
      </c>
      <c r="R3191" s="2">
        <v>1888.0</v>
      </c>
      <c r="S3191" s="2">
        <v>1869.0</v>
      </c>
      <c r="T3191" s="2">
        <v>1.33155701E9</v>
      </c>
      <c r="U3191" s="2">
        <v>2.5139796E7</v>
      </c>
      <c r="V3191" s="2">
        <v>5.1608174E7</v>
      </c>
      <c r="W3191" s="2">
        <v>2748174.0</v>
      </c>
      <c r="X3191" s="2">
        <v>1454.0</v>
      </c>
      <c r="Y3191" s="2">
        <f t="shared" si="8"/>
        <v>0.6749898498</v>
      </c>
      <c r="Z3191" s="2">
        <f t="shared" ref="Z3191:AC3191" si="3242">ROUNDDOWN($Y3191*Z$1,0)-IF(MOD($Y3191*Z$1,1)=0,1,0)+1</f>
        <v>2</v>
      </c>
      <c r="AA3191" s="2">
        <f t="shared" si="3242"/>
        <v>3</v>
      </c>
      <c r="AB3191" s="2">
        <f t="shared" si="3242"/>
        <v>3</v>
      </c>
      <c r="AC3191" s="2">
        <f t="shared" si="3242"/>
        <v>4</v>
      </c>
      <c r="AD3191" s="2">
        <f t="shared" si="10"/>
        <v>0</v>
      </c>
      <c r="AE3191" s="2">
        <f t="shared" si="11"/>
        <v>1</v>
      </c>
      <c r="AF3191" s="2">
        <f t="shared" si="12"/>
        <v>0</v>
      </c>
      <c r="AG3191" s="2">
        <f t="shared" si="13"/>
        <v>0</v>
      </c>
      <c r="AH3191" s="2">
        <f t="shared" si="14"/>
        <v>0</v>
      </c>
      <c r="AI3191" s="2">
        <f t="shared" si="15"/>
        <v>0</v>
      </c>
      <c r="AJ3191" s="2">
        <f t="shared" si="16"/>
        <v>0</v>
      </c>
      <c r="AK3191" s="2">
        <f t="shared" si="17"/>
        <v>0</v>
      </c>
      <c r="AL3191" s="2">
        <f t="shared" si="18"/>
        <v>1</v>
      </c>
    </row>
    <row r="3192" ht="13.5" customHeight="1">
      <c r="A3192" s="3">
        <v>42561.0</v>
      </c>
      <c r="B3192" s="2">
        <v>1918.0</v>
      </c>
      <c r="C3192" s="2">
        <f t="shared" si="3"/>
        <v>1918</v>
      </c>
      <c r="D3192" s="2">
        <f t="shared" si="26"/>
        <v>3324.918513</v>
      </c>
      <c r="E3192" s="2">
        <f t="shared" si="20"/>
        <v>2225.426067</v>
      </c>
      <c r="F3192" s="2">
        <v>1.59</v>
      </c>
      <c r="G3192" s="2">
        <f t="shared" si="4"/>
        <v>0.0159</v>
      </c>
      <c r="H3192" s="2">
        <f t="shared" si="21"/>
        <v>1.5689</v>
      </c>
      <c r="I3192" s="2">
        <f t="shared" si="27"/>
        <v>1.274328679</v>
      </c>
      <c r="J3192" s="2">
        <f t="shared" si="5"/>
        <v>285.2639013</v>
      </c>
      <c r="K3192" s="2">
        <f t="shared" si="6"/>
        <v>294.9104541</v>
      </c>
      <c r="L3192" s="2">
        <f t="shared" si="7"/>
        <v>0</v>
      </c>
      <c r="M3192" s="2">
        <f t="shared" si="1"/>
        <v>294.9104541</v>
      </c>
      <c r="O3192" s="2">
        <v>3190.0</v>
      </c>
      <c r="P3192" s="2">
        <v>1910.0</v>
      </c>
      <c r="Q3192" s="2">
        <v>1888.0</v>
      </c>
      <c r="R3192" s="2">
        <v>1918.0</v>
      </c>
      <c r="S3192" s="2">
        <v>1907.0</v>
      </c>
      <c r="T3192" s="2">
        <v>1.33156554E9</v>
      </c>
      <c r="U3192" s="2">
        <v>2.5539427E7</v>
      </c>
      <c r="V3192" s="2">
        <v>2.2874087E7</v>
      </c>
      <c r="W3192" s="2">
        <v>1194166.0</v>
      </c>
      <c r="X3192" s="2">
        <v>765.0</v>
      </c>
      <c r="Y3192" s="2">
        <f t="shared" si="8"/>
        <v>0.8558668291</v>
      </c>
      <c r="Z3192" s="2">
        <f t="shared" ref="Z3192:AC3192" si="3243">ROUNDDOWN($Y3192*Z$1,0)-IF(MOD($Y3192*Z$1,1)=0,1,0)+1</f>
        <v>2</v>
      </c>
      <c r="AA3192" s="2">
        <f t="shared" si="3243"/>
        <v>3</v>
      </c>
      <c r="AB3192" s="2">
        <f t="shared" si="3243"/>
        <v>4</v>
      </c>
      <c r="AC3192" s="2">
        <f t="shared" si="3243"/>
        <v>5</v>
      </c>
      <c r="AD3192" s="2">
        <f t="shared" si="10"/>
        <v>0</v>
      </c>
      <c r="AE3192" s="2">
        <f t="shared" si="11"/>
        <v>1</v>
      </c>
      <c r="AF3192" s="2">
        <f t="shared" si="12"/>
        <v>0</v>
      </c>
      <c r="AG3192" s="2">
        <f t="shared" si="13"/>
        <v>0</v>
      </c>
      <c r="AH3192" s="2">
        <f t="shared" si="14"/>
        <v>0</v>
      </c>
      <c r="AI3192" s="2">
        <f t="shared" si="15"/>
        <v>0</v>
      </c>
      <c r="AJ3192" s="2">
        <f t="shared" si="16"/>
        <v>0</v>
      </c>
      <c r="AK3192" s="2">
        <f t="shared" si="17"/>
        <v>0</v>
      </c>
      <c r="AL3192" s="2">
        <f t="shared" si="18"/>
        <v>1</v>
      </c>
    </row>
    <row r="3193" ht="13.5" customHeight="1">
      <c r="A3193" s="3">
        <v>42562.0</v>
      </c>
      <c r="B3193" s="2">
        <v>1935.0</v>
      </c>
      <c r="C3193" s="2">
        <f t="shared" si="3"/>
        <v>1935</v>
      </c>
      <c r="D3193" s="2">
        <f t="shared" si="26"/>
        <v>3326.254556</v>
      </c>
      <c r="E3193" s="2">
        <f t="shared" si="20"/>
        <v>2225.768635</v>
      </c>
      <c r="F3193" s="2">
        <v>0.89</v>
      </c>
      <c r="G3193" s="2">
        <f t="shared" si="4"/>
        <v>0.0089</v>
      </c>
      <c r="H3193" s="2">
        <f t="shared" si="21"/>
        <v>1.5778</v>
      </c>
      <c r="I3193" s="2">
        <f t="shared" si="27"/>
        <v>1.274730506</v>
      </c>
      <c r="J3193" s="2">
        <f t="shared" si="5"/>
        <v>287.80275</v>
      </c>
      <c r="K3193" s="2">
        <f t="shared" si="6"/>
        <v>297.5351572</v>
      </c>
      <c r="L3193" s="2">
        <f t="shared" si="7"/>
        <v>0</v>
      </c>
      <c r="M3193" s="2">
        <f t="shared" si="1"/>
        <v>297.5351572</v>
      </c>
      <c r="O3193" s="2">
        <v>3191.0</v>
      </c>
      <c r="P3193" s="2">
        <v>1930.0</v>
      </c>
      <c r="Q3193" s="2">
        <v>1918.0</v>
      </c>
      <c r="R3193" s="2">
        <v>1939.0</v>
      </c>
      <c r="S3193" s="2">
        <v>1922.0</v>
      </c>
      <c r="T3193" s="2">
        <v>1.33156554E9</v>
      </c>
      <c r="U3193" s="2">
        <v>2.5765793E7</v>
      </c>
      <c r="V3193" s="2">
        <v>3.3608004E7</v>
      </c>
      <c r="W3193" s="2">
        <v>1740382.0</v>
      </c>
      <c r="X3193" s="2">
        <v>1074.0</v>
      </c>
      <c r="Y3193" s="2">
        <f t="shared" si="8"/>
        <v>0.7298010556</v>
      </c>
      <c r="Z3193" s="2">
        <f t="shared" ref="Z3193:AC3193" si="3244">ROUNDDOWN($Y3193*Z$1,0)-IF(MOD($Y3193*Z$1,1)=0,1,0)+1</f>
        <v>2</v>
      </c>
      <c r="AA3193" s="2">
        <f t="shared" si="3244"/>
        <v>3</v>
      </c>
      <c r="AB3193" s="2">
        <f t="shared" si="3244"/>
        <v>3</v>
      </c>
      <c r="AC3193" s="2">
        <f t="shared" si="3244"/>
        <v>4</v>
      </c>
      <c r="AD3193" s="2">
        <f t="shared" si="10"/>
        <v>1</v>
      </c>
      <c r="AE3193" s="2">
        <f t="shared" si="11"/>
        <v>0</v>
      </c>
      <c r="AF3193" s="2">
        <f t="shared" si="12"/>
        <v>0</v>
      </c>
      <c r="AG3193" s="2">
        <f t="shared" si="13"/>
        <v>0</v>
      </c>
      <c r="AH3193" s="2">
        <f t="shared" si="14"/>
        <v>0</v>
      </c>
      <c r="AI3193" s="2">
        <f t="shared" si="15"/>
        <v>0</v>
      </c>
      <c r="AJ3193" s="2">
        <f t="shared" si="16"/>
        <v>0</v>
      </c>
      <c r="AK3193" s="2">
        <f t="shared" si="17"/>
        <v>0</v>
      </c>
      <c r="AL3193" s="2">
        <f t="shared" si="18"/>
        <v>1</v>
      </c>
    </row>
    <row r="3194" ht="13.5" customHeight="1">
      <c r="A3194" s="3">
        <v>42563.0</v>
      </c>
      <c r="B3194" s="2">
        <v>1962.0</v>
      </c>
      <c r="C3194" s="2">
        <f t="shared" si="3"/>
        <v>1962</v>
      </c>
      <c r="D3194" s="2">
        <f t="shared" si="26"/>
        <v>3327.591136</v>
      </c>
      <c r="E3194" s="2">
        <f t="shared" si="20"/>
        <v>2226.111202</v>
      </c>
      <c r="F3194" s="2">
        <v>1.4</v>
      </c>
      <c r="G3194" s="2">
        <f t="shared" si="4"/>
        <v>0.014</v>
      </c>
      <c r="H3194" s="2">
        <f t="shared" si="21"/>
        <v>1.5918</v>
      </c>
      <c r="I3194" s="2">
        <f t="shared" si="27"/>
        <v>1.275132333</v>
      </c>
      <c r="J3194" s="2">
        <f t="shared" si="5"/>
        <v>291.8319885</v>
      </c>
      <c r="K3194" s="2">
        <f t="shared" si="6"/>
        <v>301.7006494</v>
      </c>
      <c r="L3194" s="2">
        <f t="shared" si="7"/>
        <v>0</v>
      </c>
      <c r="M3194" s="2">
        <f t="shared" si="1"/>
        <v>301.7006494</v>
      </c>
      <c r="O3194" s="2">
        <v>3192.0</v>
      </c>
      <c r="P3194" s="2">
        <v>1945.0</v>
      </c>
      <c r="Q3194" s="2">
        <v>1935.0</v>
      </c>
      <c r="R3194" s="2">
        <v>1968.0</v>
      </c>
      <c r="S3194" s="2">
        <v>1935.0</v>
      </c>
      <c r="T3194" s="2">
        <v>1.331571416E9</v>
      </c>
      <c r="U3194" s="2">
        <v>2.6125431E7</v>
      </c>
      <c r="V3194" s="2">
        <v>7.1621342E7</v>
      </c>
      <c r="W3194" s="2">
        <v>3659836.0</v>
      </c>
      <c r="X3194" s="2">
        <v>1912.0</v>
      </c>
      <c r="Y3194" s="2">
        <f t="shared" si="8"/>
        <v>0.827953715</v>
      </c>
      <c r="Z3194" s="2">
        <f t="shared" ref="Z3194:AC3194" si="3245">ROUNDDOWN($Y3194*Z$1,0)-IF(MOD($Y3194*Z$1,1)=0,1,0)+1</f>
        <v>2</v>
      </c>
      <c r="AA3194" s="2">
        <f t="shared" si="3245"/>
        <v>3</v>
      </c>
      <c r="AB3194" s="2">
        <f t="shared" si="3245"/>
        <v>4</v>
      </c>
      <c r="AC3194" s="2">
        <f t="shared" si="3245"/>
        <v>5</v>
      </c>
      <c r="AD3194" s="2">
        <f t="shared" si="10"/>
        <v>0</v>
      </c>
      <c r="AE3194" s="2">
        <f t="shared" si="11"/>
        <v>0</v>
      </c>
      <c r="AF3194" s="2">
        <f t="shared" si="12"/>
        <v>0</v>
      </c>
      <c r="AG3194" s="2">
        <f t="shared" si="13"/>
        <v>0</v>
      </c>
      <c r="AH3194" s="2">
        <f t="shared" si="14"/>
        <v>0</v>
      </c>
      <c r="AI3194" s="2">
        <f t="shared" si="15"/>
        <v>1</v>
      </c>
      <c r="AJ3194" s="2">
        <f t="shared" si="16"/>
        <v>0</v>
      </c>
      <c r="AK3194" s="2">
        <f t="shared" si="17"/>
        <v>0</v>
      </c>
      <c r="AL3194" s="2">
        <f t="shared" si="18"/>
        <v>1</v>
      </c>
    </row>
    <row r="3195" ht="13.5" customHeight="1">
      <c r="A3195" s="3">
        <v>42564.0</v>
      </c>
      <c r="B3195" s="2">
        <v>1958.0</v>
      </c>
      <c r="C3195" s="2">
        <f t="shared" si="3"/>
        <v>1958</v>
      </c>
      <c r="D3195" s="2">
        <f t="shared" si="26"/>
        <v>3328.928252</v>
      </c>
      <c r="E3195" s="2">
        <f t="shared" si="20"/>
        <v>2226.45377</v>
      </c>
      <c r="F3195" s="2">
        <v>-0.2</v>
      </c>
      <c r="G3195" s="2">
        <f t="shared" si="4"/>
        <v>-0.002</v>
      </c>
      <c r="H3195" s="2">
        <f t="shared" si="21"/>
        <v>1.5898</v>
      </c>
      <c r="I3195" s="2">
        <f t="shared" si="27"/>
        <v>1.27553416</v>
      </c>
      <c r="J3195" s="2">
        <f t="shared" si="5"/>
        <v>291.2483246</v>
      </c>
      <c r="K3195" s="2">
        <f t="shared" si="6"/>
        <v>301.0972481</v>
      </c>
      <c r="L3195" s="2">
        <f t="shared" si="7"/>
        <v>0</v>
      </c>
      <c r="M3195" s="2">
        <f t="shared" si="1"/>
        <v>301.0972481</v>
      </c>
      <c r="O3195" s="2">
        <v>3193.0</v>
      </c>
      <c r="P3195" s="2">
        <v>1961.0</v>
      </c>
      <c r="Q3195" s="2">
        <v>1962.0</v>
      </c>
      <c r="R3195" s="2">
        <v>1965.0</v>
      </c>
      <c r="S3195" s="2">
        <v>1945.0</v>
      </c>
      <c r="T3195" s="2">
        <v>1.33157283E9</v>
      </c>
      <c r="U3195" s="2">
        <v>2.6072196E7</v>
      </c>
      <c r="V3195" s="2">
        <v>3.3082714E7</v>
      </c>
      <c r="W3195" s="2">
        <v>1690983.0</v>
      </c>
      <c r="X3195" s="2">
        <v>1288.0</v>
      </c>
      <c r="Y3195" s="2">
        <f t="shared" si="8"/>
        <v>0.4312829882</v>
      </c>
      <c r="Z3195" s="2">
        <f t="shared" ref="Z3195:AC3195" si="3246">ROUNDDOWN($Y3195*Z$1,0)-IF(MOD($Y3195*Z$1,1)=0,1,0)+1</f>
        <v>1</v>
      </c>
      <c r="AA3195" s="2">
        <f t="shared" si="3246"/>
        <v>2</v>
      </c>
      <c r="AB3195" s="2">
        <f t="shared" si="3246"/>
        <v>2</v>
      </c>
      <c r="AC3195" s="2">
        <f t="shared" si="3246"/>
        <v>3</v>
      </c>
      <c r="AD3195" s="2">
        <f t="shared" si="10"/>
        <v>0</v>
      </c>
      <c r="AE3195" s="2">
        <f t="shared" si="11"/>
        <v>0</v>
      </c>
      <c r="AF3195" s="2">
        <f t="shared" si="12"/>
        <v>0</v>
      </c>
      <c r="AG3195" s="2">
        <f t="shared" si="13"/>
        <v>0</v>
      </c>
      <c r="AH3195" s="2">
        <f t="shared" si="14"/>
        <v>0</v>
      </c>
      <c r="AI3195" s="2">
        <f t="shared" si="15"/>
        <v>0</v>
      </c>
      <c r="AJ3195" s="2">
        <f t="shared" si="16"/>
        <v>1</v>
      </c>
      <c r="AK3195" s="2">
        <f t="shared" si="17"/>
        <v>0</v>
      </c>
      <c r="AL3195" s="2">
        <f t="shared" si="18"/>
        <v>1</v>
      </c>
    </row>
    <row r="3196" ht="13.5" customHeight="1">
      <c r="A3196" s="3">
        <v>42565.0</v>
      </c>
      <c r="B3196" s="2">
        <v>1990.0</v>
      </c>
      <c r="C3196" s="2">
        <f t="shared" si="3"/>
        <v>1990</v>
      </c>
      <c r="D3196" s="2">
        <f t="shared" si="26"/>
        <v>3330.265906</v>
      </c>
      <c r="E3196" s="2">
        <f t="shared" si="20"/>
        <v>2226.796338</v>
      </c>
      <c r="F3196" s="2">
        <v>1.63</v>
      </c>
      <c r="G3196" s="2">
        <f t="shared" si="4"/>
        <v>0.0163</v>
      </c>
      <c r="H3196" s="2">
        <f t="shared" si="21"/>
        <v>1.6061</v>
      </c>
      <c r="I3196" s="2">
        <f t="shared" si="27"/>
        <v>1.275935988</v>
      </c>
      <c r="J3196" s="2">
        <f t="shared" si="5"/>
        <v>295.9956722</v>
      </c>
      <c r="K3196" s="2">
        <f t="shared" si="6"/>
        <v>306.0051332</v>
      </c>
      <c r="L3196" s="2">
        <f t="shared" si="7"/>
        <v>0</v>
      </c>
      <c r="M3196" s="2">
        <f t="shared" si="1"/>
        <v>306.0051332</v>
      </c>
      <c r="O3196" s="2">
        <v>3194.0</v>
      </c>
      <c r="P3196" s="2">
        <v>1970.0</v>
      </c>
      <c r="Q3196" s="2">
        <v>1958.0</v>
      </c>
      <c r="R3196" s="2">
        <v>1990.0</v>
      </c>
      <c r="S3196" s="2">
        <v>1966.0</v>
      </c>
      <c r="T3196" s="2">
        <v>1.331576878E9</v>
      </c>
      <c r="U3196" s="2">
        <v>2.649838E7</v>
      </c>
      <c r="V3196" s="2">
        <v>5.4833884E7</v>
      </c>
      <c r="W3196" s="2">
        <v>2774224.0</v>
      </c>
      <c r="X3196" s="2">
        <v>1426.0</v>
      </c>
      <c r="Y3196" s="2">
        <f t="shared" si="8"/>
        <v>0.861043443</v>
      </c>
      <c r="Z3196" s="2">
        <f t="shared" ref="Z3196:AC3196" si="3247">ROUNDDOWN($Y3196*Z$1,0)-IF(MOD($Y3196*Z$1,1)=0,1,0)+1</f>
        <v>2</v>
      </c>
      <c r="AA3196" s="2">
        <f t="shared" si="3247"/>
        <v>3</v>
      </c>
      <c r="AB3196" s="2">
        <f t="shared" si="3247"/>
        <v>4</v>
      </c>
      <c r="AC3196" s="2">
        <f t="shared" si="3247"/>
        <v>5</v>
      </c>
      <c r="AD3196" s="2">
        <f t="shared" si="10"/>
        <v>0</v>
      </c>
      <c r="AE3196" s="2">
        <f t="shared" si="11"/>
        <v>0</v>
      </c>
      <c r="AF3196" s="2">
        <f t="shared" si="12"/>
        <v>0</v>
      </c>
      <c r="AG3196" s="2">
        <f t="shared" si="13"/>
        <v>0</v>
      </c>
      <c r="AH3196" s="2">
        <f t="shared" si="14"/>
        <v>1</v>
      </c>
      <c r="AI3196" s="2">
        <f t="shared" si="15"/>
        <v>0</v>
      </c>
      <c r="AJ3196" s="2">
        <f t="shared" si="16"/>
        <v>0</v>
      </c>
      <c r="AK3196" s="2">
        <f t="shared" si="17"/>
        <v>0</v>
      </c>
      <c r="AL3196" s="2">
        <f t="shared" si="18"/>
        <v>1</v>
      </c>
    </row>
    <row r="3197" ht="13.5" customHeight="1">
      <c r="A3197" s="3">
        <v>42568.0</v>
      </c>
      <c r="B3197" s="2">
        <v>1982.0</v>
      </c>
      <c r="C3197" s="2">
        <f t="shared" si="3"/>
        <v>1982</v>
      </c>
      <c r="D3197" s="2">
        <f t="shared" si="26"/>
        <v>3331.604097</v>
      </c>
      <c r="E3197" s="2">
        <f t="shared" si="20"/>
        <v>2227.138906</v>
      </c>
      <c r="F3197" s="2">
        <v>-0.4</v>
      </c>
      <c r="G3197" s="2">
        <f t="shared" si="4"/>
        <v>-0.004</v>
      </c>
      <c r="H3197" s="2">
        <f t="shared" si="21"/>
        <v>1.6021</v>
      </c>
      <c r="I3197" s="2">
        <f t="shared" si="27"/>
        <v>1.276337815</v>
      </c>
      <c r="J3197" s="2">
        <f t="shared" si="5"/>
        <v>294.8116896</v>
      </c>
      <c r="K3197" s="2">
        <f t="shared" si="6"/>
        <v>304.7811127</v>
      </c>
      <c r="L3197" s="2">
        <f t="shared" si="7"/>
        <v>0</v>
      </c>
      <c r="M3197" s="2">
        <f t="shared" si="1"/>
        <v>304.7811127</v>
      </c>
      <c r="O3197" s="2">
        <v>3195.0</v>
      </c>
      <c r="P3197" s="2">
        <v>1992.0</v>
      </c>
      <c r="Q3197" s="2">
        <v>1990.0</v>
      </c>
      <c r="R3197" s="2">
        <v>1997.0</v>
      </c>
      <c r="S3197" s="2">
        <v>1980.0</v>
      </c>
      <c r="T3197" s="2">
        <v>1.331578288E9</v>
      </c>
      <c r="U3197" s="2">
        <v>2.6391882E7</v>
      </c>
      <c r="V3197" s="2">
        <v>1.2379032E7</v>
      </c>
      <c r="W3197" s="2">
        <v>622556.0</v>
      </c>
      <c r="X3197" s="2">
        <v>518.0</v>
      </c>
      <c r="Y3197" s="2">
        <f t="shared" si="8"/>
        <v>0.3735282176</v>
      </c>
      <c r="Z3197" s="2">
        <f t="shared" ref="Z3197:AC3197" si="3248">ROUNDDOWN($Y3197*Z$1,0)-IF(MOD($Y3197*Z$1,1)=0,1,0)+1</f>
        <v>1</v>
      </c>
      <c r="AA3197" s="2">
        <f t="shared" si="3248"/>
        <v>2</v>
      </c>
      <c r="AB3197" s="2">
        <f t="shared" si="3248"/>
        <v>2</v>
      </c>
      <c r="AC3197" s="2">
        <f t="shared" si="3248"/>
        <v>2</v>
      </c>
      <c r="AD3197" s="2">
        <f t="shared" si="10"/>
        <v>0</v>
      </c>
      <c r="AE3197" s="2">
        <f t="shared" si="11"/>
        <v>0</v>
      </c>
      <c r="AF3197" s="2">
        <f t="shared" si="12"/>
        <v>0</v>
      </c>
      <c r="AG3197" s="2">
        <f t="shared" si="13"/>
        <v>1</v>
      </c>
      <c r="AH3197" s="2">
        <f t="shared" si="14"/>
        <v>0</v>
      </c>
      <c r="AI3197" s="2">
        <f t="shared" si="15"/>
        <v>0</v>
      </c>
      <c r="AJ3197" s="2">
        <f t="shared" si="16"/>
        <v>0</v>
      </c>
      <c r="AK3197" s="2">
        <f t="shared" si="17"/>
        <v>0</v>
      </c>
      <c r="AL3197" s="2">
        <f t="shared" si="18"/>
        <v>1</v>
      </c>
    </row>
    <row r="3198" ht="13.5" customHeight="1">
      <c r="A3198" s="3">
        <v>42569.0</v>
      </c>
      <c r="B3198" s="2">
        <v>1980.0</v>
      </c>
      <c r="C3198" s="2">
        <f t="shared" si="3"/>
        <v>1980</v>
      </c>
      <c r="D3198" s="2">
        <f t="shared" si="26"/>
        <v>3332.942826</v>
      </c>
      <c r="E3198" s="2">
        <f t="shared" si="20"/>
        <v>2227.481473</v>
      </c>
      <c r="F3198" s="2">
        <v>-0.1</v>
      </c>
      <c r="G3198" s="2">
        <f t="shared" si="4"/>
        <v>-0.001</v>
      </c>
      <c r="H3198" s="2">
        <f t="shared" si="21"/>
        <v>1.6011</v>
      </c>
      <c r="I3198" s="2">
        <f t="shared" si="27"/>
        <v>1.276739642</v>
      </c>
      <c r="J3198" s="2">
        <f t="shared" si="5"/>
        <v>294.5168779</v>
      </c>
      <c r="K3198" s="2">
        <f t="shared" si="6"/>
        <v>304.4763316</v>
      </c>
      <c r="L3198" s="2">
        <f t="shared" si="7"/>
        <v>0</v>
      </c>
      <c r="M3198" s="2">
        <f t="shared" si="1"/>
        <v>304.4763316</v>
      </c>
      <c r="O3198" s="2">
        <v>3196.0</v>
      </c>
      <c r="P3198" s="2">
        <v>1991.0</v>
      </c>
      <c r="Q3198" s="2">
        <v>1982.0</v>
      </c>
      <c r="R3198" s="2">
        <v>1999.0</v>
      </c>
      <c r="S3198" s="2">
        <v>1973.0</v>
      </c>
      <c r="T3198" s="2">
        <v>1.331578288E9</v>
      </c>
      <c r="U3198" s="2">
        <v>2.636525E7</v>
      </c>
      <c r="V3198" s="2">
        <v>3.4408309E7</v>
      </c>
      <c r="W3198" s="2">
        <v>1733855.0</v>
      </c>
      <c r="X3198" s="2">
        <v>1147.0</v>
      </c>
      <c r="Y3198" s="2">
        <f t="shared" si="8"/>
        <v>0.4559480309</v>
      </c>
      <c r="Z3198" s="2">
        <f t="shared" ref="Z3198:AC3198" si="3249">ROUNDDOWN($Y3198*Z$1,0)-IF(MOD($Y3198*Z$1,1)=0,1,0)+1</f>
        <v>1</v>
      </c>
      <c r="AA3198" s="2">
        <f t="shared" si="3249"/>
        <v>2</v>
      </c>
      <c r="AB3198" s="2">
        <f t="shared" si="3249"/>
        <v>2</v>
      </c>
      <c r="AC3198" s="2">
        <f t="shared" si="3249"/>
        <v>3</v>
      </c>
      <c r="AD3198" s="2">
        <f t="shared" si="10"/>
        <v>0</v>
      </c>
      <c r="AE3198" s="2">
        <f t="shared" si="11"/>
        <v>0</v>
      </c>
      <c r="AF3198" s="2">
        <f t="shared" si="12"/>
        <v>0</v>
      </c>
      <c r="AG3198" s="2">
        <f t="shared" si="13"/>
        <v>0</v>
      </c>
      <c r="AH3198" s="2">
        <f t="shared" si="14"/>
        <v>0</v>
      </c>
      <c r="AI3198" s="2">
        <f t="shared" si="15"/>
        <v>0</v>
      </c>
      <c r="AJ3198" s="2">
        <f t="shared" si="16"/>
        <v>0</v>
      </c>
      <c r="AK3198" s="2">
        <f t="shared" si="17"/>
        <v>1</v>
      </c>
      <c r="AL3198" s="2">
        <f t="shared" si="18"/>
        <v>1</v>
      </c>
    </row>
    <row r="3199" ht="13.5" customHeight="1">
      <c r="A3199" s="3">
        <v>42570.0</v>
      </c>
      <c r="B3199" s="2">
        <v>1995.0</v>
      </c>
      <c r="C3199" s="2">
        <f t="shared" si="3"/>
        <v>1995</v>
      </c>
      <c r="D3199" s="2">
        <f t="shared" si="26"/>
        <v>3334.282093</v>
      </c>
      <c r="E3199" s="2">
        <f t="shared" si="20"/>
        <v>2227.824041</v>
      </c>
      <c r="F3199" s="2">
        <v>0.76</v>
      </c>
      <c r="G3199" s="2">
        <f t="shared" si="4"/>
        <v>0.0076</v>
      </c>
      <c r="H3199" s="2">
        <f t="shared" si="21"/>
        <v>1.6087</v>
      </c>
      <c r="I3199" s="2">
        <f t="shared" si="27"/>
        <v>1.277141469</v>
      </c>
      <c r="J3199" s="2">
        <f t="shared" si="5"/>
        <v>296.7552061</v>
      </c>
      <c r="K3199" s="2">
        <f t="shared" si="6"/>
        <v>306.7903517</v>
      </c>
      <c r="L3199" s="2">
        <f t="shared" si="7"/>
        <v>0</v>
      </c>
      <c r="M3199" s="2">
        <f t="shared" si="1"/>
        <v>306.7903517</v>
      </c>
      <c r="O3199" s="2">
        <v>3197.0</v>
      </c>
      <c r="P3199" s="2">
        <v>1977.0</v>
      </c>
      <c r="Q3199" s="2">
        <v>1980.0</v>
      </c>
      <c r="R3199" s="2">
        <v>1999.0</v>
      </c>
      <c r="S3199" s="2">
        <v>1976.0</v>
      </c>
      <c r="T3199" s="2">
        <v>1.331579192E9</v>
      </c>
      <c r="U3199" s="2">
        <v>2.6565005E7</v>
      </c>
      <c r="V3199" s="2">
        <v>3.731044E7</v>
      </c>
      <c r="W3199" s="2">
        <v>1875239.0</v>
      </c>
      <c r="X3199" s="2">
        <v>1291.0</v>
      </c>
      <c r="Y3199" s="2">
        <f t="shared" si="8"/>
        <v>0.6968128299</v>
      </c>
      <c r="Z3199" s="2">
        <f t="shared" ref="Z3199:AC3199" si="3250">ROUNDDOWN($Y3199*Z$1,0)-IF(MOD($Y3199*Z$1,1)=0,1,0)+1</f>
        <v>2</v>
      </c>
      <c r="AA3199" s="2">
        <f t="shared" si="3250"/>
        <v>3</v>
      </c>
      <c r="AB3199" s="2">
        <f t="shared" si="3250"/>
        <v>3</v>
      </c>
      <c r="AC3199" s="2">
        <f t="shared" si="3250"/>
        <v>4</v>
      </c>
      <c r="AD3199" s="2">
        <f t="shared" si="10"/>
        <v>1</v>
      </c>
      <c r="AE3199" s="2">
        <f t="shared" si="11"/>
        <v>0</v>
      </c>
      <c r="AF3199" s="2">
        <f t="shared" si="12"/>
        <v>0</v>
      </c>
      <c r="AG3199" s="2">
        <f t="shared" si="13"/>
        <v>0</v>
      </c>
      <c r="AH3199" s="2">
        <f t="shared" si="14"/>
        <v>0</v>
      </c>
      <c r="AI3199" s="2">
        <f t="shared" si="15"/>
        <v>0</v>
      </c>
      <c r="AJ3199" s="2">
        <f t="shared" si="16"/>
        <v>0</v>
      </c>
      <c r="AK3199" s="2">
        <f t="shared" si="17"/>
        <v>0</v>
      </c>
      <c r="AL3199" s="2">
        <f t="shared" si="18"/>
        <v>1</v>
      </c>
    </row>
    <row r="3200" ht="13.5" customHeight="1">
      <c r="A3200" s="3">
        <v>42571.0</v>
      </c>
      <c r="B3200" s="2">
        <v>2005.0</v>
      </c>
      <c r="C3200" s="2">
        <f t="shared" si="3"/>
        <v>2005</v>
      </c>
      <c r="D3200" s="2">
        <f t="shared" si="26"/>
        <v>3335.621898</v>
      </c>
      <c r="E3200" s="2">
        <f t="shared" si="20"/>
        <v>2228.166609</v>
      </c>
      <c r="F3200" s="2">
        <v>0.5</v>
      </c>
      <c r="G3200" s="2">
        <f t="shared" si="4"/>
        <v>0.005</v>
      </c>
      <c r="H3200" s="2">
        <f t="shared" si="21"/>
        <v>1.6137</v>
      </c>
      <c r="I3200" s="2">
        <f t="shared" si="27"/>
        <v>1.277543296</v>
      </c>
      <c r="J3200" s="2">
        <f t="shared" si="5"/>
        <v>298.2389822</v>
      </c>
      <c r="K3200" s="2">
        <f t="shared" si="6"/>
        <v>308.3243035</v>
      </c>
      <c r="L3200" s="2">
        <f t="shared" si="7"/>
        <v>0</v>
      </c>
      <c r="M3200" s="2">
        <f t="shared" si="1"/>
        <v>308.3243035</v>
      </c>
      <c r="O3200" s="2">
        <v>3198.0</v>
      </c>
      <c r="P3200" s="2">
        <v>1999.0</v>
      </c>
      <c r="Q3200" s="2">
        <v>1995.0</v>
      </c>
      <c r="R3200" s="2">
        <v>2007.0</v>
      </c>
      <c r="S3200" s="2">
        <v>1989.0</v>
      </c>
      <c r="T3200" s="2">
        <v>1.331580245E9</v>
      </c>
      <c r="U3200" s="2">
        <v>2.6698184E7</v>
      </c>
      <c r="V3200" s="2">
        <v>6.1561826E7</v>
      </c>
      <c r="W3200" s="2">
        <v>3078494.0</v>
      </c>
      <c r="X3200" s="2">
        <v>1565.0</v>
      </c>
      <c r="Y3200" s="2">
        <f t="shared" si="8"/>
        <v>0.6270807958</v>
      </c>
      <c r="Z3200" s="2">
        <f t="shared" ref="Z3200:AC3200" si="3251">ROUNDDOWN($Y3200*Z$1,0)-IF(MOD($Y3200*Z$1,1)=0,1,0)+1</f>
        <v>2</v>
      </c>
      <c r="AA3200" s="2">
        <f t="shared" si="3251"/>
        <v>2</v>
      </c>
      <c r="AB3200" s="2">
        <f t="shared" si="3251"/>
        <v>3</v>
      </c>
      <c r="AC3200" s="2">
        <f t="shared" si="3251"/>
        <v>4</v>
      </c>
      <c r="AD3200" s="2">
        <f t="shared" si="10"/>
        <v>0</v>
      </c>
      <c r="AE3200" s="2">
        <f t="shared" si="11"/>
        <v>0</v>
      </c>
      <c r="AF3200" s="2">
        <f t="shared" si="12"/>
        <v>0</v>
      </c>
      <c r="AG3200" s="2">
        <f t="shared" si="13"/>
        <v>0</v>
      </c>
      <c r="AH3200" s="2">
        <f t="shared" si="14"/>
        <v>0</v>
      </c>
      <c r="AI3200" s="2">
        <f t="shared" si="15"/>
        <v>1</v>
      </c>
      <c r="AJ3200" s="2">
        <f t="shared" si="16"/>
        <v>0</v>
      </c>
      <c r="AK3200" s="2">
        <f t="shared" si="17"/>
        <v>0</v>
      </c>
      <c r="AL3200" s="2">
        <f t="shared" si="18"/>
        <v>1</v>
      </c>
    </row>
    <row r="3201" ht="13.5" customHeight="1">
      <c r="A3201" s="3">
        <v>42572.0</v>
      </c>
      <c r="B3201" s="2">
        <v>1988.0</v>
      </c>
      <c r="C3201" s="2">
        <f t="shared" si="3"/>
        <v>1988</v>
      </c>
      <c r="D3201" s="2">
        <f t="shared" si="26"/>
        <v>3336.962242</v>
      </c>
      <c r="E3201" s="2">
        <f t="shared" si="20"/>
        <v>2228.509176</v>
      </c>
      <c r="F3201" s="2">
        <v>-0.85</v>
      </c>
      <c r="G3201" s="2">
        <f t="shared" si="4"/>
        <v>-0.0085</v>
      </c>
      <c r="H3201" s="2">
        <f t="shared" si="21"/>
        <v>1.6052</v>
      </c>
      <c r="I3201" s="2">
        <f t="shared" si="27"/>
        <v>1.277945123</v>
      </c>
      <c r="J3201" s="2">
        <f t="shared" si="5"/>
        <v>295.7039508</v>
      </c>
      <c r="K3201" s="2">
        <f t="shared" si="6"/>
        <v>305.7035469</v>
      </c>
      <c r="L3201" s="2">
        <f t="shared" si="7"/>
        <v>0</v>
      </c>
      <c r="M3201" s="2">
        <f t="shared" si="1"/>
        <v>305.7035469</v>
      </c>
      <c r="O3201" s="2">
        <v>3199.0</v>
      </c>
      <c r="P3201" s="2">
        <v>2004.0</v>
      </c>
      <c r="Q3201" s="2">
        <v>2005.0</v>
      </c>
      <c r="R3201" s="2">
        <v>2009.0</v>
      </c>
      <c r="S3201" s="2">
        <v>1988.0</v>
      </c>
      <c r="T3201" s="2">
        <v>1.331580763E9</v>
      </c>
      <c r="U3201" s="2">
        <v>2.6471826E7</v>
      </c>
      <c r="V3201" s="2">
        <v>3.7550974E7</v>
      </c>
      <c r="W3201" s="2">
        <v>1880746.0</v>
      </c>
      <c r="X3201" s="2">
        <v>972.0</v>
      </c>
      <c r="Y3201" s="2">
        <f t="shared" si="8"/>
        <v>0.2627892814</v>
      </c>
      <c r="Z3201" s="2">
        <f t="shared" ref="Z3201:AC3201" si="3252">ROUNDDOWN($Y3201*Z$1,0)-IF(MOD($Y3201*Z$1,1)=0,1,0)+1</f>
        <v>1</v>
      </c>
      <c r="AA3201" s="2">
        <f t="shared" si="3252"/>
        <v>1</v>
      </c>
      <c r="AB3201" s="2">
        <f t="shared" si="3252"/>
        <v>2</v>
      </c>
      <c r="AC3201" s="2">
        <f t="shared" si="3252"/>
        <v>2</v>
      </c>
      <c r="AD3201" s="2">
        <f t="shared" si="10"/>
        <v>0</v>
      </c>
      <c r="AE3201" s="2">
        <f t="shared" si="11"/>
        <v>0</v>
      </c>
      <c r="AF3201" s="2">
        <f t="shared" si="12"/>
        <v>0</v>
      </c>
      <c r="AG3201" s="2">
        <f t="shared" si="13"/>
        <v>0</v>
      </c>
      <c r="AH3201" s="2">
        <f t="shared" si="14"/>
        <v>0</v>
      </c>
      <c r="AI3201" s="2">
        <f t="shared" si="15"/>
        <v>0</v>
      </c>
      <c r="AJ3201" s="2">
        <f t="shared" si="16"/>
        <v>1</v>
      </c>
      <c r="AK3201" s="2">
        <f t="shared" si="17"/>
        <v>0</v>
      </c>
      <c r="AL3201" s="2">
        <f t="shared" si="18"/>
        <v>1</v>
      </c>
    </row>
    <row r="3202" ht="13.5" customHeight="1">
      <c r="A3202" s="3">
        <v>42575.0</v>
      </c>
      <c r="B3202" s="2">
        <v>1998.0</v>
      </c>
      <c r="C3202" s="2">
        <f t="shared" si="3"/>
        <v>1998</v>
      </c>
      <c r="D3202" s="2">
        <f t="shared" si="26"/>
        <v>3338.303124</v>
      </c>
      <c r="E3202" s="2">
        <f t="shared" si="20"/>
        <v>2228.851744</v>
      </c>
      <c r="F3202" s="2">
        <v>0.5</v>
      </c>
      <c r="G3202" s="2">
        <f t="shared" si="4"/>
        <v>0.005</v>
      </c>
      <c r="H3202" s="2">
        <f t="shared" si="21"/>
        <v>1.6102</v>
      </c>
      <c r="I3202" s="2">
        <f t="shared" si="27"/>
        <v>1.278346951</v>
      </c>
      <c r="J3202" s="2">
        <f t="shared" si="5"/>
        <v>297.1824706</v>
      </c>
      <c r="K3202" s="2">
        <f t="shared" si="6"/>
        <v>307.2320646</v>
      </c>
      <c r="L3202" s="2">
        <f t="shared" si="7"/>
        <v>0</v>
      </c>
      <c r="M3202" s="2">
        <f t="shared" si="1"/>
        <v>307.2320646</v>
      </c>
      <c r="O3202" s="2">
        <v>3200.0</v>
      </c>
      <c r="P3202" s="2">
        <v>1999.0</v>
      </c>
      <c r="Q3202" s="2">
        <v>1988.0</v>
      </c>
      <c r="R3202" s="2">
        <v>2005.0</v>
      </c>
      <c r="S3202" s="2">
        <v>1993.0</v>
      </c>
      <c r="T3202" s="2">
        <v>1.331582443E9</v>
      </c>
      <c r="U3202" s="2">
        <v>2.6605017E7</v>
      </c>
      <c r="V3202" s="2">
        <v>1.8661996E7</v>
      </c>
      <c r="W3202" s="2">
        <v>933744.0</v>
      </c>
      <c r="X3202" s="2">
        <v>633.0</v>
      </c>
      <c r="Y3202" s="2">
        <f t="shared" si="8"/>
        <v>0.6270807958</v>
      </c>
      <c r="Z3202" s="2">
        <f t="shared" ref="Z3202:AC3202" si="3253">ROUNDDOWN($Y3202*Z$1,0)-IF(MOD($Y3202*Z$1,1)=0,1,0)+1</f>
        <v>2</v>
      </c>
      <c r="AA3202" s="2">
        <f t="shared" si="3253"/>
        <v>2</v>
      </c>
      <c r="AB3202" s="2">
        <f t="shared" si="3253"/>
        <v>3</v>
      </c>
      <c r="AC3202" s="2">
        <f t="shared" si="3253"/>
        <v>4</v>
      </c>
      <c r="AD3202" s="2">
        <f t="shared" si="10"/>
        <v>0</v>
      </c>
      <c r="AE3202" s="2">
        <f t="shared" si="11"/>
        <v>0</v>
      </c>
      <c r="AF3202" s="2">
        <f t="shared" si="12"/>
        <v>0</v>
      </c>
      <c r="AG3202" s="2">
        <f t="shared" si="13"/>
        <v>0</v>
      </c>
      <c r="AH3202" s="2">
        <f t="shared" si="14"/>
        <v>1</v>
      </c>
      <c r="AI3202" s="2">
        <f t="shared" si="15"/>
        <v>0</v>
      </c>
      <c r="AJ3202" s="2">
        <f t="shared" si="16"/>
        <v>0</v>
      </c>
      <c r="AK3202" s="2">
        <f t="shared" si="17"/>
        <v>0</v>
      </c>
      <c r="AL3202" s="2">
        <f t="shared" si="18"/>
        <v>1</v>
      </c>
    </row>
    <row r="3203" ht="13.5" customHeight="1">
      <c r="A3203" s="3">
        <v>42576.0</v>
      </c>
      <c r="B3203" s="2">
        <v>1986.0</v>
      </c>
      <c r="C3203" s="2">
        <f t="shared" si="3"/>
        <v>1986</v>
      </c>
      <c r="D3203" s="2">
        <f t="shared" si="26"/>
        <v>3339.644545</v>
      </c>
      <c r="E3203" s="2">
        <f t="shared" si="20"/>
        <v>2229.194312</v>
      </c>
      <c r="F3203" s="2">
        <v>-0.6</v>
      </c>
      <c r="G3203" s="2">
        <f t="shared" si="4"/>
        <v>-0.006</v>
      </c>
      <c r="H3203" s="2">
        <f t="shared" si="21"/>
        <v>1.6042</v>
      </c>
      <c r="I3203" s="2">
        <f t="shared" si="27"/>
        <v>1.278748778</v>
      </c>
      <c r="J3203" s="2">
        <f t="shared" si="5"/>
        <v>295.3993757</v>
      </c>
      <c r="K3203" s="2">
        <f t="shared" si="6"/>
        <v>305.3886722</v>
      </c>
      <c r="L3203" s="2">
        <f t="shared" si="7"/>
        <v>0</v>
      </c>
      <c r="M3203" s="2">
        <f t="shared" si="1"/>
        <v>305.3886722</v>
      </c>
      <c r="O3203" s="2">
        <v>3201.0</v>
      </c>
      <c r="P3203" s="2">
        <v>1995.0</v>
      </c>
      <c r="Q3203" s="2">
        <v>1998.0</v>
      </c>
      <c r="R3203" s="2">
        <v>2007.0</v>
      </c>
      <c r="S3203" s="2">
        <v>1986.0</v>
      </c>
      <c r="T3203" s="2">
        <v>1.331582443E9</v>
      </c>
      <c r="U3203" s="2">
        <v>2.6445227E7</v>
      </c>
      <c r="V3203" s="2">
        <v>4.6716202E7</v>
      </c>
      <c r="W3203" s="2">
        <v>2338247.0</v>
      </c>
      <c r="X3203" s="2">
        <v>1398.0</v>
      </c>
      <c r="Y3203" s="2">
        <f t="shared" si="8"/>
        <v>0.3215590743</v>
      </c>
      <c r="Z3203" s="2">
        <f t="shared" ref="Z3203:AC3203" si="3254">ROUNDDOWN($Y3203*Z$1,0)-IF(MOD($Y3203*Z$1,1)=0,1,0)+1</f>
        <v>1</v>
      </c>
      <c r="AA3203" s="2">
        <f t="shared" si="3254"/>
        <v>1</v>
      </c>
      <c r="AB3203" s="2">
        <f t="shared" si="3254"/>
        <v>2</v>
      </c>
      <c r="AC3203" s="2">
        <f t="shared" si="3254"/>
        <v>2</v>
      </c>
      <c r="AD3203" s="2">
        <f t="shared" si="10"/>
        <v>0</v>
      </c>
      <c r="AE3203" s="2">
        <f t="shared" si="11"/>
        <v>0</v>
      </c>
      <c r="AF3203" s="2">
        <f t="shared" si="12"/>
        <v>0</v>
      </c>
      <c r="AG3203" s="2">
        <f t="shared" si="13"/>
        <v>1</v>
      </c>
      <c r="AH3203" s="2">
        <f t="shared" si="14"/>
        <v>0</v>
      </c>
      <c r="AI3203" s="2">
        <f t="shared" si="15"/>
        <v>0</v>
      </c>
      <c r="AJ3203" s="2">
        <f t="shared" si="16"/>
        <v>0</v>
      </c>
      <c r="AK3203" s="2">
        <f t="shared" si="17"/>
        <v>0</v>
      </c>
      <c r="AL3203" s="2">
        <f t="shared" si="18"/>
        <v>1</v>
      </c>
    </row>
    <row r="3204" ht="13.5" customHeight="1">
      <c r="A3204" s="3">
        <v>42577.0</v>
      </c>
      <c r="B3204" s="2">
        <v>1964.0</v>
      </c>
      <c r="C3204" s="2">
        <f t="shared" si="3"/>
        <v>1964</v>
      </c>
      <c r="D3204" s="2">
        <f t="shared" si="26"/>
        <v>3340.986505</v>
      </c>
      <c r="E3204" s="2">
        <f t="shared" si="20"/>
        <v>2229.53688</v>
      </c>
      <c r="F3204" s="2">
        <v>-1.11</v>
      </c>
      <c r="G3204" s="2">
        <f t="shared" si="4"/>
        <v>-0.0111</v>
      </c>
      <c r="H3204" s="2">
        <f t="shared" si="21"/>
        <v>1.5931</v>
      </c>
      <c r="I3204" s="2">
        <f t="shared" si="27"/>
        <v>1.279150605</v>
      </c>
      <c r="J3204" s="2">
        <f t="shared" si="5"/>
        <v>292.1204427</v>
      </c>
      <c r="K3204" s="2">
        <f t="shared" si="6"/>
        <v>301.998858</v>
      </c>
      <c r="L3204" s="2">
        <f t="shared" si="7"/>
        <v>0</v>
      </c>
      <c r="M3204" s="2">
        <f t="shared" si="1"/>
        <v>301.998858</v>
      </c>
      <c r="O3204" s="2">
        <v>3202.0</v>
      </c>
      <c r="P3204" s="2">
        <v>1987.0</v>
      </c>
      <c r="Q3204" s="2">
        <v>1986.0</v>
      </c>
      <c r="R3204" s="2">
        <v>1994.0</v>
      </c>
      <c r="S3204" s="2">
        <v>1958.0</v>
      </c>
      <c r="T3204" s="2">
        <v>1.331582443E9</v>
      </c>
      <c r="U3204" s="2">
        <v>2.6152279E7</v>
      </c>
      <c r="V3204" s="2">
        <v>4.7935736E7</v>
      </c>
      <c r="W3204" s="2">
        <v>2431889.0</v>
      </c>
      <c r="X3204" s="2">
        <v>1413.0</v>
      </c>
      <c r="Y3204" s="2">
        <f t="shared" si="8"/>
        <v>0.2085870889</v>
      </c>
      <c r="Z3204" s="2">
        <f t="shared" ref="Z3204:AC3204" si="3255">ROUNDDOWN($Y3204*Z$1,0)-IF(MOD($Y3204*Z$1,1)=0,1,0)+1</f>
        <v>1</v>
      </c>
      <c r="AA3204" s="2">
        <f t="shared" si="3255"/>
        <v>1</v>
      </c>
      <c r="AB3204" s="2">
        <f t="shared" si="3255"/>
        <v>1</v>
      </c>
      <c r="AC3204" s="2">
        <f t="shared" si="3255"/>
        <v>2</v>
      </c>
      <c r="AD3204" s="2">
        <f t="shared" si="10"/>
        <v>0</v>
      </c>
      <c r="AE3204" s="2">
        <f t="shared" si="11"/>
        <v>0</v>
      </c>
      <c r="AF3204" s="2">
        <f t="shared" si="12"/>
        <v>0</v>
      </c>
      <c r="AG3204" s="2">
        <f t="shared" si="13"/>
        <v>0</v>
      </c>
      <c r="AH3204" s="2">
        <f t="shared" si="14"/>
        <v>0</v>
      </c>
      <c r="AI3204" s="2">
        <f t="shared" si="15"/>
        <v>0</v>
      </c>
      <c r="AJ3204" s="2">
        <f t="shared" si="16"/>
        <v>1</v>
      </c>
      <c r="AK3204" s="2">
        <f t="shared" si="17"/>
        <v>0</v>
      </c>
      <c r="AL3204" s="2">
        <f t="shared" si="18"/>
        <v>1</v>
      </c>
    </row>
    <row r="3205" ht="13.5" customHeight="1">
      <c r="A3205" s="3">
        <v>42578.0</v>
      </c>
      <c r="B3205" s="2">
        <v>1965.0</v>
      </c>
      <c r="C3205" s="2">
        <f t="shared" si="3"/>
        <v>1965</v>
      </c>
      <c r="D3205" s="2">
        <f t="shared" si="26"/>
        <v>3342.329004</v>
      </c>
      <c r="E3205" s="2">
        <f t="shared" si="20"/>
        <v>2229.879447</v>
      </c>
      <c r="F3205" s="2">
        <v>0.05</v>
      </c>
      <c r="G3205" s="2">
        <f t="shared" si="4"/>
        <v>0.0005</v>
      </c>
      <c r="H3205" s="2">
        <f t="shared" si="21"/>
        <v>1.5936</v>
      </c>
      <c r="I3205" s="2">
        <f t="shared" si="27"/>
        <v>1.279552432</v>
      </c>
      <c r="J3205" s="2">
        <f t="shared" si="5"/>
        <v>292.2665029</v>
      </c>
      <c r="K3205" s="2">
        <f t="shared" si="6"/>
        <v>302.1498574</v>
      </c>
      <c r="L3205" s="2">
        <f t="shared" si="7"/>
        <v>0</v>
      </c>
      <c r="M3205" s="2">
        <f t="shared" si="1"/>
        <v>302.1498574</v>
      </c>
      <c r="O3205" s="2">
        <v>3203.0</v>
      </c>
      <c r="P3205" s="2">
        <v>1973.0</v>
      </c>
      <c r="Q3205" s="2">
        <v>1964.0</v>
      </c>
      <c r="R3205" s="2">
        <v>1976.0</v>
      </c>
      <c r="S3205" s="2">
        <v>1954.0</v>
      </c>
      <c r="T3205" s="2">
        <v>1.331582443E9</v>
      </c>
      <c r="U3205" s="2">
        <v>2.6165595E7</v>
      </c>
      <c r="V3205" s="2">
        <v>3.0506793E7</v>
      </c>
      <c r="W3205" s="2">
        <v>1550678.0</v>
      </c>
      <c r="X3205" s="2">
        <v>1068.0</v>
      </c>
      <c r="Y3205" s="2">
        <f t="shared" si="8"/>
        <v>0.5055826228</v>
      </c>
      <c r="Z3205" s="2">
        <f t="shared" ref="Z3205:AC3205" si="3256">ROUNDDOWN($Y3205*Z$1,0)-IF(MOD($Y3205*Z$1,1)=0,1,0)+1</f>
        <v>2</v>
      </c>
      <c r="AA3205" s="2">
        <f t="shared" si="3256"/>
        <v>2</v>
      </c>
      <c r="AB3205" s="2">
        <f t="shared" si="3256"/>
        <v>3</v>
      </c>
      <c r="AC3205" s="2">
        <f t="shared" si="3256"/>
        <v>3</v>
      </c>
      <c r="AD3205" s="2">
        <f t="shared" si="10"/>
        <v>0</v>
      </c>
      <c r="AE3205" s="2">
        <f t="shared" si="11"/>
        <v>0</v>
      </c>
      <c r="AF3205" s="2">
        <f t="shared" si="12"/>
        <v>0</v>
      </c>
      <c r="AG3205" s="2">
        <f t="shared" si="13"/>
        <v>0</v>
      </c>
      <c r="AH3205" s="2">
        <f t="shared" si="14"/>
        <v>0</v>
      </c>
      <c r="AI3205" s="2">
        <f t="shared" si="15"/>
        <v>1</v>
      </c>
      <c r="AJ3205" s="2">
        <f t="shared" si="16"/>
        <v>0</v>
      </c>
      <c r="AK3205" s="2">
        <f t="shared" si="17"/>
        <v>0</v>
      </c>
      <c r="AL3205" s="2">
        <f t="shared" si="18"/>
        <v>1</v>
      </c>
    </row>
    <row r="3206" ht="13.5" customHeight="1">
      <c r="A3206" s="3">
        <v>42579.0</v>
      </c>
      <c r="B3206" s="2">
        <v>1938.0</v>
      </c>
      <c r="C3206" s="2">
        <f t="shared" si="3"/>
        <v>1938</v>
      </c>
      <c r="D3206" s="2">
        <f t="shared" si="26"/>
        <v>3343.672043</v>
      </c>
      <c r="E3206" s="2">
        <f t="shared" si="20"/>
        <v>2230.222015</v>
      </c>
      <c r="F3206" s="2">
        <v>-1.37</v>
      </c>
      <c r="G3206" s="2">
        <f t="shared" si="4"/>
        <v>-0.0137</v>
      </c>
      <c r="H3206" s="2">
        <f t="shared" si="21"/>
        <v>1.5799</v>
      </c>
      <c r="I3206" s="2">
        <f t="shared" si="27"/>
        <v>1.279954259</v>
      </c>
      <c r="J3206" s="2">
        <f t="shared" si="5"/>
        <v>288.2624518</v>
      </c>
      <c r="K3206" s="2">
        <f t="shared" si="6"/>
        <v>298.0104043</v>
      </c>
      <c r="L3206" s="2">
        <f t="shared" si="7"/>
        <v>0</v>
      </c>
      <c r="M3206" s="2">
        <f t="shared" si="1"/>
        <v>298.0104043</v>
      </c>
      <c r="O3206" s="2">
        <v>3204.0</v>
      </c>
      <c r="P3206" s="2">
        <v>1965.0</v>
      </c>
      <c r="Q3206" s="2">
        <v>1965.0</v>
      </c>
      <c r="R3206" s="2">
        <v>1968.0</v>
      </c>
      <c r="S3206" s="2">
        <v>1938.0</v>
      </c>
      <c r="T3206" s="2">
        <v>1.331582443E9</v>
      </c>
      <c r="U3206" s="2">
        <v>2.5806068E7</v>
      </c>
      <c r="V3206" s="2">
        <v>9.6316793E7</v>
      </c>
      <c r="W3206" s="2">
        <v>4921445.0</v>
      </c>
      <c r="X3206" s="2">
        <v>1440.0</v>
      </c>
      <c r="Y3206" s="2">
        <f t="shared" si="8"/>
        <v>0.1645351198</v>
      </c>
      <c r="Z3206" s="2">
        <f t="shared" ref="Z3206:AC3206" si="3257">ROUNDDOWN($Y3206*Z$1,0)-IF(MOD($Y3206*Z$1,1)=0,1,0)+1</f>
        <v>1</v>
      </c>
      <c r="AA3206" s="2">
        <f t="shared" si="3257"/>
        <v>1</v>
      </c>
      <c r="AB3206" s="2">
        <f t="shared" si="3257"/>
        <v>1</v>
      </c>
      <c r="AC3206" s="2">
        <f t="shared" si="3257"/>
        <v>1</v>
      </c>
      <c r="AD3206" s="2">
        <f t="shared" si="10"/>
        <v>0</v>
      </c>
      <c r="AE3206" s="2">
        <f t="shared" si="11"/>
        <v>0</v>
      </c>
      <c r="AF3206" s="2">
        <f t="shared" si="12"/>
        <v>0</v>
      </c>
      <c r="AG3206" s="2">
        <f t="shared" si="13"/>
        <v>0</v>
      </c>
      <c r="AH3206" s="2">
        <f t="shared" si="14"/>
        <v>0</v>
      </c>
      <c r="AI3206" s="2">
        <f t="shared" si="15"/>
        <v>0</v>
      </c>
      <c r="AJ3206" s="2">
        <f t="shared" si="16"/>
        <v>0</v>
      </c>
      <c r="AK3206" s="2">
        <f t="shared" si="17"/>
        <v>1</v>
      </c>
      <c r="AL3206" s="2">
        <f t="shared" si="18"/>
        <v>1</v>
      </c>
    </row>
    <row r="3207" ht="13.5" customHeight="1">
      <c r="A3207" s="3">
        <v>42582.0</v>
      </c>
      <c r="B3207" s="2">
        <v>1948.0</v>
      </c>
      <c r="C3207" s="2">
        <f t="shared" si="3"/>
        <v>1948</v>
      </c>
      <c r="D3207" s="2">
        <f t="shared" si="26"/>
        <v>3345.015621</v>
      </c>
      <c r="E3207" s="2">
        <f t="shared" si="20"/>
        <v>2230.564583</v>
      </c>
      <c r="F3207" s="2">
        <v>0.52</v>
      </c>
      <c r="G3207" s="2">
        <f t="shared" si="4"/>
        <v>0.0052</v>
      </c>
      <c r="H3207" s="2">
        <f t="shared" si="21"/>
        <v>1.5851</v>
      </c>
      <c r="I3207" s="2">
        <f t="shared" si="27"/>
        <v>1.280356086</v>
      </c>
      <c r="J3207" s="2">
        <f t="shared" si="5"/>
        <v>289.7614166</v>
      </c>
      <c r="K3207" s="2">
        <f t="shared" si="6"/>
        <v>299.5600585</v>
      </c>
      <c r="L3207" s="2">
        <f t="shared" si="7"/>
        <v>0</v>
      </c>
      <c r="M3207" s="2">
        <f t="shared" si="1"/>
        <v>299.5600585</v>
      </c>
      <c r="O3207" s="2">
        <v>3205.0</v>
      </c>
      <c r="P3207" s="2">
        <v>1949.0</v>
      </c>
      <c r="Q3207" s="2">
        <v>1938.0</v>
      </c>
      <c r="R3207" s="2">
        <v>1954.0</v>
      </c>
      <c r="S3207" s="2">
        <v>1943.0</v>
      </c>
      <c r="T3207" s="2">
        <v>1.331583373E9</v>
      </c>
      <c r="U3207" s="2">
        <v>2.5939244E7</v>
      </c>
      <c r="V3207" s="2">
        <v>1.0785271E7</v>
      </c>
      <c r="W3207" s="2">
        <v>553386.0</v>
      </c>
      <c r="X3207" s="2">
        <v>446.0</v>
      </c>
      <c r="Y3207" s="2">
        <f t="shared" si="8"/>
        <v>0.6333739342</v>
      </c>
      <c r="Z3207" s="2">
        <f t="shared" ref="Z3207:AC3207" si="3258">ROUNDDOWN($Y3207*Z$1,0)-IF(MOD($Y3207*Z$1,1)=0,1,0)+1</f>
        <v>2</v>
      </c>
      <c r="AA3207" s="2">
        <f t="shared" si="3258"/>
        <v>2</v>
      </c>
      <c r="AB3207" s="2">
        <f t="shared" si="3258"/>
        <v>3</v>
      </c>
      <c r="AC3207" s="2">
        <f t="shared" si="3258"/>
        <v>4</v>
      </c>
      <c r="AD3207" s="2">
        <f t="shared" si="10"/>
        <v>1</v>
      </c>
      <c r="AE3207" s="2">
        <f t="shared" si="11"/>
        <v>0</v>
      </c>
      <c r="AF3207" s="2">
        <f t="shared" si="12"/>
        <v>0</v>
      </c>
      <c r="AG3207" s="2">
        <f t="shared" si="13"/>
        <v>0</v>
      </c>
      <c r="AH3207" s="2">
        <f t="shared" si="14"/>
        <v>0</v>
      </c>
      <c r="AI3207" s="2">
        <f t="shared" si="15"/>
        <v>0</v>
      </c>
      <c r="AJ3207" s="2">
        <f t="shared" si="16"/>
        <v>0</v>
      </c>
      <c r="AK3207" s="2">
        <f t="shared" si="17"/>
        <v>0</v>
      </c>
      <c r="AL3207" s="2">
        <f t="shared" si="18"/>
        <v>1</v>
      </c>
    </row>
    <row r="3208" ht="13.5" customHeight="1">
      <c r="A3208" s="3">
        <v>42583.0</v>
      </c>
      <c r="B3208" s="2">
        <v>1984.0</v>
      </c>
      <c r="C3208" s="2">
        <f t="shared" si="3"/>
        <v>1984</v>
      </c>
      <c r="D3208" s="2">
        <f t="shared" si="26"/>
        <v>3346.359739</v>
      </c>
      <c r="E3208" s="2">
        <f t="shared" si="20"/>
        <v>2230.90715</v>
      </c>
      <c r="F3208" s="2">
        <v>1.85</v>
      </c>
      <c r="G3208" s="2">
        <f t="shared" si="4"/>
        <v>0.0185</v>
      </c>
      <c r="H3208" s="2">
        <f t="shared" si="21"/>
        <v>1.6036</v>
      </c>
      <c r="I3208" s="2">
        <f t="shared" si="27"/>
        <v>1.280757914</v>
      </c>
      <c r="J3208" s="2">
        <f t="shared" si="5"/>
        <v>295.1220028</v>
      </c>
      <c r="K3208" s="2">
        <f t="shared" si="6"/>
        <v>305.1019195</v>
      </c>
      <c r="L3208" s="2">
        <f t="shared" si="7"/>
        <v>0</v>
      </c>
      <c r="M3208" s="2">
        <f t="shared" si="1"/>
        <v>305.1019195</v>
      </c>
      <c r="O3208" s="2">
        <v>3206.0</v>
      </c>
      <c r="P3208" s="2">
        <v>1965.0</v>
      </c>
      <c r="Q3208" s="2">
        <v>1948.0</v>
      </c>
      <c r="R3208" s="2">
        <v>1984.0</v>
      </c>
      <c r="S3208" s="2">
        <v>1957.0</v>
      </c>
      <c r="T3208" s="2">
        <v>1.331583373E9</v>
      </c>
      <c r="U3208" s="2">
        <v>2.6418614E7</v>
      </c>
      <c r="V3208" s="2">
        <v>4.5117589E7</v>
      </c>
      <c r="W3208" s="2">
        <v>2287586.0</v>
      </c>
      <c r="X3208" s="2">
        <v>1418.0</v>
      </c>
      <c r="Y3208" s="2">
        <f t="shared" si="8"/>
        <v>0.884591961</v>
      </c>
      <c r="Z3208" s="2">
        <f t="shared" ref="Z3208:AC3208" si="3259">ROUNDDOWN($Y3208*Z$1,0)-IF(MOD($Y3208*Z$1,1)=0,1,0)+1</f>
        <v>2</v>
      </c>
      <c r="AA3208" s="2">
        <f t="shared" si="3259"/>
        <v>3</v>
      </c>
      <c r="AB3208" s="2">
        <f t="shared" si="3259"/>
        <v>4</v>
      </c>
      <c r="AC3208" s="2">
        <f t="shared" si="3259"/>
        <v>5</v>
      </c>
      <c r="AD3208" s="2">
        <f t="shared" si="10"/>
        <v>0</v>
      </c>
      <c r="AE3208" s="2">
        <f t="shared" si="11"/>
        <v>0</v>
      </c>
      <c r="AF3208" s="2">
        <f t="shared" si="12"/>
        <v>0</v>
      </c>
      <c r="AG3208" s="2">
        <f t="shared" si="13"/>
        <v>0</v>
      </c>
      <c r="AH3208" s="2">
        <f t="shared" si="14"/>
        <v>1</v>
      </c>
      <c r="AI3208" s="2">
        <f t="shared" si="15"/>
        <v>0</v>
      </c>
      <c r="AJ3208" s="2">
        <f t="shared" si="16"/>
        <v>0</v>
      </c>
      <c r="AK3208" s="2">
        <f t="shared" si="17"/>
        <v>0</v>
      </c>
      <c r="AL3208" s="2">
        <f t="shared" si="18"/>
        <v>1</v>
      </c>
    </row>
    <row r="3209" ht="13.5" customHeight="1">
      <c r="A3209" s="3">
        <v>42584.0</v>
      </c>
      <c r="B3209" s="2">
        <v>1951.0</v>
      </c>
      <c r="C3209" s="2">
        <f t="shared" si="3"/>
        <v>1951</v>
      </c>
      <c r="D3209" s="2">
        <f t="shared" si="26"/>
        <v>3347.704397</v>
      </c>
      <c r="E3209" s="2">
        <f t="shared" si="20"/>
        <v>2231.249718</v>
      </c>
      <c r="F3209" s="2">
        <v>-1.66</v>
      </c>
      <c r="G3209" s="2">
        <f t="shared" si="4"/>
        <v>-0.0166</v>
      </c>
      <c r="H3209" s="2">
        <f t="shared" si="21"/>
        <v>1.587</v>
      </c>
      <c r="I3209" s="2">
        <f t="shared" si="27"/>
        <v>1.281159741</v>
      </c>
      <c r="J3209" s="2">
        <f t="shared" si="5"/>
        <v>290.2229775</v>
      </c>
      <c r="K3209" s="2">
        <f t="shared" si="6"/>
        <v>300.0372277</v>
      </c>
      <c r="L3209" s="2">
        <f t="shared" si="7"/>
        <v>0</v>
      </c>
      <c r="M3209" s="2">
        <f t="shared" si="1"/>
        <v>300.0372277</v>
      </c>
      <c r="O3209" s="2">
        <v>3207.0</v>
      </c>
      <c r="P3209" s="2">
        <v>1980.0</v>
      </c>
      <c r="Q3209" s="2">
        <v>1984.0</v>
      </c>
      <c r="R3209" s="2">
        <v>1985.0</v>
      </c>
      <c r="S3209" s="2">
        <v>1947.0</v>
      </c>
      <c r="T3209" s="2">
        <v>1.33158489E9</v>
      </c>
      <c r="U3209" s="2">
        <v>2.5979221E7</v>
      </c>
      <c r="V3209" s="2">
        <v>1.9320134E7</v>
      </c>
      <c r="W3209" s="2">
        <v>985912.0</v>
      </c>
      <c r="X3209" s="2">
        <v>909.0</v>
      </c>
      <c r="Y3209" s="2">
        <f t="shared" si="8"/>
        <v>0.1203816484</v>
      </c>
      <c r="Z3209" s="2">
        <f t="shared" ref="Z3209:AC3209" si="3260">ROUNDDOWN($Y3209*Z$1,0)-IF(MOD($Y3209*Z$1,1)=0,1,0)+1</f>
        <v>1</v>
      </c>
      <c r="AA3209" s="2">
        <f t="shared" si="3260"/>
        <v>1</v>
      </c>
      <c r="AB3209" s="2">
        <f t="shared" si="3260"/>
        <v>1</v>
      </c>
      <c r="AC3209" s="2">
        <f t="shared" si="3260"/>
        <v>1</v>
      </c>
      <c r="AD3209" s="2">
        <f t="shared" si="10"/>
        <v>0</v>
      </c>
      <c r="AE3209" s="2">
        <f t="shared" si="11"/>
        <v>0</v>
      </c>
      <c r="AF3209" s="2">
        <f t="shared" si="12"/>
        <v>0</v>
      </c>
      <c r="AG3209" s="2">
        <f t="shared" si="13"/>
        <v>1</v>
      </c>
      <c r="AH3209" s="2">
        <f t="shared" si="14"/>
        <v>0</v>
      </c>
      <c r="AI3209" s="2">
        <f t="shared" si="15"/>
        <v>0</v>
      </c>
      <c r="AJ3209" s="2">
        <f t="shared" si="16"/>
        <v>0</v>
      </c>
      <c r="AK3209" s="2">
        <f t="shared" si="17"/>
        <v>0</v>
      </c>
      <c r="AL3209" s="2">
        <f t="shared" si="18"/>
        <v>1</v>
      </c>
    </row>
    <row r="3210" ht="13.5" customHeight="1">
      <c r="A3210" s="3">
        <v>42585.0</v>
      </c>
      <c r="B3210" s="2">
        <v>1944.0</v>
      </c>
      <c r="C3210" s="2">
        <f t="shared" si="3"/>
        <v>1944</v>
      </c>
      <c r="D3210" s="2">
        <f t="shared" si="26"/>
        <v>3349.049596</v>
      </c>
      <c r="E3210" s="2">
        <f t="shared" si="20"/>
        <v>2231.592286</v>
      </c>
      <c r="F3210" s="2">
        <v>-0.36</v>
      </c>
      <c r="G3210" s="2">
        <f t="shared" si="4"/>
        <v>-0.0036</v>
      </c>
      <c r="H3210" s="2">
        <f t="shared" si="21"/>
        <v>1.5834</v>
      </c>
      <c r="I3210" s="2">
        <f t="shared" si="27"/>
        <v>1.281561568</v>
      </c>
      <c r="J3210" s="2">
        <f t="shared" si="5"/>
        <v>289.1781748</v>
      </c>
      <c r="K3210" s="2">
        <f t="shared" si="6"/>
        <v>298.9570936</v>
      </c>
      <c r="L3210" s="2">
        <f t="shared" si="7"/>
        <v>0</v>
      </c>
      <c r="M3210" s="2">
        <f t="shared" si="1"/>
        <v>298.9570936</v>
      </c>
      <c r="O3210" s="2">
        <v>3208.0</v>
      </c>
      <c r="P3210" s="2">
        <v>1950.0</v>
      </c>
      <c r="Q3210" s="2">
        <v>1951.0</v>
      </c>
      <c r="R3210" s="2">
        <v>1956.0</v>
      </c>
      <c r="S3210" s="2">
        <v>1933.0</v>
      </c>
      <c r="T3210" s="2">
        <v>1.331586335E9</v>
      </c>
      <c r="U3210" s="2">
        <v>2.5886038E7</v>
      </c>
      <c r="V3210" s="2">
        <v>2.119283E7</v>
      </c>
      <c r="W3210" s="2">
        <v>1091426.0</v>
      </c>
      <c r="X3210" s="2">
        <v>846.0</v>
      </c>
      <c r="Y3210" s="2">
        <f t="shared" si="8"/>
        <v>0.3850994722</v>
      </c>
      <c r="Z3210" s="2">
        <f t="shared" ref="Z3210:AC3210" si="3261">ROUNDDOWN($Y3210*Z$1,0)-IF(MOD($Y3210*Z$1,1)=0,1,0)+1</f>
        <v>1</v>
      </c>
      <c r="AA3210" s="2">
        <f t="shared" si="3261"/>
        <v>2</v>
      </c>
      <c r="AB3210" s="2">
        <f t="shared" si="3261"/>
        <v>2</v>
      </c>
      <c r="AC3210" s="2">
        <f t="shared" si="3261"/>
        <v>2</v>
      </c>
      <c r="AD3210" s="2">
        <f t="shared" si="10"/>
        <v>0</v>
      </c>
      <c r="AE3210" s="2">
        <f t="shared" si="11"/>
        <v>0</v>
      </c>
      <c r="AF3210" s="2">
        <f t="shared" si="12"/>
        <v>0</v>
      </c>
      <c r="AG3210" s="2">
        <f t="shared" si="13"/>
        <v>0</v>
      </c>
      <c r="AH3210" s="2">
        <f t="shared" si="14"/>
        <v>0</v>
      </c>
      <c r="AI3210" s="2">
        <f t="shared" si="15"/>
        <v>0</v>
      </c>
      <c r="AJ3210" s="2">
        <f t="shared" si="16"/>
        <v>0</v>
      </c>
      <c r="AK3210" s="2">
        <f t="shared" si="17"/>
        <v>1</v>
      </c>
      <c r="AL3210" s="2">
        <f t="shared" si="18"/>
        <v>1</v>
      </c>
    </row>
    <row r="3211" ht="13.5" customHeight="1">
      <c r="A3211" s="3">
        <v>42586.0</v>
      </c>
      <c r="B3211" s="2">
        <v>1948.0</v>
      </c>
      <c r="C3211" s="2">
        <f t="shared" si="3"/>
        <v>1948</v>
      </c>
      <c r="D3211" s="2">
        <f t="shared" si="26"/>
        <v>3350.395335</v>
      </c>
      <c r="E3211" s="2">
        <f t="shared" si="20"/>
        <v>2231.934854</v>
      </c>
      <c r="F3211" s="2">
        <v>0.21</v>
      </c>
      <c r="G3211" s="2">
        <f t="shared" si="4"/>
        <v>0.0021</v>
      </c>
      <c r="H3211" s="2">
        <f t="shared" si="21"/>
        <v>1.5855</v>
      </c>
      <c r="I3211" s="2">
        <f t="shared" si="27"/>
        <v>1.281963395</v>
      </c>
      <c r="J3211" s="2">
        <f t="shared" si="5"/>
        <v>289.785449</v>
      </c>
      <c r="K3211" s="2">
        <f t="shared" si="6"/>
        <v>299.5849035</v>
      </c>
      <c r="L3211" s="2">
        <f t="shared" si="7"/>
        <v>0</v>
      </c>
      <c r="M3211" s="2">
        <f t="shared" si="1"/>
        <v>299.5849035</v>
      </c>
      <c r="O3211" s="2">
        <v>3209.0</v>
      </c>
      <c r="P3211" s="2">
        <v>1936.0</v>
      </c>
      <c r="Q3211" s="2">
        <v>1944.0</v>
      </c>
      <c r="R3211" s="2">
        <v>1951.0</v>
      </c>
      <c r="S3211" s="2">
        <v>1934.0</v>
      </c>
      <c r="T3211" s="2">
        <v>1.331587105E9</v>
      </c>
      <c r="U3211" s="2">
        <v>2.5939317E7</v>
      </c>
      <c r="V3211" s="2">
        <v>3.0039653E7</v>
      </c>
      <c r="W3211" s="2">
        <v>1547144.0</v>
      </c>
      <c r="X3211" s="2">
        <v>1189.0</v>
      </c>
      <c r="Y3211" s="2">
        <f t="shared" si="8"/>
        <v>0.5498375964</v>
      </c>
      <c r="Z3211" s="2">
        <f t="shared" ref="Z3211:AC3211" si="3262">ROUNDDOWN($Y3211*Z$1,0)-IF(MOD($Y3211*Z$1,1)=0,1,0)+1</f>
        <v>2</v>
      </c>
      <c r="AA3211" s="2">
        <f t="shared" si="3262"/>
        <v>2</v>
      </c>
      <c r="AB3211" s="2">
        <f t="shared" si="3262"/>
        <v>3</v>
      </c>
      <c r="AC3211" s="2">
        <f t="shared" si="3262"/>
        <v>3</v>
      </c>
      <c r="AD3211" s="2">
        <f t="shared" si="10"/>
        <v>0</v>
      </c>
      <c r="AE3211" s="2">
        <f t="shared" si="11"/>
        <v>1</v>
      </c>
      <c r="AF3211" s="2">
        <f t="shared" si="12"/>
        <v>0</v>
      </c>
      <c r="AG3211" s="2">
        <f t="shared" si="13"/>
        <v>0</v>
      </c>
      <c r="AH3211" s="2">
        <f t="shared" si="14"/>
        <v>0</v>
      </c>
      <c r="AI3211" s="2">
        <f t="shared" si="15"/>
        <v>0</v>
      </c>
      <c r="AJ3211" s="2">
        <f t="shared" si="16"/>
        <v>0</v>
      </c>
      <c r="AK3211" s="2">
        <f t="shared" si="17"/>
        <v>0</v>
      </c>
      <c r="AL3211" s="2">
        <f t="shared" si="18"/>
        <v>1</v>
      </c>
    </row>
    <row r="3212" ht="13.5" customHeight="1">
      <c r="A3212" s="3">
        <v>42589.0</v>
      </c>
      <c r="B3212" s="2">
        <v>1969.0</v>
      </c>
      <c r="C3212" s="2">
        <f t="shared" si="3"/>
        <v>1969</v>
      </c>
      <c r="D3212" s="2">
        <f t="shared" si="26"/>
        <v>3351.741615</v>
      </c>
      <c r="E3212" s="2">
        <f t="shared" si="20"/>
        <v>2232.277421</v>
      </c>
      <c r="F3212" s="2">
        <v>1.08</v>
      </c>
      <c r="G3212" s="2">
        <f t="shared" si="4"/>
        <v>0.0108</v>
      </c>
      <c r="H3212" s="2">
        <f t="shared" si="21"/>
        <v>1.5963</v>
      </c>
      <c r="I3212" s="2">
        <f t="shared" si="27"/>
        <v>1.282365222</v>
      </c>
      <c r="J3212" s="2">
        <f t="shared" si="5"/>
        <v>292.9151318</v>
      </c>
      <c r="K3212" s="2">
        <f t="shared" si="6"/>
        <v>302.8204205</v>
      </c>
      <c r="L3212" s="2">
        <f t="shared" si="7"/>
        <v>0</v>
      </c>
      <c r="M3212" s="2">
        <f t="shared" si="1"/>
        <v>302.8204205</v>
      </c>
      <c r="O3212" s="2">
        <v>3210.0</v>
      </c>
      <c r="P3212" s="2">
        <v>1960.0</v>
      </c>
      <c r="Q3212" s="2">
        <v>1948.0</v>
      </c>
      <c r="R3212" s="2">
        <v>1975.0</v>
      </c>
      <c r="S3212" s="2">
        <v>1959.0</v>
      </c>
      <c r="T3212" s="2">
        <v>1.331587502E9</v>
      </c>
      <c r="U3212" s="2">
        <v>2.6218958E7</v>
      </c>
      <c r="V3212" s="2">
        <v>1.1357004E7</v>
      </c>
      <c r="W3212" s="2">
        <v>576924.0</v>
      </c>
      <c r="X3212" s="2">
        <v>554.0</v>
      </c>
      <c r="Y3212" s="2">
        <f t="shared" si="8"/>
        <v>0.7718229801</v>
      </c>
      <c r="Z3212" s="2">
        <f t="shared" ref="Z3212:AC3212" si="3263">ROUNDDOWN($Y3212*Z$1,0)-IF(MOD($Y3212*Z$1,1)=0,1,0)+1</f>
        <v>2</v>
      </c>
      <c r="AA3212" s="2">
        <f t="shared" si="3263"/>
        <v>3</v>
      </c>
      <c r="AB3212" s="2">
        <f t="shared" si="3263"/>
        <v>4</v>
      </c>
      <c r="AC3212" s="2">
        <f t="shared" si="3263"/>
        <v>4</v>
      </c>
      <c r="AD3212" s="2">
        <f t="shared" si="10"/>
        <v>0</v>
      </c>
      <c r="AE3212" s="2">
        <f t="shared" si="11"/>
        <v>1</v>
      </c>
      <c r="AF3212" s="2">
        <f t="shared" si="12"/>
        <v>0</v>
      </c>
      <c r="AG3212" s="2">
        <f t="shared" si="13"/>
        <v>0</v>
      </c>
      <c r="AH3212" s="2">
        <f t="shared" si="14"/>
        <v>0</v>
      </c>
      <c r="AI3212" s="2">
        <f t="shared" si="15"/>
        <v>0</v>
      </c>
      <c r="AJ3212" s="2">
        <f t="shared" si="16"/>
        <v>0</v>
      </c>
      <c r="AK3212" s="2">
        <f t="shared" si="17"/>
        <v>0</v>
      </c>
      <c r="AL3212" s="2">
        <f t="shared" si="18"/>
        <v>1</v>
      </c>
    </row>
    <row r="3213" ht="13.5" customHeight="1">
      <c r="A3213" s="3">
        <v>42590.0</v>
      </c>
      <c r="B3213" s="2">
        <v>1980.0</v>
      </c>
      <c r="C3213" s="2">
        <f t="shared" si="3"/>
        <v>1980</v>
      </c>
      <c r="D3213" s="2">
        <f t="shared" si="26"/>
        <v>3353.088436</v>
      </c>
      <c r="E3213" s="2">
        <f t="shared" si="20"/>
        <v>2232.619989</v>
      </c>
      <c r="F3213" s="2">
        <v>0.56</v>
      </c>
      <c r="G3213" s="2">
        <f t="shared" si="4"/>
        <v>0.0056</v>
      </c>
      <c r="H3213" s="2">
        <f t="shared" si="21"/>
        <v>1.6019</v>
      </c>
      <c r="I3213" s="2">
        <f t="shared" si="27"/>
        <v>1.28276705</v>
      </c>
      <c r="J3213" s="2">
        <f t="shared" si="5"/>
        <v>294.5554566</v>
      </c>
      <c r="K3213" s="2">
        <f t="shared" si="6"/>
        <v>304.5162149</v>
      </c>
      <c r="L3213" s="2">
        <f t="shared" si="7"/>
        <v>0</v>
      </c>
      <c r="M3213" s="2">
        <f t="shared" si="1"/>
        <v>304.5162149</v>
      </c>
      <c r="O3213" s="2">
        <v>3211.0</v>
      </c>
      <c r="P3213" s="2">
        <v>1975.0</v>
      </c>
      <c r="Q3213" s="2">
        <v>1969.0</v>
      </c>
      <c r="R3213" s="2">
        <v>1985.0</v>
      </c>
      <c r="S3213" s="2">
        <v>1973.0</v>
      </c>
      <c r="T3213" s="2">
        <v>1.331587502E9</v>
      </c>
      <c r="U3213" s="2">
        <v>2.6365433E7</v>
      </c>
      <c r="V3213" s="2">
        <v>1.9691974E7</v>
      </c>
      <c r="W3213" s="2">
        <v>994659.0</v>
      </c>
      <c r="X3213" s="2">
        <v>780.0</v>
      </c>
      <c r="Y3213" s="2">
        <f t="shared" si="8"/>
        <v>0.6426106374</v>
      </c>
      <c r="Z3213" s="2">
        <f t="shared" ref="Z3213:AC3213" si="3264">ROUNDDOWN($Y3213*Z$1,0)-IF(MOD($Y3213*Z$1,1)=0,1,0)+1</f>
        <v>2</v>
      </c>
      <c r="AA3213" s="2">
        <f t="shared" si="3264"/>
        <v>2</v>
      </c>
      <c r="AB3213" s="2">
        <f t="shared" si="3264"/>
        <v>3</v>
      </c>
      <c r="AC3213" s="2">
        <f t="shared" si="3264"/>
        <v>4</v>
      </c>
      <c r="AD3213" s="2">
        <f t="shared" si="10"/>
        <v>0</v>
      </c>
      <c r="AE3213" s="2">
        <f t="shared" si="11"/>
        <v>1</v>
      </c>
      <c r="AF3213" s="2">
        <f t="shared" si="12"/>
        <v>0</v>
      </c>
      <c r="AG3213" s="2">
        <f t="shared" si="13"/>
        <v>0</v>
      </c>
      <c r="AH3213" s="2">
        <f t="shared" si="14"/>
        <v>0</v>
      </c>
      <c r="AI3213" s="2">
        <f t="shared" si="15"/>
        <v>0</v>
      </c>
      <c r="AJ3213" s="2">
        <f t="shared" si="16"/>
        <v>0</v>
      </c>
      <c r="AK3213" s="2">
        <f t="shared" si="17"/>
        <v>0</v>
      </c>
      <c r="AL3213" s="2">
        <f t="shared" si="18"/>
        <v>1</v>
      </c>
    </row>
    <row r="3214" ht="13.5" customHeight="1">
      <c r="A3214" s="3">
        <v>42591.0</v>
      </c>
      <c r="B3214" s="2">
        <v>1990.0</v>
      </c>
      <c r="C3214" s="2">
        <f t="shared" si="3"/>
        <v>1990</v>
      </c>
      <c r="D3214" s="2">
        <f t="shared" si="26"/>
        <v>3354.435798</v>
      </c>
      <c r="E3214" s="2">
        <f t="shared" si="20"/>
        <v>2232.962557</v>
      </c>
      <c r="F3214" s="2">
        <v>0.51</v>
      </c>
      <c r="G3214" s="2">
        <f t="shared" si="4"/>
        <v>0.0051</v>
      </c>
      <c r="H3214" s="2">
        <f t="shared" si="21"/>
        <v>1.607</v>
      </c>
      <c r="I3214" s="2">
        <f t="shared" si="27"/>
        <v>1.283168877</v>
      </c>
      <c r="J3214" s="2">
        <f t="shared" si="5"/>
        <v>296.0576894</v>
      </c>
      <c r="K3214" s="2">
        <f t="shared" si="6"/>
        <v>306.0692476</v>
      </c>
      <c r="L3214" s="2">
        <f t="shared" si="7"/>
        <v>0</v>
      </c>
      <c r="M3214" s="2">
        <f t="shared" si="1"/>
        <v>306.0692476</v>
      </c>
      <c r="O3214" s="2">
        <v>3212.0</v>
      </c>
      <c r="P3214" s="2">
        <v>1974.0</v>
      </c>
      <c r="Q3214" s="2">
        <v>1980.0</v>
      </c>
      <c r="R3214" s="2">
        <v>1990.0</v>
      </c>
      <c r="S3214" s="2">
        <v>1974.0</v>
      </c>
      <c r="T3214" s="2">
        <v>1.331587502E9</v>
      </c>
      <c r="U3214" s="2">
        <v>2.6498591E7</v>
      </c>
      <c r="V3214" s="2">
        <v>3.78632E7</v>
      </c>
      <c r="W3214" s="2">
        <v>1909091.0</v>
      </c>
      <c r="X3214" s="2">
        <v>1436.0</v>
      </c>
      <c r="Y3214" s="2">
        <f t="shared" si="8"/>
        <v>0.6303288672</v>
      </c>
      <c r="Z3214" s="2">
        <f t="shared" ref="Z3214:AC3214" si="3265">ROUNDDOWN($Y3214*Z$1,0)-IF(MOD($Y3214*Z$1,1)=0,1,0)+1</f>
        <v>2</v>
      </c>
      <c r="AA3214" s="2">
        <f t="shared" si="3265"/>
        <v>2</v>
      </c>
      <c r="AB3214" s="2">
        <f t="shared" si="3265"/>
        <v>3</v>
      </c>
      <c r="AC3214" s="2">
        <f t="shared" si="3265"/>
        <v>4</v>
      </c>
      <c r="AD3214" s="2">
        <f t="shared" si="10"/>
        <v>0</v>
      </c>
      <c r="AE3214" s="2">
        <f t="shared" si="11"/>
        <v>1</v>
      </c>
      <c r="AF3214" s="2">
        <f t="shared" si="12"/>
        <v>0</v>
      </c>
      <c r="AG3214" s="2">
        <f t="shared" si="13"/>
        <v>0</v>
      </c>
      <c r="AH3214" s="2">
        <f t="shared" si="14"/>
        <v>0</v>
      </c>
      <c r="AI3214" s="2">
        <f t="shared" si="15"/>
        <v>0</v>
      </c>
      <c r="AJ3214" s="2">
        <f t="shared" si="16"/>
        <v>0</v>
      </c>
      <c r="AK3214" s="2">
        <f t="shared" si="17"/>
        <v>0</v>
      </c>
      <c r="AL3214" s="2">
        <f t="shared" si="18"/>
        <v>1</v>
      </c>
    </row>
    <row r="3215" ht="13.5" customHeight="1">
      <c r="A3215" s="3">
        <v>42592.0</v>
      </c>
      <c r="B3215" s="2">
        <v>2001.0</v>
      </c>
      <c r="C3215" s="2">
        <f t="shared" si="3"/>
        <v>2001</v>
      </c>
      <c r="D3215" s="2">
        <f t="shared" si="26"/>
        <v>3355.783701</v>
      </c>
      <c r="E3215" s="2">
        <f t="shared" si="20"/>
        <v>2233.305124</v>
      </c>
      <c r="F3215" s="2">
        <v>0.55</v>
      </c>
      <c r="G3215" s="2">
        <f t="shared" si="4"/>
        <v>0.0055</v>
      </c>
      <c r="H3215" s="2">
        <f t="shared" si="21"/>
        <v>1.6125</v>
      </c>
      <c r="I3215" s="2">
        <f t="shared" si="27"/>
        <v>1.283570704</v>
      </c>
      <c r="J3215" s="2">
        <f t="shared" si="5"/>
        <v>297.6860067</v>
      </c>
      <c r="K3215" s="2">
        <f t="shared" si="6"/>
        <v>307.7526284</v>
      </c>
      <c r="L3215" s="2">
        <f t="shared" si="7"/>
        <v>0</v>
      </c>
      <c r="M3215" s="2">
        <f t="shared" si="1"/>
        <v>307.7526284</v>
      </c>
      <c r="O3215" s="2">
        <v>3213.0</v>
      </c>
      <c r="P3215" s="2">
        <v>1992.0</v>
      </c>
      <c r="Q3215" s="2">
        <v>1990.0</v>
      </c>
      <c r="R3215" s="2">
        <v>2009.0</v>
      </c>
      <c r="S3215" s="2">
        <v>1992.0</v>
      </c>
      <c r="T3215" s="2">
        <v>1.331588294E9</v>
      </c>
      <c r="U3215" s="2">
        <v>2.6645082E7</v>
      </c>
      <c r="V3215" s="2">
        <v>4.761962E7</v>
      </c>
      <c r="W3215" s="2">
        <v>2378061.0</v>
      </c>
      <c r="X3215" s="2">
        <v>1633.0</v>
      </c>
      <c r="Y3215" s="2">
        <f t="shared" si="8"/>
        <v>0.6405805928</v>
      </c>
      <c r="Z3215" s="2">
        <f t="shared" ref="Z3215:AC3215" si="3266">ROUNDDOWN($Y3215*Z$1,0)-IF(MOD($Y3215*Z$1,1)=0,1,0)+1</f>
        <v>2</v>
      </c>
      <c r="AA3215" s="2">
        <f t="shared" si="3266"/>
        <v>2</v>
      </c>
      <c r="AB3215" s="2">
        <f t="shared" si="3266"/>
        <v>3</v>
      </c>
      <c r="AC3215" s="2">
        <f t="shared" si="3266"/>
        <v>4</v>
      </c>
      <c r="AD3215" s="2">
        <f t="shared" si="10"/>
        <v>0</v>
      </c>
      <c r="AE3215" s="2">
        <f t="shared" si="11"/>
        <v>1</v>
      </c>
      <c r="AF3215" s="2">
        <f t="shared" si="12"/>
        <v>0</v>
      </c>
      <c r="AG3215" s="2">
        <f t="shared" si="13"/>
        <v>0</v>
      </c>
      <c r="AH3215" s="2">
        <f t="shared" si="14"/>
        <v>0</v>
      </c>
      <c r="AI3215" s="2">
        <f t="shared" si="15"/>
        <v>0</v>
      </c>
      <c r="AJ3215" s="2">
        <f t="shared" si="16"/>
        <v>0</v>
      </c>
      <c r="AK3215" s="2">
        <f t="shared" si="17"/>
        <v>0</v>
      </c>
      <c r="AL3215" s="2">
        <f t="shared" si="18"/>
        <v>1</v>
      </c>
    </row>
    <row r="3216" ht="13.5" customHeight="1">
      <c r="A3216" s="3">
        <v>42593.0</v>
      </c>
      <c r="B3216" s="2">
        <v>2014.0</v>
      </c>
      <c r="C3216" s="2">
        <f t="shared" si="3"/>
        <v>2014</v>
      </c>
      <c r="D3216" s="2">
        <f t="shared" si="26"/>
        <v>3357.132146</v>
      </c>
      <c r="E3216" s="2">
        <f t="shared" si="20"/>
        <v>2233.647692</v>
      </c>
      <c r="F3216" s="2">
        <v>0.65</v>
      </c>
      <c r="G3216" s="2">
        <f t="shared" si="4"/>
        <v>0.0065</v>
      </c>
      <c r="H3216" s="2">
        <f t="shared" si="21"/>
        <v>1.619</v>
      </c>
      <c r="I3216" s="2">
        <f t="shared" si="27"/>
        <v>1.283972531</v>
      </c>
      <c r="J3216" s="2">
        <f t="shared" si="5"/>
        <v>299.6209657</v>
      </c>
      <c r="K3216" s="2">
        <f t="shared" si="6"/>
        <v>309.7530205</v>
      </c>
      <c r="L3216" s="2">
        <f t="shared" si="7"/>
        <v>0</v>
      </c>
      <c r="M3216" s="2">
        <f t="shared" si="1"/>
        <v>309.7530205</v>
      </c>
      <c r="O3216" s="2">
        <v>3214.0</v>
      </c>
      <c r="P3216" s="2">
        <v>2026.0</v>
      </c>
      <c r="Q3216" s="2">
        <v>2001.0</v>
      </c>
      <c r="R3216" s="2">
        <v>2028.0</v>
      </c>
      <c r="S3216" s="2">
        <v>2012.0</v>
      </c>
      <c r="T3216" s="2">
        <v>1.33158961E9</v>
      </c>
      <c r="U3216" s="2">
        <v>2.6818215E7</v>
      </c>
      <c r="V3216" s="2">
        <v>5.8244541E7</v>
      </c>
      <c r="W3216" s="2">
        <v>2883351.0</v>
      </c>
      <c r="X3216" s="2">
        <v>1716.0</v>
      </c>
      <c r="Y3216" s="2">
        <f t="shared" si="8"/>
        <v>0.6645351198</v>
      </c>
      <c r="Z3216" s="2">
        <f t="shared" ref="Z3216:AC3216" si="3267">ROUNDDOWN($Y3216*Z$1,0)-IF(MOD($Y3216*Z$1,1)=0,1,0)+1</f>
        <v>2</v>
      </c>
      <c r="AA3216" s="2">
        <f t="shared" si="3267"/>
        <v>2</v>
      </c>
      <c r="AB3216" s="2">
        <f t="shared" si="3267"/>
        <v>3</v>
      </c>
      <c r="AC3216" s="2">
        <f t="shared" si="3267"/>
        <v>4</v>
      </c>
      <c r="AD3216" s="2">
        <f t="shared" si="10"/>
        <v>0</v>
      </c>
      <c r="AE3216" s="2">
        <f t="shared" si="11"/>
        <v>1</v>
      </c>
      <c r="AF3216" s="2">
        <f t="shared" si="12"/>
        <v>0</v>
      </c>
      <c r="AG3216" s="2">
        <f t="shared" si="13"/>
        <v>0</v>
      </c>
      <c r="AH3216" s="2">
        <f t="shared" si="14"/>
        <v>0</v>
      </c>
      <c r="AI3216" s="2">
        <f t="shared" si="15"/>
        <v>0</v>
      </c>
      <c r="AJ3216" s="2">
        <f t="shared" si="16"/>
        <v>0</v>
      </c>
      <c r="AK3216" s="2">
        <f t="shared" si="17"/>
        <v>0</v>
      </c>
      <c r="AL3216" s="2">
        <f t="shared" si="18"/>
        <v>1</v>
      </c>
    </row>
    <row r="3217" ht="13.5" customHeight="1">
      <c r="A3217" s="3">
        <v>42597.0</v>
      </c>
      <c r="B3217" s="2">
        <v>2026.0</v>
      </c>
      <c r="C3217" s="2">
        <f t="shared" si="3"/>
        <v>2026</v>
      </c>
      <c r="D3217" s="2">
        <f t="shared" si="26"/>
        <v>3358.481133</v>
      </c>
      <c r="E3217" s="2">
        <f t="shared" si="20"/>
        <v>2233.99026</v>
      </c>
      <c r="F3217" s="2">
        <v>0.6</v>
      </c>
      <c r="G3217" s="2">
        <f t="shared" si="4"/>
        <v>0.006</v>
      </c>
      <c r="H3217" s="2">
        <f t="shared" si="21"/>
        <v>1.625</v>
      </c>
      <c r="I3217" s="2">
        <f t="shared" si="27"/>
        <v>1.284374358</v>
      </c>
      <c r="J3217" s="2">
        <f t="shared" si="5"/>
        <v>301.4186915</v>
      </c>
      <c r="K3217" s="2">
        <f t="shared" si="6"/>
        <v>311.6115386</v>
      </c>
      <c r="L3217" s="2">
        <f t="shared" si="7"/>
        <v>0</v>
      </c>
      <c r="M3217" s="2">
        <f t="shared" si="1"/>
        <v>311.6115386</v>
      </c>
      <c r="O3217" s="2">
        <v>3215.0</v>
      </c>
      <c r="P3217" s="2">
        <v>2012.0</v>
      </c>
      <c r="Q3217" s="2">
        <v>2014.0</v>
      </c>
      <c r="R3217" s="2">
        <v>2032.0</v>
      </c>
      <c r="S3217" s="2">
        <v>2012.0</v>
      </c>
      <c r="T3217" s="2">
        <v>1.331619186E9</v>
      </c>
      <c r="U3217" s="2">
        <v>2.6978605E7</v>
      </c>
      <c r="V3217" s="2">
        <v>4.0622142E7</v>
      </c>
      <c r="W3217" s="2">
        <v>2005152.0</v>
      </c>
      <c r="X3217" s="2">
        <v>1514.0</v>
      </c>
      <c r="Y3217" s="2">
        <f t="shared" si="8"/>
        <v>0.6522533496</v>
      </c>
      <c r="Z3217" s="2">
        <f t="shared" ref="Z3217:AC3217" si="3268">ROUNDDOWN($Y3217*Z$1,0)-IF(MOD($Y3217*Z$1,1)=0,1,0)+1</f>
        <v>2</v>
      </c>
      <c r="AA3217" s="2">
        <f t="shared" si="3268"/>
        <v>2</v>
      </c>
      <c r="AB3217" s="2">
        <f t="shared" si="3268"/>
        <v>3</v>
      </c>
      <c r="AC3217" s="2">
        <f t="shared" si="3268"/>
        <v>4</v>
      </c>
      <c r="AD3217" s="2">
        <f t="shared" si="10"/>
        <v>0</v>
      </c>
      <c r="AE3217" s="2">
        <f t="shared" si="11"/>
        <v>1</v>
      </c>
      <c r="AF3217" s="2">
        <f t="shared" si="12"/>
        <v>0</v>
      </c>
      <c r="AG3217" s="2">
        <f t="shared" si="13"/>
        <v>0</v>
      </c>
      <c r="AH3217" s="2">
        <f t="shared" si="14"/>
        <v>0</v>
      </c>
      <c r="AI3217" s="2">
        <f t="shared" si="15"/>
        <v>0</v>
      </c>
      <c r="AJ3217" s="2">
        <f t="shared" si="16"/>
        <v>0</v>
      </c>
      <c r="AK3217" s="2">
        <f t="shared" si="17"/>
        <v>0</v>
      </c>
      <c r="AL3217" s="2">
        <f t="shared" si="18"/>
        <v>1</v>
      </c>
    </row>
    <row r="3218" ht="13.5" customHeight="1">
      <c r="A3218" s="3">
        <v>42598.0</v>
      </c>
      <c r="B3218" s="2">
        <v>2041.0</v>
      </c>
      <c r="C3218" s="2">
        <f t="shared" si="3"/>
        <v>2041</v>
      </c>
      <c r="D3218" s="2">
        <f t="shared" si="26"/>
        <v>3359.830662</v>
      </c>
      <c r="E3218" s="2">
        <f t="shared" si="20"/>
        <v>2234.332827</v>
      </c>
      <c r="F3218" s="2">
        <v>0.74</v>
      </c>
      <c r="G3218" s="2">
        <f t="shared" si="4"/>
        <v>0.0074</v>
      </c>
      <c r="H3218" s="2">
        <f t="shared" si="21"/>
        <v>1.6324</v>
      </c>
      <c r="I3218" s="2">
        <f t="shared" si="27"/>
        <v>1.284776185</v>
      </c>
      <c r="J3218" s="2">
        <f t="shared" si="5"/>
        <v>303.6491898</v>
      </c>
      <c r="K3218" s="2">
        <f t="shared" si="6"/>
        <v>313.917464</v>
      </c>
      <c r="L3218" s="2">
        <f t="shared" si="7"/>
        <v>0</v>
      </c>
      <c r="M3218" s="2">
        <f t="shared" si="1"/>
        <v>313.917464</v>
      </c>
      <c r="O3218" s="2">
        <v>3216.0</v>
      </c>
      <c r="P3218" s="2">
        <v>2020.0</v>
      </c>
      <c r="Q3218" s="2">
        <v>2026.0</v>
      </c>
      <c r="R3218" s="2">
        <v>2047.0</v>
      </c>
      <c r="S3218" s="2">
        <v>2020.0</v>
      </c>
      <c r="T3218" s="2">
        <v>1.331619186E9</v>
      </c>
      <c r="U3218" s="2">
        <v>2.7178348E7</v>
      </c>
      <c r="V3218" s="2">
        <v>4.938281E7</v>
      </c>
      <c r="W3218" s="2">
        <v>2423402.0</v>
      </c>
      <c r="X3218" s="2">
        <v>1833.0</v>
      </c>
      <c r="Y3218" s="2">
        <f t="shared" si="8"/>
        <v>0.691636216</v>
      </c>
      <c r="Z3218" s="2">
        <f t="shared" ref="Z3218:AC3218" si="3269">ROUNDDOWN($Y3218*Z$1,0)-IF(MOD($Y3218*Z$1,1)=0,1,0)+1</f>
        <v>2</v>
      </c>
      <c r="AA3218" s="2">
        <f t="shared" si="3269"/>
        <v>3</v>
      </c>
      <c r="AB3218" s="2">
        <f t="shared" si="3269"/>
        <v>3</v>
      </c>
      <c r="AC3218" s="2">
        <f t="shared" si="3269"/>
        <v>4</v>
      </c>
      <c r="AD3218" s="2">
        <f t="shared" si="10"/>
        <v>0</v>
      </c>
      <c r="AE3218" s="2">
        <f t="shared" si="11"/>
        <v>1</v>
      </c>
      <c r="AF3218" s="2">
        <f t="shared" si="12"/>
        <v>0</v>
      </c>
      <c r="AG3218" s="2">
        <f t="shared" si="13"/>
        <v>0</v>
      </c>
      <c r="AH3218" s="2">
        <f t="shared" si="14"/>
        <v>0</v>
      </c>
      <c r="AI3218" s="2">
        <f t="shared" si="15"/>
        <v>0</v>
      </c>
      <c r="AJ3218" s="2">
        <f t="shared" si="16"/>
        <v>0</v>
      </c>
      <c r="AK3218" s="2">
        <f t="shared" si="17"/>
        <v>0</v>
      </c>
      <c r="AL3218" s="2">
        <f t="shared" si="18"/>
        <v>1</v>
      </c>
    </row>
    <row r="3219" ht="13.5" customHeight="1">
      <c r="A3219" s="3">
        <v>42599.0</v>
      </c>
      <c r="B3219" s="2">
        <v>2051.0</v>
      </c>
      <c r="C3219" s="2">
        <f t="shared" si="3"/>
        <v>2051</v>
      </c>
      <c r="D3219" s="2">
        <f t="shared" si="26"/>
        <v>3361.180734</v>
      </c>
      <c r="E3219" s="2">
        <f t="shared" si="20"/>
        <v>2234.675395</v>
      </c>
      <c r="F3219" s="2">
        <v>0.49</v>
      </c>
      <c r="G3219" s="2">
        <f t="shared" si="4"/>
        <v>0.0049</v>
      </c>
      <c r="H3219" s="2">
        <f t="shared" si="21"/>
        <v>1.6373</v>
      </c>
      <c r="I3219" s="2">
        <f t="shared" si="27"/>
        <v>1.285178013</v>
      </c>
      <c r="J3219" s="2">
        <f t="shared" si="5"/>
        <v>305.1370709</v>
      </c>
      <c r="K3219" s="2">
        <f t="shared" si="6"/>
        <v>315.4556596</v>
      </c>
      <c r="L3219" s="2">
        <f t="shared" si="7"/>
        <v>0</v>
      </c>
      <c r="M3219" s="2">
        <f t="shared" si="1"/>
        <v>315.4556596</v>
      </c>
      <c r="O3219" s="2">
        <v>3217.0</v>
      </c>
      <c r="P3219" s="2">
        <v>2041.0</v>
      </c>
      <c r="Q3219" s="2">
        <v>2041.0</v>
      </c>
      <c r="R3219" s="2">
        <v>2059.0</v>
      </c>
      <c r="S3219" s="2">
        <v>2038.0</v>
      </c>
      <c r="T3219" s="2">
        <v>1.331668983E9</v>
      </c>
      <c r="U3219" s="2">
        <v>2.7312531E7</v>
      </c>
      <c r="V3219" s="2">
        <v>3.3433138E7</v>
      </c>
      <c r="W3219" s="2">
        <v>1630041.0</v>
      </c>
      <c r="X3219" s="2">
        <v>1311.0</v>
      </c>
      <c r="Y3219" s="2">
        <f t="shared" si="8"/>
        <v>0.6239342266</v>
      </c>
      <c r="Z3219" s="2">
        <f t="shared" ref="Z3219:AC3219" si="3270">ROUNDDOWN($Y3219*Z$1,0)-IF(MOD($Y3219*Z$1,1)=0,1,0)+1</f>
        <v>2</v>
      </c>
      <c r="AA3219" s="2">
        <f t="shared" si="3270"/>
        <v>2</v>
      </c>
      <c r="AB3219" s="2">
        <f t="shared" si="3270"/>
        <v>3</v>
      </c>
      <c r="AC3219" s="2">
        <f t="shared" si="3270"/>
        <v>4</v>
      </c>
      <c r="AD3219" s="2">
        <f t="shared" si="10"/>
        <v>1</v>
      </c>
      <c r="AE3219" s="2">
        <f t="shared" si="11"/>
        <v>0</v>
      </c>
      <c r="AF3219" s="2">
        <f t="shared" si="12"/>
        <v>0</v>
      </c>
      <c r="AG3219" s="2">
        <f t="shared" si="13"/>
        <v>0</v>
      </c>
      <c r="AH3219" s="2">
        <f t="shared" si="14"/>
        <v>0</v>
      </c>
      <c r="AI3219" s="2">
        <f t="shared" si="15"/>
        <v>0</v>
      </c>
      <c r="AJ3219" s="2">
        <f t="shared" si="16"/>
        <v>0</v>
      </c>
      <c r="AK3219" s="2">
        <f t="shared" si="17"/>
        <v>0</v>
      </c>
      <c r="AL3219" s="2">
        <f t="shared" si="18"/>
        <v>1</v>
      </c>
    </row>
    <row r="3220" ht="13.5" customHeight="1">
      <c r="A3220" s="3">
        <v>42600.0</v>
      </c>
      <c r="B3220" s="2">
        <v>2096.0</v>
      </c>
      <c r="C3220" s="2">
        <f t="shared" si="3"/>
        <v>2096</v>
      </c>
      <c r="D3220" s="2">
        <f t="shared" si="26"/>
        <v>3362.531347</v>
      </c>
      <c r="E3220" s="2">
        <f t="shared" si="20"/>
        <v>2235.017963</v>
      </c>
      <c r="F3220" s="2">
        <v>2.19</v>
      </c>
      <c r="G3220" s="2">
        <f t="shared" si="4"/>
        <v>0.0219</v>
      </c>
      <c r="H3220" s="2">
        <f t="shared" si="21"/>
        <v>1.6592</v>
      </c>
      <c r="I3220" s="2">
        <f t="shared" si="27"/>
        <v>1.28557984</v>
      </c>
      <c r="J3220" s="2">
        <f t="shared" si="5"/>
        <v>311.8195727</v>
      </c>
      <c r="K3220" s="2">
        <f t="shared" si="6"/>
        <v>322.3641385</v>
      </c>
      <c r="L3220" s="2">
        <f t="shared" si="7"/>
        <v>0</v>
      </c>
      <c r="M3220" s="2">
        <f t="shared" si="1"/>
        <v>322.3641385</v>
      </c>
      <c r="O3220" s="2">
        <v>3218.0</v>
      </c>
      <c r="P3220" s="2">
        <v>2058.0</v>
      </c>
      <c r="Q3220" s="2">
        <v>2051.0</v>
      </c>
      <c r="R3220" s="2">
        <v>2097.0</v>
      </c>
      <c r="S3220" s="2">
        <v>2054.0</v>
      </c>
      <c r="T3220" s="2">
        <v>1.331686485E9</v>
      </c>
      <c r="U3220" s="2">
        <v>2.7912149E7</v>
      </c>
      <c r="V3220" s="2">
        <v>7.7433193E7</v>
      </c>
      <c r="W3220" s="2">
        <v>3716174.0</v>
      </c>
      <c r="X3220" s="2">
        <v>2151.0</v>
      </c>
      <c r="Y3220" s="2">
        <f t="shared" si="8"/>
        <v>0.91636216</v>
      </c>
      <c r="Z3220" s="2">
        <f t="shared" ref="Z3220:AC3220" si="3271">ROUNDDOWN($Y3220*Z$1,0)-IF(MOD($Y3220*Z$1,1)=0,1,0)+1</f>
        <v>2</v>
      </c>
      <c r="AA3220" s="2">
        <f t="shared" si="3271"/>
        <v>3</v>
      </c>
      <c r="AB3220" s="2">
        <f t="shared" si="3271"/>
        <v>4</v>
      </c>
      <c r="AC3220" s="2">
        <f t="shared" si="3271"/>
        <v>5</v>
      </c>
      <c r="AD3220" s="2">
        <f t="shared" si="10"/>
        <v>0</v>
      </c>
      <c r="AE3220" s="2">
        <f t="shared" si="11"/>
        <v>0</v>
      </c>
      <c r="AF3220" s="2">
        <f t="shared" si="12"/>
        <v>0</v>
      </c>
      <c r="AG3220" s="2">
        <f t="shared" si="13"/>
        <v>0</v>
      </c>
      <c r="AH3220" s="2">
        <f t="shared" si="14"/>
        <v>1</v>
      </c>
      <c r="AI3220" s="2">
        <f t="shared" si="15"/>
        <v>0</v>
      </c>
      <c r="AJ3220" s="2">
        <f t="shared" si="16"/>
        <v>0</v>
      </c>
      <c r="AK3220" s="2">
        <f t="shared" si="17"/>
        <v>0</v>
      </c>
      <c r="AL3220" s="2">
        <f t="shared" si="18"/>
        <v>1</v>
      </c>
    </row>
    <row r="3221" ht="13.5" customHeight="1">
      <c r="A3221" s="3">
        <v>42603.0</v>
      </c>
      <c r="B3221" s="2">
        <v>2077.0</v>
      </c>
      <c r="C3221" s="2">
        <f t="shared" si="3"/>
        <v>2077</v>
      </c>
      <c r="D3221" s="2">
        <f t="shared" si="26"/>
        <v>3363.882504</v>
      </c>
      <c r="E3221" s="2">
        <f t="shared" si="20"/>
        <v>2235.360531</v>
      </c>
      <c r="F3221" s="2">
        <v>-0.91</v>
      </c>
      <c r="G3221" s="2">
        <f t="shared" si="4"/>
        <v>-0.0091</v>
      </c>
      <c r="H3221" s="2">
        <f t="shared" si="21"/>
        <v>1.6501</v>
      </c>
      <c r="I3221" s="2">
        <f t="shared" si="27"/>
        <v>1.285981667</v>
      </c>
      <c r="J3221" s="2">
        <f t="shared" si="5"/>
        <v>308.9820146</v>
      </c>
      <c r="K3221" s="2">
        <f t="shared" si="6"/>
        <v>319.4306249</v>
      </c>
      <c r="L3221" s="2">
        <f t="shared" si="7"/>
        <v>0</v>
      </c>
      <c r="M3221" s="2">
        <f t="shared" si="1"/>
        <v>319.4306249</v>
      </c>
      <c r="O3221" s="2">
        <v>3219.0</v>
      </c>
      <c r="P3221" s="2">
        <v>2093.0</v>
      </c>
      <c r="Q3221" s="2">
        <v>2096.0</v>
      </c>
      <c r="R3221" s="2">
        <v>2099.0</v>
      </c>
      <c r="S3221" s="2">
        <v>2072.0</v>
      </c>
      <c r="T3221" s="2">
        <v>1.33170165E9</v>
      </c>
      <c r="U3221" s="2">
        <v>2.7659443E7</v>
      </c>
      <c r="V3221" s="2">
        <v>1.9702154E7</v>
      </c>
      <c r="W3221" s="2">
        <v>946073.0</v>
      </c>
      <c r="X3221" s="2">
        <v>716.0</v>
      </c>
      <c r="Y3221" s="2">
        <f t="shared" si="8"/>
        <v>0.2493909866</v>
      </c>
      <c r="Z3221" s="2">
        <f t="shared" ref="Z3221:AC3221" si="3272">ROUNDDOWN($Y3221*Z$1,0)-IF(MOD($Y3221*Z$1,1)=0,1,0)+1</f>
        <v>1</v>
      </c>
      <c r="AA3221" s="2">
        <f t="shared" si="3272"/>
        <v>1</v>
      </c>
      <c r="AB3221" s="2">
        <f t="shared" si="3272"/>
        <v>1</v>
      </c>
      <c r="AC3221" s="2">
        <f t="shared" si="3272"/>
        <v>2</v>
      </c>
      <c r="AD3221" s="2">
        <f t="shared" si="10"/>
        <v>0</v>
      </c>
      <c r="AE3221" s="2">
        <f t="shared" si="11"/>
        <v>0</v>
      </c>
      <c r="AF3221" s="2">
        <f t="shared" si="12"/>
        <v>0</v>
      </c>
      <c r="AG3221" s="2">
        <f t="shared" si="13"/>
        <v>1</v>
      </c>
      <c r="AH3221" s="2">
        <f t="shared" si="14"/>
        <v>0</v>
      </c>
      <c r="AI3221" s="2">
        <f t="shared" si="15"/>
        <v>0</v>
      </c>
      <c r="AJ3221" s="2">
        <f t="shared" si="16"/>
        <v>0</v>
      </c>
      <c r="AK3221" s="2">
        <f t="shared" si="17"/>
        <v>0</v>
      </c>
      <c r="AL3221" s="2">
        <f t="shared" si="18"/>
        <v>1</v>
      </c>
    </row>
    <row r="3222" ht="13.5" customHeight="1">
      <c r="A3222" s="3">
        <v>42604.0</v>
      </c>
      <c r="B3222" s="2">
        <v>2077.0</v>
      </c>
      <c r="C3222" s="2">
        <f t="shared" si="3"/>
        <v>2077</v>
      </c>
      <c r="D3222" s="2">
        <f t="shared" si="26"/>
        <v>3365.234203</v>
      </c>
      <c r="E3222" s="2">
        <f t="shared" si="20"/>
        <v>2235.703098</v>
      </c>
      <c r="F3222" s="2">
        <v>0.0</v>
      </c>
      <c r="G3222" s="2">
        <f t="shared" si="4"/>
        <v>0</v>
      </c>
      <c r="H3222" s="2">
        <f t="shared" si="21"/>
        <v>1.6501</v>
      </c>
      <c r="I3222" s="2">
        <f t="shared" si="27"/>
        <v>1.286383494</v>
      </c>
      <c r="J3222" s="2">
        <f t="shared" si="5"/>
        <v>308.9820146</v>
      </c>
      <c r="K3222" s="2">
        <f t="shared" si="6"/>
        <v>319.4306249</v>
      </c>
      <c r="L3222" s="2">
        <f t="shared" si="7"/>
        <v>0</v>
      </c>
      <c r="M3222" s="2">
        <f t="shared" si="1"/>
        <v>319.4306249</v>
      </c>
      <c r="O3222" s="2">
        <v>3220.0</v>
      </c>
      <c r="P3222" s="2">
        <v>2070.0</v>
      </c>
      <c r="Q3222" s="2">
        <v>2077.0</v>
      </c>
      <c r="R3222" s="2">
        <v>2077.0</v>
      </c>
      <c r="S3222" s="2">
        <v>2052.0</v>
      </c>
      <c r="T3222" s="2">
        <v>1.33170165E9</v>
      </c>
      <c r="U3222" s="2">
        <v>2.7659443E7</v>
      </c>
      <c r="V3222" s="2">
        <v>6.1850528E7</v>
      </c>
      <c r="W3222" s="2">
        <v>2994705.0</v>
      </c>
      <c r="X3222" s="2">
        <v>1895.0</v>
      </c>
      <c r="Y3222" s="2">
        <f t="shared" si="8"/>
        <v>0.4880227365</v>
      </c>
      <c r="Z3222" s="2">
        <f t="shared" ref="Z3222:AC3222" si="3273">ROUNDDOWN($Y3222*Z$1,0)-IF(MOD($Y3222*Z$1,1)=0,1,0)+1</f>
        <v>1</v>
      </c>
      <c r="AA3222" s="2">
        <f t="shared" si="3273"/>
        <v>2</v>
      </c>
      <c r="AB3222" s="2">
        <f t="shared" si="3273"/>
        <v>2</v>
      </c>
      <c r="AC3222" s="2">
        <f t="shared" si="3273"/>
        <v>3</v>
      </c>
      <c r="AD3222" s="2">
        <f t="shared" si="10"/>
        <v>0</v>
      </c>
      <c r="AE3222" s="2">
        <f t="shared" si="11"/>
        <v>0</v>
      </c>
      <c r="AF3222" s="2">
        <f t="shared" si="12"/>
        <v>0</v>
      </c>
      <c r="AG3222" s="2">
        <f t="shared" si="13"/>
        <v>0</v>
      </c>
      <c r="AH3222" s="2">
        <f t="shared" si="14"/>
        <v>0</v>
      </c>
      <c r="AI3222" s="2">
        <f t="shared" si="15"/>
        <v>0</v>
      </c>
      <c r="AJ3222" s="2">
        <f t="shared" si="16"/>
        <v>1</v>
      </c>
      <c r="AK3222" s="2">
        <f t="shared" si="17"/>
        <v>0</v>
      </c>
      <c r="AL3222" s="2">
        <f t="shared" si="18"/>
        <v>1</v>
      </c>
    </row>
    <row r="3223" ht="13.5" customHeight="1">
      <c r="A3223" s="3">
        <v>42605.0</v>
      </c>
      <c r="B3223" s="2">
        <v>2062.0</v>
      </c>
      <c r="C3223" s="2">
        <f t="shared" si="3"/>
        <v>2062</v>
      </c>
      <c r="D3223" s="2">
        <f t="shared" si="26"/>
        <v>3366.586446</v>
      </c>
      <c r="E3223" s="2">
        <f t="shared" si="20"/>
        <v>2236.045666</v>
      </c>
      <c r="F3223" s="2">
        <v>0.1</v>
      </c>
      <c r="G3223" s="2">
        <f t="shared" si="4"/>
        <v>0.001</v>
      </c>
      <c r="H3223" s="2">
        <f t="shared" si="21"/>
        <v>1.6511</v>
      </c>
      <c r="I3223" s="2">
        <f t="shared" si="27"/>
        <v>1.286785321</v>
      </c>
      <c r="J3223" s="2">
        <f t="shared" si="5"/>
        <v>309.2909966</v>
      </c>
      <c r="K3223" s="2">
        <f t="shared" si="6"/>
        <v>319.7500555</v>
      </c>
      <c r="L3223" s="2">
        <f t="shared" si="7"/>
        <v>0</v>
      </c>
      <c r="M3223" s="2">
        <f t="shared" si="1"/>
        <v>319.7500555</v>
      </c>
      <c r="O3223" s="2">
        <v>3221.0</v>
      </c>
      <c r="P3223" s="2">
        <v>2062.0</v>
      </c>
      <c r="Q3223" s="2">
        <v>2060.0</v>
      </c>
      <c r="R3223" s="2">
        <v>2067.0</v>
      </c>
      <c r="S3223" s="2">
        <v>2052.0</v>
      </c>
      <c r="T3223" s="2">
        <v>1.33170165E9</v>
      </c>
      <c r="U3223" s="2">
        <v>2.7459688E7</v>
      </c>
      <c r="V3223" s="2">
        <v>5.2806212E7</v>
      </c>
      <c r="W3223" s="2">
        <v>2564449.0</v>
      </c>
      <c r="X3223" s="2">
        <v>1677.0</v>
      </c>
      <c r="Y3223" s="2">
        <f t="shared" si="8"/>
        <v>0.5204019488</v>
      </c>
      <c r="Z3223" s="2">
        <f t="shared" ref="Z3223:AC3223" si="3274">ROUNDDOWN($Y3223*Z$1,0)-IF(MOD($Y3223*Z$1,1)=0,1,0)+1</f>
        <v>2</v>
      </c>
      <c r="AA3223" s="2">
        <f t="shared" si="3274"/>
        <v>2</v>
      </c>
      <c r="AB3223" s="2">
        <f t="shared" si="3274"/>
        <v>3</v>
      </c>
      <c r="AC3223" s="2">
        <f t="shared" si="3274"/>
        <v>3</v>
      </c>
      <c r="AD3223" s="2">
        <f t="shared" si="10"/>
        <v>0</v>
      </c>
      <c r="AE3223" s="2">
        <f t="shared" si="11"/>
        <v>0</v>
      </c>
      <c r="AF3223" s="2">
        <f t="shared" si="12"/>
        <v>0</v>
      </c>
      <c r="AG3223" s="2">
        <f t="shared" si="13"/>
        <v>0</v>
      </c>
      <c r="AH3223" s="2">
        <f t="shared" si="14"/>
        <v>0</v>
      </c>
      <c r="AI3223" s="2">
        <f t="shared" si="15"/>
        <v>1</v>
      </c>
      <c r="AJ3223" s="2">
        <f t="shared" si="16"/>
        <v>0</v>
      </c>
      <c r="AK3223" s="2">
        <f t="shared" si="17"/>
        <v>0</v>
      </c>
      <c r="AL3223" s="2">
        <f t="shared" si="18"/>
        <v>1</v>
      </c>
    </row>
    <row r="3224" ht="13.5" customHeight="1">
      <c r="A3224" s="3">
        <v>42606.0</v>
      </c>
      <c r="B3224" s="2">
        <v>2047.0</v>
      </c>
      <c r="C3224" s="2">
        <f t="shared" si="3"/>
        <v>2047</v>
      </c>
      <c r="D3224" s="2">
        <f t="shared" si="26"/>
        <v>3367.939232</v>
      </c>
      <c r="E3224" s="2">
        <f t="shared" si="20"/>
        <v>2236.388234</v>
      </c>
      <c r="F3224" s="2">
        <v>-0.73</v>
      </c>
      <c r="G3224" s="2">
        <f t="shared" si="4"/>
        <v>-0.0073</v>
      </c>
      <c r="H3224" s="2">
        <f t="shared" si="21"/>
        <v>1.6438</v>
      </c>
      <c r="I3224" s="2">
        <f t="shared" si="27"/>
        <v>1.287187148</v>
      </c>
      <c r="J3224" s="2">
        <f t="shared" si="5"/>
        <v>307.0331723</v>
      </c>
      <c r="K3224" s="2">
        <f t="shared" si="6"/>
        <v>317.4158801</v>
      </c>
      <c r="L3224" s="2">
        <f t="shared" si="7"/>
        <v>0</v>
      </c>
      <c r="M3224" s="2">
        <f t="shared" si="1"/>
        <v>317.4158801</v>
      </c>
      <c r="O3224" s="2">
        <v>3222.0</v>
      </c>
      <c r="P3224" s="2">
        <v>2062.0</v>
      </c>
      <c r="Q3224" s="2">
        <v>2062.0</v>
      </c>
      <c r="R3224" s="2">
        <v>2065.0</v>
      </c>
      <c r="S3224" s="2">
        <v>2045.0</v>
      </c>
      <c r="T3224" s="2">
        <v>1.33170165E9</v>
      </c>
      <c r="U3224" s="2">
        <v>2.7259933E7</v>
      </c>
      <c r="V3224" s="2">
        <v>3.3269725E7</v>
      </c>
      <c r="W3224" s="2">
        <v>1620125.0</v>
      </c>
      <c r="X3224" s="2">
        <v>1270.0</v>
      </c>
      <c r="Y3224" s="2">
        <f t="shared" si="8"/>
        <v>0.2897888754</v>
      </c>
      <c r="Z3224" s="2">
        <f t="shared" ref="Z3224:AC3224" si="3275">ROUNDDOWN($Y3224*Z$1,0)-IF(MOD($Y3224*Z$1,1)=0,1,0)+1</f>
        <v>1</v>
      </c>
      <c r="AA3224" s="2">
        <f t="shared" si="3275"/>
        <v>1</v>
      </c>
      <c r="AB3224" s="2">
        <f t="shared" si="3275"/>
        <v>2</v>
      </c>
      <c r="AC3224" s="2">
        <f t="shared" si="3275"/>
        <v>2</v>
      </c>
      <c r="AD3224" s="2">
        <f t="shared" si="10"/>
        <v>0</v>
      </c>
      <c r="AE3224" s="2">
        <f t="shared" si="11"/>
        <v>0</v>
      </c>
      <c r="AF3224" s="2">
        <f t="shared" si="12"/>
        <v>0</v>
      </c>
      <c r="AG3224" s="2">
        <f t="shared" si="13"/>
        <v>0</v>
      </c>
      <c r="AH3224" s="2">
        <f t="shared" si="14"/>
        <v>0</v>
      </c>
      <c r="AI3224" s="2">
        <f t="shared" si="15"/>
        <v>0</v>
      </c>
      <c r="AJ3224" s="2">
        <f t="shared" si="16"/>
        <v>1</v>
      </c>
      <c r="AK3224" s="2">
        <f t="shared" si="17"/>
        <v>0</v>
      </c>
      <c r="AL3224" s="2">
        <f t="shared" si="18"/>
        <v>1</v>
      </c>
    </row>
    <row r="3225" ht="13.5" customHeight="1">
      <c r="A3225" s="3">
        <v>42607.0</v>
      </c>
      <c r="B3225" s="2">
        <v>2048.0</v>
      </c>
      <c r="C3225" s="2">
        <f t="shared" si="3"/>
        <v>2048</v>
      </c>
      <c r="D3225" s="2">
        <f t="shared" si="26"/>
        <v>3369.292561</v>
      </c>
      <c r="E3225" s="2">
        <f t="shared" si="20"/>
        <v>2236.730801</v>
      </c>
      <c r="F3225" s="2">
        <v>0.05</v>
      </c>
      <c r="G3225" s="2">
        <f t="shared" si="4"/>
        <v>0.0005</v>
      </c>
      <c r="H3225" s="2">
        <f t="shared" si="21"/>
        <v>1.6443</v>
      </c>
      <c r="I3225" s="2">
        <f t="shared" si="27"/>
        <v>1.287588976</v>
      </c>
      <c r="J3225" s="2">
        <f t="shared" si="5"/>
        <v>307.1866889</v>
      </c>
      <c r="K3225" s="2">
        <f t="shared" si="6"/>
        <v>317.574588</v>
      </c>
      <c r="L3225" s="2">
        <f t="shared" si="7"/>
        <v>0</v>
      </c>
      <c r="M3225" s="2">
        <f t="shared" si="1"/>
        <v>317.574588</v>
      </c>
      <c r="O3225" s="2">
        <v>3223.0</v>
      </c>
      <c r="P3225" s="2">
        <v>2044.0</v>
      </c>
      <c r="Q3225" s="2">
        <v>2047.0</v>
      </c>
      <c r="R3225" s="2">
        <v>2055.0</v>
      </c>
      <c r="S3225" s="2">
        <v>2042.0</v>
      </c>
      <c r="T3225" s="2">
        <v>1.331711328E9</v>
      </c>
      <c r="U3225" s="2">
        <v>2.7273448E7</v>
      </c>
      <c r="V3225" s="2">
        <v>6.7167619E7</v>
      </c>
      <c r="W3225" s="2">
        <v>3281849.0</v>
      </c>
      <c r="X3225" s="2">
        <v>1890.0</v>
      </c>
      <c r="Y3225" s="2">
        <f t="shared" si="8"/>
        <v>0.5055826228</v>
      </c>
      <c r="Z3225" s="2">
        <f t="shared" ref="Z3225:AC3225" si="3276">ROUNDDOWN($Y3225*Z$1,0)-IF(MOD($Y3225*Z$1,1)=0,1,0)+1</f>
        <v>2</v>
      </c>
      <c r="AA3225" s="2">
        <f t="shared" si="3276"/>
        <v>2</v>
      </c>
      <c r="AB3225" s="2">
        <f t="shared" si="3276"/>
        <v>3</v>
      </c>
      <c r="AC3225" s="2">
        <f t="shared" si="3276"/>
        <v>3</v>
      </c>
      <c r="AD3225" s="2">
        <f t="shared" si="10"/>
        <v>0</v>
      </c>
      <c r="AE3225" s="2">
        <f t="shared" si="11"/>
        <v>0</v>
      </c>
      <c r="AF3225" s="2">
        <f t="shared" si="12"/>
        <v>0</v>
      </c>
      <c r="AG3225" s="2">
        <f t="shared" si="13"/>
        <v>0</v>
      </c>
      <c r="AH3225" s="2">
        <f t="shared" si="14"/>
        <v>1</v>
      </c>
      <c r="AI3225" s="2">
        <f t="shared" si="15"/>
        <v>0</v>
      </c>
      <c r="AJ3225" s="2">
        <f t="shared" si="16"/>
        <v>0</v>
      </c>
      <c r="AK3225" s="2">
        <f t="shared" si="17"/>
        <v>0</v>
      </c>
      <c r="AL3225" s="2">
        <f t="shared" si="18"/>
        <v>1</v>
      </c>
    </row>
    <row r="3226" ht="13.5" customHeight="1">
      <c r="A3226" s="3">
        <v>42610.0</v>
      </c>
      <c r="B3226" s="2">
        <v>2040.0</v>
      </c>
      <c r="C3226" s="2">
        <f t="shared" si="3"/>
        <v>2040</v>
      </c>
      <c r="D3226" s="2">
        <f t="shared" si="26"/>
        <v>3370.646434</v>
      </c>
      <c r="E3226" s="2">
        <f t="shared" si="20"/>
        <v>2237.073369</v>
      </c>
      <c r="F3226" s="2">
        <v>-0.39</v>
      </c>
      <c r="G3226" s="2">
        <f t="shared" si="4"/>
        <v>-0.0039</v>
      </c>
      <c r="H3226" s="2">
        <f t="shared" si="21"/>
        <v>1.6404</v>
      </c>
      <c r="I3226" s="2">
        <f t="shared" si="27"/>
        <v>1.287990803</v>
      </c>
      <c r="J3226" s="2">
        <f t="shared" si="5"/>
        <v>305.9886608</v>
      </c>
      <c r="K3226" s="2">
        <f t="shared" si="6"/>
        <v>316.3360471</v>
      </c>
      <c r="L3226" s="2">
        <f t="shared" si="7"/>
        <v>0</v>
      </c>
      <c r="M3226" s="2">
        <f t="shared" si="1"/>
        <v>316.3360471</v>
      </c>
      <c r="O3226" s="2">
        <v>3224.0</v>
      </c>
      <c r="P3226" s="2">
        <v>2045.0</v>
      </c>
      <c r="Q3226" s="2">
        <v>2048.0</v>
      </c>
      <c r="R3226" s="2">
        <v>2049.0</v>
      </c>
      <c r="S3226" s="2">
        <v>2040.0</v>
      </c>
      <c r="T3226" s="2">
        <v>1.33171885E9</v>
      </c>
      <c r="U3226" s="2">
        <v>2.7167065E7</v>
      </c>
      <c r="V3226" s="2">
        <v>5700673.0</v>
      </c>
      <c r="W3226" s="2">
        <v>279075.0</v>
      </c>
      <c r="X3226" s="2">
        <v>293.0</v>
      </c>
      <c r="Y3226" s="2">
        <f t="shared" si="8"/>
        <v>0.3764717824</v>
      </c>
      <c r="Z3226" s="2">
        <f t="shared" ref="Z3226:AC3226" si="3277">ROUNDDOWN($Y3226*Z$1,0)-IF(MOD($Y3226*Z$1,1)=0,1,0)+1</f>
        <v>1</v>
      </c>
      <c r="AA3226" s="2">
        <f t="shared" si="3277"/>
        <v>2</v>
      </c>
      <c r="AB3226" s="2">
        <f t="shared" si="3277"/>
        <v>2</v>
      </c>
      <c r="AC3226" s="2">
        <f t="shared" si="3277"/>
        <v>2</v>
      </c>
      <c r="AD3226" s="2">
        <f t="shared" si="10"/>
        <v>0</v>
      </c>
      <c r="AE3226" s="2">
        <f t="shared" si="11"/>
        <v>0</v>
      </c>
      <c r="AF3226" s="2">
        <f t="shared" si="12"/>
        <v>1</v>
      </c>
      <c r="AG3226" s="2">
        <f t="shared" si="13"/>
        <v>0</v>
      </c>
      <c r="AH3226" s="2">
        <f t="shared" si="14"/>
        <v>0</v>
      </c>
      <c r="AI3226" s="2">
        <f t="shared" si="15"/>
        <v>0</v>
      </c>
      <c r="AJ3226" s="2">
        <f t="shared" si="16"/>
        <v>0</v>
      </c>
      <c r="AK3226" s="2">
        <f t="shared" si="17"/>
        <v>0</v>
      </c>
      <c r="AL3226" s="2">
        <f t="shared" si="18"/>
        <v>1</v>
      </c>
    </row>
    <row r="3227" ht="13.5" customHeight="1">
      <c r="A3227" s="3">
        <v>42611.0</v>
      </c>
      <c r="B3227" s="2">
        <v>2035.0</v>
      </c>
      <c r="C3227" s="2">
        <f t="shared" si="3"/>
        <v>2035</v>
      </c>
      <c r="D3227" s="2">
        <f t="shared" si="26"/>
        <v>3372.000852</v>
      </c>
      <c r="E3227" s="2">
        <f t="shared" si="20"/>
        <v>2237.415937</v>
      </c>
      <c r="F3227" s="2">
        <v>-0.25</v>
      </c>
      <c r="G3227" s="2">
        <f t="shared" si="4"/>
        <v>-0.0025</v>
      </c>
      <c r="H3227" s="2">
        <f t="shared" si="21"/>
        <v>1.6379</v>
      </c>
      <c r="I3227" s="2">
        <f t="shared" si="27"/>
        <v>1.28839263</v>
      </c>
      <c r="J3227" s="2">
        <f t="shared" si="5"/>
        <v>305.2236892</v>
      </c>
      <c r="K3227" s="2">
        <f t="shared" si="6"/>
        <v>315.545207</v>
      </c>
      <c r="L3227" s="2">
        <f t="shared" si="7"/>
        <v>0</v>
      </c>
      <c r="M3227" s="2">
        <f t="shared" si="1"/>
        <v>315.545207</v>
      </c>
      <c r="O3227" s="2">
        <v>3225.0</v>
      </c>
      <c r="P3227" s="2">
        <v>2037.0</v>
      </c>
      <c r="Q3227" s="2">
        <v>2040.0</v>
      </c>
      <c r="R3227" s="2">
        <v>2038.0</v>
      </c>
      <c r="S3227" s="2">
        <v>2023.0</v>
      </c>
      <c r="T3227" s="2">
        <v>1.33171885E9</v>
      </c>
      <c r="U3227" s="2">
        <v>2.7100479E7</v>
      </c>
      <c r="V3227" s="2">
        <v>3.6909042E7</v>
      </c>
      <c r="W3227" s="2">
        <v>1817964.0</v>
      </c>
      <c r="X3227" s="2">
        <v>1469.0</v>
      </c>
      <c r="Y3227" s="2">
        <f t="shared" si="8"/>
        <v>0.4164636622</v>
      </c>
      <c r="Z3227" s="2">
        <f t="shared" ref="Z3227:AC3227" si="3278">ROUNDDOWN($Y3227*Z$1,0)-IF(MOD($Y3227*Z$1,1)=0,1,0)+1</f>
        <v>1</v>
      </c>
      <c r="AA3227" s="2">
        <f t="shared" si="3278"/>
        <v>2</v>
      </c>
      <c r="AB3227" s="2">
        <f t="shared" si="3278"/>
        <v>2</v>
      </c>
      <c r="AC3227" s="2">
        <f t="shared" si="3278"/>
        <v>3</v>
      </c>
      <c r="AD3227" s="2">
        <f t="shared" si="10"/>
        <v>0</v>
      </c>
      <c r="AE3227" s="2">
        <f t="shared" si="11"/>
        <v>0</v>
      </c>
      <c r="AF3227" s="2">
        <f t="shared" si="12"/>
        <v>0</v>
      </c>
      <c r="AG3227" s="2">
        <f t="shared" si="13"/>
        <v>1</v>
      </c>
      <c r="AH3227" s="2">
        <f t="shared" si="14"/>
        <v>0</v>
      </c>
      <c r="AI3227" s="2">
        <f t="shared" si="15"/>
        <v>0</v>
      </c>
      <c r="AJ3227" s="2">
        <f t="shared" si="16"/>
        <v>0</v>
      </c>
      <c r="AK3227" s="2">
        <f t="shared" si="17"/>
        <v>0</v>
      </c>
      <c r="AL3227" s="2">
        <f t="shared" si="18"/>
        <v>1</v>
      </c>
    </row>
    <row r="3228" ht="13.5" customHeight="1">
      <c r="A3228" s="3">
        <v>42612.0</v>
      </c>
      <c r="B3228" s="2">
        <v>2015.0</v>
      </c>
      <c r="C3228" s="2">
        <f t="shared" si="3"/>
        <v>2015</v>
      </c>
      <c r="D3228" s="2">
        <f t="shared" si="26"/>
        <v>3373.355813</v>
      </c>
      <c r="E3228" s="2">
        <f t="shared" si="20"/>
        <v>2237.758505</v>
      </c>
      <c r="F3228" s="2">
        <v>-0.98</v>
      </c>
      <c r="G3228" s="2">
        <f t="shared" si="4"/>
        <v>-0.0098</v>
      </c>
      <c r="H3228" s="2">
        <f t="shared" si="21"/>
        <v>1.6281</v>
      </c>
      <c r="I3228" s="2">
        <f t="shared" si="27"/>
        <v>1.288794457</v>
      </c>
      <c r="J3228" s="2">
        <f t="shared" si="5"/>
        <v>302.232497</v>
      </c>
      <c r="K3228" s="2">
        <f t="shared" si="6"/>
        <v>312.452864</v>
      </c>
      <c r="L3228" s="2">
        <f t="shared" si="7"/>
        <v>0</v>
      </c>
      <c r="M3228" s="2">
        <f t="shared" si="1"/>
        <v>312.452864</v>
      </c>
      <c r="O3228" s="2">
        <v>3226.0</v>
      </c>
      <c r="P3228" s="2">
        <v>2028.0</v>
      </c>
      <c r="Q3228" s="2">
        <v>2035.0</v>
      </c>
      <c r="R3228" s="2">
        <v>2033.0</v>
      </c>
      <c r="S3228" s="2">
        <v>2015.0</v>
      </c>
      <c r="T3228" s="2">
        <v>1.331725378E9</v>
      </c>
      <c r="U3228" s="2">
        <v>2.6834266E7</v>
      </c>
      <c r="V3228" s="2">
        <v>2.6788337E7</v>
      </c>
      <c r="W3228" s="2">
        <v>1322667.0</v>
      </c>
      <c r="X3228" s="2">
        <v>1059.0</v>
      </c>
      <c r="Y3228" s="2">
        <f t="shared" si="8"/>
        <v>0.2333536338</v>
      </c>
      <c r="Z3228" s="2">
        <f t="shared" ref="Z3228:AC3228" si="3279">ROUNDDOWN($Y3228*Z$1,0)-IF(MOD($Y3228*Z$1,1)=0,1,0)+1</f>
        <v>1</v>
      </c>
      <c r="AA3228" s="2">
        <f t="shared" si="3279"/>
        <v>1</v>
      </c>
      <c r="AB3228" s="2">
        <f t="shared" si="3279"/>
        <v>1</v>
      </c>
      <c r="AC3228" s="2">
        <f t="shared" si="3279"/>
        <v>2</v>
      </c>
      <c r="AD3228" s="2">
        <f t="shared" si="10"/>
        <v>0</v>
      </c>
      <c r="AE3228" s="2">
        <f t="shared" si="11"/>
        <v>0</v>
      </c>
      <c r="AF3228" s="2">
        <f t="shared" si="12"/>
        <v>0</v>
      </c>
      <c r="AG3228" s="2">
        <f t="shared" si="13"/>
        <v>0</v>
      </c>
      <c r="AH3228" s="2">
        <f t="shared" si="14"/>
        <v>0</v>
      </c>
      <c r="AI3228" s="2">
        <f t="shared" si="15"/>
        <v>0</v>
      </c>
      <c r="AJ3228" s="2">
        <f t="shared" si="16"/>
        <v>0</v>
      </c>
      <c r="AK3228" s="2">
        <f t="shared" si="17"/>
        <v>1</v>
      </c>
      <c r="AL3228" s="2">
        <f t="shared" si="18"/>
        <v>1</v>
      </c>
    </row>
    <row r="3229" ht="13.5" customHeight="1">
      <c r="A3229" s="3">
        <v>42613.0</v>
      </c>
      <c r="B3229" s="2">
        <v>2026.0</v>
      </c>
      <c r="C3229" s="2">
        <f t="shared" si="3"/>
        <v>2026</v>
      </c>
      <c r="D3229" s="2">
        <f t="shared" si="26"/>
        <v>3374.711319</v>
      </c>
      <c r="E3229" s="2">
        <f t="shared" si="20"/>
        <v>2238.101072</v>
      </c>
      <c r="F3229" s="2">
        <v>0.55</v>
      </c>
      <c r="G3229" s="2">
        <f t="shared" si="4"/>
        <v>0.0055</v>
      </c>
      <c r="H3229" s="2">
        <f t="shared" si="21"/>
        <v>1.6336</v>
      </c>
      <c r="I3229" s="2">
        <f t="shared" si="27"/>
        <v>1.289196284</v>
      </c>
      <c r="J3229" s="2">
        <f t="shared" si="5"/>
        <v>303.8947758</v>
      </c>
      <c r="K3229" s="2">
        <f t="shared" si="6"/>
        <v>314.1713547</v>
      </c>
      <c r="L3229" s="2">
        <f t="shared" si="7"/>
        <v>0</v>
      </c>
      <c r="M3229" s="2">
        <f t="shared" si="1"/>
        <v>314.1713547</v>
      </c>
      <c r="O3229" s="2">
        <v>3227.0</v>
      </c>
      <c r="P3229" s="2">
        <v>2016.0</v>
      </c>
      <c r="Q3229" s="2">
        <v>2015.0</v>
      </c>
      <c r="R3229" s="2">
        <v>2032.0</v>
      </c>
      <c r="S3229" s="2">
        <v>2011.0</v>
      </c>
      <c r="T3229" s="2">
        <v>1.331728708E9</v>
      </c>
      <c r="U3229" s="2">
        <v>2.6980824E7</v>
      </c>
      <c r="V3229" s="2">
        <v>7.3918785E7</v>
      </c>
      <c r="W3229" s="2">
        <v>3656992.0</v>
      </c>
      <c r="X3229" s="2">
        <v>2211.0</v>
      </c>
      <c r="Y3229" s="2">
        <f t="shared" si="8"/>
        <v>0.6405805928</v>
      </c>
      <c r="Z3229" s="2">
        <f t="shared" ref="Z3229:AC3229" si="3280">ROUNDDOWN($Y3229*Z$1,0)-IF(MOD($Y3229*Z$1,1)=0,1,0)+1</f>
        <v>2</v>
      </c>
      <c r="AA3229" s="2">
        <f t="shared" si="3280"/>
        <v>2</v>
      </c>
      <c r="AB3229" s="2">
        <f t="shared" si="3280"/>
        <v>3</v>
      </c>
      <c r="AC3229" s="2">
        <f t="shared" si="3280"/>
        <v>4</v>
      </c>
      <c r="AD3229" s="2">
        <f t="shared" si="10"/>
        <v>0</v>
      </c>
      <c r="AE3229" s="2">
        <f t="shared" si="11"/>
        <v>1</v>
      </c>
      <c r="AF3229" s="2">
        <f t="shared" si="12"/>
        <v>0</v>
      </c>
      <c r="AG3229" s="2">
        <f t="shared" si="13"/>
        <v>0</v>
      </c>
      <c r="AH3229" s="2">
        <f t="shared" si="14"/>
        <v>0</v>
      </c>
      <c r="AI3229" s="2">
        <f t="shared" si="15"/>
        <v>0</v>
      </c>
      <c r="AJ3229" s="2">
        <f t="shared" si="16"/>
        <v>0</v>
      </c>
      <c r="AK3229" s="2">
        <f t="shared" si="17"/>
        <v>0</v>
      </c>
      <c r="AL3229" s="2">
        <f t="shared" si="18"/>
        <v>1</v>
      </c>
    </row>
    <row r="3230" ht="13.5" customHeight="1">
      <c r="A3230" s="3">
        <v>42614.0</v>
      </c>
      <c r="B3230" s="2">
        <v>2037.0</v>
      </c>
      <c r="C3230" s="2">
        <f t="shared" si="3"/>
        <v>2037</v>
      </c>
      <c r="D3230" s="2">
        <f t="shared" si="26"/>
        <v>3376.06737</v>
      </c>
      <c r="E3230" s="2">
        <f t="shared" si="20"/>
        <v>2238.44364</v>
      </c>
      <c r="F3230" s="2">
        <v>0.54</v>
      </c>
      <c r="G3230" s="2">
        <f t="shared" si="4"/>
        <v>0.0054</v>
      </c>
      <c r="H3230" s="2">
        <f t="shared" si="21"/>
        <v>1.639</v>
      </c>
      <c r="I3230" s="2">
        <f t="shared" si="27"/>
        <v>1.289598111</v>
      </c>
      <c r="J3230" s="2">
        <f t="shared" si="5"/>
        <v>305.5358076</v>
      </c>
      <c r="K3230" s="2">
        <f t="shared" si="6"/>
        <v>315.8678801</v>
      </c>
      <c r="L3230" s="2">
        <f t="shared" si="7"/>
        <v>0</v>
      </c>
      <c r="M3230" s="2">
        <f t="shared" si="1"/>
        <v>315.8678801</v>
      </c>
      <c r="O3230" s="2">
        <v>3228.0</v>
      </c>
      <c r="P3230" s="2">
        <v>2025.0</v>
      </c>
      <c r="Q3230" s="2">
        <v>2026.0</v>
      </c>
      <c r="R3230" s="2">
        <v>2039.0</v>
      </c>
      <c r="S3230" s="2">
        <v>2024.0</v>
      </c>
      <c r="T3230" s="2">
        <v>1.331730406E9</v>
      </c>
      <c r="U3230" s="2">
        <v>2.7127348E7</v>
      </c>
      <c r="V3230" s="2">
        <v>3.4042864E7</v>
      </c>
      <c r="W3230" s="2">
        <v>1675573.0</v>
      </c>
      <c r="X3230" s="2">
        <v>1239.0</v>
      </c>
      <c r="Y3230" s="2">
        <f t="shared" si="8"/>
        <v>0.6382460414</v>
      </c>
      <c r="Z3230" s="2">
        <f t="shared" ref="Z3230:AC3230" si="3281">ROUNDDOWN($Y3230*Z$1,0)-IF(MOD($Y3230*Z$1,1)=0,1,0)+1</f>
        <v>2</v>
      </c>
      <c r="AA3230" s="2">
        <f t="shared" si="3281"/>
        <v>2</v>
      </c>
      <c r="AB3230" s="2">
        <f t="shared" si="3281"/>
        <v>3</v>
      </c>
      <c r="AC3230" s="2">
        <f t="shared" si="3281"/>
        <v>4</v>
      </c>
      <c r="AD3230" s="2">
        <f t="shared" si="10"/>
        <v>0</v>
      </c>
      <c r="AE3230" s="2">
        <f t="shared" si="11"/>
        <v>1</v>
      </c>
      <c r="AF3230" s="2">
        <f t="shared" si="12"/>
        <v>0</v>
      </c>
      <c r="AG3230" s="2">
        <f t="shared" si="13"/>
        <v>0</v>
      </c>
      <c r="AH3230" s="2">
        <f t="shared" si="14"/>
        <v>0</v>
      </c>
      <c r="AI3230" s="2">
        <f t="shared" si="15"/>
        <v>0</v>
      </c>
      <c r="AJ3230" s="2">
        <f t="shared" si="16"/>
        <v>0</v>
      </c>
      <c r="AK3230" s="2">
        <f t="shared" si="17"/>
        <v>0</v>
      </c>
      <c r="AL3230" s="2">
        <f t="shared" si="18"/>
        <v>1</v>
      </c>
    </row>
    <row r="3231" ht="13.5" customHeight="1">
      <c r="A3231" s="3">
        <v>42617.0</v>
      </c>
      <c r="B3231" s="2">
        <v>2042.0</v>
      </c>
      <c r="C3231" s="2">
        <f t="shared" si="3"/>
        <v>2042</v>
      </c>
      <c r="D3231" s="2">
        <f t="shared" si="26"/>
        <v>3377.423966</v>
      </c>
      <c r="E3231" s="2">
        <f t="shared" si="20"/>
        <v>2238.786208</v>
      </c>
      <c r="F3231" s="2">
        <v>0.25</v>
      </c>
      <c r="G3231" s="2">
        <f t="shared" si="4"/>
        <v>0.0025</v>
      </c>
      <c r="H3231" s="2">
        <f t="shared" si="21"/>
        <v>1.6415</v>
      </c>
      <c r="I3231" s="2">
        <f t="shared" si="27"/>
        <v>1.289999939</v>
      </c>
      <c r="J3231" s="2">
        <f t="shared" si="5"/>
        <v>306.2996471</v>
      </c>
      <c r="K3231" s="2">
        <f t="shared" si="6"/>
        <v>316.6575498</v>
      </c>
      <c r="L3231" s="2">
        <f t="shared" si="7"/>
        <v>0</v>
      </c>
      <c r="M3231" s="2">
        <f t="shared" si="1"/>
        <v>316.6575498</v>
      </c>
      <c r="O3231" s="2">
        <v>3229.0</v>
      </c>
      <c r="P3231" s="2">
        <v>2046.0</v>
      </c>
      <c r="Q3231" s="2">
        <v>2037.0</v>
      </c>
      <c r="R3231" s="2">
        <v>2049.0</v>
      </c>
      <c r="S3231" s="2">
        <v>2040.0</v>
      </c>
      <c r="T3231" s="2">
        <v>1.331738194E9</v>
      </c>
      <c r="U3231" s="2">
        <v>2.7194094E7</v>
      </c>
      <c r="V3231" s="2">
        <v>8320362.0</v>
      </c>
      <c r="W3231" s="2">
        <v>407059.0</v>
      </c>
      <c r="X3231" s="2">
        <v>391.0</v>
      </c>
      <c r="Y3231" s="2">
        <f t="shared" si="8"/>
        <v>0.5592773041</v>
      </c>
      <c r="Z3231" s="2">
        <f t="shared" ref="Z3231:AC3231" si="3282">ROUNDDOWN($Y3231*Z$1,0)-IF(MOD($Y3231*Z$1,1)=0,1,0)+1</f>
        <v>2</v>
      </c>
      <c r="AA3231" s="2">
        <f t="shared" si="3282"/>
        <v>2</v>
      </c>
      <c r="AB3231" s="2">
        <f t="shared" si="3282"/>
        <v>3</v>
      </c>
      <c r="AC3231" s="2">
        <f t="shared" si="3282"/>
        <v>3</v>
      </c>
      <c r="AD3231" s="2">
        <f t="shared" si="10"/>
        <v>0</v>
      </c>
      <c r="AE3231" s="2">
        <f t="shared" si="11"/>
        <v>1</v>
      </c>
      <c r="AF3231" s="2">
        <f t="shared" si="12"/>
        <v>0</v>
      </c>
      <c r="AG3231" s="2">
        <f t="shared" si="13"/>
        <v>0</v>
      </c>
      <c r="AH3231" s="2">
        <f t="shared" si="14"/>
        <v>0</v>
      </c>
      <c r="AI3231" s="2">
        <f t="shared" si="15"/>
        <v>0</v>
      </c>
      <c r="AJ3231" s="2">
        <f t="shared" si="16"/>
        <v>0</v>
      </c>
      <c r="AK3231" s="2">
        <f t="shared" si="17"/>
        <v>0</v>
      </c>
      <c r="AL3231" s="2">
        <f t="shared" si="18"/>
        <v>1</v>
      </c>
    </row>
    <row r="3232" ht="13.5" customHeight="1">
      <c r="A3232" s="3">
        <v>42618.0</v>
      </c>
      <c r="B3232" s="2">
        <v>2093.0</v>
      </c>
      <c r="C3232" s="2">
        <f t="shared" si="3"/>
        <v>2093</v>
      </c>
      <c r="D3232" s="2">
        <f t="shared" si="26"/>
        <v>3378.781106</v>
      </c>
      <c r="E3232" s="2">
        <f t="shared" si="20"/>
        <v>2239.128775</v>
      </c>
      <c r="F3232" s="2">
        <v>2.5</v>
      </c>
      <c r="G3232" s="2">
        <f t="shared" si="4"/>
        <v>0.025</v>
      </c>
      <c r="H3232" s="2">
        <f t="shared" si="21"/>
        <v>1.6665</v>
      </c>
      <c r="I3232" s="2">
        <f t="shared" si="27"/>
        <v>1.290401766</v>
      </c>
      <c r="J3232" s="2">
        <f t="shared" si="5"/>
        <v>313.9571382</v>
      </c>
      <c r="K3232" s="2">
        <f t="shared" si="6"/>
        <v>324.5739885</v>
      </c>
      <c r="L3232" s="2">
        <f t="shared" si="7"/>
        <v>0</v>
      </c>
      <c r="M3232" s="2">
        <f t="shared" si="1"/>
        <v>324.5739885</v>
      </c>
      <c r="O3232" s="2">
        <v>3230.0</v>
      </c>
      <c r="P3232" s="2">
        <v>2047.0</v>
      </c>
      <c r="Q3232" s="2">
        <v>2042.0</v>
      </c>
      <c r="R3232" s="2">
        <v>2103.0</v>
      </c>
      <c r="S3232" s="2">
        <v>2042.0</v>
      </c>
      <c r="T3232" s="2">
        <v>1.331738194E9</v>
      </c>
      <c r="U3232" s="2">
        <v>2.787328E7</v>
      </c>
      <c r="V3232" s="2">
        <v>7.4088874E7</v>
      </c>
      <c r="W3232" s="2">
        <v>3565853.0</v>
      </c>
      <c r="X3232" s="2">
        <v>2009.0</v>
      </c>
      <c r="Y3232" s="2">
        <f t="shared" si="8"/>
        <v>0.9398091758</v>
      </c>
      <c r="Z3232" s="2">
        <f t="shared" ref="Z3232:AC3232" si="3283">ROUNDDOWN($Y3232*Z$1,0)-IF(MOD($Y3232*Z$1,1)=0,1,0)+1</f>
        <v>2</v>
      </c>
      <c r="AA3232" s="2">
        <f t="shared" si="3283"/>
        <v>3</v>
      </c>
      <c r="AB3232" s="2">
        <f t="shared" si="3283"/>
        <v>4</v>
      </c>
      <c r="AC3232" s="2">
        <f t="shared" si="3283"/>
        <v>5</v>
      </c>
      <c r="AD3232" s="2">
        <f t="shared" si="10"/>
        <v>0</v>
      </c>
      <c r="AE3232" s="2">
        <f t="shared" si="11"/>
        <v>1</v>
      </c>
      <c r="AF3232" s="2">
        <f t="shared" si="12"/>
        <v>0</v>
      </c>
      <c r="AG3232" s="2">
        <f t="shared" si="13"/>
        <v>0</v>
      </c>
      <c r="AH3232" s="2">
        <f t="shared" si="14"/>
        <v>0</v>
      </c>
      <c r="AI3232" s="2">
        <f t="shared" si="15"/>
        <v>0</v>
      </c>
      <c r="AJ3232" s="2">
        <f t="shared" si="16"/>
        <v>0</v>
      </c>
      <c r="AK3232" s="2">
        <f t="shared" si="17"/>
        <v>0</v>
      </c>
      <c r="AL3232" s="2">
        <f t="shared" si="18"/>
        <v>1</v>
      </c>
    </row>
    <row r="3233" ht="13.5" customHeight="1">
      <c r="A3233" s="3">
        <v>42619.0</v>
      </c>
      <c r="B3233" s="2">
        <v>2118.0</v>
      </c>
      <c r="C3233" s="2">
        <f t="shared" si="3"/>
        <v>2118</v>
      </c>
      <c r="D3233" s="2">
        <f t="shared" si="26"/>
        <v>3380.138792</v>
      </c>
      <c r="E3233" s="2">
        <f t="shared" si="20"/>
        <v>2239.471343</v>
      </c>
      <c r="F3233" s="2">
        <v>1.19</v>
      </c>
      <c r="G3233" s="2">
        <f t="shared" si="4"/>
        <v>0.0119</v>
      </c>
      <c r="H3233" s="2">
        <f t="shared" si="21"/>
        <v>1.6784</v>
      </c>
      <c r="I3233" s="2">
        <f t="shared" si="27"/>
        <v>1.290803593</v>
      </c>
      <c r="J3233" s="2">
        <f t="shared" si="5"/>
        <v>317.6932282</v>
      </c>
      <c r="K3233" s="2">
        <f t="shared" si="6"/>
        <v>328.436419</v>
      </c>
      <c r="L3233" s="2">
        <f t="shared" si="7"/>
        <v>0</v>
      </c>
      <c r="M3233" s="2">
        <f t="shared" si="1"/>
        <v>328.436419</v>
      </c>
      <c r="O3233" s="2">
        <v>3231.0</v>
      </c>
      <c r="P3233" s="2">
        <v>2090.0</v>
      </c>
      <c r="Q3233" s="2">
        <v>2093.0</v>
      </c>
      <c r="R3233" s="2">
        <v>2126.0</v>
      </c>
      <c r="S3233" s="2">
        <v>2090.0</v>
      </c>
      <c r="T3233" s="2">
        <v>1.331744729E9</v>
      </c>
      <c r="U3233" s="2">
        <v>2.8206353E7</v>
      </c>
      <c r="V3233" s="2">
        <v>5.7729171E7</v>
      </c>
      <c r="W3233" s="2">
        <v>2732236.0</v>
      </c>
      <c r="X3233" s="2">
        <v>1900.0</v>
      </c>
      <c r="Y3233" s="2">
        <f t="shared" si="8"/>
        <v>0.7923264312</v>
      </c>
      <c r="Z3233" s="2">
        <f t="shared" ref="Z3233:AC3233" si="3284">ROUNDDOWN($Y3233*Z$1,0)-IF(MOD($Y3233*Z$1,1)=0,1,0)+1</f>
        <v>2</v>
      </c>
      <c r="AA3233" s="2">
        <f t="shared" si="3284"/>
        <v>3</v>
      </c>
      <c r="AB3233" s="2">
        <f t="shared" si="3284"/>
        <v>4</v>
      </c>
      <c r="AC3233" s="2">
        <f t="shared" si="3284"/>
        <v>4</v>
      </c>
      <c r="AD3233" s="2">
        <f t="shared" si="10"/>
        <v>1</v>
      </c>
      <c r="AE3233" s="2">
        <f t="shared" si="11"/>
        <v>0</v>
      </c>
      <c r="AF3233" s="2">
        <f t="shared" si="12"/>
        <v>0</v>
      </c>
      <c r="AG3233" s="2">
        <f t="shared" si="13"/>
        <v>0</v>
      </c>
      <c r="AH3233" s="2">
        <f t="shared" si="14"/>
        <v>0</v>
      </c>
      <c r="AI3233" s="2">
        <f t="shared" si="15"/>
        <v>0</v>
      </c>
      <c r="AJ3233" s="2">
        <f t="shared" si="16"/>
        <v>0</v>
      </c>
      <c r="AK3233" s="2">
        <f t="shared" si="17"/>
        <v>0</v>
      </c>
      <c r="AL3233" s="2">
        <f t="shared" si="18"/>
        <v>1</v>
      </c>
    </row>
    <row r="3234" ht="13.5" customHeight="1">
      <c r="A3234" s="3">
        <v>42620.0</v>
      </c>
      <c r="B3234" s="2">
        <v>2133.0</v>
      </c>
      <c r="C3234" s="2">
        <f t="shared" si="3"/>
        <v>2133</v>
      </c>
      <c r="D3234" s="2">
        <f t="shared" si="26"/>
        <v>3381.497024</v>
      </c>
      <c r="E3234" s="2">
        <f t="shared" si="20"/>
        <v>2239.813911</v>
      </c>
      <c r="F3234" s="2">
        <v>0.71</v>
      </c>
      <c r="G3234" s="2">
        <f t="shared" si="4"/>
        <v>0.0071</v>
      </c>
      <c r="H3234" s="2">
        <f t="shared" si="21"/>
        <v>1.6855</v>
      </c>
      <c r="I3234" s="2">
        <f t="shared" si="27"/>
        <v>1.29120542</v>
      </c>
      <c r="J3234" s="2">
        <f t="shared" si="5"/>
        <v>319.9488501</v>
      </c>
      <c r="K3234" s="2">
        <f t="shared" si="6"/>
        <v>330.7683175</v>
      </c>
      <c r="L3234" s="2">
        <f t="shared" si="7"/>
        <v>0</v>
      </c>
      <c r="M3234" s="2">
        <f t="shared" si="1"/>
        <v>330.7683175</v>
      </c>
      <c r="O3234" s="2">
        <v>3232.0</v>
      </c>
      <c r="P3234" s="2">
        <v>2122.0</v>
      </c>
      <c r="Q3234" s="2">
        <v>2118.0</v>
      </c>
      <c r="R3234" s="2">
        <v>2138.0</v>
      </c>
      <c r="S3234" s="2">
        <v>2122.0</v>
      </c>
      <c r="T3234" s="2">
        <v>1.331746382E9</v>
      </c>
      <c r="U3234" s="2">
        <v>2.840615E7</v>
      </c>
      <c r="V3234" s="2">
        <v>6.1191907E7</v>
      </c>
      <c r="W3234" s="2">
        <v>2874477.0</v>
      </c>
      <c r="X3234" s="2">
        <v>2156.0</v>
      </c>
      <c r="Y3234" s="2">
        <f t="shared" si="8"/>
        <v>0.6816889972</v>
      </c>
      <c r="Z3234" s="2">
        <f t="shared" ref="Z3234:AC3234" si="3285">ROUNDDOWN($Y3234*Z$1,0)-IF(MOD($Y3234*Z$1,1)=0,1,0)+1</f>
        <v>2</v>
      </c>
      <c r="AA3234" s="2">
        <f t="shared" si="3285"/>
        <v>3</v>
      </c>
      <c r="AB3234" s="2">
        <f t="shared" si="3285"/>
        <v>3</v>
      </c>
      <c r="AC3234" s="2">
        <f t="shared" si="3285"/>
        <v>4</v>
      </c>
      <c r="AD3234" s="2">
        <f t="shared" si="10"/>
        <v>0</v>
      </c>
      <c r="AE3234" s="2">
        <f t="shared" si="11"/>
        <v>0</v>
      </c>
      <c r="AF3234" s="2">
        <f t="shared" si="12"/>
        <v>0</v>
      </c>
      <c r="AG3234" s="2">
        <f t="shared" si="13"/>
        <v>0</v>
      </c>
      <c r="AH3234" s="2">
        <f t="shared" si="14"/>
        <v>1</v>
      </c>
      <c r="AI3234" s="2">
        <f t="shared" si="15"/>
        <v>0</v>
      </c>
      <c r="AJ3234" s="2">
        <f t="shared" si="16"/>
        <v>0</v>
      </c>
      <c r="AK3234" s="2">
        <f t="shared" si="17"/>
        <v>0</v>
      </c>
      <c r="AL3234" s="2">
        <f t="shared" si="18"/>
        <v>1</v>
      </c>
    </row>
    <row r="3235" ht="13.5" customHeight="1">
      <c r="A3235" s="3">
        <v>42621.0</v>
      </c>
      <c r="B3235" s="2">
        <v>2120.0</v>
      </c>
      <c r="C3235" s="2">
        <f t="shared" si="3"/>
        <v>2120</v>
      </c>
      <c r="D3235" s="2">
        <f t="shared" si="26"/>
        <v>3382.855801</v>
      </c>
      <c r="E3235" s="2">
        <f t="shared" si="20"/>
        <v>2240.156479</v>
      </c>
      <c r="F3235" s="2">
        <v>-0.61</v>
      </c>
      <c r="G3235" s="2">
        <f t="shared" si="4"/>
        <v>-0.0061</v>
      </c>
      <c r="H3235" s="2">
        <f t="shared" si="21"/>
        <v>1.6794</v>
      </c>
      <c r="I3235" s="2">
        <f t="shared" si="27"/>
        <v>1.291607247</v>
      </c>
      <c r="J3235" s="2">
        <f t="shared" si="5"/>
        <v>317.9971621</v>
      </c>
      <c r="K3235" s="2">
        <f t="shared" si="6"/>
        <v>328.7506308</v>
      </c>
      <c r="L3235" s="2">
        <f t="shared" si="7"/>
        <v>0</v>
      </c>
      <c r="M3235" s="2">
        <f t="shared" si="1"/>
        <v>328.7506308</v>
      </c>
      <c r="O3235" s="2">
        <v>3233.0</v>
      </c>
      <c r="P3235" s="2">
        <v>2135.0</v>
      </c>
      <c r="Q3235" s="2">
        <v>2133.0</v>
      </c>
      <c r="R3235" s="2">
        <v>2138.0</v>
      </c>
      <c r="S3235" s="2">
        <v>2113.0</v>
      </c>
      <c r="T3235" s="2">
        <v>1.331746382E9</v>
      </c>
      <c r="U3235" s="2">
        <v>2.8233023E7</v>
      </c>
      <c r="V3235" s="2">
        <v>5.6161403E7</v>
      </c>
      <c r="W3235" s="2">
        <v>2642107.0</v>
      </c>
      <c r="X3235" s="2">
        <v>1637.0</v>
      </c>
      <c r="Y3235" s="2">
        <f t="shared" si="8"/>
        <v>0.3189200162</v>
      </c>
      <c r="Z3235" s="2">
        <f t="shared" ref="Z3235:AC3235" si="3286">ROUNDDOWN($Y3235*Z$1,0)-IF(MOD($Y3235*Z$1,1)=0,1,0)+1</f>
        <v>1</v>
      </c>
      <c r="AA3235" s="2">
        <f t="shared" si="3286"/>
        <v>1</v>
      </c>
      <c r="AB3235" s="2">
        <f t="shared" si="3286"/>
        <v>2</v>
      </c>
      <c r="AC3235" s="2">
        <f t="shared" si="3286"/>
        <v>2</v>
      </c>
      <c r="AD3235" s="2">
        <f t="shared" si="10"/>
        <v>0</v>
      </c>
      <c r="AE3235" s="2">
        <f t="shared" si="11"/>
        <v>0</v>
      </c>
      <c r="AF3235" s="2">
        <f t="shared" si="12"/>
        <v>0</v>
      </c>
      <c r="AG3235" s="2">
        <f t="shared" si="13"/>
        <v>1</v>
      </c>
      <c r="AH3235" s="2">
        <f t="shared" si="14"/>
        <v>0</v>
      </c>
      <c r="AI3235" s="2">
        <f t="shared" si="15"/>
        <v>0</v>
      </c>
      <c r="AJ3235" s="2">
        <f t="shared" si="16"/>
        <v>0</v>
      </c>
      <c r="AK3235" s="2">
        <f t="shared" si="17"/>
        <v>0</v>
      </c>
      <c r="AL3235" s="2">
        <f t="shared" si="18"/>
        <v>1</v>
      </c>
    </row>
    <row r="3236" ht="13.5" customHeight="1">
      <c r="A3236" s="3">
        <v>42624.0</v>
      </c>
      <c r="B3236" s="2">
        <v>2088.0</v>
      </c>
      <c r="C3236" s="2">
        <f t="shared" si="3"/>
        <v>2088</v>
      </c>
      <c r="D3236" s="2">
        <f t="shared" si="26"/>
        <v>3384.215125</v>
      </c>
      <c r="E3236" s="2">
        <f t="shared" si="20"/>
        <v>2240.499046</v>
      </c>
      <c r="F3236" s="2">
        <v>-1.51</v>
      </c>
      <c r="G3236" s="2">
        <f t="shared" si="4"/>
        <v>-0.0151</v>
      </c>
      <c r="H3236" s="2">
        <f t="shared" si="21"/>
        <v>1.6643</v>
      </c>
      <c r="I3236" s="2">
        <f t="shared" si="27"/>
        <v>1.292009074</v>
      </c>
      <c r="J3236" s="2">
        <f t="shared" si="5"/>
        <v>313.195405</v>
      </c>
      <c r="K3236" s="2">
        <f t="shared" si="6"/>
        <v>323.7864963</v>
      </c>
      <c r="L3236" s="2">
        <f t="shared" si="7"/>
        <v>0</v>
      </c>
      <c r="M3236" s="2">
        <f t="shared" si="1"/>
        <v>323.7864963</v>
      </c>
      <c r="O3236" s="2">
        <v>3234.0</v>
      </c>
      <c r="P3236" s="2">
        <v>2081.0</v>
      </c>
      <c r="Q3236" s="2">
        <v>2120.0</v>
      </c>
      <c r="R3236" s="2">
        <v>2095.0</v>
      </c>
      <c r="S3236" s="2">
        <v>2069.0</v>
      </c>
      <c r="T3236" s="2">
        <v>1.331758158E9</v>
      </c>
      <c r="U3236" s="2">
        <v>2.780711E7</v>
      </c>
      <c r="V3236" s="2">
        <v>4.235386E7</v>
      </c>
      <c r="W3236" s="2">
        <v>2034488.0</v>
      </c>
      <c r="X3236" s="2">
        <v>1133.0</v>
      </c>
      <c r="Y3236" s="2">
        <f t="shared" si="8"/>
        <v>0.1436256598</v>
      </c>
      <c r="Z3236" s="2">
        <f t="shared" ref="Z3236:AC3236" si="3287">ROUNDDOWN($Y3236*Z$1,0)-IF(MOD($Y3236*Z$1,1)=0,1,0)+1</f>
        <v>1</v>
      </c>
      <c r="AA3236" s="2">
        <f t="shared" si="3287"/>
        <v>1</v>
      </c>
      <c r="AB3236" s="2">
        <f t="shared" si="3287"/>
        <v>1</v>
      </c>
      <c r="AC3236" s="2">
        <f t="shared" si="3287"/>
        <v>1</v>
      </c>
      <c r="AD3236" s="2">
        <f t="shared" si="10"/>
        <v>0</v>
      </c>
      <c r="AE3236" s="2">
        <f t="shared" si="11"/>
        <v>0</v>
      </c>
      <c r="AF3236" s="2">
        <f t="shared" si="12"/>
        <v>0</v>
      </c>
      <c r="AG3236" s="2">
        <f t="shared" si="13"/>
        <v>0</v>
      </c>
      <c r="AH3236" s="2">
        <f t="shared" si="14"/>
        <v>0</v>
      </c>
      <c r="AI3236" s="2">
        <f t="shared" si="15"/>
        <v>0</v>
      </c>
      <c r="AJ3236" s="2">
        <f t="shared" si="16"/>
        <v>1</v>
      </c>
      <c r="AK3236" s="2">
        <f t="shared" si="17"/>
        <v>0</v>
      </c>
      <c r="AL3236" s="2">
        <f t="shared" si="18"/>
        <v>1</v>
      </c>
    </row>
    <row r="3237" ht="13.5" customHeight="1">
      <c r="A3237" s="3">
        <v>42625.0</v>
      </c>
      <c r="B3237" s="2">
        <v>2117.0</v>
      </c>
      <c r="C3237" s="2">
        <f t="shared" si="3"/>
        <v>2117</v>
      </c>
      <c r="D3237" s="2">
        <f t="shared" si="26"/>
        <v>3385.574994</v>
      </c>
      <c r="E3237" s="2">
        <f t="shared" si="20"/>
        <v>2240.841614</v>
      </c>
      <c r="F3237" s="2">
        <v>1.39</v>
      </c>
      <c r="G3237" s="2">
        <f t="shared" si="4"/>
        <v>0.0139</v>
      </c>
      <c r="H3237" s="2">
        <f t="shared" si="21"/>
        <v>1.6782</v>
      </c>
      <c r="I3237" s="2">
        <f t="shared" si="27"/>
        <v>1.292410902</v>
      </c>
      <c r="J3237" s="2">
        <f t="shared" si="5"/>
        <v>317.5488211</v>
      </c>
      <c r="K3237" s="2">
        <f t="shared" si="6"/>
        <v>328.2871286</v>
      </c>
      <c r="L3237" s="2">
        <f t="shared" si="7"/>
        <v>0</v>
      </c>
      <c r="M3237" s="2">
        <f t="shared" si="1"/>
        <v>328.2871286</v>
      </c>
      <c r="O3237" s="2">
        <v>3235.0</v>
      </c>
      <c r="P3237" s="2">
        <v>2076.0</v>
      </c>
      <c r="Q3237" s="2">
        <v>2088.0</v>
      </c>
      <c r="R3237" s="2">
        <v>2117.0</v>
      </c>
      <c r="S3237" s="2">
        <v>2072.0</v>
      </c>
      <c r="T3237" s="2">
        <v>1.331758158E9</v>
      </c>
      <c r="U3237" s="2">
        <v>2.819332E7</v>
      </c>
      <c r="V3237" s="2">
        <v>7.5520113E7</v>
      </c>
      <c r="W3237" s="2">
        <v>3613028.0</v>
      </c>
      <c r="X3237" s="2">
        <v>2270.0</v>
      </c>
      <c r="Y3237" s="2">
        <f t="shared" si="8"/>
        <v>0.8258221681</v>
      </c>
      <c r="Z3237" s="2">
        <f t="shared" ref="Z3237:AC3237" si="3288">ROUNDDOWN($Y3237*Z$1,0)-IF(MOD($Y3237*Z$1,1)=0,1,0)+1</f>
        <v>2</v>
      </c>
      <c r="AA3237" s="2">
        <f t="shared" si="3288"/>
        <v>3</v>
      </c>
      <c r="AB3237" s="2">
        <f t="shared" si="3288"/>
        <v>4</v>
      </c>
      <c r="AC3237" s="2">
        <f t="shared" si="3288"/>
        <v>5</v>
      </c>
      <c r="AD3237" s="2">
        <f t="shared" si="10"/>
        <v>0</v>
      </c>
      <c r="AE3237" s="2">
        <f t="shared" si="11"/>
        <v>0</v>
      </c>
      <c r="AF3237" s="2">
        <f t="shared" si="12"/>
        <v>0</v>
      </c>
      <c r="AG3237" s="2">
        <f t="shared" si="13"/>
        <v>0</v>
      </c>
      <c r="AH3237" s="2">
        <f t="shared" si="14"/>
        <v>0</v>
      </c>
      <c r="AI3237" s="2">
        <f t="shared" si="15"/>
        <v>1</v>
      </c>
      <c r="AJ3237" s="2">
        <f t="shared" si="16"/>
        <v>0</v>
      </c>
      <c r="AK3237" s="2">
        <f t="shared" si="17"/>
        <v>0</v>
      </c>
      <c r="AL3237" s="2">
        <f t="shared" si="18"/>
        <v>1</v>
      </c>
    </row>
    <row r="3238" ht="13.5" customHeight="1">
      <c r="A3238" s="3">
        <v>42626.0</v>
      </c>
      <c r="B3238" s="2">
        <v>2082.0</v>
      </c>
      <c r="C3238" s="2">
        <f t="shared" si="3"/>
        <v>2082</v>
      </c>
      <c r="D3238" s="2">
        <f t="shared" si="26"/>
        <v>3386.93541</v>
      </c>
      <c r="E3238" s="2">
        <f t="shared" si="20"/>
        <v>2241.184182</v>
      </c>
      <c r="F3238" s="2">
        <v>-1.65</v>
      </c>
      <c r="G3238" s="2">
        <f t="shared" si="4"/>
        <v>-0.0165</v>
      </c>
      <c r="H3238" s="2">
        <f t="shared" si="21"/>
        <v>1.6617</v>
      </c>
      <c r="I3238" s="2">
        <f t="shared" si="27"/>
        <v>1.292812729</v>
      </c>
      <c r="J3238" s="2">
        <f t="shared" si="5"/>
        <v>312.3092656</v>
      </c>
      <c r="K3238" s="2">
        <f t="shared" si="6"/>
        <v>322.870391</v>
      </c>
      <c r="L3238" s="2">
        <f t="shared" si="7"/>
        <v>0</v>
      </c>
      <c r="M3238" s="2">
        <f t="shared" si="1"/>
        <v>322.870391</v>
      </c>
      <c r="O3238" s="2">
        <v>3236.0</v>
      </c>
      <c r="P3238" s="2">
        <v>2119.0</v>
      </c>
      <c r="Q3238" s="2">
        <v>2117.0</v>
      </c>
      <c r="R3238" s="2">
        <v>2119.0</v>
      </c>
      <c r="S3238" s="2">
        <v>2073.0</v>
      </c>
      <c r="T3238" s="2">
        <v>1.331760114E9</v>
      </c>
      <c r="U3238" s="2">
        <v>2.7727246E7</v>
      </c>
      <c r="V3238" s="2">
        <v>5.6067523E7</v>
      </c>
      <c r="W3238" s="2">
        <v>2677183.0</v>
      </c>
      <c r="X3238" s="2">
        <v>2516.0</v>
      </c>
      <c r="Y3238" s="2">
        <f t="shared" si="8"/>
        <v>0.121498173</v>
      </c>
      <c r="Z3238" s="2">
        <f t="shared" ref="Z3238:AC3238" si="3289">ROUNDDOWN($Y3238*Z$1,0)-IF(MOD($Y3238*Z$1,1)=0,1,0)+1</f>
        <v>1</v>
      </c>
      <c r="AA3238" s="2">
        <f t="shared" si="3289"/>
        <v>1</v>
      </c>
      <c r="AB3238" s="2">
        <f t="shared" si="3289"/>
        <v>1</v>
      </c>
      <c r="AC3238" s="2">
        <f t="shared" si="3289"/>
        <v>1</v>
      </c>
      <c r="AD3238" s="2">
        <f t="shared" si="10"/>
        <v>0</v>
      </c>
      <c r="AE3238" s="2">
        <f t="shared" si="11"/>
        <v>0</v>
      </c>
      <c r="AF3238" s="2">
        <f t="shared" si="12"/>
        <v>0</v>
      </c>
      <c r="AG3238" s="2">
        <f t="shared" si="13"/>
        <v>0</v>
      </c>
      <c r="AH3238" s="2">
        <f t="shared" si="14"/>
        <v>0</v>
      </c>
      <c r="AI3238" s="2">
        <f t="shared" si="15"/>
        <v>0</v>
      </c>
      <c r="AJ3238" s="2">
        <f t="shared" si="16"/>
        <v>0</v>
      </c>
      <c r="AK3238" s="2">
        <f t="shared" si="17"/>
        <v>1</v>
      </c>
      <c r="AL3238" s="2">
        <f t="shared" si="18"/>
        <v>1</v>
      </c>
    </row>
    <row r="3239" ht="13.5" customHeight="1">
      <c r="A3239" s="3">
        <v>42627.0</v>
      </c>
      <c r="B3239" s="2">
        <v>2091.0</v>
      </c>
      <c r="C3239" s="2">
        <f t="shared" si="3"/>
        <v>2091</v>
      </c>
      <c r="D3239" s="2">
        <f t="shared" si="26"/>
        <v>3388.296373</v>
      </c>
      <c r="E3239" s="2">
        <f t="shared" si="20"/>
        <v>2241.526749</v>
      </c>
      <c r="F3239" s="2">
        <v>0.43</v>
      </c>
      <c r="G3239" s="2">
        <f t="shared" si="4"/>
        <v>0.0043</v>
      </c>
      <c r="H3239" s="2">
        <f t="shared" si="21"/>
        <v>1.666</v>
      </c>
      <c r="I3239" s="2">
        <f t="shared" si="27"/>
        <v>1.293214556</v>
      </c>
      <c r="J3239" s="2">
        <f t="shared" si="5"/>
        <v>313.6521954</v>
      </c>
      <c r="K3239" s="2">
        <f t="shared" si="6"/>
        <v>324.2587336</v>
      </c>
      <c r="L3239" s="2">
        <f t="shared" si="7"/>
        <v>0</v>
      </c>
      <c r="M3239" s="2">
        <f t="shared" si="1"/>
        <v>324.2587336</v>
      </c>
      <c r="O3239" s="2">
        <v>3237.0</v>
      </c>
      <c r="P3239" s="2">
        <v>2083.0</v>
      </c>
      <c r="Q3239" s="2">
        <v>2082.0</v>
      </c>
      <c r="R3239" s="2">
        <v>2104.0</v>
      </c>
      <c r="S3239" s="2">
        <v>2081.0</v>
      </c>
      <c r="T3239" s="2">
        <v>1.331761764E9</v>
      </c>
      <c r="U3239" s="2">
        <v>2.7847138E7</v>
      </c>
      <c r="V3239" s="2">
        <v>1.36609613E8</v>
      </c>
      <c r="W3239" s="2">
        <v>6528141.0</v>
      </c>
      <c r="X3239" s="2">
        <v>2538.0</v>
      </c>
      <c r="Y3239" s="2">
        <f t="shared" si="8"/>
        <v>0.6086073894</v>
      </c>
      <c r="Z3239" s="2">
        <f t="shared" ref="Z3239:AC3239" si="3290">ROUNDDOWN($Y3239*Z$1,0)-IF(MOD($Y3239*Z$1,1)=0,1,0)+1</f>
        <v>2</v>
      </c>
      <c r="AA3239" s="2">
        <f t="shared" si="3290"/>
        <v>2</v>
      </c>
      <c r="AB3239" s="2">
        <f t="shared" si="3290"/>
        <v>3</v>
      </c>
      <c r="AC3239" s="2">
        <f t="shared" si="3290"/>
        <v>4</v>
      </c>
      <c r="AD3239" s="2">
        <f t="shared" si="10"/>
        <v>0</v>
      </c>
      <c r="AE3239" s="2">
        <f t="shared" si="11"/>
        <v>1</v>
      </c>
      <c r="AF3239" s="2">
        <f t="shared" si="12"/>
        <v>0</v>
      </c>
      <c r="AG3239" s="2">
        <f t="shared" si="13"/>
        <v>0</v>
      </c>
      <c r="AH3239" s="2">
        <f t="shared" si="14"/>
        <v>0</v>
      </c>
      <c r="AI3239" s="2">
        <f t="shared" si="15"/>
        <v>0</v>
      </c>
      <c r="AJ3239" s="2">
        <f t="shared" si="16"/>
        <v>0</v>
      </c>
      <c r="AK3239" s="2">
        <f t="shared" si="17"/>
        <v>0</v>
      </c>
      <c r="AL3239" s="2">
        <f t="shared" si="18"/>
        <v>1</v>
      </c>
    </row>
    <row r="3240" ht="13.5" customHeight="1">
      <c r="A3240" s="3">
        <v>42628.0</v>
      </c>
      <c r="B3240" s="2">
        <v>2108.0</v>
      </c>
      <c r="C3240" s="2">
        <f t="shared" si="3"/>
        <v>2108</v>
      </c>
      <c r="D3240" s="2">
        <f t="shared" si="26"/>
        <v>3389.657883</v>
      </c>
      <c r="E3240" s="2">
        <f t="shared" si="20"/>
        <v>2241.869317</v>
      </c>
      <c r="F3240" s="2">
        <v>0.81</v>
      </c>
      <c r="G3240" s="2">
        <f t="shared" si="4"/>
        <v>0.0081</v>
      </c>
      <c r="H3240" s="2">
        <f t="shared" si="21"/>
        <v>1.6741</v>
      </c>
      <c r="I3240" s="2">
        <f t="shared" si="27"/>
        <v>1.293616383</v>
      </c>
      <c r="J3240" s="2">
        <f t="shared" si="5"/>
        <v>316.1927782</v>
      </c>
      <c r="K3240" s="2">
        <f t="shared" si="6"/>
        <v>326.8852294</v>
      </c>
      <c r="L3240" s="2">
        <f t="shared" si="7"/>
        <v>0</v>
      </c>
      <c r="M3240" s="2">
        <f t="shared" si="1"/>
        <v>326.8852294</v>
      </c>
      <c r="O3240" s="2">
        <v>3238.0</v>
      </c>
      <c r="P3240" s="2">
        <v>2098.0</v>
      </c>
      <c r="Q3240" s="2">
        <v>2091.0</v>
      </c>
      <c r="R3240" s="2">
        <v>2109.0</v>
      </c>
      <c r="S3240" s="2">
        <v>2097.0</v>
      </c>
      <c r="T3240" s="2">
        <v>1.331765766E9</v>
      </c>
      <c r="U3240" s="2">
        <v>2.8073622E7</v>
      </c>
      <c r="V3240" s="2">
        <v>4.9568911E7</v>
      </c>
      <c r="W3240" s="2">
        <v>2355816.0</v>
      </c>
      <c r="X3240" s="2">
        <v>1379.0</v>
      </c>
      <c r="Y3240" s="2">
        <f t="shared" si="8"/>
        <v>0.709500609</v>
      </c>
      <c r="Z3240" s="2">
        <f t="shared" ref="Z3240:AC3240" si="3291">ROUNDDOWN($Y3240*Z$1,0)-IF(MOD($Y3240*Z$1,1)=0,1,0)+1</f>
        <v>2</v>
      </c>
      <c r="AA3240" s="2">
        <f t="shared" si="3291"/>
        <v>3</v>
      </c>
      <c r="AB3240" s="2">
        <f t="shared" si="3291"/>
        <v>3</v>
      </c>
      <c r="AC3240" s="2">
        <f t="shared" si="3291"/>
        <v>4</v>
      </c>
      <c r="AD3240" s="2">
        <f t="shared" si="10"/>
        <v>0</v>
      </c>
      <c r="AE3240" s="2">
        <f t="shared" si="11"/>
        <v>1</v>
      </c>
      <c r="AF3240" s="2">
        <f t="shared" si="12"/>
        <v>0</v>
      </c>
      <c r="AG3240" s="2">
        <f t="shared" si="13"/>
        <v>0</v>
      </c>
      <c r="AH3240" s="2">
        <f t="shared" si="14"/>
        <v>0</v>
      </c>
      <c r="AI3240" s="2">
        <f t="shared" si="15"/>
        <v>0</v>
      </c>
      <c r="AJ3240" s="2">
        <f t="shared" si="16"/>
        <v>0</v>
      </c>
      <c r="AK3240" s="2">
        <f t="shared" si="17"/>
        <v>0</v>
      </c>
      <c r="AL3240" s="2">
        <f t="shared" si="18"/>
        <v>1</v>
      </c>
    </row>
    <row r="3241" ht="13.5" customHeight="1">
      <c r="A3241" s="3">
        <v>42631.0</v>
      </c>
      <c r="B3241" s="2">
        <v>2119.0</v>
      </c>
      <c r="C3241" s="2">
        <f t="shared" si="3"/>
        <v>2119</v>
      </c>
      <c r="D3241" s="2">
        <f t="shared" si="26"/>
        <v>3391.019939</v>
      </c>
      <c r="E3241" s="2">
        <f t="shared" si="20"/>
        <v>2242.211885</v>
      </c>
      <c r="F3241" s="2">
        <v>0.52</v>
      </c>
      <c r="G3241" s="2">
        <f t="shared" si="4"/>
        <v>0.0052</v>
      </c>
      <c r="H3241" s="2">
        <f t="shared" si="21"/>
        <v>1.6793</v>
      </c>
      <c r="I3241" s="2">
        <f t="shared" si="27"/>
        <v>1.29401821</v>
      </c>
      <c r="J3241" s="2">
        <f t="shared" si="5"/>
        <v>317.8369806</v>
      </c>
      <c r="K3241" s="2">
        <f t="shared" si="6"/>
        <v>328.5850326</v>
      </c>
      <c r="L3241" s="2">
        <f t="shared" si="7"/>
        <v>0</v>
      </c>
      <c r="M3241" s="2">
        <f t="shared" si="1"/>
        <v>328.5850326</v>
      </c>
      <c r="O3241" s="2">
        <v>3239.0</v>
      </c>
      <c r="P3241" s="2">
        <v>2120.0</v>
      </c>
      <c r="Q3241" s="2">
        <v>2108.0</v>
      </c>
      <c r="R3241" s="2">
        <v>2123.0</v>
      </c>
      <c r="S3241" s="2">
        <v>2109.0</v>
      </c>
      <c r="T3241" s="2">
        <v>1.331767808E9</v>
      </c>
      <c r="U3241" s="2">
        <v>2.822016E7</v>
      </c>
      <c r="V3241" s="2">
        <v>1.0813397E7</v>
      </c>
      <c r="W3241" s="2">
        <v>510925.0</v>
      </c>
      <c r="X3241" s="2">
        <v>559.0</v>
      </c>
      <c r="Y3241" s="2">
        <f t="shared" si="8"/>
        <v>0.6333739342</v>
      </c>
      <c r="Z3241" s="2">
        <f t="shared" ref="Z3241:AC3241" si="3292">ROUNDDOWN($Y3241*Z$1,0)-IF(MOD($Y3241*Z$1,1)=0,1,0)+1</f>
        <v>2</v>
      </c>
      <c r="AA3241" s="2">
        <f t="shared" si="3292"/>
        <v>2</v>
      </c>
      <c r="AB3241" s="2">
        <f t="shared" si="3292"/>
        <v>3</v>
      </c>
      <c r="AC3241" s="2">
        <f t="shared" si="3292"/>
        <v>4</v>
      </c>
      <c r="AD3241" s="2">
        <f t="shared" si="10"/>
        <v>1</v>
      </c>
      <c r="AE3241" s="2">
        <f t="shared" si="11"/>
        <v>0</v>
      </c>
      <c r="AF3241" s="2">
        <f t="shared" si="12"/>
        <v>0</v>
      </c>
      <c r="AG3241" s="2">
        <f t="shared" si="13"/>
        <v>0</v>
      </c>
      <c r="AH3241" s="2">
        <f t="shared" si="14"/>
        <v>0</v>
      </c>
      <c r="AI3241" s="2">
        <f t="shared" si="15"/>
        <v>0</v>
      </c>
      <c r="AJ3241" s="2">
        <f t="shared" si="16"/>
        <v>0</v>
      </c>
      <c r="AK3241" s="2">
        <f t="shared" si="17"/>
        <v>0</v>
      </c>
      <c r="AL3241" s="2">
        <f t="shared" si="18"/>
        <v>1</v>
      </c>
    </row>
    <row r="3242" ht="13.5" customHeight="1">
      <c r="A3242" s="3">
        <v>42632.0</v>
      </c>
      <c r="B3242" s="2">
        <v>2132.0</v>
      </c>
      <c r="C3242" s="2">
        <f t="shared" si="3"/>
        <v>2132</v>
      </c>
      <c r="D3242" s="2">
        <f t="shared" si="26"/>
        <v>3392.382543</v>
      </c>
      <c r="E3242" s="2">
        <f t="shared" si="20"/>
        <v>2242.554453</v>
      </c>
      <c r="F3242" s="2">
        <v>0.61</v>
      </c>
      <c r="G3242" s="2">
        <f t="shared" si="4"/>
        <v>0.0061</v>
      </c>
      <c r="H3242" s="2">
        <f t="shared" si="21"/>
        <v>1.6854</v>
      </c>
      <c r="I3242" s="2">
        <f t="shared" si="27"/>
        <v>1.294420037</v>
      </c>
      <c r="J3242" s="2">
        <f t="shared" si="5"/>
        <v>319.7757862</v>
      </c>
      <c r="K3242" s="2">
        <f t="shared" si="6"/>
        <v>330.5894013</v>
      </c>
      <c r="L3242" s="2">
        <f t="shared" si="7"/>
        <v>0</v>
      </c>
      <c r="M3242" s="2">
        <f t="shared" si="1"/>
        <v>330.5894013</v>
      </c>
      <c r="O3242" s="2">
        <v>3240.0</v>
      </c>
      <c r="P3242" s="2">
        <v>2131.0</v>
      </c>
      <c r="Q3242" s="2">
        <v>2119.0</v>
      </c>
      <c r="R3242" s="2">
        <v>2141.0</v>
      </c>
      <c r="S3242" s="2">
        <v>2128.0</v>
      </c>
      <c r="T3242" s="2">
        <v>1.331767808E9</v>
      </c>
      <c r="U3242" s="2">
        <v>2.839329E7</v>
      </c>
      <c r="V3242" s="2">
        <v>8.9848085E7</v>
      </c>
      <c r="W3242" s="2">
        <v>4213484.0</v>
      </c>
      <c r="X3242" s="2">
        <v>1851.0</v>
      </c>
      <c r="Y3242" s="2">
        <f t="shared" si="8"/>
        <v>0.6549939099</v>
      </c>
      <c r="Z3242" s="2">
        <f t="shared" ref="Z3242:AC3242" si="3293">ROUNDDOWN($Y3242*Z$1,0)-IF(MOD($Y3242*Z$1,1)=0,1,0)+1</f>
        <v>2</v>
      </c>
      <c r="AA3242" s="2">
        <f t="shared" si="3293"/>
        <v>2</v>
      </c>
      <c r="AB3242" s="2">
        <f t="shared" si="3293"/>
        <v>3</v>
      </c>
      <c r="AC3242" s="2">
        <f t="shared" si="3293"/>
        <v>4</v>
      </c>
      <c r="AD3242" s="2">
        <f t="shared" si="10"/>
        <v>0</v>
      </c>
      <c r="AE3242" s="2">
        <f t="shared" si="11"/>
        <v>0</v>
      </c>
      <c r="AF3242" s="2">
        <f t="shared" si="12"/>
        <v>0</v>
      </c>
      <c r="AG3242" s="2">
        <f t="shared" si="13"/>
        <v>0</v>
      </c>
      <c r="AH3242" s="2">
        <f t="shared" si="14"/>
        <v>0</v>
      </c>
      <c r="AI3242" s="2">
        <f t="shared" si="15"/>
        <v>1</v>
      </c>
      <c r="AJ3242" s="2">
        <f t="shared" si="16"/>
        <v>0</v>
      </c>
      <c r="AK3242" s="2">
        <f t="shared" si="17"/>
        <v>0</v>
      </c>
      <c r="AL3242" s="2">
        <f t="shared" si="18"/>
        <v>1</v>
      </c>
    </row>
    <row r="3243" ht="13.5" customHeight="1">
      <c r="A3243" s="3">
        <v>42633.0</v>
      </c>
      <c r="B3243" s="2">
        <v>2116.0</v>
      </c>
      <c r="C3243" s="2">
        <f t="shared" si="3"/>
        <v>2116</v>
      </c>
      <c r="D3243" s="2">
        <f t="shared" si="26"/>
        <v>3393.745695</v>
      </c>
      <c r="E3243" s="2">
        <f t="shared" si="20"/>
        <v>2242.89702</v>
      </c>
      <c r="F3243" s="2">
        <v>-0.75</v>
      </c>
      <c r="G3243" s="2">
        <f t="shared" si="4"/>
        <v>-0.0075</v>
      </c>
      <c r="H3243" s="2">
        <f t="shared" si="21"/>
        <v>1.6779</v>
      </c>
      <c r="I3243" s="2">
        <f t="shared" si="27"/>
        <v>1.294821865</v>
      </c>
      <c r="J3243" s="2">
        <f t="shared" si="5"/>
        <v>317.3774678</v>
      </c>
      <c r="K3243" s="2">
        <f t="shared" si="6"/>
        <v>328.1099808</v>
      </c>
      <c r="L3243" s="2">
        <f t="shared" si="7"/>
        <v>0</v>
      </c>
      <c r="M3243" s="2">
        <f t="shared" si="1"/>
        <v>328.1099808</v>
      </c>
      <c r="O3243" s="2">
        <v>3241.0</v>
      </c>
      <c r="P3243" s="2">
        <v>2124.0</v>
      </c>
      <c r="Q3243" s="2">
        <v>2132.0</v>
      </c>
      <c r="R3243" s="2">
        <v>2139.0</v>
      </c>
      <c r="S3243" s="2">
        <v>2116.0</v>
      </c>
      <c r="T3243" s="2">
        <v>1.331770629E9</v>
      </c>
      <c r="U3243" s="2">
        <v>2.8180267E7</v>
      </c>
      <c r="V3243" s="2">
        <v>3.6290982E7</v>
      </c>
      <c r="W3243" s="2">
        <v>1706495.0</v>
      </c>
      <c r="X3243" s="2">
        <v>1051.0</v>
      </c>
      <c r="Y3243" s="2">
        <f t="shared" si="8"/>
        <v>0.2851197726</v>
      </c>
      <c r="Z3243" s="2">
        <f t="shared" ref="Z3243:AC3243" si="3294">ROUNDDOWN($Y3243*Z$1,0)-IF(MOD($Y3243*Z$1,1)=0,1,0)+1</f>
        <v>1</v>
      </c>
      <c r="AA3243" s="2">
        <f t="shared" si="3294"/>
        <v>1</v>
      </c>
      <c r="AB3243" s="2">
        <f t="shared" si="3294"/>
        <v>2</v>
      </c>
      <c r="AC3243" s="2">
        <f t="shared" si="3294"/>
        <v>2</v>
      </c>
      <c r="AD3243" s="2">
        <f t="shared" si="10"/>
        <v>0</v>
      </c>
      <c r="AE3243" s="2">
        <f t="shared" si="11"/>
        <v>0</v>
      </c>
      <c r="AF3243" s="2">
        <f t="shared" si="12"/>
        <v>0</v>
      </c>
      <c r="AG3243" s="2">
        <f t="shared" si="13"/>
        <v>0</v>
      </c>
      <c r="AH3243" s="2">
        <f t="shared" si="14"/>
        <v>0</v>
      </c>
      <c r="AI3243" s="2">
        <f t="shared" si="15"/>
        <v>0</v>
      </c>
      <c r="AJ3243" s="2">
        <f t="shared" si="16"/>
        <v>0</v>
      </c>
      <c r="AK3243" s="2">
        <f t="shared" si="17"/>
        <v>1</v>
      </c>
      <c r="AL3243" s="2">
        <f t="shared" si="18"/>
        <v>1</v>
      </c>
    </row>
    <row r="3244" ht="13.5" customHeight="1">
      <c r="A3244" s="3">
        <v>42634.0</v>
      </c>
      <c r="B3244" s="2">
        <v>2137.0</v>
      </c>
      <c r="C3244" s="2">
        <f t="shared" si="3"/>
        <v>2137</v>
      </c>
      <c r="D3244" s="2">
        <f t="shared" si="26"/>
        <v>3395.109394</v>
      </c>
      <c r="E3244" s="2">
        <f t="shared" si="20"/>
        <v>2243.239588</v>
      </c>
      <c r="F3244" s="2">
        <v>0.99</v>
      </c>
      <c r="G3244" s="2">
        <f t="shared" si="4"/>
        <v>0.0099</v>
      </c>
      <c r="H3244" s="2">
        <f t="shared" si="21"/>
        <v>1.6878</v>
      </c>
      <c r="I3244" s="2">
        <f t="shared" si="27"/>
        <v>1.295223692</v>
      </c>
      <c r="J3244" s="2">
        <f t="shared" si="5"/>
        <v>320.5195048</v>
      </c>
      <c r="K3244" s="2">
        <f t="shared" si="6"/>
        <v>331.3582696</v>
      </c>
      <c r="L3244" s="2">
        <f t="shared" si="7"/>
        <v>0</v>
      </c>
      <c r="M3244" s="2">
        <f t="shared" si="1"/>
        <v>331.3582696</v>
      </c>
      <c r="O3244" s="2">
        <v>3242.0</v>
      </c>
      <c r="P3244" s="2">
        <v>2124.0</v>
      </c>
      <c r="Q3244" s="2">
        <v>2116.0</v>
      </c>
      <c r="R3244" s="2">
        <v>2158.0</v>
      </c>
      <c r="S3244" s="2">
        <v>2117.0</v>
      </c>
      <c r="T3244" s="2">
        <v>1.331777373E9</v>
      </c>
      <c r="U3244" s="2">
        <v>2.8460082E7</v>
      </c>
      <c r="V3244" s="2">
        <v>6.47113E7</v>
      </c>
      <c r="W3244" s="2">
        <v>3024163.0</v>
      </c>
      <c r="X3244" s="2">
        <v>2871.0</v>
      </c>
      <c r="Y3244" s="2">
        <f t="shared" si="8"/>
        <v>0.7531465692</v>
      </c>
      <c r="Z3244" s="2">
        <f t="shared" ref="Z3244:AC3244" si="3295">ROUNDDOWN($Y3244*Z$1,0)-IF(MOD($Y3244*Z$1,1)=0,1,0)+1</f>
        <v>2</v>
      </c>
      <c r="AA3244" s="2">
        <f t="shared" si="3295"/>
        <v>3</v>
      </c>
      <c r="AB3244" s="2">
        <f t="shared" si="3295"/>
        <v>4</v>
      </c>
      <c r="AC3244" s="2">
        <f t="shared" si="3295"/>
        <v>4</v>
      </c>
      <c r="AD3244" s="2">
        <f t="shared" si="10"/>
        <v>1</v>
      </c>
      <c r="AE3244" s="2">
        <f t="shared" si="11"/>
        <v>0</v>
      </c>
      <c r="AF3244" s="2">
        <f t="shared" si="12"/>
        <v>0</v>
      </c>
      <c r="AG3244" s="2">
        <f t="shared" si="13"/>
        <v>0</v>
      </c>
      <c r="AH3244" s="2">
        <f t="shared" si="14"/>
        <v>0</v>
      </c>
      <c r="AI3244" s="2">
        <f t="shared" si="15"/>
        <v>0</v>
      </c>
      <c r="AJ3244" s="2">
        <f t="shared" si="16"/>
        <v>0</v>
      </c>
      <c r="AK3244" s="2">
        <f t="shared" si="17"/>
        <v>0</v>
      </c>
      <c r="AL3244" s="2">
        <f t="shared" si="18"/>
        <v>1</v>
      </c>
    </row>
    <row r="3245" ht="13.5" customHeight="1">
      <c r="A3245" s="3">
        <v>42635.0</v>
      </c>
      <c r="B3245" s="2">
        <v>2177.0</v>
      </c>
      <c r="C3245" s="2">
        <f t="shared" si="3"/>
        <v>2177</v>
      </c>
      <c r="D3245" s="2">
        <f t="shared" si="26"/>
        <v>3396.473641</v>
      </c>
      <c r="E3245" s="2">
        <f t="shared" si="20"/>
        <v>2243.582156</v>
      </c>
      <c r="F3245" s="2">
        <v>1.87</v>
      </c>
      <c r="G3245" s="2">
        <f t="shared" si="4"/>
        <v>0.0187</v>
      </c>
      <c r="H3245" s="2">
        <f t="shared" si="21"/>
        <v>1.7065</v>
      </c>
      <c r="I3245" s="2">
        <f t="shared" si="27"/>
        <v>1.295625519</v>
      </c>
      <c r="J3245" s="2">
        <f t="shared" si="5"/>
        <v>326.5132195</v>
      </c>
      <c r="K3245" s="2">
        <f t="shared" si="6"/>
        <v>337.5546692</v>
      </c>
      <c r="L3245" s="2">
        <f t="shared" si="7"/>
        <v>0</v>
      </c>
      <c r="M3245" s="2">
        <f t="shared" si="1"/>
        <v>337.5546692</v>
      </c>
      <c r="O3245" s="2">
        <v>3243.0</v>
      </c>
      <c r="P3245" s="2">
        <v>2165.0</v>
      </c>
      <c r="Q3245" s="2">
        <v>2137.0</v>
      </c>
      <c r="R3245" s="2">
        <v>2181.0</v>
      </c>
      <c r="S3245" s="2">
        <v>2145.0</v>
      </c>
      <c r="T3245" s="2">
        <v>1.331781961E9</v>
      </c>
      <c r="U3245" s="2">
        <v>2.8992893E7</v>
      </c>
      <c r="V3245" s="2">
        <v>7.1926936E7</v>
      </c>
      <c r="W3245" s="2">
        <v>3325201.0</v>
      </c>
      <c r="X3245" s="2">
        <v>2065.0</v>
      </c>
      <c r="Y3245" s="2">
        <f t="shared" si="8"/>
        <v>0.8870280146</v>
      </c>
      <c r="Z3245" s="2">
        <f t="shared" ref="Z3245:AC3245" si="3296">ROUNDDOWN($Y3245*Z$1,0)-IF(MOD($Y3245*Z$1,1)=0,1,0)+1</f>
        <v>2</v>
      </c>
      <c r="AA3245" s="2">
        <f t="shared" si="3296"/>
        <v>3</v>
      </c>
      <c r="AB3245" s="2">
        <f t="shared" si="3296"/>
        <v>4</v>
      </c>
      <c r="AC3245" s="2">
        <f t="shared" si="3296"/>
        <v>5</v>
      </c>
      <c r="AD3245" s="2">
        <f t="shared" si="10"/>
        <v>0</v>
      </c>
      <c r="AE3245" s="2">
        <f t="shared" si="11"/>
        <v>0</v>
      </c>
      <c r="AF3245" s="2">
        <f t="shared" si="12"/>
        <v>0</v>
      </c>
      <c r="AG3245" s="2">
        <f t="shared" si="13"/>
        <v>0</v>
      </c>
      <c r="AH3245" s="2">
        <f t="shared" si="14"/>
        <v>1</v>
      </c>
      <c r="AI3245" s="2">
        <f t="shared" si="15"/>
        <v>0</v>
      </c>
      <c r="AJ3245" s="2">
        <f t="shared" si="16"/>
        <v>0</v>
      </c>
      <c r="AK3245" s="2">
        <f t="shared" si="17"/>
        <v>0</v>
      </c>
      <c r="AL3245" s="2">
        <f t="shared" si="18"/>
        <v>1</v>
      </c>
    </row>
    <row r="3246" ht="13.5" customHeight="1">
      <c r="A3246" s="3">
        <v>42638.0</v>
      </c>
      <c r="B3246" s="2">
        <v>2154.0</v>
      </c>
      <c r="C3246" s="2">
        <f t="shared" si="3"/>
        <v>2154</v>
      </c>
      <c r="D3246" s="2">
        <f t="shared" si="26"/>
        <v>3397.838437</v>
      </c>
      <c r="E3246" s="2">
        <f t="shared" si="20"/>
        <v>2243.924723</v>
      </c>
      <c r="F3246" s="2">
        <v>-1.06</v>
      </c>
      <c r="G3246" s="2">
        <f t="shared" si="4"/>
        <v>-0.0106</v>
      </c>
      <c r="H3246" s="2">
        <f t="shared" si="21"/>
        <v>1.6959</v>
      </c>
      <c r="I3246" s="2">
        <f t="shared" si="27"/>
        <v>1.296027346</v>
      </c>
      <c r="J3246" s="2">
        <f t="shared" si="5"/>
        <v>323.0521794</v>
      </c>
      <c r="K3246" s="2">
        <f t="shared" si="6"/>
        <v>333.9765897</v>
      </c>
      <c r="L3246" s="2">
        <f t="shared" si="7"/>
        <v>0</v>
      </c>
      <c r="M3246" s="2">
        <f t="shared" si="1"/>
        <v>333.9765897</v>
      </c>
      <c r="O3246" s="2">
        <v>3244.0</v>
      </c>
      <c r="P3246" s="2">
        <v>2169.0</v>
      </c>
      <c r="Q3246" s="2">
        <v>2177.0</v>
      </c>
      <c r="R3246" s="2">
        <v>2177.0</v>
      </c>
      <c r="S3246" s="2">
        <v>2153.0</v>
      </c>
      <c r="T3246" s="2">
        <v>1.331787844E9</v>
      </c>
      <c r="U3246" s="2">
        <v>2.868671E7</v>
      </c>
      <c r="V3246" s="2">
        <v>3.6710353E7</v>
      </c>
      <c r="W3246" s="2">
        <v>1695277.0</v>
      </c>
      <c r="X3246" s="2">
        <v>1260.0</v>
      </c>
      <c r="Y3246" s="2">
        <f t="shared" si="8"/>
        <v>0.216910272</v>
      </c>
      <c r="Z3246" s="2">
        <f t="shared" ref="Z3246:AC3246" si="3297">ROUNDDOWN($Y3246*Z$1,0)-IF(MOD($Y3246*Z$1,1)=0,1,0)+1</f>
        <v>1</v>
      </c>
      <c r="AA3246" s="2">
        <f t="shared" si="3297"/>
        <v>1</v>
      </c>
      <c r="AB3246" s="2">
        <f t="shared" si="3297"/>
        <v>1</v>
      </c>
      <c r="AC3246" s="2">
        <f t="shared" si="3297"/>
        <v>2</v>
      </c>
      <c r="AD3246" s="2">
        <f t="shared" si="10"/>
        <v>0</v>
      </c>
      <c r="AE3246" s="2">
        <f t="shared" si="11"/>
        <v>0</v>
      </c>
      <c r="AF3246" s="2">
        <f t="shared" si="12"/>
        <v>1</v>
      </c>
      <c r="AG3246" s="2">
        <f t="shared" si="13"/>
        <v>0</v>
      </c>
      <c r="AH3246" s="2">
        <f t="shared" si="14"/>
        <v>0</v>
      </c>
      <c r="AI3246" s="2">
        <f t="shared" si="15"/>
        <v>0</v>
      </c>
      <c r="AJ3246" s="2">
        <f t="shared" si="16"/>
        <v>0</v>
      </c>
      <c r="AK3246" s="2">
        <f t="shared" si="17"/>
        <v>0</v>
      </c>
      <c r="AL3246" s="2">
        <f t="shared" si="18"/>
        <v>1</v>
      </c>
    </row>
    <row r="3247" ht="13.5" customHeight="1">
      <c r="A3247" s="3">
        <v>42639.0</v>
      </c>
      <c r="B3247" s="2">
        <v>2123.0</v>
      </c>
      <c r="C3247" s="2">
        <f t="shared" si="3"/>
        <v>2123</v>
      </c>
      <c r="D3247" s="2">
        <f t="shared" si="26"/>
        <v>3399.20378</v>
      </c>
      <c r="E3247" s="2">
        <f t="shared" si="20"/>
        <v>2244.267291</v>
      </c>
      <c r="F3247" s="2">
        <v>-1.44</v>
      </c>
      <c r="G3247" s="2">
        <f t="shared" si="4"/>
        <v>-0.0144</v>
      </c>
      <c r="H3247" s="2">
        <f t="shared" si="21"/>
        <v>1.6815</v>
      </c>
      <c r="I3247" s="2">
        <f t="shared" si="27"/>
        <v>1.296429173</v>
      </c>
      <c r="J3247" s="2">
        <f t="shared" si="5"/>
        <v>318.400228</v>
      </c>
      <c r="K3247" s="2">
        <f t="shared" si="6"/>
        <v>329.1673268</v>
      </c>
      <c r="L3247" s="2">
        <f t="shared" si="7"/>
        <v>0</v>
      </c>
      <c r="M3247" s="2">
        <f t="shared" si="1"/>
        <v>329.1673268</v>
      </c>
      <c r="O3247" s="2">
        <v>3245.0</v>
      </c>
      <c r="P3247" s="2">
        <v>2141.0</v>
      </c>
      <c r="Q3247" s="2">
        <v>2154.0</v>
      </c>
      <c r="R3247" s="2">
        <v>2146.0</v>
      </c>
      <c r="S3247" s="2">
        <v>2116.0</v>
      </c>
      <c r="T3247" s="2">
        <v>1.331787844E9</v>
      </c>
      <c r="U3247" s="2">
        <v>2.8273856E7</v>
      </c>
      <c r="V3247" s="2">
        <v>5.5024534E7</v>
      </c>
      <c r="W3247" s="2">
        <v>2581654.0</v>
      </c>
      <c r="X3247" s="2">
        <v>1683.0</v>
      </c>
      <c r="Y3247" s="2">
        <f t="shared" si="8"/>
        <v>0.1547909054</v>
      </c>
      <c r="Z3247" s="2">
        <f t="shared" ref="Z3247:AC3247" si="3298">ROUNDDOWN($Y3247*Z$1,0)-IF(MOD($Y3247*Z$1,1)=0,1,0)+1</f>
        <v>1</v>
      </c>
      <c r="AA3247" s="2">
        <f t="shared" si="3298"/>
        <v>1</v>
      </c>
      <c r="AB3247" s="2">
        <f t="shared" si="3298"/>
        <v>1</v>
      </c>
      <c r="AC3247" s="2">
        <f t="shared" si="3298"/>
        <v>1</v>
      </c>
      <c r="AD3247" s="2">
        <f t="shared" si="10"/>
        <v>0</v>
      </c>
      <c r="AE3247" s="2">
        <f t="shared" si="11"/>
        <v>0</v>
      </c>
      <c r="AF3247" s="2">
        <f t="shared" si="12"/>
        <v>0</v>
      </c>
      <c r="AG3247" s="2">
        <f t="shared" si="13"/>
        <v>1</v>
      </c>
      <c r="AH3247" s="2">
        <f t="shared" si="14"/>
        <v>0</v>
      </c>
      <c r="AI3247" s="2">
        <f t="shared" si="15"/>
        <v>0</v>
      </c>
      <c r="AJ3247" s="2">
        <f t="shared" si="16"/>
        <v>0</v>
      </c>
      <c r="AK3247" s="2">
        <f t="shared" si="17"/>
        <v>0</v>
      </c>
      <c r="AL3247" s="2">
        <f t="shared" si="18"/>
        <v>1</v>
      </c>
    </row>
    <row r="3248" ht="13.5" customHeight="1">
      <c r="A3248" s="3">
        <v>42640.0</v>
      </c>
      <c r="B3248" s="2">
        <v>2123.0</v>
      </c>
      <c r="C3248" s="2">
        <f t="shared" si="3"/>
        <v>2123</v>
      </c>
      <c r="D3248" s="2">
        <f t="shared" si="26"/>
        <v>3400.569673</v>
      </c>
      <c r="E3248" s="2">
        <f t="shared" si="20"/>
        <v>2244.609859</v>
      </c>
      <c r="F3248" s="2">
        <v>0.0</v>
      </c>
      <c r="G3248" s="2">
        <f t="shared" si="4"/>
        <v>0</v>
      </c>
      <c r="H3248" s="2">
        <f t="shared" si="21"/>
        <v>1.6815</v>
      </c>
      <c r="I3248" s="2">
        <f t="shared" si="27"/>
        <v>1.296831001</v>
      </c>
      <c r="J3248" s="2">
        <f t="shared" si="5"/>
        <v>318.400228</v>
      </c>
      <c r="K3248" s="2">
        <f t="shared" si="6"/>
        <v>329.1673268</v>
      </c>
      <c r="L3248" s="2">
        <f t="shared" si="7"/>
        <v>0</v>
      </c>
      <c r="M3248" s="2">
        <f t="shared" si="1"/>
        <v>329.1673268</v>
      </c>
      <c r="O3248" s="2">
        <v>3246.0</v>
      </c>
      <c r="P3248" s="2">
        <v>2136.0</v>
      </c>
      <c r="Q3248" s="2">
        <v>2123.0</v>
      </c>
      <c r="R3248" s="2">
        <v>2144.0</v>
      </c>
      <c r="S3248" s="2">
        <v>2103.0</v>
      </c>
      <c r="T3248" s="2">
        <v>1.331792986E9</v>
      </c>
      <c r="U3248" s="2">
        <v>2.8273965E7</v>
      </c>
      <c r="V3248" s="2">
        <v>4.8478317E7</v>
      </c>
      <c r="W3248" s="2">
        <v>2283882.0</v>
      </c>
      <c r="X3248" s="2">
        <v>1532.0</v>
      </c>
      <c r="Y3248" s="2">
        <f t="shared" si="8"/>
        <v>0.4880227365</v>
      </c>
      <c r="Z3248" s="2">
        <f t="shared" ref="Z3248:AC3248" si="3299">ROUNDDOWN($Y3248*Z$1,0)-IF(MOD($Y3248*Z$1,1)=0,1,0)+1</f>
        <v>1</v>
      </c>
      <c r="AA3248" s="2">
        <f t="shared" si="3299"/>
        <v>2</v>
      </c>
      <c r="AB3248" s="2">
        <f t="shared" si="3299"/>
        <v>2</v>
      </c>
      <c r="AC3248" s="2">
        <f t="shared" si="3299"/>
        <v>3</v>
      </c>
      <c r="AD3248" s="2">
        <f t="shared" si="10"/>
        <v>0</v>
      </c>
      <c r="AE3248" s="2">
        <f t="shared" si="11"/>
        <v>0</v>
      </c>
      <c r="AF3248" s="2">
        <f t="shared" si="12"/>
        <v>0</v>
      </c>
      <c r="AG3248" s="2">
        <f t="shared" si="13"/>
        <v>0</v>
      </c>
      <c r="AH3248" s="2">
        <f t="shared" si="14"/>
        <v>0</v>
      </c>
      <c r="AI3248" s="2">
        <f t="shared" si="15"/>
        <v>0</v>
      </c>
      <c r="AJ3248" s="2">
        <f t="shared" si="16"/>
        <v>1</v>
      </c>
      <c r="AK3248" s="2">
        <f t="shared" si="17"/>
        <v>0</v>
      </c>
      <c r="AL3248" s="2">
        <f t="shared" si="18"/>
        <v>1</v>
      </c>
    </row>
    <row r="3249" ht="13.5" customHeight="1">
      <c r="A3249" s="3">
        <v>42641.0</v>
      </c>
      <c r="B3249" s="2">
        <v>2137.0</v>
      </c>
      <c r="C3249" s="2">
        <f t="shared" si="3"/>
        <v>2137</v>
      </c>
      <c r="D3249" s="2">
        <f t="shared" si="26"/>
        <v>3401.936114</v>
      </c>
      <c r="E3249" s="2">
        <f t="shared" si="20"/>
        <v>2244.952427</v>
      </c>
      <c r="F3249" s="2">
        <v>0.66</v>
      </c>
      <c r="G3249" s="2">
        <f t="shared" si="4"/>
        <v>0.0066</v>
      </c>
      <c r="H3249" s="2">
        <f t="shared" si="21"/>
        <v>1.6881</v>
      </c>
      <c r="I3249" s="2">
        <f t="shared" si="27"/>
        <v>1.297232828</v>
      </c>
      <c r="J3249" s="2">
        <f t="shared" si="5"/>
        <v>320.5016695</v>
      </c>
      <c r="K3249" s="2">
        <f t="shared" si="6"/>
        <v>331.3398312</v>
      </c>
      <c r="L3249" s="2">
        <f t="shared" si="7"/>
        <v>0</v>
      </c>
      <c r="M3249" s="2">
        <f t="shared" si="1"/>
        <v>331.3398312</v>
      </c>
      <c r="O3249" s="2">
        <v>3247.0</v>
      </c>
      <c r="P3249" s="2">
        <v>2123.0</v>
      </c>
      <c r="Q3249" s="2">
        <v>2123.0</v>
      </c>
      <c r="R3249" s="2">
        <v>2141.0</v>
      </c>
      <c r="S3249" s="2">
        <v>2118.0</v>
      </c>
      <c r="T3249" s="2">
        <v>1.331794876E9</v>
      </c>
      <c r="U3249" s="2">
        <v>2.8460457E7</v>
      </c>
      <c r="V3249" s="2">
        <v>4.3466654E7</v>
      </c>
      <c r="W3249" s="2">
        <v>2039883.0</v>
      </c>
      <c r="X3249" s="2">
        <v>1779.0</v>
      </c>
      <c r="Y3249" s="2">
        <f t="shared" si="8"/>
        <v>0.6675801868</v>
      </c>
      <c r="Z3249" s="2">
        <f t="shared" ref="Z3249:AC3249" si="3300">ROUNDDOWN($Y3249*Z$1,0)-IF(MOD($Y3249*Z$1,1)=0,1,0)+1</f>
        <v>2</v>
      </c>
      <c r="AA3249" s="2">
        <f t="shared" si="3300"/>
        <v>3</v>
      </c>
      <c r="AB3249" s="2">
        <f t="shared" si="3300"/>
        <v>3</v>
      </c>
      <c r="AC3249" s="2">
        <f t="shared" si="3300"/>
        <v>4</v>
      </c>
      <c r="AD3249" s="2">
        <f t="shared" si="10"/>
        <v>0</v>
      </c>
      <c r="AE3249" s="2">
        <f t="shared" si="11"/>
        <v>0</v>
      </c>
      <c r="AF3249" s="2">
        <f t="shared" si="12"/>
        <v>0</v>
      </c>
      <c r="AG3249" s="2">
        <f t="shared" si="13"/>
        <v>0</v>
      </c>
      <c r="AH3249" s="2">
        <f t="shared" si="14"/>
        <v>0</v>
      </c>
      <c r="AI3249" s="2">
        <f t="shared" si="15"/>
        <v>1</v>
      </c>
      <c r="AJ3249" s="2">
        <f t="shared" si="16"/>
        <v>0</v>
      </c>
      <c r="AK3249" s="2">
        <f t="shared" si="17"/>
        <v>0</v>
      </c>
      <c r="AL3249" s="2">
        <f t="shared" si="18"/>
        <v>1</v>
      </c>
    </row>
    <row r="3250" ht="13.5" customHeight="1">
      <c r="A3250" s="3">
        <v>42642.0</v>
      </c>
      <c r="B3250" s="2">
        <v>2126.0</v>
      </c>
      <c r="C3250" s="2">
        <f t="shared" si="3"/>
        <v>2126</v>
      </c>
      <c r="D3250" s="2">
        <f t="shared" si="26"/>
        <v>3403.303104</v>
      </c>
      <c r="E3250" s="2">
        <f t="shared" si="20"/>
        <v>2245.294994</v>
      </c>
      <c r="F3250" s="2">
        <v>-0.51</v>
      </c>
      <c r="G3250" s="2">
        <f t="shared" si="4"/>
        <v>-0.0051</v>
      </c>
      <c r="H3250" s="2">
        <f t="shared" si="21"/>
        <v>1.683</v>
      </c>
      <c r="I3250" s="2">
        <f t="shared" si="27"/>
        <v>1.297634655</v>
      </c>
      <c r="J3250" s="2">
        <f t="shared" si="5"/>
        <v>318.867111</v>
      </c>
      <c r="K3250" s="2">
        <f t="shared" si="6"/>
        <v>329.649998</v>
      </c>
      <c r="L3250" s="2">
        <f t="shared" si="7"/>
        <v>0</v>
      </c>
      <c r="M3250" s="2">
        <f t="shared" si="1"/>
        <v>329.649998</v>
      </c>
      <c r="O3250" s="2">
        <v>3248.0</v>
      </c>
      <c r="P3250" s="2">
        <v>2137.0</v>
      </c>
      <c r="Q3250" s="2">
        <v>2137.0</v>
      </c>
      <c r="R3250" s="2">
        <v>2138.0</v>
      </c>
      <c r="S3250" s="2">
        <v>2118.0</v>
      </c>
      <c r="T3250" s="2">
        <v>1.331798064E9</v>
      </c>
      <c r="U3250" s="2">
        <v>2.8314027E7</v>
      </c>
      <c r="V3250" s="2">
        <v>1.25343278E8</v>
      </c>
      <c r="W3250" s="2">
        <v>5874119.0</v>
      </c>
      <c r="X3250" s="2">
        <v>1234.0</v>
      </c>
      <c r="Y3250" s="2">
        <f t="shared" si="8"/>
        <v>0.3431790499</v>
      </c>
      <c r="Z3250" s="2">
        <f t="shared" ref="Z3250:AC3250" si="3301">ROUNDDOWN($Y3250*Z$1,0)-IF(MOD($Y3250*Z$1,1)=0,1,0)+1</f>
        <v>1</v>
      </c>
      <c r="AA3250" s="2">
        <f t="shared" si="3301"/>
        <v>2</v>
      </c>
      <c r="AB3250" s="2">
        <f t="shared" si="3301"/>
        <v>2</v>
      </c>
      <c r="AC3250" s="2">
        <f t="shared" si="3301"/>
        <v>2</v>
      </c>
      <c r="AD3250" s="2">
        <f t="shared" si="10"/>
        <v>0</v>
      </c>
      <c r="AE3250" s="2">
        <f t="shared" si="11"/>
        <v>0</v>
      </c>
      <c r="AF3250" s="2">
        <f t="shared" si="12"/>
        <v>0</v>
      </c>
      <c r="AG3250" s="2">
        <f t="shared" si="13"/>
        <v>0</v>
      </c>
      <c r="AH3250" s="2">
        <f t="shared" si="14"/>
        <v>0</v>
      </c>
      <c r="AI3250" s="2">
        <f t="shared" si="15"/>
        <v>0</v>
      </c>
      <c r="AJ3250" s="2">
        <f t="shared" si="16"/>
        <v>1</v>
      </c>
      <c r="AK3250" s="2">
        <f t="shared" si="17"/>
        <v>0</v>
      </c>
      <c r="AL3250" s="2">
        <f t="shared" si="18"/>
        <v>1</v>
      </c>
    </row>
    <row r="3251" ht="13.5" customHeight="1">
      <c r="A3251" s="3">
        <v>42648.0</v>
      </c>
      <c r="B3251" s="2">
        <v>2140.0</v>
      </c>
      <c r="C3251" s="2">
        <f t="shared" si="3"/>
        <v>2140</v>
      </c>
      <c r="D3251" s="2">
        <f t="shared" si="26"/>
        <v>3404.670644</v>
      </c>
      <c r="E3251" s="2">
        <f t="shared" si="20"/>
        <v>2245.637562</v>
      </c>
      <c r="F3251" s="2">
        <v>0.66</v>
      </c>
      <c r="G3251" s="2">
        <f t="shared" si="4"/>
        <v>0.0066</v>
      </c>
      <c r="H3251" s="2">
        <f t="shared" si="21"/>
        <v>1.6896</v>
      </c>
      <c r="I3251" s="2">
        <f t="shared" si="27"/>
        <v>1.298036482</v>
      </c>
      <c r="J3251" s="2">
        <f t="shared" si="5"/>
        <v>320.9716339</v>
      </c>
      <c r="K3251" s="2">
        <f t="shared" si="6"/>
        <v>331.825688</v>
      </c>
      <c r="L3251" s="2">
        <f t="shared" si="7"/>
        <v>0</v>
      </c>
      <c r="M3251" s="2">
        <f t="shared" si="1"/>
        <v>331.825688</v>
      </c>
      <c r="O3251" s="2">
        <v>3249.0</v>
      </c>
      <c r="P3251" s="2">
        <v>2149.0</v>
      </c>
      <c r="Q3251" s="2">
        <v>2126.0</v>
      </c>
      <c r="R3251" s="2">
        <v>2155.0</v>
      </c>
      <c r="S3251" s="2">
        <v>2140.0</v>
      </c>
      <c r="T3251" s="2">
        <v>1.331800153E9</v>
      </c>
      <c r="U3251" s="2">
        <v>2.8500523E7</v>
      </c>
      <c r="V3251" s="2">
        <v>5.5682578E7</v>
      </c>
      <c r="W3251" s="2">
        <v>2593718.0</v>
      </c>
      <c r="X3251" s="2">
        <v>1830.0</v>
      </c>
      <c r="Y3251" s="2">
        <f t="shared" si="8"/>
        <v>0.6675801868</v>
      </c>
      <c r="Z3251" s="2">
        <f t="shared" ref="Z3251:AC3251" si="3302">ROUNDDOWN($Y3251*Z$1,0)-IF(MOD($Y3251*Z$1,1)=0,1,0)+1</f>
        <v>2</v>
      </c>
      <c r="AA3251" s="2">
        <f t="shared" si="3302"/>
        <v>3</v>
      </c>
      <c r="AB3251" s="2">
        <f t="shared" si="3302"/>
        <v>3</v>
      </c>
      <c r="AC3251" s="2">
        <f t="shared" si="3302"/>
        <v>4</v>
      </c>
      <c r="AD3251" s="2">
        <f t="shared" si="10"/>
        <v>0</v>
      </c>
      <c r="AE3251" s="2">
        <f t="shared" si="11"/>
        <v>0</v>
      </c>
      <c r="AF3251" s="2">
        <f t="shared" si="12"/>
        <v>0</v>
      </c>
      <c r="AG3251" s="2">
        <f t="shared" si="13"/>
        <v>0</v>
      </c>
      <c r="AH3251" s="2">
        <f t="shared" si="14"/>
        <v>0</v>
      </c>
      <c r="AI3251" s="2">
        <f t="shared" si="15"/>
        <v>1</v>
      </c>
      <c r="AJ3251" s="2">
        <f t="shared" si="16"/>
        <v>0</v>
      </c>
      <c r="AK3251" s="2">
        <f t="shared" si="17"/>
        <v>0</v>
      </c>
      <c r="AL3251" s="2">
        <f t="shared" si="18"/>
        <v>1</v>
      </c>
    </row>
    <row r="3252" ht="13.5" customHeight="1">
      <c r="A3252" s="3">
        <v>42649.0</v>
      </c>
      <c r="B3252" s="2">
        <v>2119.0</v>
      </c>
      <c r="C3252" s="2">
        <f t="shared" si="3"/>
        <v>2119</v>
      </c>
      <c r="D3252" s="2">
        <f t="shared" si="26"/>
        <v>3406.038733</v>
      </c>
      <c r="E3252" s="2">
        <f t="shared" si="20"/>
        <v>2245.98013</v>
      </c>
      <c r="F3252" s="2">
        <v>-0.98</v>
      </c>
      <c r="G3252" s="2">
        <f t="shared" si="4"/>
        <v>-0.0098</v>
      </c>
      <c r="H3252" s="2">
        <f t="shared" si="21"/>
        <v>1.6798</v>
      </c>
      <c r="I3252" s="2">
        <f t="shared" si="27"/>
        <v>1.298438309</v>
      </c>
      <c r="J3252" s="2">
        <f t="shared" si="5"/>
        <v>317.8261119</v>
      </c>
      <c r="K3252" s="2">
        <f t="shared" si="6"/>
        <v>328.5737963</v>
      </c>
      <c r="L3252" s="2">
        <f t="shared" si="7"/>
        <v>0</v>
      </c>
      <c r="M3252" s="2">
        <f t="shared" si="1"/>
        <v>328.5737963</v>
      </c>
      <c r="O3252" s="2">
        <v>3250.0</v>
      </c>
      <c r="P3252" s="2">
        <v>2125.0</v>
      </c>
      <c r="Q3252" s="2">
        <v>2140.0</v>
      </c>
      <c r="R3252" s="2">
        <v>2132.0</v>
      </c>
      <c r="S3252" s="2">
        <v>2119.0</v>
      </c>
      <c r="T3252" s="2">
        <v>1.331856597E9</v>
      </c>
      <c r="U3252" s="2">
        <v>2.8222041E7</v>
      </c>
      <c r="V3252" s="2">
        <v>9.7825652E7</v>
      </c>
      <c r="W3252" s="2">
        <v>4606736.0</v>
      </c>
      <c r="X3252" s="2">
        <v>1952.0</v>
      </c>
      <c r="Y3252" s="2">
        <f t="shared" si="8"/>
        <v>0.2333536338</v>
      </c>
      <c r="Z3252" s="2">
        <f t="shared" ref="Z3252:AC3252" si="3303">ROUNDDOWN($Y3252*Z$1,0)-IF(MOD($Y3252*Z$1,1)=0,1,0)+1</f>
        <v>1</v>
      </c>
      <c r="AA3252" s="2">
        <f t="shared" si="3303"/>
        <v>1</v>
      </c>
      <c r="AB3252" s="2">
        <f t="shared" si="3303"/>
        <v>1</v>
      </c>
      <c r="AC3252" s="2">
        <f t="shared" si="3303"/>
        <v>2</v>
      </c>
      <c r="AD3252" s="2">
        <f t="shared" si="10"/>
        <v>0</v>
      </c>
      <c r="AE3252" s="2">
        <f t="shared" si="11"/>
        <v>0</v>
      </c>
      <c r="AF3252" s="2">
        <f t="shared" si="12"/>
        <v>0</v>
      </c>
      <c r="AG3252" s="2">
        <f t="shared" si="13"/>
        <v>0</v>
      </c>
      <c r="AH3252" s="2">
        <f t="shared" si="14"/>
        <v>0</v>
      </c>
      <c r="AI3252" s="2">
        <f t="shared" si="15"/>
        <v>0</v>
      </c>
      <c r="AJ3252" s="2">
        <f t="shared" si="16"/>
        <v>0</v>
      </c>
      <c r="AK3252" s="2">
        <f t="shared" si="17"/>
        <v>1</v>
      </c>
      <c r="AL3252" s="2">
        <f t="shared" si="18"/>
        <v>1</v>
      </c>
    </row>
    <row r="3253" ht="13.5" customHeight="1">
      <c r="A3253" s="3">
        <v>42652.0</v>
      </c>
      <c r="B3253" s="2">
        <v>2145.0</v>
      </c>
      <c r="C3253" s="2">
        <f t="shared" si="3"/>
        <v>2145</v>
      </c>
      <c r="D3253" s="2">
        <f t="shared" si="26"/>
        <v>3407.407372</v>
      </c>
      <c r="E3253" s="2">
        <f t="shared" si="20"/>
        <v>2246.322697</v>
      </c>
      <c r="F3253" s="2">
        <v>1.23</v>
      </c>
      <c r="G3253" s="2">
        <f t="shared" si="4"/>
        <v>0.0123</v>
      </c>
      <c r="H3253" s="2">
        <f t="shared" si="21"/>
        <v>1.6921</v>
      </c>
      <c r="I3253" s="2">
        <f t="shared" si="27"/>
        <v>1.298840136</v>
      </c>
      <c r="J3253" s="2">
        <f t="shared" si="5"/>
        <v>321.7353731</v>
      </c>
      <c r="K3253" s="2">
        <f t="shared" si="6"/>
        <v>332.615254</v>
      </c>
      <c r="L3253" s="2">
        <f t="shared" si="7"/>
        <v>0</v>
      </c>
      <c r="M3253" s="2">
        <f t="shared" si="1"/>
        <v>332.615254</v>
      </c>
      <c r="O3253" s="2">
        <v>3251.0</v>
      </c>
      <c r="P3253" s="2">
        <v>2135.0</v>
      </c>
      <c r="Q3253" s="2">
        <v>2119.0</v>
      </c>
      <c r="R3253" s="2">
        <v>2145.0</v>
      </c>
      <c r="S3253" s="2">
        <v>2130.0</v>
      </c>
      <c r="T3253" s="2">
        <v>1.331869663E9</v>
      </c>
      <c r="U3253" s="2">
        <v>2.8568604E7</v>
      </c>
      <c r="V3253" s="2">
        <v>2.0111409E7</v>
      </c>
      <c r="W3253" s="2">
        <v>941209.0</v>
      </c>
      <c r="X3253" s="2">
        <v>651.0</v>
      </c>
      <c r="Y3253" s="2">
        <f t="shared" si="8"/>
        <v>0.7999390987</v>
      </c>
      <c r="Z3253" s="2">
        <f t="shared" ref="Z3253:AC3253" si="3304">ROUNDDOWN($Y3253*Z$1,0)-IF(MOD($Y3253*Z$1,1)=0,1,0)+1</f>
        <v>2</v>
      </c>
      <c r="AA3253" s="2">
        <f t="shared" si="3304"/>
        <v>3</v>
      </c>
      <c r="AB3253" s="2">
        <f t="shared" si="3304"/>
        <v>4</v>
      </c>
      <c r="AC3253" s="2">
        <f t="shared" si="3304"/>
        <v>4</v>
      </c>
      <c r="AD3253" s="2">
        <f t="shared" si="10"/>
        <v>1</v>
      </c>
      <c r="AE3253" s="2">
        <f t="shared" si="11"/>
        <v>0</v>
      </c>
      <c r="AF3253" s="2">
        <f t="shared" si="12"/>
        <v>0</v>
      </c>
      <c r="AG3253" s="2">
        <f t="shared" si="13"/>
        <v>0</v>
      </c>
      <c r="AH3253" s="2">
        <f t="shared" si="14"/>
        <v>0</v>
      </c>
      <c r="AI3253" s="2">
        <f t="shared" si="15"/>
        <v>0</v>
      </c>
      <c r="AJ3253" s="2">
        <f t="shared" si="16"/>
        <v>0</v>
      </c>
      <c r="AK3253" s="2">
        <f t="shared" si="17"/>
        <v>0</v>
      </c>
      <c r="AL3253" s="2">
        <f t="shared" si="18"/>
        <v>1</v>
      </c>
    </row>
    <row r="3254" ht="13.5" customHeight="1">
      <c r="A3254" s="3">
        <v>42653.0</v>
      </c>
      <c r="B3254" s="2">
        <v>2183.0</v>
      </c>
      <c r="C3254" s="2">
        <f t="shared" si="3"/>
        <v>2183</v>
      </c>
      <c r="D3254" s="2">
        <f t="shared" si="26"/>
        <v>3408.776561</v>
      </c>
      <c r="E3254" s="2">
        <f t="shared" si="20"/>
        <v>2246.665265</v>
      </c>
      <c r="F3254" s="2">
        <v>1.77</v>
      </c>
      <c r="G3254" s="2">
        <f t="shared" si="4"/>
        <v>0.0177</v>
      </c>
      <c r="H3254" s="2">
        <f t="shared" si="21"/>
        <v>1.7098</v>
      </c>
      <c r="I3254" s="2">
        <f t="shared" si="27"/>
        <v>1.299241964</v>
      </c>
      <c r="J3254" s="2">
        <f t="shared" si="5"/>
        <v>327.4300892</v>
      </c>
      <c r="K3254" s="2">
        <f t="shared" si="6"/>
        <v>338.502544</v>
      </c>
      <c r="L3254" s="2">
        <f t="shared" si="7"/>
        <v>0</v>
      </c>
      <c r="M3254" s="2">
        <f t="shared" si="1"/>
        <v>338.502544</v>
      </c>
      <c r="O3254" s="2">
        <v>3252.0</v>
      </c>
      <c r="P3254" s="2">
        <v>2149.0</v>
      </c>
      <c r="Q3254" s="2">
        <v>2145.0</v>
      </c>
      <c r="R3254" s="2">
        <v>2183.0</v>
      </c>
      <c r="S3254" s="2">
        <v>2135.0</v>
      </c>
      <c r="T3254" s="2">
        <v>1.331869663E9</v>
      </c>
      <c r="U3254" s="2">
        <v>2.9074715E7</v>
      </c>
      <c r="V3254" s="2">
        <v>3.9363534E7</v>
      </c>
      <c r="W3254" s="2">
        <v>1825296.0</v>
      </c>
      <c r="X3254" s="2">
        <v>1342.0</v>
      </c>
      <c r="Y3254" s="2">
        <f t="shared" si="8"/>
        <v>0.8753552578</v>
      </c>
      <c r="Z3254" s="2">
        <f t="shared" ref="Z3254:AC3254" si="3305">ROUNDDOWN($Y3254*Z$1,0)-IF(MOD($Y3254*Z$1,1)=0,1,0)+1</f>
        <v>2</v>
      </c>
      <c r="AA3254" s="2">
        <f t="shared" si="3305"/>
        <v>3</v>
      </c>
      <c r="AB3254" s="2">
        <f t="shared" si="3305"/>
        <v>4</v>
      </c>
      <c r="AC3254" s="2">
        <f t="shared" si="3305"/>
        <v>5</v>
      </c>
      <c r="AD3254" s="2">
        <f t="shared" si="10"/>
        <v>0</v>
      </c>
      <c r="AE3254" s="2">
        <f t="shared" si="11"/>
        <v>0</v>
      </c>
      <c r="AF3254" s="2">
        <f t="shared" si="12"/>
        <v>0</v>
      </c>
      <c r="AG3254" s="2">
        <f t="shared" si="13"/>
        <v>0</v>
      </c>
      <c r="AH3254" s="2">
        <f t="shared" si="14"/>
        <v>0</v>
      </c>
      <c r="AI3254" s="2">
        <f t="shared" si="15"/>
        <v>1</v>
      </c>
      <c r="AJ3254" s="2">
        <f t="shared" si="16"/>
        <v>0</v>
      </c>
      <c r="AK3254" s="2">
        <f t="shared" si="17"/>
        <v>0</v>
      </c>
      <c r="AL3254" s="2">
        <f t="shared" si="18"/>
        <v>1</v>
      </c>
    </row>
    <row r="3255" ht="13.5" customHeight="1">
      <c r="A3255" s="3">
        <v>42656.0</v>
      </c>
      <c r="B3255" s="2">
        <v>2162.0</v>
      </c>
      <c r="C3255" s="2">
        <f t="shared" si="3"/>
        <v>2162</v>
      </c>
      <c r="D3255" s="2">
        <f t="shared" si="26"/>
        <v>3410.1463</v>
      </c>
      <c r="E3255" s="2">
        <f t="shared" si="20"/>
        <v>2247.007833</v>
      </c>
      <c r="F3255" s="2">
        <v>-0.96</v>
      </c>
      <c r="G3255" s="2">
        <f t="shared" si="4"/>
        <v>-0.0096</v>
      </c>
      <c r="H3255" s="2">
        <f t="shared" si="21"/>
        <v>1.7002</v>
      </c>
      <c r="I3255" s="2">
        <f t="shared" si="27"/>
        <v>1.299643791</v>
      </c>
      <c r="J3255" s="2">
        <f t="shared" si="5"/>
        <v>324.2867603</v>
      </c>
      <c r="K3255" s="2">
        <f t="shared" si="6"/>
        <v>335.2529196</v>
      </c>
      <c r="L3255" s="2">
        <f t="shared" si="7"/>
        <v>0</v>
      </c>
      <c r="M3255" s="2">
        <f t="shared" si="1"/>
        <v>335.2529196</v>
      </c>
      <c r="O3255" s="2">
        <v>3253.0</v>
      </c>
      <c r="P3255" s="2">
        <v>2185.0</v>
      </c>
      <c r="Q3255" s="2">
        <v>2183.0</v>
      </c>
      <c r="R3255" s="2">
        <v>2196.0</v>
      </c>
      <c r="S3255" s="2">
        <v>2153.0</v>
      </c>
      <c r="T3255" s="2">
        <v>1.331872024E9</v>
      </c>
      <c r="U3255" s="2">
        <v>2.8795073E7</v>
      </c>
      <c r="V3255" s="2">
        <v>1.09034985E8</v>
      </c>
      <c r="W3255" s="2">
        <v>5001199.0</v>
      </c>
      <c r="X3255" s="2">
        <v>2714.0</v>
      </c>
      <c r="Y3255" s="2">
        <f t="shared" si="8"/>
        <v>0.2390377588</v>
      </c>
      <c r="Z3255" s="2">
        <f t="shared" ref="Z3255:AC3255" si="3306">ROUNDDOWN($Y3255*Z$1,0)-IF(MOD($Y3255*Z$1,1)=0,1,0)+1</f>
        <v>1</v>
      </c>
      <c r="AA3255" s="2">
        <f t="shared" si="3306"/>
        <v>1</v>
      </c>
      <c r="AB3255" s="2">
        <f t="shared" si="3306"/>
        <v>1</v>
      </c>
      <c r="AC3255" s="2">
        <f t="shared" si="3306"/>
        <v>2</v>
      </c>
      <c r="AD3255" s="2">
        <f t="shared" si="10"/>
        <v>0</v>
      </c>
      <c r="AE3255" s="2">
        <f t="shared" si="11"/>
        <v>0</v>
      </c>
      <c r="AF3255" s="2">
        <f t="shared" si="12"/>
        <v>0</v>
      </c>
      <c r="AG3255" s="2">
        <f t="shared" si="13"/>
        <v>0</v>
      </c>
      <c r="AH3255" s="2">
        <f t="shared" si="14"/>
        <v>0</v>
      </c>
      <c r="AI3255" s="2">
        <f t="shared" si="15"/>
        <v>0</v>
      </c>
      <c r="AJ3255" s="2">
        <f t="shared" si="16"/>
        <v>1</v>
      </c>
      <c r="AK3255" s="2">
        <f t="shared" si="17"/>
        <v>0</v>
      </c>
      <c r="AL3255" s="2">
        <f t="shared" si="18"/>
        <v>1</v>
      </c>
    </row>
    <row r="3256" ht="13.5" customHeight="1">
      <c r="A3256" s="3">
        <v>42661.0</v>
      </c>
      <c r="B3256" s="2">
        <v>2230.0</v>
      </c>
      <c r="C3256" s="2">
        <f t="shared" si="3"/>
        <v>2230</v>
      </c>
      <c r="D3256" s="2">
        <f t="shared" si="26"/>
        <v>3411.51659</v>
      </c>
      <c r="E3256" s="2">
        <f t="shared" si="20"/>
        <v>2247.350401</v>
      </c>
      <c r="F3256" s="2">
        <v>3.15</v>
      </c>
      <c r="G3256" s="2">
        <f t="shared" si="4"/>
        <v>0.0315</v>
      </c>
      <c r="H3256" s="2">
        <f t="shared" si="21"/>
        <v>1.7317</v>
      </c>
      <c r="I3256" s="2">
        <f t="shared" si="27"/>
        <v>1.300045618</v>
      </c>
      <c r="J3256" s="2">
        <f t="shared" si="5"/>
        <v>334.5017933</v>
      </c>
      <c r="K3256" s="2">
        <f t="shared" si="6"/>
        <v>345.8133865</v>
      </c>
      <c r="L3256" s="2">
        <f t="shared" si="7"/>
        <v>0</v>
      </c>
      <c r="M3256" s="2">
        <f t="shared" si="1"/>
        <v>345.8133865</v>
      </c>
      <c r="O3256" s="2">
        <v>3254.0</v>
      </c>
      <c r="P3256" s="2">
        <v>2190.0</v>
      </c>
      <c r="Q3256" s="2">
        <v>2162.0</v>
      </c>
      <c r="R3256" s="2">
        <v>2230.0</v>
      </c>
      <c r="S3256" s="2">
        <v>2185.0</v>
      </c>
      <c r="T3256" s="2">
        <v>1.331879883E9</v>
      </c>
      <c r="U3256" s="2">
        <v>2.9700921E7</v>
      </c>
      <c r="V3256" s="2">
        <v>1.0146926E8</v>
      </c>
      <c r="W3256" s="2">
        <v>4609117.0</v>
      </c>
      <c r="X3256" s="2">
        <v>2863.0</v>
      </c>
      <c r="Y3256" s="2">
        <f t="shared" si="8"/>
        <v>0.9685343078</v>
      </c>
      <c r="Z3256" s="2">
        <f t="shared" ref="Z3256:AC3256" si="3307">ROUNDDOWN($Y3256*Z$1,0)-IF(MOD($Y3256*Z$1,1)=0,1,0)+1</f>
        <v>2</v>
      </c>
      <c r="AA3256" s="2">
        <f t="shared" si="3307"/>
        <v>3</v>
      </c>
      <c r="AB3256" s="2">
        <f t="shared" si="3307"/>
        <v>4</v>
      </c>
      <c r="AC3256" s="2">
        <f t="shared" si="3307"/>
        <v>5</v>
      </c>
      <c r="AD3256" s="2">
        <f t="shared" si="10"/>
        <v>0</v>
      </c>
      <c r="AE3256" s="2">
        <f t="shared" si="11"/>
        <v>0</v>
      </c>
      <c r="AF3256" s="2">
        <f t="shared" si="12"/>
        <v>0</v>
      </c>
      <c r="AG3256" s="2">
        <f t="shared" si="13"/>
        <v>0</v>
      </c>
      <c r="AH3256" s="2">
        <f t="shared" si="14"/>
        <v>0</v>
      </c>
      <c r="AI3256" s="2">
        <f t="shared" si="15"/>
        <v>1</v>
      </c>
      <c r="AJ3256" s="2">
        <f t="shared" si="16"/>
        <v>0</v>
      </c>
      <c r="AK3256" s="2">
        <f t="shared" si="17"/>
        <v>0</v>
      </c>
      <c r="AL3256" s="2">
        <f t="shared" si="18"/>
        <v>1</v>
      </c>
    </row>
    <row r="3257" ht="13.5" customHeight="1">
      <c r="A3257" s="3">
        <v>42662.0</v>
      </c>
      <c r="B3257" s="2">
        <v>2220.0</v>
      </c>
      <c r="C3257" s="2">
        <f t="shared" si="3"/>
        <v>2220</v>
      </c>
      <c r="D3257" s="2">
        <f t="shared" si="26"/>
        <v>3412.88743</v>
      </c>
      <c r="E3257" s="2">
        <f t="shared" si="20"/>
        <v>2247.692968</v>
      </c>
      <c r="F3257" s="2">
        <v>-0.45</v>
      </c>
      <c r="G3257" s="2">
        <f t="shared" si="4"/>
        <v>-0.0045</v>
      </c>
      <c r="H3257" s="2">
        <f t="shared" si="21"/>
        <v>1.7272</v>
      </c>
      <c r="I3257" s="2">
        <f t="shared" si="27"/>
        <v>1.300447445</v>
      </c>
      <c r="J3257" s="2">
        <f t="shared" si="5"/>
        <v>332.9965352</v>
      </c>
      <c r="K3257" s="2">
        <f t="shared" si="6"/>
        <v>344.2572263</v>
      </c>
      <c r="L3257" s="2">
        <f t="shared" si="7"/>
        <v>0</v>
      </c>
      <c r="M3257" s="2">
        <f t="shared" si="1"/>
        <v>344.2572263</v>
      </c>
      <c r="O3257" s="2">
        <v>3255.0</v>
      </c>
      <c r="P3257" s="2">
        <v>2224.0</v>
      </c>
      <c r="Q3257" s="2">
        <v>2230.0</v>
      </c>
      <c r="R3257" s="2">
        <v>2238.0</v>
      </c>
      <c r="S3257" s="2">
        <v>2218.0</v>
      </c>
      <c r="T3257" s="2">
        <v>1.331879883E9</v>
      </c>
      <c r="U3257" s="2">
        <v>2.9567733E7</v>
      </c>
      <c r="V3257" s="2">
        <v>5.5877822E7</v>
      </c>
      <c r="W3257" s="2">
        <v>2508654.0</v>
      </c>
      <c r="X3257" s="2">
        <v>1783.0</v>
      </c>
      <c r="Y3257" s="2">
        <f t="shared" si="8"/>
        <v>0.3618554608</v>
      </c>
      <c r="Z3257" s="2">
        <f t="shared" ref="Z3257:AC3257" si="3308">ROUNDDOWN($Y3257*Z$1,0)-IF(MOD($Y3257*Z$1,1)=0,1,0)+1</f>
        <v>1</v>
      </c>
      <c r="AA3257" s="2">
        <f t="shared" si="3308"/>
        <v>2</v>
      </c>
      <c r="AB3257" s="2">
        <f t="shared" si="3308"/>
        <v>2</v>
      </c>
      <c r="AC3257" s="2">
        <f t="shared" si="3308"/>
        <v>2</v>
      </c>
      <c r="AD3257" s="2">
        <f t="shared" si="10"/>
        <v>0</v>
      </c>
      <c r="AE3257" s="2">
        <f t="shared" si="11"/>
        <v>0</v>
      </c>
      <c r="AF3257" s="2">
        <f t="shared" si="12"/>
        <v>0</v>
      </c>
      <c r="AG3257" s="2">
        <f t="shared" si="13"/>
        <v>0</v>
      </c>
      <c r="AH3257" s="2">
        <f t="shared" si="14"/>
        <v>0</v>
      </c>
      <c r="AI3257" s="2">
        <f t="shared" si="15"/>
        <v>0</v>
      </c>
      <c r="AJ3257" s="2">
        <f t="shared" si="16"/>
        <v>1</v>
      </c>
      <c r="AK3257" s="2">
        <f t="shared" si="17"/>
        <v>0</v>
      </c>
      <c r="AL3257" s="2">
        <f t="shared" si="18"/>
        <v>1</v>
      </c>
    </row>
    <row r="3258" ht="13.5" customHeight="1">
      <c r="A3258" s="3">
        <v>42663.0</v>
      </c>
      <c r="B3258" s="2">
        <v>2235.0</v>
      </c>
      <c r="C3258" s="2">
        <f t="shared" si="3"/>
        <v>2235</v>
      </c>
      <c r="D3258" s="2">
        <f t="shared" si="26"/>
        <v>3414.258821</v>
      </c>
      <c r="E3258" s="2">
        <f t="shared" si="20"/>
        <v>2248.035536</v>
      </c>
      <c r="F3258" s="2">
        <v>0.68</v>
      </c>
      <c r="G3258" s="2">
        <f t="shared" si="4"/>
        <v>0.0068</v>
      </c>
      <c r="H3258" s="2">
        <f t="shared" si="21"/>
        <v>1.734</v>
      </c>
      <c r="I3258" s="2">
        <f t="shared" si="27"/>
        <v>1.300849272</v>
      </c>
      <c r="J3258" s="2">
        <f t="shared" si="5"/>
        <v>335.2609116</v>
      </c>
      <c r="K3258" s="2">
        <f t="shared" si="6"/>
        <v>346.5981754</v>
      </c>
      <c r="L3258" s="2">
        <f t="shared" si="7"/>
        <v>0</v>
      </c>
      <c r="M3258" s="2">
        <f t="shared" si="1"/>
        <v>346.5981754</v>
      </c>
      <c r="O3258" s="2">
        <v>3256.0</v>
      </c>
      <c r="P3258" s="2">
        <v>2222.0</v>
      </c>
      <c r="Q3258" s="2">
        <v>2220.0</v>
      </c>
      <c r="R3258" s="2">
        <v>2243.0</v>
      </c>
      <c r="S3258" s="2">
        <v>2220.0</v>
      </c>
      <c r="T3258" s="2">
        <v>1.331879883E9</v>
      </c>
      <c r="U3258" s="2">
        <v>2.9767515E7</v>
      </c>
      <c r="V3258" s="2">
        <v>4.2677781E7</v>
      </c>
      <c r="W3258" s="2">
        <v>1911422.0</v>
      </c>
      <c r="X3258" s="2">
        <v>1480.0</v>
      </c>
      <c r="Y3258" s="2">
        <f t="shared" si="8"/>
        <v>0.6732643118</v>
      </c>
      <c r="Z3258" s="2">
        <f t="shared" ref="Z3258:AC3258" si="3309">ROUNDDOWN($Y3258*Z$1,0)-IF(MOD($Y3258*Z$1,1)=0,1,0)+1</f>
        <v>2</v>
      </c>
      <c r="AA3258" s="2">
        <f t="shared" si="3309"/>
        <v>3</v>
      </c>
      <c r="AB3258" s="2">
        <f t="shared" si="3309"/>
        <v>3</v>
      </c>
      <c r="AC3258" s="2">
        <f t="shared" si="3309"/>
        <v>4</v>
      </c>
      <c r="AD3258" s="2">
        <f t="shared" si="10"/>
        <v>0</v>
      </c>
      <c r="AE3258" s="2">
        <f t="shared" si="11"/>
        <v>0</v>
      </c>
      <c r="AF3258" s="2">
        <f t="shared" si="12"/>
        <v>0</v>
      </c>
      <c r="AG3258" s="2">
        <f t="shared" si="13"/>
        <v>0</v>
      </c>
      <c r="AH3258" s="2">
        <f t="shared" si="14"/>
        <v>1</v>
      </c>
      <c r="AI3258" s="2">
        <f t="shared" si="15"/>
        <v>0</v>
      </c>
      <c r="AJ3258" s="2">
        <f t="shared" si="16"/>
        <v>0</v>
      </c>
      <c r="AK3258" s="2">
        <f t="shared" si="17"/>
        <v>0</v>
      </c>
      <c r="AL3258" s="2">
        <f t="shared" si="18"/>
        <v>1</v>
      </c>
    </row>
    <row r="3259" ht="13.5" customHeight="1">
      <c r="A3259" s="3">
        <v>42668.0</v>
      </c>
      <c r="B3259" s="2">
        <v>2230.0</v>
      </c>
      <c r="C3259" s="2">
        <f t="shared" si="3"/>
        <v>2230</v>
      </c>
      <c r="D3259" s="2">
        <f t="shared" si="26"/>
        <v>3415.630763</v>
      </c>
      <c r="E3259" s="2">
        <f t="shared" si="20"/>
        <v>2248.378104</v>
      </c>
      <c r="F3259" s="2">
        <v>-0.22</v>
      </c>
      <c r="G3259" s="2">
        <f t="shared" si="4"/>
        <v>-0.0022</v>
      </c>
      <c r="H3259" s="2">
        <f t="shared" si="21"/>
        <v>1.7318</v>
      </c>
      <c r="I3259" s="2">
        <f t="shared" si="27"/>
        <v>1.301251099</v>
      </c>
      <c r="J3259" s="2">
        <f t="shared" si="5"/>
        <v>334.5233376</v>
      </c>
      <c r="K3259" s="2">
        <f t="shared" si="6"/>
        <v>345.8356594</v>
      </c>
      <c r="L3259" s="2">
        <f t="shared" si="7"/>
        <v>0</v>
      </c>
      <c r="M3259" s="2">
        <f t="shared" si="1"/>
        <v>345.8356594</v>
      </c>
      <c r="O3259" s="2">
        <v>3257.0</v>
      </c>
      <c r="P3259" s="2">
        <v>2244.0</v>
      </c>
      <c r="Q3259" s="2">
        <v>2235.0</v>
      </c>
      <c r="R3259" s="2">
        <v>2253.0</v>
      </c>
      <c r="S3259" s="2">
        <v>2222.0</v>
      </c>
      <c r="T3259" s="2">
        <v>1.331880293E9</v>
      </c>
      <c r="U3259" s="2">
        <v>2.9700931E7</v>
      </c>
      <c r="V3259" s="2">
        <v>7.7724802E7</v>
      </c>
      <c r="W3259" s="2">
        <v>3475066.0</v>
      </c>
      <c r="X3259" s="2">
        <v>2071.0</v>
      </c>
      <c r="Y3259" s="2">
        <f t="shared" si="8"/>
        <v>0.426410881</v>
      </c>
      <c r="Z3259" s="2">
        <f t="shared" ref="Z3259:AC3259" si="3310">ROUNDDOWN($Y3259*Z$1,0)-IF(MOD($Y3259*Z$1,1)=0,1,0)+1</f>
        <v>1</v>
      </c>
      <c r="AA3259" s="2">
        <f t="shared" si="3310"/>
        <v>2</v>
      </c>
      <c r="AB3259" s="2">
        <f t="shared" si="3310"/>
        <v>2</v>
      </c>
      <c r="AC3259" s="2">
        <f t="shared" si="3310"/>
        <v>3</v>
      </c>
      <c r="AD3259" s="2">
        <f t="shared" si="10"/>
        <v>0</v>
      </c>
      <c r="AE3259" s="2">
        <f t="shared" si="11"/>
        <v>0</v>
      </c>
      <c r="AF3259" s="2">
        <f t="shared" si="12"/>
        <v>1</v>
      </c>
      <c r="AG3259" s="2">
        <f t="shared" si="13"/>
        <v>0</v>
      </c>
      <c r="AH3259" s="2">
        <f t="shared" si="14"/>
        <v>0</v>
      </c>
      <c r="AI3259" s="2">
        <f t="shared" si="15"/>
        <v>0</v>
      </c>
      <c r="AJ3259" s="2">
        <f t="shared" si="16"/>
        <v>0</v>
      </c>
      <c r="AK3259" s="2">
        <f t="shared" si="17"/>
        <v>0</v>
      </c>
      <c r="AL3259" s="2">
        <f t="shared" si="18"/>
        <v>1</v>
      </c>
    </row>
    <row r="3260" ht="13.5" customHeight="1">
      <c r="A3260" s="3">
        <v>42669.0</v>
      </c>
      <c r="B3260" s="2">
        <v>2216.0</v>
      </c>
      <c r="C3260" s="2">
        <f t="shared" si="3"/>
        <v>2216</v>
      </c>
      <c r="D3260" s="2">
        <f t="shared" si="26"/>
        <v>3417.003256</v>
      </c>
      <c r="E3260" s="2">
        <f t="shared" si="20"/>
        <v>2248.720671</v>
      </c>
      <c r="F3260" s="2">
        <v>-0.63</v>
      </c>
      <c r="G3260" s="2">
        <f t="shared" si="4"/>
        <v>-0.0063</v>
      </c>
      <c r="H3260" s="2">
        <f t="shared" si="21"/>
        <v>1.7255</v>
      </c>
      <c r="I3260" s="2">
        <f t="shared" si="27"/>
        <v>1.301652927</v>
      </c>
      <c r="J3260" s="2">
        <f t="shared" si="5"/>
        <v>332.4158406</v>
      </c>
      <c r="K3260" s="2">
        <f t="shared" si="6"/>
        <v>343.6568948</v>
      </c>
      <c r="L3260" s="2">
        <f t="shared" si="7"/>
        <v>0</v>
      </c>
      <c r="M3260" s="2">
        <f t="shared" si="1"/>
        <v>343.6568948</v>
      </c>
      <c r="O3260" s="2">
        <v>3258.0</v>
      </c>
      <c r="P3260" s="2">
        <v>2222.0</v>
      </c>
      <c r="Q3260" s="2">
        <v>2230.0</v>
      </c>
      <c r="R3260" s="2">
        <v>2237.0</v>
      </c>
      <c r="S3260" s="2">
        <v>2216.0</v>
      </c>
      <c r="T3260" s="2">
        <v>1.331880293E9</v>
      </c>
      <c r="U3260" s="2">
        <v>2.9514467E7</v>
      </c>
      <c r="V3260" s="2">
        <v>3.3656602E7</v>
      </c>
      <c r="W3260" s="2">
        <v>1512404.0</v>
      </c>
      <c r="X3260" s="2">
        <v>1245.0</v>
      </c>
      <c r="Y3260" s="2">
        <f t="shared" si="8"/>
        <v>0.3158749492</v>
      </c>
      <c r="Z3260" s="2">
        <f t="shared" ref="Z3260:AC3260" si="3311">ROUNDDOWN($Y3260*Z$1,0)-IF(MOD($Y3260*Z$1,1)=0,1,0)+1</f>
        <v>1</v>
      </c>
      <c r="AA3260" s="2">
        <f t="shared" si="3311"/>
        <v>1</v>
      </c>
      <c r="AB3260" s="2">
        <f t="shared" si="3311"/>
        <v>2</v>
      </c>
      <c r="AC3260" s="2">
        <f t="shared" si="3311"/>
        <v>2</v>
      </c>
      <c r="AD3260" s="2">
        <f t="shared" si="10"/>
        <v>0</v>
      </c>
      <c r="AE3260" s="2">
        <f t="shared" si="11"/>
        <v>0</v>
      </c>
      <c r="AF3260" s="2">
        <f t="shared" si="12"/>
        <v>1</v>
      </c>
      <c r="AG3260" s="2">
        <f t="shared" si="13"/>
        <v>0</v>
      </c>
      <c r="AH3260" s="2">
        <f t="shared" si="14"/>
        <v>0</v>
      </c>
      <c r="AI3260" s="2">
        <f t="shared" si="15"/>
        <v>0</v>
      </c>
      <c r="AJ3260" s="2">
        <f t="shared" si="16"/>
        <v>0</v>
      </c>
      <c r="AK3260" s="2">
        <f t="shared" si="17"/>
        <v>0</v>
      </c>
      <c r="AL3260" s="2">
        <f t="shared" si="18"/>
        <v>1</v>
      </c>
    </row>
    <row r="3261" ht="13.5" customHeight="1">
      <c r="A3261" s="3">
        <v>42670.0</v>
      </c>
      <c r="B3261" s="2">
        <v>2208.0</v>
      </c>
      <c r="C3261" s="2">
        <f t="shared" si="3"/>
        <v>2208</v>
      </c>
      <c r="D3261" s="2">
        <f t="shared" si="26"/>
        <v>3418.376301</v>
      </c>
      <c r="E3261" s="2">
        <f t="shared" si="20"/>
        <v>2249.063239</v>
      </c>
      <c r="F3261" s="2">
        <v>-0.36</v>
      </c>
      <c r="G3261" s="2">
        <f t="shared" si="4"/>
        <v>-0.0036</v>
      </c>
      <c r="H3261" s="2">
        <f t="shared" si="21"/>
        <v>1.7219</v>
      </c>
      <c r="I3261" s="2">
        <f t="shared" si="27"/>
        <v>1.302054754</v>
      </c>
      <c r="J3261" s="2">
        <f t="shared" si="5"/>
        <v>331.2191436</v>
      </c>
      <c r="K3261" s="2">
        <f t="shared" si="6"/>
        <v>342.41973</v>
      </c>
      <c r="L3261" s="2">
        <f t="shared" si="7"/>
        <v>0</v>
      </c>
      <c r="M3261" s="2">
        <f t="shared" si="1"/>
        <v>342.41973</v>
      </c>
      <c r="O3261" s="2">
        <v>3259.0</v>
      </c>
      <c r="P3261" s="2">
        <v>2218.0</v>
      </c>
      <c r="Q3261" s="2">
        <v>2216.0</v>
      </c>
      <c r="R3261" s="2">
        <v>2237.0</v>
      </c>
      <c r="S3261" s="2">
        <v>2208.0</v>
      </c>
      <c r="T3261" s="2">
        <v>1.331880293E9</v>
      </c>
      <c r="U3261" s="2">
        <v>2.9407917E7</v>
      </c>
      <c r="V3261" s="2">
        <v>8.1499508E7</v>
      </c>
      <c r="W3261" s="2">
        <v>3671081.0</v>
      </c>
      <c r="X3261" s="2">
        <v>1778.0</v>
      </c>
      <c r="Y3261" s="2">
        <f t="shared" si="8"/>
        <v>0.3850994722</v>
      </c>
      <c r="Z3261" s="2">
        <f t="shared" ref="Z3261:AC3261" si="3312">ROUNDDOWN($Y3261*Z$1,0)-IF(MOD($Y3261*Z$1,1)=0,1,0)+1</f>
        <v>1</v>
      </c>
      <c r="AA3261" s="2">
        <f t="shared" si="3312"/>
        <v>2</v>
      </c>
      <c r="AB3261" s="2">
        <f t="shared" si="3312"/>
        <v>2</v>
      </c>
      <c r="AC3261" s="2">
        <f t="shared" si="3312"/>
        <v>2</v>
      </c>
      <c r="AD3261" s="2">
        <f t="shared" si="10"/>
        <v>0</v>
      </c>
      <c r="AE3261" s="2">
        <f t="shared" si="11"/>
        <v>0</v>
      </c>
      <c r="AF3261" s="2">
        <f t="shared" si="12"/>
        <v>0</v>
      </c>
      <c r="AG3261" s="2">
        <f t="shared" si="13"/>
        <v>1</v>
      </c>
      <c r="AH3261" s="2">
        <f t="shared" si="14"/>
        <v>0</v>
      </c>
      <c r="AI3261" s="2">
        <f t="shared" si="15"/>
        <v>0</v>
      </c>
      <c r="AJ3261" s="2">
        <f t="shared" si="16"/>
        <v>0</v>
      </c>
      <c r="AK3261" s="2">
        <f t="shared" si="17"/>
        <v>0</v>
      </c>
      <c r="AL3261" s="2">
        <f t="shared" si="18"/>
        <v>1</v>
      </c>
    </row>
    <row r="3262" ht="13.5" customHeight="1">
      <c r="A3262" s="3">
        <v>42673.0</v>
      </c>
      <c r="B3262" s="2">
        <v>2186.0</v>
      </c>
      <c r="C3262" s="2">
        <f t="shared" si="3"/>
        <v>2186</v>
      </c>
      <c r="D3262" s="2">
        <f t="shared" si="26"/>
        <v>3419.749897</v>
      </c>
      <c r="E3262" s="2">
        <f t="shared" si="20"/>
        <v>2249.405807</v>
      </c>
      <c r="F3262" s="2">
        <v>-1.0</v>
      </c>
      <c r="G3262" s="2">
        <f t="shared" si="4"/>
        <v>-0.01</v>
      </c>
      <c r="H3262" s="2">
        <f t="shared" si="21"/>
        <v>1.7119</v>
      </c>
      <c r="I3262" s="2">
        <f t="shared" si="27"/>
        <v>1.302456581</v>
      </c>
      <c r="J3262" s="2">
        <f t="shared" si="5"/>
        <v>327.9069521</v>
      </c>
      <c r="K3262" s="2">
        <f t="shared" si="6"/>
        <v>338.9955327</v>
      </c>
      <c r="L3262" s="2">
        <f t="shared" si="7"/>
        <v>0</v>
      </c>
      <c r="M3262" s="2">
        <f t="shared" si="1"/>
        <v>338.9955327</v>
      </c>
      <c r="O3262" s="2">
        <v>3260.0</v>
      </c>
      <c r="P3262" s="2">
        <v>2201.0</v>
      </c>
      <c r="Q3262" s="2">
        <v>2208.0</v>
      </c>
      <c r="R3262" s="2">
        <v>2207.0</v>
      </c>
      <c r="S3262" s="2">
        <v>2185.0</v>
      </c>
      <c r="T3262" s="2">
        <v>1.331881015E9</v>
      </c>
      <c r="U3262" s="2">
        <v>2.9114919E7</v>
      </c>
      <c r="V3262" s="2">
        <v>2.4251765E7</v>
      </c>
      <c r="W3262" s="2">
        <v>1105295.0</v>
      </c>
      <c r="X3262" s="2">
        <v>743.0</v>
      </c>
      <c r="Y3262" s="2">
        <f t="shared" si="8"/>
        <v>0.2287860333</v>
      </c>
      <c r="Z3262" s="2">
        <f t="shared" ref="Z3262:AC3262" si="3313">ROUNDDOWN($Y3262*Z$1,0)-IF(MOD($Y3262*Z$1,1)=0,1,0)+1</f>
        <v>1</v>
      </c>
      <c r="AA3262" s="2">
        <f t="shared" si="3313"/>
        <v>1</v>
      </c>
      <c r="AB3262" s="2">
        <f t="shared" si="3313"/>
        <v>1</v>
      </c>
      <c r="AC3262" s="2">
        <f t="shared" si="3313"/>
        <v>2</v>
      </c>
      <c r="AD3262" s="2">
        <f t="shared" si="10"/>
        <v>0</v>
      </c>
      <c r="AE3262" s="2">
        <f t="shared" si="11"/>
        <v>0</v>
      </c>
      <c r="AF3262" s="2">
        <f t="shared" si="12"/>
        <v>0</v>
      </c>
      <c r="AG3262" s="2">
        <f t="shared" si="13"/>
        <v>0</v>
      </c>
      <c r="AH3262" s="2">
        <f t="shared" si="14"/>
        <v>0</v>
      </c>
      <c r="AI3262" s="2">
        <f t="shared" si="15"/>
        <v>0</v>
      </c>
      <c r="AJ3262" s="2">
        <f t="shared" si="16"/>
        <v>1</v>
      </c>
      <c r="AK3262" s="2">
        <f t="shared" si="17"/>
        <v>0</v>
      </c>
      <c r="AL3262" s="2">
        <f t="shared" si="18"/>
        <v>1</v>
      </c>
    </row>
    <row r="3263" ht="13.5" customHeight="1">
      <c r="A3263" s="3">
        <v>42674.0</v>
      </c>
      <c r="B3263" s="2">
        <v>2214.0</v>
      </c>
      <c r="C3263" s="2">
        <f t="shared" si="3"/>
        <v>2214</v>
      </c>
      <c r="D3263" s="2">
        <f t="shared" si="26"/>
        <v>3421.124045</v>
      </c>
      <c r="E3263" s="2">
        <f t="shared" si="20"/>
        <v>2249.748375</v>
      </c>
      <c r="F3263" s="2">
        <v>1.28</v>
      </c>
      <c r="G3263" s="2">
        <f t="shared" si="4"/>
        <v>0.0128</v>
      </c>
      <c r="H3263" s="2">
        <f t="shared" si="21"/>
        <v>1.7247</v>
      </c>
      <c r="I3263" s="2">
        <f t="shared" si="27"/>
        <v>1.302858408</v>
      </c>
      <c r="J3263" s="2">
        <f t="shared" si="5"/>
        <v>332.1041611</v>
      </c>
      <c r="K3263" s="2">
        <f t="shared" si="6"/>
        <v>343.3346755</v>
      </c>
      <c r="L3263" s="2">
        <f t="shared" si="7"/>
        <v>0</v>
      </c>
      <c r="M3263" s="2">
        <f t="shared" si="1"/>
        <v>343.3346755</v>
      </c>
      <c r="O3263" s="2">
        <v>3261.0</v>
      </c>
      <c r="P3263" s="2">
        <v>2198.0</v>
      </c>
      <c r="Q3263" s="2">
        <v>2186.0</v>
      </c>
      <c r="R3263" s="2">
        <v>2218.0</v>
      </c>
      <c r="S3263" s="2">
        <v>2197.0</v>
      </c>
      <c r="T3263" s="2">
        <v>1.331881015E9</v>
      </c>
      <c r="U3263" s="2">
        <v>2.9487846E7</v>
      </c>
      <c r="V3263" s="2">
        <v>5.7540779E7</v>
      </c>
      <c r="W3263" s="2">
        <v>2601004.0</v>
      </c>
      <c r="X3263" s="2">
        <v>1694.0</v>
      </c>
      <c r="Y3263" s="2">
        <f t="shared" si="8"/>
        <v>0.8072472594</v>
      </c>
      <c r="Z3263" s="2">
        <f t="shared" ref="Z3263:AC3263" si="3314">ROUNDDOWN($Y3263*Z$1,0)-IF(MOD($Y3263*Z$1,1)=0,1,0)+1</f>
        <v>2</v>
      </c>
      <c r="AA3263" s="2">
        <f t="shared" si="3314"/>
        <v>3</v>
      </c>
      <c r="AB3263" s="2">
        <f t="shared" si="3314"/>
        <v>4</v>
      </c>
      <c r="AC3263" s="2">
        <f t="shared" si="3314"/>
        <v>5</v>
      </c>
      <c r="AD3263" s="2">
        <f t="shared" si="10"/>
        <v>0</v>
      </c>
      <c r="AE3263" s="2">
        <f t="shared" si="11"/>
        <v>0</v>
      </c>
      <c r="AF3263" s="2">
        <f t="shared" si="12"/>
        <v>0</v>
      </c>
      <c r="AG3263" s="2">
        <f t="shared" si="13"/>
        <v>0</v>
      </c>
      <c r="AH3263" s="2">
        <f t="shared" si="14"/>
        <v>1</v>
      </c>
      <c r="AI3263" s="2">
        <f t="shared" si="15"/>
        <v>0</v>
      </c>
      <c r="AJ3263" s="2">
        <f t="shared" si="16"/>
        <v>0</v>
      </c>
      <c r="AK3263" s="2">
        <f t="shared" si="17"/>
        <v>0</v>
      </c>
      <c r="AL3263" s="2">
        <f t="shared" si="18"/>
        <v>1</v>
      </c>
    </row>
    <row r="3264" ht="13.5" customHeight="1">
      <c r="A3264" s="3">
        <v>42675.0</v>
      </c>
      <c r="B3264" s="2">
        <v>2190.0</v>
      </c>
      <c r="C3264" s="2">
        <f t="shared" si="3"/>
        <v>2190</v>
      </c>
      <c r="D3264" s="2">
        <f t="shared" si="26"/>
        <v>3422.498746</v>
      </c>
      <c r="E3264" s="2">
        <f t="shared" si="20"/>
        <v>2250.090942</v>
      </c>
      <c r="F3264" s="2">
        <v>-1.08</v>
      </c>
      <c r="G3264" s="2">
        <f t="shared" si="4"/>
        <v>-0.0108</v>
      </c>
      <c r="H3264" s="2">
        <f t="shared" si="21"/>
        <v>1.7139</v>
      </c>
      <c r="I3264" s="2">
        <f t="shared" si="27"/>
        <v>1.303260235</v>
      </c>
      <c r="J3264" s="2">
        <f t="shared" si="5"/>
        <v>328.5174362</v>
      </c>
      <c r="K3264" s="2">
        <f t="shared" si="6"/>
        <v>339.626661</v>
      </c>
      <c r="L3264" s="2">
        <f t="shared" si="7"/>
        <v>0</v>
      </c>
      <c r="M3264" s="2">
        <f t="shared" si="1"/>
        <v>339.626661</v>
      </c>
      <c r="O3264" s="2">
        <v>3262.0</v>
      </c>
      <c r="P3264" s="2">
        <v>2214.0</v>
      </c>
      <c r="Q3264" s="2">
        <v>2214.0</v>
      </c>
      <c r="R3264" s="2">
        <v>2233.0</v>
      </c>
      <c r="S3264" s="2">
        <v>2190.0</v>
      </c>
      <c r="T3264" s="2">
        <v>1.331883132E9</v>
      </c>
      <c r="U3264" s="2">
        <v>2.9168241E7</v>
      </c>
      <c r="V3264" s="2">
        <v>7.6707138E7</v>
      </c>
      <c r="W3264" s="2">
        <v>3463434.0</v>
      </c>
      <c r="X3264" s="2">
        <v>2466.0</v>
      </c>
      <c r="Y3264" s="2">
        <f t="shared" si="8"/>
        <v>0.2137637028</v>
      </c>
      <c r="Z3264" s="2">
        <f t="shared" ref="Z3264:AC3264" si="3315">ROUNDDOWN($Y3264*Z$1,0)-IF(MOD($Y3264*Z$1,1)=0,1,0)+1</f>
        <v>1</v>
      </c>
      <c r="AA3264" s="2">
        <f t="shared" si="3315"/>
        <v>1</v>
      </c>
      <c r="AB3264" s="2">
        <f t="shared" si="3315"/>
        <v>1</v>
      </c>
      <c r="AC3264" s="2">
        <f t="shared" si="3315"/>
        <v>2</v>
      </c>
      <c r="AD3264" s="2">
        <f t="shared" si="10"/>
        <v>0</v>
      </c>
      <c r="AE3264" s="2">
        <f t="shared" si="11"/>
        <v>0</v>
      </c>
      <c r="AF3264" s="2">
        <f t="shared" si="12"/>
        <v>0</v>
      </c>
      <c r="AG3264" s="2">
        <f t="shared" si="13"/>
        <v>1</v>
      </c>
      <c r="AH3264" s="2">
        <f t="shared" si="14"/>
        <v>0</v>
      </c>
      <c r="AI3264" s="2">
        <f t="shared" si="15"/>
        <v>0</v>
      </c>
      <c r="AJ3264" s="2">
        <f t="shared" si="16"/>
        <v>0</v>
      </c>
      <c r="AK3264" s="2">
        <f t="shared" si="17"/>
        <v>0</v>
      </c>
      <c r="AL3264" s="2">
        <f t="shared" si="18"/>
        <v>1</v>
      </c>
    </row>
    <row r="3265" ht="13.5" customHeight="1">
      <c r="A3265" s="3">
        <v>42676.0</v>
      </c>
      <c r="B3265" s="2">
        <v>2156.0</v>
      </c>
      <c r="C3265" s="2">
        <f t="shared" si="3"/>
        <v>2156</v>
      </c>
      <c r="D3265" s="2">
        <f t="shared" si="26"/>
        <v>3423.873999</v>
      </c>
      <c r="E3265" s="2">
        <f t="shared" si="20"/>
        <v>2250.43351</v>
      </c>
      <c r="F3265" s="2">
        <v>-1.55</v>
      </c>
      <c r="G3265" s="2">
        <f t="shared" si="4"/>
        <v>-0.0155</v>
      </c>
      <c r="H3265" s="2">
        <f t="shared" si="21"/>
        <v>1.6984</v>
      </c>
      <c r="I3265" s="2">
        <f t="shared" si="27"/>
        <v>1.303662062</v>
      </c>
      <c r="J3265" s="2">
        <f t="shared" si="5"/>
        <v>323.4254159</v>
      </c>
      <c r="K3265" s="2">
        <f t="shared" si="6"/>
        <v>334.3624477</v>
      </c>
      <c r="L3265" s="2">
        <f t="shared" si="7"/>
        <v>0</v>
      </c>
      <c r="M3265" s="2">
        <f t="shared" si="1"/>
        <v>334.3624477</v>
      </c>
      <c r="O3265" s="2">
        <v>3263.0</v>
      </c>
      <c r="P3265" s="2">
        <v>2183.0</v>
      </c>
      <c r="Q3265" s="2">
        <v>2190.0</v>
      </c>
      <c r="R3265" s="2">
        <v>2191.0</v>
      </c>
      <c r="S3265" s="2">
        <v>2151.0</v>
      </c>
      <c r="T3265" s="2">
        <v>1.331883521E9</v>
      </c>
      <c r="U3265" s="2">
        <v>2.8715409E7</v>
      </c>
      <c r="V3265" s="2">
        <v>6.1453171E7</v>
      </c>
      <c r="W3265" s="2">
        <v>2840729.0</v>
      </c>
      <c r="X3265" s="2">
        <v>2022.0</v>
      </c>
      <c r="Y3265" s="2">
        <f t="shared" si="8"/>
        <v>0.136317499</v>
      </c>
      <c r="Z3265" s="2">
        <f t="shared" ref="Z3265:AC3265" si="3316">ROUNDDOWN($Y3265*Z$1,0)-IF(MOD($Y3265*Z$1,1)=0,1,0)+1</f>
        <v>1</v>
      </c>
      <c r="AA3265" s="2">
        <f t="shared" si="3316"/>
        <v>1</v>
      </c>
      <c r="AB3265" s="2">
        <f t="shared" si="3316"/>
        <v>1</v>
      </c>
      <c r="AC3265" s="2">
        <f t="shared" si="3316"/>
        <v>1</v>
      </c>
      <c r="AD3265" s="2">
        <f t="shared" si="10"/>
        <v>0</v>
      </c>
      <c r="AE3265" s="2">
        <f t="shared" si="11"/>
        <v>0</v>
      </c>
      <c r="AF3265" s="2">
        <f t="shared" si="12"/>
        <v>0</v>
      </c>
      <c r="AG3265" s="2">
        <f t="shared" si="13"/>
        <v>0</v>
      </c>
      <c r="AH3265" s="2">
        <f t="shared" si="14"/>
        <v>0</v>
      </c>
      <c r="AI3265" s="2">
        <f t="shared" si="15"/>
        <v>0</v>
      </c>
      <c r="AJ3265" s="2">
        <f t="shared" si="16"/>
        <v>0</v>
      </c>
      <c r="AK3265" s="2">
        <f t="shared" si="17"/>
        <v>1</v>
      </c>
      <c r="AL3265" s="2">
        <f t="shared" si="18"/>
        <v>1</v>
      </c>
    </row>
    <row r="3266" ht="13.5" customHeight="1">
      <c r="A3266" s="3">
        <v>42677.0</v>
      </c>
      <c r="B3266" s="2">
        <v>2174.0</v>
      </c>
      <c r="C3266" s="2">
        <f t="shared" si="3"/>
        <v>2174</v>
      </c>
      <c r="D3266" s="2">
        <f t="shared" si="26"/>
        <v>3425.249805</v>
      </c>
      <c r="E3266" s="2">
        <f t="shared" si="20"/>
        <v>2250.776078</v>
      </c>
      <c r="F3266" s="2">
        <v>0.83</v>
      </c>
      <c r="G3266" s="2">
        <f t="shared" si="4"/>
        <v>0.0083</v>
      </c>
      <c r="H3266" s="2">
        <f t="shared" si="21"/>
        <v>1.7067</v>
      </c>
      <c r="I3266" s="2">
        <f t="shared" si="27"/>
        <v>1.30406389</v>
      </c>
      <c r="J3266" s="2">
        <f t="shared" si="5"/>
        <v>326.1098469</v>
      </c>
      <c r="K3266" s="2">
        <f t="shared" si="6"/>
        <v>337.137656</v>
      </c>
      <c r="L3266" s="2">
        <f t="shared" si="7"/>
        <v>0</v>
      </c>
      <c r="M3266" s="2">
        <f t="shared" si="1"/>
        <v>337.137656</v>
      </c>
      <c r="O3266" s="2">
        <v>3264.0</v>
      </c>
      <c r="P3266" s="2">
        <v>2168.0</v>
      </c>
      <c r="Q3266" s="2">
        <v>2156.0</v>
      </c>
      <c r="R3266" s="2">
        <v>2196.0</v>
      </c>
      <c r="S3266" s="2">
        <v>2164.0</v>
      </c>
      <c r="T3266" s="2">
        <v>1.331884474E9</v>
      </c>
      <c r="U3266" s="2">
        <v>2.8955168E7</v>
      </c>
      <c r="V3266" s="2">
        <v>5.9662534E7</v>
      </c>
      <c r="W3266" s="2">
        <v>2739366.0</v>
      </c>
      <c r="X3266" s="2">
        <v>1580.0</v>
      </c>
      <c r="Y3266" s="2">
        <f t="shared" si="8"/>
        <v>0.7146772229</v>
      </c>
      <c r="Z3266" s="2">
        <f t="shared" ref="Z3266:AC3266" si="3317">ROUNDDOWN($Y3266*Z$1,0)-IF(MOD($Y3266*Z$1,1)=0,1,0)+1</f>
        <v>2</v>
      </c>
      <c r="AA3266" s="2">
        <f t="shared" si="3317"/>
        <v>3</v>
      </c>
      <c r="AB3266" s="2">
        <f t="shared" si="3317"/>
        <v>3</v>
      </c>
      <c r="AC3266" s="2">
        <f t="shared" si="3317"/>
        <v>4</v>
      </c>
      <c r="AD3266" s="2">
        <f t="shared" si="10"/>
        <v>0</v>
      </c>
      <c r="AE3266" s="2">
        <f t="shared" si="11"/>
        <v>1</v>
      </c>
      <c r="AF3266" s="2">
        <f t="shared" si="12"/>
        <v>0</v>
      </c>
      <c r="AG3266" s="2">
        <f t="shared" si="13"/>
        <v>0</v>
      </c>
      <c r="AH3266" s="2">
        <f t="shared" si="14"/>
        <v>0</v>
      </c>
      <c r="AI3266" s="2">
        <f t="shared" si="15"/>
        <v>0</v>
      </c>
      <c r="AJ3266" s="2">
        <f t="shared" si="16"/>
        <v>0</v>
      </c>
      <c r="AK3266" s="2">
        <f t="shared" si="17"/>
        <v>0</v>
      </c>
      <c r="AL3266" s="2">
        <f t="shared" si="18"/>
        <v>1</v>
      </c>
    </row>
    <row r="3267" ht="13.5" customHeight="1">
      <c r="A3267" s="3">
        <v>42680.0</v>
      </c>
      <c r="B3267" s="2">
        <v>2190.0</v>
      </c>
      <c r="C3267" s="2">
        <f t="shared" si="3"/>
        <v>2190</v>
      </c>
      <c r="D3267" s="2">
        <f t="shared" si="26"/>
        <v>3426.626163</v>
      </c>
      <c r="E3267" s="2">
        <f t="shared" si="20"/>
        <v>2251.118645</v>
      </c>
      <c r="F3267" s="2">
        <v>0.74</v>
      </c>
      <c r="G3267" s="2">
        <f t="shared" si="4"/>
        <v>0.0074</v>
      </c>
      <c r="H3267" s="2">
        <f t="shared" si="21"/>
        <v>1.7141</v>
      </c>
      <c r="I3267" s="2">
        <f t="shared" si="27"/>
        <v>1.304465717</v>
      </c>
      <c r="J3267" s="2">
        <f t="shared" si="5"/>
        <v>328.5230597</v>
      </c>
      <c r="K3267" s="2">
        <f t="shared" si="6"/>
        <v>339.6324747</v>
      </c>
      <c r="L3267" s="2">
        <f t="shared" si="7"/>
        <v>0</v>
      </c>
      <c r="M3267" s="2">
        <f t="shared" si="1"/>
        <v>339.6324747</v>
      </c>
      <c r="O3267" s="2">
        <v>3265.0</v>
      </c>
      <c r="P3267" s="2">
        <v>2180.0</v>
      </c>
      <c r="Q3267" s="2">
        <v>2174.0</v>
      </c>
      <c r="R3267" s="2">
        <v>2198.0</v>
      </c>
      <c r="S3267" s="2">
        <v>2175.0</v>
      </c>
      <c r="T3267" s="2">
        <v>1.331886526E9</v>
      </c>
      <c r="U3267" s="2">
        <v>2.9168315E7</v>
      </c>
      <c r="V3267" s="2">
        <v>2.7922567E7</v>
      </c>
      <c r="W3267" s="2">
        <v>1274832.0</v>
      </c>
      <c r="X3267" s="2">
        <v>962.0</v>
      </c>
      <c r="Y3267" s="2">
        <f t="shared" si="8"/>
        <v>0.691636216</v>
      </c>
      <c r="Z3267" s="2">
        <f t="shared" ref="Z3267:AC3267" si="3318">ROUNDDOWN($Y3267*Z$1,0)-IF(MOD($Y3267*Z$1,1)=0,1,0)+1</f>
        <v>2</v>
      </c>
      <c r="AA3267" s="2">
        <f t="shared" si="3318"/>
        <v>3</v>
      </c>
      <c r="AB3267" s="2">
        <f t="shared" si="3318"/>
        <v>3</v>
      </c>
      <c r="AC3267" s="2">
        <f t="shared" si="3318"/>
        <v>4</v>
      </c>
      <c r="AD3267" s="2">
        <f t="shared" si="10"/>
        <v>1</v>
      </c>
      <c r="AE3267" s="2">
        <f t="shared" si="11"/>
        <v>0</v>
      </c>
      <c r="AF3267" s="2">
        <f t="shared" si="12"/>
        <v>0</v>
      </c>
      <c r="AG3267" s="2">
        <f t="shared" si="13"/>
        <v>0</v>
      </c>
      <c r="AH3267" s="2">
        <f t="shared" si="14"/>
        <v>0</v>
      </c>
      <c r="AI3267" s="2">
        <f t="shared" si="15"/>
        <v>0</v>
      </c>
      <c r="AJ3267" s="2">
        <f t="shared" si="16"/>
        <v>0</v>
      </c>
      <c r="AK3267" s="2">
        <f t="shared" si="17"/>
        <v>0</v>
      </c>
      <c r="AL3267" s="2">
        <f t="shared" si="18"/>
        <v>1</v>
      </c>
    </row>
    <row r="3268" ht="13.5" customHeight="1">
      <c r="A3268" s="3">
        <v>42681.0</v>
      </c>
      <c r="B3268" s="2">
        <v>2220.0</v>
      </c>
      <c r="C3268" s="2">
        <f t="shared" si="3"/>
        <v>2220</v>
      </c>
      <c r="D3268" s="2">
        <f t="shared" si="26"/>
        <v>3428.003075</v>
      </c>
      <c r="E3268" s="2">
        <f t="shared" si="20"/>
        <v>2251.461213</v>
      </c>
      <c r="F3268" s="2">
        <v>1.37</v>
      </c>
      <c r="G3268" s="2">
        <f t="shared" si="4"/>
        <v>0.0137</v>
      </c>
      <c r="H3268" s="2">
        <f t="shared" si="21"/>
        <v>1.7278</v>
      </c>
      <c r="I3268" s="2">
        <f t="shared" si="27"/>
        <v>1.304867544</v>
      </c>
      <c r="J3268" s="2">
        <f t="shared" si="5"/>
        <v>333.0238257</v>
      </c>
      <c r="K3268" s="2">
        <f t="shared" si="6"/>
        <v>344.2854396</v>
      </c>
      <c r="L3268" s="2">
        <f t="shared" si="7"/>
        <v>0</v>
      </c>
      <c r="M3268" s="2">
        <f t="shared" si="1"/>
        <v>344.2854396</v>
      </c>
      <c r="O3268" s="2">
        <v>3266.0</v>
      </c>
      <c r="P3268" s="2">
        <v>2215.0</v>
      </c>
      <c r="Q3268" s="2">
        <v>2190.0</v>
      </c>
      <c r="R3268" s="2">
        <v>2230.0</v>
      </c>
      <c r="S3268" s="2">
        <v>2205.0</v>
      </c>
      <c r="T3268" s="2">
        <v>1.331886526E9</v>
      </c>
      <c r="U3268" s="2">
        <v>2.9567881E7</v>
      </c>
      <c r="V3268" s="2">
        <v>5.6364302E7</v>
      </c>
      <c r="W3268" s="2">
        <v>2544617.0</v>
      </c>
      <c r="X3268" s="2">
        <v>1586.0</v>
      </c>
      <c r="Y3268" s="2">
        <f t="shared" si="8"/>
        <v>0.8222695899</v>
      </c>
      <c r="Z3268" s="2">
        <f t="shared" ref="Z3268:AC3268" si="3319">ROUNDDOWN($Y3268*Z$1,0)-IF(MOD($Y3268*Z$1,1)=0,1,0)+1</f>
        <v>2</v>
      </c>
      <c r="AA3268" s="2">
        <f t="shared" si="3319"/>
        <v>3</v>
      </c>
      <c r="AB3268" s="2">
        <f t="shared" si="3319"/>
        <v>4</v>
      </c>
      <c r="AC3268" s="2">
        <f t="shared" si="3319"/>
        <v>5</v>
      </c>
      <c r="AD3268" s="2">
        <f t="shared" si="10"/>
        <v>0</v>
      </c>
      <c r="AE3268" s="2">
        <f t="shared" si="11"/>
        <v>0</v>
      </c>
      <c r="AF3268" s="2">
        <f t="shared" si="12"/>
        <v>0</v>
      </c>
      <c r="AG3268" s="2">
        <f t="shared" si="13"/>
        <v>0</v>
      </c>
      <c r="AH3268" s="2">
        <f t="shared" si="14"/>
        <v>0</v>
      </c>
      <c r="AI3268" s="2">
        <f t="shared" si="15"/>
        <v>1</v>
      </c>
      <c r="AJ3268" s="2">
        <f t="shared" si="16"/>
        <v>0</v>
      </c>
      <c r="AK3268" s="2">
        <f t="shared" si="17"/>
        <v>0</v>
      </c>
      <c r="AL3268" s="2">
        <f t="shared" si="18"/>
        <v>1</v>
      </c>
    </row>
    <row r="3269" ht="13.5" customHeight="1">
      <c r="A3269" s="3">
        <v>42682.0</v>
      </c>
      <c r="B3269" s="2">
        <v>2202.0</v>
      </c>
      <c r="C3269" s="2">
        <f t="shared" si="3"/>
        <v>2202</v>
      </c>
      <c r="D3269" s="2">
        <f t="shared" si="26"/>
        <v>3429.380539</v>
      </c>
      <c r="E3269" s="2">
        <f t="shared" si="20"/>
        <v>2251.803781</v>
      </c>
      <c r="F3269" s="2">
        <v>-0.81</v>
      </c>
      <c r="G3269" s="2">
        <f t="shared" si="4"/>
        <v>-0.0081</v>
      </c>
      <c r="H3269" s="2">
        <f t="shared" si="21"/>
        <v>1.7197</v>
      </c>
      <c r="I3269" s="2">
        <f t="shared" si="27"/>
        <v>1.305269371</v>
      </c>
      <c r="J3269" s="2">
        <f t="shared" si="5"/>
        <v>330.3263327</v>
      </c>
      <c r="K3269" s="2">
        <f t="shared" si="6"/>
        <v>341.4967275</v>
      </c>
      <c r="L3269" s="2">
        <f t="shared" si="7"/>
        <v>0</v>
      </c>
      <c r="M3269" s="2">
        <f t="shared" si="1"/>
        <v>341.4967275</v>
      </c>
      <c r="O3269" s="2">
        <v>3267.0</v>
      </c>
      <c r="P3269" s="2">
        <v>2212.0</v>
      </c>
      <c r="Q3269" s="2">
        <v>2220.0</v>
      </c>
      <c r="R3269" s="2">
        <v>2212.0</v>
      </c>
      <c r="S3269" s="2">
        <v>2191.0</v>
      </c>
      <c r="T3269" s="2">
        <v>1.33188818E9</v>
      </c>
      <c r="U3269" s="2">
        <v>2.9328178E7</v>
      </c>
      <c r="V3269" s="2">
        <v>5.5706373E7</v>
      </c>
      <c r="W3269" s="2">
        <v>2529213.0</v>
      </c>
      <c r="X3269" s="2">
        <v>1717.0</v>
      </c>
      <c r="Y3269" s="2">
        <f t="shared" si="8"/>
        <v>0.272634998</v>
      </c>
      <c r="Z3269" s="2">
        <f t="shared" ref="Z3269:AC3269" si="3320">ROUNDDOWN($Y3269*Z$1,0)-IF(MOD($Y3269*Z$1,1)=0,1,0)+1</f>
        <v>1</v>
      </c>
      <c r="AA3269" s="2">
        <f t="shared" si="3320"/>
        <v>1</v>
      </c>
      <c r="AB3269" s="2">
        <f t="shared" si="3320"/>
        <v>2</v>
      </c>
      <c r="AC3269" s="2">
        <f t="shared" si="3320"/>
        <v>2</v>
      </c>
      <c r="AD3269" s="2">
        <f t="shared" si="10"/>
        <v>0</v>
      </c>
      <c r="AE3269" s="2">
        <f t="shared" si="11"/>
        <v>0</v>
      </c>
      <c r="AF3269" s="2">
        <f t="shared" si="12"/>
        <v>0</v>
      </c>
      <c r="AG3269" s="2">
        <f t="shared" si="13"/>
        <v>0</v>
      </c>
      <c r="AH3269" s="2">
        <f t="shared" si="14"/>
        <v>0</v>
      </c>
      <c r="AI3269" s="2">
        <f t="shared" si="15"/>
        <v>0</v>
      </c>
      <c r="AJ3269" s="2">
        <f t="shared" si="16"/>
        <v>0</v>
      </c>
      <c r="AK3269" s="2">
        <f t="shared" si="17"/>
        <v>1</v>
      </c>
      <c r="AL3269" s="2">
        <f t="shared" si="18"/>
        <v>1</v>
      </c>
    </row>
    <row r="3270" ht="13.5" customHeight="1">
      <c r="A3270" s="3">
        <v>42683.0</v>
      </c>
      <c r="B3270" s="2">
        <v>2235.0</v>
      </c>
      <c r="C3270" s="2">
        <f t="shared" si="3"/>
        <v>2235</v>
      </c>
      <c r="D3270" s="2">
        <f t="shared" si="26"/>
        <v>3430.758558</v>
      </c>
      <c r="E3270" s="2">
        <f t="shared" si="20"/>
        <v>2252.146349</v>
      </c>
      <c r="F3270" s="2">
        <v>1.5</v>
      </c>
      <c r="G3270" s="2">
        <f t="shared" si="4"/>
        <v>0.015</v>
      </c>
      <c r="H3270" s="2">
        <f t="shared" si="21"/>
        <v>1.7347</v>
      </c>
      <c r="I3270" s="2">
        <f t="shared" si="27"/>
        <v>1.305671198</v>
      </c>
      <c r="J3270" s="2">
        <f t="shared" si="5"/>
        <v>335.2812277</v>
      </c>
      <c r="K3270" s="2">
        <f t="shared" si="6"/>
        <v>346.6191785</v>
      </c>
      <c r="L3270" s="2">
        <f t="shared" si="7"/>
        <v>0</v>
      </c>
      <c r="M3270" s="2">
        <f t="shared" si="1"/>
        <v>346.6191785</v>
      </c>
      <c r="O3270" s="2">
        <v>3268.0</v>
      </c>
      <c r="P3270" s="2">
        <v>2155.0</v>
      </c>
      <c r="Q3270" s="2">
        <v>2202.0</v>
      </c>
      <c r="R3270" s="2">
        <v>2235.0</v>
      </c>
      <c r="S3270" s="2">
        <v>2151.0</v>
      </c>
      <c r="T3270" s="2">
        <v>1.331888892E9</v>
      </c>
      <c r="U3270" s="2">
        <v>2.9767717E7</v>
      </c>
      <c r="V3270" s="2">
        <v>9.7707317E7</v>
      </c>
      <c r="W3270" s="2">
        <v>4446385.0</v>
      </c>
      <c r="X3270" s="2">
        <v>2988.0</v>
      </c>
      <c r="Y3270" s="2">
        <f t="shared" si="8"/>
        <v>0.8429760455</v>
      </c>
      <c r="Z3270" s="2">
        <f t="shared" ref="Z3270:AC3270" si="3321">ROUNDDOWN($Y3270*Z$1,0)-IF(MOD($Y3270*Z$1,1)=0,1,0)+1</f>
        <v>2</v>
      </c>
      <c r="AA3270" s="2">
        <f t="shared" si="3321"/>
        <v>3</v>
      </c>
      <c r="AB3270" s="2">
        <f t="shared" si="3321"/>
        <v>4</v>
      </c>
      <c r="AC3270" s="2">
        <f t="shared" si="3321"/>
        <v>5</v>
      </c>
      <c r="AD3270" s="2">
        <f t="shared" si="10"/>
        <v>0</v>
      </c>
      <c r="AE3270" s="2">
        <f t="shared" si="11"/>
        <v>1</v>
      </c>
      <c r="AF3270" s="2">
        <f t="shared" si="12"/>
        <v>0</v>
      </c>
      <c r="AG3270" s="2">
        <f t="shared" si="13"/>
        <v>0</v>
      </c>
      <c r="AH3270" s="2">
        <f t="shared" si="14"/>
        <v>0</v>
      </c>
      <c r="AI3270" s="2">
        <f t="shared" si="15"/>
        <v>0</v>
      </c>
      <c r="AJ3270" s="2">
        <f t="shared" si="16"/>
        <v>0</v>
      </c>
      <c r="AK3270" s="2">
        <f t="shared" si="17"/>
        <v>0</v>
      </c>
      <c r="AL3270" s="2">
        <f t="shared" si="18"/>
        <v>1</v>
      </c>
    </row>
    <row r="3271" ht="13.5" customHeight="1">
      <c r="A3271" s="3">
        <v>42684.0</v>
      </c>
      <c r="B3271" s="2">
        <v>2237.0</v>
      </c>
      <c r="C3271" s="2">
        <f t="shared" si="3"/>
        <v>2237</v>
      </c>
      <c r="D3271" s="2">
        <f t="shared" si="26"/>
        <v>3432.13713</v>
      </c>
      <c r="E3271" s="2">
        <f t="shared" si="20"/>
        <v>2252.488916</v>
      </c>
      <c r="F3271" s="2">
        <v>0.09</v>
      </c>
      <c r="G3271" s="2">
        <f t="shared" si="4"/>
        <v>0.0009</v>
      </c>
      <c r="H3271" s="2">
        <f t="shared" si="21"/>
        <v>1.7356</v>
      </c>
      <c r="I3271" s="2">
        <f t="shared" si="27"/>
        <v>1.306073025</v>
      </c>
      <c r="J3271" s="2">
        <f t="shared" si="5"/>
        <v>335.5829808</v>
      </c>
      <c r="K3271" s="2">
        <f t="shared" si="6"/>
        <v>346.9311357</v>
      </c>
      <c r="L3271" s="2">
        <f t="shared" si="7"/>
        <v>0</v>
      </c>
      <c r="M3271" s="2">
        <f t="shared" si="1"/>
        <v>346.9311357</v>
      </c>
      <c r="O3271" s="2">
        <v>3269.0</v>
      </c>
      <c r="P3271" s="2">
        <v>2250.0</v>
      </c>
      <c r="Q3271" s="2">
        <v>2235.0</v>
      </c>
      <c r="R3271" s="2">
        <v>2259.0</v>
      </c>
      <c r="S3271" s="2">
        <v>2223.0</v>
      </c>
      <c r="T3271" s="2">
        <v>1.331888892E9</v>
      </c>
      <c r="U3271" s="2">
        <v>2.9794355E7</v>
      </c>
      <c r="V3271" s="2">
        <v>8.3632804E7</v>
      </c>
      <c r="W3271" s="2">
        <v>3726648.0</v>
      </c>
      <c r="X3271" s="2">
        <v>2218.0</v>
      </c>
      <c r="Y3271" s="2">
        <f t="shared" si="8"/>
        <v>0.5175598863</v>
      </c>
      <c r="Z3271" s="2">
        <f t="shared" ref="Z3271:AC3271" si="3322">ROUNDDOWN($Y3271*Z$1,0)-IF(MOD($Y3271*Z$1,1)=0,1,0)+1</f>
        <v>2</v>
      </c>
      <c r="AA3271" s="2">
        <f t="shared" si="3322"/>
        <v>2</v>
      </c>
      <c r="AB3271" s="2">
        <f t="shared" si="3322"/>
        <v>3</v>
      </c>
      <c r="AC3271" s="2">
        <f t="shared" si="3322"/>
        <v>3</v>
      </c>
      <c r="AD3271" s="2">
        <f t="shared" si="10"/>
        <v>1</v>
      </c>
      <c r="AE3271" s="2">
        <f t="shared" si="11"/>
        <v>0</v>
      </c>
      <c r="AF3271" s="2">
        <f t="shared" si="12"/>
        <v>0</v>
      </c>
      <c r="AG3271" s="2">
        <f t="shared" si="13"/>
        <v>0</v>
      </c>
      <c r="AH3271" s="2">
        <f t="shared" si="14"/>
        <v>0</v>
      </c>
      <c r="AI3271" s="2">
        <f t="shared" si="15"/>
        <v>0</v>
      </c>
      <c r="AJ3271" s="2">
        <f t="shared" si="16"/>
        <v>0</v>
      </c>
      <c r="AK3271" s="2">
        <f t="shared" si="17"/>
        <v>0</v>
      </c>
      <c r="AL3271" s="2">
        <f t="shared" si="18"/>
        <v>1</v>
      </c>
    </row>
    <row r="3272" ht="13.5" customHeight="1">
      <c r="A3272" s="3">
        <v>42687.0</v>
      </c>
      <c r="B3272" s="2">
        <v>2285.0</v>
      </c>
      <c r="C3272" s="2">
        <f t="shared" si="3"/>
        <v>2285</v>
      </c>
      <c r="D3272" s="2">
        <f t="shared" si="26"/>
        <v>3433.516256</v>
      </c>
      <c r="E3272" s="2">
        <f t="shared" si="20"/>
        <v>2252.831484</v>
      </c>
      <c r="F3272" s="2">
        <v>2.15</v>
      </c>
      <c r="G3272" s="2">
        <f t="shared" si="4"/>
        <v>0.0215</v>
      </c>
      <c r="H3272" s="2">
        <f t="shared" si="21"/>
        <v>1.7571</v>
      </c>
      <c r="I3272" s="2">
        <f t="shared" si="27"/>
        <v>1.306474853</v>
      </c>
      <c r="J3272" s="2">
        <f t="shared" si="5"/>
        <v>342.7980149</v>
      </c>
      <c r="K3272" s="2">
        <f t="shared" si="6"/>
        <v>354.3901551</v>
      </c>
      <c r="L3272" s="2">
        <f t="shared" si="7"/>
        <v>0</v>
      </c>
      <c r="M3272" s="2">
        <f t="shared" si="1"/>
        <v>354.3901551</v>
      </c>
      <c r="O3272" s="2">
        <v>3270.0</v>
      </c>
      <c r="P3272" s="2">
        <v>2260.0</v>
      </c>
      <c r="Q3272" s="2">
        <v>2237.0</v>
      </c>
      <c r="R3272" s="2">
        <v>2295.0</v>
      </c>
      <c r="S3272" s="2">
        <v>2251.0</v>
      </c>
      <c r="T3272" s="2">
        <v>1.331889325E9</v>
      </c>
      <c r="U3272" s="2">
        <v>3.0433671E7</v>
      </c>
      <c r="V3272" s="2">
        <v>4.7995864E7</v>
      </c>
      <c r="W3272" s="2">
        <v>2113329.0</v>
      </c>
      <c r="X3272" s="2">
        <v>1237.0</v>
      </c>
      <c r="Y3272" s="2">
        <f t="shared" si="8"/>
        <v>0.9125050751</v>
      </c>
      <c r="Z3272" s="2">
        <f t="shared" ref="Z3272:AC3272" si="3323">ROUNDDOWN($Y3272*Z$1,0)-IF(MOD($Y3272*Z$1,1)=0,1,0)+1</f>
        <v>2</v>
      </c>
      <c r="AA3272" s="2">
        <f t="shared" si="3323"/>
        <v>3</v>
      </c>
      <c r="AB3272" s="2">
        <f t="shared" si="3323"/>
        <v>4</v>
      </c>
      <c r="AC3272" s="2">
        <f t="shared" si="3323"/>
        <v>5</v>
      </c>
      <c r="AD3272" s="2">
        <f t="shared" si="10"/>
        <v>0</v>
      </c>
      <c r="AE3272" s="2">
        <f t="shared" si="11"/>
        <v>0</v>
      </c>
      <c r="AF3272" s="2">
        <f t="shared" si="12"/>
        <v>0</v>
      </c>
      <c r="AG3272" s="2">
        <f t="shared" si="13"/>
        <v>0</v>
      </c>
      <c r="AH3272" s="2">
        <f t="shared" si="14"/>
        <v>1</v>
      </c>
      <c r="AI3272" s="2">
        <f t="shared" si="15"/>
        <v>0</v>
      </c>
      <c r="AJ3272" s="2">
        <f t="shared" si="16"/>
        <v>0</v>
      </c>
      <c r="AK3272" s="2">
        <f t="shared" si="17"/>
        <v>0</v>
      </c>
      <c r="AL3272" s="2">
        <f t="shared" si="18"/>
        <v>1</v>
      </c>
    </row>
    <row r="3273" ht="13.5" customHeight="1">
      <c r="A3273" s="3">
        <v>42688.0</v>
      </c>
      <c r="B3273" s="2">
        <v>2285.0</v>
      </c>
      <c r="C3273" s="2">
        <f t="shared" si="3"/>
        <v>2285</v>
      </c>
      <c r="D3273" s="2">
        <f t="shared" si="26"/>
        <v>3434.895936</v>
      </c>
      <c r="E3273" s="2">
        <f t="shared" si="20"/>
        <v>2253.174052</v>
      </c>
      <c r="F3273" s="2">
        <v>0.0</v>
      </c>
      <c r="G3273" s="2">
        <f t="shared" si="4"/>
        <v>0</v>
      </c>
      <c r="H3273" s="2">
        <f t="shared" si="21"/>
        <v>1.7571</v>
      </c>
      <c r="I3273" s="2">
        <f t="shared" si="27"/>
        <v>1.30687668</v>
      </c>
      <c r="J3273" s="2">
        <f t="shared" si="5"/>
        <v>342.7980149</v>
      </c>
      <c r="K3273" s="2">
        <f t="shared" si="6"/>
        <v>354.3901551</v>
      </c>
      <c r="L3273" s="2">
        <f t="shared" si="7"/>
        <v>0</v>
      </c>
      <c r="M3273" s="2">
        <f t="shared" si="1"/>
        <v>354.3901551</v>
      </c>
      <c r="O3273" s="2">
        <v>3271.0</v>
      </c>
      <c r="P3273" s="2">
        <v>2325.0</v>
      </c>
      <c r="Q3273" s="2">
        <v>2285.0</v>
      </c>
      <c r="R3273" s="2">
        <v>2329.0</v>
      </c>
      <c r="S3273" s="2">
        <v>2265.0</v>
      </c>
      <c r="T3273" s="2">
        <v>1.331889325E9</v>
      </c>
      <c r="U3273" s="2">
        <v>3.0433671E7</v>
      </c>
      <c r="V3273" s="2">
        <v>1.42544664E8</v>
      </c>
      <c r="W3273" s="2">
        <v>6192776.0</v>
      </c>
      <c r="X3273" s="2">
        <v>3838.0</v>
      </c>
      <c r="Y3273" s="2">
        <f t="shared" si="8"/>
        <v>0.4880227365</v>
      </c>
      <c r="Z3273" s="2">
        <f t="shared" ref="Z3273:AC3273" si="3324">ROUNDDOWN($Y3273*Z$1,0)-IF(MOD($Y3273*Z$1,1)=0,1,0)+1</f>
        <v>1</v>
      </c>
      <c r="AA3273" s="2">
        <f t="shared" si="3324"/>
        <v>2</v>
      </c>
      <c r="AB3273" s="2">
        <f t="shared" si="3324"/>
        <v>2</v>
      </c>
      <c r="AC3273" s="2">
        <f t="shared" si="3324"/>
        <v>3</v>
      </c>
      <c r="AD3273" s="2">
        <f t="shared" si="10"/>
        <v>0</v>
      </c>
      <c r="AE3273" s="2">
        <f t="shared" si="11"/>
        <v>0</v>
      </c>
      <c r="AF3273" s="2">
        <f t="shared" si="12"/>
        <v>0</v>
      </c>
      <c r="AG3273" s="2">
        <f t="shared" si="13"/>
        <v>1</v>
      </c>
      <c r="AH3273" s="2">
        <f t="shared" si="14"/>
        <v>0</v>
      </c>
      <c r="AI3273" s="2">
        <f t="shared" si="15"/>
        <v>0</v>
      </c>
      <c r="AJ3273" s="2">
        <f t="shared" si="16"/>
        <v>0</v>
      </c>
      <c r="AK3273" s="2">
        <f t="shared" si="17"/>
        <v>0</v>
      </c>
      <c r="AL3273" s="2">
        <f t="shared" si="18"/>
        <v>1</v>
      </c>
    </row>
    <row r="3274" ht="13.5" customHeight="1">
      <c r="A3274" s="3">
        <v>42689.0</v>
      </c>
      <c r="B3274" s="2">
        <v>2270.0</v>
      </c>
      <c r="C3274" s="2">
        <f t="shared" si="3"/>
        <v>2270</v>
      </c>
      <c r="D3274" s="2">
        <f t="shared" si="26"/>
        <v>3436.27617</v>
      </c>
      <c r="E3274" s="2">
        <f t="shared" si="20"/>
        <v>2253.516619</v>
      </c>
      <c r="F3274" s="2">
        <v>-0.66</v>
      </c>
      <c r="G3274" s="2">
        <f t="shared" si="4"/>
        <v>-0.0066</v>
      </c>
      <c r="H3274" s="2">
        <f t="shared" si="21"/>
        <v>1.7505</v>
      </c>
      <c r="I3274" s="2">
        <f t="shared" si="27"/>
        <v>1.307278507</v>
      </c>
      <c r="J3274" s="2">
        <f t="shared" si="5"/>
        <v>340.535548</v>
      </c>
      <c r="K3274" s="2">
        <f t="shared" si="6"/>
        <v>352.0511801</v>
      </c>
      <c r="L3274" s="2">
        <f t="shared" si="7"/>
        <v>0</v>
      </c>
      <c r="M3274" s="2">
        <f t="shared" si="1"/>
        <v>352.0511801</v>
      </c>
      <c r="O3274" s="2">
        <v>3272.0</v>
      </c>
      <c r="P3274" s="2">
        <v>2266.0</v>
      </c>
      <c r="Q3274" s="2">
        <v>2285.0</v>
      </c>
      <c r="R3274" s="2">
        <v>2289.0</v>
      </c>
      <c r="S3274" s="2">
        <v>2252.0</v>
      </c>
      <c r="T3274" s="2">
        <v>1.331889325E9</v>
      </c>
      <c r="U3274" s="2">
        <v>3.0233888E7</v>
      </c>
      <c r="V3274" s="2">
        <v>7.7095209E7</v>
      </c>
      <c r="W3274" s="2">
        <v>3400300.0</v>
      </c>
      <c r="X3274" s="2">
        <v>2419.0</v>
      </c>
      <c r="Y3274" s="2">
        <f t="shared" si="8"/>
        <v>0.3061307349</v>
      </c>
      <c r="Z3274" s="2">
        <f t="shared" ref="Z3274:AC3274" si="3325">ROUNDDOWN($Y3274*Z$1,0)-IF(MOD($Y3274*Z$1,1)=0,1,0)+1</f>
        <v>1</v>
      </c>
      <c r="AA3274" s="2">
        <f t="shared" si="3325"/>
        <v>1</v>
      </c>
      <c r="AB3274" s="2">
        <f t="shared" si="3325"/>
        <v>2</v>
      </c>
      <c r="AC3274" s="2">
        <f t="shared" si="3325"/>
        <v>2</v>
      </c>
      <c r="AD3274" s="2">
        <f t="shared" si="10"/>
        <v>0</v>
      </c>
      <c r="AE3274" s="2">
        <f t="shared" si="11"/>
        <v>0</v>
      </c>
      <c r="AF3274" s="2">
        <f t="shared" si="12"/>
        <v>0</v>
      </c>
      <c r="AG3274" s="2">
        <f t="shared" si="13"/>
        <v>0</v>
      </c>
      <c r="AH3274" s="2">
        <f t="shared" si="14"/>
        <v>0</v>
      </c>
      <c r="AI3274" s="2">
        <f t="shared" si="15"/>
        <v>0</v>
      </c>
      <c r="AJ3274" s="2">
        <f t="shared" si="16"/>
        <v>1</v>
      </c>
      <c r="AK3274" s="2">
        <f t="shared" si="17"/>
        <v>0</v>
      </c>
      <c r="AL3274" s="2">
        <f t="shared" si="18"/>
        <v>1</v>
      </c>
    </row>
    <row r="3275" ht="13.5" customHeight="1">
      <c r="A3275" s="3">
        <v>42690.0</v>
      </c>
      <c r="B3275" s="2">
        <v>2292.0</v>
      </c>
      <c r="C3275" s="2">
        <f t="shared" si="3"/>
        <v>2292</v>
      </c>
      <c r="D3275" s="2">
        <f t="shared" si="26"/>
        <v>3437.656959</v>
      </c>
      <c r="E3275" s="2">
        <f t="shared" si="20"/>
        <v>2253.859187</v>
      </c>
      <c r="F3275" s="2">
        <v>0.97</v>
      </c>
      <c r="G3275" s="2">
        <f t="shared" si="4"/>
        <v>0.0097</v>
      </c>
      <c r="H3275" s="2">
        <f t="shared" si="21"/>
        <v>1.7602</v>
      </c>
      <c r="I3275" s="2">
        <f t="shared" si="27"/>
        <v>1.307680334</v>
      </c>
      <c r="J3275" s="2">
        <f t="shared" si="5"/>
        <v>343.8387428</v>
      </c>
      <c r="K3275" s="2">
        <f t="shared" si="6"/>
        <v>355.4660766</v>
      </c>
      <c r="L3275" s="2">
        <f t="shared" si="7"/>
        <v>0</v>
      </c>
      <c r="M3275" s="2">
        <f t="shared" si="1"/>
        <v>355.4660766</v>
      </c>
      <c r="O3275" s="2">
        <v>3273.0</v>
      </c>
      <c r="P3275" s="2">
        <v>2288.0</v>
      </c>
      <c r="Q3275" s="2">
        <v>2270.0</v>
      </c>
      <c r="R3275" s="2">
        <v>2320.0</v>
      </c>
      <c r="S3275" s="2">
        <v>2284.0</v>
      </c>
      <c r="T3275" s="2">
        <v>1.331890514E9</v>
      </c>
      <c r="U3275" s="2">
        <v>3.0526931E7</v>
      </c>
      <c r="V3275" s="2">
        <v>9.0873299E7</v>
      </c>
      <c r="W3275" s="2">
        <v>3952516.0</v>
      </c>
      <c r="X3275" s="2">
        <v>2082.0</v>
      </c>
      <c r="Y3275" s="2">
        <f t="shared" si="8"/>
        <v>0.7484774665</v>
      </c>
      <c r="Z3275" s="2">
        <f t="shared" ref="Z3275:AC3275" si="3326">ROUNDDOWN($Y3275*Z$1,0)-IF(MOD($Y3275*Z$1,1)=0,1,0)+1</f>
        <v>2</v>
      </c>
      <c r="AA3275" s="2">
        <f t="shared" si="3326"/>
        <v>3</v>
      </c>
      <c r="AB3275" s="2">
        <f t="shared" si="3326"/>
        <v>3</v>
      </c>
      <c r="AC3275" s="2">
        <f t="shared" si="3326"/>
        <v>4</v>
      </c>
      <c r="AD3275" s="2">
        <f t="shared" si="10"/>
        <v>0</v>
      </c>
      <c r="AE3275" s="2">
        <f t="shared" si="11"/>
        <v>0</v>
      </c>
      <c r="AF3275" s="2">
        <f t="shared" si="12"/>
        <v>0</v>
      </c>
      <c r="AG3275" s="2">
        <f t="shared" si="13"/>
        <v>0</v>
      </c>
      <c r="AH3275" s="2">
        <f t="shared" si="14"/>
        <v>0</v>
      </c>
      <c r="AI3275" s="2">
        <f t="shared" si="15"/>
        <v>1</v>
      </c>
      <c r="AJ3275" s="2">
        <f t="shared" si="16"/>
        <v>0</v>
      </c>
      <c r="AK3275" s="2">
        <f t="shared" si="17"/>
        <v>0</v>
      </c>
      <c r="AL3275" s="2">
        <f t="shared" si="18"/>
        <v>1</v>
      </c>
    </row>
    <row r="3276" ht="13.5" customHeight="1">
      <c r="A3276" s="3">
        <v>42691.0</v>
      </c>
      <c r="B3276" s="2">
        <v>2281.0</v>
      </c>
      <c r="C3276" s="2">
        <f t="shared" si="3"/>
        <v>2281</v>
      </c>
      <c r="D3276" s="2">
        <f t="shared" si="26"/>
        <v>3439.038303</v>
      </c>
      <c r="E3276" s="2">
        <f t="shared" si="20"/>
        <v>2254.201755</v>
      </c>
      <c r="F3276" s="2">
        <v>-0.48</v>
      </c>
      <c r="G3276" s="2">
        <f t="shared" si="4"/>
        <v>-0.0048</v>
      </c>
      <c r="H3276" s="2">
        <f t="shared" si="21"/>
        <v>1.7554</v>
      </c>
      <c r="I3276" s="2">
        <f t="shared" si="27"/>
        <v>1.308082161</v>
      </c>
      <c r="J3276" s="2">
        <f t="shared" si="5"/>
        <v>342.1883168</v>
      </c>
      <c r="K3276" s="2">
        <f t="shared" si="6"/>
        <v>353.7598394</v>
      </c>
      <c r="L3276" s="2">
        <f t="shared" si="7"/>
        <v>0</v>
      </c>
      <c r="M3276" s="2">
        <f t="shared" si="1"/>
        <v>353.7598394</v>
      </c>
      <c r="O3276" s="2">
        <v>3274.0</v>
      </c>
      <c r="P3276" s="2">
        <v>2292.0</v>
      </c>
      <c r="Q3276" s="2">
        <v>2292.0</v>
      </c>
      <c r="R3276" s="2">
        <v>2295.0</v>
      </c>
      <c r="S3276" s="2">
        <v>2271.0</v>
      </c>
      <c r="T3276" s="2">
        <v>1.331891128E9</v>
      </c>
      <c r="U3276" s="2">
        <v>3.0380437E7</v>
      </c>
      <c r="V3276" s="2">
        <v>8.5499193E7</v>
      </c>
      <c r="W3276" s="2">
        <v>3745375.0</v>
      </c>
      <c r="X3276" s="2">
        <v>2121.0</v>
      </c>
      <c r="Y3276" s="2">
        <f t="shared" si="8"/>
        <v>0.3529232643</v>
      </c>
      <c r="Z3276" s="2">
        <f t="shared" ref="Z3276:AC3276" si="3327">ROUNDDOWN($Y3276*Z$1,0)-IF(MOD($Y3276*Z$1,1)=0,1,0)+1</f>
        <v>1</v>
      </c>
      <c r="AA3276" s="2">
        <f t="shared" si="3327"/>
        <v>2</v>
      </c>
      <c r="AB3276" s="2">
        <f t="shared" si="3327"/>
        <v>2</v>
      </c>
      <c r="AC3276" s="2">
        <f t="shared" si="3327"/>
        <v>2</v>
      </c>
      <c r="AD3276" s="2">
        <f t="shared" si="10"/>
        <v>0</v>
      </c>
      <c r="AE3276" s="2">
        <f t="shared" si="11"/>
        <v>0</v>
      </c>
      <c r="AF3276" s="2">
        <f t="shared" si="12"/>
        <v>0</v>
      </c>
      <c r="AG3276" s="2">
        <f t="shared" si="13"/>
        <v>0</v>
      </c>
      <c r="AH3276" s="2">
        <f t="shared" si="14"/>
        <v>0</v>
      </c>
      <c r="AI3276" s="2">
        <f t="shared" si="15"/>
        <v>0</v>
      </c>
      <c r="AJ3276" s="2">
        <f t="shared" si="16"/>
        <v>1</v>
      </c>
      <c r="AK3276" s="2">
        <f t="shared" si="17"/>
        <v>0</v>
      </c>
      <c r="AL3276" s="2">
        <f t="shared" si="18"/>
        <v>1</v>
      </c>
    </row>
    <row r="3277" ht="13.5" customHeight="1">
      <c r="A3277" s="3">
        <v>42694.0</v>
      </c>
      <c r="B3277" s="2">
        <v>2287.0</v>
      </c>
      <c r="C3277" s="2">
        <f t="shared" si="3"/>
        <v>2287</v>
      </c>
      <c r="D3277" s="2">
        <f t="shared" si="26"/>
        <v>3440.420202</v>
      </c>
      <c r="E3277" s="2">
        <f t="shared" si="20"/>
        <v>2254.544323</v>
      </c>
      <c r="F3277" s="2">
        <v>0.26</v>
      </c>
      <c r="G3277" s="2">
        <f t="shared" si="4"/>
        <v>0.0026</v>
      </c>
      <c r="H3277" s="2">
        <f t="shared" si="21"/>
        <v>1.758</v>
      </c>
      <c r="I3277" s="2">
        <f t="shared" si="27"/>
        <v>1.308483989</v>
      </c>
      <c r="J3277" s="2">
        <f t="shared" si="5"/>
        <v>343.0780064</v>
      </c>
      <c r="K3277" s="2">
        <f t="shared" si="6"/>
        <v>354.679615</v>
      </c>
      <c r="L3277" s="2">
        <f t="shared" si="7"/>
        <v>0</v>
      </c>
      <c r="M3277" s="2">
        <f t="shared" si="1"/>
        <v>354.679615</v>
      </c>
      <c r="O3277" s="2">
        <v>3275.0</v>
      </c>
      <c r="P3277" s="2">
        <v>2269.0</v>
      </c>
      <c r="Q3277" s="2">
        <v>2281.0</v>
      </c>
      <c r="R3277" s="2">
        <v>2288.0</v>
      </c>
      <c r="S3277" s="2">
        <v>2264.0</v>
      </c>
      <c r="T3277" s="2">
        <v>1.331919257E9</v>
      </c>
      <c r="U3277" s="2">
        <v>3.0460993E7</v>
      </c>
      <c r="V3277" s="2">
        <v>3.0835547E7</v>
      </c>
      <c r="W3277" s="2">
        <v>1354903.0</v>
      </c>
      <c r="X3277" s="2">
        <v>1206.0</v>
      </c>
      <c r="Y3277" s="2">
        <f t="shared" si="8"/>
        <v>0.5626268778</v>
      </c>
      <c r="Z3277" s="2">
        <f t="shared" ref="Z3277:AC3277" si="3328">ROUNDDOWN($Y3277*Z$1,0)-IF(MOD($Y3277*Z$1,1)=0,1,0)+1</f>
        <v>2</v>
      </c>
      <c r="AA3277" s="2">
        <f t="shared" si="3328"/>
        <v>2</v>
      </c>
      <c r="AB3277" s="2">
        <f t="shared" si="3328"/>
        <v>3</v>
      </c>
      <c r="AC3277" s="2">
        <f t="shared" si="3328"/>
        <v>3</v>
      </c>
      <c r="AD3277" s="2">
        <f t="shared" si="10"/>
        <v>0</v>
      </c>
      <c r="AE3277" s="2">
        <f t="shared" si="11"/>
        <v>0</v>
      </c>
      <c r="AF3277" s="2">
        <f t="shared" si="12"/>
        <v>0</v>
      </c>
      <c r="AG3277" s="2">
        <f t="shared" si="13"/>
        <v>0</v>
      </c>
      <c r="AH3277" s="2">
        <f t="shared" si="14"/>
        <v>0</v>
      </c>
      <c r="AI3277" s="2">
        <f t="shared" si="15"/>
        <v>1</v>
      </c>
      <c r="AJ3277" s="2">
        <f t="shared" si="16"/>
        <v>0</v>
      </c>
      <c r="AK3277" s="2">
        <f t="shared" si="17"/>
        <v>0</v>
      </c>
      <c r="AL3277" s="2">
        <f t="shared" si="18"/>
        <v>1</v>
      </c>
    </row>
    <row r="3278" ht="13.5" customHeight="1">
      <c r="A3278" s="3">
        <v>42695.0</v>
      </c>
      <c r="B3278" s="2">
        <v>2285.0</v>
      </c>
      <c r="C3278" s="2">
        <f t="shared" si="3"/>
        <v>2285</v>
      </c>
      <c r="D3278" s="2">
        <f t="shared" si="26"/>
        <v>3441.802657</v>
      </c>
      <c r="E3278" s="2">
        <f t="shared" si="20"/>
        <v>2254.88689</v>
      </c>
      <c r="F3278" s="2">
        <v>-0.09</v>
      </c>
      <c r="G3278" s="2">
        <f t="shared" si="4"/>
        <v>-0.0009</v>
      </c>
      <c r="H3278" s="2">
        <f t="shared" si="21"/>
        <v>1.7571</v>
      </c>
      <c r="I3278" s="2">
        <f t="shared" si="27"/>
        <v>1.308885816</v>
      </c>
      <c r="J3278" s="2">
        <f t="shared" si="5"/>
        <v>342.7692362</v>
      </c>
      <c r="K3278" s="2">
        <f t="shared" si="6"/>
        <v>354.3604033</v>
      </c>
      <c r="L3278" s="2">
        <f t="shared" si="7"/>
        <v>0</v>
      </c>
      <c r="M3278" s="2">
        <f t="shared" si="1"/>
        <v>354.3604033</v>
      </c>
      <c r="O3278" s="2">
        <v>3276.0</v>
      </c>
      <c r="P3278" s="2">
        <v>2284.0</v>
      </c>
      <c r="Q3278" s="2">
        <v>2287.0</v>
      </c>
      <c r="R3278" s="2">
        <v>2296.0</v>
      </c>
      <c r="S3278" s="2">
        <v>2252.0</v>
      </c>
      <c r="T3278" s="2">
        <v>1.331919257E9</v>
      </c>
      <c r="U3278" s="2">
        <v>3.0434355E7</v>
      </c>
      <c r="V3278" s="2">
        <v>5.8430524E7</v>
      </c>
      <c r="W3278" s="2">
        <v>2561094.0</v>
      </c>
      <c r="X3278" s="2">
        <v>2226.0</v>
      </c>
      <c r="Y3278" s="2">
        <f t="shared" si="8"/>
        <v>0.4585870889</v>
      </c>
      <c r="Z3278" s="2">
        <f t="shared" ref="Z3278:AC3278" si="3329">ROUNDDOWN($Y3278*Z$1,0)-IF(MOD($Y3278*Z$1,1)=0,1,0)+1</f>
        <v>1</v>
      </c>
      <c r="AA3278" s="2">
        <f t="shared" si="3329"/>
        <v>2</v>
      </c>
      <c r="AB3278" s="2">
        <f t="shared" si="3329"/>
        <v>2</v>
      </c>
      <c r="AC3278" s="2">
        <f t="shared" si="3329"/>
        <v>3</v>
      </c>
      <c r="AD3278" s="2">
        <f t="shared" si="10"/>
        <v>0</v>
      </c>
      <c r="AE3278" s="2">
        <f t="shared" si="11"/>
        <v>0</v>
      </c>
      <c r="AF3278" s="2">
        <f t="shared" si="12"/>
        <v>0</v>
      </c>
      <c r="AG3278" s="2">
        <f t="shared" si="13"/>
        <v>0</v>
      </c>
      <c r="AH3278" s="2">
        <f t="shared" si="14"/>
        <v>0</v>
      </c>
      <c r="AI3278" s="2">
        <f t="shared" si="15"/>
        <v>0</v>
      </c>
      <c r="AJ3278" s="2">
        <f t="shared" si="16"/>
        <v>0</v>
      </c>
      <c r="AK3278" s="2">
        <f t="shared" si="17"/>
        <v>1</v>
      </c>
      <c r="AL3278" s="2">
        <f t="shared" si="18"/>
        <v>1</v>
      </c>
    </row>
    <row r="3279" ht="13.5" customHeight="1">
      <c r="A3279" s="3">
        <v>42696.0</v>
      </c>
      <c r="B3279" s="2">
        <v>2328.0</v>
      </c>
      <c r="C3279" s="2">
        <f t="shared" si="3"/>
        <v>2328</v>
      </c>
      <c r="D3279" s="2">
        <f t="shared" si="26"/>
        <v>3443.185667</v>
      </c>
      <c r="E3279" s="2">
        <f t="shared" si="20"/>
        <v>2255.229458</v>
      </c>
      <c r="F3279" s="2">
        <v>1.88</v>
      </c>
      <c r="G3279" s="2">
        <f t="shared" si="4"/>
        <v>0.0188</v>
      </c>
      <c r="H3279" s="2">
        <f t="shared" si="21"/>
        <v>1.7759</v>
      </c>
      <c r="I3279" s="2">
        <f t="shared" si="27"/>
        <v>1.309287643</v>
      </c>
      <c r="J3279" s="2">
        <f t="shared" si="5"/>
        <v>349.2132979</v>
      </c>
      <c r="K3279" s="2">
        <f t="shared" si="6"/>
        <v>361.0223789</v>
      </c>
      <c r="L3279" s="2">
        <f t="shared" si="7"/>
        <v>0</v>
      </c>
      <c r="M3279" s="2">
        <f t="shared" si="1"/>
        <v>361.0223789</v>
      </c>
      <c r="O3279" s="2">
        <v>3277.0</v>
      </c>
      <c r="P3279" s="2">
        <v>2287.0</v>
      </c>
      <c r="Q3279" s="2">
        <v>2285.0</v>
      </c>
      <c r="R3279" s="2">
        <v>2328.0</v>
      </c>
      <c r="S3279" s="2">
        <v>2287.0</v>
      </c>
      <c r="T3279" s="2">
        <v>1.331954428E9</v>
      </c>
      <c r="U3279" s="2">
        <v>3.1007899E7</v>
      </c>
      <c r="V3279" s="2">
        <v>5.6341307E7</v>
      </c>
      <c r="W3279" s="2">
        <v>2441141.0</v>
      </c>
      <c r="X3279" s="2">
        <v>1643.0</v>
      </c>
      <c r="Y3279" s="2">
        <f t="shared" si="8"/>
        <v>0.8884490459</v>
      </c>
      <c r="Z3279" s="2">
        <f t="shared" ref="Z3279:AC3279" si="3330">ROUNDDOWN($Y3279*Z$1,0)-IF(MOD($Y3279*Z$1,1)=0,1,0)+1</f>
        <v>2</v>
      </c>
      <c r="AA3279" s="2">
        <f t="shared" si="3330"/>
        <v>3</v>
      </c>
      <c r="AB3279" s="2">
        <f t="shared" si="3330"/>
        <v>4</v>
      </c>
      <c r="AC3279" s="2">
        <f t="shared" si="3330"/>
        <v>5</v>
      </c>
      <c r="AD3279" s="2">
        <f t="shared" si="10"/>
        <v>1</v>
      </c>
      <c r="AE3279" s="2">
        <f t="shared" si="11"/>
        <v>0</v>
      </c>
      <c r="AF3279" s="2">
        <f t="shared" si="12"/>
        <v>0</v>
      </c>
      <c r="AG3279" s="2">
        <f t="shared" si="13"/>
        <v>0</v>
      </c>
      <c r="AH3279" s="2">
        <f t="shared" si="14"/>
        <v>0</v>
      </c>
      <c r="AI3279" s="2">
        <f t="shared" si="15"/>
        <v>0</v>
      </c>
      <c r="AJ3279" s="2">
        <f t="shared" si="16"/>
        <v>0</v>
      </c>
      <c r="AK3279" s="2">
        <f t="shared" si="17"/>
        <v>0</v>
      </c>
      <c r="AL3279" s="2">
        <f t="shared" si="18"/>
        <v>1</v>
      </c>
    </row>
    <row r="3280" ht="13.5" customHeight="1">
      <c r="A3280" s="3">
        <v>42697.0</v>
      </c>
      <c r="B3280" s="2">
        <v>2340.0</v>
      </c>
      <c r="C3280" s="2">
        <f t="shared" si="3"/>
        <v>2340</v>
      </c>
      <c r="D3280" s="2">
        <f t="shared" si="26"/>
        <v>3444.569232</v>
      </c>
      <c r="E3280" s="2">
        <f t="shared" si="20"/>
        <v>2255.572026</v>
      </c>
      <c r="F3280" s="2">
        <v>0.52</v>
      </c>
      <c r="G3280" s="2">
        <f t="shared" si="4"/>
        <v>0.0052</v>
      </c>
      <c r="H3280" s="2">
        <f t="shared" si="21"/>
        <v>1.7811</v>
      </c>
      <c r="I3280" s="2">
        <f t="shared" si="27"/>
        <v>1.30968947</v>
      </c>
      <c r="J3280" s="2">
        <f t="shared" si="5"/>
        <v>351.029207</v>
      </c>
      <c r="K3280" s="2">
        <f t="shared" si="6"/>
        <v>362.8996953</v>
      </c>
      <c r="L3280" s="2">
        <f t="shared" si="7"/>
        <v>0</v>
      </c>
      <c r="M3280" s="2">
        <f t="shared" si="1"/>
        <v>362.8996953</v>
      </c>
      <c r="O3280" s="2">
        <v>3278.0</v>
      </c>
      <c r="P3280" s="2">
        <v>2331.0</v>
      </c>
      <c r="Q3280" s="2">
        <v>2328.0</v>
      </c>
      <c r="R3280" s="2">
        <v>2345.0</v>
      </c>
      <c r="S3280" s="2">
        <v>2313.0</v>
      </c>
      <c r="T3280" s="2">
        <v>1.331975006E9</v>
      </c>
      <c r="U3280" s="2">
        <v>3.1168215E7</v>
      </c>
      <c r="V3280" s="2">
        <v>5.8379235E7</v>
      </c>
      <c r="W3280" s="2">
        <v>2502092.0</v>
      </c>
      <c r="X3280" s="2">
        <v>1823.0</v>
      </c>
      <c r="Y3280" s="2">
        <f t="shared" si="8"/>
        <v>0.6333739342</v>
      </c>
      <c r="Z3280" s="2">
        <f t="shared" ref="Z3280:AC3280" si="3331">ROUNDDOWN($Y3280*Z$1,0)-IF(MOD($Y3280*Z$1,1)=0,1,0)+1</f>
        <v>2</v>
      </c>
      <c r="AA3280" s="2">
        <f t="shared" si="3331"/>
        <v>2</v>
      </c>
      <c r="AB3280" s="2">
        <f t="shared" si="3331"/>
        <v>3</v>
      </c>
      <c r="AC3280" s="2">
        <f t="shared" si="3331"/>
        <v>4</v>
      </c>
      <c r="AD3280" s="2">
        <f t="shared" si="10"/>
        <v>0</v>
      </c>
      <c r="AE3280" s="2">
        <f t="shared" si="11"/>
        <v>0</v>
      </c>
      <c r="AF3280" s="2">
        <f t="shared" si="12"/>
        <v>0</v>
      </c>
      <c r="AG3280" s="2">
        <f t="shared" si="13"/>
        <v>0</v>
      </c>
      <c r="AH3280" s="2">
        <f t="shared" si="14"/>
        <v>0</v>
      </c>
      <c r="AI3280" s="2">
        <f t="shared" si="15"/>
        <v>1</v>
      </c>
      <c r="AJ3280" s="2">
        <f t="shared" si="16"/>
        <v>0</v>
      </c>
      <c r="AK3280" s="2">
        <f t="shared" si="17"/>
        <v>0</v>
      </c>
      <c r="AL3280" s="2">
        <f t="shared" si="18"/>
        <v>1</v>
      </c>
    </row>
    <row r="3281" ht="13.5" customHeight="1">
      <c r="A3281" s="3">
        <v>42698.0</v>
      </c>
      <c r="B3281" s="2">
        <v>2333.0</v>
      </c>
      <c r="C3281" s="2">
        <f t="shared" si="3"/>
        <v>2333</v>
      </c>
      <c r="D3281" s="2">
        <f t="shared" si="26"/>
        <v>3445.953354</v>
      </c>
      <c r="E3281" s="2">
        <f t="shared" si="20"/>
        <v>2255.914593</v>
      </c>
      <c r="F3281" s="2">
        <v>-0.3</v>
      </c>
      <c r="G3281" s="2">
        <f t="shared" si="4"/>
        <v>-0.003</v>
      </c>
      <c r="H3281" s="2">
        <f t="shared" si="21"/>
        <v>1.7781</v>
      </c>
      <c r="I3281" s="2">
        <f t="shared" si="27"/>
        <v>1.310091297</v>
      </c>
      <c r="J3281" s="2">
        <f t="shared" si="5"/>
        <v>349.9761194</v>
      </c>
      <c r="K3281" s="2">
        <f t="shared" si="6"/>
        <v>361.8109962</v>
      </c>
      <c r="L3281" s="2">
        <f t="shared" si="7"/>
        <v>0</v>
      </c>
      <c r="M3281" s="2">
        <f t="shared" si="1"/>
        <v>361.8109962</v>
      </c>
      <c r="O3281" s="2">
        <v>3279.0</v>
      </c>
      <c r="P3281" s="2">
        <v>2332.0</v>
      </c>
      <c r="Q3281" s="2">
        <v>2340.0</v>
      </c>
      <c r="R3281" s="2">
        <v>2338.0</v>
      </c>
      <c r="S3281" s="2">
        <v>2328.0</v>
      </c>
      <c r="T3281" s="2">
        <v>1.331986753E9</v>
      </c>
      <c r="U3281" s="2">
        <v>3.1075251E7</v>
      </c>
      <c r="V3281" s="2">
        <v>9.1124877E7</v>
      </c>
      <c r="W3281" s="2">
        <v>3906259.0</v>
      </c>
      <c r="X3281" s="2">
        <v>1444.0</v>
      </c>
      <c r="Y3281" s="2">
        <f t="shared" si="8"/>
        <v>0.4019488429</v>
      </c>
      <c r="Z3281" s="2">
        <f t="shared" ref="Z3281:AC3281" si="3332">ROUNDDOWN($Y3281*Z$1,0)-IF(MOD($Y3281*Z$1,1)=0,1,0)+1</f>
        <v>1</v>
      </c>
      <c r="AA3281" s="2">
        <f t="shared" si="3332"/>
        <v>2</v>
      </c>
      <c r="AB3281" s="2">
        <f t="shared" si="3332"/>
        <v>2</v>
      </c>
      <c r="AC3281" s="2">
        <f t="shared" si="3332"/>
        <v>3</v>
      </c>
      <c r="AD3281" s="2">
        <f t="shared" si="10"/>
        <v>0</v>
      </c>
      <c r="AE3281" s="2">
        <f t="shared" si="11"/>
        <v>0</v>
      </c>
      <c r="AF3281" s="2">
        <f t="shared" si="12"/>
        <v>0</v>
      </c>
      <c r="AG3281" s="2">
        <f t="shared" si="13"/>
        <v>0</v>
      </c>
      <c r="AH3281" s="2">
        <f t="shared" si="14"/>
        <v>0</v>
      </c>
      <c r="AI3281" s="2">
        <f t="shared" si="15"/>
        <v>0</v>
      </c>
      <c r="AJ3281" s="2">
        <f t="shared" si="16"/>
        <v>1</v>
      </c>
      <c r="AK3281" s="2">
        <f t="shared" si="17"/>
        <v>0</v>
      </c>
      <c r="AL3281" s="2">
        <f t="shared" si="18"/>
        <v>1</v>
      </c>
    </row>
    <row r="3282" ht="13.5" customHeight="1">
      <c r="A3282" s="3">
        <v>42701.0</v>
      </c>
      <c r="B3282" s="2">
        <v>2349.0</v>
      </c>
      <c r="C3282" s="2">
        <f t="shared" si="3"/>
        <v>2349</v>
      </c>
      <c r="D3282" s="2">
        <f t="shared" si="26"/>
        <v>3447.338031</v>
      </c>
      <c r="E3282" s="2">
        <f t="shared" si="20"/>
        <v>2256.257161</v>
      </c>
      <c r="F3282" s="2">
        <v>0.69</v>
      </c>
      <c r="G3282" s="2">
        <f t="shared" si="4"/>
        <v>0.0069</v>
      </c>
      <c r="H3282" s="2">
        <f t="shared" si="21"/>
        <v>1.785</v>
      </c>
      <c r="I3282" s="2">
        <f t="shared" si="27"/>
        <v>1.310493124</v>
      </c>
      <c r="J3282" s="2">
        <f t="shared" si="5"/>
        <v>352.3909546</v>
      </c>
      <c r="K3282" s="2">
        <f t="shared" si="6"/>
        <v>364.3074921</v>
      </c>
      <c r="L3282" s="2">
        <f t="shared" si="7"/>
        <v>0</v>
      </c>
      <c r="M3282" s="2">
        <f t="shared" si="1"/>
        <v>364.3074921</v>
      </c>
      <c r="O3282" s="2">
        <v>3280.0</v>
      </c>
      <c r="P3282" s="2">
        <v>2336.0</v>
      </c>
      <c r="Q3282" s="2">
        <v>2333.0</v>
      </c>
      <c r="R3282" s="2">
        <v>2350.0</v>
      </c>
      <c r="S3282" s="2">
        <v>2334.0</v>
      </c>
      <c r="T3282" s="2">
        <v>1.331986753E9</v>
      </c>
      <c r="U3282" s="2">
        <v>3.1288369E7</v>
      </c>
      <c r="V3282" s="2">
        <v>2.2835114E7</v>
      </c>
      <c r="W3282" s="2">
        <v>974440.0</v>
      </c>
      <c r="X3282" s="2">
        <v>656.0</v>
      </c>
      <c r="Y3282" s="2">
        <f t="shared" si="8"/>
        <v>0.6749898498</v>
      </c>
      <c r="Z3282" s="2">
        <f t="shared" ref="Z3282:AC3282" si="3333">ROUNDDOWN($Y3282*Z$1,0)-IF(MOD($Y3282*Z$1,1)=0,1,0)+1</f>
        <v>2</v>
      </c>
      <c r="AA3282" s="2">
        <f t="shared" si="3333"/>
        <v>3</v>
      </c>
      <c r="AB3282" s="2">
        <f t="shared" si="3333"/>
        <v>3</v>
      </c>
      <c r="AC3282" s="2">
        <f t="shared" si="3333"/>
        <v>4</v>
      </c>
      <c r="AD3282" s="2">
        <f t="shared" si="10"/>
        <v>0</v>
      </c>
      <c r="AE3282" s="2">
        <f t="shared" si="11"/>
        <v>0</v>
      </c>
      <c r="AF3282" s="2">
        <f t="shared" si="12"/>
        <v>0</v>
      </c>
      <c r="AG3282" s="2">
        <f t="shared" si="13"/>
        <v>0</v>
      </c>
      <c r="AH3282" s="2">
        <f t="shared" si="14"/>
        <v>0</v>
      </c>
      <c r="AI3282" s="2">
        <f t="shared" si="15"/>
        <v>1</v>
      </c>
      <c r="AJ3282" s="2">
        <f t="shared" si="16"/>
        <v>0</v>
      </c>
      <c r="AK3282" s="2">
        <f t="shared" si="17"/>
        <v>0</v>
      </c>
      <c r="AL3282" s="2">
        <f t="shared" si="18"/>
        <v>1</v>
      </c>
    </row>
    <row r="3283" ht="13.5" customHeight="1">
      <c r="A3283" s="3">
        <v>42702.0</v>
      </c>
      <c r="B3283" s="2">
        <v>2314.0</v>
      </c>
      <c r="C3283" s="2">
        <f t="shared" si="3"/>
        <v>2314</v>
      </c>
      <c r="D3283" s="2">
        <f t="shared" si="26"/>
        <v>3448.723265</v>
      </c>
      <c r="E3283" s="2">
        <f t="shared" si="20"/>
        <v>2256.599729</v>
      </c>
      <c r="F3283" s="2">
        <v>-0.81</v>
      </c>
      <c r="G3283" s="2">
        <f t="shared" si="4"/>
        <v>-0.0081</v>
      </c>
      <c r="H3283" s="2">
        <f t="shared" si="21"/>
        <v>1.7769</v>
      </c>
      <c r="I3283" s="2">
        <f t="shared" si="27"/>
        <v>1.310894952</v>
      </c>
      <c r="J3283" s="2">
        <f t="shared" si="5"/>
        <v>349.5365879</v>
      </c>
      <c r="K3283" s="2">
        <f t="shared" si="6"/>
        <v>361.3566014</v>
      </c>
      <c r="L3283" s="2">
        <f t="shared" si="7"/>
        <v>0</v>
      </c>
      <c r="M3283" s="2">
        <f t="shared" si="1"/>
        <v>361.3566014</v>
      </c>
      <c r="O3283" s="2">
        <v>3281.0</v>
      </c>
      <c r="P3283" s="2">
        <v>2328.0</v>
      </c>
      <c r="Q3283" s="2">
        <v>2333.0</v>
      </c>
      <c r="R3283" s="2">
        <v>2328.0</v>
      </c>
      <c r="S3283" s="2">
        <v>2313.0</v>
      </c>
      <c r="T3283" s="2">
        <v>1.331986753E9</v>
      </c>
      <c r="U3283" s="2">
        <v>3.0822173E7</v>
      </c>
      <c r="V3283" s="2">
        <v>5.3420559E7</v>
      </c>
      <c r="W3283" s="2">
        <v>2302813.0</v>
      </c>
      <c r="X3283" s="2">
        <v>1334.0</v>
      </c>
      <c r="Y3283" s="2">
        <f t="shared" si="8"/>
        <v>0.272634998</v>
      </c>
      <c r="Z3283" s="2">
        <f t="shared" ref="Z3283:AC3283" si="3334">ROUNDDOWN($Y3283*Z$1,0)-IF(MOD($Y3283*Z$1,1)=0,1,0)+1</f>
        <v>1</v>
      </c>
      <c r="AA3283" s="2">
        <f t="shared" si="3334"/>
        <v>1</v>
      </c>
      <c r="AB3283" s="2">
        <f t="shared" si="3334"/>
        <v>2</v>
      </c>
      <c r="AC3283" s="2">
        <f t="shared" si="3334"/>
        <v>2</v>
      </c>
      <c r="AD3283" s="2">
        <f t="shared" si="10"/>
        <v>0</v>
      </c>
      <c r="AE3283" s="2">
        <f t="shared" si="11"/>
        <v>0</v>
      </c>
      <c r="AF3283" s="2">
        <f t="shared" si="12"/>
        <v>0</v>
      </c>
      <c r="AG3283" s="2">
        <f t="shared" si="13"/>
        <v>0</v>
      </c>
      <c r="AH3283" s="2">
        <f t="shared" si="14"/>
        <v>0</v>
      </c>
      <c r="AI3283" s="2">
        <f t="shared" si="15"/>
        <v>0</v>
      </c>
      <c r="AJ3283" s="2">
        <f t="shared" si="16"/>
        <v>1</v>
      </c>
      <c r="AK3283" s="2">
        <f t="shared" si="17"/>
        <v>0</v>
      </c>
      <c r="AL3283" s="2">
        <f t="shared" si="18"/>
        <v>1</v>
      </c>
    </row>
    <row r="3284" ht="13.5" customHeight="1">
      <c r="A3284" s="3">
        <v>42703.0</v>
      </c>
      <c r="B3284" s="2">
        <v>2315.0</v>
      </c>
      <c r="C3284" s="2">
        <f t="shared" si="3"/>
        <v>2315</v>
      </c>
      <c r="D3284" s="2">
        <f t="shared" si="26"/>
        <v>3450.109056</v>
      </c>
      <c r="E3284" s="2">
        <f t="shared" si="20"/>
        <v>2256.942297</v>
      </c>
      <c r="F3284" s="2">
        <v>0.04</v>
      </c>
      <c r="G3284" s="2">
        <f t="shared" si="4"/>
        <v>0.0004</v>
      </c>
      <c r="H3284" s="2">
        <f t="shared" si="21"/>
        <v>1.7773</v>
      </c>
      <c r="I3284" s="2">
        <f t="shared" si="27"/>
        <v>1.311296779</v>
      </c>
      <c r="J3284" s="2">
        <f t="shared" si="5"/>
        <v>349.6764025</v>
      </c>
      <c r="K3284" s="2">
        <f t="shared" si="6"/>
        <v>361.501144</v>
      </c>
      <c r="L3284" s="2">
        <f t="shared" si="7"/>
        <v>0</v>
      </c>
      <c r="M3284" s="2">
        <f t="shared" si="1"/>
        <v>361.501144</v>
      </c>
      <c r="O3284" s="2">
        <v>3282.0</v>
      </c>
      <c r="P3284" s="2">
        <v>2306.0</v>
      </c>
      <c r="Q3284" s="2">
        <v>2314.0</v>
      </c>
      <c r="R3284" s="2">
        <v>2319.0</v>
      </c>
      <c r="S3284" s="2">
        <v>2306.0</v>
      </c>
      <c r="T3284" s="2">
        <v>1.331986753E9</v>
      </c>
      <c r="U3284" s="2">
        <v>3.0835493E7</v>
      </c>
      <c r="V3284" s="2">
        <v>2.5479181E7</v>
      </c>
      <c r="W3284" s="2">
        <v>1101725.0</v>
      </c>
      <c r="X3284" s="2">
        <v>1022.0</v>
      </c>
      <c r="Y3284" s="2">
        <f t="shared" si="8"/>
        <v>0.5014210313</v>
      </c>
      <c r="Z3284" s="2">
        <f t="shared" ref="Z3284:AC3284" si="3335">ROUNDDOWN($Y3284*Z$1,0)-IF(MOD($Y3284*Z$1,1)=0,1,0)+1</f>
        <v>2</v>
      </c>
      <c r="AA3284" s="2">
        <f t="shared" si="3335"/>
        <v>2</v>
      </c>
      <c r="AB3284" s="2">
        <f t="shared" si="3335"/>
        <v>3</v>
      </c>
      <c r="AC3284" s="2">
        <f t="shared" si="3335"/>
        <v>3</v>
      </c>
      <c r="AD3284" s="2">
        <f t="shared" si="10"/>
        <v>0</v>
      </c>
      <c r="AE3284" s="2">
        <f t="shared" si="11"/>
        <v>0</v>
      </c>
      <c r="AF3284" s="2">
        <f t="shared" si="12"/>
        <v>0</v>
      </c>
      <c r="AG3284" s="2">
        <f t="shared" si="13"/>
        <v>0</v>
      </c>
      <c r="AH3284" s="2">
        <f t="shared" si="14"/>
        <v>1</v>
      </c>
      <c r="AI3284" s="2">
        <f t="shared" si="15"/>
        <v>0</v>
      </c>
      <c r="AJ3284" s="2">
        <f t="shared" si="16"/>
        <v>0</v>
      </c>
      <c r="AK3284" s="2">
        <f t="shared" si="17"/>
        <v>0</v>
      </c>
      <c r="AL3284" s="2">
        <f t="shared" si="18"/>
        <v>1</v>
      </c>
    </row>
    <row r="3285" ht="13.5" customHeight="1">
      <c r="A3285" s="3">
        <v>42704.0</v>
      </c>
      <c r="B3285" s="2">
        <v>2306.0</v>
      </c>
      <c r="C3285" s="2">
        <f t="shared" si="3"/>
        <v>2306</v>
      </c>
      <c r="D3285" s="2">
        <f t="shared" si="26"/>
        <v>3451.495404</v>
      </c>
      <c r="E3285" s="2">
        <f t="shared" si="20"/>
        <v>2257.284864</v>
      </c>
      <c r="F3285" s="2">
        <v>-0.39</v>
      </c>
      <c r="G3285" s="2">
        <f t="shared" si="4"/>
        <v>-0.0039</v>
      </c>
      <c r="H3285" s="2">
        <f t="shared" si="21"/>
        <v>1.7734</v>
      </c>
      <c r="I3285" s="2">
        <f t="shared" si="27"/>
        <v>1.311698606</v>
      </c>
      <c r="J3285" s="2">
        <f t="shared" si="5"/>
        <v>348.3126646</v>
      </c>
      <c r="K3285" s="2">
        <f t="shared" si="6"/>
        <v>360.0912896</v>
      </c>
      <c r="L3285" s="2">
        <f t="shared" si="7"/>
        <v>0</v>
      </c>
      <c r="M3285" s="2">
        <f t="shared" si="1"/>
        <v>360.0912896</v>
      </c>
      <c r="O3285" s="2">
        <v>3283.0</v>
      </c>
      <c r="P3285" s="2">
        <v>2315.0</v>
      </c>
      <c r="Q3285" s="2">
        <v>2315.0</v>
      </c>
      <c r="R3285" s="2">
        <v>2328.0</v>
      </c>
      <c r="S3285" s="2">
        <v>2294.0</v>
      </c>
      <c r="T3285" s="2">
        <v>1.331996749E9</v>
      </c>
      <c r="U3285" s="2">
        <v>3.0715845E7</v>
      </c>
      <c r="V3285" s="2">
        <v>8.8720818E7</v>
      </c>
      <c r="W3285" s="2">
        <v>3847795.0</v>
      </c>
      <c r="X3285" s="2">
        <v>1964.0</v>
      </c>
      <c r="Y3285" s="2">
        <f t="shared" si="8"/>
        <v>0.3764717824</v>
      </c>
      <c r="Z3285" s="2">
        <f t="shared" ref="Z3285:AC3285" si="3336">ROUNDDOWN($Y3285*Z$1,0)-IF(MOD($Y3285*Z$1,1)=0,1,0)+1</f>
        <v>1</v>
      </c>
      <c r="AA3285" s="2">
        <f t="shared" si="3336"/>
        <v>2</v>
      </c>
      <c r="AB3285" s="2">
        <f t="shared" si="3336"/>
        <v>2</v>
      </c>
      <c r="AC3285" s="2">
        <f t="shared" si="3336"/>
        <v>2</v>
      </c>
      <c r="AD3285" s="2">
        <f t="shared" si="10"/>
        <v>0</v>
      </c>
      <c r="AE3285" s="2">
        <f t="shared" si="11"/>
        <v>0</v>
      </c>
      <c r="AF3285" s="2">
        <f t="shared" si="12"/>
        <v>1</v>
      </c>
      <c r="AG3285" s="2">
        <f t="shared" si="13"/>
        <v>0</v>
      </c>
      <c r="AH3285" s="2">
        <f t="shared" si="14"/>
        <v>0</v>
      </c>
      <c r="AI3285" s="2">
        <f t="shared" si="15"/>
        <v>0</v>
      </c>
      <c r="AJ3285" s="2">
        <f t="shared" si="16"/>
        <v>0</v>
      </c>
      <c r="AK3285" s="2">
        <f t="shared" si="17"/>
        <v>0</v>
      </c>
      <c r="AL3285" s="2">
        <f t="shared" si="18"/>
        <v>1</v>
      </c>
    </row>
    <row r="3286" ht="13.5" customHeight="1">
      <c r="A3286" s="3">
        <v>42705.0</v>
      </c>
      <c r="B3286" s="2">
        <v>2270.0</v>
      </c>
      <c r="C3286" s="2">
        <f t="shared" si="3"/>
        <v>2270</v>
      </c>
      <c r="D3286" s="2">
        <f t="shared" si="26"/>
        <v>3452.882308</v>
      </c>
      <c r="E3286" s="2">
        <f t="shared" si="20"/>
        <v>2257.627432</v>
      </c>
      <c r="F3286" s="2">
        <v>-1.56</v>
      </c>
      <c r="G3286" s="2">
        <f t="shared" si="4"/>
        <v>-0.0156</v>
      </c>
      <c r="H3286" s="2">
        <f t="shared" si="21"/>
        <v>1.7578</v>
      </c>
      <c r="I3286" s="2">
        <f t="shared" si="27"/>
        <v>1.312100433</v>
      </c>
      <c r="J3286" s="2">
        <f t="shared" si="5"/>
        <v>342.878987</v>
      </c>
      <c r="K3286" s="2">
        <f t="shared" si="6"/>
        <v>354.4738654</v>
      </c>
      <c r="L3286" s="2">
        <f t="shared" si="7"/>
        <v>0</v>
      </c>
      <c r="M3286" s="2">
        <f t="shared" si="1"/>
        <v>354.4738654</v>
      </c>
      <c r="O3286" s="2">
        <v>3284.0</v>
      </c>
      <c r="P3286" s="2">
        <v>2312.0</v>
      </c>
      <c r="Q3286" s="2">
        <v>2306.0</v>
      </c>
      <c r="R3286" s="2">
        <v>2316.0</v>
      </c>
      <c r="S3286" s="2">
        <v>2269.0</v>
      </c>
      <c r="T3286" s="2">
        <v>1.332005033E9</v>
      </c>
      <c r="U3286" s="2">
        <v>3.0236514E7</v>
      </c>
      <c r="V3286" s="2">
        <v>6.6317592E7</v>
      </c>
      <c r="W3286" s="2">
        <v>2895126.0</v>
      </c>
      <c r="X3286" s="2">
        <v>1770.0</v>
      </c>
      <c r="Y3286" s="2">
        <f t="shared" si="8"/>
        <v>0.1343889566</v>
      </c>
      <c r="Z3286" s="2">
        <f t="shared" ref="Z3286:AC3286" si="3337">ROUNDDOWN($Y3286*Z$1,0)-IF(MOD($Y3286*Z$1,1)=0,1,0)+1</f>
        <v>1</v>
      </c>
      <c r="AA3286" s="2">
        <f t="shared" si="3337"/>
        <v>1</v>
      </c>
      <c r="AB3286" s="2">
        <f t="shared" si="3337"/>
        <v>1</v>
      </c>
      <c r="AC3286" s="2">
        <f t="shared" si="3337"/>
        <v>1</v>
      </c>
      <c r="AD3286" s="2">
        <f t="shared" si="10"/>
        <v>0</v>
      </c>
      <c r="AE3286" s="2">
        <f t="shared" si="11"/>
        <v>0</v>
      </c>
      <c r="AF3286" s="2">
        <f t="shared" si="12"/>
        <v>0</v>
      </c>
      <c r="AG3286" s="2">
        <f t="shared" si="13"/>
        <v>1</v>
      </c>
      <c r="AH3286" s="2">
        <f t="shared" si="14"/>
        <v>0</v>
      </c>
      <c r="AI3286" s="2">
        <f t="shared" si="15"/>
        <v>0</v>
      </c>
      <c r="AJ3286" s="2">
        <f t="shared" si="16"/>
        <v>0</v>
      </c>
      <c r="AK3286" s="2">
        <f t="shared" si="17"/>
        <v>0</v>
      </c>
      <c r="AL3286" s="2">
        <f t="shared" si="18"/>
        <v>1</v>
      </c>
    </row>
    <row r="3287" ht="13.5" customHeight="1">
      <c r="A3287" s="3">
        <v>42708.0</v>
      </c>
      <c r="B3287" s="2">
        <v>2259.0</v>
      </c>
      <c r="C3287" s="2">
        <f t="shared" si="3"/>
        <v>2259</v>
      </c>
      <c r="D3287" s="2">
        <f t="shared" si="26"/>
        <v>3454.26977</v>
      </c>
      <c r="E3287" s="2">
        <f t="shared" si="20"/>
        <v>2257.97</v>
      </c>
      <c r="F3287" s="2">
        <v>-0.48</v>
      </c>
      <c r="G3287" s="2">
        <f t="shared" si="4"/>
        <v>-0.0048</v>
      </c>
      <c r="H3287" s="2">
        <f t="shared" si="21"/>
        <v>1.753</v>
      </c>
      <c r="I3287" s="2">
        <f t="shared" si="27"/>
        <v>1.31250226</v>
      </c>
      <c r="J3287" s="2">
        <f t="shared" si="5"/>
        <v>341.2331678</v>
      </c>
      <c r="K3287" s="2">
        <f t="shared" si="6"/>
        <v>352.7723909</v>
      </c>
      <c r="L3287" s="2">
        <f t="shared" si="7"/>
        <v>0</v>
      </c>
      <c r="M3287" s="2">
        <f t="shared" si="1"/>
        <v>352.7723909</v>
      </c>
      <c r="O3287" s="2">
        <v>3285.0</v>
      </c>
      <c r="P3287" s="2">
        <v>2268.0</v>
      </c>
      <c r="Q3287" s="2">
        <v>2270.0</v>
      </c>
      <c r="R3287" s="2">
        <v>2273.0</v>
      </c>
      <c r="S3287" s="2">
        <v>2257.0</v>
      </c>
      <c r="T3287" s="2">
        <v>1.332423967E9</v>
      </c>
      <c r="U3287" s="2">
        <v>3.0099457E7</v>
      </c>
      <c r="V3287" s="2">
        <v>1.678311E7</v>
      </c>
      <c r="W3287" s="2">
        <v>741081.0</v>
      </c>
      <c r="X3287" s="2">
        <v>880.0</v>
      </c>
      <c r="Y3287" s="2">
        <f t="shared" si="8"/>
        <v>0.3529232643</v>
      </c>
      <c r="Z3287" s="2">
        <f t="shared" ref="Z3287:AC3287" si="3338">ROUNDDOWN($Y3287*Z$1,0)-IF(MOD($Y3287*Z$1,1)=0,1,0)+1</f>
        <v>1</v>
      </c>
      <c r="AA3287" s="2">
        <f t="shared" si="3338"/>
        <v>2</v>
      </c>
      <c r="AB3287" s="2">
        <f t="shared" si="3338"/>
        <v>2</v>
      </c>
      <c r="AC3287" s="2">
        <f t="shared" si="3338"/>
        <v>2</v>
      </c>
      <c r="AD3287" s="2">
        <f t="shared" si="10"/>
        <v>0</v>
      </c>
      <c r="AE3287" s="2">
        <f t="shared" si="11"/>
        <v>0</v>
      </c>
      <c r="AF3287" s="2">
        <f t="shared" si="12"/>
        <v>0</v>
      </c>
      <c r="AG3287" s="2">
        <f t="shared" si="13"/>
        <v>0</v>
      </c>
      <c r="AH3287" s="2">
        <f t="shared" si="14"/>
        <v>0</v>
      </c>
      <c r="AI3287" s="2">
        <f t="shared" si="15"/>
        <v>0</v>
      </c>
      <c r="AJ3287" s="2">
        <f t="shared" si="16"/>
        <v>0</v>
      </c>
      <c r="AK3287" s="2">
        <f t="shared" si="17"/>
        <v>1</v>
      </c>
      <c r="AL3287" s="2">
        <f t="shared" si="18"/>
        <v>1</v>
      </c>
    </row>
    <row r="3288" ht="13.5" customHeight="1">
      <c r="A3288" s="3">
        <v>42709.0</v>
      </c>
      <c r="B3288" s="2">
        <v>2316.0</v>
      </c>
      <c r="C3288" s="2">
        <f t="shared" si="3"/>
        <v>2316</v>
      </c>
      <c r="D3288" s="2">
        <f t="shared" si="26"/>
        <v>3455.65779</v>
      </c>
      <c r="E3288" s="2">
        <f t="shared" si="20"/>
        <v>2258.312567</v>
      </c>
      <c r="F3288" s="2">
        <v>2.52</v>
      </c>
      <c r="G3288" s="2">
        <f t="shared" si="4"/>
        <v>0.0252</v>
      </c>
      <c r="H3288" s="2">
        <f t="shared" si="21"/>
        <v>1.7782</v>
      </c>
      <c r="I3288" s="2">
        <f t="shared" si="27"/>
        <v>1.312904087</v>
      </c>
      <c r="J3288" s="2">
        <f t="shared" si="5"/>
        <v>349.8322437</v>
      </c>
      <c r="K3288" s="2">
        <f t="shared" si="6"/>
        <v>361.6622551</v>
      </c>
      <c r="L3288" s="2">
        <f t="shared" si="7"/>
        <v>0</v>
      </c>
      <c r="M3288" s="2">
        <f t="shared" si="1"/>
        <v>361.6622551</v>
      </c>
      <c r="O3288" s="2">
        <v>3286.0</v>
      </c>
      <c r="P3288" s="2">
        <v>2247.0</v>
      </c>
      <c r="Q3288" s="2">
        <v>2259.0</v>
      </c>
      <c r="R3288" s="2">
        <v>2318.0</v>
      </c>
      <c r="S3288" s="2">
        <v>2247.0</v>
      </c>
      <c r="T3288" s="2">
        <v>1.332423967E9</v>
      </c>
      <c r="U3288" s="2">
        <v>3.0858939E7</v>
      </c>
      <c r="V3288" s="2">
        <v>5.5601995E7</v>
      </c>
      <c r="W3288" s="2">
        <v>2429152.0</v>
      </c>
      <c r="X3288" s="2">
        <v>2304.0</v>
      </c>
      <c r="Y3288" s="2">
        <f t="shared" si="8"/>
        <v>0.9407226959</v>
      </c>
      <c r="Z3288" s="2">
        <f t="shared" ref="Z3288:AC3288" si="3339">ROUNDDOWN($Y3288*Z$1,0)-IF(MOD($Y3288*Z$1,1)=0,1,0)+1</f>
        <v>2</v>
      </c>
      <c r="AA3288" s="2">
        <f t="shared" si="3339"/>
        <v>3</v>
      </c>
      <c r="AB3288" s="2">
        <f t="shared" si="3339"/>
        <v>4</v>
      </c>
      <c r="AC3288" s="2">
        <f t="shared" si="3339"/>
        <v>5</v>
      </c>
      <c r="AD3288" s="2">
        <f t="shared" si="10"/>
        <v>1</v>
      </c>
      <c r="AE3288" s="2">
        <f t="shared" si="11"/>
        <v>0</v>
      </c>
      <c r="AF3288" s="2">
        <f t="shared" si="12"/>
        <v>0</v>
      </c>
      <c r="AG3288" s="2">
        <f t="shared" si="13"/>
        <v>0</v>
      </c>
      <c r="AH3288" s="2">
        <f t="shared" si="14"/>
        <v>0</v>
      </c>
      <c r="AI3288" s="2">
        <f t="shared" si="15"/>
        <v>0</v>
      </c>
      <c r="AJ3288" s="2">
        <f t="shared" si="16"/>
        <v>0</v>
      </c>
      <c r="AK3288" s="2">
        <f t="shared" si="17"/>
        <v>0</v>
      </c>
      <c r="AL3288" s="2">
        <f t="shared" si="18"/>
        <v>1</v>
      </c>
    </row>
    <row r="3289" ht="13.5" customHeight="1">
      <c r="A3289" s="3">
        <v>42710.0</v>
      </c>
      <c r="B3289" s="2">
        <v>2333.0</v>
      </c>
      <c r="C3289" s="2">
        <f t="shared" si="3"/>
        <v>2333</v>
      </c>
      <c r="D3289" s="2">
        <f t="shared" si="26"/>
        <v>3457.046367</v>
      </c>
      <c r="E3289" s="2">
        <f t="shared" si="20"/>
        <v>2258.655135</v>
      </c>
      <c r="F3289" s="2">
        <v>0.73</v>
      </c>
      <c r="G3289" s="2">
        <f t="shared" si="4"/>
        <v>0.0073</v>
      </c>
      <c r="H3289" s="2">
        <f t="shared" si="21"/>
        <v>1.7855</v>
      </c>
      <c r="I3289" s="2">
        <f t="shared" si="27"/>
        <v>1.313305915</v>
      </c>
      <c r="J3289" s="2">
        <f t="shared" si="5"/>
        <v>352.3860191</v>
      </c>
      <c r="K3289" s="2">
        <f t="shared" si="6"/>
        <v>364.3023896</v>
      </c>
      <c r="L3289" s="2">
        <f t="shared" si="7"/>
        <v>0</v>
      </c>
      <c r="M3289" s="2">
        <f t="shared" si="1"/>
        <v>364.3023896</v>
      </c>
      <c r="O3289" s="2">
        <v>3287.0</v>
      </c>
      <c r="P3289" s="2">
        <v>2318.0</v>
      </c>
      <c r="Q3289" s="2">
        <v>2316.0</v>
      </c>
      <c r="R3289" s="2">
        <v>2333.0</v>
      </c>
      <c r="S3289" s="2">
        <v>2310.0</v>
      </c>
      <c r="T3289" s="2">
        <v>1.332423967E9</v>
      </c>
      <c r="U3289" s="2">
        <v>3.1085451E7</v>
      </c>
      <c r="V3289" s="2">
        <v>5.1008405E7</v>
      </c>
      <c r="W3289" s="2">
        <v>2196380.0</v>
      </c>
      <c r="X3289" s="2">
        <v>1860.0</v>
      </c>
      <c r="Y3289" s="2">
        <f t="shared" si="8"/>
        <v>0.6882866423</v>
      </c>
      <c r="Z3289" s="2">
        <f t="shared" ref="Z3289:AC3289" si="3340">ROUNDDOWN($Y3289*Z$1,0)-IF(MOD($Y3289*Z$1,1)=0,1,0)+1</f>
        <v>2</v>
      </c>
      <c r="AA3289" s="2">
        <f t="shared" si="3340"/>
        <v>3</v>
      </c>
      <c r="AB3289" s="2">
        <f t="shared" si="3340"/>
        <v>3</v>
      </c>
      <c r="AC3289" s="2">
        <f t="shared" si="3340"/>
        <v>4</v>
      </c>
      <c r="AD3289" s="2">
        <f t="shared" si="10"/>
        <v>0</v>
      </c>
      <c r="AE3289" s="2">
        <f t="shared" si="11"/>
        <v>0</v>
      </c>
      <c r="AF3289" s="2">
        <f t="shared" si="12"/>
        <v>0</v>
      </c>
      <c r="AG3289" s="2">
        <f t="shared" si="13"/>
        <v>0</v>
      </c>
      <c r="AH3289" s="2">
        <f t="shared" si="14"/>
        <v>1</v>
      </c>
      <c r="AI3289" s="2">
        <f t="shared" si="15"/>
        <v>0</v>
      </c>
      <c r="AJ3289" s="2">
        <f t="shared" si="16"/>
        <v>0</v>
      </c>
      <c r="AK3289" s="2">
        <f t="shared" si="17"/>
        <v>0</v>
      </c>
      <c r="AL3289" s="2">
        <f t="shared" si="18"/>
        <v>1</v>
      </c>
    </row>
    <row r="3290" ht="13.5" customHeight="1">
      <c r="A3290" s="3">
        <v>42711.0</v>
      </c>
      <c r="B3290" s="2">
        <v>2306.0</v>
      </c>
      <c r="C3290" s="2">
        <f t="shared" si="3"/>
        <v>2306</v>
      </c>
      <c r="D3290" s="2">
        <f t="shared" si="26"/>
        <v>3458.435502</v>
      </c>
      <c r="E3290" s="2">
        <f t="shared" si="20"/>
        <v>2258.997703</v>
      </c>
      <c r="F3290" s="2">
        <v>-1.16</v>
      </c>
      <c r="G3290" s="2">
        <f t="shared" si="4"/>
        <v>-0.0116</v>
      </c>
      <c r="H3290" s="2">
        <f t="shared" si="21"/>
        <v>1.7739</v>
      </c>
      <c r="I3290" s="2">
        <f t="shared" si="27"/>
        <v>1.313707742</v>
      </c>
      <c r="J3290" s="2">
        <f t="shared" si="5"/>
        <v>348.2983412</v>
      </c>
      <c r="K3290" s="2">
        <f t="shared" si="6"/>
        <v>360.0764819</v>
      </c>
      <c r="L3290" s="2">
        <f t="shared" si="7"/>
        <v>0</v>
      </c>
      <c r="M3290" s="2">
        <f t="shared" si="1"/>
        <v>360.0764819</v>
      </c>
      <c r="O3290" s="2">
        <v>3288.0</v>
      </c>
      <c r="P3290" s="2">
        <v>2327.0</v>
      </c>
      <c r="Q3290" s="2">
        <v>2333.0</v>
      </c>
      <c r="R3290" s="2">
        <v>2327.0</v>
      </c>
      <c r="S3290" s="2">
        <v>2303.0</v>
      </c>
      <c r="T3290" s="2">
        <v>1.332627788E9</v>
      </c>
      <c r="U3290" s="2">
        <v>3.0730397E7</v>
      </c>
      <c r="V3290" s="2">
        <v>5.2568942E7</v>
      </c>
      <c r="W3290" s="2">
        <v>2273187.0</v>
      </c>
      <c r="X3290" s="2">
        <v>1491.0</v>
      </c>
      <c r="Y3290" s="2">
        <f t="shared" si="8"/>
        <v>0.1991473812</v>
      </c>
      <c r="Z3290" s="2">
        <f t="shared" ref="Z3290:AC3290" si="3341">ROUNDDOWN($Y3290*Z$1,0)-IF(MOD($Y3290*Z$1,1)=0,1,0)+1</f>
        <v>1</v>
      </c>
      <c r="AA3290" s="2">
        <f t="shared" si="3341"/>
        <v>1</v>
      </c>
      <c r="AB3290" s="2">
        <f t="shared" si="3341"/>
        <v>1</v>
      </c>
      <c r="AC3290" s="2">
        <f t="shared" si="3341"/>
        <v>1</v>
      </c>
      <c r="AD3290" s="2">
        <f t="shared" si="10"/>
        <v>0</v>
      </c>
      <c r="AE3290" s="2">
        <f t="shared" si="11"/>
        <v>0</v>
      </c>
      <c r="AF3290" s="2">
        <f t="shared" si="12"/>
        <v>0</v>
      </c>
      <c r="AG3290" s="2">
        <f t="shared" si="13"/>
        <v>1</v>
      </c>
      <c r="AH3290" s="2">
        <f t="shared" si="14"/>
        <v>0</v>
      </c>
      <c r="AI3290" s="2">
        <f t="shared" si="15"/>
        <v>0</v>
      </c>
      <c r="AJ3290" s="2">
        <f t="shared" si="16"/>
        <v>0</v>
      </c>
      <c r="AK3290" s="2">
        <f t="shared" si="17"/>
        <v>0</v>
      </c>
      <c r="AL3290" s="2">
        <f t="shared" si="18"/>
        <v>1</v>
      </c>
    </row>
    <row r="3291" ht="13.5" customHeight="1">
      <c r="A3291" s="3">
        <v>42712.0</v>
      </c>
      <c r="B3291" s="2">
        <v>2305.0</v>
      </c>
      <c r="C3291" s="2">
        <f t="shared" si="3"/>
        <v>2305</v>
      </c>
      <c r="D3291" s="2">
        <f t="shared" si="26"/>
        <v>3459.825195</v>
      </c>
      <c r="E3291" s="2">
        <f t="shared" si="20"/>
        <v>2259.340271</v>
      </c>
      <c r="F3291" s="2">
        <v>-0.04</v>
      </c>
      <c r="G3291" s="2">
        <f t="shared" si="4"/>
        <v>-0.0004</v>
      </c>
      <c r="H3291" s="2">
        <f t="shared" si="21"/>
        <v>1.7735</v>
      </c>
      <c r="I3291" s="2">
        <f t="shared" si="27"/>
        <v>1.314109569</v>
      </c>
      <c r="J3291" s="2">
        <f t="shared" si="5"/>
        <v>348.1590219</v>
      </c>
      <c r="K3291" s="2">
        <f t="shared" si="6"/>
        <v>359.9324513</v>
      </c>
      <c r="L3291" s="2">
        <f t="shared" si="7"/>
        <v>0</v>
      </c>
      <c r="M3291" s="2">
        <f t="shared" si="1"/>
        <v>359.9324513</v>
      </c>
      <c r="O3291" s="2">
        <v>3289.0</v>
      </c>
      <c r="P3291" s="2">
        <v>2308.0</v>
      </c>
      <c r="Q3291" s="2">
        <v>2306.0</v>
      </c>
      <c r="R3291" s="2">
        <v>2329.0</v>
      </c>
      <c r="S3291" s="2">
        <v>2303.0</v>
      </c>
      <c r="T3291" s="2">
        <v>1.332671404E9</v>
      </c>
      <c r="U3291" s="2">
        <v>3.0718076E7</v>
      </c>
      <c r="V3291" s="2">
        <v>5.1809929E7</v>
      </c>
      <c r="W3291" s="2">
        <v>2239990.0</v>
      </c>
      <c r="X3291" s="2">
        <v>1460.0</v>
      </c>
      <c r="Y3291" s="2">
        <f t="shared" si="8"/>
        <v>0.4737109216</v>
      </c>
      <c r="Z3291" s="2">
        <f t="shared" ref="Z3291:AC3291" si="3342">ROUNDDOWN($Y3291*Z$1,0)-IF(MOD($Y3291*Z$1,1)=0,1,0)+1</f>
        <v>1</v>
      </c>
      <c r="AA3291" s="2">
        <f t="shared" si="3342"/>
        <v>2</v>
      </c>
      <c r="AB3291" s="2">
        <f t="shared" si="3342"/>
        <v>2</v>
      </c>
      <c r="AC3291" s="2">
        <f t="shared" si="3342"/>
        <v>3</v>
      </c>
      <c r="AD3291" s="2">
        <f t="shared" si="10"/>
        <v>0</v>
      </c>
      <c r="AE3291" s="2">
        <f t="shared" si="11"/>
        <v>0</v>
      </c>
      <c r="AF3291" s="2">
        <f t="shared" si="12"/>
        <v>0</v>
      </c>
      <c r="AG3291" s="2">
        <f t="shared" si="13"/>
        <v>0</v>
      </c>
      <c r="AH3291" s="2">
        <f t="shared" si="14"/>
        <v>0</v>
      </c>
      <c r="AI3291" s="2">
        <f t="shared" si="15"/>
        <v>0</v>
      </c>
      <c r="AJ3291" s="2">
        <f t="shared" si="16"/>
        <v>1</v>
      </c>
      <c r="AK3291" s="2">
        <f t="shared" si="17"/>
        <v>0</v>
      </c>
      <c r="AL3291" s="2">
        <f t="shared" si="18"/>
        <v>1</v>
      </c>
    </row>
    <row r="3292" ht="13.5" customHeight="1">
      <c r="A3292" s="3">
        <v>42715.0</v>
      </c>
      <c r="B3292" s="2">
        <v>2310.0</v>
      </c>
      <c r="C3292" s="2">
        <f t="shared" si="3"/>
        <v>2310</v>
      </c>
      <c r="D3292" s="2">
        <f t="shared" si="26"/>
        <v>3461.215447</v>
      </c>
      <c r="E3292" s="2">
        <f t="shared" si="20"/>
        <v>2259.682838</v>
      </c>
      <c r="F3292" s="2">
        <v>0.22</v>
      </c>
      <c r="G3292" s="2">
        <f t="shared" si="4"/>
        <v>0.0022</v>
      </c>
      <c r="H3292" s="2">
        <f t="shared" si="21"/>
        <v>1.7757</v>
      </c>
      <c r="I3292" s="2">
        <f t="shared" si="27"/>
        <v>1.314511396</v>
      </c>
      <c r="J3292" s="2">
        <f t="shared" si="5"/>
        <v>348.9249717</v>
      </c>
      <c r="K3292" s="2">
        <f t="shared" si="6"/>
        <v>360.7243027</v>
      </c>
      <c r="L3292" s="2">
        <f t="shared" si="7"/>
        <v>0</v>
      </c>
      <c r="M3292" s="2">
        <f t="shared" si="1"/>
        <v>360.7243027</v>
      </c>
      <c r="O3292" s="2">
        <v>3290.0</v>
      </c>
      <c r="P3292" s="2">
        <v>2300.0</v>
      </c>
      <c r="Q3292" s="2">
        <v>2305.0</v>
      </c>
      <c r="R3292" s="2">
        <v>2315.0</v>
      </c>
      <c r="S3292" s="2">
        <v>2296.0</v>
      </c>
      <c r="T3292" s="2">
        <v>1.332741289E9</v>
      </c>
      <c r="U3292" s="2">
        <v>3.0786324E7</v>
      </c>
      <c r="V3292" s="2">
        <v>1.456915E7</v>
      </c>
      <c r="W3292" s="2">
        <v>631376.0</v>
      </c>
      <c r="X3292" s="2">
        <v>691.0</v>
      </c>
      <c r="Y3292" s="2">
        <f t="shared" si="8"/>
        <v>0.5520706456</v>
      </c>
      <c r="Z3292" s="2">
        <f t="shared" ref="Z3292:AC3292" si="3343">ROUNDDOWN($Y3292*Z$1,0)-IF(MOD($Y3292*Z$1,1)=0,1,0)+1</f>
        <v>2</v>
      </c>
      <c r="AA3292" s="2">
        <f t="shared" si="3343"/>
        <v>2</v>
      </c>
      <c r="AB3292" s="2">
        <f t="shared" si="3343"/>
        <v>3</v>
      </c>
      <c r="AC3292" s="2">
        <f t="shared" si="3343"/>
        <v>3</v>
      </c>
      <c r="AD3292" s="2">
        <f t="shared" si="10"/>
        <v>0</v>
      </c>
      <c r="AE3292" s="2">
        <f t="shared" si="11"/>
        <v>0</v>
      </c>
      <c r="AF3292" s="2">
        <f t="shared" si="12"/>
        <v>0</v>
      </c>
      <c r="AG3292" s="2">
        <f t="shared" si="13"/>
        <v>0</v>
      </c>
      <c r="AH3292" s="2">
        <f t="shared" si="14"/>
        <v>1</v>
      </c>
      <c r="AI3292" s="2">
        <f t="shared" si="15"/>
        <v>0</v>
      </c>
      <c r="AJ3292" s="2">
        <f t="shared" si="16"/>
        <v>0</v>
      </c>
      <c r="AK3292" s="2">
        <f t="shared" si="17"/>
        <v>0</v>
      </c>
      <c r="AL3292" s="2">
        <f t="shared" si="18"/>
        <v>1</v>
      </c>
    </row>
    <row r="3293" ht="13.5" customHeight="1">
      <c r="A3293" s="3">
        <v>42716.0</v>
      </c>
      <c r="B3293" s="2">
        <v>2290.0</v>
      </c>
      <c r="C3293" s="2">
        <f t="shared" si="3"/>
        <v>2290</v>
      </c>
      <c r="D3293" s="2">
        <f t="shared" si="26"/>
        <v>3462.606258</v>
      </c>
      <c r="E3293" s="2">
        <f t="shared" si="20"/>
        <v>2260.025406</v>
      </c>
      <c r="F3293" s="2">
        <v>-0.87</v>
      </c>
      <c r="G3293" s="2">
        <f t="shared" si="4"/>
        <v>-0.0087</v>
      </c>
      <c r="H3293" s="2">
        <f t="shared" si="21"/>
        <v>1.767</v>
      </c>
      <c r="I3293" s="2">
        <f t="shared" si="27"/>
        <v>1.314913223</v>
      </c>
      <c r="J3293" s="2">
        <f t="shared" si="5"/>
        <v>345.8893245</v>
      </c>
      <c r="K3293" s="2">
        <f t="shared" si="6"/>
        <v>357.5860012</v>
      </c>
      <c r="L3293" s="2">
        <f t="shared" si="7"/>
        <v>0</v>
      </c>
      <c r="M3293" s="2">
        <f t="shared" si="1"/>
        <v>357.5860012</v>
      </c>
      <c r="O3293" s="2">
        <v>3291.0</v>
      </c>
      <c r="P3293" s="2">
        <v>2311.0</v>
      </c>
      <c r="Q3293" s="2">
        <v>2310.0</v>
      </c>
      <c r="R3293" s="2">
        <v>2312.0</v>
      </c>
      <c r="S3293" s="2">
        <v>2277.0</v>
      </c>
      <c r="T3293" s="2">
        <v>1.332741289E9</v>
      </c>
      <c r="U3293" s="2">
        <v>3.0519776E7</v>
      </c>
      <c r="V3293" s="2">
        <v>4.3143114E7</v>
      </c>
      <c r="W3293" s="2">
        <v>1881469.0</v>
      </c>
      <c r="X3293" s="2">
        <v>1618.0</v>
      </c>
      <c r="Y3293" s="2">
        <f t="shared" si="8"/>
        <v>0.2573081608</v>
      </c>
      <c r="Z3293" s="2">
        <f t="shared" ref="Z3293:AC3293" si="3344">ROUNDDOWN($Y3293*Z$1,0)-IF(MOD($Y3293*Z$1,1)=0,1,0)+1</f>
        <v>1</v>
      </c>
      <c r="AA3293" s="2">
        <f t="shared" si="3344"/>
        <v>1</v>
      </c>
      <c r="AB3293" s="2">
        <f t="shared" si="3344"/>
        <v>2</v>
      </c>
      <c r="AC3293" s="2">
        <f t="shared" si="3344"/>
        <v>2</v>
      </c>
      <c r="AD3293" s="2">
        <f t="shared" si="10"/>
        <v>0</v>
      </c>
      <c r="AE3293" s="2">
        <f t="shared" si="11"/>
        <v>0</v>
      </c>
      <c r="AF3293" s="2">
        <f t="shared" si="12"/>
        <v>1</v>
      </c>
      <c r="AG3293" s="2">
        <f t="shared" si="13"/>
        <v>0</v>
      </c>
      <c r="AH3293" s="2">
        <f t="shared" si="14"/>
        <v>0</v>
      </c>
      <c r="AI3293" s="2">
        <f t="shared" si="15"/>
        <v>0</v>
      </c>
      <c r="AJ3293" s="2">
        <f t="shared" si="16"/>
        <v>0</v>
      </c>
      <c r="AK3293" s="2">
        <f t="shared" si="17"/>
        <v>0</v>
      </c>
      <c r="AL3293" s="2">
        <f t="shared" si="18"/>
        <v>1</v>
      </c>
    </row>
    <row r="3294" ht="13.5" customHeight="1">
      <c r="A3294" s="3">
        <v>42717.0</v>
      </c>
      <c r="B3294" s="2">
        <v>2280.0</v>
      </c>
      <c r="C3294" s="2">
        <f t="shared" si="3"/>
        <v>2280</v>
      </c>
      <c r="D3294" s="2">
        <f t="shared" si="26"/>
        <v>3463.997627</v>
      </c>
      <c r="E3294" s="2">
        <f t="shared" si="20"/>
        <v>2260.367974</v>
      </c>
      <c r="F3294" s="2">
        <v>-0.44</v>
      </c>
      <c r="G3294" s="2">
        <f t="shared" si="4"/>
        <v>-0.0044</v>
      </c>
      <c r="H3294" s="2">
        <f t="shared" si="21"/>
        <v>1.7626</v>
      </c>
      <c r="I3294" s="2">
        <f t="shared" si="27"/>
        <v>1.31531505</v>
      </c>
      <c r="J3294" s="2">
        <f t="shared" si="5"/>
        <v>344.3674115</v>
      </c>
      <c r="K3294" s="2">
        <f t="shared" si="6"/>
        <v>356.0126228</v>
      </c>
      <c r="L3294" s="2">
        <f t="shared" si="7"/>
        <v>0</v>
      </c>
      <c r="M3294" s="2">
        <f t="shared" si="1"/>
        <v>356.0126228</v>
      </c>
      <c r="O3294" s="2">
        <v>3292.0</v>
      </c>
      <c r="P3294" s="2">
        <v>2285.0</v>
      </c>
      <c r="Q3294" s="2">
        <v>2290.0</v>
      </c>
      <c r="R3294" s="2">
        <v>2312.0</v>
      </c>
      <c r="S3294" s="2">
        <v>2275.0</v>
      </c>
      <c r="T3294" s="2">
        <v>1.332808113E9</v>
      </c>
      <c r="U3294" s="2">
        <v>3.0388025E7</v>
      </c>
      <c r="V3294" s="2">
        <v>5.0068945E7</v>
      </c>
      <c r="W3294" s="2">
        <v>2185686.0</v>
      </c>
      <c r="X3294" s="2">
        <v>1859.0</v>
      </c>
      <c r="Y3294" s="2">
        <f t="shared" si="8"/>
        <v>0.3641900122</v>
      </c>
      <c r="Z3294" s="2">
        <f t="shared" ref="Z3294:AC3294" si="3345">ROUNDDOWN($Y3294*Z$1,0)-IF(MOD($Y3294*Z$1,1)=0,1,0)+1</f>
        <v>1</v>
      </c>
      <c r="AA3294" s="2">
        <f t="shared" si="3345"/>
        <v>2</v>
      </c>
      <c r="AB3294" s="2">
        <f t="shared" si="3345"/>
        <v>2</v>
      </c>
      <c r="AC3294" s="2">
        <f t="shared" si="3345"/>
        <v>2</v>
      </c>
      <c r="AD3294" s="2">
        <f t="shared" si="10"/>
        <v>0</v>
      </c>
      <c r="AE3294" s="2">
        <f t="shared" si="11"/>
        <v>0</v>
      </c>
      <c r="AF3294" s="2">
        <f t="shared" si="12"/>
        <v>1</v>
      </c>
      <c r="AG3294" s="2">
        <f t="shared" si="13"/>
        <v>0</v>
      </c>
      <c r="AH3294" s="2">
        <f t="shared" si="14"/>
        <v>0</v>
      </c>
      <c r="AI3294" s="2">
        <f t="shared" si="15"/>
        <v>0</v>
      </c>
      <c r="AJ3294" s="2">
        <f t="shared" si="16"/>
        <v>0</v>
      </c>
      <c r="AK3294" s="2">
        <f t="shared" si="17"/>
        <v>0</v>
      </c>
      <c r="AL3294" s="2">
        <f t="shared" si="18"/>
        <v>1</v>
      </c>
    </row>
    <row r="3295" ht="13.5" customHeight="1">
      <c r="A3295" s="3">
        <v>42718.0</v>
      </c>
      <c r="B3295" s="2">
        <v>2244.0</v>
      </c>
      <c r="C3295" s="2">
        <f t="shared" si="3"/>
        <v>2244</v>
      </c>
      <c r="D3295" s="2">
        <f t="shared" si="26"/>
        <v>3465.389555</v>
      </c>
      <c r="E3295" s="2">
        <f t="shared" si="20"/>
        <v>2260.710541</v>
      </c>
      <c r="F3295" s="2">
        <v>-1.58</v>
      </c>
      <c r="G3295" s="2">
        <f t="shared" si="4"/>
        <v>-0.0158</v>
      </c>
      <c r="H3295" s="2">
        <f t="shared" si="21"/>
        <v>1.7468</v>
      </c>
      <c r="I3295" s="2">
        <f t="shared" si="27"/>
        <v>1.315716878</v>
      </c>
      <c r="J3295" s="2">
        <f t="shared" si="5"/>
        <v>338.9264064</v>
      </c>
      <c r="K3295" s="2">
        <f t="shared" si="6"/>
        <v>350.3876234</v>
      </c>
      <c r="L3295" s="2">
        <f t="shared" si="7"/>
        <v>0</v>
      </c>
      <c r="M3295" s="2">
        <f t="shared" si="1"/>
        <v>350.3876234</v>
      </c>
      <c r="O3295" s="2">
        <v>3293.0</v>
      </c>
      <c r="P3295" s="2">
        <v>2273.0</v>
      </c>
      <c r="Q3295" s="2">
        <v>2280.0</v>
      </c>
      <c r="R3295" s="2">
        <v>2278.0</v>
      </c>
      <c r="S3295" s="2">
        <v>2243.0</v>
      </c>
      <c r="T3295" s="2">
        <v>1.332878149E9</v>
      </c>
      <c r="U3295" s="2">
        <v>2.9909786E7</v>
      </c>
      <c r="V3295" s="2">
        <v>5.8222486E7</v>
      </c>
      <c r="W3295" s="2">
        <v>2581084.0</v>
      </c>
      <c r="X3295" s="2">
        <v>1947.0</v>
      </c>
      <c r="Y3295" s="2">
        <f t="shared" si="8"/>
        <v>0.1311408851</v>
      </c>
      <c r="Z3295" s="2">
        <f t="shared" ref="Z3295:AC3295" si="3346">ROUNDDOWN($Y3295*Z$1,0)-IF(MOD($Y3295*Z$1,1)=0,1,0)+1</f>
        <v>1</v>
      </c>
      <c r="AA3295" s="2">
        <f t="shared" si="3346"/>
        <v>1</v>
      </c>
      <c r="AB3295" s="2">
        <f t="shared" si="3346"/>
        <v>1</v>
      </c>
      <c r="AC3295" s="2">
        <f t="shared" si="3346"/>
        <v>1</v>
      </c>
      <c r="AD3295" s="2">
        <f t="shared" si="10"/>
        <v>0</v>
      </c>
      <c r="AE3295" s="2">
        <f t="shared" si="11"/>
        <v>0</v>
      </c>
      <c r="AF3295" s="2">
        <f t="shared" si="12"/>
        <v>0</v>
      </c>
      <c r="AG3295" s="2">
        <f t="shared" si="13"/>
        <v>1</v>
      </c>
      <c r="AH3295" s="2">
        <f t="shared" si="14"/>
        <v>0</v>
      </c>
      <c r="AI3295" s="2">
        <f t="shared" si="15"/>
        <v>0</v>
      </c>
      <c r="AJ3295" s="2">
        <f t="shared" si="16"/>
        <v>0</v>
      </c>
      <c r="AK3295" s="2">
        <f t="shared" si="17"/>
        <v>0</v>
      </c>
      <c r="AL3295" s="2">
        <f t="shared" si="18"/>
        <v>1</v>
      </c>
    </row>
    <row r="3296" ht="13.5" customHeight="1">
      <c r="A3296" s="3">
        <v>42719.0</v>
      </c>
      <c r="B3296" s="2">
        <v>2230.0</v>
      </c>
      <c r="C3296" s="2">
        <f t="shared" si="3"/>
        <v>2230</v>
      </c>
      <c r="D3296" s="2">
        <f t="shared" si="26"/>
        <v>3466.782043</v>
      </c>
      <c r="E3296" s="2">
        <f t="shared" si="20"/>
        <v>2261.053109</v>
      </c>
      <c r="F3296" s="2">
        <v>-0.62</v>
      </c>
      <c r="G3296" s="2">
        <f t="shared" si="4"/>
        <v>-0.0062</v>
      </c>
      <c r="H3296" s="2">
        <f t="shared" si="21"/>
        <v>1.7406</v>
      </c>
      <c r="I3296" s="2">
        <f t="shared" si="27"/>
        <v>1.316118705</v>
      </c>
      <c r="J3296" s="2">
        <f t="shared" si="5"/>
        <v>336.8250626</v>
      </c>
      <c r="K3296" s="2">
        <f t="shared" si="6"/>
        <v>348.2152201</v>
      </c>
      <c r="L3296" s="2">
        <f t="shared" si="7"/>
        <v>0</v>
      </c>
      <c r="M3296" s="2">
        <f t="shared" si="1"/>
        <v>348.2152201</v>
      </c>
      <c r="O3296" s="2">
        <v>3294.0</v>
      </c>
      <c r="P3296" s="2">
        <v>2239.0</v>
      </c>
      <c r="Q3296" s="2">
        <v>2244.0</v>
      </c>
      <c r="R3296" s="2">
        <v>2253.0</v>
      </c>
      <c r="S3296" s="2">
        <v>2210.0</v>
      </c>
      <c r="T3296" s="2">
        <v>1.33291976E9</v>
      </c>
      <c r="U3296" s="2">
        <v>2.9724111E7</v>
      </c>
      <c r="V3296" s="2">
        <v>7.5339209E7</v>
      </c>
      <c r="W3296" s="2">
        <v>3374862.0</v>
      </c>
      <c r="X3296" s="2">
        <v>2425.0</v>
      </c>
      <c r="Y3296" s="2">
        <f t="shared" si="8"/>
        <v>0.3177019894</v>
      </c>
      <c r="Z3296" s="2">
        <f t="shared" ref="Z3296:AC3296" si="3347">ROUNDDOWN($Y3296*Z$1,0)-IF(MOD($Y3296*Z$1,1)=0,1,0)+1</f>
        <v>1</v>
      </c>
      <c r="AA3296" s="2">
        <f t="shared" si="3347"/>
        <v>1</v>
      </c>
      <c r="AB3296" s="2">
        <f t="shared" si="3347"/>
        <v>2</v>
      </c>
      <c r="AC3296" s="2">
        <f t="shared" si="3347"/>
        <v>2</v>
      </c>
      <c r="AD3296" s="2">
        <f t="shared" si="10"/>
        <v>0</v>
      </c>
      <c r="AE3296" s="2">
        <f t="shared" si="11"/>
        <v>0</v>
      </c>
      <c r="AF3296" s="2">
        <f t="shared" si="12"/>
        <v>0</v>
      </c>
      <c r="AG3296" s="2">
        <f t="shared" si="13"/>
        <v>0</v>
      </c>
      <c r="AH3296" s="2">
        <f t="shared" si="14"/>
        <v>0</v>
      </c>
      <c r="AI3296" s="2">
        <f t="shared" si="15"/>
        <v>0</v>
      </c>
      <c r="AJ3296" s="2">
        <f t="shared" si="16"/>
        <v>1</v>
      </c>
      <c r="AK3296" s="2">
        <f t="shared" si="17"/>
        <v>0</v>
      </c>
      <c r="AL3296" s="2">
        <f t="shared" si="18"/>
        <v>1</v>
      </c>
    </row>
    <row r="3297" ht="13.5" customHeight="1">
      <c r="A3297" s="3">
        <v>42722.0</v>
      </c>
      <c r="B3297" s="2">
        <v>2239.0</v>
      </c>
      <c r="C3297" s="2">
        <f t="shared" si="3"/>
        <v>2239</v>
      </c>
      <c r="D3297" s="2">
        <f t="shared" si="26"/>
        <v>3468.17509</v>
      </c>
      <c r="E3297" s="2">
        <f t="shared" si="20"/>
        <v>2261.395677</v>
      </c>
      <c r="F3297" s="2">
        <v>0.4</v>
      </c>
      <c r="G3297" s="2">
        <f t="shared" si="4"/>
        <v>0.004</v>
      </c>
      <c r="H3297" s="2">
        <f t="shared" si="21"/>
        <v>1.7446</v>
      </c>
      <c r="I3297" s="2">
        <f t="shared" si="27"/>
        <v>1.316520532</v>
      </c>
      <c r="J3297" s="2">
        <f t="shared" si="5"/>
        <v>338.1723629</v>
      </c>
      <c r="K3297" s="2">
        <f t="shared" si="6"/>
        <v>349.608081</v>
      </c>
      <c r="L3297" s="2">
        <f t="shared" si="7"/>
        <v>0</v>
      </c>
      <c r="M3297" s="2">
        <f t="shared" si="1"/>
        <v>349.608081</v>
      </c>
      <c r="O3297" s="2">
        <v>3295.0</v>
      </c>
      <c r="P3297" s="2">
        <v>2247.0</v>
      </c>
      <c r="Q3297" s="2">
        <v>2230.0</v>
      </c>
      <c r="R3297" s="2">
        <v>2250.0</v>
      </c>
      <c r="S3297" s="2">
        <v>2234.0</v>
      </c>
      <c r="T3297" s="2">
        <v>1.333003131E9</v>
      </c>
      <c r="U3297" s="2">
        <v>2.984594E7</v>
      </c>
      <c r="V3297" s="2">
        <v>1.8408451E7</v>
      </c>
      <c r="W3297" s="2">
        <v>820698.0</v>
      </c>
      <c r="X3297" s="2">
        <v>759.0</v>
      </c>
      <c r="Y3297" s="2">
        <f t="shared" si="8"/>
        <v>0.6003857085</v>
      </c>
      <c r="Z3297" s="2">
        <f t="shared" ref="Z3297:AC3297" si="3348">ROUNDDOWN($Y3297*Z$1,0)-IF(MOD($Y3297*Z$1,1)=0,1,0)+1</f>
        <v>2</v>
      </c>
      <c r="AA3297" s="2">
        <f t="shared" si="3348"/>
        <v>2</v>
      </c>
      <c r="AB3297" s="2">
        <f t="shared" si="3348"/>
        <v>3</v>
      </c>
      <c r="AC3297" s="2">
        <f t="shared" si="3348"/>
        <v>4</v>
      </c>
      <c r="AD3297" s="2">
        <f t="shared" si="10"/>
        <v>0</v>
      </c>
      <c r="AE3297" s="2">
        <f t="shared" si="11"/>
        <v>0</v>
      </c>
      <c r="AF3297" s="2">
        <f t="shared" si="12"/>
        <v>0</v>
      </c>
      <c r="AG3297" s="2">
        <f t="shared" si="13"/>
        <v>0</v>
      </c>
      <c r="AH3297" s="2">
        <f t="shared" si="14"/>
        <v>0</v>
      </c>
      <c r="AI3297" s="2">
        <f t="shared" si="15"/>
        <v>1</v>
      </c>
      <c r="AJ3297" s="2">
        <f t="shared" si="16"/>
        <v>0</v>
      </c>
      <c r="AK3297" s="2">
        <f t="shared" si="17"/>
        <v>0</v>
      </c>
      <c r="AL3297" s="2">
        <f t="shared" si="18"/>
        <v>1</v>
      </c>
    </row>
    <row r="3298" ht="13.5" customHeight="1">
      <c r="A3298" s="3">
        <v>42723.0</v>
      </c>
      <c r="B3298" s="2">
        <v>2225.0</v>
      </c>
      <c r="C3298" s="2">
        <f t="shared" si="3"/>
        <v>2225</v>
      </c>
      <c r="D3298" s="2">
        <f t="shared" si="26"/>
        <v>3469.568697</v>
      </c>
      <c r="E3298" s="2">
        <f t="shared" si="20"/>
        <v>2261.738244</v>
      </c>
      <c r="F3298" s="2">
        <v>-0.63</v>
      </c>
      <c r="G3298" s="2">
        <f t="shared" si="4"/>
        <v>-0.0063</v>
      </c>
      <c r="H3298" s="2">
        <f t="shared" si="21"/>
        <v>1.7383</v>
      </c>
      <c r="I3298" s="2">
        <f t="shared" si="27"/>
        <v>1.316922359</v>
      </c>
      <c r="J3298" s="2">
        <f t="shared" si="5"/>
        <v>336.041877</v>
      </c>
      <c r="K3298" s="2">
        <f t="shared" si="6"/>
        <v>347.4055501</v>
      </c>
      <c r="L3298" s="2">
        <f t="shared" si="7"/>
        <v>0</v>
      </c>
      <c r="M3298" s="2">
        <f t="shared" si="1"/>
        <v>347.4055501</v>
      </c>
      <c r="O3298" s="2">
        <v>3296.0</v>
      </c>
      <c r="P3298" s="2">
        <v>2226.0</v>
      </c>
      <c r="Q3298" s="2">
        <v>2239.0</v>
      </c>
      <c r="R3298" s="2">
        <v>2239.0</v>
      </c>
      <c r="S3298" s="2">
        <v>2218.0</v>
      </c>
      <c r="T3298" s="2">
        <v>1.333003131E9</v>
      </c>
      <c r="U3298" s="2">
        <v>2.965932E7</v>
      </c>
      <c r="V3298" s="2">
        <v>5.6285351E7</v>
      </c>
      <c r="W3298" s="2">
        <v>2524810.0</v>
      </c>
      <c r="X3298" s="2">
        <v>1550.0</v>
      </c>
      <c r="Y3298" s="2">
        <f t="shared" si="8"/>
        <v>0.3158749492</v>
      </c>
      <c r="Z3298" s="2">
        <f t="shared" ref="Z3298:AC3298" si="3349">ROUNDDOWN($Y3298*Z$1,0)-IF(MOD($Y3298*Z$1,1)=0,1,0)+1</f>
        <v>1</v>
      </c>
      <c r="AA3298" s="2">
        <f t="shared" si="3349"/>
        <v>1</v>
      </c>
      <c r="AB3298" s="2">
        <f t="shared" si="3349"/>
        <v>2</v>
      </c>
      <c r="AC3298" s="2">
        <f t="shared" si="3349"/>
        <v>2</v>
      </c>
      <c r="AD3298" s="2">
        <f t="shared" si="10"/>
        <v>0</v>
      </c>
      <c r="AE3298" s="2">
        <f t="shared" si="11"/>
        <v>0</v>
      </c>
      <c r="AF3298" s="2">
        <f t="shared" si="12"/>
        <v>0</v>
      </c>
      <c r="AG3298" s="2">
        <f t="shared" si="13"/>
        <v>0</v>
      </c>
      <c r="AH3298" s="2">
        <f t="shared" si="14"/>
        <v>0</v>
      </c>
      <c r="AI3298" s="2">
        <f t="shared" si="15"/>
        <v>0</v>
      </c>
      <c r="AJ3298" s="2">
        <f t="shared" si="16"/>
        <v>1</v>
      </c>
      <c r="AK3298" s="2">
        <f t="shared" si="17"/>
        <v>0</v>
      </c>
      <c r="AL3298" s="2">
        <f t="shared" si="18"/>
        <v>1</v>
      </c>
    </row>
    <row r="3299" ht="13.5" customHeight="1">
      <c r="A3299" s="3">
        <v>42724.0</v>
      </c>
      <c r="B3299" s="2">
        <v>2299.0</v>
      </c>
      <c r="C3299" s="2">
        <f t="shared" si="3"/>
        <v>2299</v>
      </c>
      <c r="D3299" s="2">
        <f t="shared" si="26"/>
        <v>3470.962864</v>
      </c>
      <c r="E3299" s="2">
        <f t="shared" si="20"/>
        <v>2262.080812</v>
      </c>
      <c r="F3299" s="2">
        <v>3.33</v>
      </c>
      <c r="G3299" s="2">
        <f t="shared" si="4"/>
        <v>0.0333</v>
      </c>
      <c r="H3299" s="2">
        <f t="shared" si="21"/>
        <v>1.7716</v>
      </c>
      <c r="I3299" s="2">
        <f t="shared" si="27"/>
        <v>1.317324186</v>
      </c>
      <c r="J3299" s="2">
        <f t="shared" si="5"/>
        <v>347.2320715</v>
      </c>
      <c r="K3299" s="2">
        <f t="shared" si="6"/>
        <v>358.9741549</v>
      </c>
      <c r="L3299" s="2">
        <f t="shared" si="7"/>
        <v>0</v>
      </c>
      <c r="M3299" s="2">
        <f t="shared" si="1"/>
        <v>358.9741549</v>
      </c>
      <c r="O3299" s="2">
        <v>3297.0</v>
      </c>
      <c r="P3299" s="2">
        <v>2231.0</v>
      </c>
      <c r="Q3299" s="2">
        <v>2225.0</v>
      </c>
      <c r="R3299" s="2">
        <v>2305.0</v>
      </c>
      <c r="S3299" s="2">
        <v>2229.0</v>
      </c>
      <c r="T3299" s="2">
        <v>1.333550416E9</v>
      </c>
      <c r="U3299" s="2">
        <v>3.0658324E7</v>
      </c>
      <c r="V3299" s="2">
        <v>6.5915806E7</v>
      </c>
      <c r="W3299" s="2">
        <v>2909462.0</v>
      </c>
      <c r="X3299" s="2">
        <v>2549.0</v>
      </c>
      <c r="Y3299" s="2">
        <f t="shared" si="8"/>
        <v>0.974725944</v>
      </c>
      <c r="Z3299" s="2">
        <f t="shared" ref="Z3299:AC3299" si="3350">ROUNDDOWN($Y3299*Z$1,0)-IF(MOD($Y3299*Z$1,1)=0,1,0)+1</f>
        <v>2</v>
      </c>
      <c r="AA3299" s="2">
        <f t="shared" si="3350"/>
        <v>3</v>
      </c>
      <c r="AB3299" s="2">
        <f t="shared" si="3350"/>
        <v>4</v>
      </c>
      <c r="AC3299" s="2">
        <f t="shared" si="3350"/>
        <v>5</v>
      </c>
      <c r="AD3299" s="2">
        <f t="shared" si="10"/>
        <v>0</v>
      </c>
      <c r="AE3299" s="2">
        <f t="shared" si="11"/>
        <v>0</v>
      </c>
      <c r="AF3299" s="2">
        <f t="shared" si="12"/>
        <v>0</v>
      </c>
      <c r="AG3299" s="2">
        <f t="shared" si="13"/>
        <v>0</v>
      </c>
      <c r="AH3299" s="2">
        <f t="shared" si="14"/>
        <v>0</v>
      </c>
      <c r="AI3299" s="2">
        <f t="shared" si="15"/>
        <v>1</v>
      </c>
      <c r="AJ3299" s="2">
        <f t="shared" si="16"/>
        <v>0</v>
      </c>
      <c r="AK3299" s="2">
        <f t="shared" si="17"/>
        <v>0</v>
      </c>
      <c r="AL3299" s="2">
        <f t="shared" si="18"/>
        <v>1</v>
      </c>
    </row>
    <row r="3300" ht="13.5" customHeight="1">
      <c r="A3300" s="3">
        <v>42725.0</v>
      </c>
      <c r="B3300" s="2">
        <v>2293.0</v>
      </c>
      <c r="C3300" s="2">
        <f t="shared" si="3"/>
        <v>2293</v>
      </c>
      <c r="D3300" s="2">
        <f t="shared" si="26"/>
        <v>3472.357591</v>
      </c>
      <c r="E3300" s="2">
        <f t="shared" si="20"/>
        <v>2262.42338</v>
      </c>
      <c r="F3300" s="2">
        <v>-0.26</v>
      </c>
      <c r="G3300" s="2">
        <f t="shared" si="4"/>
        <v>-0.0026</v>
      </c>
      <c r="H3300" s="2">
        <f t="shared" si="21"/>
        <v>1.769</v>
      </c>
      <c r="I3300" s="2">
        <f t="shared" si="27"/>
        <v>1.317726013</v>
      </c>
      <c r="J3300" s="2">
        <f t="shared" si="5"/>
        <v>346.3292681</v>
      </c>
      <c r="K3300" s="2">
        <f t="shared" si="6"/>
        <v>358.0408221</v>
      </c>
      <c r="L3300" s="2">
        <f t="shared" si="7"/>
        <v>0</v>
      </c>
      <c r="M3300" s="2">
        <f t="shared" si="1"/>
        <v>358.0408221</v>
      </c>
      <c r="O3300" s="2">
        <v>3298.0</v>
      </c>
      <c r="P3300" s="2">
        <v>2304.0</v>
      </c>
      <c r="Q3300" s="2">
        <v>2299.0</v>
      </c>
      <c r="R3300" s="2">
        <v>2327.0</v>
      </c>
      <c r="S3300" s="2">
        <v>2291.0</v>
      </c>
      <c r="T3300" s="2">
        <v>1.333550613E9</v>
      </c>
      <c r="U3300" s="2">
        <v>3.0578316E7</v>
      </c>
      <c r="V3300" s="2">
        <v>5.2595159E7</v>
      </c>
      <c r="W3300" s="2">
        <v>2277032.0</v>
      </c>
      <c r="X3300" s="2">
        <v>1860.0</v>
      </c>
      <c r="Y3300" s="2">
        <f t="shared" si="8"/>
        <v>0.4124035729</v>
      </c>
      <c r="Z3300" s="2">
        <f t="shared" ref="Z3300:AC3300" si="3351">ROUNDDOWN($Y3300*Z$1,0)-IF(MOD($Y3300*Z$1,1)=0,1,0)+1</f>
        <v>1</v>
      </c>
      <c r="AA3300" s="2">
        <f t="shared" si="3351"/>
        <v>2</v>
      </c>
      <c r="AB3300" s="2">
        <f t="shared" si="3351"/>
        <v>2</v>
      </c>
      <c r="AC3300" s="2">
        <f t="shared" si="3351"/>
        <v>3</v>
      </c>
      <c r="AD3300" s="2">
        <f t="shared" si="10"/>
        <v>0</v>
      </c>
      <c r="AE3300" s="2">
        <f t="shared" si="11"/>
        <v>0</v>
      </c>
      <c r="AF3300" s="2">
        <f t="shared" si="12"/>
        <v>0</v>
      </c>
      <c r="AG3300" s="2">
        <f t="shared" si="13"/>
        <v>0</v>
      </c>
      <c r="AH3300" s="2">
        <f t="shared" si="14"/>
        <v>0</v>
      </c>
      <c r="AI3300" s="2">
        <f t="shared" si="15"/>
        <v>0</v>
      </c>
      <c r="AJ3300" s="2">
        <f t="shared" si="16"/>
        <v>1</v>
      </c>
      <c r="AK3300" s="2">
        <f t="shared" si="17"/>
        <v>0</v>
      </c>
      <c r="AL3300" s="2">
        <f t="shared" si="18"/>
        <v>1</v>
      </c>
    </row>
    <row r="3301" ht="13.5" customHeight="1">
      <c r="A3301" s="3">
        <v>42726.0</v>
      </c>
      <c r="B3301" s="2">
        <v>2303.0</v>
      </c>
      <c r="C3301" s="2">
        <f t="shared" si="3"/>
        <v>2303</v>
      </c>
      <c r="D3301" s="2">
        <f t="shared" si="26"/>
        <v>3473.752879</v>
      </c>
      <c r="E3301" s="2">
        <f t="shared" si="20"/>
        <v>2262.765948</v>
      </c>
      <c r="F3301" s="2">
        <v>0.44</v>
      </c>
      <c r="G3301" s="2">
        <f t="shared" si="4"/>
        <v>0.0044</v>
      </c>
      <c r="H3301" s="2">
        <f t="shared" si="21"/>
        <v>1.7734</v>
      </c>
      <c r="I3301" s="2">
        <f t="shared" si="27"/>
        <v>1.318127841</v>
      </c>
      <c r="J3301" s="2">
        <f t="shared" si="5"/>
        <v>347.8531169</v>
      </c>
      <c r="K3301" s="2">
        <f t="shared" si="6"/>
        <v>359.6162017</v>
      </c>
      <c r="L3301" s="2">
        <f t="shared" si="7"/>
        <v>0</v>
      </c>
      <c r="M3301" s="2">
        <f t="shared" si="1"/>
        <v>359.6162017</v>
      </c>
      <c r="O3301" s="2">
        <v>3299.0</v>
      </c>
      <c r="P3301" s="2">
        <v>2293.0</v>
      </c>
      <c r="Q3301" s="2">
        <v>2293.0</v>
      </c>
      <c r="R3301" s="2">
        <v>2314.0</v>
      </c>
      <c r="S3301" s="2">
        <v>2293.0</v>
      </c>
      <c r="T3301" s="2">
        <v>1.333550613E9</v>
      </c>
      <c r="U3301" s="2">
        <v>3.0711671E7</v>
      </c>
      <c r="V3301" s="2">
        <v>4.1832991E7</v>
      </c>
      <c r="W3301" s="2">
        <v>1816650.0</v>
      </c>
      <c r="X3301" s="2">
        <v>1297.0</v>
      </c>
      <c r="Y3301" s="2">
        <f t="shared" si="8"/>
        <v>0.6105359318</v>
      </c>
      <c r="Z3301" s="2">
        <f t="shared" ref="Z3301:AC3301" si="3352">ROUNDDOWN($Y3301*Z$1,0)-IF(MOD($Y3301*Z$1,1)=0,1,0)+1</f>
        <v>2</v>
      </c>
      <c r="AA3301" s="2">
        <f t="shared" si="3352"/>
        <v>2</v>
      </c>
      <c r="AB3301" s="2">
        <f t="shared" si="3352"/>
        <v>3</v>
      </c>
      <c r="AC3301" s="2">
        <f t="shared" si="3352"/>
        <v>4</v>
      </c>
      <c r="AD3301" s="2">
        <f t="shared" si="10"/>
        <v>0</v>
      </c>
      <c r="AE3301" s="2">
        <f t="shared" si="11"/>
        <v>0</v>
      </c>
      <c r="AF3301" s="2">
        <f t="shared" si="12"/>
        <v>0</v>
      </c>
      <c r="AG3301" s="2">
        <f t="shared" si="13"/>
        <v>0</v>
      </c>
      <c r="AH3301" s="2">
        <f t="shared" si="14"/>
        <v>1</v>
      </c>
      <c r="AI3301" s="2">
        <f t="shared" si="15"/>
        <v>0</v>
      </c>
      <c r="AJ3301" s="2">
        <f t="shared" si="16"/>
        <v>0</v>
      </c>
      <c r="AK3301" s="2">
        <f t="shared" si="17"/>
        <v>0</v>
      </c>
      <c r="AL3301" s="2">
        <f t="shared" si="18"/>
        <v>1</v>
      </c>
    </row>
    <row r="3302" ht="13.5" customHeight="1">
      <c r="A3302" s="3">
        <v>42729.0</v>
      </c>
      <c r="B3302" s="2">
        <v>2283.0</v>
      </c>
      <c r="C3302" s="2">
        <f t="shared" si="3"/>
        <v>2283</v>
      </c>
      <c r="D3302" s="2">
        <f t="shared" si="26"/>
        <v>3475.148727</v>
      </c>
      <c r="E3302" s="2">
        <f t="shared" si="20"/>
        <v>2263.108515</v>
      </c>
      <c r="F3302" s="2">
        <v>-0.87</v>
      </c>
      <c r="G3302" s="2">
        <f t="shared" si="4"/>
        <v>-0.0087</v>
      </c>
      <c r="H3302" s="2">
        <f t="shared" si="21"/>
        <v>1.7647</v>
      </c>
      <c r="I3302" s="2">
        <f t="shared" si="27"/>
        <v>1.318529668</v>
      </c>
      <c r="J3302" s="2">
        <f t="shared" si="5"/>
        <v>344.8267948</v>
      </c>
      <c r="K3302" s="2">
        <f t="shared" si="6"/>
        <v>356.4875408</v>
      </c>
      <c r="L3302" s="2">
        <f t="shared" si="7"/>
        <v>0</v>
      </c>
      <c r="M3302" s="2">
        <f t="shared" si="1"/>
        <v>356.4875408</v>
      </c>
      <c r="O3302" s="2">
        <v>3300.0</v>
      </c>
      <c r="P3302" s="2">
        <v>2295.0</v>
      </c>
      <c r="Q3302" s="2">
        <v>2303.0</v>
      </c>
      <c r="R3302" s="2">
        <v>2298.0</v>
      </c>
      <c r="S3302" s="2">
        <v>2282.0</v>
      </c>
      <c r="T3302" s="2">
        <v>1.333550613E9</v>
      </c>
      <c r="U3302" s="2">
        <v>3.044496E7</v>
      </c>
      <c r="V3302" s="2">
        <v>1.3489663E7</v>
      </c>
      <c r="W3302" s="2">
        <v>588991.0</v>
      </c>
      <c r="X3302" s="2">
        <v>576.0</v>
      </c>
      <c r="Y3302" s="2">
        <f t="shared" si="8"/>
        <v>0.2573081608</v>
      </c>
      <c r="Z3302" s="2">
        <f t="shared" ref="Z3302:AC3302" si="3353">ROUNDDOWN($Y3302*Z$1,0)-IF(MOD($Y3302*Z$1,1)=0,1,0)+1</f>
        <v>1</v>
      </c>
      <c r="AA3302" s="2">
        <f t="shared" si="3353"/>
        <v>1</v>
      </c>
      <c r="AB3302" s="2">
        <f t="shared" si="3353"/>
        <v>2</v>
      </c>
      <c r="AC3302" s="2">
        <f t="shared" si="3353"/>
        <v>2</v>
      </c>
      <c r="AD3302" s="2">
        <f t="shared" si="10"/>
        <v>0</v>
      </c>
      <c r="AE3302" s="2">
        <f t="shared" si="11"/>
        <v>0</v>
      </c>
      <c r="AF3302" s="2">
        <f t="shared" si="12"/>
        <v>0</v>
      </c>
      <c r="AG3302" s="2">
        <f t="shared" si="13"/>
        <v>1</v>
      </c>
      <c r="AH3302" s="2">
        <f t="shared" si="14"/>
        <v>0</v>
      </c>
      <c r="AI3302" s="2">
        <f t="shared" si="15"/>
        <v>0</v>
      </c>
      <c r="AJ3302" s="2">
        <f t="shared" si="16"/>
        <v>0</v>
      </c>
      <c r="AK3302" s="2">
        <f t="shared" si="17"/>
        <v>0</v>
      </c>
      <c r="AL3302" s="2">
        <f t="shared" si="18"/>
        <v>1</v>
      </c>
    </row>
    <row r="3303" ht="13.5" customHeight="1">
      <c r="A3303" s="3">
        <v>42730.0</v>
      </c>
      <c r="B3303" s="2">
        <v>2274.0</v>
      </c>
      <c r="C3303" s="2">
        <f t="shared" si="3"/>
        <v>2274</v>
      </c>
      <c r="D3303" s="2">
        <f t="shared" si="26"/>
        <v>3476.545136</v>
      </c>
      <c r="E3303" s="2">
        <f t="shared" si="20"/>
        <v>2263.451083</v>
      </c>
      <c r="F3303" s="2">
        <v>-0.39</v>
      </c>
      <c r="G3303" s="2">
        <f t="shared" si="4"/>
        <v>-0.0039</v>
      </c>
      <c r="H3303" s="2">
        <f t="shared" si="21"/>
        <v>1.7608</v>
      </c>
      <c r="I3303" s="2">
        <f t="shared" si="27"/>
        <v>1.318931495</v>
      </c>
      <c r="J3303" s="2">
        <f t="shared" si="5"/>
        <v>343.4819703</v>
      </c>
      <c r="K3303" s="2">
        <f t="shared" si="6"/>
        <v>355.0972394</v>
      </c>
      <c r="L3303" s="2">
        <f t="shared" si="7"/>
        <v>0</v>
      </c>
      <c r="M3303" s="2">
        <f t="shared" si="1"/>
        <v>355.0972394</v>
      </c>
      <c r="O3303" s="2">
        <v>3301.0</v>
      </c>
      <c r="P3303" s="2">
        <v>2290.0</v>
      </c>
      <c r="Q3303" s="2">
        <v>2283.0</v>
      </c>
      <c r="R3303" s="2">
        <v>2292.0</v>
      </c>
      <c r="S3303" s="2">
        <v>2260.0</v>
      </c>
      <c r="T3303" s="2">
        <v>1.333550613E9</v>
      </c>
      <c r="U3303" s="2">
        <v>3.0324941E7</v>
      </c>
      <c r="V3303" s="2">
        <v>2.0084469E7</v>
      </c>
      <c r="W3303" s="2">
        <v>883310.0</v>
      </c>
      <c r="X3303" s="2">
        <v>671.0</v>
      </c>
      <c r="Y3303" s="2">
        <f t="shared" si="8"/>
        <v>0.3764717824</v>
      </c>
      <c r="Z3303" s="2">
        <f t="shared" ref="Z3303:AC3303" si="3354">ROUNDDOWN($Y3303*Z$1,0)-IF(MOD($Y3303*Z$1,1)=0,1,0)+1</f>
        <v>1</v>
      </c>
      <c r="AA3303" s="2">
        <f t="shared" si="3354"/>
        <v>2</v>
      </c>
      <c r="AB3303" s="2">
        <f t="shared" si="3354"/>
        <v>2</v>
      </c>
      <c r="AC3303" s="2">
        <f t="shared" si="3354"/>
        <v>2</v>
      </c>
      <c r="AD3303" s="2">
        <f t="shared" si="10"/>
        <v>0</v>
      </c>
      <c r="AE3303" s="2">
        <f t="shared" si="11"/>
        <v>0</v>
      </c>
      <c r="AF3303" s="2">
        <f t="shared" si="12"/>
        <v>0</v>
      </c>
      <c r="AG3303" s="2">
        <f t="shared" si="13"/>
        <v>0</v>
      </c>
      <c r="AH3303" s="2">
        <f t="shared" si="14"/>
        <v>0</v>
      </c>
      <c r="AI3303" s="2">
        <f t="shared" si="15"/>
        <v>0</v>
      </c>
      <c r="AJ3303" s="2">
        <f t="shared" si="16"/>
        <v>0</v>
      </c>
      <c r="AK3303" s="2">
        <f t="shared" si="17"/>
        <v>1</v>
      </c>
      <c r="AL3303" s="2">
        <f t="shared" si="18"/>
        <v>1</v>
      </c>
    </row>
    <row r="3304" ht="13.5" customHeight="1">
      <c r="A3304" s="3">
        <v>42731.0</v>
      </c>
      <c r="B3304" s="2">
        <v>2291.0</v>
      </c>
      <c r="C3304" s="2">
        <f t="shared" si="3"/>
        <v>2291</v>
      </c>
      <c r="D3304" s="2">
        <f t="shared" si="26"/>
        <v>3477.942107</v>
      </c>
      <c r="E3304" s="2">
        <f t="shared" si="20"/>
        <v>2263.793651</v>
      </c>
      <c r="F3304" s="2">
        <v>0.75</v>
      </c>
      <c r="G3304" s="2">
        <f t="shared" si="4"/>
        <v>0.0075</v>
      </c>
      <c r="H3304" s="2">
        <f t="shared" si="21"/>
        <v>1.7683</v>
      </c>
      <c r="I3304" s="2">
        <f t="shared" si="27"/>
        <v>1.319333322</v>
      </c>
      <c r="J3304" s="2">
        <f t="shared" si="5"/>
        <v>346.0580851</v>
      </c>
      <c r="K3304" s="2">
        <f t="shared" si="6"/>
        <v>357.7604687</v>
      </c>
      <c r="L3304" s="2">
        <f t="shared" si="7"/>
        <v>0</v>
      </c>
      <c r="M3304" s="2">
        <f t="shared" si="1"/>
        <v>357.7604687</v>
      </c>
      <c r="O3304" s="2">
        <v>3302.0</v>
      </c>
      <c r="P3304" s="2">
        <v>2274.0</v>
      </c>
      <c r="Q3304" s="2">
        <v>2274.0</v>
      </c>
      <c r="R3304" s="2">
        <v>2293.0</v>
      </c>
      <c r="S3304" s="2">
        <v>2262.0</v>
      </c>
      <c r="T3304" s="2">
        <v>1.333550613E9</v>
      </c>
      <c r="U3304" s="2">
        <v>3.0551645E7</v>
      </c>
      <c r="V3304" s="2">
        <v>2.9744527E7</v>
      </c>
      <c r="W3304" s="2">
        <v>1307117.0</v>
      </c>
      <c r="X3304" s="2">
        <v>1160.0</v>
      </c>
      <c r="Y3304" s="2">
        <f t="shared" si="8"/>
        <v>0.6941737718</v>
      </c>
      <c r="Z3304" s="2">
        <f t="shared" ref="Z3304:AC3304" si="3355">ROUNDDOWN($Y3304*Z$1,0)-IF(MOD($Y3304*Z$1,1)=0,1,0)+1</f>
        <v>2</v>
      </c>
      <c r="AA3304" s="2">
        <f t="shared" si="3355"/>
        <v>3</v>
      </c>
      <c r="AB3304" s="2">
        <f t="shared" si="3355"/>
        <v>3</v>
      </c>
      <c r="AC3304" s="2">
        <f t="shared" si="3355"/>
        <v>4</v>
      </c>
      <c r="AD3304" s="2">
        <f t="shared" si="10"/>
        <v>1</v>
      </c>
      <c r="AE3304" s="2">
        <f t="shared" si="11"/>
        <v>0</v>
      </c>
      <c r="AF3304" s="2">
        <f t="shared" si="12"/>
        <v>0</v>
      </c>
      <c r="AG3304" s="2">
        <f t="shared" si="13"/>
        <v>0</v>
      </c>
      <c r="AH3304" s="2">
        <f t="shared" si="14"/>
        <v>0</v>
      </c>
      <c r="AI3304" s="2">
        <f t="shared" si="15"/>
        <v>0</v>
      </c>
      <c r="AJ3304" s="2">
        <f t="shared" si="16"/>
        <v>0</v>
      </c>
      <c r="AK3304" s="2">
        <f t="shared" si="17"/>
        <v>0</v>
      </c>
      <c r="AL3304" s="2">
        <f t="shared" si="18"/>
        <v>1</v>
      </c>
    </row>
    <row r="3305" ht="13.5" customHeight="1">
      <c r="A3305" s="3">
        <v>42732.0</v>
      </c>
      <c r="B3305" s="2">
        <v>2314.0</v>
      </c>
      <c r="C3305" s="2">
        <f t="shared" si="3"/>
        <v>2314</v>
      </c>
      <c r="D3305" s="2">
        <f t="shared" si="26"/>
        <v>3479.339638</v>
      </c>
      <c r="E3305" s="2">
        <f t="shared" si="20"/>
        <v>2264.136218</v>
      </c>
      <c r="F3305" s="2">
        <v>1.0</v>
      </c>
      <c r="G3305" s="2">
        <f t="shared" si="4"/>
        <v>0.01</v>
      </c>
      <c r="H3305" s="2">
        <f t="shared" si="21"/>
        <v>1.7783</v>
      </c>
      <c r="I3305" s="2">
        <f t="shared" si="27"/>
        <v>1.319735149</v>
      </c>
      <c r="J3305" s="2">
        <f t="shared" si="5"/>
        <v>349.5186659</v>
      </c>
      <c r="K3305" s="2">
        <f t="shared" si="6"/>
        <v>361.3380734</v>
      </c>
      <c r="L3305" s="2">
        <f t="shared" si="7"/>
        <v>0</v>
      </c>
      <c r="M3305" s="2">
        <f t="shared" si="1"/>
        <v>361.3380734</v>
      </c>
      <c r="O3305" s="2">
        <v>3303.0</v>
      </c>
      <c r="P3305" s="2">
        <v>2297.0</v>
      </c>
      <c r="Q3305" s="2">
        <v>2291.0</v>
      </c>
      <c r="R3305" s="2">
        <v>2325.0</v>
      </c>
      <c r="S3305" s="2">
        <v>2266.0</v>
      </c>
      <c r="T3305" s="2">
        <v>1.333550613E9</v>
      </c>
      <c r="U3305" s="2">
        <v>3.0858361E7</v>
      </c>
      <c r="V3305" s="2">
        <v>5.2462263E7</v>
      </c>
      <c r="W3305" s="2">
        <v>2280018.0</v>
      </c>
      <c r="X3305" s="2">
        <v>1845.0</v>
      </c>
      <c r="Y3305" s="2">
        <f t="shared" si="8"/>
        <v>0.7551766139</v>
      </c>
      <c r="Z3305" s="2">
        <f t="shared" ref="Z3305:AC3305" si="3356">ROUNDDOWN($Y3305*Z$1,0)-IF(MOD($Y3305*Z$1,1)=0,1,0)+1</f>
        <v>2</v>
      </c>
      <c r="AA3305" s="2">
        <f t="shared" si="3356"/>
        <v>3</v>
      </c>
      <c r="AB3305" s="2">
        <f t="shared" si="3356"/>
        <v>4</v>
      </c>
      <c r="AC3305" s="2">
        <f t="shared" si="3356"/>
        <v>4</v>
      </c>
      <c r="AD3305" s="2">
        <f t="shared" si="10"/>
        <v>0</v>
      </c>
      <c r="AE3305" s="2">
        <f t="shared" si="11"/>
        <v>0</v>
      </c>
      <c r="AF3305" s="2">
        <f t="shared" si="12"/>
        <v>0</v>
      </c>
      <c r="AG3305" s="2">
        <f t="shared" si="13"/>
        <v>0</v>
      </c>
      <c r="AH3305" s="2">
        <f t="shared" si="14"/>
        <v>1</v>
      </c>
      <c r="AI3305" s="2">
        <f t="shared" si="15"/>
        <v>0</v>
      </c>
      <c r="AJ3305" s="2">
        <f t="shared" si="16"/>
        <v>0</v>
      </c>
      <c r="AK3305" s="2">
        <f t="shared" si="17"/>
        <v>0</v>
      </c>
      <c r="AL3305" s="2">
        <f t="shared" si="18"/>
        <v>1</v>
      </c>
    </row>
    <row r="3306" ht="13.5" customHeight="1">
      <c r="A3306" s="3">
        <v>42733.0</v>
      </c>
      <c r="B3306" s="2">
        <v>2291.0</v>
      </c>
      <c r="C3306" s="2">
        <f t="shared" si="3"/>
        <v>2291</v>
      </c>
      <c r="D3306" s="2">
        <f t="shared" si="26"/>
        <v>3480.737732</v>
      </c>
      <c r="E3306" s="2">
        <f t="shared" si="20"/>
        <v>2264.478786</v>
      </c>
      <c r="F3306" s="2">
        <v>-0.99</v>
      </c>
      <c r="G3306" s="2">
        <f t="shared" si="4"/>
        <v>-0.0099</v>
      </c>
      <c r="H3306" s="2">
        <f t="shared" si="21"/>
        <v>1.7684</v>
      </c>
      <c r="I3306" s="2">
        <f t="shared" si="27"/>
        <v>1.320136977</v>
      </c>
      <c r="J3306" s="2">
        <f t="shared" si="5"/>
        <v>346.0584311</v>
      </c>
      <c r="K3306" s="2">
        <f t="shared" si="6"/>
        <v>357.7608264</v>
      </c>
      <c r="L3306" s="2">
        <f t="shared" si="7"/>
        <v>0</v>
      </c>
      <c r="M3306" s="2">
        <f t="shared" si="1"/>
        <v>357.7608264</v>
      </c>
      <c r="O3306" s="2">
        <v>3304.0</v>
      </c>
      <c r="P3306" s="2">
        <v>2296.0</v>
      </c>
      <c r="Q3306" s="2">
        <v>2314.0</v>
      </c>
      <c r="R3306" s="2">
        <v>2304.0</v>
      </c>
      <c r="S3306" s="2">
        <v>2285.0</v>
      </c>
      <c r="T3306" s="2">
        <v>1.333550613E9</v>
      </c>
      <c r="U3306" s="2">
        <v>3.0551645E7</v>
      </c>
      <c r="V3306" s="2">
        <v>9.7934657E7</v>
      </c>
      <c r="W3306" s="2">
        <v>4265832.0</v>
      </c>
      <c r="X3306" s="2">
        <v>1341.0</v>
      </c>
      <c r="Y3306" s="2">
        <f t="shared" si="8"/>
        <v>0.2307145757</v>
      </c>
      <c r="Z3306" s="2">
        <f t="shared" ref="Z3306:AC3306" si="3357">ROUNDDOWN($Y3306*Z$1,0)-IF(MOD($Y3306*Z$1,1)=0,1,0)+1</f>
        <v>1</v>
      </c>
      <c r="AA3306" s="2">
        <f t="shared" si="3357"/>
        <v>1</v>
      </c>
      <c r="AB3306" s="2">
        <f t="shared" si="3357"/>
        <v>1</v>
      </c>
      <c r="AC3306" s="2">
        <f t="shared" si="3357"/>
        <v>2</v>
      </c>
      <c r="AD3306" s="2">
        <f t="shared" si="10"/>
        <v>0</v>
      </c>
      <c r="AE3306" s="2">
        <f t="shared" si="11"/>
        <v>0</v>
      </c>
      <c r="AF3306" s="2">
        <f t="shared" si="12"/>
        <v>0</v>
      </c>
      <c r="AG3306" s="2">
        <f t="shared" si="13"/>
        <v>1</v>
      </c>
      <c r="AH3306" s="2">
        <f t="shared" si="14"/>
        <v>0</v>
      </c>
      <c r="AI3306" s="2">
        <f t="shared" si="15"/>
        <v>0</v>
      </c>
      <c r="AJ3306" s="2">
        <f t="shared" si="16"/>
        <v>0</v>
      </c>
      <c r="AK3306" s="2">
        <f t="shared" si="17"/>
        <v>0</v>
      </c>
      <c r="AL3306" s="2">
        <f t="shared" si="18"/>
        <v>1</v>
      </c>
    </row>
    <row r="3307" ht="13.5" customHeight="1">
      <c r="A3307" s="3">
        <v>42736.0</v>
      </c>
      <c r="B3307" s="2">
        <v>2286.0</v>
      </c>
      <c r="C3307" s="2">
        <f t="shared" si="3"/>
        <v>2286</v>
      </c>
      <c r="D3307" s="2">
        <f t="shared" si="26"/>
        <v>3482.136387</v>
      </c>
      <c r="E3307" s="2">
        <f t="shared" si="20"/>
        <v>2264.821354</v>
      </c>
      <c r="F3307" s="2">
        <v>-0.22</v>
      </c>
      <c r="G3307" s="2">
        <f t="shared" si="4"/>
        <v>-0.0022</v>
      </c>
      <c r="H3307" s="2">
        <f t="shared" si="21"/>
        <v>1.7662</v>
      </c>
      <c r="I3307" s="2">
        <f t="shared" si="27"/>
        <v>1.320538804</v>
      </c>
      <c r="J3307" s="2">
        <f t="shared" si="5"/>
        <v>345.2971026</v>
      </c>
      <c r="K3307" s="2">
        <f t="shared" si="6"/>
        <v>356.9737526</v>
      </c>
      <c r="L3307" s="2">
        <f t="shared" si="7"/>
        <v>0</v>
      </c>
      <c r="M3307" s="2">
        <f t="shared" si="1"/>
        <v>356.9737526</v>
      </c>
      <c r="O3307" s="2">
        <v>3305.0</v>
      </c>
      <c r="P3307" s="2">
        <v>2310.0</v>
      </c>
      <c r="Q3307" s="2">
        <v>2291.0</v>
      </c>
      <c r="R3307" s="2">
        <v>2310.0</v>
      </c>
      <c r="S3307" s="2">
        <v>2280.0</v>
      </c>
      <c r="T3307" s="2">
        <v>1.333550613E9</v>
      </c>
      <c r="U3307" s="2">
        <v>3.0484967E7</v>
      </c>
      <c r="V3307" s="2">
        <v>2.8961055E7</v>
      </c>
      <c r="W3307" s="2">
        <v>1261211.0</v>
      </c>
      <c r="X3307" s="2">
        <v>874.0</v>
      </c>
      <c r="Y3307" s="2">
        <f t="shared" si="8"/>
        <v>0.426410881</v>
      </c>
      <c r="Z3307" s="2">
        <f t="shared" ref="Z3307:AC3307" si="3358">ROUNDDOWN($Y3307*Z$1,0)-IF(MOD($Y3307*Z$1,1)=0,1,0)+1</f>
        <v>1</v>
      </c>
      <c r="AA3307" s="2">
        <f t="shared" si="3358"/>
        <v>2</v>
      </c>
      <c r="AB3307" s="2">
        <f t="shared" si="3358"/>
        <v>2</v>
      </c>
      <c r="AC3307" s="2">
        <f t="shared" si="3358"/>
        <v>3</v>
      </c>
      <c r="AD3307" s="2">
        <f t="shared" si="10"/>
        <v>0</v>
      </c>
      <c r="AE3307" s="2">
        <f t="shared" si="11"/>
        <v>0</v>
      </c>
      <c r="AF3307" s="2">
        <f t="shared" si="12"/>
        <v>0</v>
      </c>
      <c r="AG3307" s="2">
        <f t="shared" si="13"/>
        <v>0</v>
      </c>
      <c r="AH3307" s="2">
        <f t="shared" si="14"/>
        <v>0</v>
      </c>
      <c r="AI3307" s="2">
        <f t="shared" si="15"/>
        <v>0</v>
      </c>
      <c r="AJ3307" s="2">
        <f t="shared" si="16"/>
        <v>0</v>
      </c>
      <c r="AK3307" s="2">
        <f t="shared" si="17"/>
        <v>1</v>
      </c>
      <c r="AL3307" s="2">
        <f t="shared" si="18"/>
        <v>1</v>
      </c>
    </row>
    <row r="3308" ht="13.5" customHeight="1">
      <c r="A3308" s="3">
        <v>42737.0</v>
      </c>
      <c r="B3308" s="2">
        <v>2302.0</v>
      </c>
      <c r="C3308" s="2">
        <f t="shared" si="3"/>
        <v>2302</v>
      </c>
      <c r="D3308" s="2">
        <f t="shared" si="26"/>
        <v>3483.535604</v>
      </c>
      <c r="E3308" s="2">
        <f t="shared" si="20"/>
        <v>2265.163922</v>
      </c>
      <c r="F3308" s="2">
        <v>0.7</v>
      </c>
      <c r="G3308" s="2">
        <f t="shared" si="4"/>
        <v>0.007</v>
      </c>
      <c r="H3308" s="2">
        <f t="shared" si="21"/>
        <v>1.7732</v>
      </c>
      <c r="I3308" s="2">
        <f t="shared" si="27"/>
        <v>1.320940631</v>
      </c>
      <c r="J3308" s="2">
        <f t="shared" si="5"/>
        <v>347.7141823</v>
      </c>
      <c r="K3308" s="2">
        <f t="shared" si="6"/>
        <v>359.4725689</v>
      </c>
      <c r="L3308" s="2">
        <f t="shared" si="7"/>
        <v>0</v>
      </c>
      <c r="M3308" s="2">
        <f t="shared" si="1"/>
        <v>359.4725689</v>
      </c>
      <c r="O3308" s="2">
        <v>3306.0</v>
      </c>
      <c r="P3308" s="2">
        <v>2286.0</v>
      </c>
      <c r="Q3308" s="2">
        <v>2286.0</v>
      </c>
      <c r="R3308" s="2">
        <v>2310.0</v>
      </c>
      <c r="S3308" s="2">
        <v>2284.0</v>
      </c>
      <c r="T3308" s="2">
        <v>1.333550613E9</v>
      </c>
      <c r="U3308" s="2">
        <v>3.0698335E7</v>
      </c>
      <c r="V3308" s="2">
        <v>5.0956601E7</v>
      </c>
      <c r="W3308" s="2">
        <v>2214333.0</v>
      </c>
      <c r="X3308" s="2">
        <v>1315.0</v>
      </c>
      <c r="Y3308" s="2">
        <f t="shared" si="8"/>
        <v>0.6776289078</v>
      </c>
      <c r="Z3308" s="2">
        <f t="shared" ref="Z3308:AC3308" si="3359">ROUNDDOWN($Y3308*Z$1,0)-IF(MOD($Y3308*Z$1,1)=0,1,0)+1</f>
        <v>2</v>
      </c>
      <c r="AA3308" s="2">
        <f t="shared" si="3359"/>
        <v>3</v>
      </c>
      <c r="AB3308" s="2">
        <f t="shared" si="3359"/>
        <v>3</v>
      </c>
      <c r="AC3308" s="2">
        <f t="shared" si="3359"/>
        <v>4</v>
      </c>
      <c r="AD3308" s="2">
        <f t="shared" si="10"/>
        <v>0</v>
      </c>
      <c r="AE3308" s="2">
        <f t="shared" si="11"/>
        <v>1</v>
      </c>
      <c r="AF3308" s="2">
        <f t="shared" si="12"/>
        <v>0</v>
      </c>
      <c r="AG3308" s="2">
        <f t="shared" si="13"/>
        <v>0</v>
      </c>
      <c r="AH3308" s="2">
        <f t="shared" si="14"/>
        <v>0</v>
      </c>
      <c r="AI3308" s="2">
        <f t="shared" si="15"/>
        <v>0</v>
      </c>
      <c r="AJ3308" s="2">
        <f t="shared" si="16"/>
        <v>0</v>
      </c>
      <c r="AK3308" s="2">
        <f t="shared" si="17"/>
        <v>0</v>
      </c>
      <c r="AL3308" s="2">
        <f t="shared" si="18"/>
        <v>1</v>
      </c>
    </row>
    <row r="3309" ht="13.5" customHeight="1">
      <c r="A3309" s="3">
        <v>42738.0</v>
      </c>
      <c r="B3309" s="2">
        <v>2308.0</v>
      </c>
      <c r="C3309" s="2">
        <f t="shared" si="3"/>
        <v>2308</v>
      </c>
      <c r="D3309" s="2">
        <f t="shared" si="26"/>
        <v>3484.935383</v>
      </c>
      <c r="E3309" s="2">
        <f t="shared" si="20"/>
        <v>2265.506489</v>
      </c>
      <c r="F3309" s="2">
        <v>0.26</v>
      </c>
      <c r="G3309" s="2">
        <f t="shared" si="4"/>
        <v>0.0026</v>
      </c>
      <c r="H3309" s="2">
        <f t="shared" si="21"/>
        <v>1.7758</v>
      </c>
      <c r="I3309" s="2">
        <f t="shared" si="27"/>
        <v>1.321342458</v>
      </c>
      <c r="J3309" s="2">
        <f t="shared" si="5"/>
        <v>348.6182392</v>
      </c>
      <c r="K3309" s="2">
        <f t="shared" si="6"/>
        <v>360.4071976</v>
      </c>
      <c r="L3309" s="2">
        <f t="shared" si="7"/>
        <v>0</v>
      </c>
      <c r="M3309" s="2">
        <f t="shared" si="1"/>
        <v>360.4071976</v>
      </c>
      <c r="O3309" s="2">
        <v>3307.0</v>
      </c>
      <c r="P3309" s="2">
        <v>2303.0</v>
      </c>
      <c r="Q3309" s="2">
        <v>2302.0</v>
      </c>
      <c r="R3309" s="2">
        <v>2315.0</v>
      </c>
      <c r="S3309" s="2">
        <v>2301.0</v>
      </c>
      <c r="T3309" s="2">
        <v>1.333550613E9</v>
      </c>
      <c r="U3309" s="2">
        <v>3.0778348E7</v>
      </c>
      <c r="V3309" s="2">
        <v>4.7368892E7</v>
      </c>
      <c r="W3309" s="2">
        <v>2051327.0</v>
      </c>
      <c r="X3309" s="2">
        <v>1506.0</v>
      </c>
      <c r="Y3309" s="2">
        <f t="shared" si="8"/>
        <v>0.5626268778</v>
      </c>
      <c r="Z3309" s="2">
        <f t="shared" ref="Z3309:AC3309" si="3360">ROUNDDOWN($Y3309*Z$1,0)-IF(MOD($Y3309*Z$1,1)=0,1,0)+1</f>
        <v>2</v>
      </c>
      <c r="AA3309" s="2">
        <f t="shared" si="3360"/>
        <v>2</v>
      </c>
      <c r="AB3309" s="2">
        <f t="shared" si="3360"/>
        <v>3</v>
      </c>
      <c r="AC3309" s="2">
        <f t="shared" si="3360"/>
        <v>3</v>
      </c>
      <c r="AD3309" s="2">
        <f t="shared" si="10"/>
        <v>0</v>
      </c>
      <c r="AE3309" s="2">
        <f t="shared" si="11"/>
        <v>1</v>
      </c>
      <c r="AF3309" s="2">
        <f t="shared" si="12"/>
        <v>0</v>
      </c>
      <c r="AG3309" s="2">
        <f t="shared" si="13"/>
        <v>0</v>
      </c>
      <c r="AH3309" s="2">
        <f t="shared" si="14"/>
        <v>0</v>
      </c>
      <c r="AI3309" s="2">
        <f t="shared" si="15"/>
        <v>0</v>
      </c>
      <c r="AJ3309" s="2">
        <f t="shared" si="16"/>
        <v>0</v>
      </c>
      <c r="AK3309" s="2">
        <f t="shared" si="17"/>
        <v>0</v>
      </c>
      <c r="AL3309" s="2">
        <f t="shared" si="18"/>
        <v>1</v>
      </c>
    </row>
    <row r="3310" ht="13.5" customHeight="1">
      <c r="A3310" s="3">
        <v>42739.0</v>
      </c>
      <c r="B3310" s="2">
        <v>2320.0</v>
      </c>
      <c r="C3310" s="2">
        <f t="shared" si="3"/>
        <v>2320</v>
      </c>
      <c r="D3310" s="2">
        <f t="shared" si="26"/>
        <v>3486.335725</v>
      </c>
      <c r="E3310" s="2">
        <f t="shared" si="20"/>
        <v>2265.849057</v>
      </c>
      <c r="F3310" s="2">
        <v>0.52</v>
      </c>
      <c r="G3310" s="2">
        <f t="shared" si="4"/>
        <v>0.0052</v>
      </c>
      <c r="H3310" s="2">
        <f t="shared" si="21"/>
        <v>1.781</v>
      </c>
      <c r="I3310" s="2">
        <f t="shared" si="27"/>
        <v>1.321744285</v>
      </c>
      <c r="J3310" s="2">
        <f t="shared" si="5"/>
        <v>350.431054</v>
      </c>
      <c r="K3310" s="2">
        <f t="shared" si="6"/>
        <v>362.281315</v>
      </c>
      <c r="L3310" s="2">
        <f t="shared" si="7"/>
        <v>0</v>
      </c>
      <c r="M3310" s="2">
        <f t="shared" si="1"/>
        <v>362.281315</v>
      </c>
      <c r="O3310" s="2">
        <v>3308.0</v>
      </c>
      <c r="P3310" s="2">
        <v>2306.0</v>
      </c>
      <c r="Q3310" s="2">
        <v>2308.0</v>
      </c>
      <c r="R3310" s="2">
        <v>2335.0</v>
      </c>
      <c r="S3310" s="2">
        <v>2306.0</v>
      </c>
      <c r="T3310" s="2">
        <v>1.333550613E9</v>
      </c>
      <c r="U3310" s="2">
        <v>3.0938374E7</v>
      </c>
      <c r="V3310" s="2">
        <v>5.6541925E7</v>
      </c>
      <c r="W3310" s="2">
        <v>2434074.0</v>
      </c>
      <c r="X3310" s="2">
        <v>1579.0</v>
      </c>
      <c r="Y3310" s="2">
        <f t="shared" si="8"/>
        <v>0.6333739342</v>
      </c>
      <c r="Z3310" s="2">
        <f t="shared" ref="Z3310:AC3310" si="3361">ROUNDDOWN($Y3310*Z$1,0)-IF(MOD($Y3310*Z$1,1)=0,1,0)+1</f>
        <v>2</v>
      </c>
      <c r="AA3310" s="2">
        <f t="shared" si="3361"/>
        <v>2</v>
      </c>
      <c r="AB3310" s="2">
        <f t="shared" si="3361"/>
        <v>3</v>
      </c>
      <c r="AC3310" s="2">
        <f t="shared" si="3361"/>
        <v>4</v>
      </c>
      <c r="AD3310" s="2">
        <f t="shared" si="10"/>
        <v>1</v>
      </c>
      <c r="AE3310" s="2">
        <f t="shared" si="11"/>
        <v>0</v>
      </c>
      <c r="AF3310" s="2">
        <f t="shared" si="12"/>
        <v>0</v>
      </c>
      <c r="AG3310" s="2">
        <f t="shared" si="13"/>
        <v>0</v>
      </c>
      <c r="AH3310" s="2">
        <f t="shared" si="14"/>
        <v>0</v>
      </c>
      <c r="AI3310" s="2">
        <f t="shared" si="15"/>
        <v>0</v>
      </c>
      <c r="AJ3310" s="2">
        <f t="shared" si="16"/>
        <v>0</v>
      </c>
      <c r="AK3310" s="2">
        <f t="shared" si="17"/>
        <v>0</v>
      </c>
      <c r="AL3310" s="2">
        <f t="shared" si="18"/>
        <v>1</v>
      </c>
    </row>
    <row r="3311" ht="13.5" customHeight="1">
      <c r="A3311" s="3">
        <v>42740.0</v>
      </c>
      <c r="B3311" s="2">
        <v>2364.0</v>
      </c>
      <c r="C3311" s="2">
        <f t="shared" si="3"/>
        <v>2364</v>
      </c>
      <c r="D3311" s="2">
        <f t="shared" si="26"/>
        <v>3487.736629</v>
      </c>
      <c r="E3311" s="2">
        <f t="shared" si="20"/>
        <v>2266.191625</v>
      </c>
      <c r="F3311" s="2">
        <v>1.9</v>
      </c>
      <c r="G3311" s="2">
        <f t="shared" si="4"/>
        <v>0.019</v>
      </c>
      <c r="H3311" s="2">
        <f t="shared" si="21"/>
        <v>1.8</v>
      </c>
      <c r="I3311" s="2">
        <f t="shared" si="27"/>
        <v>1.322146112</v>
      </c>
      <c r="J3311" s="2">
        <f t="shared" si="5"/>
        <v>357.089244</v>
      </c>
      <c r="K3311" s="2">
        <f t="shared" si="6"/>
        <v>369.16466</v>
      </c>
      <c r="L3311" s="2">
        <f t="shared" si="7"/>
        <v>0</v>
      </c>
      <c r="M3311" s="2">
        <f t="shared" si="1"/>
        <v>369.16466</v>
      </c>
      <c r="O3311" s="2">
        <v>3309.0</v>
      </c>
      <c r="P3311" s="2">
        <v>2312.0</v>
      </c>
      <c r="Q3311" s="2">
        <v>2320.0</v>
      </c>
      <c r="R3311" s="2">
        <v>2364.0</v>
      </c>
      <c r="S3311" s="2">
        <v>2309.0</v>
      </c>
      <c r="T3311" s="2">
        <v>1.333550613E9</v>
      </c>
      <c r="U3311" s="2">
        <v>3.1525136E7</v>
      </c>
      <c r="V3311" s="2">
        <v>1.02693678E8</v>
      </c>
      <c r="W3311" s="2">
        <v>4385863.0</v>
      </c>
      <c r="X3311" s="2">
        <v>2443.0</v>
      </c>
      <c r="Y3311" s="2">
        <f t="shared" si="8"/>
        <v>0.8894640682</v>
      </c>
      <c r="Z3311" s="2">
        <f t="shared" ref="Z3311:AC3311" si="3362">ROUNDDOWN($Y3311*Z$1,0)-IF(MOD($Y3311*Z$1,1)=0,1,0)+1</f>
        <v>2</v>
      </c>
      <c r="AA3311" s="2">
        <f t="shared" si="3362"/>
        <v>3</v>
      </c>
      <c r="AB3311" s="2">
        <f t="shared" si="3362"/>
        <v>4</v>
      </c>
      <c r="AC3311" s="2">
        <f t="shared" si="3362"/>
        <v>5</v>
      </c>
      <c r="AD3311" s="2">
        <f t="shared" si="10"/>
        <v>0</v>
      </c>
      <c r="AE3311" s="2">
        <f t="shared" si="11"/>
        <v>0</v>
      </c>
      <c r="AF3311" s="2">
        <f t="shared" si="12"/>
        <v>0</v>
      </c>
      <c r="AG3311" s="2">
        <f t="shared" si="13"/>
        <v>0</v>
      </c>
      <c r="AH3311" s="2">
        <f t="shared" si="14"/>
        <v>0</v>
      </c>
      <c r="AI3311" s="2">
        <f t="shared" si="15"/>
        <v>1</v>
      </c>
      <c r="AJ3311" s="2">
        <f t="shared" si="16"/>
        <v>0</v>
      </c>
      <c r="AK3311" s="2">
        <f t="shared" si="17"/>
        <v>0</v>
      </c>
      <c r="AL3311" s="2">
        <f t="shared" si="18"/>
        <v>1</v>
      </c>
    </row>
    <row r="3312" ht="13.5" customHeight="1">
      <c r="A3312" s="3">
        <v>42743.0</v>
      </c>
      <c r="B3312" s="2">
        <v>2341.0</v>
      </c>
      <c r="C3312" s="2">
        <f t="shared" si="3"/>
        <v>2341</v>
      </c>
      <c r="D3312" s="2">
        <f t="shared" si="26"/>
        <v>3489.138096</v>
      </c>
      <c r="E3312" s="2">
        <f t="shared" si="20"/>
        <v>2266.534192</v>
      </c>
      <c r="F3312" s="2">
        <v>-0.97</v>
      </c>
      <c r="G3312" s="2">
        <f t="shared" si="4"/>
        <v>-0.0097</v>
      </c>
      <c r="H3312" s="2">
        <f t="shared" si="21"/>
        <v>1.7903</v>
      </c>
      <c r="I3312" s="2">
        <f t="shared" si="27"/>
        <v>1.32254794</v>
      </c>
      <c r="J3312" s="2">
        <f t="shared" si="5"/>
        <v>353.6254784</v>
      </c>
      <c r="K3312" s="2">
        <f t="shared" si="6"/>
        <v>365.5837628</v>
      </c>
      <c r="L3312" s="2">
        <f t="shared" si="7"/>
        <v>0</v>
      </c>
      <c r="M3312" s="2">
        <f t="shared" si="1"/>
        <v>365.5837628</v>
      </c>
      <c r="O3312" s="2">
        <v>3310.0</v>
      </c>
      <c r="P3312" s="2">
        <v>2370.0</v>
      </c>
      <c r="Q3312" s="2">
        <v>2364.0</v>
      </c>
      <c r="R3312" s="2">
        <v>2377.0</v>
      </c>
      <c r="S3312" s="2">
        <v>2340.0</v>
      </c>
      <c r="T3312" s="2">
        <v>1.333550613E9</v>
      </c>
      <c r="U3312" s="2">
        <v>3.121842E7</v>
      </c>
      <c r="V3312" s="2">
        <v>3.3540915E7</v>
      </c>
      <c r="W3312" s="2">
        <v>1424451.0</v>
      </c>
      <c r="X3312" s="2">
        <v>930.0</v>
      </c>
      <c r="Y3312" s="2">
        <f t="shared" si="8"/>
        <v>0.2359926918</v>
      </c>
      <c r="Z3312" s="2">
        <f t="shared" ref="Z3312:AC3312" si="3363">ROUNDDOWN($Y3312*Z$1,0)-IF(MOD($Y3312*Z$1,1)=0,1,0)+1</f>
        <v>1</v>
      </c>
      <c r="AA3312" s="2">
        <f t="shared" si="3363"/>
        <v>1</v>
      </c>
      <c r="AB3312" s="2">
        <f t="shared" si="3363"/>
        <v>1</v>
      </c>
      <c r="AC3312" s="2">
        <f t="shared" si="3363"/>
        <v>2</v>
      </c>
      <c r="AD3312" s="2">
        <f t="shared" si="10"/>
        <v>0</v>
      </c>
      <c r="AE3312" s="2">
        <f t="shared" si="11"/>
        <v>0</v>
      </c>
      <c r="AF3312" s="2">
        <f t="shared" si="12"/>
        <v>0</v>
      </c>
      <c r="AG3312" s="2">
        <f t="shared" si="13"/>
        <v>0</v>
      </c>
      <c r="AH3312" s="2">
        <f t="shared" si="14"/>
        <v>0</v>
      </c>
      <c r="AI3312" s="2">
        <f t="shared" si="15"/>
        <v>0</v>
      </c>
      <c r="AJ3312" s="2">
        <f t="shared" si="16"/>
        <v>1</v>
      </c>
      <c r="AK3312" s="2">
        <f t="shared" si="17"/>
        <v>0</v>
      </c>
      <c r="AL3312" s="2">
        <f t="shared" si="18"/>
        <v>1</v>
      </c>
    </row>
    <row r="3313" ht="13.5" customHeight="1">
      <c r="A3313" s="3">
        <v>42744.0</v>
      </c>
      <c r="B3313" s="2">
        <v>2350.0</v>
      </c>
      <c r="C3313" s="2">
        <f t="shared" si="3"/>
        <v>2350</v>
      </c>
      <c r="D3313" s="2">
        <f t="shared" si="26"/>
        <v>3490.540127</v>
      </c>
      <c r="E3313" s="2">
        <f t="shared" si="20"/>
        <v>2266.87676</v>
      </c>
      <c r="F3313" s="2">
        <v>0.38</v>
      </c>
      <c r="G3313" s="2">
        <f t="shared" si="4"/>
        <v>0.0038</v>
      </c>
      <c r="H3313" s="2">
        <f t="shared" si="21"/>
        <v>1.7941</v>
      </c>
      <c r="I3313" s="2">
        <f t="shared" si="27"/>
        <v>1.322949767</v>
      </c>
      <c r="J3313" s="2">
        <f t="shared" si="5"/>
        <v>354.9692552</v>
      </c>
      <c r="K3313" s="2">
        <f t="shared" si="6"/>
        <v>366.9729811</v>
      </c>
      <c r="L3313" s="2">
        <f t="shared" si="7"/>
        <v>0</v>
      </c>
      <c r="M3313" s="2">
        <f t="shared" si="1"/>
        <v>366.9729811</v>
      </c>
      <c r="O3313" s="2">
        <v>3311.0</v>
      </c>
      <c r="P3313" s="2">
        <v>2343.0</v>
      </c>
      <c r="Q3313" s="2">
        <v>2341.0</v>
      </c>
      <c r="R3313" s="2">
        <v>2362.0</v>
      </c>
      <c r="S3313" s="2">
        <v>2326.0</v>
      </c>
      <c r="T3313" s="2">
        <v>1.333550613E9</v>
      </c>
      <c r="U3313" s="2">
        <v>3.1338439E7</v>
      </c>
      <c r="V3313" s="2">
        <v>5.2489307E7</v>
      </c>
      <c r="W3313" s="2">
        <v>2236971.0</v>
      </c>
      <c r="X3313" s="2">
        <v>1767.0</v>
      </c>
      <c r="Y3313" s="2">
        <f t="shared" si="8"/>
        <v>0.5962241169</v>
      </c>
      <c r="Z3313" s="2">
        <f t="shared" ref="Z3313:AC3313" si="3364">ROUNDDOWN($Y3313*Z$1,0)-IF(MOD($Y3313*Z$1,1)=0,1,0)+1</f>
        <v>2</v>
      </c>
      <c r="AA3313" s="2">
        <f t="shared" si="3364"/>
        <v>2</v>
      </c>
      <c r="AB3313" s="2">
        <f t="shared" si="3364"/>
        <v>3</v>
      </c>
      <c r="AC3313" s="2">
        <f t="shared" si="3364"/>
        <v>3</v>
      </c>
      <c r="AD3313" s="2">
        <f t="shared" si="10"/>
        <v>0</v>
      </c>
      <c r="AE3313" s="2">
        <f t="shared" si="11"/>
        <v>0</v>
      </c>
      <c r="AF3313" s="2">
        <f t="shared" si="12"/>
        <v>0</v>
      </c>
      <c r="AG3313" s="2">
        <f t="shared" si="13"/>
        <v>0</v>
      </c>
      <c r="AH3313" s="2">
        <f t="shared" si="14"/>
        <v>0</v>
      </c>
      <c r="AI3313" s="2">
        <f t="shared" si="15"/>
        <v>1</v>
      </c>
      <c r="AJ3313" s="2">
        <f t="shared" si="16"/>
        <v>0</v>
      </c>
      <c r="AK3313" s="2">
        <f t="shared" si="17"/>
        <v>0</v>
      </c>
      <c r="AL3313" s="2">
        <f t="shared" si="18"/>
        <v>1</v>
      </c>
    </row>
    <row r="3314" ht="13.5" customHeight="1">
      <c r="A3314" s="3">
        <v>42745.0</v>
      </c>
      <c r="B3314" s="2">
        <v>2342.0</v>
      </c>
      <c r="C3314" s="2">
        <f t="shared" si="3"/>
        <v>2342</v>
      </c>
      <c r="D3314" s="2">
        <f t="shared" si="26"/>
        <v>3491.942721</v>
      </c>
      <c r="E3314" s="2">
        <f t="shared" si="20"/>
        <v>2267.219328</v>
      </c>
      <c r="F3314" s="2">
        <v>-0.34</v>
      </c>
      <c r="G3314" s="2">
        <f t="shared" si="4"/>
        <v>-0.0034</v>
      </c>
      <c r="H3314" s="2">
        <f t="shared" si="21"/>
        <v>1.7907</v>
      </c>
      <c r="I3314" s="2">
        <f t="shared" si="27"/>
        <v>1.323351594</v>
      </c>
      <c r="J3314" s="2">
        <f t="shared" si="5"/>
        <v>353.7623597</v>
      </c>
      <c r="K3314" s="2">
        <f t="shared" si="6"/>
        <v>365.7252729</v>
      </c>
      <c r="L3314" s="2">
        <f t="shared" si="7"/>
        <v>0</v>
      </c>
      <c r="M3314" s="2">
        <f t="shared" si="1"/>
        <v>365.7252729</v>
      </c>
      <c r="O3314" s="2">
        <v>3312.0</v>
      </c>
      <c r="P3314" s="2">
        <v>2350.0</v>
      </c>
      <c r="Q3314" s="2">
        <v>2350.0</v>
      </c>
      <c r="R3314" s="2">
        <v>2359.0</v>
      </c>
      <c r="S3314" s="2">
        <v>2334.0</v>
      </c>
      <c r="T3314" s="2">
        <v>1.333550613E9</v>
      </c>
      <c r="U3314" s="2">
        <v>3.1231755E7</v>
      </c>
      <c r="V3314" s="2">
        <v>5.124315E7</v>
      </c>
      <c r="W3314" s="2">
        <v>2182817.0</v>
      </c>
      <c r="X3314" s="2">
        <v>1696.0</v>
      </c>
      <c r="Y3314" s="2">
        <f t="shared" si="8"/>
        <v>0.3907835972</v>
      </c>
      <c r="Z3314" s="2">
        <f t="shared" ref="Z3314:AC3314" si="3365">ROUNDDOWN($Y3314*Z$1,0)-IF(MOD($Y3314*Z$1,1)=0,1,0)+1</f>
        <v>1</v>
      </c>
      <c r="AA3314" s="2">
        <f t="shared" si="3365"/>
        <v>2</v>
      </c>
      <c r="AB3314" s="2">
        <f t="shared" si="3365"/>
        <v>2</v>
      </c>
      <c r="AC3314" s="2">
        <f t="shared" si="3365"/>
        <v>2</v>
      </c>
      <c r="AD3314" s="2">
        <f t="shared" si="10"/>
        <v>0</v>
      </c>
      <c r="AE3314" s="2">
        <f t="shared" si="11"/>
        <v>0</v>
      </c>
      <c r="AF3314" s="2">
        <f t="shared" si="12"/>
        <v>0</v>
      </c>
      <c r="AG3314" s="2">
        <f t="shared" si="13"/>
        <v>0</v>
      </c>
      <c r="AH3314" s="2">
        <f t="shared" si="14"/>
        <v>0</v>
      </c>
      <c r="AI3314" s="2">
        <f t="shared" si="15"/>
        <v>0</v>
      </c>
      <c r="AJ3314" s="2">
        <f t="shared" si="16"/>
        <v>1</v>
      </c>
      <c r="AK3314" s="2">
        <f t="shared" si="17"/>
        <v>0</v>
      </c>
      <c r="AL3314" s="2">
        <f t="shared" si="18"/>
        <v>1</v>
      </c>
    </row>
    <row r="3315" ht="13.5" customHeight="1">
      <c r="A3315" s="3">
        <v>42746.0</v>
      </c>
      <c r="B3315" s="2">
        <v>2360.0</v>
      </c>
      <c r="C3315" s="2">
        <f t="shared" si="3"/>
        <v>2360</v>
      </c>
      <c r="D3315" s="2">
        <f t="shared" si="26"/>
        <v>3493.345878</v>
      </c>
      <c r="E3315" s="2">
        <f t="shared" si="20"/>
        <v>2267.561896</v>
      </c>
      <c r="F3315" s="2">
        <v>0.77</v>
      </c>
      <c r="G3315" s="2">
        <f t="shared" si="4"/>
        <v>0.0077</v>
      </c>
      <c r="H3315" s="2">
        <f t="shared" si="21"/>
        <v>1.7984</v>
      </c>
      <c r="I3315" s="2">
        <f t="shared" si="27"/>
        <v>1.323753421</v>
      </c>
      <c r="J3315" s="2">
        <f t="shared" si="5"/>
        <v>356.4863299</v>
      </c>
      <c r="K3315" s="2">
        <f t="shared" si="6"/>
        <v>368.5413575</v>
      </c>
      <c r="L3315" s="2">
        <f t="shared" si="7"/>
        <v>0</v>
      </c>
      <c r="M3315" s="2">
        <f t="shared" si="1"/>
        <v>368.5413575</v>
      </c>
      <c r="O3315" s="2">
        <v>3313.0</v>
      </c>
      <c r="P3315" s="2">
        <v>2342.0</v>
      </c>
      <c r="Q3315" s="2">
        <v>2342.0</v>
      </c>
      <c r="R3315" s="2">
        <v>2363.0</v>
      </c>
      <c r="S3315" s="2">
        <v>2333.0</v>
      </c>
      <c r="T3315" s="2">
        <v>1.333550613E9</v>
      </c>
      <c r="U3315" s="2">
        <v>3.1471794E7</v>
      </c>
      <c r="V3315" s="2">
        <v>4.0496217E7</v>
      </c>
      <c r="W3315" s="2">
        <v>1726060.0</v>
      </c>
      <c r="X3315" s="2">
        <v>1263.0</v>
      </c>
      <c r="Y3315" s="2">
        <f t="shared" si="8"/>
        <v>0.6993503857</v>
      </c>
      <c r="Z3315" s="2">
        <f t="shared" ref="Z3315:AC3315" si="3366">ROUNDDOWN($Y3315*Z$1,0)-IF(MOD($Y3315*Z$1,1)=0,1,0)+1</f>
        <v>2</v>
      </c>
      <c r="AA3315" s="2">
        <f t="shared" si="3366"/>
        <v>3</v>
      </c>
      <c r="AB3315" s="2">
        <f t="shared" si="3366"/>
        <v>3</v>
      </c>
      <c r="AC3315" s="2">
        <f t="shared" si="3366"/>
        <v>4</v>
      </c>
      <c r="AD3315" s="2">
        <f t="shared" si="10"/>
        <v>0</v>
      </c>
      <c r="AE3315" s="2">
        <f t="shared" si="11"/>
        <v>0</v>
      </c>
      <c r="AF3315" s="2">
        <f t="shared" si="12"/>
        <v>0</v>
      </c>
      <c r="AG3315" s="2">
        <f t="shared" si="13"/>
        <v>0</v>
      </c>
      <c r="AH3315" s="2">
        <f t="shared" si="14"/>
        <v>0</v>
      </c>
      <c r="AI3315" s="2">
        <f t="shared" si="15"/>
        <v>1</v>
      </c>
      <c r="AJ3315" s="2">
        <f t="shared" si="16"/>
        <v>0</v>
      </c>
      <c r="AK3315" s="2">
        <f t="shared" si="17"/>
        <v>0</v>
      </c>
      <c r="AL3315" s="2">
        <f t="shared" si="18"/>
        <v>1</v>
      </c>
    </row>
    <row r="3316" ht="13.5" customHeight="1">
      <c r="A3316" s="3">
        <v>42747.0</v>
      </c>
      <c r="B3316" s="2">
        <v>2359.0</v>
      </c>
      <c r="C3316" s="2">
        <f t="shared" si="3"/>
        <v>2359</v>
      </c>
      <c r="D3316" s="2">
        <f t="shared" si="26"/>
        <v>3494.7496</v>
      </c>
      <c r="E3316" s="2">
        <f t="shared" si="20"/>
        <v>2267.904463</v>
      </c>
      <c r="F3316" s="2">
        <v>-0.04</v>
      </c>
      <c r="G3316" s="2">
        <f t="shared" si="4"/>
        <v>-0.0004</v>
      </c>
      <c r="H3316" s="2">
        <f t="shared" si="21"/>
        <v>1.798</v>
      </c>
      <c r="I3316" s="2">
        <f t="shared" si="27"/>
        <v>1.324155248</v>
      </c>
      <c r="J3316" s="2">
        <f t="shared" si="5"/>
        <v>356.3437354</v>
      </c>
      <c r="K3316" s="2">
        <f t="shared" si="6"/>
        <v>368.393941</v>
      </c>
      <c r="L3316" s="2">
        <f t="shared" si="7"/>
        <v>0</v>
      </c>
      <c r="M3316" s="2">
        <f t="shared" si="1"/>
        <v>368.393941</v>
      </c>
      <c r="O3316" s="2">
        <v>3314.0</v>
      </c>
      <c r="P3316" s="2">
        <v>2360.0</v>
      </c>
      <c r="Q3316" s="2">
        <v>2360.0</v>
      </c>
      <c r="R3316" s="2">
        <v>2377.0</v>
      </c>
      <c r="S3316" s="2">
        <v>2335.0</v>
      </c>
      <c r="T3316" s="2">
        <v>1.333550613E9</v>
      </c>
      <c r="U3316" s="2">
        <v>3.1458459E7</v>
      </c>
      <c r="V3316" s="2">
        <v>6.7761296E7</v>
      </c>
      <c r="W3316" s="2">
        <v>2871636.0</v>
      </c>
      <c r="X3316" s="2">
        <v>1893.0</v>
      </c>
      <c r="Y3316" s="2">
        <f t="shared" si="8"/>
        <v>0.4737109216</v>
      </c>
      <c r="Z3316" s="2">
        <f t="shared" ref="Z3316:AC3316" si="3367">ROUNDDOWN($Y3316*Z$1,0)-IF(MOD($Y3316*Z$1,1)=0,1,0)+1</f>
        <v>1</v>
      </c>
      <c r="AA3316" s="2">
        <f t="shared" si="3367"/>
        <v>2</v>
      </c>
      <c r="AB3316" s="2">
        <f t="shared" si="3367"/>
        <v>2</v>
      </c>
      <c r="AC3316" s="2">
        <f t="shared" si="3367"/>
        <v>3</v>
      </c>
      <c r="AD3316" s="2">
        <f t="shared" si="10"/>
        <v>0</v>
      </c>
      <c r="AE3316" s="2">
        <f t="shared" si="11"/>
        <v>0</v>
      </c>
      <c r="AF3316" s="2">
        <f t="shared" si="12"/>
        <v>0</v>
      </c>
      <c r="AG3316" s="2">
        <f t="shared" si="13"/>
        <v>0</v>
      </c>
      <c r="AH3316" s="2">
        <f t="shared" si="14"/>
        <v>0</v>
      </c>
      <c r="AI3316" s="2">
        <f t="shared" si="15"/>
        <v>0</v>
      </c>
      <c r="AJ3316" s="2">
        <f t="shared" si="16"/>
        <v>1</v>
      </c>
      <c r="AK3316" s="2">
        <f t="shared" si="17"/>
        <v>0</v>
      </c>
      <c r="AL3316" s="2">
        <f t="shared" si="18"/>
        <v>1</v>
      </c>
    </row>
    <row r="3317" ht="13.5" customHeight="1">
      <c r="A3317" s="3">
        <v>42750.0</v>
      </c>
      <c r="B3317" s="2">
        <v>2361.0</v>
      </c>
      <c r="C3317" s="2">
        <f t="shared" si="3"/>
        <v>2361</v>
      </c>
      <c r="D3317" s="2">
        <f t="shared" si="26"/>
        <v>3496.153885</v>
      </c>
      <c r="E3317" s="2">
        <f t="shared" si="20"/>
        <v>2268.247031</v>
      </c>
      <c r="F3317" s="2">
        <v>0.08</v>
      </c>
      <c r="G3317" s="2">
        <f t="shared" si="4"/>
        <v>0.0008</v>
      </c>
      <c r="H3317" s="2">
        <f t="shared" si="21"/>
        <v>1.7988</v>
      </c>
      <c r="I3317" s="2">
        <f t="shared" si="27"/>
        <v>1.324557075</v>
      </c>
      <c r="J3317" s="2">
        <f t="shared" si="5"/>
        <v>356.6288103</v>
      </c>
      <c r="K3317" s="2">
        <f t="shared" si="6"/>
        <v>368.6886561</v>
      </c>
      <c r="L3317" s="2">
        <f t="shared" si="7"/>
        <v>0</v>
      </c>
      <c r="M3317" s="2">
        <f t="shared" si="1"/>
        <v>368.6886561</v>
      </c>
      <c r="O3317" s="2">
        <v>3315.0</v>
      </c>
      <c r="P3317" s="2">
        <v>2357.0</v>
      </c>
      <c r="Q3317" s="2">
        <v>2359.0</v>
      </c>
      <c r="R3317" s="2">
        <v>2367.0</v>
      </c>
      <c r="S3317" s="2">
        <v>2351.0</v>
      </c>
      <c r="T3317" s="2">
        <v>1.333550613E9</v>
      </c>
      <c r="U3317" s="2">
        <v>3.148513E7</v>
      </c>
      <c r="V3317" s="2">
        <v>2.2302552E7</v>
      </c>
      <c r="W3317" s="2">
        <v>944935.0</v>
      </c>
      <c r="X3317" s="2">
        <v>644.0</v>
      </c>
      <c r="Y3317" s="2">
        <f t="shared" si="8"/>
        <v>0.514819326</v>
      </c>
      <c r="Z3317" s="2">
        <f t="shared" ref="Z3317:AC3317" si="3368">ROUNDDOWN($Y3317*Z$1,0)-IF(MOD($Y3317*Z$1,1)=0,1,0)+1</f>
        <v>2</v>
      </c>
      <c r="AA3317" s="2">
        <f t="shared" si="3368"/>
        <v>2</v>
      </c>
      <c r="AB3317" s="2">
        <f t="shared" si="3368"/>
        <v>3</v>
      </c>
      <c r="AC3317" s="2">
        <f t="shared" si="3368"/>
        <v>3</v>
      </c>
      <c r="AD3317" s="2">
        <f t="shared" si="10"/>
        <v>0</v>
      </c>
      <c r="AE3317" s="2">
        <f t="shared" si="11"/>
        <v>0</v>
      </c>
      <c r="AF3317" s="2">
        <f t="shared" si="12"/>
        <v>0</v>
      </c>
      <c r="AG3317" s="2">
        <f t="shared" si="13"/>
        <v>0</v>
      </c>
      <c r="AH3317" s="2">
        <f t="shared" si="14"/>
        <v>0</v>
      </c>
      <c r="AI3317" s="2">
        <f t="shared" si="15"/>
        <v>1</v>
      </c>
      <c r="AJ3317" s="2">
        <f t="shared" si="16"/>
        <v>0</v>
      </c>
      <c r="AK3317" s="2">
        <f t="shared" si="17"/>
        <v>0</v>
      </c>
      <c r="AL3317" s="2">
        <f t="shared" si="18"/>
        <v>1</v>
      </c>
    </row>
    <row r="3318" ht="13.5" customHeight="1">
      <c r="A3318" s="3">
        <v>42751.0</v>
      </c>
      <c r="B3318" s="2">
        <v>2346.0</v>
      </c>
      <c r="C3318" s="2">
        <f t="shared" si="3"/>
        <v>2346</v>
      </c>
      <c r="D3318" s="2">
        <f t="shared" si="26"/>
        <v>3497.558734</v>
      </c>
      <c r="E3318" s="2">
        <f t="shared" si="20"/>
        <v>2268.589599</v>
      </c>
      <c r="F3318" s="2">
        <v>-0.64</v>
      </c>
      <c r="G3318" s="2">
        <f t="shared" si="4"/>
        <v>-0.0064</v>
      </c>
      <c r="H3318" s="2">
        <f t="shared" si="21"/>
        <v>1.7924</v>
      </c>
      <c r="I3318" s="2">
        <f t="shared" si="27"/>
        <v>1.324958903</v>
      </c>
      <c r="J3318" s="2">
        <f t="shared" si="5"/>
        <v>354.346386</v>
      </c>
      <c r="K3318" s="2">
        <f t="shared" si="6"/>
        <v>366.3290487</v>
      </c>
      <c r="L3318" s="2">
        <f t="shared" si="7"/>
        <v>0</v>
      </c>
      <c r="M3318" s="2">
        <f t="shared" si="1"/>
        <v>366.3290487</v>
      </c>
      <c r="O3318" s="2">
        <v>3316.0</v>
      </c>
      <c r="P3318" s="2">
        <v>2354.0</v>
      </c>
      <c r="Q3318" s="2">
        <v>2361.0</v>
      </c>
      <c r="R3318" s="2">
        <v>2356.0</v>
      </c>
      <c r="S3318" s="2">
        <v>2337.0</v>
      </c>
      <c r="T3318" s="2">
        <v>1.333550613E9</v>
      </c>
      <c r="U3318" s="2">
        <v>3.1285097E7</v>
      </c>
      <c r="V3318" s="2">
        <v>3.777512E7</v>
      </c>
      <c r="W3318" s="2">
        <v>1611722.0</v>
      </c>
      <c r="X3318" s="2">
        <v>1148.0</v>
      </c>
      <c r="Y3318" s="2">
        <f t="shared" si="8"/>
        <v>0.3136419001</v>
      </c>
      <c r="Z3318" s="2">
        <f t="shared" ref="Z3318:AC3318" si="3369">ROUNDDOWN($Y3318*Z$1,0)-IF(MOD($Y3318*Z$1,1)=0,1,0)+1</f>
        <v>1</v>
      </c>
      <c r="AA3318" s="2">
        <f t="shared" si="3369"/>
        <v>1</v>
      </c>
      <c r="AB3318" s="2">
        <f t="shared" si="3369"/>
        <v>2</v>
      </c>
      <c r="AC3318" s="2">
        <f t="shared" si="3369"/>
        <v>2</v>
      </c>
      <c r="AD3318" s="2">
        <f t="shared" si="10"/>
        <v>0</v>
      </c>
      <c r="AE3318" s="2">
        <f t="shared" si="11"/>
        <v>0</v>
      </c>
      <c r="AF3318" s="2">
        <f t="shared" si="12"/>
        <v>0</v>
      </c>
      <c r="AG3318" s="2">
        <f t="shared" si="13"/>
        <v>0</v>
      </c>
      <c r="AH3318" s="2">
        <f t="shared" si="14"/>
        <v>0</v>
      </c>
      <c r="AI3318" s="2">
        <f t="shared" si="15"/>
        <v>0</v>
      </c>
      <c r="AJ3318" s="2">
        <f t="shared" si="16"/>
        <v>1</v>
      </c>
      <c r="AK3318" s="2">
        <f t="shared" si="17"/>
        <v>0</v>
      </c>
      <c r="AL3318" s="2">
        <f t="shared" si="18"/>
        <v>1</v>
      </c>
    </row>
    <row r="3319" ht="13.5" customHeight="1">
      <c r="A3319" s="3">
        <v>42752.0</v>
      </c>
      <c r="B3319" s="2">
        <v>2363.0</v>
      </c>
      <c r="C3319" s="2">
        <f t="shared" si="3"/>
        <v>2363</v>
      </c>
      <c r="D3319" s="2">
        <f t="shared" si="26"/>
        <v>3498.964149</v>
      </c>
      <c r="E3319" s="2">
        <f t="shared" si="20"/>
        <v>2268.932166</v>
      </c>
      <c r="F3319" s="2">
        <v>0.72</v>
      </c>
      <c r="G3319" s="2">
        <f t="shared" si="4"/>
        <v>0.0072</v>
      </c>
      <c r="H3319" s="2">
        <f t="shared" si="21"/>
        <v>1.7996</v>
      </c>
      <c r="I3319" s="2">
        <f t="shared" si="27"/>
        <v>1.32536073</v>
      </c>
      <c r="J3319" s="2">
        <f t="shared" si="5"/>
        <v>356.8976799</v>
      </c>
      <c r="K3319" s="2">
        <f t="shared" si="6"/>
        <v>368.9666179</v>
      </c>
      <c r="L3319" s="2">
        <f t="shared" si="7"/>
        <v>0</v>
      </c>
      <c r="M3319" s="2">
        <f t="shared" si="1"/>
        <v>368.9666179</v>
      </c>
      <c r="O3319" s="2">
        <v>3317.0</v>
      </c>
      <c r="P3319" s="2">
        <v>2338.0</v>
      </c>
      <c r="Q3319" s="2">
        <v>2346.0</v>
      </c>
      <c r="R3319" s="2">
        <v>2364.0</v>
      </c>
      <c r="S3319" s="2">
        <v>2321.0</v>
      </c>
      <c r="T3319" s="2">
        <v>1.333550613E9</v>
      </c>
      <c r="U3319" s="2">
        <v>3.1511801E7</v>
      </c>
      <c r="V3319" s="2">
        <v>4.5483065E7</v>
      </c>
      <c r="W3319" s="2">
        <v>1939387.0</v>
      </c>
      <c r="X3319" s="2">
        <v>1303.0</v>
      </c>
      <c r="Y3319" s="2">
        <f t="shared" si="8"/>
        <v>0.6852415753</v>
      </c>
      <c r="Z3319" s="2">
        <f t="shared" ref="Z3319:AC3319" si="3370">ROUNDDOWN($Y3319*Z$1,0)-IF(MOD($Y3319*Z$1,1)=0,1,0)+1</f>
        <v>2</v>
      </c>
      <c r="AA3319" s="2">
        <f t="shared" si="3370"/>
        <v>3</v>
      </c>
      <c r="AB3319" s="2">
        <f t="shared" si="3370"/>
        <v>3</v>
      </c>
      <c r="AC3319" s="2">
        <f t="shared" si="3370"/>
        <v>4</v>
      </c>
      <c r="AD3319" s="2">
        <f t="shared" si="10"/>
        <v>0</v>
      </c>
      <c r="AE3319" s="2">
        <f t="shared" si="11"/>
        <v>0</v>
      </c>
      <c r="AF3319" s="2">
        <f t="shared" si="12"/>
        <v>0</v>
      </c>
      <c r="AG3319" s="2">
        <f t="shared" si="13"/>
        <v>0</v>
      </c>
      <c r="AH3319" s="2">
        <f t="shared" si="14"/>
        <v>1</v>
      </c>
      <c r="AI3319" s="2">
        <f t="shared" si="15"/>
        <v>0</v>
      </c>
      <c r="AJ3319" s="2">
        <f t="shared" si="16"/>
        <v>0</v>
      </c>
      <c r="AK3319" s="2">
        <f t="shared" si="17"/>
        <v>0</v>
      </c>
      <c r="AL3319" s="2">
        <f t="shared" si="18"/>
        <v>1</v>
      </c>
    </row>
    <row r="3320" ht="13.5" customHeight="1">
      <c r="A3320" s="3">
        <v>42753.0</v>
      </c>
      <c r="B3320" s="2">
        <v>2339.0</v>
      </c>
      <c r="C3320" s="2">
        <f t="shared" si="3"/>
        <v>2339</v>
      </c>
      <c r="D3320" s="2">
        <f t="shared" si="26"/>
        <v>3500.370127</v>
      </c>
      <c r="E3320" s="2">
        <f t="shared" si="20"/>
        <v>2269.274734</v>
      </c>
      <c r="F3320" s="2">
        <v>-1.02</v>
      </c>
      <c r="G3320" s="2">
        <f t="shared" si="4"/>
        <v>-0.0102</v>
      </c>
      <c r="H3320" s="2">
        <f t="shared" si="21"/>
        <v>1.7894</v>
      </c>
      <c r="I3320" s="2">
        <f t="shared" si="27"/>
        <v>1.325762557</v>
      </c>
      <c r="J3320" s="2">
        <f t="shared" si="5"/>
        <v>353.2573236</v>
      </c>
      <c r="K3320" s="2">
        <f t="shared" si="6"/>
        <v>365.2031584</v>
      </c>
      <c r="L3320" s="2">
        <f t="shared" si="7"/>
        <v>0</v>
      </c>
      <c r="M3320" s="2">
        <f t="shared" si="1"/>
        <v>365.2031584</v>
      </c>
      <c r="O3320" s="2">
        <v>3318.0</v>
      </c>
      <c r="P3320" s="2">
        <v>2362.0</v>
      </c>
      <c r="Q3320" s="2">
        <v>2363.0</v>
      </c>
      <c r="R3320" s="2">
        <v>2363.0</v>
      </c>
      <c r="S3320" s="2">
        <v>2326.0</v>
      </c>
      <c r="T3320" s="2">
        <v>1.333550613E9</v>
      </c>
      <c r="U3320" s="2">
        <v>3.1191749E7</v>
      </c>
      <c r="V3320" s="2">
        <v>3.682086E7</v>
      </c>
      <c r="W3320" s="2">
        <v>1571716.0</v>
      </c>
      <c r="X3320" s="2">
        <v>1318.0</v>
      </c>
      <c r="Y3320" s="2">
        <f t="shared" si="8"/>
        <v>0.2246244417</v>
      </c>
      <c r="Z3320" s="2">
        <f t="shared" ref="Z3320:AC3320" si="3371">ROUNDDOWN($Y3320*Z$1,0)-IF(MOD($Y3320*Z$1,1)=0,1,0)+1</f>
        <v>1</v>
      </c>
      <c r="AA3320" s="2">
        <f t="shared" si="3371"/>
        <v>1</v>
      </c>
      <c r="AB3320" s="2">
        <f t="shared" si="3371"/>
        <v>1</v>
      </c>
      <c r="AC3320" s="2">
        <f t="shared" si="3371"/>
        <v>2</v>
      </c>
      <c r="AD3320" s="2">
        <f t="shared" si="10"/>
        <v>0</v>
      </c>
      <c r="AE3320" s="2">
        <f t="shared" si="11"/>
        <v>0</v>
      </c>
      <c r="AF3320" s="2">
        <f t="shared" si="12"/>
        <v>0</v>
      </c>
      <c r="AG3320" s="2">
        <f t="shared" si="13"/>
        <v>1</v>
      </c>
      <c r="AH3320" s="2">
        <f t="shared" si="14"/>
        <v>0</v>
      </c>
      <c r="AI3320" s="2">
        <f t="shared" si="15"/>
        <v>0</v>
      </c>
      <c r="AJ3320" s="2">
        <f t="shared" si="16"/>
        <v>0</v>
      </c>
      <c r="AK3320" s="2">
        <f t="shared" si="17"/>
        <v>0</v>
      </c>
      <c r="AL3320" s="2">
        <f t="shared" si="18"/>
        <v>1</v>
      </c>
    </row>
    <row r="3321" ht="13.5" customHeight="1">
      <c r="A3321" s="3">
        <v>42754.0</v>
      </c>
      <c r="B3321" s="2">
        <v>2276.0</v>
      </c>
      <c r="C3321" s="2">
        <f t="shared" si="3"/>
        <v>2276</v>
      </c>
      <c r="D3321" s="2">
        <f t="shared" si="26"/>
        <v>3501.776671</v>
      </c>
      <c r="E3321" s="2">
        <f t="shared" si="20"/>
        <v>2269.617302</v>
      </c>
      <c r="F3321" s="2">
        <v>-2.69</v>
      </c>
      <c r="G3321" s="2">
        <f t="shared" si="4"/>
        <v>-0.0269</v>
      </c>
      <c r="H3321" s="2">
        <f t="shared" si="21"/>
        <v>1.7625</v>
      </c>
      <c r="I3321" s="2">
        <f t="shared" si="27"/>
        <v>1.326164384</v>
      </c>
      <c r="J3321" s="2">
        <f t="shared" si="5"/>
        <v>343.7547016</v>
      </c>
      <c r="K3321" s="2">
        <f t="shared" si="6"/>
        <v>355.3791934</v>
      </c>
      <c r="L3321" s="2">
        <f t="shared" si="7"/>
        <v>0</v>
      </c>
      <c r="M3321" s="2">
        <f t="shared" si="1"/>
        <v>355.3791934</v>
      </c>
      <c r="O3321" s="2">
        <v>3319.0</v>
      </c>
      <c r="P3321" s="2">
        <v>2338.0</v>
      </c>
      <c r="Q3321" s="2">
        <v>2339.0</v>
      </c>
      <c r="R3321" s="2">
        <v>2340.0</v>
      </c>
      <c r="S3321" s="2">
        <v>2276.0</v>
      </c>
      <c r="T3321" s="2">
        <v>1.333550613E9</v>
      </c>
      <c r="U3321" s="2">
        <v>3.0351612E7</v>
      </c>
      <c r="V3321" s="2">
        <v>8.1504408E7</v>
      </c>
      <c r="W3321" s="2">
        <v>3536456.0</v>
      </c>
      <c r="X3321" s="2">
        <v>2243.0</v>
      </c>
      <c r="Y3321" s="2">
        <f t="shared" si="8"/>
        <v>0.04516849371</v>
      </c>
      <c r="Z3321" s="2">
        <f t="shared" ref="Z3321:AC3321" si="3372">ROUNDDOWN($Y3321*Z$1,0)-IF(MOD($Y3321*Z$1,1)=0,1,0)+1</f>
        <v>1</v>
      </c>
      <c r="AA3321" s="2">
        <f t="shared" si="3372"/>
        <v>1</v>
      </c>
      <c r="AB3321" s="2">
        <f t="shared" si="3372"/>
        <v>1</v>
      </c>
      <c r="AC3321" s="2">
        <f t="shared" si="3372"/>
        <v>1</v>
      </c>
      <c r="AD3321" s="2">
        <f t="shared" si="10"/>
        <v>0</v>
      </c>
      <c r="AE3321" s="2">
        <f t="shared" si="11"/>
        <v>0</v>
      </c>
      <c r="AF3321" s="2">
        <f t="shared" si="12"/>
        <v>0</v>
      </c>
      <c r="AG3321" s="2">
        <f t="shared" si="13"/>
        <v>0</v>
      </c>
      <c r="AH3321" s="2">
        <f t="shared" si="14"/>
        <v>0</v>
      </c>
      <c r="AI3321" s="2">
        <f t="shared" si="15"/>
        <v>0</v>
      </c>
      <c r="AJ3321" s="2">
        <f t="shared" si="16"/>
        <v>1</v>
      </c>
      <c r="AK3321" s="2">
        <f t="shared" si="17"/>
        <v>0</v>
      </c>
      <c r="AL3321" s="2">
        <f t="shared" si="18"/>
        <v>1</v>
      </c>
    </row>
    <row r="3322" ht="13.5" customHeight="1">
      <c r="A3322" s="3">
        <v>42757.0</v>
      </c>
      <c r="B3322" s="2">
        <v>2292.0</v>
      </c>
      <c r="C3322" s="2">
        <f t="shared" si="3"/>
        <v>2292</v>
      </c>
      <c r="D3322" s="2">
        <f t="shared" si="26"/>
        <v>3503.18378</v>
      </c>
      <c r="E3322" s="2">
        <f t="shared" si="20"/>
        <v>2269.95987</v>
      </c>
      <c r="F3322" s="2">
        <v>0.7</v>
      </c>
      <c r="G3322" s="2">
        <f t="shared" si="4"/>
        <v>0.007</v>
      </c>
      <c r="H3322" s="2">
        <f t="shared" si="21"/>
        <v>1.7695</v>
      </c>
      <c r="I3322" s="2">
        <f t="shared" si="27"/>
        <v>1.326566211</v>
      </c>
      <c r="J3322" s="2">
        <f t="shared" si="5"/>
        <v>346.1609845</v>
      </c>
      <c r="K3322" s="2">
        <f t="shared" si="6"/>
        <v>357.8668478</v>
      </c>
      <c r="L3322" s="2">
        <f t="shared" si="7"/>
        <v>0</v>
      </c>
      <c r="M3322" s="2">
        <f t="shared" si="1"/>
        <v>357.8668478</v>
      </c>
      <c r="O3322" s="2">
        <v>3320.0</v>
      </c>
      <c r="P3322" s="2">
        <v>2280.0</v>
      </c>
      <c r="Q3322" s="2">
        <v>2276.0</v>
      </c>
      <c r="R3322" s="2">
        <v>2304.0</v>
      </c>
      <c r="S3322" s="2">
        <v>2262.0</v>
      </c>
      <c r="T3322" s="2">
        <v>1.333550613E9</v>
      </c>
      <c r="U3322" s="2">
        <v>3.056498E7</v>
      </c>
      <c r="V3322" s="2">
        <v>2.9778573E7</v>
      </c>
      <c r="W3322" s="2">
        <v>1305165.0</v>
      </c>
      <c r="X3322" s="2">
        <v>1087.0</v>
      </c>
      <c r="Y3322" s="2">
        <f t="shared" si="8"/>
        <v>0.6776289078</v>
      </c>
      <c r="Z3322" s="2">
        <f t="shared" ref="Z3322:AC3322" si="3373">ROUNDDOWN($Y3322*Z$1,0)-IF(MOD($Y3322*Z$1,1)=0,1,0)+1</f>
        <v>2</v>
      </c>
      <c r="AA3322" s="2">
        <f t="shared" si="3373"/>
        <v>3</v>
      </c>
      <c r="AB3322" s="2">
        <f t="shared" si="3373"/>
        <v>3</v>
      </c>
      <c r="AC3322" s="2">
        <f t="shared" si="3373"/>
        <v>4</v>
      </c>
      <c r="AD3322" s="2">
        <f t="shared" si="10"/>
        <v>0</v>
      </c>
      <c r="AE3322" s="2">
        <f t="shared" si="11"/>
        <v>0</v>
      </c>
      <c r="AF3322" s="2">
        <f t="shared" si="12"/>
        <v>0</v>
      </c>
      <c r="AG3322" s="2">
        <f t="shared" si="13"/>
        <v>0</v>
      </c>
      <c r="AH3322" s="2">
        <f t="shared" si="14"/>
        <v>0</v>
      </c>
      <c r="AI3322" s="2">
        <f t="shared" si="15"/>
        <v>1</v>
      </c>
      <c r="AJ3322" s="2">
        <f t="shared" si="16"/>
        <v>0</v>
      </c>
      <c r="AK3322" s="2">
        <f t="shared" si="17"/>
        <v>0</v>
      </c>
      <c r="AL3322" s="2">
        <f t="shared" si="18"/>
        <v>1</v>
      </c>
    </row>
    <row r="3323" ht="13.5" customHeight="1">
      <c r="A3323" s="3">
        <v>42758.0</v>
      </c>
      <c r="B3323" s="2">
        <v>2283.0</v>
      </c>
      <c r="C3323" s="2">
        <f t="shared" si="3"/>
        <v>2283</v>
      </c>
      <c r="D3323" s="2">
        <f t="shared" si="26"/>
        <v>3504.591455</v>
      </c>
      <c r="E3323" s="2">
        <f t="shared" si="20"/>
        <v>2270.302437</v>
      </c>
      <c r="F3323" s="2">
        <v>-0.39</v>
      </c>
      <c r="G3323" s="2">
        <f t="shared" si="4"/>
        <v>-0.0039</v>
      </c>
      <c r="H3323" s="2">
        <f t="shared" si="21"/>
        <v>1.7656</v>
      </c>
      <c r="I3323" s="2">
        <f t="shared" si="27"/>
        <v>1.326968038</v>
      </c>
      <c r="J3323" s="2">
        <f t="shared" si="5"/>
        <v>344.8109567</v>
      </c>
      <c r="K3323" s="2">
        <f t="shared" si="6"/>
        <v>356.4711671</v>
      </c>
      <c r="L3323" s="2">
        <f t="shared" si="7"/>
        <v>0</v>
      </c>
      <c r="M3323" s="2">
        <f t="shared" si="1"/>
        <v>356.4711671</v>
      </c>
      <c r="O3323" s="2">
        <v>3321.0</v>
      </c>
      <c r="P3323" s="2">
        <v>2280.0</v>
      </c>
      <c r="Q3323" s="2">
        <v>2292.0</v>
      </c>
      <c r="R3323" s="2">
        <v>2292.0</v>
      </c>
      <c r="S3323" s="2">
        <v>2250.0</v>
      </c>
      <c r="T3323" s="2">
        <v>1.333550613E9</v>
      </c>
      <c r="U3323" s="2">
        <v>3.044496E7</v>
      </c>
      <c r="V3323" s="2">
        <v>6.3234566E7</v>
      </c>
      <c r="W3323" s="2">
        <v>2781622.0</v>
      </c>
      <c r="X3323" s="2">
        <v>2129.0</v>
      </c>
      <c r="Y3323" s="2">
        <f t="shared" si="8"/>
        <v>0.3764717824</v>
      </c>
      <c r="Z3323" s="2">
        <f t="shared" ref="Z3323:AC3323" si="3374">ROUNDDOWN($Y3323*Z$1,0)-IF(MOD($Y3323*Z$1,1)=0,1,0)+1</f>
        <v>1</v>
      </c>
      <c r="AA3323" s="2">
        <f t="shared" si="3374"/>
        <v>2</v>
      </c>
      <c r="AB3323" s="2">
        <f t="shared" si="3374"/>
        <v>2</v>
      </c>
      <c r="AC3323" s="2">
        <f t="shared" si="3374"/>
        <v>2</v>
      </c>
      <c r="AD3323" s="2">
        <f t="shared" si="10"/>
        <v>0</v>
      </c>
      <c r="AE3323" s="2">
        <f t="shared" si="11"/>
        <v>0</v>
      </c>
      <c r="AF3323" s="2">
        <f t="shared" si="12"/>
        <v>0</v>
      </c>
      <c r="AG3323" s="2">
        <f t="shared" si="13"/>
        <v>0</v>
      </c>
      <c r="AH3323" s="2">
        <f t="shared" si="14"/>
        <v>0</v>
      </c>
      <c r="AI3323" s="2">
        <f t="shared" si="15"/>
        <v>0</v>
      </c>
      <c r="AJ3323" s="2">
        <f t="shared" si="16"/>
        <v>0</v>
      </c>
      <c r="AK3323" s="2">
        <f t="shared" si="17"/>
        <v>1</v>
      </c>
      <c r="AL3323" s="2">
        <f t="shared" si="18"/>
        <v>1</v>
      </c>
    </row>
    <row r="3324" ht="13.5" customHeight="1">
      <c r="A3324" s="3">
        <v>42759.0</v>
      </c>
      <c r="B3324" s="2">
        <v>2303.0</v>
      </c>
      <c r="C3324" s="2">
        <f t="shared" si="3"/>
        <v>2303</v>
      </c>
      <c r="D3324" s="2">
        <f t="shared" si="26"/>
        <v>3505.999695</v>
      </c>
      <c r="E3324" s="2">
        <f t="shared" si="20"/>
        <v>2270.645005</v>
      </c>
      <c r="F3324" s="2">
        <v>0.88</v>
      </c>
      <c r="G3324" s="2">
        <f t="shared" si="4"/>
        <v>0.0088</v>
      </c>
      <c r="H3324" s="2">
        <f t="shared" si="21"/>
        <v>1.7744</v>
      </c>
      <c r="I3324" s="2">
        <f t="shared" si="27"/>
        <v>1.327369866</v>
      </c>
      <c r="J3324" s="2">
        <f t="shared" si="5"/>
        <v>347.8452931</v>
      </c>
      <c r="K3324" s="2">
        <f t="shared" si="6"/>
        <v>359.6081133</v>
      </c>
      <c r="L3324" s="2">
        <f t="shared" si="7"/>
        <v>0</v>
      </c>
      <c r="M3324" s="2">
        <f t="shared" si="1"/>
        <v>359.6081133</v>
      </c>
      <c r="O3324" s="2">
        <v>3322.0</v>
      </c>
      <c r="P3324" s="2">
        <v>2285.0</v>
      </c>
      <c r="Q3324" s="2">
        <v>2283.0</v>
      </c>
      <c r="R3324" s="2">
        <v>2317.0</v>
      </c>
      <c r="S3324" s="2">
        <v>2271.0</v>
      </c>
      <c r="T3324" s="2">
        <v>1.333550613E9</v>
      </c>
      <c r="U3324" s="2">
        <v>3.0711671E7</v>
      </c>
      <c r="V3324" s="2">
        <v>7.854614E7</v>
      </c>
      <c r="W3324" s="2">
        <v>3421835.0</v>
      </c>
      <c r="X3324" s="2">
        <v>2643.0</v>
      </c>
      <c r="Y3324" s="2">
        <f t="shared" si="8"/>
        <v>0.7274665043</v>
      </c>
      <c r="Z3324" s="2">
        <f t="shared" ref="Z3324:AC3324" si="3375">ROUNDDOWN($Y3324*Z$1,0)-IF(MOD($Y3324*Z$1,1)=0,1,0)+1</f>
        <v>2</v>
      </c>
      <c r="AA3324" s="2">
        <f t="shared" si="3375"/>
        <v>3</v>
      </c>
      <c r="AB3324" s="2">
        <f t="shared" si="3375"/>
        <v>3</v>
      </c>
      <c r="AC3324" s="2">
        <f t="shared" si="3375"/>
        <v>4</v>
      </c>
      <c r="AD3324" s="2">
        <f t="shared" si="10"/>
        <v>0</v>
      </c>
      <c r="AE3324" s="2">
        <f t="shared" si="11"/>
        <v>1</v>
      </c>
      <c r="AF3324" s="2">
        <f t="shared" si="12"/>
        <v>0</v>
      </c>
      <c r="AG3324" s="2">
        <f t="shared" si="13"/>
        <v>0</v>
      </c>
      <c r="AH3324" s="2">
        <f t="shared" si="14"/>
        <v>0</v>
      </c>
      <c r="AI3324" s="2">
        <f t="shared" si="15"/>
        <v>0</v>
      </c>
      <c r="AJ3324" s="2">
        <f t="shared" si="16"/>
        <v>0</v>
      </c>
      <c r="AK3324" s="2">
        <f t="shared" si="17"/>
        <v>0</v>
      </c>
      <c r="AL3324" s="2">
        <f t="shared" si="18"/>
        <v>1</v>
      </c>
    </row>
    <row r="3325" ht="13.5" customHeight="1">
      <c r="A3325" s="3">
        <v>42760.0</v>
      </c>
      <c r="B3325" s="2">
        <v>2309.0</v>
      </c>
      <c r="C3325" s="2">
        <f t="shared" si="3"/>
        <v>2309</v>
      </c>
      <c r="D3325" s="2">
        <f t="shared" si="26"/>
        <v>3507.408501</v>
      </c>
      <c r="E3325" s="2">
        <f t="shared" si="20"/>
        <v>2270.987573</v>
      </c>
      <c r="F3325" s="2">
        <v>0.26</v>
      </c>
      <c r="G3325" s="2">
        <f t="shared" si="4"/>
        <v>0.0026</v>
      </c>
      <c r="H3325" s="2">
        <f t="shared" si="21"/>
        <v>1.777</v>
      </c>
      <c r="I3325" s="2">
        <f t="shared" si="27"/>
        <v>1.327771693</v>
      </c>
      <c r="J3325" s="2">
        <f t="shared" si="5"/>
        <v>348.7496909</v>
      </c>
      <c r="K3325" s="2">
        <f t="shared" si="6"/>
        <v>360.5430944</v>
      </c>
      <c r="L3325" s="2">
        <f t="shared" si="7"/>
        <v>0</v>
      </c>
      <c r="M3325" s="2">
        <f t="shared" si="1"/>
        <v>360.5430944</v>
      </c>
      <c r="O3325" s="2">
        <v>3323.0</v>
      </c>
      <c r="P3325" s="2">
        <v>2306.0</v>
      </c>
      <c r="Q3325" s="2">
        <v>2303.0</v>
      </c>
      <c r="R3325" s="2">
        <v>2315.0</v>
      </c>
      <c r="S3325" s="2">
        <v>2291.0</v>
      </c>
      <c r="T3325" s="2">
        <v>1.333550613E9</v>
      </c>
      <c r="U3325" s="2">
        <v>3.0791684E7</v>
      </c>
      <c r="V3325" s="2">
        <v>4.3416239E7</v>
      </c>
      <c r="W3325" s="2">
        <v>1886185.0</v>
      </c>
      <c r="X3325" s="2">
        <v>1454.0</v>
      </c>
      <c r="Y3325" s="2">
        <f t="shared" si="8"/>
        <v>0.5626268778</v>
      </c>
      <c r="Z3325" s="2">
        <f t="shared" ref="Z3325:AC3325" si="3376">ROUNDDOWN($Y3325*Z$1,0)-IF(MOD($Y3325*Z$1,1)=0,1,0)+1</f>
        <v>2</v>
      </c>
      <c r="AA3325" s="2">
        <f t="shared" si="3376"/>
        <v>2</v>
      </c>
      <c r="AB3325" s="2">
        <f t="shared" si="3376"/>
        <v>3</v>
      </c>
      <c r="AC3325" s="2">
        <f t="shared" si="3376"/>
        <v>3</v>
      </c>
      <c r="AD3325" s="2">
        <f t="shared" si="10"/>
        <v>1</v>
      </c>
      <c r="AE3325" s="2">
        <f t="shared" si="11"/>
        <v>0</v>
      </c>
      <c r="AF3325" s="2">
        <f t="shared" si="12"/>
        <v>0</v>
      </c>
      <c r="AG3325" s="2">
        <f t="shared" si="13"/>
        <v>0</v>
      </c>
      <c r="AH3325" s="2">
        <f t="shared" si="14"/>
        <v>0</v>
      </c>
      <c r="AI3325" s="2">
        <f t="shared" si="15"/>
        <v>0</v>
      </c>
      <c r="AJ3325" s="2">
        <f t="shared" si="16"/>
        <v>0</v>
      </c>
      <c r="AK3325" s="2">
        <f t="shared" si="17"/>
        <v>0</v>
      </c>
      <c r="AL3325" s="2">
        <f t="shared" si="18"/>
        <v>1</v>
      </c>
    </row>
    <row r="3326" ht="13.5" customHeight="1">
      <c r="A3326" s="3">
        <v>42761.0</v>
      </c>
      <c r="B3326" s="2">
        <v>2325.0</v>
      </c>
      <c r="C3326" s="2">
        <f t="shared" si="3"/>
        <v>2325</v>
      </c>
      <c r="D3326" s="2">
        <f t="shared" si="26"/>
        <v>3508.817873</v>
      </c>
      <c r="E3326" s="2">
        <f t="shared" si="20"/>
        <v>2271.33014</v>
      </c>
      <c r="F3326" s="2">
        <v>0.69</v>
      </c>
      <c r="G3326" s="2">
        <f t="shared" si="4"/>
        <v>0.0069</v>
      </c>
      <c r="H3326" s="2">
        <f t="shared" si="21"/>
        <v>1.7839</v>
      </c>
      <c r="I3326" s="2">
        <f t="shared" si="27"/>
        <v>1.32817352</v>
      </c>
      <c r="J3326" s="2">
        <f t="shared" si="5"/>
        <v>351.1560637</v>
      </c>
      <c r="K3326" s="2">
        <f t="shared" si="6"/>
        <v>363.0308418</v>
      </c>
      <c r="L3326" s="2">
        <f t="shared" si="7"/>
        <v>0</v>
      </c>
      <c r="M3326" s="2">
        <f t="shared" si="1"/>
        <v>363.0308418</v>
      </c>
      <c r="O3326" s="2">
        <v>3324.0</v>
      </c>
      <c r="P3326" s="2">
        <v>2325.0</v>
      </c>
      <c r="Q3326" s="2">
        <v>2309.0</v>
      </c>
      <c r="R3326" s="2">
        <v>2329.0</v>
      </c>
      <c r="S3326" s="2">
        <v>2315.0</v>
      </c>
      <c r="T3326" s="2">
        <v>1.333550613E9</v>
      </c>
      <c r="U3326" s="2">
        <v>3.1005052E7</v>
      </c>
      <c r="V3326" s="2">
        <v>1.14388777E8</v>
      </c>
      <c r="W3326" s="2">
        <v>4922921.0</v>
      </c>
      <c r="X3326" s="2">
        <v>1443.0</v>
      </c>
      <c r="Y3326" s="2">
        <f t="shared" si="8"/>
        <v>0.6749898498</v>
      </c>
      <c r="Z3326" s="2">
        <f t="shared" ref="Z3326:AC3326" si="3377">ROUNDDOWN($Y3326*Z$1,0)-IF(MOD($Y3326*Z$1,1)=0,1,0)+1</f>
        <v>2</v>
      </c>
      <c r="AA3326" s="2">
        <f t="shared" si="3377"/>
        <v>3</v>
      </c>
      <c r="AB3326" s="2">
        <f t="shared" si="3377"/>
        <v>3</v>
      </c>
      <c r="AC3326" s="2">
        <f t="shared" si="3377"/>
        <v>4</v>
      </c>
      <c r="AD3326" s="2">
        <f t="shared" si="10"/>
        <v>0</v>
      </c>
      <c r="AE3326" s="2">
        <f t="shared" si="11"/>
        <v>0</v>
      </c>
      <c r="AF3326" s="2">
        <f t="shared" si="12"/>
        <v>0</v>
      </c>
      <c r="AG3326" s="2">
        <f t="shared" si="13"/>
        <v>0</v>
      </c>
      <c r="AH3326" s="2">
        <f t="shared" si="14"/>
        <v>1</v>
      </c>
      <c r="AI3326" s="2">
        <f t="shared" si="15"/>
        <v>0</v>
      </c>
      <c r="AJ3326" s="2">
        <f t="shared" si="16"/>
        <v>0</v>
      </c>
      <c r="AK3326" s="2">
        <f t="shared" si="17"/>
        <v>0</v>
      </c>
      <c r="AL3326" s="2">
        <f t="shared" si="18"/>
        <v>1</v>
      </c>
    </row>
    <row r="3327" ht="13.5" customHeight="1">
      <c r="A3327" s="3">
        <v>42764.0</v>
      </c>
      <c r="B3327" s="2">
        <v>2308.0</v>
      </c>
      <c r="C3327" s="2">
        <f t="shared" si="3"/>
        <v>2308</v>
      </c>
      <c r="D3327" s="2">
        <f t="shared" si="26"/>
        <v>3510.227811</v>
      </c>
      <c r="E3327" s="2">
        <f t="shared" si="20"/>
        <v>2271.672708</v>
      </c>
      <c r="F3327" s="2">
        <v>-0.73</v>
      </c>
      <c r="G3327" s="2">
        <f t="shared" si="4"/>
        <v>-0.0073</v>
      </c>
      <c r="H3327" s="2">
        <f t="shared" si="21"/>
        <v>1.7766</v>
      </c>
      <c r="I3327" s="2">
        <f t="shared" si="27"/>
        <v>1.328575347</v>
      </c>
      <c r="J3327" s="2">
        <f t="shared" si="5"/>
        <v>348.5926245</v>
      </c>
      <c r="K3327" s="2">
        <f t="shared" si="6"/>
        <v>360.3807167</v>
      </c>
      <c r="L3327" s="2">
        <f t="shared" si="7"/>
        <v>0</v>
      </c>
      <c r="M3327" s="2">
        <f t="shared" si="1"/>
        <v>360.3807167</v>
      </c>
      <c r="O3327" s="2">
        <v>3325.0</v>
      </c>
      <c r="P3327" s="2">
        <v>2323.0</v>
      </c>
      <c r="Q3327" s="2">
        <v>2325.0</v>
      </c>
      <c r="R3327" s="2">
        <v>2324.0</v>
      </c>
      <c r="S3327" s="2">
        <v>2303.0</v>
      </c>
      <c r="T3327" s="2">
        <v>1.333550613E9</v>
      </c>
      <c r="U3327" s="2">
        <v>3.0778348E7</v>
      </c>
      <c r="V3327" s="2">
        <v>1.3337496E7</v>
      </c>
      <c r="W3327" s="2">
        <v>576738.0</v>
      </c>
      <c r="X3327" s="2">
        <v>680.0</v>
      </c>
      <c r="Y3327" s="2">
        <f t="shared" si="8"/>
        <v>0.2897888754</v>
      </c>
      <c r="Z3327" s="2">
        <f t="shared" ref="Z3327:AC3327" si="3378">ROUNDDOWN($Y3327*Z$1,0)-IF(MOD($Y3327*Z$1,1)=0,1,0)+1</f>
        <v>1</v>
      </c>
      <c r="AA3327" s="2">
        <f t="shared" si="3378"/>
        <v>1</v>
      </c>
      <c r="AB3327" s="2">
        <f t="shared" si="3378"/>
        <v>2</v>
      </c>
      <c r="AC3327" s="2">
        <f t="shared" si="3378"/>
        <v>2</v>
      </c>
      <c r="AD3327" s="2">
        <f t="shared" si="10"/>
        <v>0</v>
      </c>
      <c r="AE3327" s="2">
        <f t="shared" si="11"/>
        <v>0</v>
      </c>
      <c r="AF3327" s="2">
        <f t="shared" si="12"/>
        <v>1</v>
      </c>
      <c r="AG3327" s="2">
        <f t="shared" si="13"/>
        <v>0</v>
      </c>
      <c r="AH3327" s="2">
        <f t="shared" si="14"/>
        <v>0</v>
      </c>
      <c r="AI3327" s="2">
        <f t="shared" si="15"/>
        <v>0</v>
      </c>
      <c r="AJ3327" s="2">
        <f t="shared" si="16"/>
        <v>0</v>
      </c>
      <c r="AK3327" s="2">
        <f t="shared" si="17"/>
        <v>0</v>
      </c>
      <c r="AL3327" s="2">
        <f t="shared" si="18"/>
        <v>1</v>
      </c>
    </row>
    <row r="3328" ht="13.5" customHeight="1">
      <c r="A3328" s="3">
        <v>42765.0</v>
      </c>
      <c r="B3328" s="2">
        <v>2276.0</v>
      </c>
      <c r="C3328" s="2">
        <f t="shared" si="3"/>
        <v>2276</v>
      </c>
      <c r="D3328" s="2">
        <f t="shared" si="26"/>
        <v>3511.638316</v>
      </c>
      <c r="E3328" s="2">
        <f t="shared" si="20"/>
        <v>2272.015276</v>
      </c>
      <c r="F3328" s="2">
        <v>-1.39</v>
      </c>
      <c r="G3328" s="2">
        <f t="shared" si="4"/>
        <v>-0.0139</v>
      </c>
      <c r="H3328" s="2">
        <f t="shared" si="21"/>
        <v>1.7627</v>
      </c>
      <c r="I3328" s="2">
        <f t="shared" si="27"/>
        <v>1.328977174</v>
      </c>
      <c r="J3328" s="2">
        <f t="shared" si="5"/>
        <v>343.747187</v>
      </c>
      <c r="K3328" s="2">
        <f t="shared" si="6"/>
        <v>355.3714247</v>
      </c>
      <c r="L3328" s="2">
        <f t="shared" si="7"/>
        <v>0</v>
      </c>
      <c r="M3328" s="2">
        <f t="shared" si="1"/>
        <v>355.3714247</v>
      </c>
      <c r="O3328" s="2">
        <v>3326.0</v>
      </c>
      <c r="P3328" s="2">
        <v>2300.0</v>
      </c>
      <c r="Q3328" s="2">
        <v>2308.0</v>
      </c>
      <c r="R3328" s="2">
        <v>2300.0</v>
      </c>
      <c r="S3328" s="2">
        <v>2264.0</v>
      </c>
      <c r="T3328" s="2">
        <v>1.333550613E9</v>
      </c>
      <c r="U3328" s="2">
        <v>3.0351612E7</v>
      </c>
      <c r="V3328" s="2">
        <v>3.6619479E7</v>
      </c>
      <c r="W3328" s="2">
        <v>1608248.0</v>
      </c>
      <c r="X3328" s="2">
        <v>1484.0</v>
      </c>
      <c r="Y3328" s="2">
        <f t="shared" si="8"/>
        <v>0.1609825416</v>
      </c>
      <c r="Z3328" s="2">
        <f t="shared" ref="Z3328:AC3328" si="3379">ROUNDDOWN($Y3328*Z$1,0)-IF(MOD($Y3328*Z$1,1)=0,1,0)+1</f>
        <v>1</v>
      </c>
      <c r="AA3328" s="2">
        <f t="shared" si="3379"/>
        <v>1</v>
      </c>
      <c r="AB3328" s="2">
        <f t="shared" si="3379"/>
        <v>1</v>
      </c>
      <c r="AC3328" s="2">
        <f t="shared" si="3379"/>
        <v>1</v>
      </c>
      <c r="AD3328" s="2">
        <f t="shared" si="10"/>
        <v>0</v>
      </c>
      <c r="AE3328" s="2">
        <f t="shared" si="11"/>
        <v>0</v>
      </c>
      <c r="AF3328" s="2">
        <f t="shared" si="12"/>
        <v>1</v>
      </c>
      <c r="AG3328" s="2">
        <f t="shared" si="13"/>
        <v>0</v>
      </c>
      <c r="AH3328" s="2">
        <f t="shared" si="14"/>
        <v>0</v>
      </c>
      <c r="AI3328" s="2">
        <f t="shared" si="15"/>
        <v>0</v>
      </c>
      <c r="AJ3328" s="2">
        <f t="shared" si="16"/>
        <v>0</v>
      </c>
      <c r="AK3328" s="2">
        <f t="shared" si="17"/>
        <v>0</v>
      </c>
      <c r="AL3328" s="2">
        <f t="shared" si="18"/>
        <v>1</v>
      </c>
    </row>
    <row r="3329" ht="13.5" customHeight="1">
      <c r="A3329" s="3">
        <v>42766.0</v>
      </c>
      <c r="B3329" s="2">
        <v>2275.0</v>
      </c>
      <c r="C3329" s="2">
        <f t="shared" si="3"/>
        <v>2275</v>
      </c>
      <c r="D3329" s="2">
        <f t="shared" si="26"/>
        <v>3513.049388</v>
      </c>
      <c r="E3329" s="2">
        <f t="shared" si="20"/>
        <v>2272.357844</v>
      </c>
      <c r="F3329" s="2">
        <v>-0.04</v>
      </c>
      <c r="G3329" s="2">
        <f t="shared" si="4"/>
        <v>-0.0004</v>
      </c>
      <c r="H3329" s="2">
        <f t="shared" si="21"/>
        <v>1.7623</v>
      </c>
      <c r="I3329" s="2">
        <f t="shared" si="27"/>
        <v>1.329379001</v>
      </c>
      <c r="J3329" s="2">
        <f t="shared" si="5"/>
        <v>343.6096881</v>
      </c>
      <c r="K3329" s="2">
        <f t="shared" si="6"/>
        <v>355.2292761</v>
      </c>
      <c r="L3329" s="2">
        <f t="shared" si="7"/>
        <v>0</v>
      </c>
      <c r="M3329" s="2">
        <f t="shared" si="1"/>
        <v>355.2292761</v>
      </c>
      <c r="O3329" s="2">
        <v>3327.0</v>
      </c>
      <c r="P3329" s="2">
        <v>2280.0</v>
      </c>
      <c r="Q3329" s="2">
        <v>2276.0</v>
      </c>
      <c r="R3329" s="2">
        <v>2283.0</v>
      </c>
      <c r="S3329" s="2">
        <v>2254.0</v>
      </c>
      <c r="T3329" s="2">
        <v>1.333550613E9</v>
      </c>
      <c r="U3329" s="2">
        <v>3.0338276E7</v>
      </c>
      <c r="V3329" s="2">
        <v>6.5902876E7</v>
      </c>
      <c r="W3329" s="2">
        <v>2905412.0</v>
      </c>
      <c r="X3329" s="2">
        <v>1991.0</v>
      </c>
      <c r="Y3329" s="2">
        <f t="shared" si="8"/>
        <v>0.4737109216</v>
      </c>
      <c r="Z3329" s="2">
        <f t="shared" ref="Z3329:AC3329" si="3380">ROUNDDOWN($Y3329*Z$1,0)-IF(MOD($Y3329*Z$1,1)=0,1,0)+1</f>
        <v>1</v>
      </c>
      <c r="AA3329" s="2">
        <f t="shared" si="3380"/>
        <v>2</v>
      </c>
      <c r="AB3329" s="2">
        <f t="shared" si="3380"/>
        <v>2</v>
      </c>
      <c r="AC3329" s="2">
        <f t="shared" si="3380"/>
        <v>3</v>
      </c>
      <c r="AD3329" s="2">
        <f t="shared" si="10"/>
        <v>0</v>
      </c>
      <c r="AE3329" s="2">
        <f t="shared" si="11"/>
        <v>0</v>
      </c>
      <c r="AF3329" s="2">
        <f t="shared" si="12"/>
        <v>1</v>
      </c>
      <c r="AG3329" s="2">
        <f t="shared" si="13"/>
        <v>0</v>
      </c>
      <c r="AH3329" s="2">
        <f t="shared" si="14"/>
        <v>0</v>
      </c>
      <c r="AI3329" s="2">
        <f t="shared" si="15"/>
        <v>0</v>
      </c>
      <c r="AJ3329" s="2">
        <f t="shared" si="16"/>
        <v>0</v>
      </c>
      <c r="AK3329" s="2">
        <f t="shared" si="17"/>
        <v>0</v>
      </c>
      <c r="AL3329" s="2">
        <f t="shared" si="18"/>
        <v>1</v>
      </c>
    </row>
    <row r="3330" ht="13.5" customHeight="1">
      <c r="A3330" s="3">
        <v>42767.0</v>
      </c>
      <c r="B3330" s="2">
        <v>2266.0</v>
      </c>
      <c r="C3330" s="2">
        <f t="shared" si="3"/>
        <v>2266</v>
      </c>
      <c r="D3330" s="2">
        <f t="shared" si="26"/>
        <v>3514.461026</v>
      </c>
      <c r="E3330" s="2">
        <f t="shared" si="20"/>
        <v>2272.700411</v>
      </c>
      <c r="F3330" s="2">
        <v>-0.4</v>
      </c>
      <c r="G3330" s="2">
        <f t="shared" si="4"/>
        <v>-0.004</v>
      </c>
      <c r="H3330" s="2">
        <f t="shared" si="21"/>
        <v>1.7583</v>
      </c>
      <c r="I3330" s="2">
        <f t="shared" si="27"/>
        <v>1.329780829</v>
      </c>
      <c r="J3330" s="2">
        <f t="shared" si="5"/>
        <v>342.2352493</v>
      </c>
      <c r="K3330" s="2">
        <f t="shared" si="6"/>
        <v>353.808359</v>
      </c>
      <c r="L3330" s="2">
        <f t="shared" si="7"/>
        <v>0</v>
      </c>
      <c r="M3330" s="2">
        <f t="shared" si="1"/>
        <v>353.808359</v>
      </c>
      <c r="O3330" s="2">
        <v>3328.0</v>
      </c>
      <c r="P3330" s="2">
        <v>2272.0</v>
      </c>
      <c r="Q3330" s="2">
        <v>2275.0</v>
      </c>
      <c r="R3330" s="2">
        <v>2272.0</v>
      </c>
      <c r="S3330" s="2">
        <v>2252.0</v>
      </c>
      <c r="T3330" s="2">
        <v>1.333550613E9</v>
      </c>
      <c r="U3330" s="2">
        <v>3.0218257E7</v>
      </c>
      <c r="V3330" s="2">
        <v>4.5225416E7</v>
      </c>
      <c r="W3330" s="2">
        <v>1999193.0</v>
      </c>
      <c r="X3330" s="2">
        <v>1532.0</v>
      </c>
      <c r="Y3330" s="2">
        <f t="shared" si="8"/>
        <v>0.3735282176</v>
      </c>
      <c r="Z3330" s="2">
        <f t="shared" ref="Z3330:AC3330" si="3381">ROUNDDOWN($Y3330*Z$1,0)-IF(MOD($Y3330*Z$1,1)=0,1,0)+1</f>
        <v>1</v>
      </c>
      <c r="AA3330" s="2">
        <f t="shared" si="3381"/>
        <v>2</v>
      </c>
      <c r="AB3330" s="2">
        <f t="shared" si="3381"/>
        <v>2</v>
      </c>
      <c r="AC3330" s="2">
        <f t="shared" si="3381"/>
        <v>2</v>
      </c>
      <c r="AD3330" s="2">
        <f t="shared" si="10"/>
        <v>0</v>
      </c>
      <c r="AE3330" s="2">
        <f t="shared" si="11"/>
        <v>0</v>
      </c>
      <c r="AF3330" s="2">
        <f t="shared" si="12"/>
        <v>0</v>
      </c>
      <c r="AG3330" s="2">
        <f t="shared" si="13"/>
        <v>1</v>
      </c>
      <c r="AH3330" s="2">
        <f t="shared" si="14"/>
        <v>0</v>
      </c>
      <c r="AI3330" s="2">
        <f t="shared" si="15"/>
        <v>0</v>
      </c>
      <c r="AJ3330" s="2">
        <f t="shared" si="16"/>
        <v>0</v>
      </c>
      <c r="AK3330" s="2">
        <f t="shared" si="17"/>
        <v>0</v>
      </c>
      <c r="AL3330" s="2">
        <f t="shared" si="18"/>
        <v>1</v>
      </c>
    </row>
    <row r="3331" ht="13.5" customHeight="1">
      <c r="A3331" s="3">
        <v>42768.0</v>
      </c>
      <c r="B3331" s="2">
        <v>2259.0</v>
      </c>
      <c r="C3331" s="2">
        <f t="shared" si="3"/>
        <v>2259</v>
      </c>
      <c r="D3331" s="2">
        <f t="shared" si="26"/>
        <v>3515.873232</v>
      </c>
      <c r="E3331" s="2">
        <f t="shared" si="20"/>
        <v>2273.042979</v>
      </c>
      <c r="F3331" s="2">
        <v>-0.31</v>
      </c>
      <c r="G3331" s="2">
        <f t="shared" si="4"/>
        <v>-0.0031</v>
      </c>
      <c r="H3331" s="2">
        <f t="shared" si="21"/>
        <v>1.7552</v>
      </c>
      <c r="I3331" s="2">
        <f t="shared" si="27"/>
        <v>1.330182656</v>
      </c>
      <c r="J3331" s="2">
        <f t="shared" si="5"/>
        <v>341.1743201</v>
      </c>
      <c r="K3331" s="2">
        <f t="shared" si="6"/>
        <v>352.7115531</v>
      </c>
      <c r="L3331" s="2">
        <f t="shared" si="7"/>
        <v>0</v>
      </c>
      <c r="M3331" s="2">
        <f t="shared" si="1"/>
        <v>352.7115531</v>
      </c>
      <c r="O3331" s="2">
        <v>3329.0</v>
      </c>
      <c r="P3331" s="2">
        <v>2247.0</v>
      </c>
      <c r="Q3331" s="2">
        <v>2266.0</v>
      </c>
      <c r="R3331" s="2">
        <v>2266.0</v>
      </c>
      <c r="S3331" s="2">
        <v>2233.0</v>
      </c>
      <c r="T3331" s="2">
        <v>1.333550613E9</v>
      </c>
      <c r="U3331" s="2">
        <v>3.0124908E7</v>
      </c>
      <c r="V3331" s="2">
        <v>1.02698358E8</v>
      </c>
      <c r="W3331" s="2">
        <v>4569156.0</v>
      </c>
      <c r="X3331" s="2">
        <v>2709.0</v>
      </c>
      <c r="Y3331" s="2">
        <f t="shared" si="8"/>
        <v>0.3995127893</v>
      </c>
      <c r="Z3331" s="2">
        <f t="shared" ref="Z3331:AC3331" si="3382">ROUNDDOWN($Y3331*Z$1,0)-IF(MOD($Y3331*Z$1,1)=0,1,0)+1</f>
        <v>1</v>
      </c>
      <c r="AA3331" s="2">
        <f t="shared" si="3382"/>
        <v>2</v>
      </c>
      <c r="AB3331" s="2">
        <f t="shared" si="3382"/>
        <v>2</v>
      </c>
      <c r="AC3331" s="2">
        <f t="shared" si="3382"/>
        <v>2</v>
      </c>
      <c r="AD3331" s="2">
        <f t="shared" si="10"/>
        <v>0</v>
      </c>
      <c r="AE3331" s="2">
        <f t="shared" si="11"/>
        <v>0</v>
      </c>
      <c r="AF3331" s="2">
        <f t="shared" si="12"/>
        <v>0</v>
      </c>
      <c r="AG3331" s="2">
        <f t="shared" si="13"/>
        <v>0</v>
      </c>
      <c r="AH3331" s="2">
        <f t="shared" si="14"/>
        <v>0</v>
      </c>
      <c r="AI3331" s="2">
        <f t="shared" si="15"/>
        <v>0</v>
      </c>
      <c r="AJ3331" s="2">
        <f t="shared" si="16"/>
        <v>1</v>
      </c>
      <c r="AK3331" s="2">
        <f t="shared" si="17"/>
        <v>0</v>
      </c>
      <c r="AL3331" s="2">
        <f t="shared" si="18"/>
        <v>1</v>
      </c>
    </row>
    <row r="3332" ht="13.5" customHeight="1">
      <c r="A3332" s="3">
        <v>42771.0</v>
      </c>
      <c r="B3332" s="2">
        <v>2277.0</v>
      </c>
      <c r="C3332" s="2">
        <f t="shared" si="3"/>
        <v>2277</v>
      </c>
      <c r="D3332" s="2">
        <f t="shared" si="26"/>
        <v>3517.286006</v>
      </c>
      <c r="E3332" s="2">
        <f t="shared" si="20"/>
        <v>2273.385547</v>
      </c>
      <c r="F3332" s="2">
        <v>0.8</v>
      </c>
      <c r="G3332" s="2">
        <f t="shared" si="4"/>
        <v>0.008</v>
      </c>
      <c r="H3332" s="2">
        <f t="shared" si="21"/>
        <v>1.7632</v>
      </c>
      <c r="I3332" s="2">
        <f t="shared" si="27"/>
        <v>1.330584483</v>
      </c>
      <c r="J3332" s="2">
        <f t="shared" si="5"/>
        <v>343.9037146</v>
      </c>
      <c r="K3332" s="2">
        <f t="shared" si="6"/>
        <v>355.5332455</v>
      </c>
      <c r="L3332" s="2">
        <f t="shared" si="7"/>
        <v>0</v>
      </c>
      <c r="M3332" s="2">
        <f t="shared" si="1"/>
        <v>355.5332455</v>
      </c>
      <c r="O3332" s="2">
        <v>3330.0</v>
      </c>
      <c r="P3332" s="2">
        <v>2259.0</v>
      </c>
      <c r="Q3332" s="2">
        <v>2259.0</v>
      </c>
      <c r="R3332" s="2">
        <v>2289.0</v>
      </c>
      <c r="S3332" s="2">
        <v>2259.0</v>
      </c>
      <c r="T3332" s="2">
        <v>1.333550613E9</v>
      </c>
      <c r="U3332" s="2">
        <v>3.0364947E7</v>
      </c>
      <c r="V3332" s="2">
        <v>4.4476861E7</v>
      </c>
      <c r="W3332" s="2">
        <v>1952090.0</v>
      </c>
      <c r="X3332" s="2">
        <v>1142.0</v>
      </c>
      <c r="Y3332" s="2">
        <f t="shared" si="8"/>
        <v>0.706861551</v>
      </c>
      <c r="Z3332" s="2">
        <f t="shared" ref="Z3332:AC3332" si="3383">ROUNDDOWN($Y3332*Z$1,0)-IF(MOD($Y3332*Z$1,1)=0,1,0)+1</f>
        <v>2</v>
      </c>
      <c r="AA3332" s="2">
        <f t="shared" si="3383"/>
        <v>3</v>
      </c>
      <c r="AB3332" s="2">
        <f t="shared" si="3383"/>
        <v>3</v>
      </c>
      <c r="AC3332" s="2">
        <f t="shared" si="3383"/>
        <v>4</v>
      </c>
      <c r="AD3332" s="2">
        <f t="shared" si="10"/>
        <v>0</v>
      </c>
      <c r="AE3332" s="2">
        <f t="shared" si="11"/>
        <v>0</v>
      </c>
      <c r="AF3332" s="2">
        <f t="shared" si="12"/>
        <v>0</v>
      </c>
      <c r="AG3332" s="2">
        <f t="shared" si="13"/>
        <v>0</v>
      </c>
      <c r="AH3332" s="2">
        <f t="shared" si="14"/>
        <v>0</v>
      </c>
      <c r="AI3332" s="2">
        <f t="shared" si="15"/>
        <v>1</v>
      </c>
      <c r="AJ3332" s="2">
        <f t="shared" si="16"/>
        <v>0</v>
      </c>
      <c r="AK3332" s="2">
        <f t="shared" si="17"/>
        <v>0</v>
      </c>
      <c r="AL3332" s="2">
        <f t="shared" si="18"/>
        <v>1</v>
      </c>
    </row>
    <row r="3333" ht="13.5" customHeight="1">
      <c r="A3333" s="3">
        <v>42772.0</v>
      </c>
      <c r="B3333" s="2">
        <v>2260.0</v>
      </c>
      <c r="C3333" s="2">
        <f t="shared" si="3"/>
        <v>2260</v>
      </c>
      <c r="D3333" s="2">
        <f t="shared" si="26"/>
        <v>3518.699347</v>
      </c>
      <c r="E3333" s="2">
        <f t="shared" si="20"/>
        <v>2273.728114</v>
      </c>
      <c r="F3333" s="2">
        <v>-0.75</v>
      </c>
      <c r="G3333" s="2">
        <f t="shared" si="4"/>
        <v>-0.0075</v>
      </c>
      <c r="H3333" s="2">
        <f t="shared" si="21"/>
        <v>1.7557</v>
      </c>
      <c r="I3333" s="2">
        <f t="shared" si="27"/>
        <v>1.33098631</v>
      </c>
      <c r="J3333" s="2">
        <f t="shared" si="5"/>
        <v>341.3244368</v>
      </c>
      <c r="K3333" s="2">
        <f t="shared" si="6"/>
        <v>352.8667462</v>
      </c>
      <c r="L3333" s="2">
        <f t="shared" si="7"/>
        <v>0</v>
      </c>
      <c r="M3333" s="2">
        <f t="shared" si="1"/>
        <v>352.8667462</v>
      </c>
      <c r="O3333" s="2">
        <v>3331.0</v>
      </c>
      <c r="P3333" s="2">
        <v>2275.0</v>
      </c>
      <c r="Q3333" s="2">
        <v>2277.0</v>
      </c>
      <c r="R3333" s="2">
        <v>2284.0</v>
      </c>
      <c r="S3333" s="2">
        <v>2256.0</v>
      </c>
      <c r="T3333" s="2">
        <v>1.333550613E9</v>
      </c>
      <c r="U3333" s="2">
        <v>3.0138244E7</v>
      </c>
      <c r="V3333" s="2">
        <v>8.8191559E7</v>
      </c>
      <c r="W3333" s="2">
        <v>3891555.0</v>
      </c>
      <c r="X3333" s="2">
        <v>2450.0</v>
      </c>
      <c r="Y3333" s="2">
        <f t="shared" si="8"/>
        <v>0.2851197726</v>
      </c>
      <c r="Z3333" s="2">
        <f t="shared" ref="Z3333:AC3333" si="3384">ROUNDDOWN($Y3333*Z$1,0)-IF(MOD($Y3333*Z$1,1)=0,1,0)+1</f>
        <v>1</v>
      </c>
      <c r="AA3333" s="2">
        <f t="shared" si="3384"/>
        <v>1</v>
      </c>
      <c r="AB3333" s="2">
        <f t="shared" si="3384"/>
        <v>2</v>
      </c>
      <c r="AC3333" s="2">
        <f t="shared" si="3384"/>
        <v>2</v>
      </c>
      <c r="AD3333" s="2">
        <f t="shared" si="10"/>
        <v>0</v>
      </c>
      <c r="AE3333" s="2">
        <f t="shared" si="11"/>
        <v>0</v>
      </c>
      <c r="AF3333" s="2">
        <f t="shared" si="12"/>
        <v>0</v>
      </c>
      <c r="AG3333" s="2">
        <f t="shared" si="13"/>
        <v>0</v>
      </c>
      <c r="AH3333" s="2">
        <f t="shared" si="14"/>
        <v>0</v>
      </c>
      <c r="AI3333" s="2">
        <f t="shared" si="15"/>
        <v>0</v>
      </c>
      <c r="AJ3333" s="2">
        <f t="shared" si="16"/>
        <v>1</v>
      </c>
      <c r="AK3333" s="2">
        <f t="shared" si="17"/>
        <v>0</v>
      </c>
      <c r="AL3333" s="2">
        <f t="shared" si="18"/>
        <v>1</v>
      </c>
    </row>
    <row r="3334" ht="13.5" customHeight="1">
      <c r="A3334" s="3">
        <v>42773.0</v>
      </c>
      <c r="B3334" s="2">
        <v>2284.0</v>
      </c>
      <c r="C3334" s="2">
        <f t="shared" si="3"/>
        <v>2284</v>
      </c>
      <c r="D3334" s="2">
        <f t="shared" si="26"/>
        <v>3520.113256</v>
      </c>
      <c r="E3334" s="2">
        <f t="shared" si="20"/>
        <v>2274.070682</v>
      </c>
      <c r="F3334" s="2">
        <v>1.06</v>
      </c>
      <c r="G3334" s="2">
        <f t="shared" si="4"/>
        <v>0.0106</v>
      </c>
      <c r="H3334" s="2">
        <f t="shared" si="21"/>
        <v>1.7663</v>
      </c>
      <c r="I3334" s="2">
        <f t="shared" si="27"/>
        <v>1.331388137</v>
      </c>
      <c r="J3334" s="2">
        <f t="shared" si="5"/>
        <v>344.9424758</v>
      </c>
      <c r="K3334" s="2">
        <f t="shared" si="6"/>
        <v>356.6071337</v>
      </c>
      <c r="L3334" s="2">
        <f t="shared" si="7"/>
        <v>0</v>
      </c>
      <c r="M3334" s="2">
        <f t="shared" si="1"/>
        <v>356.6071337</v>
      </c>
      <c r="O3334" s="2">
        <v>3332.0</v>
      </c>
      <c r="P3334" s="2">
        <v>2262.0</v>
      </c>
      <c r="Q3334" s="2">
        <v>2260.0</v>
      </c>
      <c r="R3334" s="2">
        <v>2284.0</v>
      </c>
      <c r="S3334" s="2">
        <v>2262.0</v>
      </c>
      <c r="T3334" s="2">
        <v>1.333550613E9</v>
      </c>
      <c r="U3334" s="2">
        <v>3.0458296E7</v>
      </c>
      <c r="V3334" s="2">
        <v>8.1043618E7</v>
      </c>
      <c r="W3334" s="2">
        <v>3569575.0</v>
      </c>
      <c r="X3334" s="2">
        <v>2461.0</v>
      </c>
      <c r="Y3334" s="2">
        <f t="shared" si="8"/>
        <v>0.7685749086</v>
      </c>
      <c r="Z3334" s="2">
        <f t="shared" ref="Z3334:AC3334" si="3385">ROUNDDOWN($Y3334*Z$1,0)-IF(MOD($Y3334*Z$1,1)=0,1,0)+1</f>
        <v>2</v>
      </c>
      <c r="AA3334" s="2">
        <f t="shared" si="3385"/>
        <v>3</v>
      </c>
      <c r="AB3334" s="2">
        <f t="shared" si="3385"/>
        <v>4</v>
      </c>
      <c r="AC3334" s="2">
        <f t="shared" si="3385"/>
        <v>4</v>
      </c>
      <c r="AD3334" s="2">
        <f t="shared" si="10"/>
        <v>0</v>
      </c>
      <c r="AE3334" s="2">
        <f t="shared" si="11"/>
        <v>0</v>
      </c>
      <c r="AF3334" s="2">
        <f t="shared" si="12"/>
        <v>0</v>
      </c>
      <c r="AG3334" s="2">
        <f t="shared" si="13"/>
        <v>0</v>
      </c>
      <c r="AH3334" s="2">
        <f t="shared" si="14"/>
        <v>0</v>
      </c>
      <c r="AI3334" s="2">
        <f t="shared" si="15"/>
        <v>1</v>
      </c>
      <c r="AJ3334" s="2">
        <f t="shared" si="16"/>
        <v>0</v>
      </c>
      <c r="AK3334" s="2">
        <f t="shared" si="17"/>
        <v>0</v>
      </c>
      <c r="AL3334" s="2">
        <f t="shared" si="18"/>
        <v>1</v>
      </c>
    </row>
    <row r="3335" ht="13.5" customHeight="1">
      <c r="A3335" s="3">
        <v>42774.0</v>
      </c>
      <c r="B3335" s="2">
        <v>2280.0</v>
      </c>
      <c r="C3335" s="2">
        <f t="shared" si="3"/>
        <v>2280</v>
      </c>
      <c r="D3335" s="2">
        <f t="shared" si="26"/>
        <v>3521.527733</v>
      </c>
      <c r="E3335" s="2">
        <f t="shared" si="20"/>
        <v>2274.41325</v>
      </c>
      <c r="F3335" s="2">
        <v>-0.18</v>
      </c>
      <c r="G3335" s="2">
        <f t="shared" si="4"/>
        <v>-0.0018</v>
      </c>
      <c r="H3335" s="2">
        <f t="shared" si="21"/>
        <v>1.7645</v>
      </c>
      <c r="I3335" s="2">
        <f t="shared" si="27"/>
        <v>1.331789964</v>
      </c>
      <c r="J3335" s="2">
        <f t="shared" si="5"/>
        <v>344.3215793</v>
      </c>
      <c r="K3335" s="2">
        <f t="shared" si="6"/>
        <v>355.9652409</v>
      </c>
      <c r="L3335" s="2">
        <f t="shared" si="7"/>
        <v>0</v>
      </c>
      <c r="M3335" s="2">
        <f t="shared" si="1"/>
        <v>355.9652409</v>
      </c>
      <c r="O3335" s="2">
        <v>3333.0</v>
      </c>
      <c r="P3335" s="2">
        <v>2279.0</v>
      </c>
      <c r="Q3335" s="2">
        <v>2284.0</v>
      </c>
      <c r="R3335" s="2">
        <v>2295.0</v>
      </c>
      <c r="S3335" s="2">
        <v>2275.0</v>
      </c>
      <c r="T3335" s="2">
        <v>1.333550613E9</v>
      </c>
      <c r="U3335" s="2">
        <v>3.0404954E7</v>
      </c>
      <c r="V3335" s="2">
        <v>9.6566526E7</v>
      </c>
      <c r="W3335" s="2">
        <v>4229660.0</v>
      </c>
      <c r="X3335" s="2">
        <v>2686.0</v>
      </c>
      <c r="Y3335" s="2">
        <f t="shared" si="8"/>
        <v>0.4363580999</v>
      </c>
      <c r="Z3335" s="2">
        <f t="shared" ref="Z3335:AC3335" si="3386">ROUNDDOWN($Y3335*Z$1,0)-IF(MOD($Y3335*Z$1,1)=0,1,0)+1</f>
        <v>1</v>
      </c>
      <c r="AA3335" s="2">
        <f t="shared" si="3386"/>
        <v>2</v>
      </c>
      <c r="AB3335" s="2">
        <f t="shared" si="3386"/>
        <v>2</v>
      </c>
      <c r="AC3335" s="2">
        <f t="shared" si="3386"/>
        <v>3</v>
      </c>
      <c r="AD3335" s="2">
        <f t="shared" si="10"/>
        <v>0</v>
      </c>
      <c r="AE3335" s="2">
        <f t="shared" si="11"/>
        <v>0</v>
      </c>
      <c r="AF3335" s="2">
        <f t="shared" si="12"/>
        <v>0</v>
      </c>
      <c r="AG3335" s="2">
        <f t="shared" si="13"/>
        <v>0</v>
      </c>
      <c r="AH3335" s="2">
        <f t="shared" si="14"/>
        <v>0</v>
      </c>
      <c r="AI3335" s="2">
        <f t="shared" si="15"/>
        <v>0</v>
      </c>
      <c r="AJ3335" s="2">
        <f t="shared" si="16"/>
        <v>0</v>
      </c>
      <c r="AK3335" s="2">
        <f t="shared" si="17"/>
        <v>1</v>
      </c>
      <c r="AL3335" s="2">
        <f t="shared" si="18"/>
        <v>1</v>
      </c>
    </row>
    <row r="3336" ht="13.5" customHeight="1">
      <c r="A3336" s="3">
        <v>42775.0</v>
      </c>
      <c r="B3336" s="2">
        <v>2294.0</v>
      </c>
      <c r="C3336" s="2">
        <f t="shared" si="3"/>
        <v>2294</v>
      </c>
      <c r="D3336" s="2">
        <f t="shared" si="26"/>
        <v>3522.942779</v>
      </c>
      <c r="E3336" s="2">
        <f t="shared" si="20"/>
        <v>2274.755818</v>
      </c>
      <c r="F3336" s="2">
        <v>0.61</v>
      </c>
      <c r="G3336" s="2">
        <f t="shared" si="4"/>
        <v>0.0061</v>
      </c>
      <c r="H3336" s="2">
        <f t="shared" si="21"/>
        <v>1.7706</v>
      </c>
      <c r="I3336" s="2">
        <f t="shared" si="27"/>
        <v>1.332191792</v>
      </c>
      <c r="J3336" s="2">
        <f t="shared" si="5"/>
        <v>346.421941</v>
      </c>
      <c r="K3336" s="2">
        <f t="shared" si="6"/>
        <v>358.1366288</v>
      </c>
      <c r="L3336" s="2">
        <f t="shared" si="7"/>
        <v>0</v>
      </c>
      <c r="M3336" s="2">
        <f t="shared" si="1"/>
        <v>358.1366288</v>
      </c>
      <c r="O3336" s="2">
        <v>3334.0</v>
      </c>
      <c r="P3336" s="2">
        <v>2279.0</v>
      </c>
      <c r="Q3336" s="2">
        <v>2280.0</v>
      </c>
      <c r="R3336" s="2">
        <v>2297.0</v>
      </c>
      <c r="S3336" s="2">
        <v>2274.0</v>
      </c>
      <c r="T3336" s="2">
        <v>1.333550613E9</v>
      </c>
      <c r="U3336" s="2">
        <v>3.0591651E7</v>
      </c>
      <c r="V3336" s="2">
        <v>4.43553728E8</v>
      </c>
      <c r="W3336" s="2">
        <v>1.9352366E7</v>
      </c>
      <c r="X3336" s="2">
        <v>2785.0</v>
      </c>
      <c r="Y3336" s="2">
        <f t="shared" si="8"/>
        <v>0.6549939099</v>
      </c>
      <c r="Z3336" s="2">
        <f t="shared" ref="Z3336:AC3336" si="3387">ROUNDDOWN($Y3336*Z$1,0)-IF(MOD($Y3336*Z$1,1)=0,1,0)+1</f>
        <v>2</v>
      </c>
      <c r="AA3336" s="2">
        <f t="shared" si="3387"/>
        <v>2</v>
      </c>
      <c r="AB3336" s="2">
        <f t="shared" si="3387"/>
        <v>3</v>
      </c>
      <c r="AC3336" s="2">
        <f t="shared" si="3387"/>
        <v>4</v>
      </c>
      <c r="AD3336" s="2">
        <f t="shared" si="10"/>
        <v>0</v>
      </c>
      <c r="AE3336" s="2">
        <f t="shared" si="11"/>
        <v>1</v>
      </c>
      <c r="AF3336" s="2">
        <f t="shared" si="12"/>
        <v>0</v>
      </c>
      <c r="AG3336" s="2">
        <f t="shared" si="13"/>
        <v>0</v>
      </c>
      <c r="AH3336" s="2">
        <f t="shared" si="14"/>
        <v>0</v>
      </c>
      <c r="AI3336" s="2">
        <f t="shared" si="15"/>
        <v>0</v>
      </c>
      <c r="AJ3336" s="2">
        <f t="shared" si="16"/>
        <v>0</v>
      </c>
      <c r="AK3336" s="2">
        <f t="shared" si="17"/>
        <v>0</v>
      </c>
      <c r="AL3336" s="2">
        <f t="shared" si="18"/>
        <v>1</v>
      </c>
    </row>
    <row r="3337" ht="13.5" customHeight="1">
      <c r="A3337" s="3">
        <v>42778.0</v>
      </c>
      <c r="B3337" s="2">
        <v>2305.0</v>
      </c>
      <c r="C3337" s="2">
        <f t="shared" si="3"/>
        <v>2305</v>
      </c>
      <c r="D3337" s="2">
        <f t="shared" si="26"/>
        <v>3524.358393</v>
      </c>
      <c r="E3337" s="2">
        <f t="shared" si="20"/>
        <v>2275.098385</v>
      </c>
      <c r="F3337" s="2">
        <v>0.48</v>
      </c>
      <c r="G3337" s="2">
        <f t="shared" si="4"/>
        <v>0.0048</v>
      </c>
      <c r="H3337" s="2">
        <f t="shared" si="21"/>
        <v>1.7754</v>
      </c>
      <c r="I3337" s="2">
        <f t="shared" si="27"/>
        <v>1.332593619</v>
      </c>
      <c r="J3337" s="2">
        <f t="shared" si="5"/>
        <v>348.0847663</v>
      </c>
      <c r="K3337" s="2">
        <f t="shared" si="6"/>
        <v>359.8556846</v>
      </c>
      <c r="L3337" s="2">
        <f t="shared" si="7"/>
        <v>0</v>
      </c>
      <c r="M3337" s="2">
        <f t="shared" si="1"/>
        <v>359.8556846</v>
      </c>
      <c r="O3337" s="2">
        <v>3335.0</v>
      </c>
      <c r="P3337" s="2">
        <v>2311.0</v>
      </c>
      <c r="Q3337" s="2">
        <v>2294.0</v>
      </c>
      <c r="R3337" s="2">
        <v>2317.0</v>
      </c>
      <c r="S3337" s="2">
        <v>2292.0</v>
      </c>
      <c r="T3337" s="2">
        <v>1.333550613E9</v>
      </c>
      <c r="U3337" s="2">
        <v>3.0738342E7</v>
      </c>
      <c r="V3337" s="2">
        <v>4.1744462E7</v>
      </c>
      <c r="W3337" s="2">
        <v>1812008.0</v>
      </c>
      <c r="X3337" s="2">
        <v>1241.0</v>
      </c>
      <c r="Y3337" s="2">
        <f t="shared" si="8"/>
        <v>0.6206861551</v>
      </c>
      <c r="Z3337" s="2">
        <f t="shared" ref="Z3337:AC3337" si="3388">ROUNDDOWN($Y3337*Z$1,0)-IF(MOD($Y3337*Z$1,1)=0,1,0)+1</f>
        <v>2</v>
      </c>
      <c r="AA3337" s="2">
        <f t="shared" si="3388"/>
        <v>2</v>
      </c>
      <c r="AB3337" s="2">
        <f t="shared" si="3388"/>
        <v>3</v>
      </c>
      <c r="AC3337" s="2">
        <f t="shared" si="3388"/>
        <v>4</v>
      </c>
      <c r="AD3337" s="2">
        <f t="shared" si="10"/>
        <v>1</v>
      </c>
      <c r="AE3337" s="2">
        <f t="shared" si="11"/>
        <v>0</v>
      </c>
      <c r="AF3337" s="2">
        <f t="shared" si="12"/>
        <v>0</v>
      </c>
      <c r="AG3337" s="2">
        <f t="shared" si="13"/>
        <v>0</v>
      </c>
      <c r="AH3337" s="2">
        <f t="shared" si="14"/>
        <v>0</v>
      </c>
      <c r="AI3337" s="2">
        <f t="shared" si="15"/>
        <v>0</v>
      </c>
      <c r="AJ3337" s="2">
        <f t="shared" si="16"/>
        <v>0</v>
      </c>
      <c r="AK3337" s="2">
        <f t="shared" si="17"/>
        <v>0</v>
      </c>
      <c r="AL3337" s="2">
        <f t="shared" si="18"/>
        <v>1</v>
      </c>
    </row>
    <row r="3338" ht="13.5" customHeight="1">
      <c r="A3338" s="3">
        <v>42779.0</v>
      </c>
      <c r="B3338" s="2">
        <v>2311.0</v>
      </c>
      <c r="C3338" s="2">
        <f t="shared" si="3"/>
        <v>2311</v>
      </c>
      <c r="D3338" s="2">
        <f t="shared" si="26"/>
        <v>3525.774576</v>
      </c>
      <c r="E3338" s="2">
        <f t="shared" si="20"/>
        <v>2275.440953</v>
      </c>
      <c r="F3338" s="2">
        <v>0.26</v>
      </c>
      <c r="G3338" s="2">
        <f t="shared" si="4"/>
        <v>0.0026</v>
      </c>
      <c r="H3338" s="2">
        <f t="shared" si="21"/>
        <v>1.778</v>
      </c>
      <c r="I3338" s="2">
        <f t="shared" si="27"/>
        <v>1.332995446</v>
      </c>
      <c r="J3338" s="2">
        <f t="shared" si="5"/>
        <v>348.9897867</v>
      </c>
      <c r="K3338" s="2">
        <f t="shared" si="6"/>
        <v>360.7913094</v>
      </c>
      <c r="L3338" s="2">
        <f t="shared" si="7"/>
        <v>0</v>
      </c>
      <c r="M3338" s="2">
        <f t="shared" si="1"/>
        <v>360.7913094</v>
      </c>
      <c r="O3338" s="2">
        <v>3336.0</v>
      </c>
      <c r="P3338" s="2">
        <v>2310.0</v>
      </c>
      <c r="Q3338" s="2">
        <v>2305.0</v>
      </c>
      <c r="R3338" s="2">
        <v>2317.0</v>
      </c>
      <c r="S3338" s="2">
        <v>2285.0</v>
      </c>
      <c r="T3338" s="2">
        <v>1.333550613E9</v>
      </c>
      <c r="U3338" s="2">
        <v>3.0818355E7</v>
      </c>
      <c r="V3338" s="2">
        <v>9.680024E7</v>
      </c>
      <c r="W3338" s="2">
        <v>4204343.0</v>
      </c>
      <c r="X3338" s="2">
        <v>2685.0</v>
      </c>
      <c r="Y3338" s="2">
        <f t="shared" si="8"/>
        <v>0.5626268778</v>
      </c>
      <c r="Z3338" s="2">
        <f t="shared" ref="Z3338:AC3338" si="3389">ROUNDDOWN($Y3338*Z$1,0)-IF(MOD($Y3338*Z$1,1)=0,1,0)+1</f>
        <v>2</v>
      </c>
      <c r="AA3338" s="2">
        <f t="shared" si="3389"/>
        <v>2</v>
      </c>
      <c r="AB3338" s="2">
        <f t="shared" si="3389"/>
        <v>3</v>
      </c>
      <c r="AC3338" s="2">
        <f t="shared" si="3389"/>
        <v>3</v>
      </c>
      <c r="AD3338" s="2">
        <f t="shared" si="10"/>
        <v>0</v>
      </c>
      <c r="AE3338" s="2">
        <f t="shared" si="11"/>
        <v>0</v>
      </c>
      <c r="AF3338" s="2">
        <f t="shared" si="12"/>
        <v>0</v>
      </c>
      <c r="AG3338" s="2">
        <f t="shared" si="13"/>
        <v>0</v>
      </c>
      <c r="AH3338" s="2">
        <f t="shared" si="14"/>
        <v>1</v>
      </c>
      <c r="AI3338" s="2">
        <f t="shared" si="15"/>
        <v>0</v>
      </c>
      <c r="AJ3338" s="2">
        <f t="shared" si="16"/>
        <v>0</v>
      </c>
      <c r="AK3338" s="2">
        <f t="shared" si="17"/>
        <v>0</v>
      </c>
      <c r="AL3338" s="2">
        <f t="shared" si="18"/>
        <v>1</v>
      </c>
    </row>
    <row r="3339" ht="13.5" customHeight="1">
      <c r="A3339" s="3">
        <v>42780.0</v>
      </c>
      <c r="B3339" s="2">
        <v>2305.0</v>
      </c>
      <c r="C3339" s="2">
        <f t="shared" si="3"/>
        <v>2305</v>
      </c>
      <c r="D3339" s="2">
        <f t="shared" si="26"/>
        <v>3527.191328</v>
      </c>
      <c r="E3339" s="2">
        <f t="shared" si="20"/>
        <v>2275.783521</v>
      </c>
      <c r="F3339" s="2">
        <v>-0.26</v>
      </c>
      <c r="G3339" s="2">
        <f t="shared" si="4"/>
        <v>-0.0026</v>
      </c>
      <c r="H3339" s="2">
        <f t="shared" si="21"/>
        <v>1.7754</v>
      </c>
      <c r="I3339" s="2">
        <f t="shared" si="27"/>
        <v>1.333397273</v>
      </c>
      <c r="J3339" s="2">
        <f t="shared" si="5"/>
        <v>348.0824132</v>
      </c>
      <c r="K3339" s="2">
        <f t="shared" si="6"/>
        <v>359.853252</v>
      </c>
      <c r="L3339" s="2">
        <f t="shared" si="7"/>
        <v>0</v>
      </c>
      <c r="M3339" s="2">
        <f t="shared" si="1"/>
        <v>359.853252</v>
      </c>
      <c r="O3339" s="2">
        <v>3337.0</v>
      </c>
      <c r="P3339" s="2">
        <v>2301.0</v>
      </c>
      <c r="Q3339" s="2">
        <v>2311.0</v>
      </c>
      <c r="R3339" s="2">
        <v>2311.0</v>
      </c>
      <c r="S3339" s="2">
        <v>2292.0</v>
      </c>
      <c r="T3339" s="2">
        <v>1.333550613E9</v>
      </c>
      <c r="U3339" s="2">
        <v>3.0738342E7</v>
      </c>
      <c r="V3339" s="2">
        <v>4.4744703E7</v>
      </c>
      <c r="W3339" s="2">
        <v>1945283.0</v>
      </c>
      <c r="X3339" s="2">
        <v>1247.0</v>
      </c>
      <c r="Y3339" s="2">
        <f t="shared" si="8"/>
        <v>0.4124035729</v>
      </c>
      <c r="Z3339" s="2">
        <f t="shared" ref="Z3339:AC3339" si="3390">ROUNDDOWN($Y3339*Z$1,0)-IF(MOD($Y3339*Z$1,1)=0,1,0)+1</f>
        <v>1</v>
      </c>
      <c r="AA3339" s="2">
        <f t="shared" si="3390"/>
        <v>2</v>
      </c>
      <c r="AB3339" s="2">
        <f t="shared" si="3390"/>
        <v>2</v>
      </c>
      <c r="AC3339" s="2">
        <f t="shared" si="3390"/>
        <v>3</v>
      </c>
      <c r="AD3339" s="2">
        <f t="shared" si="10"/>
        <v>0</v>
      </c>
      <c r="AE3339" s="2">
        <f t="shared" si="11"/>
        <v>0</v>
      </c>
      <c r="AF3339" s="2">
        <f t="shared" si="12"/>
        <v>0</v>
      </c>
      <c r="AG3339" s="2">
        <f t="shared" si="13"/>
        <v>1</v>
      </c>
      <c r="AH3339" s="2">
        <f t="shared" si="14"/>
        <v>0</v>
      </c>
      <c r="AI3339" s="2">
        <f t="shared" si="15"/>
        <v>0</v>
      </c>
      <c r="AJ3339" s="2">
        <f t="shared" si="16"/>
        <v>0</v>
      </c>
      <c r="AK3339" s="2">
        <f t="shared" si="17"/>
        <v>0</v>
      </c>
      <c r="AL3339" s="2">
        <f t="shared" si="18"/>
        <v>1</v>
      </c>
    </row>
    <row r="3340" ht="13.5" customHeight="1">
      <c r="A3340" s="3">
        <v>42781.0</v>
      </c>
      <c r="B3340" s="2">
        <v>2304.0</v>
      </c>
      <c r="C3340" s="2">
        <f t="shared" si="3"/>
        <v>2304</v>
      </c>
      <c r="D3340" s="2">
        <f t="shared" si="26"/>
        <v>3528.608649</v>
      </c>
      <c r="E3340" s="2">
        <f t="shared" si="20"/>
        <v>2276.126088</v>
      </c>
      <c r="F3340" s="2">
        <v>-0.04</v>
      </c>
      <c r="G3340" s="2">
        <f t="shared" si="4"/>
        <v>-0.0004</v>
      </c>
      <c r="H3340" s="2">
        <f t="shared" si="21"/>
        <v>1.775</v>
      </c>
      <c r="I3340" s="2">
        <f t="shared" si="27"/>
        <v>1.3337991</v>
      </c>
      <c r="J3340" s="2">
        <f t="shared" si="5"/>
        <v>347.9431803</v>
      </c>
      <c r="K3340" s="2">
        <f t="shared" si="6"/>
        <v>359.7093107</v>
      </c>
      <c r="L3340" s="2">
        <f t="shared" si="7"/>
        <v>0</v>
      </c>
      <c r="M3340" s="2">
        <f t="shared" si="1"/>
        <v>359.7093107</v>
      </c>
      <c r="O3340" s="2">
        <v>3338.0</v>
      </c>
      <c r="P3340" s="2">
        <v>2299.0</v>
      </c>
      <c r="Q3340" s="2">
        <v>2305.0</v>
      </c>
      <c r="R3340" s="2">
        <v>2317.0</v>
      </c>
      <c r="S3340" s="2">
        <v>2292.0</v>
      </c>
      <c r="T3340" s="2">
        <v>1.333550613E9</v>
      </c>
      <c r="U3340" s="2">
        <v>3.0725006E7</v>
      </c>
      <c r="V3340" s="2">
        <v>6.5167112E7</v>
      </c>
      <c r="W3340" s="2">
        <v>2830133.0</v>
      </c>
      <c r="X3340" s="2">
        <v>2043.0</v>
      </c>
      <c r="Y3340" s="2">
        <f t="shared" si="8"/>
        <v>0.4737109216</v>
      </c>
      <c r="Z3340" s="2">
        <f t="shared" ref="Z3340:AC3340" si="3391">ROUNDDOWN($Y3340*Z$1,0)-IF(MOD($Y3340*Z$1,1)=0,1,0)+1</f>
        <v>1</v>
      </c>
      <c r="AA3340" s="2">
        <f t="shared" si="3391"/>
        <v>2</v>
      </c>
      <c r="AB3340" s="2">
        <f t="shared" si="3391"/>
        <v>2</v>
      </c>
      <c r="AC3340" s="2">
        <f t="shared" si="3391"/>
        <v>3</v>
      </c>
      <c r="AD3340" s="2">
        <f t="shared" si="10"/>
        <v>0</v>
      </c>
      <c r="AE3340" s="2">
        <f t="shared" si="11"/>
        <v>0</v>
      </c>
      <c r="AF3340" s="2">
        <f t="shared" si="12"/>
        <v>0</v>
      </c>
      <c r="AG3340" s="2">
        <f t="shared" si="13"/>
        <v>0</v>
      </c>
      <c r="AH3340" s="2">
        <f t="shared" si="14"/>
        <v>0</v>
      </c>
      <c r="AI3340" s="2">
        <f t="shared" si="15"/>
        <v>0</v>
      </c>
      <c r="AJ3340" s="2">
        <f t="shared" si="16"/>
        <v>1</v>
      </c>
      <c r="AK3340" s="2">
        <f t="shared" si="17"/>
        <v>0</v>
      </c>
      <c r="AL3340" s="2">
        <f t="shared" si="18"/>
        <v>1</v>
      </c>
    </row>
    <row r="3341" ht="13.5" customHeight="1">
      <c r="A3341" s="3">
        <v>42782.0</v>
      </c>
      <c r="B3341" s="2">
        <v>2305.0</v>
      </c>
      <c r="C3341" s="2">
        <f t="shared" si="3"/>
        <v>2305</v>
      </c>
      <c r="D3341" s="2">
        <f t="shared" si="26"/>
        <v>3530.02654</v>
      </c>
      <c r="E3341" s="2">
        <f t="shared" si="20"/>
        <v>2276.468656</v>
      </c>
      <c r="F3341" s="2">
        <v>0.04</v>
      </c>
      <c r="G3341" s="2">
        <f t="shared" si="4"/>
        <v>0.0004</v>
      </c>
      <c r="H3341" s="2">
        <f t="shared" si="21"/>
        <v>1.7754</v>
      </c>
      <c r="I3341" s="2">
        <f t="shared" si="27"/>
        <v>1.334200928</v>
      </c>
      <c r="J3341" s="2">
        <f t="shared" si="5"/>
        <v>348.0823576</v>
      </c>
      <c r="K3341" s="2">
        <f t="shared" si="6"/>
        <v>359.8531944</v>
      </c>
      <c r="L3341" s="2">
        <f t="shared" si="7"/>
        <v>0</v>
      </c>
      <c r="M3341" s="2">
        <f t="shared" si="1"/>
        <v>359.8531944</v>
      </c>
      <c r="O3341" s="2">
        <v>3339.0</v>
      </c>
      <c r="P3341" s="2">
        <v>2309.0</v>
      </c>
      <c r="Q3341" s="2">
        <v>2304.0</v>
      </c>
      <c r="R3341" s="2">
        <v>2309.0</v>
      </c>
      <c r="S3341" s="2">
        <v>2285.0</v>
      </c>
      <c r="T3341" s="2">
        <v>1.333550613E9</v>
      </c>
      <c r="U3341" s="2">
        <v>3.0738342E7</v>
      </c>
      <c r="V3341" s="2">
        <v>9.0042219E7</v>
      </c>
      <c r="W3341" s="2">
        <v>3917081.0</v>
      </c>
      <c r="X3341" s="2">
        <v>1932.0</v>
      </c>
      <c r="Y3341" s="2">
        <f t="shared" si="8"/>
        <v>0.5014210313</v>
      </c>
      <c r="Z3341" s="2">
        <f t="shared" ref="Z3341:AC3341" si="3392">ROUNDDOWN($Y3341*Z$1,0)-IF(MOD($Y3341*Z$1,1)=0,1,0)+1</f>
        <v>2</v>
      </c>
      <c r="AA3341" s="2">
        <f t="shared" si="3392"/>
        <v>2</v>
      </c>
      <c r="AB3341" s="2">
        <f t="shared" si="3392"/>
        <v>3</v>
      </c>
      <c r="AC3341" s="2">
        <f t="shared" si="3392"/>
        <v>3</v>
      </c>
      <c r="AD3341" s="2">
        <f t="shared" si="10"/>
        <v>0</v>
      </c>
      <c r="AE3341" s="2">
        <f t="shared" si="11"/>
        <v>0</v>
      </c>
      <c r="AF3341" s="2">
        <f t="shared" si="12"/>
        <v>0</v>
      </c>
      <c r="AG3341" s="2">
        <f t="shared" si="13"/>
        <v>0</v>
      </c>
      <c r="AH3341" s="2">
        <f t="shared" si="14"/>
        <v>1</v>
      </c>
      <c r="AI3341" s="2">
        <f t="shared" si="15"/>
        <v>0</v>
      </c>
      <c r="AJ3341" s="2">
        <f t="shared" si="16"/>
        <v>0</v>
      </c>
      <c r="AK3341" s="2">
        <f t="shared" si="17"/>
        <v>0</v>
      </c>
      <c r="AL3341" s="2">
        <f t="shared" si="18"/>
        <v>1</v>
      </c>
    </row>
    <row r="3342" ht="13.5" customHeight="1">
      <c r="A3342" s="3">
        <v>42785.0</v>
      </c>
      <c r="B3342" s="2">
        <v>2290.0</v>
      </c>
      <c r="C3342" s="2">
        <f t="shared" si="3"/>
        <v>2290</v>
      </c>
      <c r="D3342" s="2">
        <f t="shared" si="26"/>
        <v>3531.445</v>
      </c>
      <c r="E3342" s="2">
        <f t="shared" si="20"/>
        <v>2276.811224</v>
      </c>
      <c r="F3342" s="2">
        <v>-0.65</v>
      </c>
      <c r="G3342" s="2">
        <f t="shared" si="4"/>
        <v>-0.0065</v>
      </c>
      <c r="H3342" s="2">
        <f t="shared" si="21"/>
        <v>1.7689</v>
      </c>
      <c r="I3342" s="2">
        <f t="shared" si="27"/>
        <v>1.334602755</v>
      </c>
      <c r="J3342" s="2">
        <f t="shared" si="5"/>
        <v>345.8198222</v>
      </c>
      <c r="K3342" s="2">
        <f t="shared" si="6"/>
        <v>357.5141487</v>
      </c>
      <c r="L3342" s="2">
        <f t="shared" si="7"/>
        <v>0</v>
      </c>
      <c r="M3342" s="2">
        <f t="shared" si="1"/>
        <v>357.5141487</v>
      </c>
      <c r="O3342" s="2">
        <v>3340.0</v>
      </c>
      <c r="P3342" s="2">
        <v>2306.0</v>
      </c>
      <c r="Q3342" s="2">
        <v>2305.0</v>
      </c>
      <c r="R3342" s="2">
        <v>2308.0</v>
      </c>
      <c r="S3342" s="2">
        <v>2290.0</v>
      </c>
      <c r="T3342" s="2">
        <v>1.333550613E9</v>
      </c>
      <c r="U3342" s="2">
        <v>3.0538309E7</v>
      </c>
      <c r="V3342" s="2">
        <v>2.4248213E7</v>
      </c>
      <c r="W3342" s="2">
        <v>1054368.0</v>
      </c>
      <c r="X3342" s="2">
        <v>662.0</v>
      </c>
      <c r="Y3342" s="2">
        <f t="shared" si="8"/>
        <v>0.3103938287</v>
      </c>
      <c r="Z3342" s="2">
        <f t="shared" ref="Z3342:AC3342" si="3393">ROUNDDOWN($Y3342*Z$1,0)-IF(MOD($Y3342*Z$1,1)=0,1,0)+1</f>
        <v>1</v>
      </c>
      <c r="AA3342" s="2">
        <f t="shared" si="3393"/>
        <v>1</v>
      </c>
      <c r="AB3342" s="2">
        <f t="shared" si="3393"/>
        <v>2</v>
      </c>
      <c r="AC3342" s="2">
        <f t="shared" si="3393"/>
        <v>2</v>
      </c>
      <c r="AD3342" s="2">
        <f t="shared" si="10"/>
        <v>0</v>
      </c>
      <c r="AE3342" s="2">
        <f t="shared" si="11"/>
        <v>0</v>
      </c>
      <c r="AF3342" s="2">
        <f t="shared" si="12"/>
        <v>1</v>
      </c>
      <c r="AG3342" s="2">
        <f t="shared" si="13"/>
        <v>0</v>
      </c>
      <c r="AH3342" s="2">
        <f t="shared" si="14"/>
        <v>0</v>
      </c>
      <c r="AI3342" s="2">
        <f t="shared" si="15"/>
        <v>0</v>
      </c>
      <c r="AJ3342" s="2">
        <f t="shared" si="16"/>
        <v>0</v>
      </c>
      <c r="AK3342" s="2">
        <f t="shared" si="17"/>
        <v>0</v>
      </c>
      <c r="AL3342" s="2">
        <f t="shared" si="18"/>
        <v>1</v>
      </c>
    </row>
    <row r="3343" ht="13.5" customHeight="1">
      <c r="A3343" s="3">
        <v>42786.0</v>
      </c>
      <c r="B3343" s="2">
        <v>2275.0</v>
      </c>
      <c r="C3343" s="2">
        <f t="shared" si="3"/>
        <v>2275</v>
      </c>
      <c r="D3343" s="2">
        <f t="shared" si="26"/>
        <v>3532.864031</v>
      </c>
      <c r="E3343" s="2">
        <f t="shared" si="20"/>
        <v>2277.153792</v>
      </c>
      <c r="F3343" s="2">
        <v>-0.66</v>
      </c>
      <c r="G3343" s="2">
        <f t="shared" si="4"/>
        <v>-0.0066</v>
      </c>
      <c r="H3343" s="2">
        <f t="shared" si="21"/>
        <v>1.7623</v>
      </c>
      <c r="I3343" s="2">
        <f t="shared" si="27"/>
        <v>1.335004582</v>
      </c>
      <c r="J3343" s="2">
        <f t="shared" si="5"/>
        <v>343.5374114</v>
      </c>
      <c r="K3343" s="2">
        <f t="shared" si="6"/>
        <v>355.1545553</v>
      </c>
      <c r="L3343" s="2">
        <f t="shared" si="7"/>
        <v>0</v>
      </c>
      <c r="M3343" s="2">
        <f t="shared" si="1"/>
        <v>355.1545553</v>
      </c>
      <c r="O3343" s="2">
        <v>3341.0</v>
      </c>
      <c r="P3343" s="2">
        <v>2295.0</v>
      </c>
      <c r="Q3343" s="2">
        <v>2290.0</v>
      </c>
      <c r="R3343" s="2">
        <v>2304.0</v>
      </c>
      <c r="S3343" s="2">
        <v>2271.0</v>
      </c>
      <c r="T3343" s="2">
        <v>1.333550613E9</v>
      </c>
      <c r="U3343" s="2">
        <v>3.0338276E7</v>
      </c>
      <c r="V3343" s="2">
        <v>6.8860061E7</v>
      </c>
      <c r="W3343" s="2">
        <v>3011683.0</v>
      </c>
      <c r="X3343" s="2">
        <v>1466.0</v>
      </c>
      <c r="Y3343" s="2">
        <f t="shared" si="8"/>
        <v>0.3061307349</v>
      </c>
      <c r="Z3343" s="2">
        <f t="shared" ref="Z3343:AC3343" si="3394">ROUNDDOWN($Y3343*Z$1,0)-IF(MOD($Y3343*Z$1,1)=0,1,0)+1</f>
        <v>1</v>
      </c>
      <c r="AA3343" s="2">
        <f t="shared" si="3394"/>
        <v>1</v>
      </c>
      <c r="AB3343" s="2">
        <f t="shared" si="3394"/>
        <v>2</v>
      </c>
      <c r="AC3343" s="2">
        <f t="shared" si="3394"/>
        <v>2</v>
      </c>
      <c r="AD3343" s="2">
        <f t="shared" si="10"/>
        <v>0</v>
      </c>
      <c r="AE3343" s="2">
        <f t="shared" si="11"/>
        <v>0</v>
      </c>
      <c r="AF3343" s="2">
        <f t="shared" si="12"/>
        <v>1</v>
      </c>
      <c r="AG3343" s="2">
        <f t="shared" si="13"/>
        <v>0</v>
      </c>
      <c r="AH3343" s="2">
        <f t="shared" si="14"/>
        <v>0</v>
      </c>
      <c r="AI3343" s="2">
        <f t="shared" si="15"/>
        <v>0</v>
      </c>
      <c r="AJ3343" s="2">
        <f t="shared" si="16"/>
        <v>0</v>
      </c>
      <c r="AK3343" s="2">
        <f t="shared" si="17"/>
        <v>0</v>
      </c>
      <c r="AL3343" s="2">
        <f t="shared" si="18"/>
        <v>1</v>
      </c>
    </row>
    <row r="3344" ht="13.5" customHeight="1">
      <c r="A3344" s="3">
        <v>42787.0</v>
      </c>
      <c r="B3344" s="2">
        <v>2263.0</v>
      </c>
      <c r="C3344" s="2">
        <f t="shared" si="3"/>
        <v>2263</v>
      </c>
      <c r="D3344" s="2">
        <f t="shared" si="26"/>
        <v>3534.283632</v>
      </c>
      <c r="E3344" s="2">
        <f t="shared" si="20"/>
        <v>2277.496359</v>
      </c>
      <c r="F3344" s="2">
        <v>-0.53</v>
      </c>
      <c r="G3344" s="2">
        <f t="shared" si="4"/>
        <v>-0.0053</v>
      </c>
      <c r="H3344" s="2">
        <f t="shared" si="21"/>
        <v>1.757</v>
      </c>
      <c r="I3344" s="2">
        <f t="shared" si="27"/>
        <v>1.335406409</v>
      </c>
      <c r="J3344" s="2">
        <f t="shared" si="5"/>
        <v>341.7166631</v>
      </c>
      <c r="K3344" s="2">
        <f t="shared" si="6"/>
        <v>353.2722362</v>
      </c>
      <c r="L3344" s="2">
        <f t="shared" si="7"/>
        <v>0</v>
      </c>
      <c r="M3344" s="2">
        <f t="shared" si="1"/>
        <v>353.2722362</v>
      </c>
      <c r="O3344" s="2">
        <v>3342.0</v>
      </c>
      <c r="P3344" s="2">
        <v>2281.0</v>
      </c>
      <c r="Q3344" s="2">
        <v>2275.0</v>
      </c>
      <c r="R3344" s="2">
        <v>2282.0</v>
      </c>
      <c r="S3344" s="2">
        <v>2255.0</v>
      </c>
      <c r="T3344" s="2">
        <v>1.333550613E9</v>
      </c>
      <c r="U3344" s="2">
        <v>3.017825E7</v>
      </c>
      <c r="V3344" s="2">
        <v>6.501379E7</v>
      </c>
      <c r="W3344" s="2">
        <v>2872080.0</v>
      </c>
      <c r="X3344" s="2">
        <v>1627.0</v>
      </c>
      <c r="Y3344" s="2">
        <f t="shared" si="8"/>
        <v>0.3377994316</v>
      </c>
      <c r="Z3344" s="2">
        <f t="shared" ref="Z3344:AC3344" si="3395">ROUNDDOWN($Y3344*Z$1,0)-IF(MOD($Y3344*Z$1,1)=0,1,0)+1</f>
        <v>1</v>
      </c>
      <c r="AA3344" s="2">
        <f t="shared" si="3395"/>
        <v>2</v>
      </c>
      <c r="AB3344" s="2">
        <f t="shared" si="3395"/>
        <v>2</v>
      </c>
      <c r="AC3344" s="2">
        <f t="shared" si="3395"/>
        <v>2</v>
      </c>
      <c r="AD3344" s="2">
        <f t="shared" si="10"/>
        <v>0</v>
      </c>
      <c r="AE3344" s="2">
        <f t="shared" si="11"/>
        <v>0</v>
      </c>
      <c r="AF3344" s="2">
        <f t="shared" si="12"/>
        <v>1</v>
      </c>
      <c r="AG3344" s="2">
        <f t="shared" si="13"/>
        <v>0</v>
      </c>
      <c r="AH3344" s="2">
        <f t="shared" si="14"/>
        <v>0</v>
      </c>
      <c r="AI3344" s="2">
        <f t="shared" si="15"/>
        <v>0</v>
      </c>
      <c r="AJ3344" s="2">
        <f t="shared" si="16"/>
        <v>0</v>
      </c>
      <c r="AK3344" s="2">
        <f t="shared" si="17"/>
        <v>0</v>
      </c>
      <c r="AL3344" s="2">
        <f t="shared" si="18"/>
        <v>1</v>
      </c>
    </row>
    <row r="3345" ht="13.5" customHeight="1">
      <c r="A3345" s="3">
        <v>42788.0</v>
      </c>
      <c r="B3345" s="2">
        <v>2260.0</v>
      </c>
      <c r="C3345" s="2">
        <f t="shared" si="3"/>
        <v>2260</v>
      </c>
      <c r="D3345" s="2">
        <f t="shared" si="26"/>
        <v>3535.703803</v>
      </c>
      <c r="E3345" s="2">
        <f t="shared" si="20"/>
        <v>2277.838927</v>
      </c>
      <c r="F3345" s="2">
        <v>-0.13</v>
      </c>
      <c r="G3345" s="2">
        <f t="shared" si="4"/>
        <v>-0.0013</v>
      </c>
      <c r="H3345" s="2">
        <f t="shared" si="21"/>
        <v>1.7557</v>
      </c>
      <c r="I3345" s="2">
        <f t="shared" si="27"/>
        <v>1.335808236</v>
      </c>
      <c r="J3345" s="2">
        <f t="shared" si="5"/>
        <v>341.2724315</v>
      </c>
      <c r="K3345" s="2">
        <f t="shared" si="6"/>
        <v>352.8129822</v>
      </c>
      <c r="L3345" s="2">
        <f t="shared" si="7"/>
        <v>0</v>
      </c>
      <c r="M3345" s="2">
        <f t="shared" si="1"/>
        <v>352.8129822</v>
      </c>
      <c r="O3345" s="2">
        <v>3343.0</v>
      </c>
      <c r="P3345" s="2">
        <v>2263.0</v>
      </c>
      <c r="Q3345" s="2">
        <v>2263.0</v>
      </c>
      <c r="R3345" s="2">
        <v>2269.0</v>
      </c>
      <c r="S3345" s="2">
        <v>2240.0</v>
      </c>
      <c r="T3345" s="2">
        <v>1.333550613E9</v>
      </c>
      <c r="U3345" s="2">
        <v>3.0138244E7</v>
      </c>
      <c r="V3345" s="2">
        <v>8.8552403E7</v>
      </c>
      <c r="W3345" s="2">
        <v>3929922.0</v>
      </c>
      <c r="X3345" s="2">
        <v>2420.0</v>
      </c>
      <c r="Y3345" s="2">
        <f t="shared" si="8"/>
        <v>0.4487413723</v>
      </c>
      <c r="Z3345" s="2">
        <f t="shared" ref="Z3345:AC3345" si="3396">ROUNDDOWN($Y3345*Z$1,0)-IF(MOD($Y3345*Z$1,1)=0,1,0)+1</f>
        <v>1</v>
      </c>
      <c r="AA3345" s="2">
        <f t="shared" si="3396"/>
        <v>2</v>
      </c>
      <c r="AB3345" s="2">
        <f t="shared" si="3396"/>
        <v>2</v>
      </c>
      <c r="AC3345" s="2">
        <f t="shared" si="3396"/>
        <v>3</v>
      </c>
      <c r="AD3345" s="2">
        <f t="shared" si="10"/>
        <v>0</v>
      </c>
      <c r="AE3345" s="2">
        <f t="shared" si="11"/>
        <v>0</v>
      </c>
      <c r="AF3345" s="2">
        <f t="shared" si="12"/>
        <v>1</v>
      </c>
      <c r="AG3345" s="2">
        <f t="shared" si="13"/>
        <v>0</v>
      </c>
      <c r="AH3345" s="2">
        <f t="shared" si="14"/>
        <v>0</v>
      </c>
      <c r="AI3345" s="2">
        <f t="shared" si="15"/>
        <v>0</v>
      </c>
      <c r="AJ3345" s="2">
        <f t="shared" si="16"/>
        <v>0</v>
      </c>
      <c r="AK3345" s="2">
        <f t="shared" si="17"/>
        <v>0</v>
      </c>
      <c r="AL3345" s="2">
        <f t="shared" si="18"/>
        <v>1</v>
      </c>
    </row>
    <row r="3346" ht="13.5" customHeight="1">
      <c r="A3346" s="3">
        <v>42789.0</v>
      </c>
      <c r="B3346" s="2">
        <v>2260.0</v>
      </c>
      <c r="C3346" s="2">
        <f t="shared" si="3"/>
        <v>2260</v>
      </c>
      <c r="D3346" s="2">
        <f t="shared" si="26"/>
        <v>3537.124545</v>
      </c>
      <c r="E3346" s="2">
        <f t="shared" si="20"/>
        <v>2278.181495</v>
      </c>
      <c r="F3346" s="2">
        <v>0.0</v>
      </c>
      <c r="G3346" s="2">
        <f t="shared" si="4"/>
        <v>0</v>
      </c>
      <c r="H3346" s="2">
        <f t="shared" si="21"/>
        <v>1.7557</v>
      </c>
      <c r="I3346" s="2">
        <f t="shared" si="27"/>
        <v>1.336210063</v>
      </c>
      <c r="J3346" s="2">
        <f t="shared" si="5"/>
        <v>341.2724315</v>
      </c>
      <c r="K3346" s="2">
        <f t="shared" si="6"/>
        <v>352.8129822</v>
      </c>
      <c r="L3346" s="2">
        <f t="shared" si="7"/>
        <v>0</v>
      </c>
      <c r="M3346" s="2">
        <f t="shared" si="1"/>
        <v>352.8129822</v>
      </c>
      <c r="O3346" s="2">
        <v>3344.0</v>
      </c>
      <c r="P3346" s="2">
        <v>2258.0</v>
      </c>
      <c r="Q3346" s="2">
        <v>2260.0</v>
      </c>
      <c r="R3346" s="2">
        <v>2270.0</v>
      </c>
      <c r="S3346" s="2">
        <v>2242.0</v>
      </c>
      <c r="T3346" s="2">
        <v>1.333550613E9</v>
      </c>
      <c r="U3346" s="2">
        <v>3.0138244E7</v>
      </c>
      <c r="V3346" s="2">
        <v>1.13643777E8</v>
      </c>
      <c r="W3346" s="2">
        <v>5035619.0</v>
      </c>
      <c r="X3346" s="2">
        <v>1780.0</v>
      </c>
      <c r="Y3346" s="2">
        <f t="shared" si="8"/>
        <v>0.4880227365</v>
      </c>
      <c r="Z3346" s="2">
        <f t="shared" ref="Z3346:AC3346" si="3397">ROUNDDOWN($Y3346*Z$1,0)-IF(MOD($Y3346*Z$1,1)=0,1,0)+1</f>
        <v>1</v>
      </c>
      <c r="AA3346" s="2">
        <f t="shared" si="3397"/>
        <v>2</v>
      </c>
      <c r="AB3346" s="2">
        <f t="shared" si="3397"/>
        <v>2</v>
      </c>
      <c r="AC3346" s="2">
        <f t="shared" si="3397"/>
        <v>3</v>
      </c>
      <c r="AD3346" s="2">
        <f t="shared" si="10"/>
        <v>0</v>
      </c>
      <c r="AE3346" s="2">
        <f t="shared" si="11"/>
        <v>0</v>
      </c>
      <c r="AF3346" s="2">
        <f t="shared" si="12"/>
        <v>1</v>
      </c>
      <c r="AG3346" s="2">
        <f t="shared" si="13"/>
        <v>0</v>
      </c>
      <c r="AH3346" s="2">
        <f t="shared" si="14"/>
        <v>0</v>
      </c>
      <c r="AI3346" s="2">
        <f t="shared" si="15"/>
        <v>0</v>
      </c>
      <c r="AJ3346" s="2">
        <f t="shared" si="16"/>
        <v>0</v>
      </c>
      <c r="AK3346" s="2">
        <f t="shared" si="17"/>
        <v>0</v>
      </c>
      <c r="AL3346" s="2">
        <f t="shared" si="18"/>
        <v>1</v>
      </c>
    </row>
    <row r="3347" ht="13.5" customHeight="1">
      <c r="A3347" s="3">
        <v>42792.0</v>
      </c>
      <c r="B3347" s="2">
        <v>2236.0</v>
      </c>
      <c r="C3347" s="2">
        <f t="shared" si="3"/>
        <v>2236</v>
      </c>
      <c r="D3347" s="2">
        <f t="shared" si="26"/>
        <v>3538.545858</v>
      </c>
      <c r="E3347" s="2">
        <f t="shared" si="20"/>
        <v>2278.524062</v>
      </c>
      <c r="F3347" s="2">
        <v>-1.06</v>
      </c>
      <c r="G3347" s="2">
        <f t="shared" si="4"/>
        <v>-0.0106</v>
      </c>
      <c r="H3347" s="2">
        <f t="shared" si="21"/>
        <v>1.7451</v>
      </c>
      <c r="I3347" s="2">
        <f t="shared" si="27"/>
        <v>1.336611891</v>
      </c>
      <c r="J3347" s="2">
        <f t="shared" si="5"/>
        <v>337.6549437</v>
      </c>
      <c r="K3347" s="2">
        <f t="shared" si="6"/>
        <v>349.0731646</v>
      </c>
      <c r="L3347" s="2">
        <f t="shared" si="7"/>
        <v>0</v>
      </c>
      <c r="M3347" s="2">
        <f t="shared" si="1"/>
        <v>349.0731646</v>
      </c>
      <c r="O3347" s="2">
        <v>3345.0</v>
      </c>
      <c r="P3347" s="2">
        <v>2241.0</v>
      </c>
      <c r="Q3347" s="2">
        <v>2260.0</v>
      </c>
      <c r="R3347" s="2">
        <v>2250.0</v>
      </c>
      <c r="S3347" s="2">
        <v>2233.0</v>
      </c>
      <c r="T3347" s="2">
        <v>1.333550613E9</v>
      </c>
      <c r="U3347" s="2">
        <v>2.9818192E7</v>
      </c>
      <c r="V3347" s="2">
        <v>2.3881658E7</v>
      </c>
      <c r="W3347" s="2">
        <v>1066839.0</v>
      </c>
      <c r="X3347" s="2">
        <v>896.0</v>
      </c>
      <c r="Y3347" s="2">
        <f t="shared" si="8"/>
        <v>0.216910272</v>
      </c>
      <c r="Z3347" s="2">
        <f t="shared" ref="Z3347:AC3347" si="3398">ROUNDDOWN($Y3347*Z$1,0)-IF(MOD($Y3347*Z$1,1)=0,1,0)+1</f>
        <v>1</v>
      </c>
      <c r="AA3347" s="2">
        <f t="shared" si="3398"/>
        <v>1</v>
      </c>
      <c r="AB3347" s="2">
        <f t="shared" si="3398"/>
        <v>1</v>
      </c>
      <c r="AC3347" s="2">
        <f t="shared" si="3398"/>
        <v>2</v>
      </c>
      <c r="AD3347" s="2">
        <f t="shared" si="10"/>
        <v>0</v>
      </c>
      <c r="AE3347" s="2">
        <f t="shared" si="11"/>
        <v>0</v>
      </c>
      <c r="AF3347" s="2">
        <f t="shared" si="12"/>
        <v>0</v>
      </c>
      <c r="AG3347" s="2">
        <f t="shared" si="13"/>
        <v>1</v>
      </c>
      <c r="AH3347" s="2">
        <f t="shared" si="14"/>
        <v>0</v>
      </c>
      <c r="AI3347" s="2">
        <f t="shared" si="15"/>
        <v>0</v>
      </c>
      <c r="AJ3347" s="2">
        <f t="shared" si="16"/>
        <v>0</v>
      </c>
      <c r="AK3347" s="2">
        <f t="shared" si="17"/>
        <v>0</v>
      </c>
      <c r="AL3347" s="2">
        <f t="shared" si="18"/>
        <v>1</v>
      </c>
    </row>
    <row r="3348" ht="13.5" customHeight="1">
      <c r="A3348" s="3">
        <v>42793.0</v>
      </c>
      <c r="B3348" s="2">
        <v>2227.0</v>
      </c>
      <c r="C3348" s="2">
        <f t="shared" si="3"/>
        <v>2227</v>
      </c>
      <c r="D3348" s="2">
        <f t="shared" si="26"/>
        <v>3539.967741</v>
      </c>
      <c r="E3348" s="2">
        <f t="shared" si="20"/>
        <v>2278.86663</v>
      </c>
      <c r="F3348" s="2">
        <v>-0.4</v>
      </c>
      <c r="G3348" s="2">
        <f t="shared" si="4"/>
        <v>-0.004</v>
      </c>
      <c r="H3348" s="2">
        <f t="shared" si="21"/>
        <v>1.7411</v>
      </c>
      <c r="I3348" s="2">
        <f t="shared" si="27"/>
        <v>1.337013718</v>
      </c>
      <c r="J3348" s="2">
        <f t="shared" si="5"/>
        <v>336.3043239</v>
      </c>
      <c r="K3348" s="2">
        <f t="shared" si="6"/>
        <v>347.676872</v>
      </c>
      <c r="L3348" s="2">
        <f t="shared" si="7"/>
        <v>0</v>
      </c>
      <c r="M3348" s="2">
        <f t="shared" si="1"/>
        <v>347.676872</v>
      </c>
      <c r="O3348" s="2">
        <v>3346.0</v>
      </c>
      <c r="P3348" s="2">
        <v>2250.0</v>
      </c>
      <c r="Q3348" s="2">
        <v>2236.0</v>
      </c>
      <c r="R3348" s="2">
        <v>2251.0</v>
      </c>
      <c r="S3348" s="2">
        <v>2212.0</v>
      </c>
      <c r="T3348" s="2">
        <v>1.333550613E9</v>
      </c>
      <c r="U3348" s="2">
        <v>2.9698172E7</v>
      </c>
      <c r="V3348" s="2">
        <v>5.9921586E7</v>
      </c>
      <c r="W3348" s="2">
        <v>2687102.0</v>
      </c>
      <c r="X3348" s="2">
        <v>1755.0</v>
      </c>
      <c r="Y3348" s="2">
        <f t="shared" si="8"/>
        <v>0.3735282176</v>
      </c>
      <c r="Z3348" s="2">
        <f t="shared" ref="Z3348:AC3348" si="3399">ROUNDDOWN($Y3348*Z$1,0)-IF(MOD($Y3348*Z$1,1)=0,1,0)+1</f>
        <v>1</v>
      </c>
      <c r="AA3348" s="2">
        <f t="shared" si="3399"/>
        <v>2</v>
      </c>
      <c r="AB3348" s="2">
        <f t="shared" si="3399"/>
        <v>2</v>
      </c>
      <c r="AC3348" s="2">
        <f t="shared" si="3399"/>
        <v>2</v>
      </c>
      <c r="AD3348" s="2">
        <f t="shared" si="10"/>
        <v>0</v>
      </c>
      <c r="AE3348" s="2">
        <f t="shared" si="11"/>
        <v>0</v>
      </c>
      <c r="AF3348" s="2">
        <f t="shared" si="12"/>
        <v>0</v>
      </c>
      <c r="AG3348" s="2">
        <f t="shared" si="13"/>
        <v>0</v>
      </c>
      <c r="AH3348" s="2">
        <f t="shared" si="14"/>
        <v>0</v>
      </c>
      <c r="AI3348" s="2">
        <f t="shared" si="15"/>
        <v>0</v>
      </c>
      <c r="AJ3348" s="2">
        <f t="shared" si="16"/>
        <v>0</v>
      </c>
      <c r="AK3348" s="2">
        <f t="shared" si="17"/>
        <v>1</v>
      </c>
      <c r="AL3348" s="2">
        <f t="shared" si="18"/>
        <v>1</v>
      </c>
    </row>
    <row r="3349" ht="13.5" customHeight="1">
      <c r="A3349" s="3">
        <v>42794.0</v>
      </c>
      <c r="B3349" s="2">
        <v>2245.0</v>
      </c>
      <c r="C3349" s="2">
        <f t="shared" si="3"/>
        <v>2245</v>
      </c>
      <c r="D3349" s="2">
        <f t="shared" si="26"/>
        <v>3541.390197</v>
      </c>
      <c r="E3349" s="2">
        <f t="shared" si="20"/>
        <v>2279.209198</v>
      </c>
      <c r="F3349" s="2">
        <v>0.81</v>
      </c>
      <c r="G3349" s="2">
        <f t="shared" si="4"/>
        <v>0.0081</v>
      </c>
      <c r="H3349" s="2">
        <f t="shared" si="21"/>
        <v>1.7492</v>
      </c>
      <c r="I3349" s="2">
        <f t="shared" si="27"/>
        <v>1.337415545</v>
      </c>
      <c r="J3349" s="2">
        <f t="shared" si="5"/>
        <v>339.0283889</v>
      </c>
      <c r="K3349" s="2">
        <f t="shared" si="6"/>
        <v>350.4930546</v>
      </c>
      <c r="L3349" s="2">
        <f t="shared" si="7"/>
        <v>0</v>
      </c>
      <c r="M3349" s="2">
        <f t="shared" si="1"/>
        <v>350.4930546</v>
      </c>
      <c r="O3349" s="2">
        <v>3347.0</v>
      </c>
      <c r="P3349" s="2">
        <v>2239.0</v>
      </c>
      <c r="Q3349" s="2">
        <v>2227.0</v>
      </c>
      <c r="R3349" s="2">
        <v>2249.0</v>
      </c>
      <c r="S3349" s="2">
        <v>2219.0</v>
      </c>
      <c r="T3349" s="2">
        <v>1.333550613E9</v>
      </c>
      <c r="U3349" s="2">
        <v>2.9938211E7</v>
      </c>
      <c r="V3349" s="2">
        <v>8.5148208E7</v>
      </c>
      <c r="W3349" s="2">
        <v>3807295.0</v>
      </c>
      <c r="X3349" s="2">
        <v>2093.0</v>
      </c>
      <c r="Y3349" s="2">
        <f t="shared" si="8"/>
        <v>0.709500609</v>
      </c>
      <c r="Z3349" s="2">
        <f t="shared" ref="Z3349:AC3349" si="3400">ROUNDDOWN($Y3349*Z$1,0)-IF(MOD($Y3349*Z$1,1)=0,1,0)+1</f>
        <v>2</v>
      </c>
      <c r="AA3349" s="2">
        <f t="shared" si="3400"/>
        <v>3</v>
      </c>
      <c r="AB3349" s="2">
        <f t="shared" si="3400"/>
        <v>3</v>
      </c>
      <c r="AC3349" s="2">
        <f t="shared" si="3400"/>
        <v>4</v>
      </c>
      <c r="AD3349" s="2">
        <f t="shared" si="10"/>
        <v>1</v>
      </c>
      <c r="AE3349" s="2">
        <f t="shared" si="11"/>
        <v>0</v>
      </c>
      <c r="AF3349" s="2">
        <f t="shared" si="12"/>
        <v>0</v>
      </c>
      <c r="AG3349" s="2">
        <f t="shared" si="13"/>
        <v>0</v>
      </c>
      <c r="AH3349" s="2">
        <f t="shared" si="14"/>
        <v>0</v>
      </c>
      <c r="AI3349" s="2">
        <f t="shared" si="15"/>
        <v>0</v>
      </c>
      <c r="AJ3349" s="2">
        <f t="shared" si="16"/>
        <v>0</v>
      </c>
      <c r="AK3349" s="2">
        <f t="shared" si="17"/>
        <v>0</v>
      </c>
      <c r="AL3349" s="2">
        <f t="shared" si="18"/>
        <v>1</v>
      </c>
    </row>
    <row r="3350" ht="13.5" customHeight="1">
      <c r="A3350" s="3">
        <v>42795.0</v>
      </c>
      <c r="B3350" s="2">
        <v>2268.0</v>
      </c>
      <c r="C3350" s="2">
        <f t="shared" si="3"/>
        <v>2268</v>
      </c>
      <c r="D3350" s="2">
        <f t="shared" si="26"/>
        <v>3542.813224</v>
      </c>
      <c r="E3350" s="2">
        <f t="shared" si="20"/>
        <v>2279.551766</v>
      </c>
      <c r="F3350" s="2">
        <v>1.02</v>
      </c>
      <c r="G3350" s="2">
        <f t="shared" si="4"/>
        <v>0.0102</v>
      </c>
      <c r="H3350" s="2">
        <f t="shared" si="21"/>
        <v>1.7594</v>
      </c>
      <c r="I3350" s="2">
        <f t="shared" si="27"/>
        <v>1.337817372</v>
      </c>
      <c r="J3350" s="2">
        <f t="shared" si="5"/>
        <v>342.4864785</v>
      </c>
      <c r="K3350" s="2">
        <f t="shared" si="6"/>
        <v>354.0680838</v>
      </c>
      <c r="L3350" s="2">
        <f t="shared" si="7"/>
        <v>0</v>
      </c>
      <c r="M3350" s="2">
        <f t="shared" si="1"/>
        <v>354.0680838</v>
      </c>
      <c r="O3350" s="2">
        <v>3348.0</v>
      </c>
      <c r="P3350" s="2">
        <v>2250.0</v>
      </c>
      <c r="Q3350" s="2">
        <v>2245.0</v>
      </c>
      <c r="R3350" s="2">
        <v>2268.0</v>
      </c>
      <c r="S3350" s="2">
        <v>2242.0</v>
      </c>
      <c r="T3350" s="2">
        <v>1.333550613E9</v>
      </c>
      <c r="U3350" s="2">
        <v>3.0244928E7</v>
      </c>
      <c r="V3350" s="2">
        <v>8.3283442E7</v>
      </c>
      <c r="W3350" s="2">
        <v>3693741.0</v>
      </c>
      <c r="X3350" s="2">
        <v>2628.0</v>
      </c>
      <c r="Y3350" s="2">
        <f t="shared" si="8"/>
        <v>0.7590336987</v>
      </c>
      <c r="Z3350" s="2">
        <f t="shared" ref="Z3350:AC3350" si="3401">ROUNDDOWN($Y3350*Z$1,0)-IF(MOD($Y3350*Z$1,1)=0,1,0)+1</f>
        <v>2</v>
      </c>
      <c r="AA3350" s="2">
        <f t="shared" si="3401"/>
        <v>3</v>
      </c>
      <c r="AB3350" s="2">
        <f t="shared" si="3401"/>
        <v>4</v>
      </c>
      <c r="AC3350" s="2">
        <f t="shared" si="3401"/>
        <v>4</v>
      </c>
      <c r="AD3350" s="2">
        <f t="shared" si="10"/>
        <v>0</v>
      </c>
      <c r="AE3350" s="2">
        <f t="shared" si="11"/>
        <v>0</v>
      </c>
      <c r="AF3350" s="2">
        <f t="shared" si="12"/>
        <v>0</v>
      </c>
      <c r="AG3350" s="2">
        <f t="shared" si="13"/>
        <v>0</v>
      </c>
      <c r="AH3350" s="2">
        <f t="shared" si="14"/>
        <v>0</v>
      </c>
      <c r="AI3350" s="2">
        <f t="shared" si="15"/>
        <v>1</v>
      </c>
      <c r="AJ3350" s="2">
        <f t="shared" si="16"/>
        <v>0</v>
      </c>
      <c r="AK3350" s="2">
        <f t="shared" si="17"/>
        <v>0</v>
      </c>
      <c r="AL3350" s="2">
        <f t="shared" si="18"/>
        <v>1</v>
      </c>
    </row>
    <row r="3351" ht="13.5" customHeight="1">
      <c r="A3351" s="3">
        <v>42796.0</v>
      </c>
      <c r="B3351" s="2">
        <v>2266.0</v>
      </c>
      <c r="C3351" s="2">
        <f t="shared" si="3"/>
        <v>2266</v>
      </c>
      <c r="D3351" s="2">
        <f t="shared" si="26"/>
        <v>3544.236822</v>
      </c>
      <c r="E3351" s="2">
        <f t="shared" si="20"/>
        <v>2279.894333</v>
      </c>
      <c r="F3351" s="2">
        <v>-0.09</v>
      </c>
      <c r="G3351" s="2">
        <f t="shared" si="4"/>
        <v>-0.0009</v>
      </c>
      <c r="H3351" s="2">
        <f t="shared" si="21"/>
        <v>1.7585</v>
      </c>
      <c r="I3351" s="2">
        <f t="shared" si="27"/>
        <v>1.338219199</v>
      </c>
      <c r="J3351" s="2">
        <f t="shared" si="5"/>
        <v>342.1782407</v>
      </c>
      <c r="K3351" s="2">
        <f t="shared" si="6"/>
        <v>353.7494225</v>
      </c>
      <c r="L3351" s="2">
        <f t="shared" si="7"/>
        <v>0</v>
      </c>
      <c r="M3351" s="2">
        <f t="shared" si="1"/>
        <v>353.7494225</v>
      </c>
      <c r="O3351" s="2">
        <v>3349.0</v>
      </c>
      <c r="P3351" s="2">
        <v>2269.0</v>
      </c>
      <c r="Q3351" s="2">
        <v>2268.0</v>
      </c>
      <c r="R3351" s="2">
        <v>2287.0</v>
      </c>
      <c r="S3351" s="2">
        <v>2258.0</v>
      </c>
      <c r="T3351" s="2">
        <v>1.333550613E9</v>
      </c>
      <c r="U3351" s="2">
        <v>3.0218257E7</v>
      </c>
      <c r="V3351" s="2">
        <v>2.45785835E8</v>
      </c>
      <c r="W3351" s="2">
        <v>1.0838873E7</v>
      </c>
      <c r="X3351" s="2">
        <v>1864.0</v>
      </c>
      <c r="Y3351" s="2">
        <f t="shared" si="8"/>
        <v>0.4585870889</v>
      </c>
      <c r="Z3351" s="2">
        <f t="shared" ref="Z3351:AC3351" si="3402">ROUNDDOWN($Y3351*Z$1,0)-IF(MOD($Y3351*Z$1,1)=0,1,0)+1</f>
        <v>1</v>
      </c>
      <c r="AA3351" s="2">
        <f t="shared" si="3402"/>
        <v>2</v>
      </c>
      <c r="AB3351" s="2">
        <f t="shared" si="3402"/>
        <v>2</v>
      </c>
      <c r="AC3351" s="2">
        <f t="shared" si="3402"/>
        <v>3</v>
      </c>
      <c r="AD3351" s="2">
        <f t="shared" si="10"/>
        <v>0</v>
      </c>
      <c r="AE3351" s="2">
        <f t="shared" si="11"/>
        <v>0</v>
      </c>
      <c r="AF3351" s="2">
        <f t="shared" si="12"/>
        <v>0</v>
      </c>
      <c r="AG3351" s="2">
        <f t="shared" si="13"/>
        <v>0</v>
      </c>
      <c r="AH3351" s="2">
        <f t="shared" si="14"/>
        <v>0</v>
      </c>
      <c r="AI3351" s="2">
        <f t="shared" si="15"/>
        <v>0</v>
      </c>
      <c r="AJ3351" s="2">
        <f t="shared" si="16"/>
        <v>1</v>
      </c>
      <c r="AK3351" s="2">
        <f t="shared" si="17"/>
        <v>0</v>
      </c>
      <c r="AL3351" s="2">
        <f t="shared" si="18"/>
        <v>1</v>
      </c>
    </row>
    <row r="3352" ht="13.5" customHeight="1">
      <c r="A3352" s="3">
        <v>42799.0</v>
      </c>
      <c r="B3352" s="2">
        <v>2270.0</v>
      </c>
      <c r="C3352" s="2">
        <f t="shared" si="3"/>
        <v>2270</v>
      </c>
      <c r="D3352" s="2">
        <f t="shared" si="26"/>
        <v>3545.660993</v>
      </c>
      <c r="E3352" s="2">
        <f t="shared" si="20"/>
        <v>2280.236901</v>
      </c>
      <c r="F3352" s="2">
        <v>0.18</v>
      </c>
      <c r="G3352" s="2">
        <f t="shared" si="4"/>
        <v>0.0018</v>
      </c>
      <c r="H3352" s="2">
        <f t="shared" si="21"/>
        <v>1.7603</v>
      </c>
      <c r="I3352" s="2">
        <f t="shared" si="27"/>
        <v>1.338621026</v>
      </c>
      <c r="J3352" s="2">
        <f t="shared" si="5"/>
        <v>342.7941615</v>
      </c>
      <c r="K3352" s="2">
        <f t="shared" si="6"/>
        <v>354.3861715</v>
      </c>
      <c r="L3352" s="2">
        <f t="shared" si="7"/>
        <v>0</v>
      </c>
      <c r="M3352" s="2">
        <f t="shared" si="1"/>
        <v>354.3861715</v>
      </c>
      <c r="O3352" s="2">
        <v>3350.0</v>
      </c>
      <c r="P3352" s="2">
        <v>2277.0</v>
      </c>
      <c r="Q3352" s="2">
        <v>2266.0</v>
      </c>
      <c r="R3352" s="2">
        <v>2285.0</v>
      </c>
      <c r="S3352" s="2">
        <v>2256.0</v>
      </c>
      <c r="T3352" s="2">
        <v>1.333550613E9</v>
      </c>
      <c r="U3352" s="2">
        <v>3.0271599E7</v>
      </c>
      <c r="V3352" s="2">
        <v>3.5725714E7</v>
      </c>
      <c r="W3352" s="2">
        <v>1574305.0</v>
      </c>
      <c r="X3352" s="2">
        <v>856.0</v>
      </c>
      <c r="Y3352" s="2">
        <f t="shared" si="8"/>
        <v>0.539179862</v>
      </c>
      <c r="Z3352" s="2">
        <f t="shared" ref="Z3352:AC3352" si="3403">ROUNDDOWN($Y3352*Z$1,0)-IF(MOD($Y3352*Z$1,1)=0,1,0)+1</f>
        <v>2</v>
      </c>
      <c r="AA3352" s="2">
        <f t="shared" si="3403"/>
        <v>2</v>
      </c>
      <c r="AB3352" s="2">
        <f t="shared" si="3403"/>
        <v>3</v>
      </c>
      <c r="AC3352" s="2">
        <f t="shared" si="3403"/>
        <v>3</v>
      </c>
      <c r="AD3352" s="2">
        <f t="shared" si="10"/>
        <v>0</v>
      </c>
      <c r="AE3352" s="2">
        <f t="shared" si="11"/>
        <v>0</v>
      </c>
      <c r="AF3352" s="2">
        <f t="shared" si="12"/>
        <v>0</v>
      </c>
      <c r="AG3352" s="2">
        <f t="shared" si="13"/>
        <v>0</v>
      </c>
      <c r="AH3352" s="2">
        <f t="shared" si="14"/>
        <v>0</v>
      </c>
      <c r="AI3352" s="2">
        <f t="shared" si="15"/>
        <v>1</v>
      </c>
      <c r="AJ3352" s="2">
        <f t="shared" si="16"/>
        <v>0</v>
      </c>
      <c r="AK3352" s="2">
        <f t="shared" si="17"/>
        <v>0</v>
      </c>
      <c r="AL3352" s="2">
        <f t="shared" si="18"/>
        <v>1</v>
      </c>
    </row>
    <row r="3353" ht="13.5" customHeight="1">
      <c r="A3353" s="3">
        <v>42800.0</v>
      </c>
      <c r="B3353" s="2">
        <v>2264.0</v>
      </c>
      <c r="C3353" s="2">
        <f t="shared" si="3"/>
        <v>2264</v>
      </c>
      <c r="D3353" s="2">
        <f t="shared" si="26"/>
        <v>3547.085736</v>
      </c>
      <c r="E3353" s="2">
        <f t="shared" si="20"/>
        <v>2280.579469</v>
      </c>
      <c r="F3353" s="2">
        <v>-0.26</v>
      </c>
      <c r="G3353" s="2">
        <f t="shared" si="4"/>
        <v>-0.0026</v>
      </c>
      <c r="H3353" s="2">
        <f t="shared" si="21"/>
        <v>1.7577</v>
      </c>
      <c r="I3353" s="2">
        <f t="shared" si="27"/>
        <v>1.339022854</v>
      </c>
      <c r="J3353" s="2">
        <f t="shared" si="5"/>
        <v>341.9028967</v>
      </c>
      <c r="K3353" s="2">
        <f t="shared" si="6"/>
        <v>353.4647674</v>
      </c>
      <c r="L3353" s="2">
        <f t="shared" si="7"/>
        <v>0</v>
      </c>
      <c r="M3353" s="2">
        <f t="shared" si="1"/>
        <v>353.4647674</v>
      </c>
      <c r="O3353" s="2">
        <v>3351.0</v>
      </c>
      <c r="P3353" s="2">
        <v>2267.0</v>
      </c>
      <c r="Q3353" s="2">
        <v>2270.0</v>
      </c>
      <c r="R3353" s="2">
        <v>2268.0</v>
      </c>
      <c r="S3353" s="2">
        <v>2244.0</v>
      </c>
      <c r="T3353" s="2">
        <v>1.333550613E9</v>
      </c>
      <c r="U3353" s="2">
        <v>3.0191586E7</v>
      </c>
      <c r="V3353" s="2">
        <v>4.7242152E7</v>
      </c>
      <c r="W3353" s="2">
        <v>2094391.0</v>
      </c>
      <c r="X3353" s="2">
        <v>1390.0</v>
      </c>
      <c r="Y3353" s="2">
        <f t="shared" si="8"/>
        <v>0.4124035729</v>
      </c>
      <c r="Z3353" s="2">
        <f t="shared" ref="Z3353:AC3353" si="3404">ROUNDDOWN($Y3353*Z$1,0)-IF(MOD($Y3353*Z$1,1)=0,1,0)+1</f>
        <v>1</v>
      </c>
      <c r="AA3353" s="2">
        <f t="shared" si="3404"/>
        <v>2</v>
      </c>
      <c r="AB3353" s="2">
        <f t="shared" si="3404"/>
        <v>2</v>
      </c>
      <c r="AC3353" s="2">
        <f t="shared" si="3404"/>
        <v>3</v>
      </c>
      <c r="AD3353" s="2">
        <f t="shared" si="10"/>
        <v>0</v>
      </c>
      <c r="AE3353" s="2">
        <f t="shared" si="11"/>
        <v>0</v>
      </c>
      <c r="AF3353" s="2">
        <f t="shared" si="12"/>
        <v>0</v>
      </c>
      <c r="AG3353" s="2">
        <f t="shared" si="13"/>
        <v>0</v>
      </c>
      <c r="AH3353" s="2">
        <f t="shared" si="14"/>
        <v>0</v>
      </c>
      <c r="AI3353" s="2">
        <f t="shared" si="15"/>
        <v>0</v>
      </c>
      <c r="AJ3353" s="2">
        <f t="shared" si="16"/>
        <v>0</v>
      </c>
      <c r="AK3353" s="2">
        <f t="shared" si="17"/>
        <v>1</v>
      </c>
      <c r="AL3353" s="2">
        <f t="shared" si="18"/>
        <v>1</v>
      </c>
    </row>
    <row r="3354" ht="13.5" customHeight="1">
      <c r="A3354" s="3">
        <v>42801.0</v>
      </c>
      <c r="B3354" s="2">
        <v>2305.0</v>
      </c>
      <c r="C3354" s="2">
        <f t="shared" si="3"/>
        <v>2305</v>
      </c>
      <c r="D3354" s="2">
        <f t="shared" si="26"/>
        <v>3548.511051</v>
      </c>
      <c r="E3354" s="2">
        <f t="shared" si="20"/>
        <v>2280.922036</v>
      </c>
      <c r="F3354" s="2">
        <v>1.81</v>
      </c>
      <c r="G3354" s="2">
        <f t="shared" si="4"/>
        <v>0.0181</v>
      </c>
      <c r="H3354" s="2">
        <f t="shared" si="21"/>
        <v>1.7758</v>
      </c>
      <c r="I3354" s="2">
        <f t="shared" si="27"/>
        <v>1.339424681</v>
      </c>
      <c r="J3354" s="2">
        <f t="shared" si="5"/>
        <v>348.0913391</v>
      </c>
      <c r="K3354" s="2">
        <f t="shared" si="6"/>
        <v>359.8624797</v>
      </c>
      <c r="L3354" s="2">
        <f t="shared" si="7"/>
        <v>0</v>
      </c>
      <c r="M3354" s="2">
        <f t="shared" si="1"/>
        <v>359.8624797</v>
      </c>
      <c r="O3354" s="2">
        <v>3352.0</v>
      </c>
      <c r="P3354" s="2">
        <v>2259.0</v>
      </c>
      <c r="Q3354" s="2">
        <v>2264.0</v>
      </c>
      <c r="R3354" s="2">
        <v>2305.0</v>
      </c>
      <c r="S3354" s="2">
        <v>2249.0</v>
      </c>
      <c r="T3354" s="2">
        <v>1.333550613E9</v>
      </c>
      <c r="U3354" s="2">
        <v>3.0738342E7</v>
      </c>
      <c r="V3354" s="2">
        <v>8.0403282E7</v>
      </c>
      <c r="W3354" s="2">
        <v>3521532.0</v>
      </c>
      <c r="X3354" s="2">
        <v>2192.0</v>
      </c>
      <c r="Y3354" s="2">
        <f t="shared" si="8"/>
        <v>0.8796183516</v>
      </c>
      <c r="Z3354" s="2">
        <f t="shared" ref="Z3354:AC3354" si="3405">ROUNDDOWN($Y3354*Z$1,0)-IF(MOD($Y3354*Z$1,1)=0,1,0)+1</f>
        <v>2</v>
      </c>
      <c r="AA3354" s="2">
        <f t="shared" si="3405"/>
        <v>3</v>
      </c>
      <c r="AB3354" s="2">
        <f t="shared" si="3405"/>
        <v>4</v>
      </c>
      <c r="AC3354" s="2">
        <f t="shared" si="3405"/>
        <v>5</v>
      </c>
      <c r="AD3354" s="2">
        <f t="shared" si="10"/>
        <v>0</v>
      </c>
      <c r="AE3354" s="2">
        <f t="shared" si="11"/>
        <v>1</v>
      </c>
      <c r="AF3354" s="2">
        <f t="shared" si="12"/>
        <v>0</v>
      </c>
      <c r="AG3354" s="2">
        <f t="shared" si="13"/>
        <v>0</v>
      </c>
      <c r="AH3354" s="2">
        <f t="shared" si="14"/>
        <v>0</v>
      </c>
      <c r="AI3354" s="2">
        <f t="shared" si="15"/>
        <v>0</v>
      </c>
      <c r="AJ3354" s="2">
        <f t="shared" si="16"/>
        <v>0</v>
      </c>
      <c r="AK3354" s="2">
        <f t="shared" si="17"/>
        <v>0</v>
      </c>
      <c r="AL3354" s="2">
        <f t="shared" si="18"/>
        <v>1</v>
      </c>
    </row>
    <row r="3355" ht="13.5" customHeight="1">
      <c r="A3355" s="3">
        <v>42802.0</v>
      </c>
      <c r="B3355" s="2">
        <v>2359.0</v>
      </c>
      <c r="C3355" s="2">
        <f t="shared" si="3"/>
        <v>2359</v>
      </c>
      <c r="D3355" s="2">
        <f t="shared" si="26"/>
        <v>3549.936939</v>
      </c>
      <c r="E3355" s="2">
        <f t="shared" si="20"/>
        <v>2281.264604</v>
      </c>
      <c r="F3355" s="2">
        <v>2.34</v>
      </c>
      <c r="G3355" s="2">
        <f t="shared" si="4"/>
        <v>0.0234</v>
      </c>
      <c r="H3355" s="2">
        <f t="shared" si="21"/>
        <v>1.7992</v>
      </c>
      <c r="I3355" s="2">
        <f t="shared" si="27"/>
        <v>1.339826508</v>
      </c>
      <c r="J3355" s="2">
        <f t="shared" si="5"/>
        <v>356.2366764</v>
      </c>
      <c r="K3355" s="2">
        <f t="shared" si="6"/>
        <v>368.2832618</v>
      </c>
      <c r="L3355" s="2">
        <f t="shared" si="7"/>
        <v>0</v>
      </c>
      <c r="M3355" s="2">
        <f t="shared" si="1"/>
        <v>368.2832618</v>
      </c>
      <c r="O3355" s="2">
        <v>3353.0</v>
      </c>
      <c r="P3355" s="2">
        <v>2301.0</v>
      </c>
      <c r="Q3355" s="2">
        <v>2305.0</v>
      </c>
      <c r="R3355" s="2">
        <v>2359.0</v>
      </c>
      <c r="S3355" s="2">
        <v>2300.0</v>
      </c>
      <c r="T3355" s="2">
        <v>1.333550613E9</v>
      </c>
      <c r="U3355" s="2">
        <v>3.1458459E7</v>
      </c>
      <c r="V3355" s="2">
        <v>9.2832855E7</v>
      </c>
      <c r="W3355" s="2">
        <v>3987175.0</v>
      </c>
      <c r="X3355" s="2">
        <v>2653.0</v>
      </c>
      <c r="Y3355" s="2">
        <f t="shared" si="8"/>
        <v>0.9284409257</v>
      </c>
      <c r="Z3355" s="2">
        <f t="shared" ref="Z3355:AC3355" si="3406">ROUNDDOWN($Y3355*Z$1,0)-IF(MOD($Y3355*Z$1,1)=0,1,0)+1</f>
        <v>2</v>
      </c>
      <c r="AA3355" s="2">
        <f t="shared" si="3406"/>
        <v>3</v>
      </c>
      <c r="AB3355" s="2">
        <f t="shared" si="3406"/>
        <v>4</v>
      </c>
      <c r="AC3355" s="2">
        <f t="shared" si="3406"/>
        <v>5</v>
      </c>
      <c r="AD3355" s="2">
        <f t="shared" si="10"/>
        <v>0</v>
      </c>
      <c r="AE3355" s="2">
        <f t="shared" si="11"/>
        <v>1</v>
      </c>
      <c r="AF3355" s="2">
        <f t="shared" si="12"/>
        <v>0</v>
      </c>
      <c r="AG3355" s="2">
        <f t="shared" si="13"/>
        <v>0</v>
      </c>
      <c r="AH3355" s="2">
        <f t="shared" si="14"/>
        <v>0</v>
      </c>
      <c r="AI3355" s="2">
        <f t="shared" si="15"/>
        <v>0</v>
      </c>
      <c r="AJ3355" s="2">
        <f t="shared" si="16"/>
        <v>0</v>
      </c>
      <c r="AK3355" s="2">
        <f t="shared" si="17"/>
        <v>0</v>
      </c>
      <c r="AL3355" s="2">
        <f t="shared" si="18"/>
        <v>1</v>
      </c>
    </row>
    <row r="3356" ht="13.5" customHeight="1">
      <c r="A3356" s="3">
        <v>42803.0</v>
      </c>
      <c r="B3356" s="2">
        <v>2382.0</v>
      </c>
      <c r="C3356" s="2">
        <f t="shared" si="3"/>
        <v>2382</v>
      </c>
      <c r="D3356" s="2">
        <f t="shared" si="26"/>
        <v>3551.3634</v>
      </c>
      <c r="E3356" s="2">
        <f t="shared" si="20"/>
        <v>2281.607172</v>
      </c>
      <c r="F3356" s="2">
        <v>0.97</v>
      </c>
      <c r="G3356" s="2">
        <f t="shared" si="4"/>
        <v>0.0097</v>
      </c>
      <c r="H3356" s="2">
        <f t="shared" si="21"/>
        <v>1.8089</v>
      </c>
      <c r="I3356" s="2">
        <f t="shared" si="27"/>
        <v>1.340228335</v>
      </c>
      <c r="J3356" s="2">
        <f t="shared" si="5"/>
        <v>359.6921722</v>
      </c>
      <c r="K3356" s="2">
        <f t="shared" si="6"/>
        <v>371.8556094</v>
      </c>
      <c r="L3356" s="2">
        <f t="shared" si="7"/>
        <v>0</v>
      </c>
      <c r="M3356" s="2">
        <f t="shared" si="1"/>
        <v>371.8556094</v>
      </c>
      <c r="O3356" s="2">
        <v>3354.0</v>
      </c>
      <c r="P3356" s="2">
        <v>2359.0</v>
      </c>
      <c r="Q3356" s="2">
        <v>2359.0</v>
      </c>
      <c r="R3356" s="2">
        <v>2382.0</v>
      </c>
      <c r="S3356" s="2">
        <v>2348.0</v>
      </c>
      <c r="T3356" s="2">
        <v>1.333550613E9</v>
      </c>
      <c r="U3356" s="2">
        <v>3.1765176E7</v>
      </c>
      <c r="V3356" s="2">
        <v>1.10924208E8</v>
      </c>
      <c r="W3356" s="2">
        <v>4684190.0</v>
      </c>
      <c r="X3356" s="2">
        <v>2465.0</v>
      </c>
      <c r="Y3356" s="2">
        <f t="shared" si="8"/>
        <v>0.7484774665</v>
      </c>
      <c r="Z3356" s="2">
        <f t="shared" ref="Z3356:AC3356" si="3407">ROUNDDOWN($Y3356*Z$1,0)-IF(MOD($Y3356*Z$1,1)=0,1,0)+1</f>
        <v>2</v>
      </c>
      <c r="AA3356" s="2">
        <f t="shared" si="3407"/>
        <v>3</v>
      </c>
      <c r="AB3356" s="2">
        <f t="shared" si="3407"/>
        <v>3</v>
      </c>
      <c r="AC3356" s="2">
        <f t="shared" si="3407"/>
        <v>4</v>
      </c>
      <c r="AD3356" s="2">
        <f t="shared" si="10"/>
        <v>1</v>
      </c>
      <c r="AE3356" s="2">
        <f t="shared" si="11"/>
        <v>0</v>
      </c>
      <c r="AF3356" s="2">
        <f t="shared" si="12"/>
        <v>0</v>
      </c>
      <c r="AG3356" s="2">
        <f t="shared" si="13"/>
        <v>0</v>
      </c>
      <c r="AH3356" s="2">
        <f t="shared" si="14"/>
        <v>0</v>
      </c>
      <c r="AI3356" s="2">
        <f t="shared" si="15"/>
        <v>0</v>
      </c>
      <c r="AJ3356" s="2">
        <f t="shared" si="16"/>
        <v>0</v>
      </c>
      <c r="AK3356" s="2">
        <f t="shared" si="17"/>
        <v>0</v>
      </c>
      <c r="AL3356" s="2">
        <f t="shared" si="18"/>
        <v>1</v>
      </c>
    </row>
    <row r="3357" ht="13.5" customHeight="1">
      <c r="A3357" s="3">
        <v>42807.0</v>
      </c>
      <c r="B3357" s="2">
        <v>2424.0</v>
      </c>
      <c r="C3357" s="2">
        <f t="shared" si="3"/>
        <v>2424</v>
      </c>
      <c r="D3357" s="2">
        <f t="shared" si="26"/>
        <v>3552.790435</v>
      </c>
      <c r="E3357" s="2">
        <f t="shared" si="20"/>
        <v>2281.94974</v>
      </c>
      <c r="F3357" s="2">
        <v>1.76</v>
      </c>
      <c r="G3357" s="2">
        <f t="shared" si="4"/>
        <v>0.0176</v>
      </c>
      <c r="H3357" s="2">
        <f t="shared" si="21"/>
        <v>1.8265</v>
      </c>
      <c r="I3357" s="2">
        <f t="shared" si="27"/>
        <v>1.340630162</v>
      </c>
      <c r="J3357" s="2">
        <f t="shared" si="5"/>
        <v>366.0227544</v>
      </c>
      <c r="K3357" s="2">
        <f t="shared" si="6"/>
        <v>378.4002681</v>
      </c>
      <c r="L3357" s="2">
        <f t="shared" si="7"/>
        <v>0</v>
      </c>
      <c r="M3357" s="2">
        <f t="shared" si="1"/>
        <v>378.4002681</v>
      </c>
      <c r="O3357" s="2">
        <v>3355.0</v>
      </c>
      <c r="P3357" s="2">
        <v>2387.0</v>
      </c>
      <c r="Q3357" s="2">
        <v>2382.0</v>
      </c>
      <c r="R3357" s="2">
        <v>2424.0</v>
      </c>
      <c r="S3357" s="2">
        <v>2383.0</v>
      </c>
      <c r="T3357" s="2">
        <v>1.333550613E9</v>
      </c>
      <c r="U3357" s="2">
        <v>3.2325267E7</v>
      </c>
      <c r="V3357" s="2">
        <v>7.957343E7</v>
      </c>
      <c r="W3357" s="2">
        <v>3309913.0</v>
      </c>
      <c r="X3357" s="2">
        <v>2396.0</v>
      </c>
      <c r="Y3357" s="2">
        <f t="shared" si="8"/>
        <v>0.8739342266</v>
      </c>
      <c r="Z3357" s="2">
        <f t="shared" ref="Z3357:AC3357" si="3408">ROUNDDOWN($Y3357*Z$1,0)-IF(MOD($Y3357*Z$1,1)=0,1,0)+1</f>
        <v>2</v>
      </c>
      <c r="AA3357" s="2">
        <f t="shared" si="3408"/>
        <v>3</v>
      </c>
      <c r="AB3357" s="2">
        <f t="shared" si="3408"/>
        <v>4</v>
      </c>
      <c r="AC3357" s="2">
        <f t="shared" si="3408"/>
        <v>5</v>
      </c>
      <c r="AD3357" s="2">
        <f t="shared" si="10"/>
        <v>0</v>
      </c>
      <c r="AE3357" s="2">
        <f t="shared" si="11"/>
        <v>0</v>
      </c>
      <c r="AF3357" s="2">
        <f t="shared" si="12"/>
        <v>0</v>
      </c>
      <c r="AG3357" s="2">
        <f t="shared" si="13"/>
        <v>0</v>
      </c>
      <c r="AH3357" s="2">
        <f t="shared" si="14"/>
        <v>1</v>
      </c>
      <c r="AI3357" s="2">
        <f t="shared" si="15"/>
        <v>0</v>
      </c>
      <c r="AJ3357" s="2">
        <f t="shared" si="16"/>
        <v>0</v>
      </c>
      <c r="AK3357" s="2">
        <f t="shared" si="17"/>
        <v>0</v>
      </c>
      <c r="AL3357" s="2">
        <f t="shared" si="18"/>
        <v>1</v>
      </c>
    </row>
    <row r="3358" ht="13.5" customHeight="1">
      <c r="A3358" s="3">
        <v>42808.0</v>
      </c>
      <c r="B3358" s="2">
        <v>2410.0</v>
      </c>
      <c r="C3358" s="2">
        <f t="shared" si="3"/>
        <v>2410</v>
      </c>
      <c r="D3358" s="2">
        <f t="shared" si="26"/>
        <v>3554.218042</v>
      </c>
      <c r="E3358" s="2">
        <f t="shared" si="20"/>
        <v>2282.292307</v>
      </c>
      <c r="F3358" s="2">
        <v>-0.58</v>
      </c>
      <c r="G3358" s="2">
        <f t="shared" si="4"/>
        <v>-0.0058</v>
      </c>
      <c r="H3358" s="2">
        <f t="shared" si="21"/>
        <v>1.8207</v>
      </c>
      <c r="I3358" s="2">
        <f t="shared" si="27"/>
        <v>1.341031989</v>
      </c>
      <c r="J3358" s="2">
        <f t="shared" si="5"/>
        <v>363.8998225</v>
      </c>
      <c r="K3358" s="2">
        <f t="shared" si="6"/>
        <v>376.2055466</v>
      </c>
      <c r="L3358" s="2">
        <f t="shared" si="7"/>
        <v>0</v>
      </c>
      <c r="M3358" s="2">
        <f t="shared" si="1"/>
        <v>376.2055466</v>
      </c>
      <c r="O3358" s="2">
        <v>3356.0</v>
      </c>
      <c r="P3358" s="2">
        <v>2430.0</v>
      </c>
      <c r="Q3358" s="2">
        <v>2424.0</v>
      </c>
      <c r="R3358" s="2">
        <v>2430.0</v>
      </c>
      <c r="S3358" s="2">
        <v>2391.0</v>
      </c>
      <c r="T3358" s="2">
        <v>1.333550613E9</v>
      </c>
      <c r="U3358" s="2">
        <v>3.213857E7</v>
      </c>
      <c r="V3358" s="2">
        <v>8.7049646E7</v>
      </c>
      <c r="W3358" s="2">
        <v>3622907.0</v>
      </c>
      <c r="X3358" s="2">
        <v>2582.0</v>
      </c>
      <c r="Y3358" s="2">
        <f t="shared" si="8"/>
        <v>0.3268371904</v>
      </c>
      <c r="Z3358" s="2">
        <f t="shared" ref="Z3358:AC3358" si="3409">ROUNDDOWN($Y3358*Z$1,0)-IF(MOD($Y3358*Z$1,1)=0,1,0)+1</f>
        <v>1</v>
      </c>
      <c r="AA3358" s="2">
        <f t="shared" si="3409"/>
        <v>1</v>
      </c>
      <c r="AB3358" s="2">
        <f t="shared" si="3409"/>
        <v>2</v>
      </c>
      <c r="AC3358" s="2">
        <f t="shared" si="3409"/>
        <v>2</v>
      </c>
      <c r="AD3358" s="2">
        <f t="shared" si="10"/>
        <v>0</v>
      </c>
      <c r="AE3358" s="2">
        <f t="shared" si="11"/>
        <v>0</v>
      </c>
      <c r="AF3358" s="2">
        <f t="shared" si="12"/>
        <v>1</v>
      </c>
      <c r="AG3358" s="2">
        <f t="shared" si="13"/>
        <v>0</v>
      </c>
      <c r="AH3358" s="2">
        <f t="shared" si="14"/>
        <v>0</v>
      </c>
      <c r="AI3358" s="2">
        <f t="shared" si="15"/>
        <v>0</v>
      </c>
      <c r="AJ3358" s="2">
        <f t="shared" si="16"/>
        <v>0</v>
      </c>
      <c r="AK3358" s="2">
        <f t="shared" si="17"/>
        <v>0</v>
      </c>
      <c r="AL3358" s="2">
        <f t="shared" si="18"/>
        <v>1</v>
      </c>
    </row>
    <row r="3359" ht="13.5" customHeight="1">
      <c r="A3359" s="3">
        <v>42809.0</v>
      </c>
      <c r="B3359" s="2">
        <v>2409.0</v>
      </c>
      <c r="C3359" s="2">
        <f t="shared" si="3"/>
        <v>2409</v>
      </c>
      <c r="D3359" s="2">
        <f t="shared" si="26"/>
        <v>3555.646224</v>
      </c>
      <c r="E3359" s="2">
        <f t="shared" si="20"/>
        <v>2282.634875</v>
      </c>
      <c r="F3359" s="2">
        <v>-0.04</v>
      </c>
      <c r="G3359" s="2">
        <f t="shared" si="4"/>
        <v>-0.0004</v>
      </c>
      <c r="H3359" s="2">
        <f t="shared" si="21"/>
        <v>1.8203</v>
      </c>
      <c r="I3359" s="2">
        <f t="shared" si="27"/>
        <v>1.341433817</v>
      </c>
      <c r="J3359" s="2">
        <f t="shared" si="5"/>
        <v>363.7542625</v>
      </c>
      <c r="K3359" s="2">
        <f t="shared" si="6"/>
        <v>376.0550643</v>
      </c>
      <c r="L3359" s="2">
        <f t="shared" si="7"/>
        <v>0</v>
      </c>
      <c r="M3359" s="2">
        <f t="shared" si="1"/>
        <v>376.0550643</v>
      </c>
      <c r="O3359" s="2">
        <v>3357.0</v>
      </c>
      <c r="P3359" s="2">
        <v>2408.0</v>
      </c>
      <c r="Q3359" s="2">
        <v>2410.0</v>
      </c>
      <c r="R3359" s="2">
        <v>2415.0</v>
      </c>
      <c r="S3359" s="2">
        <v>2392.0</v>
      </c>
      <c r="T3359" s="2">
        <v>1.333550613E9</v>
      </c>
      <c r="U3359" s="2">
        <v>3.2125234E7</v>
      </c>
      <c r="V3359" s="2">
        <v>6.1340456E7</v>
      </c>
      <c r="W3359" s="2">
        <v>2549129.0</v>
      </c>
      <c r="X3359" s="2">
        <v>1424.0</v>
      </c>
      <c r="Y3359" s="2">
        <f t="shared" si="8"/>
        <v>0.4737109216</v>
      </c>
      <c r="Z3359" s="2">
        <f t="shared" ref="Z3359:AC3359" si="3410">ROUNDDOWN($Y3359*Z$1,0)-IF(MOD($Y3359*Z$1,1)=0,1,0)+1</f>
        <v>1</v>
      </c>
      <c r="AA3359" s="2">
        <f t="shared" si="3410"/>
        <v>2</v>
      </c>
      <c r="AB3359" s="2">
        <f t="shared" si="3410"/>
        <v>2</v>
      </c>
      <c r="AC3359" s="2">
        <f t="shared" si="3410"/>
        <v>3</v>
      </c>
      <c r="AD3359" s="2">
        <f t="shared" si="10"/>
        <v>0</v>
      </c>
      <c r="AE3359" s="2">
        <f t="shared" si="11"/>
        <v>0</v>
      </c>
      <c r="AF3359" s="2">
        <f t="shared" si="12"/>
        <v>1</v>
      </c>
      <c r="AG3359" s="2">
        <f t="shared" si="13"/>
        <v>0</v>
      </c>
      <c r="AH3359" s="2">
        <f t="shared" si="14"/>
        <v>0</v>
      </c>
      <c r="AI3359" s="2">
        <f t="shared" si="15"/>
        <v>0</v>
      </c>
      <c r="AJ3359" s="2">
        <f t="shared" si="16"/>
        <v>0</v>
      </c>
      <c r="AK3359" s="2">
        <f t="shared" si="17"/>
        <v>0</v>
      </c>
      <c r="AL3359" s="2">
        <f t="shared" si="18"/>
        <v>1</v>
      </c>
    </row>
    <row r="3360" ht="13.5" customHeight="1">
      <c r="A3360" s="3">
        <v>42810.0</v>
      </c>
      <c r="B3360" s="2">
        <v>2381.0</v>
      </c>
      <c r="C3360" s="2">
        <f t="shared" si="3"/>
        <v>2381</v>
      </c>
      <c r="D3360" s="2">
        <f t="shared" si="26"/>
        <v>3557.074979</v>
      </c>
      <c r="E3360" s="2">
        <f t="shared" si="20"/>
        <v>2282.977443</v>
      </c>
      <c r="F3360" s="2">
        <v>-1.16</v>
      </c>
      <c r="G3360" s="2">
        <f t="shared" si="4"/>
        <v>-0.0116</v>
      </c>
      <c r="H3360" s="2">
        <f t="shared" si="21"/>
        <v>1.8087</v>
      </c>
      <c r="I3360" s="2">
        <f t="shared" si="27"/>
        <v>1.341835644</v>
      </c>
      <c r="J3360" s="2">
        <f t="shared" si="5"/>
        <v>359.5347131</v>
      </c>
      <c r="K3360" s="2">
        <f t="shared" si="6"/>
        <v>371.6928256</v>
      </c>
      <c r="L3360" s="2">
        <f t="shared" si="7"/>
        <v>0</v>
      </c>
      <c r="M3360" s="2">
        <f t="shared" si="1"/>
        <v>371.6928256</v>
      </c>
      <c r="O3360" s="2">
        <v>3358.0</v>
      </c>
      <c r="P3360" s="2">
        <v>2426.0</v>
      </c>
      <c r="Q3360" s="2">
        <v>2409.0</v>
      </c>
      <c r="R3360" s="2">
        <v>2426.0</v>
      </c>
      <c r="S3360" s="2">
        <v>2355.0</v>
      </c>
      <c r="T3360" s="2">
        <v>1.333550613E9</v>
      </c>
      <c r="U3360" s="2">
        <v>3.175184E7</v>
      </c>
      <c r="V3360" s="2">
        <v>8.2185562E7</v>
      </c>
      <c r="W3360" s="2">
        <v>3438304.0</v>
      </c>
      <c r="X3360" s="2">
        <v>2166.0</v>
      </c>
      <c r="Y3360" s="2">
        <f t="shared" si="8"/>
        <v>0.1991473812</v>
      </c>
      <c r="Z3360" s="2">
        <f t="shared" ref="Z3360:AC3360" si="3411">ROUNDDOWN($Y3360*Z$1,0)-IF(MOD($Y3360*Z$1,1)=0,1,0)+1</f>
        <v>1</v>
      </c>
      <c r="AA3360" s="2">
        <f t="shared" si="3411"/>
        <v>1</v>
      </c>
      <c r="AB3360" s="2">
        <f t="shared" si="3411"/>
        <v>1</v>
      </c>
      <c r="AC3360" s="2">
        <f t="shared" si="3411"/>
        <v>1</v>
      </c>
      <c r="AD3360" s="2">
        <f t="shared" si="10"/>
        <v>0</v>
      </c>
      <c r="AE3360" s="2">
        <f t="shared" si="11"/>
        <v>0</v>
      </c>
      <c r="AF3360" s="2">
        <f t="shared" si="12"/>
        <v>0</v>
      </c>
      <c r="AG3360" s="2">
        <f t="shared" si="13"/>
        <v>1</v>
      </c>
      <c r="AH3360" s="2">
        <f t="shared" si="14"/>
        <v>0</v>
      </c>
      <c r="AI3360" s="2">
        <f t="shared" si="15"/>
        <v>0</v>
      </c>
      <c r="AJ3360" s="2">
        <f t="shared" si="16"/>
        <v>0</v>
      </c>
      <c r="AK3360" s="2">
        <f t="shared" si="17"/>
        <v>0</v>
      </c>
      <c r="AL3360" s="2">
        <f t="shared" si="18"/>
        <v>1</v>
      </c>
    </row>
    <row r="3361" ht="13.5" customHeight="1">
      <c r="A3361" s="3">
        <v>42813.0</v>
      </c>
      <c r="B3361" s="2">
        <v>2349.0</v>
      </c>
      <c r="C3361" s="2">
        <f t="shared" si="3"/>
        <v>2349</v>
      </c>
      <c r="D3361" s="2">
        <f t="shared" si="26"/>
        <v>3558.504309</v>
      </c>
      <c r="E3361" s="2">
        <f t="shared" si="20"/>
        <v>2283.32001</v>
      </c>
      <c r="F3361" s="2">
        <v>-1.34</v>
      </c>
      <c r="G3361" s="2">
        <f t="shared" si="4"/>
        <v>-0.0134</v>
      </c>
      <c r="H3361" s="2">
        <f t="shared" si="21"/>
        <v>1.7953</v>
      </c>
      <c r="I3361" s="2">
        <f t="shared" si="27"/>
        <v>1.342237471</v>
      </c>
      <c r="J3361" s="2">
        <f t="shared" si="5"/>
        <v>354.7169479</v>
      </c>
      <c r="K3361" s="2">
        <f t="shared" si="6"/>
        <v>366.7121417</v>
      </c>
      <c r="L3361" s="2">
        <f t="shared" si="7"/>
        <v>0</v>
      </c>
      <c r="M3361" s="2">
        <f t="shared" si="1"/>
        <v>366.7121417</v>
      </c>
      <c r="O3361" s="2">
        <v>3359.0</v>
      </c>
      <c r="P3361" s="2">
        <v>2380.0</v>
      </c>
      <c r="Q3361" s="2">
        <v>2381.0</v>
      </c>
      <c r="R3361" s="2">
        <v>2386.0</v>
      </c>
      <c r="S3361" s="2">
        <v>2346.0</v>
      </c>
      <c r="T3361" s="2">
        <v>1.333550613E9</v>
      </c>
      <c r="U3361" s="2">
        <v>3.1325104E7</v>
      </c>
      <c r="V3361" s="2">
        <v>4.0188474E7</v>
      </c>
      <c r="W3361" s="2">
        <v>1699584.0</v>
      </c>
      <c r="X3361" s="2">
        <v>1271.0</v>
      </c>
      <c r="Y3361" s="2">
        <f t="shared" si="8"/>
        <v>0.1686967113</v>
      </c>
      <c r="Z3361" s="2">
        <f t="shared" ref="Z3361:AC3361" si="3412">ROUNDDOWN($Y3361*Z$1,0)-IF(MOD($Y3361*Z$1,1)=0,1,0)+1</f>
        <v>1</v>
      </c>
      <c r="AA3361" s="2">
        <f t="shared" si="3412"/>
        <v>1</v>
      </c>
      <c r="AB3361" s="2">
        <f t="shared" si="3412"/>
        <v>1</v>
      </c>
      <c r="AC3361" s="2">
        <f t="shared" si="3412"/>
        <v>1</v>
      </c>
      <c r="AD3361" s="2">
        <f t="shared" si="10"/>
        <v>0</v>
      </c>
      <c r="AE3361" s="2">
        <f t="shared" si="11"/>
        <v>0</v>
      </c>
      <c r="AF3361" s="2">
        <f t="shared" si="12"/>
        <v>0</v>
      </c>
      <c r="AG3361" s="2">
        <f t="shared" si="13"/>
        <v>0</v>
      </c>
      <c r="AH3361" s="2">
        <f t="shared" si="14"/>
        <v>0</v>
      </c>
      <c r="AI3361" s="2">
        <f t="shared" si="15"/>
        <v>0</v>
      </c>
      <c r="AJ3361" s="2">
        <f t="shared" si="16"/>
        <v>1</v>
      </c>
      <c r="AK3361" s="2">
        <f t="shared" si="17"/>
        <v>0</v>
      </c>
      <c r="AL3361" s="2">
        <f t="shared" si="18"/>
        <v>1</v>
      </c>
    </row>
    <row r="3362" ht="13.5" customHeight="1">
      <c r="A3362" s="3">
        <v>42814.0</v>
      </c>
      <c r="B3362" s="2">
        <v>2354.0</v>
      </c>
      <c r="C3362" s="2">
        <f t="shared" si="3"/>
        <v>2354</v>
      </c>
      <c r="D3362" s="2">
        <f t="shared" si="26"/>
        <v>3559.934212</v>
      </c>
      <c r="E3362" s="2">
        <f t="shared" si="20"/>
        <v>2283.662578</v>
      </c>
      <c r="F3362" s="2">
        <v>0.21</v>
      </c>
      <c r="G3362" s="2">
        <f t="shared" si="4"/>
        <v>0.0021</v>
      </c>
      <c r="H3362" s="2">
        <f t="shared" si="21"/>
        <v>1.7974</v>
      </c>
      <c r="I3362" s="2">
        <f t="shared" si="27"/>
        <v>1.342639298</v>
      </c>
      <c r="J3362" s="2">
        <f t="shared" si="5"/>
        <v>355.4618535</v>
      </c>
      <c r="K3362" s="2">
        <f t="shared" si="6"/>
        <v>367.4822372</v>
      </c>
      <c r="L3362" s="2">
        <f t="shared" si="7"/>
        <v>0</v>
      </c>
      <c r="M3362" s="2">
        <f t="shared" si="1"/>
        <v>367.4822372</v>
      </c>
      <c r="O3362" s="2">
        <v>3360.0</v>
      </c>
      <c r="P3362" s="2">
        <v>2349.0</v>
      </c>
      <c r="Q3362" s="2">
        <v>2349.0</v>
      </c>
      <c r="R3362" s="2">
        <v>2362.0</v>
      </c>
      <c r="S3362" s="2">
        <v>2332.0</v>
      </c>
      <c r="T3362" s="2">
        <v>1.333550613E9</v>
      </c>
      <c r="U3362" s="2">
        <v>3.1391781E7</v>
      </c>
      <c r="V3362" s="2">
        <v>5.1484845E7</v>
      </c>
      <c r="W3362" s="2">
        <v>2194396.0</v>
      </c>
      <c r="X3362" s="2">
        <v>1605.0</v>
      </c>
      <c r="Y3362" s="2">
        <f t="shared" si="8"/>
        <v>0.5498375964</v>
      </c>
      <c r="Z3362" s="2">
        <f t="shared" ref="Z3362:AC3362" si="3413">ROUNDDOWN($Y3362*Z$1,0)-IF(MOD($Y3362*Z$1,1)=0,1,0)+1</f>
        <v>2</v>
      </c>
      <c r="AA3362" s="2">
        <f t="shared" si="3413"/>
        <v>2</v>
      </c>
      <c r="AB3362" s="2">
        <f t="shared" si="3413"/>
        <v>3</v>
      </c>
      <c r="AC3362" s="2">
        <f t="shared" si="3413"/>
        <v>3</v>
      </c>
      <c r="AD3362" s="2">
        <f t="shared" si="10"/>
        <v>0</v>
      </c>
      <c r="AE3362" s="2">
        <f t="shared" si="11"/>
        <v>0</v>
      </c>
      <c r="AF3362" s="2">
        <f t="shared" si="12"/>
        <v>0</v>
      </c>
      <c r="AG3362" s="2">
        <f t="shared" si="13"/>
        <v>0</v>
      </c>
      <c r="AH3362" s="2">
        <f t="shared" si="14"/>
        <v>1</v>
      </c>
      <c r="AI3362" s="2">
        <f t="shared" si="15"/>
        <v>0</v>
      </c>
      <c r="AJ3362" s="2">
        <f t="shared" si="16"/>
        <v>0</v>
      </c>
      <c r="AK3362" s="2">
        <f t="shared" si="17"/>
        <v>0</v>
      </c>
      <c r="AL3362" s="2">
        <f t="shared" si="18"/>
        <v>1</v>
      </c>
    </row>
    <row r="3363" ht="13.5" customHeight="1">
      <c r="A3363" s="3">
        <v>42815.0</v>
      </c>
      <c r="B3363" s="2">
        <v>2354.0</v>
      </c>
      <c r="C3363" s="2">
        <f t="shared" si="3"/>
        <v>2354</v>
      </c>
      <c r="D3363" s="2">
        <f t="shared" si="26"/>
        <v>3561.364691</v>
      </c>
      <c r="E3363" s="2">
        <f t="shared" si="20"/>
        <v>2284.005146</v>
      </c>
      <c r="F3363" s="2">
        <v>0.0</v>
      </c>
      <c r="G3363" s="2">
        <f t="shared" si="4"/>
        <v>0</v>
      </c>
      <c r="H3363" s="2">
        <f t="shared" si="21"/>
        <v>1.7974</v>
      </c>
      <c r="I3363" s="2">
        <f t="shared" si="27"/>
        <v>1.343041125</v>
      </c>
      <c r="J3363" s="2">
        <f t="shared" si="5"/>
        <v>355.4618535</v>
      </c>
      <c r="K3363" s="2">
        <f t="shared" si="6"/>
        <v>367.4822372</v>
      </c>
      <c r="L3363" s="2">
        <f t="shared" si="7"/>
        <v>0</v>
      </c>
      <c r="M3363" s="2">
        <f t="shared" si="1"/>
        <v>367.4822372</v>
      </c>
      <c r="O3363" s="2">
        <v>3361.0</v>
      </c>
      <c r="P3363" s="2">
        <v>2356.0</v>
      </c>
      <c r="Q3363" s="2">
        <v>2354.0</v>
      </c>
      <c r="R3363" s="2">
        <v>2383.0</v>
      </c>
      <c r="S3363" s="2">
        <v>2343.0</v>
      </c>
      <c r="T3363" s="2">
        <v>1.333550616E9</v>
      </c>
      <c r="U3363" s="2">
        <v>3.1391782E7</v>
      </c>
      <c r="V3363" s="2">
        <v>9.1099446E7</v>
      </c>
      <c r="W3363" s="2">
        <v>3850601.0</v>
      </c>
      <c r="X3363" s="2">
        <v>2927.0</v>
      </c>
      <c r="Y3363" s="2">
        <f t="shared" si="8"/>
        <v>0.4880227365</v>
      </c>
      <c r="Z3363" s="2">
        <f t="shared" ref="Z3363:AC3363" si="3414">ROUNDDOWN($Y3363*Z$1,0)-IF(MOD($Y3363*Z$1,1)=0,1,0)+1</f>
        <v>1</v>
      </c>
      <c r="AA3363" s="2">
        <f t="shared" si="3414"/>
        <v>2</v>
      </c>
      <c r="AB3363" s="2">
        <f t="shared" si="3414"/>
        <v>2</v>
      </c>
      <c r="AC3363" s="2">
        <f t="shared" si="3414"/>
        <v>3</v>
      </c>
      <c r="AD3363" s="2">
        <f t="shared" si="10"/>
        <v>0</v>
      </c>
      <c r="AE3363" s="2">
        <f t="shared" si="11"/>
        <v>0</v>
      </c>
      <c r="AF3363" s="2">
        <f t="shared" si="12"/>
        <v>1</v>
      </c>
      <c r="AG3363" s="2">
        <f t="shared" si="13"/>
        <v>0</v>
      </c>
      <c r="AH3363" s="2">
        <f t="shared" si="14"/>
        <v>0</v>
      </c>
      <c r="AI3363" s="2">
        <f t="shared" si="15"/>
        <v>0</v>
      </c>
      <c r="AJ3363" s="2">
        <f t="shared" si="16"/>
        <v>0</v>
      </c>
      <c r="AK3363" s="2">
        <f t="shared" si="17"/>
        <v>0</v>
      </c>
      <c r="AL3363" s="2">
        <f t="shared" si="18"/>
        <v>1</v>
      </c>
    </row>
    <row r="3364" ht="13.5" customHeight="1">
      <c r="A3364" s="3">
        <v>42816.0</v>
      </c>
      <c r="B3364" s="2">
        <v>2327.0</v>
      </c>
      <c r="C3364" s="2">
        <f t="shared" si="3"/>
        <v>2327</v>
      </c>
      <c r="D3364" s="2">
        <f t="shared" si="26"/>
        <v>3562.795744</v>
      </c>
      <c r="E3364" s="2">
        <f t="shared" si="20"/>
        <v>2284.347714</v>
      </c>
      <c r="F3364" s="2">
        <v>-1.15</v>
      </c>
      <c r="G3364" s="2">
        <f t="shared" si="4"/>
        <v>-0.0115</v>
      </c>
      <c r="H3364" s="2">
        <f t="shared" si="21"/>
        <v>1.7859</v>
      </c>
      <c r="I3364" s="2">
        <f t="shared" si="27"/>
        <v>1.343442952</v>
      </c>
      <c r="J3364" s="2">
        <f t="shared" si="5"/>
        <v>351.3740422</v>
      </c>
      <c r="K3364" s="2">
        <f t="shared" si="6"/>
        <v>363.2561915</v>
      </c>
      <c r="L3364" s="2">
        <f t="shared" si="7"/>
        <v>0</v>
      </c>
      <c r="M3364" s="2">
        <f t="shared" si="1"/>
        <v>363.2561915</v>
      </c>
      <c r="O3364" s="2">
        <v>3362.0</v>
      </c>
      <c r="P3364" s="2">
        <v>2331.0</v>
      </c>
      <c r="Q3364" s="2">
        <v>2354.0</v>
      </c>
      <c r="R3364" s="2">
        <v>2349.0</v>
      </c>
      <c r="S3364" s="2">
        <v>2311.0</v>
      </c>
      <c r="T3364" s="2">
        <v>1.333550616E9</v>
      </c>
      <c r="U3364" s="2">
        <v>3.1031723E7</v>
      </c>
      <c r="V3364" s="2">
        <v>1.01543202E8</v>
      </c>
      <c r="W3364" s="2">
        <v>4364661.0</v>
      </c>
      <c r="X3364" s="2">
        <v>2909.0</v>
      </c>
      <c r="Y3364" s="2">
        <f t="shared" si="8"/>
        <v>0.2010759237</v>
      </c>
      <c r="Z3364" s="2">
        <f t="shared" ref="Z3364:AC3364" si="3415">ROUNDDOWN($Y3364*Z$1,0)-IF(MOD($Y3364*Z$1,1)=0,1,0)+1</f>
        <v>1</v>
      </c>
      <c r="AA3364" s="2">
        <f t="shared" si="3415"/>
        <v>1</v>
      </c>
      <c r="AB3364" s="2">
        <f t="shared" si="3415"/>
        <v>1</v>
      </c>
      <c r="AC3364" s="2">
        <f t="shared" si="3415"/>
        <v>2</v>
      </c>
      <c r="AD3364" s="2">
        <f t="shared" si="10"/>
        <v>0</v>
      </c>
      <c r="AE3364" s="2">
        <f t="shared" si="11"/>
        <v>0</v>
      </c>
      <c r="AF3364" s="2">
        <f t="shared" si="12"/>
        <v>1</v>
      </c>
      <c r="AG3364" s="2">
        <f t="shared" si="13"/>
        <v>0</v>
      </c>
      <c r="AH3364" s="2">
        <f t="shared" si="14"/>
        <v>0</v>
      </c>
      <c r="AI3364" s="2">
        <f t="shared" si="15"/>
        <v>0</v>
      </c>
      <c r="AJ3364" s="2">
        <f t="shared" si="16"/>
        <v>0</v>
      </c>
      <c r="AK3364" s="2">
        <f t="shared" si="17"/>
        <v>0</v>
      </c>
      <c r="AL3364" s="2">
        <f t="shared" si="18"/>
        <v>1</v>
      </c>
    </row>
    <row r="3365" ht="13.5" customHeight="1">
      <c r="A3365" s="3">
        <v>42817.0</v>
      </c>
      <c r="B3365" s="2">
        <v>2314.0</v>
      </c>
      <c r="C3365" s="2">
        <f t="shared" si="3"/>
        <v>2314</v>
      </c>
      <c r="D3365" s="2">
        <f t="shared" si="26"/>
        <v>3564.227372</v>
      </c>
      <c r="E3365" s="2">
        <f t="shared" si="20"/>
        <v>2284.690281</v>
      </c>
      <c r="F3365" s="2">
        <v>-0.56</v>
      </c>
      <c r="G3365" s="2">
        <f t="shared" si="4"/>
        <v>-0.0056</v>
      </c>
      <c r="H3365" s="2">
        <f t="shared" si="21"/>
        <v>1.7803</v>
      </c>
      <c r="I3365" s="2">
        <f t="shared" si="27"/>
        <v>1.34384478</v>
      </c>
      <c r="J3365" s="2">
        <f t="shared" si="5"/>
        <v>349.4063476</v>
      </c>
      <c r="K3365" s="2">
        <f t="shared" si="6"/>
        <v>361.2219568</v>
      </c>
      <c r="L3365" s="2">
        <f t="shared" si="7"/>
        <v>0</v>
      </c>
      <c r="M3365" s="2">
        <f t="shared" si="1"/>
        <v>361.2219568</v>
      </c>
      <c r="O3365" s="2">
        <v>3363.0</v>
      </c>
      <c r="P3365" s="2">
        <v>2319.0</v>
      </c>
      <c r="Q3365" s="2">
        <v>2327.0</v>
      </c>
      <c r="R3365" s="2">
        <v>2350.0</v>
      </c>
      <c r="S3365" s="2">
        <v>2313.0</v>
      </c>
      <c r="T3365" s="2">
        <v>1.333550616E9</v>
      </c>
      <c r="U3365" s="2">
        <v>3.0858361E7</v>
      </c>
      <c r="V3365" s="2">
        <v>8.457049E7</v>
      </c>
      <c r="W3365" s="2">
        <v>3634273.0</v>
      </c>
      <c r="X3365" s="2">
        <v>2435.0</v>
      </c>
      <c r="Y3365" s="2">
        <f t="shared" si="8"/>
        <v>0.332318311</v>
      </c>
      <c r="Z3365" s="2">
        <f t="shared" ref="Z3365:AC3365" si="3416">ROUNDDOWN($Y3365*Z$1,0)-IF(MOD($Y3365*Z$1,1)=0,1,0)+1</f>
        <v>1</v>
      </c>
      <c r="AA3365" s="2">
        <f t="shared" si="3416"/>
        <v>1</v>
      </c>
      <c r="AB3365" s="2">
        <f t="shared" si="3416"/>
        <v>2</v>
      </c>
      <c r="AC3365" s="2">
        <f t="shared" si="3416"/>
        <v>2</v>
      </c>
      <c r="AD3365" s="2">
        <f t="shared" si="10"/>
        <v>0</v>
      </c>
      <c r="AE3365" s="2">
        <f t="shared" si="11"/>
        <v>0</v>
      </c>
      <c r="AF3365" s="2">
        <f t="shared" si="12"/>
        <v>1</v>
      </c>
      <c r="AG3365" s="2">
        <f t="shared" si="13"/>
        <v>0</v>
      </c>
      <c r="AH3365" s="2">
        <f t="shared" si="14"/>
        <v>0</v>
      </c>
      <c r="AI3365" s="2">
        <f t="shared" si="15"/>
        <v>0</v>
      </c>
      <c r="AJ3365" s="2">
        <f t="shared" si="16"/>
        <v>0</v>
      </c>
      <c r="AK3365" s="2">
        <f t="shared" si="17"/>
        <v>0</v>
      </c>
      <c r="AL3365" s="2">
        <f t="shared" si="18"/>
        <v>1</v>
      </c>
    </row>
    <row r="3366" ht="13.5" customHeight="1">
      <c r="A3366" s="3">
        <v>42820.0</v>
      </c>
      <c r="B3366" s="2">
        <v>2272.0</v>
      </c>
      <c r="C3366" s="2">
        <f t="shared" si="3"/>
        <v>2272</v>
      </c>
      <c r="D3366" s="2">
        <f t="shared" si="26"/>
        <v>3565.659575</v>
      </c>
      <c r="E3366" s="2">
        <f t="shared" si="20"/>
        <v>2285.032849</v>
      </c>
      <c r="F3366" s="2">
        <v>-1.82</v>
      </c>
      <c r="G3366" s="2">
        <f t="shared" si="4"/>
        <v>-0.0182</v>
      </c>
      <c r="H3366" s="2">
        <f t="shared" si="21"/>
        <v>1.7621</v>
      </c>
      <c r="I3366" s="2">
        <f t="shared" si="27"/>
        <v>1.344246607</v>
      </c>
      <c r="J3366" s="2">
        <f t="shared" si="5"/>
        <v>343.047152</v>
      </c>
      <c r="K3366" s="2">
        <f t="shared" si="6"/>
        <v>354.6477172</v>
      </c>
      <c r="L3366" s="2">
        <f t="shared" si="7"/>
        <v>0</v>
      </c>
      <c r="M3366" s="2">
        <f t="shared" si="1"/>
        <v>354.6477172</v>
      </c>
      <c r="O3366" s="2">
        <v>3364.0</v>
      </c>
      <c r="P3366" s="2">
        <v>2260.0</v>
      </c>
      <c r="Q3366" s="2">
        <v>2314.0</v>
      </c>
      <c r="R3366" s="2">
        <v>2281.0</v>
      </c>
      <c r="S3366" s="2">
        <v>2253.0</v>
      </c>
      <c r="T3366" s="2">
        <v>1.333550616E9</v>
      </c>
      <c r="U3366" s="2">
        <v>3.029827E7</v>
      </c>
      <c r="V3366" s="2">
        <v>6.734177E7</v>
      </c>
      <c r="W3366" s="2">
        <v>2969186.0</v>
      </c>
      <c r="X3366" s="2">
        <v>1527.0</v>
      </c>
      <c r="Y3366" s="2">
        <f t="shared" si="8"/>
        <v>0.1028217621</v>
      </c>
      <c r="Z3366" s="2">
        <f t="shared" ref="Z3366:AC3366" si="3417">ROUNDDOWN($Y3366*Z$1,0)-IF(MOD($Y3366*Z$1,1)=0,1,0)+1</f>
        <v>1</v>
      </c>
      <c r="AA3366" s="2">
        <f t="shared" si="3417"/>
        <v>1</v>
      </c>
      <c r="AB3366" s="2">
        <f t="shared" si="3417"/>
        <v>1</v>
      </c>
      <c r="AC3366" s="2">
        <f t="shared" si="3417"/>
        <v>1</v>
      </c>
      <c r="AD3366" s="2">
        <f t="shared" si="10"/>
        <v>0</v>
      </c>
      <c r="AE3366" s="2">
        <f t="shared" si="11"/>
        <v>0</v>
      </c>
      <c r="AF3366" s="2">
        <f t="shared" si="12"/>
        <v>1</v>
      </c>
      <c r="AG3366" s="2">
        <f t="shared" si="13"/>
        <v>0</v>
      </c>
      <c r="AH3366" s="2">
        <f t="shared" si="14"/>
        <v>0</v>
      </c>
      <c r="AI3366" s="2">
        <f t="shared" si="15"/>
        <v>0</v>
      </c>
      <c r="AJ3366" s="2">
        <f t="shared" si="16"/>
        <v>0</v>
      </c>
      <c r="AK3366" s="2">
        <f t="shared" si="17"/>
        <v>0</v>
      </c>
      <c r="AL3366" s="2">
        <f t="shared" si="18"/>
        <v>1</v>
      </c>
    </row>
    <row r="3367" ht="13.5" customHeight="1">
      <c r="A3367" s="3">
        <v>42821.0</v>
      </c>
      <c r="B3367" s="2">
        <v>2266.0</v>
      </c>
      <c r="C3367" s="2">
        <f t="shared" si="3"/>
        <v>2266</v>
      </c>
      <c r="D3367" s="2">
        <f t="shared" si="26"/>
        <v>3567.092354</v>
      </c>
      <c r="E3367" s="2">
        <f t="shared" si="20"/>
        <v>2285.375417</v>
      </c>
      <c r="F3367" s="2">
        <v>-0.26</v>
      </c>
      <c r="G3367" s="2">
        <f t="shared" si="4"/>
        <v>-0.0026</v>
      </c>
      <c r="H3367" s="2">
        <f t="shared" si="21"/>
        <v>1.7595</v>
      </c>
      <c r="I3367" s="2">
        <f t="shared" si="27"/>
        <v>1.344648434</v>
      </c>
      <c r="J3367" s="2">
        <f t="shared" si="5"/>
        <v>342.1552295</v>
      </c>
      <c r="K3367" s="2">
        <f t="shared" si="6"/>
        <v>353.7256332</v>
      </c>
      <c r="L3367" s="2">
        <f t="shared" si="7"/>
        <v>0</v>
      </c>
      <c r="M3367" s="2">
        <f t="shared" si="1"/>
        <v>353.7256332</v>
      </c>
      <c r="O3367" s="2">
        <v>3365.0</v>
      </c>
      <c r="P3367" s="2">
        <v>2258.0</v>
      </c>
      <c r="Q3367" s="2">
        <v>2272.0</v>
      </c>
      <c r="R3367" s="2">
        <v>2273.0</v>
      </c>
      <c r="S3367" s="2">
        <v>2249.0</v>
      </c>
      <c r="T3367" s="2">
        <v>1.333550616E9</v>
      </c>
      <c r="U3367" s="2">
        <v>3.0218257E7</v>
      </c>
      <c r="V3367" s="2">
        <v>9.9802062E7</v>
      </c>
      <c r="W3367" s="2">
        <v>4418357.0</v>
      </c>
      <c r="X3367" s="2">
        <v>3106.0</v>
      </c>
      <c r="Y3367" s="2">
        <f t="shared" si="8"/>
        <v>0.4124035729</v>
      </c>
      <c r="Z3367" s="2">
        <f t="shared" ref="Z3367:AC3367" si="3418">ROUNDDOWN($Y3367*Z$1,0)-IF(MOD($Y3367*Z$1,1)=0,1,0)+1</f>
        <v>1</v>
      </c>
      <c r="AA3367" s="2">
        <f t="shared" si="3418"/>
        <v>2</v>
      </c>
      <c r="AB3367" s="2">
        <f t="shared" si="3418"/>
        <v>2</v>
      </c>
      <c r="AC3367" s="2">
        <f t="shared" si="3418"/>
        <v>3</v>
      </c>
      <c r="AD3367" s="2">
        <f t="shared" si="10"/>
        <v>0</v>
      </c>
      <c r="AE3367" s="2">
        <f t="shared" si="11"/>
        <v>0</v>
      </c>
      <c r="AF3367" s="2">
        <f t="shared" si="12"/>
        <v>1</v>
      </c>
      <c r="AG3367" s="2">
        <f t="shared" si="13"/>
        <v>0</v>
      </c>
      <c r="AH3367" s="2">
        <f t="shared" si="14"/>
        <v>0</v>
      </c>
      <c r="AI3367" s="2">
        <f t="shared" si="15"/>
        <v>0</v>
      </c>
      <c r="AJ3367" s="2">
        <f t="shared" si="16"/>
        <v>0</v>
      </c>
      <c r="AK3367" s="2">
        <f t="shared" si="17"/>
        <v>0</v>
      </c>
      <c r="AL3367" s="2">
        <f t="shared" si="18"/>
        <v>1</v>
      </c>
    </row>
    <row r="3368" ht="13.5" customHeight="1">
      <c r="A3368" s="3">
        <v>42822.0</v>
      </c>
      <c r="B3368" s="2">
        <v>2238.0</v>
      </c>
      <c r="C3368" s="2">
        <f t="shared" si="3"/>
        <v>2238</v>
      </c>
      <c r="D3368" s="2">
        <f t="shared" si="26"/>
        <v>3568.525709</v>
      </c>
      <c r="E3368" s="2">
        <f t="shared" si="20"/>
        <v>2285.717984</v>
      </c>
      <c r="F3368" s="2">
        <v>-1.24</v>
      </c>
      <c r="G3368" s="2">
        <f t="shared" si="4"/>
        <v>-0.0124</v>
      </c>
      <c r="H3368" s="2">
        <f t="shared" si="21"/>
        <v>1.7471</v>
      </c>
      <c r="I3368" s="2">
        <f t="shared" si="27"/>
        <v>1.345050261</v>
      </c>
      <c r="J3368" s="2">
        <f t="shared" si="5"/>
        <v>337.9125046</v>
      </c>
      <c r="K3368" s="2">
        <f t="shared" si="6"/>
        <v>349.3394353</v>
      </c>
      <c r="L3368" s="2">
        <f t="shared" si="7"/>
        <v>0</v>
      </c>
      <c r="M3368" s="2">
        <f t="shared" si="1"/>
        <v>349.3394353</v>
      </c>
      <c r="O3368" s="2">
        <v>3366.0</v>
      </c>
      <c r="P3368" s="2">
        <v>2266.0</v>
      </c>
      <c r="Q3368" s="2">
        <v>2266.0</v>
      </c>
      <c r="R3368" s="2">
        <v>2272.0</v>
      </c>
      <c r="S3368" s="2">
        <v>2236.0</v>
      </c>
      <c r="T3368" s="2">
        <v>1.333550616E9</v>
      </c>
      <c r="U3368" s="2">
        <v>2.9844863E7</v>
      </c>
      <c r="V3368" s="2">
        <v>7.1104319E7</v>
      </c>
      <c r="W3368" s="2">
        <v>3160562.0</v>
      </c>
      <c r="X3368" s="2">
        <v>2086.0</v>
      </c>
      <c r="Y3368" s="2">
        <f t="shared" si="8"/>
        <v>0.1849370686</v>
      </c>
      <c r="Z3368" s="2">
        <f t="shared" ref="Z3368:AC3368" si="3419">ROUNDDOWN($Y3368*Z$1,0)-IF(MOD($Y3368*Z$1,1)=0,1,0)+1</f>
        <v>1</v>
      </c>
      <c r="AA3368" s="2">
        <f t="shared" si="3419"/>
        <v>1</v>
      </c>
      <c r="AB3368" s="2">
        <f t="shared" si="3419"/>
        <v>1</v>
      </c>
      <c r="AC3368" s="2">
        <f t="shared" si="3419"/>
        <v>1</v>
      </c>
      <c r="AD3368" s="2">
        <f t="shared" si="10"/>
        <v>0</v>
      </c>
      <c r="AE3368" s="2">
        <f t="shared" si="11"/>
        <v>0</v>
      </c>
      <c r="AF3368" s="2">
        <f t="shared" si="12"/>
        <v>1</v>
      </c>
      <c r="AG3368" s="2">
        <f t="shared" si="13"/>
        <v>0</v>
      </c>
      <c r="AH3368" s="2">
        <f t="shared" si="14"/>
        <v>0</v>
      </c>
      <c r="AI3368" s="2">
        <f t="shared" si="15"/>
        <v>0</v>
      </c>
      <c r="AJ3368" s="2">
        <f t="shared" si="16"/>
        <v>0</v>
      </c>
      <c r="AK3368" s="2">
        <f t="shared" si="17"/>
        <v>0</v>
      </c>
      <c r="AL3368" s="2">
        <f t="shared" si="18"/>
        <v>1</v>
      </c>
    </row>
    <row r="3369" ht="13.5" customHeight="1">
      <c r="A3369" s="3">
        <v>42823.0</v>
      </c>
      <c r="B3369" s="2">
        <v>2213.0</v>
      </c>
      <c r="C3369" s="2">
        <f t="shared" si="3"/>
        <v>2213</v>
      </c>
      <c r="D3369" s="2">
        <f t="shared" si="26"/>
        <v>3569.959639</v>
      </c>
      <c r="E3369" s="2">
        <f t="shared" si="20"/>
        <v>2286.060552</v>
      </c>
      <c r="F3369" s="2">
        <v>-1.12</v>
      </c>
      <c r="G3369" s="2">
        <f t="shared" si="4"/>
        <v>-0.0112</v>
      </c>
      <c r="H3369" s="2">
        <f t="shared" si="21"/>
        <v>1.7359</v>
      </c>
      <c r="I3369" s="2">
        <f t="shared" si="27"/>
        <v>1.345452088</v>
      </c>
      <c r="J3369" s="2">
        <f t="shared" si="5"/>
        <v>334.1278846</v>
      </c>
      <c r="K3369" s="2">
        <f t="shared" si="6"/>
        <v>345.4268336</v>
      </c>
      <c r="L3369" s="2">
        <f t="shared" si="7"/>
        <v>0</v>
      </c>
      <c r="M3369" s="2">
        <f t="shared" si="1"/>
        <v>345.4268336</v>
      </c>
      <c r="O3369" s="2">
        <v>3367.0</v>
      </c>
      <c r="P3369" s="2">
        <v>2245.0</v>
      </c>
      <c r="Q3369" s="2">
        <v>2238.0</v>
      </c>
      <c r="R3369" s="2">
        <v>2250.0</v>
      </c>
      <c r="S3369" s="2">
        <v>2208.0</v>
      </c>
      <c r="T3369" s="2">
        <v>1.333550616E9</v>
      </c>
      <c r="U3369" s="2">
        <v>2.9511475E7</v>
      </c>
      <c r="V3369" s="2">
        <v>5.8815706E7</v>
      </c>
      <c r="W3369" s="2">
        <v>2646884.0</v>
      </c>
      <c r="X3369" s="2">
        <v>1888.0</v>
      </c>
      <c r="Y3369" s="2">
        <f t="shared" si="8"/>
        <v>0.206455542</v>
      </c>
      <c r="Z3369" s="2">
        <f t="shared" ref="Z3369:AC3369" si="3420">ROUNDDOWN($Y3369*Z$1,0)-IF(MOD($Y3369*Z$1,1)=0,1,0)+1</f>
        <v>1</v>
      </c>
      <c r="AA3369" s="2">
        <f t="shared" si="3420"/>
        <v>1</v>
      </c>
      <c r="AB3369" s="2">
        <f t="shared" si="3420"/>
        <v>1</v>
      </c>
      <c r="AC3369" s="2">
        <f t="shared" si="3420"/>
        <v>2</v>
      </c>
      <c r="AD3369" s="2">
        <f t="shared" si="10"/>
        <v>0</v>
      </c>
      <c r="AE3369" s="2">
        <f t="shared" si="11"/>
        <v>0</v>
      </c>
      <c r="AF3369" s="2">
        <f t="shared" si="12"/>
        <v>1</v>
      </c>
      <c r="AG3369" s="2">
        <f t="shared" si="13"/>
        <v>0</v>
      </c>
      <c r="AH3369" s="2">
        <f t="shared" si="14"/>
        <v>0</v>
      </c>
      <c r="AI3369" s="2">
        <f t="shared" si="15"/>
        <v>0</v>
      </c>
      <c r="AJ3369" s="2">
        <f t="shared" si="16"/>
        <v>0</v>
      </c>
      <c r="AK3369" s="2">
        <f t="shared" si="17"/>
        <v>0</v>
      </c>
      <c r="AL3369" s="2">
        <f t="shared" si="18"/>
        <v>1</v>
      </c>
    </row>
    <row r="3370" ht="13.5" customHeight="1">
      <c r="A3370" s="3">
        <v>42824.0</v>
      </c>
      <c r="B3370" s="2">
        <v>2208.0</v>
      </c>
      <c r="C3370" s="2">
        <f t="shared" si="3"/>
        <v>2208</v>
      </c>
      <c r="D3370" s="2">
        <f t="shared" si="26"/>
        <v>3571.394146</v>
      </c>
      <c r="E3370" s="2">
        <f t="shared" si="20"/>
        <v>2286.40312</v>
      </c>
      <c r="F3370" s="2">
        <v>-0.23</v>
      </c>
      <c r="G3370" s="2">
        <f t="shared" si="4"/>
        <v>-0.0023</v>
      </c>
      <c r="H3370" s="2">
        <f t="shared" si="21"/>
        <v>1.7336</v>
      </c>
      <c r="I3370" s="2">
        <f t="shared" si="27"/>
        <v>1.345853916</v>
      </c>
      <c r="J3370" s="2">
        <f t="shared" si="5"/>
        <v>333.3593904</v>
      </c>
      <c r="K3370" s="2">
        <f t="shared" si="6"/>
        <v>344.6323519</v>
      </c>
      <c r="L3370" s="2">
        <f t="shared" si="7"/>
        <v>0</v>
      </c>
      <c r="M3370" s="2">
        <f t="shared" si="1"/>
        <v>344.6323519</v>
      </c>
      <c r="O3370" s="2">
        <v>3368.0</v>
      </c>
      <c r="P3370" s="2">
        <v>2182.0</v>
      </c>
      <c r="Q3370" s="2">
        <v>2213.0</v>
      </c>
      <c r="R3370" s="2">
        <v>2217.0</v>
      </c>
      <c r="S3370" s="2">
        <v>2180.0</v>
      </c>
      <c r="T3370" s="2">
        <v>1.333550616E9</v>
      </c>
      <c r="U3370" s="2">
        <v>2.9444798E7</v>
      </c>
      <c r="V3370" s="2">
        <v>1.69025684E8</v>
      </c>
      <c r="W3370" s="2">
        <v>7721060.0</v>
      </c>
      <c r="X3370" s="2">
        <v>2107.0</v>
      </c>
      <c r="Y3370" s="2">
        <f t="shared" si="8"/>
        <v>0.4236703207</v>
      </c>
      <c r="Z3370" s="2">
        <f t="shared" ref="Z3370:AC3370" si="3421">ROUNDDOWN($Y3370*Z$1,0)-IF(MOD($Y3370*Z$1,1)=0,1,0)+1</f>
        <v>1</v>
      </c>
      <c r="AA3370" s="2">
        <f t="shared" si="3421"/>
        <v>2</v>
      </c>
      <c r="AB3370" s="2">
        <f t="shared" si="3421"/>
        <v>2</v>
      </c>
      <c r="AC3370" s="2">
        <f t="shared" si="3421"/>
        <v>3</v>
      </c>
      <c r="AD3370" s="2">
        <f t="shared" si="10"/>
        <v>0</v>
      </c>
      <c r="AE3370" s="2">
        <f t="shared" si="11"/>
        <v>0</v>
      </c>
      <c r="AF3370" s="2">
        <f t="shared" si="12"/>
        <v>1</v>
      </c>
      <c r="AG3370" s="2">
        <f t="shared" si="13"/>
        <v>0</v>
      </c>
      <c r="AH3370" s="2">
        <f t="shared" si="14"/>
        <v>0</v>
      </c>
      <c r="AI3370" s="2">
        <f t="shared" si="15"/>
        <v>0</v>
      </c>
      <c r="AJ3370" s="2">
        <f t="shared" si="16"/>
        <v>0</v>
      </c>
      <c r="AK3370" s="2">
        <f t="shared" si="17"/>
        <v>0</v>
      </c>
      <c r="AL3370" s="2">
        <f t="shared" si="18"/>
        <v>1</v>
      </c>
    </row>
    <row r="3371" ht="13.5" customHeight="1">
      <c r="A3371" s="3">
        <v>42827.0</v>
      </c>
      <c r="B3371" s="2">
        <v>2200.0</v>
      </c>
      <c r="C3371" s="2">
        <f t="shared" si="3"/>
        <v>2200</v>
      </c>
      <c r="D3371" s="2">
        <f t="shared" si="26"/>
        <v>3572.829229</v>
      </c>
      <c r="E3371" s="2">
        <f t="shared" si="20"/>
        <v>2286.745688</v>
      </c>
      <c r="F3371" s="2">
        <v>-0.36</v>
      </c>
      <c r="G3371" s="2">
        <f t="shared" si="4"/>
        <v>-0.0036</v>
      </c>
      <c r="H3371" s="2">
        <f t="shared" si="21"/>
        <v>1.73</v>
      </c>
      <c r="I3371" s="2">
        <f t="shared" si="27"/>
        <v>1.346255743</v>
      </c>
      <c r="J3371" s="2">
        <f t="shared" si="5"/>
        <v>332.1592966</v>
      </c>
      <c r="K3371" s="2">
        <f t="shared" si="6"/>
        <v>343.3916754</v>
      </c>
      <c r="L3371" s="2">
        <f t="shared" si="7"/>
        <v>0</v>
      </c>
      <c r="M3371" s="2">
        <f t="shared" si="1"/>
        <v>343.3916754</v>
      </c>
      <c r="O3371" s="2">
        <v>3369.0</v>
      </c>
      <c r="P3371" s="2">
        <v>2201.0</v>
      </c>
      <c r="Q3371" s="2">
        <v>2208.0</v>
      </c>
      <c r="R3371" s="2">
        <v>2216.0</v>
      </c>
      <c r="S3371" s="2">
        <v>2199.0</v>
      </c>
      <c r="T3371" s="2">
        <v>1.333550616E9</v>
      </c>
      <c r="U3371" s="2">
        <v>2.9338114E7</v>
      </c>
      <c r="V3371" s="2">
        <v>2.1639511E7</v>
      </c>
      <c r="W3371" s="2">
        <v>980707.0</v>
      </c>
      <c r="X3371" s="2">
        <v>726.0</v>
      </c>
      <c r="Y3371" s="2">
        <f t="shared" si="8"/>
        <v>0.3850994722</v>
      </c>
      <c r="Z3371" s="2">
        <f t="shared" ref="Z3371:AC3371" si="3422">ROUNDDOWN($Y3371*Z$1,0)-IF(MOD($Y3371*Z$1,1)=0,1,0)+1</f>
        <v>1</v>
      </c>
      <c r="AA3371" s="2">
        <f t="shared" si="3422"/>
        <v>2</v>
      </c>
      <c r="AB3371" s="2">
        <f t="shared" si="3422"/>
        <v>2</v>
      </c>
      <c r="AC3371" s="2">
        <f t="shared" si="3422"/>
        <v>2</v>
      </c>
      <c r="AD3371" s="2">
        <f t="shared" si="10"/>
        <v>0</v>
      </c>
      <c r="AE3371" s="2">
        <f t="shared" si="11"/>
        <v>0</v>
      </c>
      <c r="AF3371" s="2">
        <f t="shared" si="12"/>
        <v>1</v>
      </c>
      <c r="AG3371" s="2">
        <f t="shared" si="13"/>
        <v>0</v>
      </c>
      <c r="AH3371" s="2">
        <f t="shared" si="14"/>
        <v>0</v>
      </c>
      <c r="AI3371" s="2">
        <f t="shared" si="15"/>
        <v>0</v>
      </c>
      <c r="AJ3371" s="2">
        <f t="shared" si="16"/>
        <v>0</v>
      </c>
      <c r="AK3371" s="2">
        <f t="shared" si="17"/>
        <v>0</v>
      </c>
      <c r="AL3371" s="2">
        <f t="shared" si="18"/>
        <v>1</v>
      </c>
    </row>
    <row r="3372" ht="13.5" customHeight="1">
      <c r="A3372" s="3">
        <v>42828.0</v>
      </c>
      <c r="B3372" s="2">
        <v>2180.0</v>
      </c>
      <c r="C3372" s="2">
        <f t="shared" si="3"/>
        <v>2180</v>
      </c>
      <c r="D3372" s="2">
        <f t="shared" si="26"/>
        <v>3574.264889</v>
      </c>
      <c r="E3372" s="2">
        <f t="shared" si="20"/>
        <v>2287.088255</v>
      </c>
      <c r="F3372" s="2">
        <v>-0.91</v>
      </c>
      <c r="G3372" s="2">
        <f t="shared" si="4"/>
        <v>-0.0091</v>
      </c>
      <c r="H3372" s="2">
        <f t="shared" si="21"/>
        <v>1.7209</v>
      </c>
      <c r="I3372" s="2">
        <f t="shared" si="27"/>
        <v>1.34665757</v>
      </c>
      <c r="J3372" s="2">
        <f t="shared" si="5"/>
        <v>329.136647</v>
      </c>
      <c r="K3372" s="2">
        <f t="shared" si="6"/>
        <v>340.2668112</v>
      </c>
      <c r="L3372" s="2">
        <f t="shared" si="7"/>
        <v>0</v>
      </c>
      <c r="M3372" s="2">
        <f t="shared" si="1"/>
        <v>340.2668112</v>
      </c>
      <c r="O3372" s="2">
        <v>3370.0</v>
      </c>
      <c r="P3372" s="2">
        <v>2200.0</v>
      </c>
      <c r="Q3372" s="2">
        <v>2200.0</v>
      </c>
      <c r="R3372" s="2">
        <v>2220.0</v>
      </c>
      <c r="S3372" s="2">
        <v>2180.0</v>
      </c>
      <c r="T3372" s="2">
        <v>1.334546463E9</v>
      </c>
      <c r="U3372" s="2">
        <v>2.9093113E7</v>
      </c>
      <c r="V3372" s="2">
        <v>6.5832836E7</v>
      </c>
      <c r="W3372" s="2">
        <v>2996671.0</v>
      </c>
      <c r="X3372" s="2">
        <v>1933.0</v>
      </c>
      <c r="Y3372" s="2">
        <f t="shared" si="8"/>
        <v>0.2493909866</v>
      </c>
      <c r="Z3372" s="2">
        <f t="shared" ref="Z3372:AC3372" si="3423">ROUNDDOWN($Y3372*Z$1,0)-IF(MOD($Y3372*Z$1,1)=0,1,0)+1</f>
        <v>1</v>
      </c>
      <c r="AA3372" s="2">
        <f t="shared" si="3423"/>
        <v>1</v>
      </c>
      <c r="AB3372" s="2">
        <f t="shared" si="3423"/>
        <v>1</v>
      </c>
      <c r="AC3372" s="2">
        <f t="shared" si="3423"/>
        <v>2</v>
      </c>
      <c r="AD3372" s="2">
        <f t="shared" si="10"/>
        <v>0</v>
      </c>
      <c r="AE3372" s="2">
        <f t="shared" si="11"/>
        <v>0</v>
      </c>
      <c r="AF3372" s="2">
        <f t="shared" si="12"/>
        <v>1</v>
      </c>
      <c r="AG3372" s="2">
        <f t="shared" si="13"/>
        <v>0</v>
      </c>
      <c r="AH3372" s="2">
        <f t="shared" si="14"/>
        <v>0</v>
      </c>
      <c r="AI3372" s="2">
        <f t="shared" si="15"/>
        <v>0</v>
      </c>
      <c r="AJ3372" s="2">
        <f t="shared" si="16"/>
        <v>0</v>
      </c>
      <c r="AK3372" s="2">
        <f t="shared" si="17"/>
        <v>0</v>
      </c>
      <c r="AL3372" s="2">
        <f t="shared" si="18"/>
        <v>1</v>
      </c>
    </row>
    <row r="3373" ht="13.5" customHeight="1">
      <c r="A3373" s="3">
        <v>42829.0</v>
      </c>
      <c r="B3373" s="2">
        <v>2180.0</v>
      </c>
      <c r="C3373" s="2">
        <f t="shared" si="3"/>
        <v>2180</v>
      </c>
      <c r="D3373" s="2">
        <f t="shared" si="26"/>
        <v>3575.701126</v>
      </c>
      <c r="E3373" s="2">
        <f t="shared" si="20"/>
        <v>2287.430823</v>
      </c>
      <c r="F3373" s="2">
        <v>0.0</v>
      </c>
      <c r="G3373" s="2">
        <f t="shared" si="4"/>
        <v>0</v>
      </c>
      <c r="H3373" s="2">
        <f t="shared" si="21"/>
        <v>1.7209</v>
      </c>
      <c r="I3373" s="2">
        <f t="shared" si="27"/>
        <v>1.347059397</v>
      </c>
      <c r="J3373" s="2">
        <f t="shared" si="5"/>
        <v>329.136647</v>
      </c>
      <c r="K3373" s="2">
        <f t="shared" si="6"/>
        <v>340.2668112</v>
      </c>
      <c r="L3373" s="2">
        <f t="shared" si="7"/>
        <v>0</v>
      </c>
      <c r="M3373" s="2">
        <f t="shared" si="1"/>
        <v>340.2668112</v>
      </c>
      <c r="O3373" s="2">
        <v>3371.0</v>
      </c>
      <c r="P3373" s="2">
        <v>2178.0</v>
      </c>
      <c r="Q3373" s="2">
        <v>2180.0</v>
      </c>
      <c r="R3373" s="2">
        <v>2198.0</v>
      </c>
      <c r="S3373" s="2">
        <v>2172.0</v>
      </c>
      <c r="T3373" s="2">
        <v>1.334546463E9</v>
      </c>
      <c r="U3373" s="2">
        <v>2.9093113E7</v>
      </c>
      <c r="V3373" s="2">
        <v>6.9590434E7</v>
      </c>
      <c r="W3373" s="2">
        <v>3189262.0</v>
      </c>
      <c r="X3373" s="2">
        <v>2102.0</v>
      </c>
      <c r="Y3373" s="2">
        <f t="shared" si="8"/>
        <v>0.4880227365</v>
      </c>
      <c r="Z3373" s="2">
        <f t="shared" ref="Z3373:AC3373" si="3424">ROUNDDOWN($Y3373*Z$1,0)-IF(MOD($Y3373*Z$1,1)=0,1,0)+1</f>
        <v>1</v>
      </c>
      <c r="AA3373" s="2">
        <f t="shared" si="3424"/>
        <v>2</v>
      </c>
      <c r="AB3373" s="2">
        <f t="shared" si="3424"/>
        <v>2</v>
      </c>
      <c r="AC3373" s="2">
        <f t="shared" si="3424"/>
        <v>3</v>
      </c>
      <c r="AD3373" s="2">
        <f t="shared" si="10"/>
        <v>0</v>
      </c>
      <c r="AE3373" s="2">
        <f t="shared" si="11"/>
        <v>0</v>
      </c>
      <c r="AF3373" s="2">
        <f t="shared" si="12"/>
        <v>1</v>
      </c>
      <c r="AG3373" s="2">
        <f t="shared" si="13"/>
        <v>0</v>
      </c>
      <c r="AH3373" s="2">
        <f t="shared" si="14"/>
        <v>0</v>
      </c>
      <c r="AI3373" s="2">
        <f t="shared" si="15"/>
        <v>0</v>
      </c>
      <c r="AJ3373" s="2">
        <f t="shared" si="16"/>
        <v>0</v>
      </c>
      <c r="AK3373" s="2">
        <f t="shared" si="17"/>
        <v>0</v>
      </c>
      <c r="AL3373" s="2">
        <f t="shared" si="18"/>
        <v>1</v>
      </c>
    </row>
    <row r="3374" ht="13.5" customHeight="1">
      <c r="A3374" s="3">
        <v>42830.0</v>
      </c>
      <c r="B3374" s="2">
        <v>2175.0</v>
      </c>
      <c r="C3374" s="2">
        <f t="shared" si="3"/>
        <v>2175</v>
      </c>
      <c r="D3374" s="2">
        <f t="shared" si="26"/>
        <v>3577.13794</v>
      </c>
      <c r="E3374" s="2">
        <f t="shared" si="20"/>
        <v>2287.773391</v>
      </c>
      <c r="F3374" s="2">
        <v>-0.23</v>
      </c>
      <c r="G3374" s="2">
        <f t="shared" si="4"/>
        <v>-0.0023</v>
      </c>
      <c r="H3374" s="2">
        <f t="shared" si="21"/>
        <v>1.7186</v>
      </c>
      <c r="I3374" s="2">
        <f t="shared" si="27"/>
        <v>1.347461224</v>
      </c>
      <c r="J3374" s="2">
        <f t="shared" si="5"/>
        <v>328.3796327</v>
      </c>
      <c r="K3374" s="2">
        <f t="shared" si="6"/>
        <v>339.4841975</v>
      </c>
      <c r="L3374" s="2">
        <f t="shared" si="7"/>
        <v>0</v>
      </c>
      <c r="M3374" s="2">
        <f t="shared" si="1"/>
        <v>339.4841975</v>
      </c>
      <c r="O3374" s="2">
        <v>3372.0</v>
      </c>
      <c r="P3374" s="2">
        <v>2173.0</v>
      </c>
      <c r="Q3374" s="2">
        <v>2180.0</v>
      </c>
      <c r="R3374" s="2">
        <v>2188.0</v>
      </c>
      <c r="S3374" s="2">
        <v>2170.0</v>
      </c>
      <c r="T3374" s="2">
        <v>1.334546463E9</v>
      </c>
      <c r="U3374" s="2">
        <v>2.9026386E7</v>
      </c>
      <c r="V3374" s="2">
        <v>9.5519427E7</v>
      </c>
      <c r="W3374" s="2">
        <v>4388356.0</v>
      </c>
      <c r="X3374" s="2">
        <v>2741.0</v>
      </c>
      <c r="Y3374" s="2">
        <f t="shared" si="8"/>
        <v>0.4236703207</v>
      </c>
      <c r="Z3374" s="2">
        <f t="shared" ref="Z3374:AC3374" si="3425">ROUNDDOWN($Y3374*Z$1,0)-IF(MOD($Y3374*Z$1,1)=0,1,0)+1</f>
        <v>1</v>
      </c>
      <c r="AA3374" s="2">
        <f t="shared" si="3425"/>
        <v>2</v>
      </c>
      <c r="AB3374" s="2">
        <f t="shared" si="3425"/>
        <v>2</v>
      </c>
      <c r="AC3374" s="2">
        <f t="shared" si="3425"/>
        <v>3</v>
      </c>
      <c r="AD3374" s="2">
        <f t="shared" si="10"/>
        <v>0</v>
      </c>
      <c r="AE3374" s="2">
        <f t="shared" si="11"/>
        <v>0</v>
      </c>
      <c r="AF3374" s="2">
        <f t="shared" si="12"/>
        <v>1</v>
      </c>
      <c r="AG3374" s="2">
        <f t="shared" si="13"/>
        <v>0</v>
      </c>
      <c r="AH3374" s="2">
        <f t="shared" si="14"/>
        <v>0</v>
      </c>
      <c r="AI3374" s="2">
        <f t="shared" si="15"/>
        <v>0</v>
      </c>
      <c r="AJ3374" s="2">
        <f t="shared" si="16"/>
        <v>0</v>
      </c>
      <c r="AK3374" s="2">
        <f t="shared" si="17"/>
        <v>0</v>
      </c>
      <c r="AL3374" s="2">
        <f t="shared" si="18"/>
        <v>1</v>
      </c>
    </row>
    <row r="3375" ht="13.5" customHeight="1">
      <c r="A3375" s="3">
        <v>42831.0</v>
      </c>
      <c r="B3375" s="2">
        <v>2164.0</v>
      </c>
      <c r="C3375" s="2">
        <f t="shared" si="3"/>
        <v>2164</v>
      </c>
      <c r="D3375" s="2">
        <f t="shared" si="26"/>
        <v>3578.575331</v>
      </c>
      <c r="E3375" s="2">
        <f t="shared" si="20"/>
        <v>2288.115958</v>
      </c>
      <c r="F3375" s="2">
        <v>-0.51</v>
      </c>
      <c r="G3375" s="2">
        <f t="shared" si="4"/>
        <v>-0.0051</v>
      </c>
      <c r="H3375" s="2">
        <f t="shared" si="21"/>
        <v>1.7135</v>
      </c>
      <c r="I3375" s="2">
        <f t="shared" si="27"/>
        <v>1.347863051</v>
      </c>
      <c r="J3375" s="2">
        <f t="shared" si="5"/>
        <v>326.7048966</v>
      </c>
      <c r="K3375" s="2">
        <f t="shared" si="6"/>
        <v>337.7528281</v>
      </c>
      <c r="L3375" s="2">
        <f t="shared" si="7"/>
        <v>0</v>
      </c>
      <c r="M3375" s="2">
        <f t="shared" si="1"/>
        <v>337.7528281</v>
      </c>
      <c r="O3375" s="2">
        <v>3373.0</v>
      </c>
      <c r="P3375" s="2">
        <v>2182.0</v>
      </c>
      <c r="Q3375" s="2">
        <v>2175.0</v>
      </c>
      <c r="R3375" s="2">
        <v>2199.0</v>
      </c>
      <c r="S3375" s="2">
        <v>2161.0</v>
      </c>
      <c r="T3375" s="2">
        <v>1.334546463E9</v>
      </c>
      <c r="U3375" s="2">
        <v>2.8879585E7</v>
      </c>
      <c r="V3375" s="2">
        <v>2.75739901E8</v>
      </c>
      <c r="W3375" s="2">
        <v>1.270604E7</v>
      </c>
      <c r="X3375" s="2">
        <v>3365.0</v>
      </c>
      <c r="Y3375" s="2">
        <f t="shared" si="8"/>
        <v>0.3431790499</v>
      </c>
      <c r="Z3375" s="2">
        <f t="shared" ref="Z3375:AC3375" si="3426">ROUNDDOWN($Y3375*Z$1,0)-IF(MOD($Y3375*Z$1,1)=0,1,0)+1</f>
        <v>1</v>
      </c>
      <c r="AA3375" s="2">
        <f t="shared" si="3426"/>
        <v>2</v>
      </c>
      <c r="AB3375" s="2">
        <f t="shared" si="3426"/>
        <v>2</v>
      </c>
      <c r="AC3375" s="2">
        <f t="shared" si="3426"/>
        <v>2</v>
      </c>
      <c r="AD3375" s="2">
        <f t="shared" si="10"/>
        <v>0</v>
      </c>
      <c r="AE3375" s="2">
        <f t="shared" si="11"/>
        <v>0</v>
      </c>
      <c r="AF3375" s="2">
        <f t="shared" si="12"/>
        <v>0</v>
      </c>
      <c r="AG3375" s="2">
        <f t="shared" si="13"/>
        <v>1</v>
      </c>
      <c r="AH3375" s="2">
        <f t="shared" si="14"/>
        <v>0</v>
      </c>
      <c r="AI3375" s="2">
        <f t="shared" si="15"/>
        <v>0</v>
      </c>
      <c r="AJ3375" s="2">
        <f t="shared" si="16"/>
        <v>0</v>
      </c>
      <c r="AK3375" s="2">
        <f t="shared" si="17"/>
        <v>0</v>
      </c>
      <c r="AL3375" s="2">
        <f t="shared" si="18"/>
        <v>1</v>
      </c>
    </row>
    <row r="3376" ht="13.5" customHeight="1">
      <c r="A3376" s="3">
        <v>42834.0</v>
      </c>
      <c r="B3376" s="2">
        <v>2121.0</v>
      </c>
      <c r="C3376" s="2">
        <f t="shared" si="3"/>
        <v>2121</v>
      </c>
      <c r="D3376" s="2">
        <f t="shared" si="26"/>
        <v>3580.0133</v>
      </c>
      <c r="E3376" s="2">
        <f t="shared" si="20"/>
        <v>2288.458526</v>
      </c>
      <c r="F3376" s="2">
        <v>-1.99</v>
      </c>
      <c r="G3376" s="2">
        <f t="shared" si="4"/>
        <v>-0.0199</v>
      </c>
      <c r="H3376" s="2">
        <f t="shared" si="21"/>
        <v>1.6936</v>
      </c>
      <c r="I3376" s="2">
        <f t="shared" si="27"/>
        <v>1.348264879</v>
      </c>
      <c r="J3376" s="2">
        <f t="shared" si="5"/>
        <v>320.2034692</v>
      </c>
      <c r="K3376" s="2">
        <f t="shared" si="6"/>
        <v>331.0315468</v>
      </c>
      <c r="L3376" s="2">
        <f t="shared" si="7"/>
        <v>0</v>
      </c>
      <c r="M3376" s="2">
        <f t="shared" si="1"/>
        <v>331.0315468</v>
      </c>
      <c r="O3376" s="2">
        <v>3374.0</v>
      </c>
      <c r="P3376" s="2">
        <v>2152.0</v>
      </c>
      <c r="Q3376" s="2">
        <v>2164.0</v>
      </c>
      <c r="R3376" s="2">
        <v>2164.0</v>
      </c>
      <c r="S3376" s="2">
        <v>2116.0</v>
      </c>
      <c r="T3376" s="2">
        <v>1.334546463E9</v>
      </c>
      <c r="U3376" s="2">
        <v>2.830573E7</v>
      </c>
      <c r="V3376" s="2">
        <v>1.12945149E8</v>
      </c>
      <c r="W3376" s="2">
        <v>5297580.0</v>
      </c>
      <c r="X3376" s="2">
        <v>1824.0</v>
      </c>
      <c r="Y3376" s="2">
        <f t="shared" si="8"/>
        <v>0.08820544052</v>
      </c>
      <c r="Z3376" s="2">
        <f t="shared" ref="Z3376:AC3376" si="3427">ROUNDDOWN($Y3376*Z$1,0)-IF(MOD($Y3376*Z$1,1)=0,1,0)+1</f>
        <v>1</v>
      </c>
      <c r="AA3376" s="2">
        <f t="shared" si="3427"/>
        <v>1</v>
      </c>
      <c r="AB3376" s="2">
        <f t="shared" si="3427"/>
        <v>1</v>
      </c>
      <c r="AC3376" s="2">
        <f t="shared" si="3427"/>
        <v>1</v>
      </c>
      <c r="AD3376" s="2">
        <f t="shared" si="10"/>
        <v>0</v>
      </c>
      <c r="AE3376" s="2">
        <f t="shared" si="11"/>
        <v>0</v>
      </c>
      <c r="AF3376" s="2">
        <f t="shared" si="12"/>
        <v>0</v>
      </c>
      <c r="AG3376" s="2">
        <f t="shared" si="13"/>
        <v>0</v>
      </c>
      <c r="AH3376" s="2">
        <f t="shared" si="14"/>
        <v>0</v>
      </c>
      <c r="AI3376" s="2">
        <f t="shared" si="15"/>
        <v>0</v>
      </c>
      <c r="AJ3376" s="2">
        <f t="shared" si="16"/>
        <v>1</v>
      </c>
      <c r="AK3376" s="2">
        <f t="shared" si="17"/>
        <v>0</v>
      </c>
      <c r="AL3376" s="2">
        <f t="shared" si="18"/>
        <v>1</v>
      </c>
    </row>
    <row r="3377" ht="13.5" customHeight="1">
      <c r="A3377" s="3">
        <v>42837.0</v>
      </c>
      <c r="B3377" s="2">
        <v>2160.0</v>
      </c>
      <c r="C3377" s="2">
        <f t="shared" si="3"/>
        <v>2160</v>
      </c>
      <c r="D3377" s="2">
        <f t="shared" si="26"/>
        <v>3581.451846</v>
      </c>
      <c r="E3377" s="2">
        <f t="shared" si="20"/>
        <v>2288.801094</v>
      </c>
      <c r="F3377" s="2">
        <v>1.98</v>
      </c>
      <c r="G3377" s="2">
        <f t="shared" si="4"/>
        <v>0.0198</v>
      </c>
      <c r="H3377" s="2">
        <f t="shared" si="21"/>
        <v>1.7134</v>
      </c>
      <c r="I3377" s="2">
        <f t="shared" si="27"/>
        <v>1.348666706</v>
      </c>
      <c r="J3377" s="2">
        <f t="shared" si="5"/>
        <v>326.5434978</v>
      </c>
      <c r="K3377" s="2">
        <f t="shared" si="6"/>
        <v>337.5859715</v>
      </c>
      <c r="L3377" s="2">
        <f t="shared" si="7"/>
        <v>0</v>
      </c>
      <c r="M3377" s="2">
        <f t="shared" si="1"/>
        <v>337.5859715</v>
      </c>
      <c r="O3377" s="2">
        <v>3375.0</v>
      </c>
      <c r="P3377" s="2">
        <v>2124.0</v>
      </c>
      <c r="Q3377" s="2">
        <v>2118.0</v>
      </c>
      <c r="R3377" s="2">
        <v>2160.0</v>
      </c>
      <c r="S3377" s="2">
        <v>2120.0</v>
      </c>
      <c r="T3377" s="2">
        <v>1.334546463E9</v>
      </c>
      <c r="U3377" s="2">
        <v>2.8826204E7</v>
      </c>
      <c r="V3377" s="2">
        <v>1.10325214E8</v>
      </c>
      <c r="W3377" s="2">
        <v>5140690.0</v>
      </c>
      <c r="X3377" s="2">
        <v>3291.0</v>
      </c>
      <c r="Y3377" s="2">
        <f t="shared" si="8"/>
        <v>0.8968737312</v>
      </c>
      <c r="Z3377" s="2">
        <f t="shared" ref="Z3377:AC3377" si="3428">ROUNDDOWN($Y3377*Z$1,0)-IF(MOD($Y3377*Z$1,1)=0,1,0)+1</f>
        <v>2</v>
      </c>
      <c r="AA3377" s="2">
        <f t="shared" si="3428"/>
        <v>3</v>
      </c>
      <c r="AB3377" s="2">
        <f t="shared" si="3428"/>
        <v>4</v>
      </c>
      <c r="AC3377" s="2">
        <f t="shared" si="3428"/>
        <v>5</v>
      </c>
      <c r="AD3377" s="2">
        <f t="shared" si="10"/>
        <v>0</v>
      </c>
      <c r="AE3377" s="2">
        <f t="shared" si="11"/>
        <v>0</v>
      </c>
      <c r="AF3377" s="2">
        <f t="shared" si="12"/>
        <v>0</v>
      </c>
      <c r="AG3377" s="2">
        <f t="shared" si="13"/>
        <v>0</v>
      </c>
      <c r="AH3377" s="2">
        <f t="shared" si="14"/>
        <v>0</v>
      </c>
      <c r="AI3377" s="2">
        <f t="shared" si="15"/>
        <v>1</v>
      </c>
      <c r="AJ3377" s="2">
        <f t="shared" si="16"/>
        <v>0</v>
      </c>
      <c r="AK3377" s="2">
        <f t="shared" si="17"/>
        <v>0</v>
      </c>
      <c r="AL3377" s="2">
        <f t="shared" si="18"/>
        <v>1</v>
      </c>
    </row>
    <row r="3378" ht="13.5" customHeight="1">
      <c r="A3378" s="3">
        <v>42838.0</v>
      </c>
      <c r="B3378" s="2">
        <v>2145.0</v>
      </c>
      <c r="C3378" s="2">
        <f t="shared" si="3"/>
        <v>2145</v>
      </c>
      <c r="D3378" s="2">
        <f t="shared" si="26"/>
        <v>3582.890971</v>
      </c>
      <c r="E3378" s="2">
        <f t="shared" si="20"/>
        <v>2289.143661</v>
      </c>
      <c r="F3378" s="2">
        <v>-0.69</v>
      </c>
      <c r="G3378" s="2">
        <f t="shared" si="4"/>
        <v>-0.0069</v>
      </c>
      <c r="H3378" s="2">
        <f t="shared" si="21"/>
        <v>1.7065</v>
      </c>
      <c r="I3378" s="2">
        <f t="shared" si="27"/>
        <v>1.349068533</v>
      </c>
      <c r="J3378" s="2">
        <f t="shared" si="5"/>
        <v>324.2903477</v>
      </c>
      <c r="K3378" s="2">
        <f t="shared" si="6"/>
        <v>335.2566283</v>
      </c>
      <c r="L3378" s="2">
        <f t="shared" si="7"/>
        <v>0</v>
      </c>
      <c r="M3378" s="2">
        <f t="shared" si="1"/>
        <v>335.2566283</v>
      </c>
      <c r="O3378" s="2">
        <v>3376.0</v>
      </c>
      <c r="P3378" s="2">
        <v>2156.0</v>
      </c>
      <c r="Q3378" s="2">
        <v>2160.0</v>
      </c>
      <c r="R3378" s="2">
        <v>2160.0</v>
      </c>
      <c r="S3378" s="2">
        <v>2125.0</v>
      </c>
      <c r="T3378" s="2">
        <v>1.334546463E9</v>
      </c>
      <c r="U3378" s="2">
        <v>2.8626022E7</v>
      </c>
      <c r="V3378" s="2">
        <v>3.8934555E7</v>
      </c>
      <c r="W3378" s="2">
        <v>1819635.0</v>
      </c>
      <c r="X3378" s="2">
        <v>1179.0</v>
      </c>
      <c r="Y3378" s="2">
        <f t="shared" si="8"/>
        <v>0.2981120585</v>
      </c>
      <c r="Z3378" s="2">
        <f t="shared" ref="Z3378:AC3378" si="3429">ROUNDDOWN($Y3378*Z$1,0)-IF(MOD($Y3378*Z$1,1)=0,1,0)+1</f>
        <v>1</v>
      </c>
      <c r="AA3378" s="2">
        <f t="shared" si="3429"/>
        <v>1</v>
      </c>
      <c r="AB3378" s="2">
        <f t="shared" si="3429"/>
        <v>2</v>
      </c>
      <c r="AC3378" s="2">
        <f t="shared" si="3429"/>
        <v>2</v>
      </c>
      <c r="AD3378" s="2">
        <f t="shared" si="10"/>
        <v>0</v>
      </c>
      <c r="AE3378" s="2">
        <f t="shared" si="11"/>
        <v>0</v>
      </c>
      <c r="AF3378" s="2">
        <f t="shared" si="12"/>
        <v>0</v>
      </c>
      <c r="AG3378" s="2">
        <f t="shared" si="13"/>
        <v>0</v>
      </c>
      <c r="AH3378" s="2">
        <f t="shared" si="14"/>
        <v>0</v>
      </c>
      <c r="AI3378" s="2">
        <f t="shared" si="15"/>
        <v>0</v>
      </c>
      <c r="AJ3378" s="2">
        <f t="shared" si="16"/>
        <v>0</v>
      </c>
      <c r="AK3378" s="2">
        <f t="shared" si="17"/>
        <v>1</v>
      </c>
      <c r="AL3378" s="2">
        <f t="shared" si="18"/>
        <v>1</v>
      </c>
    </row>
    <row r="3379" ht="13.5" customHeight="1">
      <c r="A3379" s="3">
        <v>42843.0</v>
      </c>
      <c r="B3379" s="2">
        <v>2197.0</v>
      </c>
      <c r="C3379" s="2">
        <f t="shared" si="3"/>
        <v>2197</v>
      </c>
      <c r="D3379" s="2">
        <f t="shared" si="26"/>
        <v>3584.330674</v>
      </c>
      <c r="E3379" s="2">
        <f t="shared" si="20"/>
        <v>2289.486229</v>
      </c>
      <c r="F3379" s="2">
        <v>2.42</v>
      </c>
      <c r="G3379" s="2">
        <f t="shared" si="4"/>
        <v>0.0242</v>
      </c>
      <c r="H3379" s="2">
        <f t="shared" si="21"/>
        <v>1.7307</v>
      </c>
      <c r="I3379" s="2">
        <f t="shared" si="27"/>
        <v>1.34947036</v>
      </c>
      <c r="J3379" s="2">
        <f t="shared" si="5"/>
        <v>332.1381741</v>
      </c>
      <c r="K3379" s="2">
        <f t="shared" si="6"/>
        <v>343.3698387</v>
      </c>
      <c r="L3379" s="2">
        <f t="shared" si="7"/>
        <v>0</v>
      </c>
      <c r="M3379" s="2">
        <f t="shared" si="1"/>
        <v>343.3698387</v>
      </c>
      <c r="O3379" s="2">
        <v>3377.0</v>
      </c>
      <c r="P3379" s="2">
        <v>2159.0</v>
      </c>
      <c r="Q3379" s="2">
        <v>2145.0</v>
      </c>
      <c r="R3379" s="2">
        <v>2197.0</v>
      </c>
      <c r="S3379" s="2">
        <v>2139.0</v>
      </c>
      <c r="T3379" s="2">
        <v>1.334546463E9</v>
      </c>
      <c r="U3379" s="2">
        <v>2.9319986E7</v>
      </c>
      <c r="V3379" s="2">
        <v>7.9685241E7</v>
      </c>
      <c r="W3379" s="2">
        <v>3671983.0</v>
      </c>
      <c r="X3379" s="2">
        <v>2358.0</v>
      </c>
      <c r="Y3379" s="2">
        <f t="shared" si="8"/>
        <v>0.9357490865</v>
      </c>
      <c r="Z3379" s="2">
        <f t="shared" ref="Z3379:AC3379" si="3430">ROUNDDOWN($Y3379*Z$1,0)-IF(MOD($Y3379*Z$1,1)=0,1,0)+1</f>
        <v>2</v>
      </c>
      <c r="AA3379" s="2">
        <f t="shared" si="3430"/>
        <v>3</v>
      </c>
      <c r="AB3379" s="2">
        <f t="shared" si="3430"/>
        <v>4</v>
      </c>
      <c r="AC3379" s="2">
        <f t="shared" si="3430"/>
        <v>5</v>
      </c>
      <c r="AD3379" s="2">
        <f t="shared" si="10"/>
        <v>0</v>
      </c>
      <c r="AE3379" s="2">
        <f t="shared" si="11"/>
        <v>1</v>
      </c>
      <c r="AF3379" s="2">
        <f t="shared" si="12"/>
        <v>0</v>
      </c>
      <c r="AG3379" s="2">
        <f t="shared" si="13"/>
        <v>0</v>
      </c>
      <c r="AH3379" s="2">
        <f t="shared" si="14"/>
        <v>0</v>
      </c>
      <c r="AI3379" s="2">
        <f t="shared" si="15"/>
        <v>0</v>
      </c>
      <c r="AJ3379" s="2">
        <f t="shared" si="16"/>
        <v>0</v>
      </c>
      <c r="AK3379" s="2">
        <f t="shared" si="17"/>
        <v>0</v>
      </c>
      <c r="AL3379" s="2">
        <f t="shared" si="18"/>
        <v>1</v>
      </c>
    </row>
    <row r="3380" ht="13.5" customHeight="1">
      <c r="A3380" s="3">
        <v>42844.0</v>
      </c>
      <c r="B3380" s="2">
        <v>2228.0</v>
      </c>
      <c r="C3380" s="2">
        <f t="shared" si="3"/>
        <v>2228</v>
      </c>
      <c r="D3380" s="2">
        <f t="shared" si="26"/>
        <v>3585.770956</v>
      </c>
      <c r="E3380" s="2">
        <f t="shared" si="20"/>
        <v>2289.828797</v>
      </c>
      <c r="F3380" s="2">
        <v>1.41</v>
      </c>
      <c r="G3380" s="2">
        <f t="shared" si="4"/>
        <v>0.0141</v>
      </c>
      <c r="H3380" s="2">
        <f t="shared" si="21"/>
        <v>1.7448</v>
      </c>
      <c r="I3380" s="2">
        <f t="shared" si="27"/>
        <v>1.349872187</v>
      </c>
      <c r="J3380" s="2">
        <f t="shared" si="5"/>
        <v>336.8213224</v>
      </c>
      <c r="K3380" s="2">
        <f t="shared" si="6"/>
        <v>348.2113534</v>
      </c>
      <c r="L3380" s="2">
        <f t="shared" si="7"/>
        <v>0</v>
      </c>
      <c r="M3380" s="2">
        <f t="shared" si="1"/>
        <v>348.2113534</v>
      </c>
      <c r="O3380" s="2">
        <v>3378.0</v>
      </c>
      <c r="P3380" s="2">
        <v>2183.0</v>
      </c>
      <c r="Q3380" s="2">
        <v>2197.0</v>
      </c>
      <c r="R3380" s="2">
        <v>2228.0</v>
      </c>
      <c r="S3380" s="2">
        <v>2176.0</v>
      </c>
      <c r="T3380" s="2">
        <v>1.334546463E9</v>
      </c>
      <c r="U3380" s="2">
        <v>2.9733695E7</v>
      </c>
      <c r="V3380" s="2">
        <v>6.657623E7</v>
      </c>
      <c r="W3380" s="2">
        <v>3026088.0</v>
      </c>
      <c r="X3380" s="2">
        <v>1845.0</v>
      </c>
      <c r="Y3380" s="2">
        <f t="shared" si="8"/>
        <v>0.8296792529</v>
      </c>
      <c r="Z3380" s="2">
        <f t="shared" ref="Z3380:AC3380" si="3431">ROUNDDOWN($Y3380*Z$1,0)-IF(MOD($Y3380*Z$1,1)=0,1,0)+1</f>
        <v>2</v>
      </c>
      <c r="AA3380" s="2">
        <f t="shared" si="3431"/>
        <v>3</v>
      </c>
      <c r="AB3380" s="2">
        <f t="shared" si="3431"/>
        <v>4</v>
      </c>
      <c r="AC3380" s="2">
        <f t="shared" si="3431"/>
        <v>5</v>
      </c>
      <c r="AD3380" s="2">
        <f t="shared" si="10"/>
        <v>1</v>
      </c>
      <c r="AE3380" s="2">
        <f t="shared" si="11"/>
        <v>0</v>
      </c>
      <c r="AF3380" s="2">
        <f t="shared" si="12"/>
        <v>0</v>
      </c>
      <c r="AG3380" s="2">
        <f t="shared" si="13"/>
        <v>0</v>
      </c>
      <c r="AH3380" s="2">
        <f t="shared" si="14"/>
        <v>0</v>
      </c>
      <c r="AI3380" s="2">
        <f t="shared" si="15"/>
        <v>0</v>
      </c>
      <c r="AJ3380" s="2">
        <f t="shared" si="16"/>
        <v>0</v>
      </c>
      <c r="AK3380" s="2">
        <f t="shared" si="17"/>
        <v>0</v>
      </c>
      <c r="AL3380" s="2">
        <f t="shared" si="18"/>
        <v>1</v>
      </c>
    </row>
    <row r="3381" ht="13.5" customHeight="1">
      <c r="A3381" s="3">
        <v>42845.0</v>
      </c>
      <c r="B3381" s="2">
        <v>2247.0</v>
      </c>
      <c r="C3381" s="2">
        <f t="shared" si="3"/>
        <v>2247</v>
      </c>
      <c r="D3381" s="2">
        <f t="shared" si="26"/>
        <v>3587.211816</v>
      </c>
      <c r="E3381" s="2">
        <f t="shared" si="20"/>
        <v>2290.171365</v>
      </c>
      <c r="F3381" s="2">
        <v>0.85</v>
      </c>
      <c r="G3381" s="2">
        <f t="shared" si="4"/>
        <v>0.0085</v>
      </c>
      <c r="H3381" s="2">
        <f t="shared" si="21"/>
        <v>1.7533</v>
      </c>
      <c r="I3381" s="2">
        <f t="shared" si="27"/>
        <v>1.350274014</v>
      </c>
      <c r="J3381" s="2">
        <f t="shared" si="5"/>
        <v>339.6843036</v>
      </c>
      <c r="K3381" s="2">
        <f t="shared" si="6"/>
        <v>351.1711499</v>
      </c>
      <c r="L3381" s="2">
        <f t="shared" si="7"/>
        <v>0</v>
      </c>
      <c r="M3381" s="2">
        <f t="shared" si="1"/>
        <v>351.1711499</v>
      </c>
      <c r="O3381" s="2">
        <v>3379.0</v>
      </c>
      <c r="P3381" s="2">
        <v>2223.0</v>
      </c>
      <c r="Q3381" s="2">
        <v>2228.0</v>
      </c>
      <c r="R3381" s="2">
        <v>2247.0</v>
      </c>
      <c r="S3381" s="2">
        <v>2216.0</v>
      </c>
      <c r="T3381" s="2">
        <v>1.334546463E9</v>
      </c>
      <c r="U3381" s="2">
        <v>2.9987259E7</v>
      </c>
      <c r="V3381" s="2">
        <v>5.7588865E7</v>
      </c>
      <c r="W3381" s="2">
        <v>2579214.0</v>
      </c>
      <c r="X3381" s="2">
        <v>1828.0</v>
      </c>
      <c r="Y3381" s="2">
        <f t="shared" si="8"/>
        <v>0.7206658546</v>
      </c>
      <c r="Z3381" s="2">
        <f t="shared" ref="Z3381:AC3381" si="3432">ROUNDDOWN($Y3381*Z$1,0)-IF(MOD($Y3381*Z$1,1)=0,1,0)+1</f>
        <v>2</v>
      </c>
      <c r="AA3381" s="2">
        <f t="shared" si="3432"/>
        <v>3</v>
      </c>
      <c r="AB3381" s="2">
        <f t="shared" si="3432"/>
        <v>3</v>
      </c>
      <c r="AC3381" s="2">
        <f t="shared" si="3432"/>
        <v>4</v>
      </c>
      <c r="AD3381" s="2">
        <f t="shared" si="10"/>
        <v>0</v>
      </c>
      <c r="AE3381" s="2">
        <f t="shared" si="11"/>
        <v>0</v>
      </c>
      <c r="AF3381" s="2">
        <f t="shared" si="12"/>
        <v>0</v>
      </c>
      <c r="AG3381" s="2">
        <f t="shared" si="13"/>
        <v>0</v>
      </c>
      <c r="AH3381" s="2">
        <f t="shared" si="14"/>
        <v>0</v>
      </c>
      <c r="AI3381" s="2">
        <f t="shared" si="15"/>
        <v>1</v>
      </c>
      <c r="AJ3381" s="2">
        <f t="shared" si="16"/>
        <v>0</v>
      </c>
      <c r="AK3381" s="2">
        <f t="shared" si="17"/>
        <v>0</v>
      </c>
      <c r="AL3381" s="2">
        <f t="shared" si="18"/>
        <v>1</v>
      </c>
    </row>
    <row r="3382" ht="13.5" customHeight="1">
      <c r="A3382" s="3">
        <v>42848.0</v>
      </c>
      <c r="B3382" s="2">
        <v>2227.0</v>
      </c>
      <c r="C3382" s="2">
        <f t="shared" si="3"/>
        <v>2227</v>
      </c>
      <c r="D3382" s="2">
        <f t="shared" si="26"/>
        <v>3588.653255</v>
      </c>
      <c r="E3382" s="2">
        <f t="shared" si="20"/>
        <v>2290.513932</v>
      </c>
      <c r="F3382" s="2">
        <v>-0.89</v>
      </c>
      <c r="G3382" s="2">
        <f t="shared" si="4"/>
        <v>-0.0089</v>
      </c>
      <c r="H3382" s="2">
        <f t="shared" si="21"/>
        <v>1.7444</v>
      </c>
      <c r="I3382" s="2">
        <f t="shared" si="27"/>
        <v>1.350675842</v>
      </c>
      <c r="J3382" s="2">
        <f t="shared" si="5"/>
        <v>336.6611133</v>
      </c>
      <c r="K3382" s="2">
        <f t="shared" si="6"/>
        <v>348.0457267</v>
      </c>
      <c r="L3382" s="2">
        <f t="shared" si="7"/>
        <v>0</v>
      </c>
      <c r="M3382" s="2">
        <f t="shared" si="1"/>
        <v>348.0457267</v>
      </c>
      <c r="O3382" s="2">
        <v>3380.0</v>
      </c>
      <c r="P3382" s="2">
        <v>2235.0</v>
      </c>
      <c r="Q3382" s="2">
        <v>2247.0</v>
      </c>
      <c r="R3382" s="2">
        <v>2238.0</v>
      </c>
      <c r="S3382" s="2">
        <v>2219.0</v>
      </c>
      <c r="T3382" s="2">
        <v>1.334546463E9</v>
      </c>
      <c r="U3382" s="2">
        <v>2.972035E7</v>
      </c>
      <c r="V3382" s="2">
        <v>2.0799893E7</v>
      </c>
      <c r="W3382" s="2">
        <v>933243.0</v>
      </c>
      <c r="X3382" s="2">
        <v>743.0</v>
      </c>
      <c r="Y3382" s="2">
        <f t="shared" si="8"/>
        <v>0.2532480715</v>
      </c>
      <c r="Z3382" s="2">
        <f t="shared" ref="Z3382:AC3382" si="3433">ROUNDDOWN($Y3382*Z$1,0)-IF(MOD($Y3382*Z$1,1)=0,1,0)+1</f>
        <v>1</v>
      </c>
      <c r="AA3382" s="2">
        <f t="shared" si="3433"/>
        <v>1</v>
      </c>
      <c r="AB3382" s="2">
        <f t="shared" si="3433"/>
        <v>2</v>
      </c>
      <c r="AC3382" s="2">
        <f t="shared" si="3433"/>
        <v>2</v>
      </c>
      <c r="AD3382" s="2">
        <f t="shared" si="10"/>
        <v>0</v>
      </c>
      <c r="AE3382" s="2">
        <f t="shared" si="11"/>
        <v>0</v>
      </c>
      <c r="AF3382" s="2">
        <f t="shared" si="12"/>
        <v>0</v>
      </c>
      <c r="AG3382" s="2">
        <f t="shared" si="13"/>
        <v>0</v>
      </c>
      <c r="AH3382" s="2">
        <f t="shared" si="14"/>
        <v>0</v>
      </c>
      <c r="AI3382" s="2">
        <f t="shared" si="15"/>
        <v>0</v>
      </c>
      <c r="AJ3382" s="2">
        <f t="shared" si="16"/>
        <v>0</v>
      </c>
      <c r="AK3382" s="2">
        <f t="shared" si="17"/>
        <v>1</v>
      </c>
      <c r="AL3382" s="2">
        <f t="shared" si="18"/>
        <v>1</v>
      </c>
    </row>
    <row r="3383" ht="13.5" customHeight="1">
      <c r="A3383" s="3">
        <v>42849.0</v>
      </c>
      <c r="B3383" s="2">
        <v>2275.0</v>
      </c>
      <c r="C3383" s="2">
        <f t="shared" si="3"/>
        <v>2275</v>
      </c>
      <c r="D3383" s="2">
        <f t="shared" si="26"/>
        <v>3590.095273</v>
      </c>
      <c r="E3383" s="2">
        <f t="shared" si="20"/>
        <v>2290.8565</v>
      </c>
      <c r="F3383" s="2">
        <v>2.16</v>
      </c>
      <c r="G3383" s="2">
        <f t="shared" si="4"/>
        <v>0.0216</v>
      </c>
      <c r="H3383" s="2">
        <f t="shared" si="21"/>
        <v>1.766</v>
      </c>
      <c r="I3383" s="2">
        <f t="shared" si="27"/>
        <v>1.351077669</v>
      </c>
      <c r="J3383" s="2">
        <f t="shared" si="5"/>
        <v>343.9329934</v>
      </c>
      <c r="K3383" s="2">
        <f t="shared" si="6"/>
        <v>355.5635144</v>
      </c>
      <c r="L3383" s="2">
        <f t="shared" si="7"/>
        <v>0</v>
      </c>
      <c r="M3383" s="2">
        <f t="shared" si="1"/>
        <v>355.5635144</v>
      </c>
      <c r="O3383" s="2">
        <v>3381.0</v>
      </c>
      <c r="P3383" s="2">
        <v>2252.0</v>
      </c>
      <c r="Q3383" s="2">
        <v>2227.0</v>
      </c>
      <c r="R3383" s="2">
        <v>2290.0</v>
      </c>
      <c r="S3383" s="2">
        <v>2252.0</v>
      </c>
      <c r="T3383" s="2">
        <v>1.334546463E9</v>
      </c>
      <c r="U3383" s="2">
        <v>3.0360932E7</v>
      </c>
      <c r="V3383" s="2">
        <v>8.7179259E7</v>
      </c>
      <c r="W3383" s="2">
        <v>3829460.0</v>
      </c>
      <c r="X3383" s="2">
        <v>2377.0</v>
      </c>
      <c r="Y3383" s="2">
        <f t="shared" si="8"/>
        <v>0.9139261064</v>
      </c>
      <c r="Z3383" s="2">
        <f t="shared" ref="Z3383:AC3383" si="3434">ROUNDDOWN($Y3383*Z$1,0)-IF(MOD($Y3383*Z$1,1)=0,1,0)+1</f>
        <v>2</v>
      </c>
      <c r="AA3383" s="2">
        <f t="shared" si="3434"/>
        <v>3</v>
      </c>
      <c r="AB3383" s="2">
        <f t="shared" si="3434"/>
        <v>4</v>
      </c>
      <c r="AC3383" s="2">
        <f t="shared" si="3434"/>
        <v>5</v>
      </c>
      <c r="AD3383" s="2">
        <f t="shared" si="10"/>
        <v>1</v>
      </c>
      <c r="AE3383" s="2">
        <f t="shared" si="11"/>
        <v>0</v>
      </c>
      <c r="AF3383" s="2">
        <f t="shared" si="12"/>
        <v>0</v>
      </c>
      <c r="AG3383" s="2">
        <f t="shared" si="13"/>
        <v>0</v>
      </c>
      <c r="AH3383" s="2">
        <f t="shared" si="14"/>
        <v>0</v>
      </c>
      <c r="AI3383" s="2">
        <f t="shared" si="15"/>
        <v>0</v>
      </c>
      <c r="AJ3383" s="2">
        <f t="shared" si="16"/>
        <v>0</v>
      </c>
      <c r="AK3383" s="2">
        <f t="shared" si="17"/>
        <v>0</v>
      </c>
      <c r="AL3383" s="2">
        <f t="shared" si="18"/>
        <v>1</v>
      </c>
    </row>
    <row r="3384" ht="13.5" customHeight="1">
      <c r="A3384" s="3">
        <v>42850.0</v>
      </c>
      <c r="B3384" s="2">
        <v>2298.0</v>
      </c>
      <c r="C3384" s="2">
        <f t="shared" si="3"/>
        <v>2298</v>
      </c>
      <c r="D3384" s="2">
        <f t="shared" si="26"/>
        <v>3591.537871</v>
      </c>
      <c r="E3384" s="2">
        <f t="shared" si="20"/>
        <v>2291.199068</v>
      </c>
      <c r="F3384" s="2">
        <v>1.01</v>
      </c>
      <c r="G3384" s="2">
        <f t="shared" si="4"/>
        <v>0.0101</v>
      </c>
      <c r="H3384" s="2">
        <f t="shared" si="21"/>
        <v>1.7761</v>
      </c>
      <c r="I3384" s="2">
        <f t="shared" si="27"/>
        <v>1.351479496</v>
      </c>
      <c r="J3384" s="2">
        <f t="shared" si="5"/>
        <v>347.4067166</v>
      </c>
      <c r="K3384" s="2">
        <f t="shared" si="6"/>
        <v>359.1547059</v>
      </c>
      <c r="L3384" s="2">
        <f t="shared" si="7"/>
        <v>0</v>
      </c>
      <c r="M3384" s="2">
        <f t="shared" si="1"/>
        <v>359.1547059</v>
      </c>
      <c r="O3384" s="2">
        <v>3382.0</v>
      </c>
      <c r="P3384" s="2">
        <v>2295.0</v>
      </c>
      <c r="Q3384" s="2">
        <v>2275.0</v>
      </c>
      <c r="R3384" s="2">
        <v>2315.0</v>
      </c>
      <c r="S3384" s="2">
        <v>2288.0</v>
      </c>
      <c r="T3384" s="2">
        <v>1.334546463E9</v>
      </c>
      <c r="U3384" s="2">
        <v>3.0667878E7</v>
      </c>
      <c r="V3384" s="2">
        <v>6.4823417E7</v>
      </c>
      <c r="W3384" s="2">
        <v>2818208.0</v>
      </c>
      <c r="X3384" s="2">
        <v>2082.0</v>
      </c>
      <c r="Y3384" s="2">
        <f t="shared" si="8"/>
        <v>0.7572066585</v>
      </c>
      <c r="Z3384" s="2">
        <f t="shared" ref="Z3384:AC3384" si="3435">ROUNDDOWN($Y3384*Z$1,0)-IF(MOD($Y3384*Z$1,1)=0,1,0)+1</f>
        <v>2</v>
      </c>
      <c r="AA3384" s="2">
        <f t="shared" si="3435"/>
        <v>3</v>
      </c>
      <c r="AB3384" s="2">
        <f t="shared" si="3435"/>
        <v>4</v>
      </c>
      <c r="AC3384" s="2">
        <f t="shared" si="3435"/>
        <v>4</v>
      </c>
      <c r="AD3384" s="2">
        <f t="shared" si="10"/>
        <v>0</v>
      </c>
      <c r="AE3384" s="2">
        <f t="shared" si="11"/>
        <v>0</v>
      </c>
      <c r="AF3384" s="2">
        <f t="shared" si="12"/>
        <v>0</v>
      </c>
      <c r="AG3384" s="2">
        <f t="shared" si="13"/>
        <v>0</v>
      </c>
      <c r="AH3384" s="2">
        <f t="shared" si="14"/>
        <v>1</v>
      </c>
      <c r="AI3384" s="2">
        <f t="shared" si="15"/>
        <v>0</v>
      </c>
      <c r="AJ3384" s="2">
        <f t="shared" si="16"/>
        <v>0</v>
      </c>
      <c r="AK3384" s="2">
        <f t="shared" si="17"/>
        <v>0</v>
      </c>
      <c r="AL3384" s="2">
        <f t="shared" si="18"/>
        <v>1</v>
      </c>
    </row>
    <row r="3385" ht="13.5" customHeight="1">
      <c r="A3385" s="3">
        <v>42851.0</v>
      </c>
      <c r="B3385" s="2">
        <v>2289.0</v>
      </c>
      <c r="C3385" s="2">
        <f t="shared" si="3"/>
        <v>2289</v>
      </c>
      <c r="D3385" s="2">
        <f t="shared" si="26"/>
        <v>3592.981049</v>
      </c>
      <c r="E3385" s="2">
        <f t="shared" si="20"/>
        <v>2291.541635</v>
      </c>
      <c r="F3385" s="2">
        <v>-0.39</v>
      </c>
      <c r="G3385" s="2">
        <f t="shared" si="4"/>
        <v>-0.0039</v>
      </c>
      <c r="H3385" s="2">
        <f t="shared" si="21"/>
        <v>1.7722</v>
      </c>
      <c r="I3385" s="2">
        <f t="shared" si="27"/>
        <v>1.351881323</v>
      </c>
      <c r="J3385" s="2">
        <f t="shared" si="5"/>
        <v>346.0518304</v>
      </c>
      <c r="K3385" s="2">
        <f t="shared" si="6"/>
        <v>357.7540025</v>
      </c>
      <c r="L3385" s="2">
        <f t="shared" si="7"/>
        <v>0</v>
      </c>
      <c r="M3385" s="2">
        <f t="shared" si="1"/>
        <v>357.7540025</v>
      </c>
      <c r="O3385" s="2">
        <v>3383.0</v>
      </c>
      <c r="P3385" s="2">
        <v>2290.0</v>
      </c>
      <c r="Q3385" s="2">
        <v>2298.0</v>
      </c>
      <c r="R3385" s="2">
        <v>2295.0</v>
      </c>
      <c r="S3385" s="2">
        <v>2277.0</v>
      </c>
      <c r="T3385" s="2">
        <v>1.334546463E9</v>
      </c>
      <c r="U3385" s="2">
        <v>3.0547769E7</v>
      </c>
      <c r="V3385" s="2">
        <v>4.553322E7</v>
      </c>
      <c r="W3385" s="2">
        <v>1991508.0</v>
      </c>
      <c r="X3385" s="2">
        <v>1816.0</v>
      </c>
      <c r="Y3385" s="2">
        <f t="shared" si="8"/>
        <v>0.3764717824</v>
      </c>
      <c r="Z3385" s="2">
        <f t="shared" ref="Z3385:AC3385" si="3436">ROUNDDOWN($Y3385*Z$1,0)-IF(MOD($Y3385*Z$1,1)=0,1,0)+1</f>
        <v>1</v>
      </c>
      <c r="AA3385" s="2">
        <f t="shared" si="3436"/>
        <v>2</v>
      </c>
      <c r="AB3385" s="2">
        <f t="shared" si="3436"/>
        <v>2</v>
      </c>
      <c r="AC3385" s="2">
        <f t="shared" si="3436"/>
        <v>2</v>
      </c>
      <c r="AD3385" s="2">
        <f t="shared" si="10"/>
        <v>0</v>
      </c>
      <c r="AE3385" s="2">
        <f t="shared" si="11"/>
        <v>0</v>
      </c>
      <c r="AF3385" s="2">
        <f t="shared" si="12"/>
        <v>0</v>
      </c>
      <c r="AG3385" s="2">
        <f t="shared" si="13"/>
        <v>1</v>
      </c>
      <c r="AH3385" s="2">
        <f t="shared" si="14"/>
        <v>0</v>
      </c>
      <c r="AI3385" s="2">
        <f t="shared" si="15"/>
        <v>0</v>
      </c>
      <c r="AJ3385" s="2">
        <f t="shared" si="16"/>
        <v>0</v>
      </c>
      <c r="AK3385" s="2">
        <f t="shared" si="17"/>
        <v>0</v>
      </c>
      <c r="AL3385" s="2">
        <f t="shared" si="18"/>
        <v>1</v>
      </c>
    </row>
    <row r="3386" ht="13.5" customHeight="1">
      <c r="A3386" s="3">
        <v>42852.0</v>
      </c>
      <c r="B3386" s="2">
        <v>2261.0</v>
      </c>
      <c r="C3386" s="2">
        <f t="shared" si="3"/>
        <v>2261</v>
      </c>
      <c r="D3386" s="2">
        <f t="shared" si="26"/>
        <v>3594.424806</v>
      </c>
      <c r="E3386" s="2">
        <f t="shared" si="20"/>
        <v>2291.884203</v>
      </c>
      <c r="F3386" s="2">
        <v>-1.22</v>
      </c>
      <c r="G3386" s="2">
        <f t="shared" si="4"/>
        <v>-0.0122</v>
      </c>
      <c r="H3386" s="2">
        <f t="shared" si="21"/>
        <v>1.76</v>
      </c>
      <c r="I3386" s="2">
        <f t="shared" si="27"/>
        <v>1.35228315</v>
      </c>
      <c r="J3386" s="2">
        <f t="shared" si="5"/>
        <v>341.8299981</v>
      </c>
      <c r="K3386" s="2">
        <f t="shared" si="6"/>
        <v>353.3894037</v>
      </c>
      <c r="L3386" s="2">
        <f t="shared" si="7"/>
        <v>0</v>
      </c>
      <c r="M3386" s="2">
        <f t="shared" si="1"/>
        <v>353.3894037</v>
      </c>
      <c r="O3386" s="2">
        <v>3384.0</v>
      </c>
      <c r="P3386" s="2">
        <v>2275.0</v>
      </c>
      <c r="Q3386" s="2">
        <v>2289.0</v>
      </c>
      <c r="R3386" s="2">
        <v>2285.0</v>
      </c>
      <c r="S3386" s="2">
        <v>2261.0</v>
      </c>
      <c r="T3386" s="2">
        <v>1.334546463E9</v>
      </c>
      <c r="U3386" s="2">
        <v>3.0174096E7</v>
      </c>
      <c r="V3386" s="2">
        <v>6.4995925E7</v>
      </c>
      <c r="W3386" s="2">
        <v>2859949.0</v>
      </c>
      <c r="X3386" s="2">
        <v>1429.0</v>
      </c>
      <c r="Y3386" s="2">
        <f t="shared" si="8"/>
        <v>0.1879821356</v>
      </c>
      <c r="Z3386" s="2">
        <f t="shared" ref="Z3386:AC3386" si="3437">ROUNDDOWN($Y3386*Z$1,0)-IF(MOD($Y3386*Z$1,1)=0,1,0)+1</f>
        <v>1</v>
      </c>
      <c r="AA3386" s="2">
        <f t="shared" si="3437"/>
        <v>1</v>
      </c>
      <c r="AB3386" s="2">
        <f t="shared" si="3437"/>
        <v>1</v>
      </c>
      <c r="AC3386" s="2">
        <f t="shared" si="3437"/>
        <v>1</v>
      </c>
      <c r="AD3386" s="2">
        <f t="shared" si="10"/>
        <v>0</v>
      </c>
      <c r="AE3386" s="2">
        <f t="shared" si="11"/>
        <v>0</v>
      </c>
      <c r="AF3386" s="2">
        <f t="shared" si="12"/>
        <v>0</v>
      </c>
      <c r="AG3386" s="2">
        <f t="shared" si="13"/>
        <v>0</v>
      </c>
      <c r="AH3386" s="2">
        <f t="shared" si="14"/>
        <v>0</v>
      </c>
      <c r="AI3386" s="2">
        <f t="shared" si="15"/>
        <v>0</v>
      </c>
      <c r="AJ3386" s="2">
        <f t="shared" si="16"/>
        <v>0</v>
      </c>
      <c r="AK3386" s="2">
        <f t="shared" si="17"/>
        <v>1</v>
      </c>
      <c r="AL3386" s="2">
        <f t="shared" si="18"/>
        <v>1</v>
      </c>
    </row>
    <row r="3387" ht="13.5" customHeight="1">
      <c r="A3387" s="3">
        <v>42855.0</v>
      </c>
      <c r="B3387" s="2">
        <v>2275.0</v>
      </c>
      <c r="C3387" s="2">
        <f t="shared" si="3"/>
        <v>2275</v>
      </c>
      <c r="D3387" s="2">
        <f t="shared" si="26"/>
        <v>3595.869144</v>
      </c>
      <c r="E3387" s="2">
        <f t="shared" si="20"/>
        <v>2292.226771</v>
      </c>
      <c r="F3387" s="2">
        <v>0.62</v>
      </c>
      <c r="G3387" s="2">
        <f t="shared" si="4"/>
        <v>0.0062</v>
      </c>
      <c r="H3387" s="2">
        <f t="shared" si="21"/>
        <v>1.7662</v>
      </c>
      <c r="I3387" s="2">
        <f t="shared" si="27"/>
        <v>1.352684977</v>
      </c>
      <c r="J3387" s="2">
        <f t="shared" si="5"/>
        <v>343.9493441</v>
      </c>
      <c r="K3387" s="2">
        <f t="shared" si="6"/>
        <v>355.580418</v>
      </c>
      <c r="L3387" s="2">
        <f t="shared" si="7"/>
        <v>0</v>
      </c>
      <c r="M3387" s="2">
        <f t="shared" si="1"/>
        <v>355.580418</v>
      </c>
      <c r="O3387" s="2">
        <v>3385.0</v>
      </c>
      <c r="P3387" s="2">
        <v>2261.0</v>
      </c>
      <c r="Q3387" s="2">
        <v>2261.0</v>
      </c>
      <c r="R3387" s="2">
        <v>2275.0</v>
      </c>
      <c r="S3387" s="2">
        <v>2255.0</v>
      </c>
      <c r="T3387" s="2">
        <v>1.334546463E9</v>
      </c>
      <c r="U3387" s="2">
        <v>3.0360932E7</v>
      </c>
      <c r="V3387" s="2">
        <v>2.779308E7</v>
      </c>
      <c r="W3387" s="2">
        <v>1226056.0</v>
      </c>
      <c r="X3387" s="2">
        <v>694.0</v>
      </c>
      <c r="Y3387" s="2">
        <f t="shared" si="8"/>
        <v>0.6573284612</v>
      </c>
      <c r="Z3387" s="2">
        <f t="shared" ref="Z3387:AC3387" si="3438">ROUNDDOWN($Y3387*Z$1,0)-IF(MOD($Y3387*Z$1,1)=0,1,0)+1</f>
        <v>2</v>
      </c>
      <c r="AA3387" s="2">
        <f t="shared" si="3438"/>
        <v>2</v>
      </c>
      <c r="AB3387" s="2">
        <f t="shared" si="3438"/>
        <v>3</v>
      </c>
      <c r="AC3387" s="2">
        <f t="shared" si="3438"/>
        <v>4</v>
      </c>
      <c r="AD3387" s="2">
        <f t="shared" si="10"/>
        <v>0</v>
      </c>
      <c r="AE3387" s="2">
        <f t="shared" si="11"/>
        <v>1</v>
      </c>
      <c r="AF3387" s="2">
        <f t="shared" si="12"/>
        <v>0</v>
      </c>
      <c r="AG3387" s="2">
        <f t="shared" si="13"/>
        <v>0</v>
      </c>
      <c r="AH3387" s="2">
        <f t="shared" si="14"/>
        <v>0</v>
      </c>
      <c r="AI3387" s="2">
        <f t="shared" si="15"/>
        <v>0</v>
      </c>
      <c r="AJ3387" s="2">
        <f t="shared" si="16"/>
        <v>0</v>
      </c>
      <c r="AK3387" s="2">
        <f t="shared" si="17"/>
        <v>0</v>
      </c>
      <c r="AL3387" s="2">
        <f t="shared" si="18"/>
        <v>1</v>
      </c>
    </row>
    <row r="3388" ht="13.5" customHeight="1">
      <c r="A3388" s="3">
        <v>42858.0</v>
      </c>
      <c r="B3388" s="2">
        <v>2288.0</v>
      </c>
      <c r="C3388" s="2">
        <f t="shared" si="3"/>
        <v>2288</v>
      </c>
      <c r="D3388" s="2">
        <f t="shared" si="26"/>
        <v>3597.314062</v>
      </c>
      <c r="E3388" s="2">
        <f t="shared" si="20"/>
        <v>2292.569339</v>
      </c>
      <c r="F3388" s="2">
        <v>0.57</v>
      </c>
      <c r="G3388" s="2">
        <f t="shared" si="4"/>
        <v>0.0057</v>
      </c>
      <c r="H3388" s="2">
        <f t="shared" si="21"/>
        <v>1.7719</v>
      </c>
      <c r="I3388" s="2">
        <f t="shared" si="27"/>
        <v>1.353086805</v>
      </c>
      <c r="J3388" s="2">
        <f t="shared" si="5"/>
        <v>345.9098553</v>
      </c>
      <c r="K3388" s="2">
        <f t="shared" si="6"/>
        <v>357.6072264</v>
      </c>
      <c r="L3388" s="2">
        <f t="shared" si="7"/>
        <v>0</v>
      </c>
      <c r="M3388" s="2">
        <f t="shared" si="1"/>
        <v>357.6072264</v>
      </c>
      <c r="O3388" s="2">
        <v>3386.0</v>
      </c>
      <c r="P3388" s="2">
        <v>2268.0</v>
      </c>
      <c r="Q3388" s="2">
        <v>2275.0</v>
      </c>
      <c r="R3388" s="2">
        <v>2288.0</v>
      </c>
      <c r="S3388" s="2">
        <v>2258.0</v>
      </c>
      <c r="T3388" s="2">
        <v>1.334546463E9</v>
      </c>
      <c r="U3388" s="2">
        <v>3.0534423E7</v>
      </c>
      <c r="V3388" s="2">
        <v>6.7442071E7</v>
      </c>
      <c r="W3388" s="2">
        <v>2970037.0</v>
      </c>
      <c r="X3388" s="2">
        <v>2393.0</v>
      </c>
      <c r="Y3388" s="2">
        <f t="shared" si="8"/>
        <v>0.6446406821</v>
      </c>
      <c r="Z3388" s="2">
        <f t="shared" ref="Z3388:AC3388" si="3439">ROUNDDOWN($Y3388*Z$1,0)-IF(MOD($Y3388*Z$1,1)=0,1,0)+1</f>
        <v>2</v>
      </c>
      <c r="AA3388" s="2">
        <f t="shared" si="3439"/>
        <v>2</v>
      </c>
      <c r="AB3388" s="2">
        <f t="shared" si="3439"/>
        <v>3</v>
      </c>
      <c r="AC3388" s="2">
        <f t="shared" si="3439"/>
        <v>4</v>
      </c>
      <c r="AD3388" s="2">
        <f t="shared" si="10"/>
        <v>0</v>
      </c>
      <c r="AE3388" s="2">
        <f t="shared" si="11"/>
        <v>1</v>
      </c>
      <c r="AF3388" s="2">
        <f t="shared" si="12"/>
        <v>0</v>
      </c>
      <c r="AG3388" s="2">
        <f t="shared" si="13"/>
        <v>0</v>
      </c>
      <c r="AH3388" s="2">
        <f t="shared" si="14"/>
        <v>0</v>
      </c>
      <c r="AI3388" s="2">
        <f t="shared" si="15"/>
        <v>0</v>
      </c>
      <c r="AJ3388" s="2">
        <f t="shared" si="16"/>
        <v>0</v>
      </c>
      <c r="AK3388" s="2">
        <f t="shared" si="17"/>
        <v>0</v>
      </c>
      <c r="AL3388" s="2">
        <f t="shared" si="18"/>
        <v>1</v>
      </c>
    </row>
    <row r="3389" ht="13.5" customHeight="1">
      <c r="A3389" s="3">
        <v>42859.0</v>
      </c>
      <c r="B3389" s="2">
        <v>2309.0</v>
      </c>
      <c r="C3389" s="2">
        <f t="shared" si="3"/>
        <v>2309</v>
      </c>
      <c r="D3389" s="2">
        <f t="shared" si="26"/>
        <v>3598.75956</v>
      </c>
      <c r="E3389" s="2">
        <f t="shared" si="20"/>
        <v>2292.911906</v>
      </c>
      <c r="F3389" s="2">
        <v>0.92</v>
      </c>
      <c r="G3389" s="2">
        <f t="shared" si="4"/>
        <v>0.0092</v>
      </c>
      <c r="H3389" s="2">
        <f t="shared" si="21"/>
        <v>1.7811</v>
      </c>
      <c r="I3389" s="2">
        <f t="shared" si="27"/>
        <v>1.353488632</v>
      </c>
      <c r="J3389" s="2">
        <f t="shared" si="5"/>
        <v>349.092226</v>
      </c>
      <c r="K3389" s="2">
        <f t="shared" si="6"/>
        <v>360.8972128</v>
      </c>
      <c r="L3389" s="2">
        <f t="shared" si="7"/>
        <v>0</v>
      </c>
      <c r="M3389" s="2">
        <f t="shared" si="1"/>
        <v>360.8972128</v>
      </c>
      <c r="O3389" s="2">
        <v>3387.0</v>
      </c>
      <c r="P3389" s="2">
        <v>2292.0</v>
      </c>
      <c r="Q3389" s="2">
        <v>2288.0</v>
      </c>
      <c r="R3389" s="2">
        <v>2309.0</v>
      </c>
      <c r="S3389" s="2">
        <v>2290.0</v>
      </c>
      <c r="T3389" s="2">
        <v>1.334546463E9</v>
      </c>
      <c r="U3389" s="2">
        <v>3.0814678E7</v>
      </c>
      <c r="V3389" s="2">
        <v>2.17040721E8</v>
      </c>
      <c r="W3389" s="2">
        <v>9411813.0</v>
      </c>
      <c r="X3389" s="2">
        <v>1795.0</v>
      </c>
      <c r="Y3389" s="2">
        <f t="shared" si="8"/>
        <v>0.7375152253</v>
      </c>
      <c r="Z3389" s="2">
        <f t="shared" ref="Z3389:AC3389" si="3440">ROUNDDOWN($Y3389*Z$1,0)-IF(MOD($Y3389*Z$1,1)=0,1,0)+1</f>
        <v>2</v>
      </c>
      <c r="AA3389" s="2">
        <f t="shared" si="3440"/>
        <v>3</v>
      </c>
      <c r="AB3389" s="2">
        <f t="shared" si="3440"/>
        <v>3</v>
      </c>
      <c r="AC3389" s="2">
        <f t="shared" si="3440"/>
        <v>4</v>
      </c>
      <c r="AD3389" s="2">
        <f t="shared" si="10"/>
        <v>1</v>
      </c>
      <c r="AE3389" s="2">
        <f t="shared" si="11"/>
        <v>0</v>
      </c>
      <c r="AF3389" s="2">
        <f t="shared" si="12"/>
        <v>0</v>
      </c>
      <c r="AG3389" s="2">
        <f t="shared" si="13"/>
        <v>0</v>
      </c>
      <c r="AH3389" s="2">
        <f t="shared" si="14"/>
        <v>0</v>
      </c>
      <c r="AI3389" s="2">
        <f t="shared" si="15"/>
        <v>0</v>
      </c>
      <c r="AJ3389" s="2">
        <f t="shared" si="16"/>
        <v>0</v>
      </c>
      <c r="AK3389" s="2">
        <f t="shared" si="17"/>
        <v>0</v>
      </c>
      <c r="AL3389" s="2">
        <f t="shared" si="18"/>
        <v>1</v>
      </c>
    </row>
    <row r="3390" ht="13.5" customHeight="1">
      <c r="A3390" s="3">
        <v>42862.0</v>
      </c>
      <c r="B3390" s="2">
        <v>2337.0</v>
      </c>
      <c r="C3390" s="2">
        <f t="shared" si="3"/>
        <v>2337</v>
      </c>
      <c r="D3390" s="2">
        <f t="shared" si="26"/>
        <v>3600.205639</v>
      </c>
      <c r="E3390" s="2">
        <f t="shared" si="20"/>
        <v>2293.254474</v>
      </c>
      <c r="F3390" s="2">
        <v>1.21</v>
      </c>
      <c r="G3390" s="2">
        <f t="shared" si="4"/>
        <v>0.0121</v>
      </c>
      <c r="H3390" s="2">
        <f t="shared" si="21"/>
        <v>1.7932</v>
      </c>
      <c r="I3390" s="2">
        <f t="shared" si="27"/>
        <v>1.353890459</v>
      </c>
      <c r="J3390" s="2">
        <f t="shared" si="5"/>
        <v>353.3162419</v>
      </c>
      <c r="K3390" s="2">
        <f t="shared" si="6"/>
        <v>365.2640691</v>
      </c>
      <c r="L3390" s="2">
        <f t="shared" si="7"/>
        <v>0</v>
      </c>
      <c r="M3390" s="2">
        <f t="shared" si="1"/>
        <v>365.2640691</v>
      </c>
      <c r="O3390" s="2">
        <v>3388.0</v>
      </c>
      <c r="P3390" s="2">
        <v>2310.0</v>
      </c>
      <c r="Q3390" s="2">
        <v>2309.0</v>
      </c>
      <c r="R3390" s="2">
        <v>2345.0</v>
      </c>
      <c r="S3390" s="2">
        <v>2295.0</v>
      </c>
      <c r="T3390" s="2">
        <v>1.334546463E9</v>
      </c>
      <c r="U3390" s="2">
        <v>3.1188351E7</v>
      </c>
      <c r="V3390" s="2">
        <v>4.606891E7</v>
      </c>
      <c r="W3390" s="2">
        <v>1988472.0</v>
      </c>
      <c r="X3390" s="2">
        <v>1158.0</v>
      </c>
      <c r="Y3390" s="2">
        <f t="shared" si="8"/>
        <v>0.796183516</v>
      </c>
      <c r="Z3390" s="2">
        <f t="shared" ref="Z3390:AC3390" si="3441">ROUNDDOWN($Y3390*Z$1,0)-IF(MOD($Y3390*Z$1,1)=0,1,0)+1</f>
        <v>2</v>
      </c>
      <c r="AA3390" s="2">
        <f t="shared" si="3441"/>
        <v>3</v>
      </c>
      <c r="AB3390" s="2">
        <f t="shared" si="3441"/>
        <v>4</v>
      </c>
      <c r="AC3390" s="2">
        <f t="shared" si="3441"/>
        <v>4</v>
      </c>
      <c r="AD3390" s="2">
        <f t="shared" si="10"/>
        <v>0</v>
      </c>
      <c r="AE3390" s="2">
        <f t="shared" si="11"/>
        <v>0</v>
      </c>
      <c r="AF3390" s="2">
        <f t="shared" si="12"/>
        <v>0</v>
      </c>
      <c r="AG3390" s="2">
        <f t="shared" si="13"/>
        <v>0</v>
      </c>
      <c r="AH3390" s="2">
        <f t="shared" si="14"/>
        <v>1</v>
      </c>
      <c r="AI3390" s="2">
        <f t="shared" si="15"/>
        <v>0</v>
      </c>
      <c r="AJ3390" s="2">
        <f t="shared" si="16"/>
        <v>0</v>
      </c>
      <c r="AK3390" s="2">
        <f t="shared" si="17"/>
        <v>0</v>
      </c>
      <c r="AL3390" s="2">
        <f t="shared" si="18"/>
        <v>1</v>
      </c>
    </row>
    <row r="3391" ht="13.5" customHeight="1">
      <c r="A3391" s="3">
        <v>42863.0</v>
      </c>
      <c r="B3391" s="2">
        <v>2307.0</v>
      </c>
      <c r="C3391" s="2">
        <f t="shared" si="3"/>
        <v>2307</v>
      </c>
      <c r="D3391" s="2">
        <f t="shared" si="26"/>
        <v>3601.6523</v>
      </c>
      <c r="E3391" s="2">
        <f t="shared" si="20"/>
        <v>2293.597042</v>
      </c>
      <c r="F3391" s="2">
        <v>-1.28</v>
      </c>
      <c r="G3391" s="2">
        <f t="shared" si="4"/>
        <v>-0.0128</v>
      </c>
      <c r="H3391" s="2">
        <f t="shared" si="21"/>
        <v>1.7804</v>
      </c>
      <c r="I3391" s="2">
        <f t="shared" si="27"/>
        <v>1.354292286</v>
      </c>
      <c r="J3391" s="2">
        <f t="shared" si="5"/>
        <v>348.793794</v>
      </c>
      <c r="K3391" s="2">
        <f t="shared" si="6"/>
        <v>360.588689</v>
      </c>
      <c r="L3391" s="2">
        <f t="shared" si="7"/>
        <v>0</v>
      </c>
      <c r="M3391" s="2">
        <f t="shared" si="1"/>
        <v>360.588689</v>
      </c>
      <c r="O3391" s="2">
        <v>3389.0</v>
      </c>
      <c r="P3391" s="2">
        <v>2332.0</v>
      </c>
      <c r="Q3391" s="2">
        <v>2337.0</v>
      </c>
      <c r="R3391" s="2">
        <v>2345.0</v>
      </c>
      <c r="S3391" s="2">
        <v>2296.0</v>
      </c>
      <c r="T3391" s="2">
        <v>1.334546463E9</v>
      </c>
      <c r="U3391" s="2">
        <v>3.0787987E7</v>
      </c>
      <c r="V3391" s="2">
        <v>5.8873772E7</v>
      </c>
      <c r="W3391" s="2">
        <v>2537389.0</v>
      </c>
      <c r="X3391" s="2">
        <v>1822.0</v>
      </c>
      <c r="Y3391" s="2">
        <f t="shared" si="8"/>
        <v>0.1787454324</v>
      </c>
      <c r="Z3391" s="2">
        <f t="shared" ref="Z3391:AC3391" si="3442">ROUNDDOWN($Y3391*Z$1,0)-IF(MOD($Y3391*Z$1,1)=0,1,0)+1</f>
        <v>1</v>
      </c>
      <c r="AA3391" s="2">
        <f t="shared" si="3442"/>
        <v>1</v>
      </c>
      <c r="AB3391" s="2">
        <f t="shared" si="3442"/>
        <v>1</v>
      </c>
      <c r="AC3391" s="2">
        <f t="shared" si="3442"/>
        <v>1</v>
      </c>
      <c r="AD3391" s="2">
        <f t="shared" si="10"/>
        <v>0</v>
      </c>
      <c r="AE3391" s="2">
        <f t="shared" si="11"/>
        <v>0</v>
      </c>
      <c r="AF3391" s="2">
        <f t="shared" si="12"/>
        <v>0</v>
      </c>
      <c r="AG3391" s="2">
        <f t="shared" si="13"/>
        <v>1</v>
      </c>
      <c r="AH3391" s="2">
        <f t="shared" si="14"/>
        <v>0</v>
      </c>
      <c r="AI3391" s="2">
        <f t="shared" si="15"/>
        <v>0</v>
      </c>
      <c r="AJ3391" s="2">
        <f t="shared" si="16"/>
        <v>0</v>
      </c>
      <c r="AK3391" s="2">
        <f t="shared" si="17"/>
        <v>0</v>
      </c>
      <c r="AL3391" s="2">
        <f t="shared" si="18"/>
        <v>1</v>
      </c>
    </row>
    <row r="3392" ht="13.5" customHeight="1">
      <c r="A3392" s="3">
        <v>42864.0</v>
      </c>
      <c r="B3392" s="2">
        <v>2280.0</v>
      </c>
      <c r="C3392" s="2">
        <f t="shared" si="3"/>
        <v>2280</v>
      </c>
      <c r="D3392" s="2">
        <f t="shared" si="26"/>
        <v>3603.099542</v>
      </c>
      <c r="E3392" s="2">
        <f t="shared" si="20"/>
        <v>2293.939609</v>
      </c>
      <c r="F3392" s="2">
        <v>-1.17</v>
      </c>
      <c r="G3392" s="2">
        <f t="shared" si="4"/>
        <v>-0.0117</v>
      </c>
      <c r="H3392" s="2">
        <f t="shared" si="21"/>
        <v>1.7687</v>
      </c>
      <c r="I3392" s="2">
        <f t="shared" si="27"/>
        <v>1.354694113</v>
      </c>
      <c r="J3392" s="2">
        <f t="shared" si="5"/>
        <v>344.7129066</v>
      </c>
      <c r="K3392" s="2">
        <f t="shared" si="6"/>
        <v>356.3698014</v>
      </c>
      <c r="L3392" s="2">
        <f t="shared" si="7"/>
        <v>0</v>
      </c>
      <c r="M3392" s="2">
        <f t="shared" si="1"/>
        <v>356.3698014</v>
      </c>
      <c r="O3392" s="2">
        <v>3390.0</v>
      </c>
      <c r="P3392" s="2">
        <v>2307.0</v>
      </c>
      <c r="Q3392" s="2">
        <v>2307.0</v>
      </c>
      <c r="R3392" s="2">
        <v>2311.0</v>
      </c>
      <c r="S3392" s="2">
        <v>2272.0</v>
      </c>
      <c r="T3392" s="2">
        <v>1.334546463E9</v>
      </c>
      <c r="U3392" s="2">
        <v>3.0427659E7</v>
      </c>
      <c r="V3392" s="2">
        <v>6.975069E7</v>
      </c>
      <c r="W3392" s="2">
        <v>3056562.0</v>
      </c>
      <c r="X3392" s="2">
        <v>2445.0</v>
      </c>
      <c r="Y3392" s="2">
        <f t="shared" si="8"/>
        <v>0.1971173366</v>
      </c>
      <c r="Z3392" s="2">
        <f t="shared" ref="Z3392:AC3392" si="3443">ROUNDDOWN($Y3392*Z$1,0)-IF(MOD($Y3392*Z$1,1)=0,1,0)+1</f>
        <v>1</v>
      </c>
      <c r="AA3392" s="2">
        <f t="shared" si="3443"/>
        <v>1</v>
      </c>
      <c r="AB3392" s="2">
        <f t="shared" si="3443"/>
        <v>1</v>
      </c>
      <c r="AC3392" s="2">
        <f t="shared" si="3443"/>
        <v>1</v>
      </c>
      <c r="AD3392" s="2">
        <f t="shared" si="10"/>
        <v>0</v>
      </c>
      <c r="AE3392" s="2">
        <f t="shared" si="11"/>
        <v>0</v>
      </c>
      <c r="AF3392" s="2">
        <f t="shared" si="12"/>
        <v>0</v>
      </c>
      <c r="AG3392" s="2">
        <f t="shared" si="13"/>
        <v>0</v>
      </c>
      <c r="AH3392" s="2">
        <f t="shared" si="14"/>
        <v>0</v>
      </c>
      <c r="AI3392" s="2">
        <f t="shared" si="15"/>
        <v>0</v>
      </c>
      <c r="AJ3392" s="2">
        <f t="shared" si="16"/>
        <v>1</v>
      </c>
      <c r="AK3392" s="2">
        <f t="shared" si="17"/>
        <v>0</v>
      </c>
      <c r="AL3392" s="2">
        <f t="shared" si="18"/>
        <v>1</v>
      </c>
    </row>
    <row r="3393" ht="13.5" customHeight="1">
      <c r="A3393" s="3">
        <v>42865.0</v>
      </c>
      <c r="B3393" s="2">
        <v>2298.0</v>
      </c>
      <c r="C3393" s="2">
        <f t="shared" si="3"/>
        <v>2298</v>
      </c>
      <c r="D3393" s="2">
        <f t="shared" si="26"/>
        <v>3604.547365</v>
      </c>
      <c r="E3393" s="2">
        <f t="shared" si="20"/>
        <v>2294.282177</v>
      </c>
      <c r="F3393" s="2">
        <v>0.79</v>
      </c>
      <c r="G3393" s="2">
        <f t="shared" si="4"/>
        <v>0.0079</v>
      </c>
      <c r="H3393" s="2">
        <f t="shared" si="21"/>
        <v>1.7766</v>
      </c>
      <c r="I3393" s="2">
        <f t="shared" si="27"/>
        <v>1.35509594</v>
      </c>
      <c r="J3393" s="2">
        <f t="shared" si="5"/>
        <v>347.4361386</v>
      </c>
      <c r="K3393" s="2">
        <f t="shared" si="6"/>
        <v>359.1851228</v>
      </c>
      <c r="L3393" s="2">
        <f t="shared" si="7"/>
        <v>0</v>
      </c>
      <c r="M3393" s="2">
        <f t="shared" si="1"/>
        <v>359.1851228</v>
      </c>
      <c r="O3393" s="2">
        <v>3391.0</v>
      </c>
      <c r="P3393" s="2">
        <v>2273.0</v>
      </c>
      <c r="Q3393" s="2">
        <v>2280.0</v>
      </c>
      <c r="R3393" s="2">
        <v>2300.0</v>
      </c>
      <c r="S3393" s="2">
        <v>2266.0</v>
      </c>
      <c r="T3393" s="2">
        <v>1.334546463E9</v>
      </c>
      <c r="U3393" s="2">
        <v>3.0667878E7</v>
      </c>
      <c r="V3393" s="2">
        <v>6.1154441E7</v>
      </c>
      <c r="W3393" s="2">
        <v>2681022.0</v>
      </c>
      <c r="X3393" s="2">
        <v>1694.0</v>
      </c>
      <c r="Y3393" s="2">
        <f t="shared" si="8"/>
        <v>0.7037149817</v>
      </c>
      <c r="Z3393" s="2">
        <f t="shared" ref="Z3393:AC3393" si="3444">ROUNDDOWN($Y3393*Z$1,0)-IF(MOD($Y3393*Z$1,1)=0,1,0)+1</f>
        <v>2</v>
      </c>
      <c r="AA3393" s="2">
        <f t="shared" si="3444"/>
        <v>3</v>
      </c>
      <c r="AB3393" s="2">
        <f t="shared" si="3444"/>
        <v>3</v>
      </c>
      <c r="AC3393" s="2">
        <f t="shared" si="3444"/>
        <v>4</v>
      </c>
      <c r="AD3393" s="2">
        <f t="shared" si="10"/>
        <v>0</v>
      </c>
      <c r="AE3393" s="2">
        <f t="shared" si="11"/>
        <v>0</v>
      </c>
      <c r="AF3393" s="2">
        <f t="shared" si="12"/>
        <v>0</v>
      </c>
      <c r="AG3393" s="2">
        <f t="shared" si="13"/>
        <v>0</v>
      </c>
      <c r="AH3393" s="2">
        <f t="shared" si="14"/>
        <v>1</v>
      </c>
      <c r="AI3393" s="2">
        <f t="shared" si="15"/>
        <v>0</v>
      </c>
      <c r="AJ3393" s="2">
        <f t="shared" si="16"/>
        <v>0</v>
      </c>
      <c r="AK3393" s="2">
        <f t="shared" si="17"/>
        <v>0</v>
      </c>
      <c r="AL3393" s="2">
        <f t="shared" si="18"/>
        <v>1</v>
      </c>
    </row>
    <row r="3394" ht="13.5" customHeight="1">
      <c r="A3394" s="3">
        <v>42866.0</v>
      </c>
      <c r="B3394" s="2">
        <v>2282.0</v>
      </c>
      <c r="C3394" s="2">
        <f t="shared" si="3"/>
        <v>2282</v>
      </c>
      <c r="D3394" s="2">
        <f t="shared" si="26"/>
        <v>3605.99577</v>
      </c>
      <c r="E3394" s="2">
        <f t="shared" si="20"/>
        <v>2294.624745</v>
      </c>
      <c r="F3394" s="2">
        <v>-0.7</v>
      </c>
      <c r="G3394" s="2">
        <f t="shared" si="4"/>
        <v>-0.007</v>
      </c>
      <c r="H3394" s="2">
        <f t="shared" si="21"/>
        <v>1.7696</v>
      </c>
      <c r="I3394" s="2">
        <f t="shared" si="27"/>
        <v>1.355497768</v>
      </c>
      <c r="J3394" s="2">
        <f t="shared" si="5"/>
        <v>345.0040856</v>
      </c>
      <c r="K3394" s="2">
        <f t="shared" si="6"/>
        <v>356.6708269</v>
      </c>
      <c r="L3394" s="2">
        <f t="shared" si="7"/>
        <v>0</v>
      </c>
      <c r="M3394" s="2">
        <f t="shared" si="1"/>
        <v>356.6708269</v>
      </c>
      <c r="O3394" s="2">
        <v>3392.0</v>
      </c>
      <c r="P3394" s="2">
        <v>2304.0</v>
      </c>
      <c r="Q3394" s="2">
        <v>2298.0</v>
      </c>
      <c r="R3394" s="2">
        <v>2318.0</v>
      </c>
      <c r="S3394" s="2">
        <v>2271.0</v>
      </c>
      <c r="T3394" s="2">
        <v>1.334546463E9</v>
      </c>
      <c r="U3394" s="2">
        <v>3.045435E7</v>
      </c>
      <c r="V3394" s="2">
        <v>6.4322194E7</v>
      </c>
      <c r="W3394" s="2">
        <v>2808173.0</v>
      </c>
      <c r="X3394" s="2">
        <v>2223.0</v>
      </c>
      <c r="Y3394" s="2">
        <f t="shared" si="8"/>
        <v>0.2951684937</v>
      </c>
      <c r="Z3394" s="2">
        <f t="shared" ref="Z3394:AC3394" si="3445">ROUNDDOWN($Y3394*Z$1,0)-IF(MOD($Y3394*Z$1,1)=0,1,0)+1</f>
        <v>1</v>
      </c>
      <c r="AA3394" s="2">
        <f t="shared" si="3445"/>
        <v>1</v>
      </c>
      <c r="AB3394" s="2">
        <f t="shared" si="3445"/>
        <v>2</v>
      </c>
      <c r="AC3394" s="2">
        <f t="shared" si="3445"/>
        <v>2</v>
      </c>
      <c r="AD3394" s="2">
        <f t="shared" si="10"/>
        <v>0</v>
      </c>
      <c r="AE3394" s="2">
        <f t="shared" si="11"/>
        <v>0</v>
      </c>
      <c r="AF3394" s="2">
        <f t="shared" si="12"/>
        <v>0</v>
      </c>
      <c r="AG3394" s="2">
        <f t="shared" si="13"/>
        <v>1</v>
      </c>
      <c r="AH3394" s="2">
        <f t="shared" si="14"/>
        <v>0</v>
      </c>
      <c r="AI3394" s="2">
        <f t="shared" si="15"/>
        <v>0</v>
      </c>
      <c r="AJ3394" s="2">
        <f t="shared" si="16"/>
        <v>0</v>
      </c>
      <c r="AK3394" s="2">
        <f t="shared" si="17"/>
        <v>0</v>
      </c>
      <c r="AL3394" s="2">
        <f t="shared" si="18"/>
        <v>1</v>
      </c>
    </row>
    <row r="3395" ht="13.5" customHeight="1">
      <c r="A3395" s="3">
        <v>42869.0</v>
      </c>
      <c r="B3395" s="2">
        <v>2273.0</v>
      </c>
      <c r="C3395" s="2">
        <f t="shared" si="3"/>
        <v>2273</v>
      </c>
      <c r="D3395" s="2">
        <f t="shared" si="26"/>
        <v>3607.444757</v>
      </c>
      <c r="E3395" s="2">
        <f t="shared" si="20"/>
        <v>2294.967313</v>
      </c>
      <c r="F3395" s="2">
        <v>-0.39</v>
      </c>
      <c r="G3395" s="2">
        <f t="shared" si="4"/>
        <v>-0.0039</v>
      </c>
      <c r="H3395" s="2">
        <f t="shared" si="21"/>
        <v>1.7657</v>
      </c>
      <c r="I3395" s="2">
        <f t="shared" si="27"/>
        <v>1.355899595</v>
      </c>
      <c r="J3395" s="2">
        <f t="shared" si="5"/>
        <v>343.6585697</v>
      </c>
      <c r="K3395" s="2">
        <f t="shared" si="6"/>
        <v>355.2798107</v>
      </c>
      <c r="L3395" s="2">
        <f t="shared" si="7"/>
        <v>0</v>
      </c>
      <c r="M3395" s="2">
        <f t="shared" si="1"/>
        <v>355.2798107</v>
      </c>
      <c r="O3395" s="2">
        <v>3393.0</v>
      </c>
      <c r="P3395" s="2">
        <v>2289.0</v>
      </c>
      <c r="Q3395" s="2">
        <v>2282.0</v>
      </c>
      <c r="R3395" s="2">
        <v>2291.0</v>
      </c>
      <c r="S3395" s="2">
        <v>2267.0</v>
      </c>
      <c r="T3395" s="2">
        <v>1.334546463E9</v>
      </c>
      <c r="U3395" s="2">
        <v>3.0334241E7</v>
      </c>
      <c r="V3395" s="2">
        <v>2.0232114E7</v>
      </c>
      <c r="W3395" s="2">
        <v>888056.0</v>
      </c>
      <c r="X3395" s="2">
        <v>748.0</v>
      </c>
      <c r="Y3395" s="2">
        <f t="shared" si="8"/>
        <v>0.3764717824</v>
      </c>
      <c r="Z3395" s="2">
        <f t="shared" ref="Z3395:AC3395" si="3446">ROUNDDOWN($Y3395*Z$1,0)-IF(MOD($Y3395*Z$1,1)=0,1,0)+1</f>
        <v>1</v>
      </c>
      <c r="AA3395" s="2">
        <f t="shared" si="3446"/>
        <v>2</v>
      </c>
      <c r="AB3395" s="2">
        <f t="shared" si="3446"/>
        <v>2</v>
      </c>
      <c r="AC3395" s="2">
        <f t="shared" si="3446"/>
        <v>2</v>
      </c>
      <c r="AD3395" s="2">
        <f t="shared" si="10"/>
        <v>0</v>
      </c>
      <c r="AE3395" s="2">
        <f t="shared" si="11"/>
        <v>0</v>
      </c>
      <c r="AF3395" s="2">
        <f t="shared" si="12"/>
        <v>0</v>
      </c>
      <c r="AG3395" s="2">
        <f t="shared" si="13"/>
        <v>0</v>
      </c>
      <c r="AH3395" s="2">
        <f t="shared" si="14"/>
        <v>0</v>
      </c>
      <c r="AI3395" s="2">
        <f t="shared" si="15"/>
        <v>0</v>
      </c>
      <c r="AJ3395" s="2">
        <f t="shared" si="16"/>
        <v>1</v>
      </c>
      <c r="AK3395" s="2">
        <f t="shared" si="17"/>
        <v>0</v>
      </c>
      <c r="AL3395" s="2">
        <f t="shared" si="18"/>
        <v>1</v>
      </c>
    </row>
    <row r="3396" ht="13.5" customHeight="1">
      <c r="A3396" s="3">
        <v>42870.0</v>
      </c>
      <c r="B3396" s="2">
        <v>2289.0</v>
      </c>
      <c r="C3396" s="2">
        <f t="shared" si="3"/>
        <v>2289</v>
      </c>
      <c r="D3396" s="2">
        <f t="shared" si="26"/>
        <v>3608.894326</v>
      </c>
      <c r="E3396" s="2">
        <f t="shared" si="20"/>
        <v>2295.30988</v>
      </c>
      <c r="F3396" s="2">
        <v>0.7</v>
      </c>
      <c r="G3396" s="2">
        <f t="shared" si="4"/>
        <v>0.007</v>
      </c>
      <c r="H3396" s="2">
        <f t="shared" si="21"/>
        <v>1.7727</v>
      </c>
      <c r="I3396" s="2">
        <f t="shared" si="27"/>
        <v>1.356301422</v>
      </c>
      <c r="J3396" s="2">
        <f t="shared" si="5"/>
        <v>346.0641797</v>
      </c>
      <c r="K3396" s="2">
        <f t="shared" si="6"/>
        <v>357.7667694</v>
      </c>
      <c r="L3396" s="2">
        <f t="shared" si="7"/>
        <v>0</v>
      </c>
      <c r="M3396" s="2">
        <f t="shared" si="1"/>
        <v>357.7667694</v>
      </c>
      <c r="O3396" s="2">
        <v>3394.0</v>
      </c>
      <c r="P3396" s="2">
        <v>2285.0</v>
      </c>
      <c r="Q3396" s="2">
        <v>2273.0</v>
      </c>
      <c r="R3396" s="2">
        <v>2300.0</v>
      </c>
      <c r="S3396" s="2">
        <v>2266.0</v>
      </c>
      <c r="T3396" s="2">
        <v>1.334546463E9</v>
      </c>
      <c r="U3396" s="2">
        <v>3.0547769E7</v>
      </c>
      <c r="V3396" s="2">
        <v>5.3618354E7</v>
      </c>
      <c r="W3396" s="2">
        <v>2344231.0</v>
      </c>
      <c r="X3396" s="2">
        <v>2028.0</v>
      </c>
      <c r="Y3396" s="2">
        <f t="shared" si="8"/>
        <v>0.6776289078</v>
      </c>
      <c r="Z3396" s="2">
        <f t="shared" ref="Z3396:AC3396" si="3447">ROUNDDOWN($Y3396*Z$1,0)-IF(MOD($Y3396*Z$1,1)=0,1,0)+1</f>
        <v>2</v>
      </c>
      <c r="AA3396" s="2">
        <f t="shared" si="3447"/>
        <v>3</v>
      </c>
      <c r="AB3396" s="2">
        <f t="shared" si="3447"/>
        <v>3</v>
      </c>
      <c r="AC3396" s="2">
        <f t="shared" si="3447"/>
        <v>4</v>
      </c>
      <c r="AD3396" s="2">
        <f t="shared" si="10"/>
        <v>0</v>
      </c>
      <c r="AE3396" s="2">
        <f t="shared" si="11"/>
        <v>0</v>
      </c>
      <c r="AF3396" s="2">
        <f t="shared" si="12"/>
        <v>0</v>
      </c>
      <c r="AG3396" s="2">
        <f t="shared" si="13"/>
        <v>0</v>
      </c>
      <c r="AH3396" s="2">
        <f t="shared" si="14"/>
        <v>1</v>
      </c>
      <c r="AI3396" s="2">
        <f t="shared" si="15"/>
        <v>0</v>
      </c>
      <c r="AJ3396" s="2">
        <f t="shared" si="16"/>
        <v>0</v>
      </c>
      <c r="AK3396" s="2">
        <f t="shared" si="17"/>
        <v>0</v>
      </c>
      <c r="AL3396" s="2">
        <f t="shared" si="18"/>
        <v>1</v>
      </c>
    </row>
    <row r="3397" ht="13.5" customHeight="1">
      <c r="A3397" s="3">
        <v>42871.0</v>
      </c>
      <c r="B3397" s="2">
        <v>2283.0</v>
      </c>
      <c r="C3397" s="2">
        <f t="shared" si="3"/>
        <v>2283</v>
      </c>
      <c r="D3397" s="2">
        <f t="shared" si="26"/>
        <v>3610.344478</v>
      </c>
      <c r="E3397" s="2">
        <f t="shared" si="20"/>
        <v>2295.652448</v>
      </c>
      <c r="F3397" s="2">
        <v>-0.26</v>
      </c>
      <c r="G3397" s="2">
        <f t="shared" si="4"/>
        <v>-0.0026</v>
      </c>
      <c r="H3397" s="2">
        <f t="shared" si="21"/>
        <v>1.7701</v>
      </c>
      <c r="I3397" s="2">
        <f t="shared" si="27"/>
        <v>1.356703249</v>
      </c>
      <c r="J3397" s="2">
        <f t="shared" si="5"/>
        <v>345.1644128</v>
      </c>
      <c r="K3397" s="2">
        <f t="shared" si="6"/>
        <v>356.8365758</v>
      </c>
      <c r="L3397" s="2">
        <f t="shared" si="7"/>
        <v>0</v>
      </c>
      <c r="M3397" s="2">
        <f t="shared" si="1"/>
        <v>356.8365758</v>
      </c>
      <c r="O3397" s="2">
        <v>3395.0</v>
      </c>
      <c r="P3397" s="2">
        <v>2299.0</v>
      </c>
      <c r="Q3397" s="2">
        <v>2289.0</v>
      </c>
      <c r="R3397" s="2">
        <v>2299.0</v>
      </c>
      <c r="S3397" s="2">
        <v>2262.0</v>
      </c>
      <c r="T3397" s="2">
        <v>1.334546463E9</v>
      </c>
      <c r="U3397" s="2">
        <v>3.0467696E7</v>
      </c>
      <c r="V3397" s="2">
        <v>5.48706E7</v>
      </c>
      <c r="W3397" s="2">
        <v>2408379.0</v>
      </c>
      <c r="X3397" s="2">
        <v>1859.0</v>
      </c>
      <c r="Y3397" s="2">
        <f t="shared" si="8"/>
        <v>0.4124035729</v>
      </c>
      <c r="Z3397" s="2">
        <f t="shared" ref="Z3397:AC3397" si="3448">ROUNDDOWN($Y3397*Z$1,0)-IF(MOD($Y3397*Z$1,1)=0,1,0)+1</f>
        <v>1</v>
      </c>
      <c r="AA3397" s="2">
        <f t="shared" si="3448"/>
        <v>2</v>
      </c>
      <c r="AB3397" s="2">
        <f t="shared" si="3448"/>
        <v>2</v>
      </c>
      <c r="AC3397" s="2">
        <f t="shared" si="3448"/>
        <v>3</v>
      </c>
      <c r="AD3397" s="2">
        <f t="shared" si="10"/>
        <v>0</v>
      </c>
      <c r="AE3397" s="2">
        <f t="shared" si="11"/>
        <v>0</v>
      </c>
      <c r="AF3397" s="2">
        <f t="shared" si="12"/>
        <v>0</v>
      </c>
      <c r="AG3397" s="2">
        <f t="shared" si="13"/>
        <v>1</v>
      </c>
      <c r="AH3397" s="2">
        <f t="shared" si="14"/>
        <v>0</v>
      </c>
      <c r="AI3397" s="2">
        <f t="shared" si="15"/>
        <v>0</v>
      </c>
      <c r="AJ3397" s="2">
        <f t="shared" si="16"/>
        <v>0</v>
      </c>
      <c r="AK3397" s="2">
        <f t="shared" si="17"/>
        <v>0</v>
      </c>
      <c r="AL3397" s="2">
        <f t="shared" si="18"/>
        <v>1</v>
      </c>
    </row>
    <row r="3398" ht="13.5" customHeight="1">
      <c r="A3398" s="3">
        <v>42872.0</v>
      </c>
      <c r="B3398" s="2">
        <v>2246.0</v>
      </c>
      <c r="C3398" s="2">
        <f t="shared" si="3"/>
        <v>2246</v>
      </c>
      <c r="D3398" s="2">
        <f t="shared" si="26"/>
        <v>3611.795213</v>
      </c>
      <c r="E3398" s="2">
        <f t="shared" si="20"/>
        <v>2295.995016</v>
      </c>
      <c r="F3398" s="2">
        <v>-1.62</v>
      </c>
      <c r="G3398" s="2">
        <f t="shared" si="4"/>
        <v>-0.0162</v>
      </c>
      <c r="H3398" s="2">
        <f t="shared" si="21"/>
        <v>1.7539</v>
      </c>
      <c r="I3398" s="2">
        <f t="shared" si="27"/>
        <v>1.357105076</v>
      </c>
      <c r="J3398" s="2">
        <f t="shared" si="5"/>
        <v>339.5727493</v>
      </c>
      <c r="K3398" s="2">
        <f t="shared" si="6"/>
        <v>351.0558233</v>
      </c>
      <c r="L3398" s="2">
        <f t="shared" si="7"/>
        <v>0</v>
      </c>
      <c r="M3398" s="2">
        <f t="shared" si="1"/>
        <v>351.0558233</v>
      </c>
      <c r="O3398" s="2">
        <v>3396.0</v>
      </c>
      <c r="P3398" s="2">
        <v>2281.0</v>
      </c>
      <c r="Q3398" s="2">
        <v>2283.0</v>
      </c>
      <c r="R3398" s="2">
        <v>2290.0</v>
      </c>
      <c r="S3398" s="2">
        <v>2244.0</v>
      </c>
      <c r="T3398" s="2">
        <v>1.334546463E9</v>
      </c>
      <c r="U3398" s="2">
        <v>2.9973914E7</v>
      </c>
      <c r="V3398" s="2">
        <v>4.9321458E7</v>
      </c>
      <c r="W3398" s="2">
        <v>2177602.0</v>
      </c>
      <c r="X3398" s="2">
        <v>1885.0</v>
      </c>
      <c r="Y3398" s="2">
        <f t="shared" si="8"/>
        <v>0.1261672757</v>
      </c>
      <c r="Z3398" s="2">
        <f t="shared" ref="Z3398:AC3398" si="3449">ROUNDDOWN($Y3398*Z$1,0)-IF(MOD($Y3398*Z$1,1)=0,1,0)+1</f>
        <v>1</v>
      </c>
      <c r="AA3398" s="2">
        <f t="shared" si="3449"/>
        <v>1</v>
      </c>
      <c r="AB3398" s="2">
        <f t="shared" si="3449"/>
        <v>1</v>
      </c>
      <c r="AC3398" s="2">
        <f t="shared" si="3449"/>
        <v>1</v>
      </c>
      <c r="AD3398" s="2">
        <f t="shared" si="10"/>
        <v>0</v>
      </c>
      <c r="AE3398" s="2">
        <f t="shared" si="11"/>
        <v>0</v>
      </c>
      <c r="AF3398" s="2">
        <f t="shared" si="12"/>
        <v>0</v>
      </c>
      <c r="AG3398" s="2">
        <f t="shared" si="13"/>
        <v>0</v>
      </c>
      <c r="AH3398" s="2">
        <f t="shared" si="14"/>
        <v>0</v>
      </c>
      <c r="AI3398" s="2">
        <f t="shared" si="15"/>
        <v>0</v>
      </c>
      <c r="AJ3398" s="2">
        <f t="shared" si="16"/>
        <v>0</v>
      </c>
      <c r="AK3398" s="2">
        <f t="shared" si="17"/>
        <v>1</v>
      </c>
      <c r="AL3398" s="2">
        <f t="shared" si="18"/>
        <v>1</v>
      </c>
    </row>
    <row r="3399" ht="13.5" customHeight="1">
      <c r="A3399" s="3">
        <v>42873.0</v>
      </c>
      <c r="B3399" s="2">
        <v>2261.0</v>
      </c>
      <c r="C3399" s="2">
        <f t="shared" si="3"/>
        <v>2261</v>
      </c>
      <c r="D3399" s="2">
        <f t="shared" si="26"/>
        <v>3613.24653</v>
      </c>
      <c r="E3399" s="2">
        <f t="shared" si="20"/>
        <v>2296.337583</v>
      </c>
      <c r="F3399" s="2">
        <v>0.67</v>
      </c>
      <c r="G3399" s="2">
        <f t="shared" si="4"/>
        <v>0.0067</v>
      </c>
      <c r="H3399" s="2">
        <f t="shared" si="21"/>
        <v>1.7606</v>
      </c>
      <c r="I3399" s="2">
        <f t="shared" si="27"/>
        <v>1.357506904</v>
      </c>
      <c r="J3399" s="2">
        <f t="shared" si="5"/>
        <v>341.8478868</v>
      </c>
      <c r="K3399" s="2">
        <f t="shared" si="6"/>
        <v>353.4078973</v>
      </c>
      <c r="L3399" s="2">
        <f t="shared" si="7"/>
        <v>0</v>
      </c>
      <c r="M3399" s="2">
        <f t="shared" si="1"/>
        <v>353.4078973</v>
      </c>
      <c r="O3399" s="2">
        <v>3397.0</v>
      </c>
      <c r="P3399" s="2">
        <v>2250.0</v>
      </c>
      <c r="Q3399" s="2">
        <v>2246.0</v>
      </c>
      <c r="R3399" s="2">
        <v>2271.0</v>
      </c>
      <c r="S3399" s="2">
        <v>2220.0</v>
      </c>
      <c r="T3399" s="2">
        <v>1.334546463E9</v>
      </c>
      <c r="U3399" s="2">
        <v>3.0174096E7</v>
      </c>
      <c r="V3399" s="2">
        <v>9.6848966E7</v>
      </c>
      <c r="W3399" s="2">
        <v>4322643.0</v>
      </c>
      <c r="X3399" s="2">
        <v>2913.0</v>
      </c>
      <c r="Y3399" s="2">
        <f t="shared" si="8"/>
        <v>0.6709297605</v>
      </c>
      <c r="Z3399" s="2">
        <f t="shared" ref="Z3399:AC3399" si="3450">ROUNDDOWN($Y3399*Z$1,0)-IF(MOD($Y3399*Z$1,1)=0,1,0)+1</f>
        <v>2</v>
      </c>
      <c r="AA3399" s="2">
        <f t="shared" si="3450"/>
        <v>3</v>
      </c>
      <c r="AB3399" s="2">
        <f t="shared" si="3450"/>
        <v>3</v>
      </c>
      <c r="AC3399" s="2">
        <f t="shared" si="3450"/>
        <v>4</v>
      </c>
      <c r="AD3399" s="2">
        <f t="shared" si="10"/>
        <v>1</v>
      </c>
      <c r="AE3399" s="2">
        <f t="shared" si="11"/>
        <v>0</v>
      </c>
      <c r="AF3399" s="2">
        <f t="shared" si="12"/>
        <v>0</v>
      </c>
      <c r="AG3399" s="2">
        <f t="shared" si="13"/>
        <v>0</v>
      </c>
      <c r="AH3399" s="2">
        <f t="shared" si="14"/>
        <v>0</v>
      </c>
      <c r="AI3399" s="2">
        <f t="shared" si="15"/>
        <v>0</v>
      </c>
      <c r="AJ3399" s="2">
        <f t="shared" si="16"/>
        <v>0</v>
      </c>
      <c r="AK3399" s="2">
        <f t="shared" si="17"/>
        <v>0</v>
      </c>
      <c r="AL3399" s="2">
        <f t="shared" si="18"/>
        <v>1</v>
      </c>
    </row>
    <row r="3400" ht="13.5" customHeight="1">
      <c r="A3400" s="3">
        <v>42876.0</v>
      </c>
      <c r="B3400" s="2">
        <v>2309.0</v>
      </c>
      <c r="C3400" s="2">
        <f t="shared" si="3"/>
        <v>2309</v>
      </c>
      <c r="D3400" s="2">
        <f t="shared" si="26"/>
        <v>3614.698431</v>
      </c>
      <c r="E3400" s="2">
        <f t="shared" si="20"/>
        <v>2296.680151</v>
      </c>
      <c r="F3400" s="2">
        <v>2.12</v>
      </c>
      <c r="G3400" s="2">
        <f t="shared" si="4"/>
        <v>0.0212</v>
      </c>
      <c r="H3400" s="2">
        <f t="shared" si="21"/>
        <v>1.7818</v>
      </c>
      <c r="I3400" s="2">
        <f t="shared" si="27"/>
        <v>1.357908731</v>
      </c>
      <c r="J3400" s="2">
        <f t="shared" si="5"/>
        <v>349.095062</v>
      </c>
      <c r="K3400" s="2">
        <f t="shared" si="6"/>
        <v>360.9001447</v>
      </c>
      <c r="L3400" s="2">
        <f t="shared" si="7"/>
        <v>0</v>
      </c>
      <c r="M3400" s="2">
        <f t="shared" si="1"/>
        <v>360.9001447</v>
      </c>
      <c r="O3400" s="2">
        <v>3398.0</v>
      </c>
      <c r="P3400" s="2">
        <v>2287.0</v>
      </c>
      <c r="Q3400" s="2">
        <v>2261.0</v>
      </c>
      <c r="R3400" s="2">
        <v>2313.0</v>
      </c>
      <c r="S3400" s="2">
        <v>2286.0</v>
      </c>
      <c r="T3400" s="2">
        <v>1.334546463E9</v>
      </c>
      <c r="U3400" s="2">
        <v>3.0814678E7</v>
      </c>
      <c r="V3400" s="2">
        <v>3.6901758E7</v>
      </c>
      <c r="W3400" s="2">
        <v>1600856.0</v>
      </c>
      <c r="X3400" s="2">
        <v>1274.0</v>
      </c>
      <c r="Y3400" s="2">
        <f t="shared" si="8"/>
        <v>0.9094600081</v>
      </c>
      <c r="Z3400" s="2">
        <f t="shared" ref="Z3400:AC3400" si="3451">ROUNDDOWN($Y3400*Z$1,0)-IF(MOD($Y3400*Z$1,1)=0,1,0)+1</f>
        <v>2</v>
      </c>
      <c r="AA3400" s="2">
        <f t="shared" si="3451"/>
        <v>3</v>
      </c>
      <c r="AB3400" s="2">
        <f t="shared" si="3451"/>
        <v>4</v>
      </c>
      <c r="AC3400" s="2">
        <f t="shared" si="3451"/>
        <v>5</v>
      </c>
      <c r="AD3400" s="2">
        <f t="shared" si="10"/>
        <v>0</v>
      </c>
      <c r="AE3400" s="2">
        <f t="shared" si="11"/>
        <v>0</v>
      </c>
      <c r="AF3400" s="2">
        <f t="shared" si="12"/>
        <v>0</v>
      </c>
      <c r="AG3400" s="2">
        <f t="shared" si="13"/>
        <v>0</v>
      </c>
      <c r="AH3400" s="2">
        <f t="shared" si="14"/>
        <v>1</v>
      </c>
      <c r="AI3400" s="2">
        <f t="shared" si="15"/>
        <v>0</v>
      </c>
      <c r="AJ3400" s="2">
        <f t="shared" si="16"/>
        <v>0</v>
      </c>
      <c r="AK3400" s="2">
        <f t="shared" si="17"/>
        <v>0</v>
      </c>
      <c r="AL3400" s="2">
        <f t="shared" si="18"/>
        <v>1</v>
      </c>
    </row>
    <row r="3401" ht="13.5" customHeight="1">
      <c r="A3401" s="3">
        <v>42877.0</v>
      </c>
      <c r="B3401" s="2">
        <v>2297.0</v>
      </c>
      <c r="C3401" s="2">
        <f t="shared" si="3"/>
        <v>2297</v>
      </c>
      <c r="D3401" s="2">
        <f t="shared" si="26"/>
        <v>3616.150915</v>
      </c>
      <c r="E3401" s="2">
        <f t="shared" si="20"/>
        <v>2297.022719</v>
      </c>
      <c r="F3401" s="2">
        <v>-0.52</v>
      </c>
      <c r="G3401" s="2">
        <f t="shared" si="4"/>
        <v>-0.0052</v>
      </c>
      <c r="H3401" s="2">
        <f t="shared" si="21"/>
        <v>1.7766</v>
      </c>
      <c r="I3401" s="2">
        <f t="shared" si="27"/>
        <v>1.358310558</v>
      </c>
      <c r="J3401" s="2">
        <f t="shared" si="5"/>
        <v>347.2797676</v>
      </c>
      <c r="K3401" s="2">
        <f t="shared" si="6"/>
        <v>359.0234639</v>
      </c>
      <c r="L3401" s="2">
        <f t="shared" si="7"/>
        <v>0</v>
      </c>
      <c r="M3401" s="2">
        <f t="shared" si="1"/>
        <v>359.0234639</v>
      </c>
      <c r="O3401" s="2">
        <v>3399.0</v>
      </c>
      <c r="P3401" s="2">
        <v>2308.0</v>
      </c>
      <c r="Q3401" s="2">
        <v>2309.0</v>
      </c>
      <c r="R3401" s="2">
        <v>2312.0</v>
      </c>
      <c r="S3401" s="2">
        <v>2282.0</v>
      </c>
      <c r="T3401" s="2">
        <v>1.334546463E9</v>
      </c>
      <c r="U3401" s="2">
        <v>3.0654532E7</v>
      </c>
      <c r="V3401" s="2">
        <v>7.3915102E7</v>
      </c>
      <c r="W3401" s="2">
        <v>3220310.0</v>
      </c>
      <c r="X3401" s="2">
        <v>2355.0</v>
      </c>
      <c r="Y3401" s="2">
        <f t="shared" si="8"/>
        <v>0.3400324807</v>
      </c>
      <c r="Z3401" s="2">
        <f t="shared" ref="Z3401:AC3401" si="3452">ROUNDDOWN($Y3401*Z$1,0)-IF(MOD($Y3401*Z$1,1)=0,1,0)+1</f>
        <v>1</v>
      </c>
      <c r="AA3401" s="2">
        <f t="shared" si="3452"/>
        <v>2</v>
      </c>
      <c r="AB3401" s="2">
        <f t="shared" si="3452"/>
        <v>2</v>
      </c>
      <c r="AC3401" s="2">
        <f t="shared" si="3452"/>
        <v>2</v>
      </c>
      <c r="AD3401" s="2">
        <f t="shared" si="10"/>
        <v>0</v>
      </c>
      <c r="AE3401" s="2">
        <f t="shared" si="11"/>
        <v>0</v>
      </c>
      <c r="AF3401" s="2">
        <f t="shared" si="12"/>
        <v>1</v>
      </c>
      <c r="AG3401" s="2">
        <f t="shared" si="13"/>
        <v>0</v>
      </c>
      <c r="AH3401" s="2">
        <f t="shared" si="14"/>
        <v>0</v>
      </c>
      <c r="AI3401" s="2">
        <f t="shared" si="15"/>
        <v>0</v>
      </c>
      <c r="AJ3401" s="2">
        <f t="shared" si="16"/>
        <v>0</v>
      </c>
      <c r="AK3401" s="2">
        <f t="shared" si="17"/>
        <v>0</v>
      </c>
      <c r="AL3401" s="2">
        <f t="shared" si="18"/>
        <v>1</v>
      </c>
    </row>
    <row r="3402" ht="13.5" customHeight="1">
      <c r="A3402" s="3">
        <v>42878.0</v>
      </c>
      <c r="B3402" s="2">
        <v>2277.0</v>
      </c>
      <c r="C3402" s="2">
        <f t="shared" si="3"/>
        <v>2277</v>
      </c>
      <c r="D3402" s="2">
        <f t="shared" si="26"/>
        <v>3617.603983</v>
      </c>
      <c r="E3402" s="2">
        <f t="shared" si="20"/>
        <v>2297.365287</v>
      </c>
      <c r="F3402" s="2">
        <v>-0.87</v>
      </c>
      <c r="G3402" s="2">
        <f t="shared" si="4"/>
        <v>-0.0087</v>
      </c>
      <c r="H3402" s="2">
        <f t="shared" si="21"/>
        <v>1.7679</v>
      </c>
      <c r="I3402" s="2">
        <f t="shared" si="27"/>
        <v>1.358712385</v>
      </c>
      <c r="J3402" s="2">
        <f t="shared" si="5"/>
        <v>344.2584337</v>
      </c>
      <c r="K3402" s="2">
        <f t="shared" si="6"/>
        <v>355.8999598</v>
      </c>
      <c r="L3402" s="2">
        <f t="shared" si="7"/>
        <v>0</v>
      </c>
      <c r="M3402" s="2">
        <f t="shared" si="1"/>
        <v>355.8999598</v>
      </c>
      <c r="O3402" s="2">
        <v>3400.0</v>
      </c>
      <c r="P3402" s="2">
        <v>2296.0</v>
      </c>
      <c r="Q3402" s="2">
        <v>2297.0</v>
      </c>
      <c r="R3402" s="2">
        <v>2297.0</v>
      </c>
      <c r="S3402" s="2">
        <v>2267.0</v>
      </c>
      <c r="T3402" s="2">
        <v>1.334546463E9</v>
      </c>
      <c r="U3402" s="2">
        <v>3.0387623E7</v>
      </c>
      <c r="V3402" s="2">
        <v>5.8018335E7</v>
      </c>
      <c r="W3402" s="2">
        <v>2548241.0</v>
      </c>
      <c r="X3402" s="2">
        <v>2167.0</v>
      </c>
      <c r="Y3402" s="2">
        <f t="shared" si="8"/>
        <v>0.2573081608</v>
      </c>
      <c r="Z3402" s="2">
        <f t="shared" ref="Z3402:AC3402" si="3453">ROUNDDOWN($Y3402*Z$1,0)-IF(MOD($Y3402*Z$1,1)=0,1,0)+1</f>
        <v>1</v>
      </c>
      <c r="AA3402" s="2">
        <f t="shared" si="3453"/>
        <v>1</v>
      </c>
      <c r="AB3402" s="2">
        <f t="shared" si="3453"/>
        <v>2</v>
      </c>
      <c r="AC3402" s="2">
        <f t="shared" si="3453"/>
        <v>2</v>
      </c>
      <c r="AD3402" s="2">
        <f t="shared" si="10"/>
        <v>0</v>
      </c>
      <c r="AE3402" s="2">
        <f t="shared" si="11"/>
        <v>0</v>
      </c>
      <c r="AF3402" s="2">
        <f t="shared" si="12"/>
        <v>0</v>
      </c>
      <c r="AG3402" s="2">
        <f t="shared" si="13"/>
        <v>1</v>
      </c>
      <c r="AH3402" s="2">
        <f t="shared" si="14"/>
        <v>0</v>
      </c>
      <c r="AI3402" s="2">
        <f t="shared" si="15"/>
        <v>0</v>
      </c>
      <c r="AJ3402" s="2">
        <f t="shared" si="16"/>
        <v>0</v>
      </c>
      <c r="AK3402" s="2">
        <f t="shared" si="17"/>
        <v>0</v>
      </c>
      <c r="AL3402" s="2">
        <f t="shared" si="18"/>
        <v>1</v>
      </c>
    </row>
    <row r="3403" ht="13.5" customHeight="1">
      <c r="A3403" s="3">
        <v>42879.0</v>
      </c>
      <c r="B3403" s="2">
        <v>2262.0</v>
      </c>
      <c r="C3403" s="2">
        <f t="shared" si="3"/>
        <v>2262</v>
      </c>
      <c r="D3403" s="2">
        <f t="shared" si="26"/>
        <v>3619.057634</v>
      </c>
      <c r="E3403" s="2">
        <f t="shared" si="20"/>
        <v>2297.707854</v>
      </c>
      <c r="F3403" s="2">
        <v>-0.66</v>
      </c>
      <c r="G3403" s="2">
        <f t="shared" si="4"/>
        <v>-0.0066</v>
      </c>
      <c r="H3403" s="2">
        <f t="shared" si="21"/>
        <v>1.7613</v>
      </c>
      <c r="I3403" s="2">
        <f t="shared" si="27"/>
        <v>1.359114212</v>
      </c>
      <c r="J3403" s="2">
        <f t="shared" si="5"/>
        <v>341.986328</v>
      </c>
      <c r="K3403" s="2">
        <f t="shared" si="6"/>
        <v>353.5510201</v>
      </c>
      <c r="L3403" s="2">
        <f t="shared" si="7"/>
        <v>0</v>
      </c>
      <c r="M3403" s="2">
        <f t="shared" si="1"/>
        <v>353.5510201</v>
      </c>
      <c r="O3403" s="2">
        <v>3401.0</v>
      </c>
      <c r="P3403" s="2">
        <v>2303.0</v>
      </c>
      <c r="Q3403" s="2">
        <v>2277.0</v>
      </c>
      <c r="R3403" s="2">
        <v>2305.0</v>
      </c>
      <c r="S3403" s="2">
        <v>2251.0</v>
      </c>
      <c r="T3403" s="2">
        <v>1.334565159E9</v>
      </c>
      <c r="U3403" s="2">
        <v>3.0187864E7</v>
      </c>
      <c r="V3403" s="2">
        <v>8.9871399E7</v>
      </c>
      <c r="W3403" s="2">
        <v>3965661.0</v>
      </c>
      <c r="X3403" s="2">
        <v>2591.0</v>
      </c>
      <c r="Y3403" s="2">
        <f t="shared" si="8"/>
        <v>0.3061307349</v>
      </c>
      <c r="Z3403" s="2">
        <f t="shared" ref="Z3403:AC3403" si="3454">ROUNDDOWN($Y3403*Z$1,0)-IF(MOD($Y3403*Z$1,1)=0,1,0)+1</f>
        <v>1</v>
      </c>
      <c r="AA3403" s="2">
        <f t="shared" si="3454"/>
        <v>1</v>
      </c>
      <c r="AB3403" s="2">
        <f t="shared" si="3454"/>
        <v>2</v>
      </c>
      <c r="AC3403" s="2">
        <f t="shared" si="3454"/>
        <v>2</v>
      </c>
      <c r="AD3403" s="2">
        <f t="shared" si="10"/>
        <v>0</v>
      </c>
      <c r="AE3403" s="2">
        <f t="shared" si="11"/>
        <v>0</v>
      </c>
      <c r="AF3403" s="2">
        <f t="shared" si="12"/>
        <v>0</v>
      </c>
      <c r="AG3403" s="2">
        <f t="shared" si="13"/>
        <v>0</v>
      </c>
      <c r="AH3403" s="2">
        <f t="shared" si="14"/>
        <v>0</v>
      </c>
      <c r="AI3403" s="2">
        <f t="shared" si="15"/>
        <v>0</v>
      </c>
      <c r="AJ3403" s="2">
        <f t="shared" si="16"/>
        <v>0</v>
      </c>
      <c r="AK3403" s="2">
        <f t="shared" si="17"/>
        <v>1</v>
      </c>
      <c r="AL3403" s="2">
        <f t="shared" si="18"/>
        <v>1</v>
      </c>
    </row>
    <row r="3404" ht="13.5" customHeight="1">
      <c r="A3404" s="3">
        <v>42880.0</v>
      </c>
      <c r="B3404" s="2">
        <v>2298.0</v>
      </c>
      <c r="C3404" s="2">
        <f t="shared" si="3"/>
        <v>2298</v>
      </c>
      <c r="D3404" s="2">
        <f t="shared" si="26"/>
        <v>3620.51187</v>
      </c>
      <c r="E3404" s="2">
        <f t="shared" si="20"/>
        <v>2298.050422</v>
      </c>
      <c r="F3404" s="2">
        <v>1.59</v>
      </c>
      <c r="G3404" s="2">
        <f t="shared" si="4"/>
        <v>0.0159</v>
      </c>
      <c r="H3404" s="2">
        <f t="shared" si="21"/>
        <v>1.7772</v>
      </c>
      <c r="I3404" s="2">
        <f t="shared" si="27"/>
        <v>1.359516039</v>
      </c>
      <c r="J3404" s="2">
        <f t="shared" si="5"/>
        <v>347.4239106</v>
      </c>
      <c r="K3404" s="2">
        <f t="shared" si="6"/>
        <v>359.1724813</v>
      </c>
      <c r="L3404" s="2">
        <f t="shared" si="7"/>
        <v>0</v>
      </c>
      <c r="M3404" s="2">
        <f t="shared" si="1"/>
        <v>359.1724813</v>
      </c>
      <c r="O3404" s="2">
        <v>3402.0</v>
      </c>
      <c r="P3404" s="2">
        <v>2270.0</v>
      </c>
      <c r="Q3404" s="2">
        <v>2262.0</v>
      </c>
      <c r="R3404" s="2">
        <v>2305.0</v>
      </c>
      <c r="S3404" s="2">
        <v>2259.0</v>
      </c>
      <c r="T3404" s="2">
        <v>1.334565159E9</v>
      </c>
      <c r="U3404" s="2">
        <v>3.0668307E7</v>
      </c>
      <c r="V3404" s="2">
        <v>1.48850484E8</v>
      </c>
      <c r="W3404" s="2">
        <v>6533553.0</v>
      </c>
      <c r="X3404" s="2">
        <v>2356.0</v>
      </c>
      <c r="Y3404" s="2">
        <f t="shared" si="8"/>
        <v>0.8558668291</v>
      </c>
      <c r="Z3404" s="2">
        <f t="shared" ref="Z3404:AC3404" si="3455">ROUNDDOWN($Y3404*Z$1,0)-IF(MOD($Y3404*Z$1,1)=0,1,0)+1</f>
        <v>2</v>
      </c>
      <c r="AA3404" s="2">
        <f t="shared" si="3455"/>
        <v>3</v>
      </c>
      <c r="AB3404" s="2">
        <f t="shared" si="3455"/>
        <v>4</v>
      </c>
      <c r="AC3404" s="2">
        <f t="shared" si="3455"/>
        <v>5</v>
      </c>
      <c r="AD3404" s="2">
        <f t="shared" si="10"/>
        <v>0</v>
      </c>
      <c r="AE3404" s="2">
        <f t="shared" si="11"/>
        <v>1</v>
      </c>
      <c r="AF3404" s="2">
        <f t="shared" si="12"/>
        <v>0</v>
      </c>
      <c r="AG3404" s="2">
        <f t="shared" si="13"/>
        <v>0</v>
      </c>
      <c r="AH3404" s="2">
        <f t="shared" si="14"/>
        <v>0</v>
      </c>
      <c r="AI3404" s="2">
        <f t="shared" si="15"/>
        <v>0</v>
      </c>
      <c r="AJ3404" s="2">
        <f t="shared" si="16"/>
        <v>0</v>
      </c>
      <c r="AK3404" s="2">
        <f t="shared" si="17"/>
        <v>0</v>
      </c>
      <c r="AL3404" s="2">
        <f t="shared" si="18"/>
        <v>1</v>
      </c>
    </row>
    <row r="3405" ht="13.5" customHeight="1">
      <c r="A3405" s="3">
        <v>42883.0</v>
      </c>
      <c r="B3405" s="2">
        <v>2325.0</v>
      </c>
      <c r="C3405" s="2">
        <f t="shared" si="3"/>
        <v>2325</v>
      </c>
      <c r="D3405" s="2">
        <f t="shared" si="26"/>
        <v>3621.96669</v>
      </c>
      <c r="E3405" s="2">
        <f t="shared" si="20"/>
        <v>2298.39299</v>
      </c>
      <c r="F3405" s="2">
        <v>1.17</v>
      </c>
      <c r="G3405" s="2">
        <f t="shared" si="4"/>
        <v>0.0117</v>
      </c>
      <c r="H3405" s="2">
        <f t="shared" si="21"/>
        <v>1.7889</v>
      </c>
      <c r="I3405" s="2">
        <f t="shared" si="27"/>
        <v>1.359917867</v>
      </c>
      <c r="J3405" s="2">
        <f t="shared" si="5"/>
        <v>351.4887704</v>
      </c>
      <c r="K3405" s="2">
        <f t="shared" si="6"/>
        <v>363.3747993</v>
      </c>
      <c r="L3405" s="2">
        <f t="shared" si="7"/>
        <v>0</v>
      </c>
      <c r="M3405" s="2">
        <f t="shared" si="1"/>
        <v>363.3747993</v>
      </c>
      <c r="O3405" s="2">
        <v>3403.0</v>
      </c>
      <c r="P3405" s="2">
        <v>2296.0</v>
      </c>
      <c r="Q3405" s="2">
        <v>2298.0</v>
      </c>
      <c r="R3405" s="2">
        <v>2342.0</v>
      </c>
      <c r="S3405" s="2">
        <v>2293.0</v>
      </c>
      <c r="T3405" s="2">
        <v>1.334565159E9</v>
      </c>
      <c r="U3405" s="2">
        <v>3.102864E7</v>
      </c>
      <c r="V3405" s="2">
        <v>5.3598189E7</v>
      </c>
      <c r="W3405" s="2">
        <v>2310562.0</v>
      </c>
      <c r="X3405" s="2">
        <v>1413.0</v>
      </c>
      <c r="Y3405" s="2">
        <f t="shared" si="8"/>
        <v>0.7895858709</v>
      </c>
      <c r="Z3405" s="2">
        <f t="shared" ref="Z3405:AC3405" si="3456">ROUNDDOWN($Y3405*Z$1,0)-IF(MOD($Y3405*Z$1,1)=0,1,0)+1</f>
        <v>2</v>
      </c>
      <c r="AA3405" s="2">
        <f t="shared" si="3456"/>
        <v>3</v>
      </c>
      <c r="AB3405" s="2">
        <f t="shared" si="3456"/>
        <v>4</v>
      </c>
      <c r="AC3405" s="2">
        <f t="shared" si="3456"/>
        <v>4</v>
      </c>
      <c r="AD3405" s="2">
        <f t="shared" si="10"/>
        <v>1</v>
      </c>
      <c r="AE3405" s="2">
        <f t="shared" si="11"/>
        <v>0</v>
      </c>
      <c r="AF3405" s="2">
        <f t="shared" si="12"/>
        <v>0</v>
      </c>
      <c r="AG3405" s="2">
        <f t="shared" si="13"/>
        <v>0</v>
      </c>
      <c r="AH3405" s="2">
        <f t="shared" si="14"/>
        <v>0</v>
      </c>
      <c r="AI3405" s="2">
        <f t="shared" si="15"/>
        <v>0</v>
      </c>
      <c r="AJ3405" s="2">
        <f t="shared" si="16"/>
        <v>0</v>
      </c>
      <c r="AK3405" s="2">
        <f t="shared" si="17"/>
        <v>0</v>
      </c>
      <c r="AL3405" s="2">
        <f t="shared" si="18"/>
        <v>1</v>
      </c>
    </row>
    <row r="3406" ht="13.5" customHeight="1">
      <c r="A3406" s="3">
        <v>42884.0</v>
      </c>
      <c r="B3406" s="2">
        <v>2358.0</v>
      </c>
      <c r="C3406" s="2">
        <f t="shared" si="3"/>
        <v>2358</v>
      </c>
      <c r="D3406" s="2">
        <f t="shared" si="26"/>
        <v>3623.422095</v>
      </c>
      <c r="E3406" s="2">
        <f t="shared" si="20"/>
        <v>2298.735557</v>
      </c>
      <c r="F3406" s="2">
        <v>1.42</v>
      </c>
      <c r="G3406" s="2">
        <f t="shared" si="4"/>
        <v>0.0142</v>
      </c>
      <c r="H3406" s="2">
        <f t="shared" si="21"/>
        <v>1.8031</v>
      </c>
      <c r="I3406" s="2">
        <f t="shared" si="27"/>
        <v>1.360319694</v>
      </c>
      <c r="J3406" s="2">
        <f t="shared" si="5"/>
        <v>356.4799109</v>
      </c>
      <c r="K3406" s="2">
        <f t="shared" si="6"/>
        <v>368.5347215</v>
      </c>
      <c r="L3406" s="2">
        <f t="shared" si="7"/>
        <v>0</v>
      </c>
      <c r="M3406" s="2">
        <f t="shared" si="1"/>
        <v>368.5347215</v>
      </c>
      <c r="O3406" s="2">
        <v>3404.0</v>
      </c>
      <c r="P3406" s="2">
        <v>2306.0</v>
      </c>
      <c r="Q3406" s="2">
        <v>2325.0</v>
      </c>
      <c r="R3406" s="2">
        <v>2358.0</v>
      </c>
      <c r="S3406" s="2">
        <v>2306.0</v>
      </c>
      <c r="T3406" s="2">
        <v>1.334565159E9</v>
      </c>
      <c r="U3406" s="2">
        <v>3.1469046E7</v>
      </c>
      <c r="V3406" s="2">
        <v>1.63889444E8</v>
      </c>
      <c r="W3406" s="2">
        <v>6981430.0</v>
      </c>
      <c r="X3406" s="2">
        <v>2044.0</v>
      </c>
      <c r="Y3406" s="2">
        <f t="shared" si="8"/>
        <v>0.8311002842</v>
      </c>
      <c r="Z3406" s="2">
        <f t="shared" ref="Z3406:AC3406" si="3457">ROUNDDOWN($Y3406*Z$1,0)-IF(MOD($Y3406*Z$1,1)=0,1,0)+1</f>
        <v>2</v>
      </c>
      <c r="AA3406" s="2">
        <f t="shared" si="3457"/>
        <v>3</v>
      </c>
      <c r="AB3406" s="2">
        <f t="shared" si="3457"/>
        <v>4</v>
      </c>
      <c r="AC3406" s="2">
        <f t="shared" si="3457"/>
        <v>5</v>
      </c>
      <c r="AD3406" s="2">
        <f t="shared" si="10"/>
        <v>0</v>
      </c>
      <c r="AE3406" s="2">
        <f t="shared" si="11"/>
        <v>0</v>
      </c>
      <c r="AF3406" s="2">
        <f t="shared" si="12"/>
        <v>0</v>
      </c>
      <c r="AG3406" s="2">
        <f t="shared" si="13"/>
        <v>0</v>
      </c>
      <c r="AH3406" s="2">
        <f t="shared" si="14"/>
        <v>0</v>
      </c>
      <c r="AI3406" s="2">
        <f t="shared" si="15"/>
        <v>1</v>
      </c>
      <c r="AJ3406" s="2">
        <f t="shared" si="16"/>
        <v>0</v>
      </c>
      <c r="AK3406" s="2">
        <f t="shared" si="17"/>
        <v>0</v>
      </c>
      <c r="AL3406" s="2">
        <f t="shared" si="18"/>
        <v>1</v>
      </c>
    </row>
    <row r="3407" ht="13.5" customHeight="1">
      <c r="A3407" s="3">
        <v>42887.0</v>
      </c>
      <c r="B3407" s="2">
        <v>2338.0</v>
      </c>
      <c r="C3407" s="2">
        <f t="shared" si="3"/>
        <v>2338</v>
      </c>
      <c r="D3407" s="2">
        <f t="shared" si="26"/>
        <v>3624.878084</v>
      </c>
      <c r="E3407" s="2">
        <f t="shared" si="20"/>
        <v>2299.078125</v>
      </c>
      <c r="F3407" s="2">
        <v>-0.85</v>
      </c>
      <c r="G3407" s="2">
        <f t="shared" si="4"/>
        <v>-0.0085</v>
      </c>
      <c r="H3407" s="2">
        <f t="shared" si="21"/>
        <v>1.7946</v>
      </c>
      <c r="I3407" s="2">
        <f t="shared" si="27"/>
        <v>1.360721521</v>
      </c>
      <c r="J3407" s="2">
        <f t="shared" si="5"/>
        <v>353.4498317</v>
      </c>
      <c r="K3407" s="2">
        <f t="shared" si="6"/>
        <v>365.4021763</v>
      </c>
      <c r="L3407" s="2">
        <f t="shared" si="7"/>
        <v>0</v>
      </c>
      <c r="M3407" s="2">
        <f t="shared" si="1"/>
        <v>365.4021763</v>
      </c>
      <c r="O3407" s="2">
        <v>3405.0</v>
      </c>
      <c r="P3407" s="2">
        <v>2335.0</v>
      </c>
      <c r="Q3407" s="2">
        <v>2358.0</v>
      </c>
      <c r="R3407" s="2">
        <v>2348.0</v>
      </c>
      <c r="S3407" s="2">
        <v>2330.0</v>
      </c>
      <c r="T3407" s="2">
        <v>1.334565159E9</v>
      </c>
      <c r="U3407" s="2">
        <v>3.1202133E7</v>
      </c>
      <c r="V3407" s="2">
        <v>1.93779516E8</v>
      </c>
      <c r="W3407" s="2">
        <v>8288058.0</v>
      </c>
      <c r="X3407" s="2">
        <v>3225.0</v>
      </c>
      <c r="Y3407" s="2">
        <f t="shared" si="8"/>
        <v>0.2627892814</v>
      </c>
      <c r="Z3407" s="2">
        <f t="shared" ref="Z3407:AC3407" si="3458">ROUNDDOWN($Y3407*Z$1,0)-IF(MOD($Y3407*Z$1,1)=0,1,0)+1</f>
        <v>1</v>
      </c>
      <c r="AA3407" s="2">
        <f t="shared" si="3458"/>
        <v>1</v>
      </c>
      <c r="AB3407" s="2">
        <f t="shared" si="3458"/>
        <v>2</v>
      </c>
      <c r="AC3407" s="2">
        <f t="shared" si="3458"/>
        <v>2</v>
      </c>
      <c r="AD3407" s="2">
        <f t="shared" si="10"/>
        <v>0</v>
      </c>
      <c r="AE3407" s="2">
        <f t="shared" si="11"/>
        <v>0</v>
      </c>
      <c r="AF3407" s="2">
        <f t="shared" si="12"/>
        <v>0</v>
      </c>
      <c r="AG3407" s="2">
        <f t="shared" si="13"/>
        <v>0</v>
      </c>
      <c r="AH3407" s="2">
        <f t="shared" si="14"/>
        <v>0</v>
      </c>
      <c r="AI3407" s="2">
        <f t="shared" si="15"/>
        <v>0</v>
      </c>
      <c r="AJ3407" s="2">
        <f t="shared" si="16"/>
        <v>0</v>
      </c>
      <c r="AK3407" s="2">
        <f t="shared" si="17"/>
        <v>1</v>
      </c>
      <c r="AL3407" s="2">
        <f t="shared" si="18"/>
        <v>1</v>
      </c>
    </row>
    <row r="3408" ht="13.5" customHeight="1">
      <c r="A3408" s="3">
        <v>42890.0</v>
      </c>
      <c r="B3408" s="2">
        <v>2379.0</v>
      </c>
      <c r="C3408" s="2">
        <f t="shared" si="3"/>
        <v>2379</v>
      </c>
      <c r="D3408" s="2">
        <f t="shared" si="26"/>
        <v>3626.334658</v>
      </c>
      <c r="E3408" s="2">
        <f t="shared" si="20"/>
        <v>2299.420693</v>
      </c>
      <c r="F3408" s="2">
        <v>1.75</v>
      </c>
      <c r="G3408" s="2">
        <f t="shared" si="4"/>
        <v>0.0175</v>
      </c>
      <c r="H3408" s="2">
        <f t="shared" si="21"/>
        <v>1.8121</v>
      </c>
      <c r="I3408" s="2">
        <f t="shared" si="27"/>
        <v>1.361123348</v>
      </c>
      <c r="J3408" s="2">
        <f t="shared" si="5"/>
        <v>359.6352037</v>
      </c>
      <c r="K3408" s="2">
        <f t="shared" si="6"/>
        <v>371.7967144</v>
      </c>
      <c r="L3408" s="2">
        <f t="shared" si="7"/>
        <v>0</v>
      </c>
      <c r="M3408" s="2">
        <f t="shared" si="1"/>
        <v>371.7967144</v>
      </c>
      <c r="O3408" s="2">
        <v>3406.0</v>
      </c>
      <c r="P3408" s="2">
        <v>2343.0</v>
      </c>
      <c r="Q3408" s="2">
        <v>2338.0</v>
      </c>
      <c r="R3408" s="2">
        <v>2379.0</v>
      </c>
      <c r="S3408" s="2">
        <v>2339.0</v>
      </c>
      <c r="T3408" s="2">
        <v>1.334565159E9</v>
      </c>
      <c r="U3408" s="2">
        <v>3.1749305E7</v>
      </c>
      <c r="V3408" s="2">
        <v>4.2858528E7</v>
      </c>
      <c r="W3408" s="2">
        <v>1814455.0</v>
      </c>
      <c r="X3408" s="2">
        <v>1399.0</v>
      </c>
      <c r="Y3408" s="2">
        <f t="shared" si="8"/>
        <v>0.8727161998</v>
      </c>
      <c r="Z3408" s="2">
        <f t="shared" ref="Z3408:AC3408" si="3459">ROUNDDOWN($Y3408*Z$1,0)-IF(MOD($Y3408*Z$1,1)=0,1,0)+1</f>
        <v>2</v>
      </c>
      <c r="AA3408" s="2">
        <f t="shared" si="3459"/>
        <v>3</v>
      </c>
      <c r="AB3408" s="2">
        <f t="shared" si="3459"/>
        <v>4</v>
      </c>
      <c r="AC3408" s="2">
        <f t="shared" si="3459"/>
        <v>5</v>
      </c>
      <c r="AD3408" s="2">
        <f t="shared" si="10"/>
        <v>1</v>
      </c>
      <c r="AE3408" s="2">
        <f t="shared" si="11"/>
        <v>0</v>
      </c>
      <c r="AF3408" s="2">
        <f t="shared" si="12"/>
        <v>0</v>
      </c>
      <c r="AG3408" s="2">
        <f t="shared" si="13"/>
        <v>0</v>
      </c>
      <c r="AH3408" s="2">
        <f t="shared" si="14"/>
        <v>0</v>
      </c>
      <c r="AI3408" s="2">
        <f t="shared" si="15"/>
        <v>0</v>
      </c>
      <c r="AJ3408" s="2">
        <f t="shared" si="16"/>
        <v>0</v>
      </c>
      <c r="AK3408" s="2">
        <f t="shared" si="17"/>
        <v>0</v>
      </c>
      <c r="AL3408" s="2">
        <f t="shared" si="18"/>
        <v>1</v>
      </c>
    </row>
    <row r="3409" ht="13.5" customHeight="1">
      <c r="A3409" s="3">
        <v>42891.0</v>
      </c>
      <c r="B3409" s="2">
        <v>2389.0</v>
      </c>
      <c r="C3409" s="2">
        <f t="shared" si="3"/>
        <v>2389</v>
      </c>
      <c r="D3409" s="2">
        <f t="shared" si="26"/>
        <v>3627.791818</v>
      </c>
      <c r="E3409" s="2">
        <f t="shared" si="20"/>
        <v>2299.763261</v>
      </c>
      <c r="F3409" s="2">
        <v>1.4</v>
      </c>
      <c r="G3409" s="2">
        <f t="shared" si="4"/>
        <v>0.014</v>
      </c>
      <c r="H3409" s="2">
        <f t="shared" si="21"/>
        <v>1.8261</v>
      </c>
      <c r="I3409" s="2">
        <f t="shared" si="27"/>
        <v>1.361525175</v>
      </c>
      <c r="J3409" s="2">
        <f t="shared" si="5"/>
        <v>364.6700966</v>
      </c>
      <c r="K3409" s="2">
        <f t="shared" si="6"/>
        <v>377.0018684</v>
      </c>
      <c r="L3409" s="2">
        <f t="shared" si="7"/>
        <v>0</v>
      </c>
      <c r="M3409" s="2">
        <f t="shared" si="1"/>
        <v>377.0018684</v>
      </c>
      <c r="O3409" s="2">
        <v>3407.0</v>
      </c>
      <c r="P3409" s="2">
        <v>2356.0</v>
      </c>
      <c r="Q3409" s="2">
        <v>2356.0</v>
      </c>
      <c r="R3409" s="2">
        <v>2390.0</v>
      </c>
      <c r="S3409" s="2">
        <v>2338.0</v>
      </c>
      <c r="T3409" s="2">
        <v>1.334565159E9</v>
      </c>
      <c r="U3409" s="2">
        <v>3.1882762E7</v>
      </c>
      <c r="V3409" s="2">
        <v>7.9049972E7</v>
      </c>
      <c r="W3409" s="2">
        <v>3349036.0</v>
      </c>
      <c r="X3409" s="2">
        <v>2647.0</v>
      </c>
      <c r="Y3409" s="2">
        <f t="shared" si="8"/>
        <v>0.827953715</v>
      </c>
      <c r="Z3409" s="2">
        <f t="shared" ref="Z3409:AC3409" si="3460">ROUNDDOWN($Y3409*Z$1,0)-IF(MOD($Y3409*Z$1,1)=0,1,0)+1</f>
        <v>2</v>
      </c>
      <c r="AA3409" s="2">
        <f t="shared" si="3460"/>
        <v>3</v>
      </c>
      <c r="AB3409" s="2">
        <f t="shared" si="3460"/>
        <v>4</v>
      </c>
      <c r="AC3409" s="2">
        <f t="shared" si="3460"/>
        <v>5</v>
      </c>
      <c r="AD3409" s="2">
        <f t="shared" si="10"/>
        <v>0</v>
      </c>
      <c r="AE3409" s="2">
        <f t="shared" si="11"/>
        <v>0</v>
      </c>
      <c r="AF3409" s="2">
        <f t="shared" si="12"/>
        <v>0</v>
      </c>
      <c r="AG3409" s="2">
        <f t="shared" si="13"/>
        <v>0</v>
      </c>
      <c r="AH3409" s="2">
        <f t="shared" si="14"/>
        <v>1</v>
      </c>
      <c r="AI3409" s="2">
        <f t="shared" si="15"/>
        <v>0</v>
      </c>
      <c r="AJ3409" s="2">
        <f t="shared" si="16"/>
        <v>0</v>
      </c>
      <c r="AK3409" s="2">
        <f t="shared" si="17"/>
        <v>0</v>
      </c>
      <c r="AL3409" s="2">
        <f t="shared" si="18"/>
        <v>1</v>
      </c>
    </row>
    <row r="3410" ht="13.5" customHeight="1">
      <c r="A3410" s="3">
        <v>42892.0</v>
      </c>
      <c r="B3410" s="2">
        <v>2373.0</v>
      </c>
      <c r="C3410" s="2">
        <f t="shared" si="3"/>
        <v>2373</v>
      </c>
      <c r="D3410" s="2">
        <f t="shared" si="26"/>
        <v>3629.249564</v>
      </c>
      <c r="E3410" s="2">
        <f t="shared" si="20"/>
        <v>2300.105828</v>
      </c>
      <c r="F3410" s="2">
        <v>-0.67</v>
      </c>
      <c r="G3410" s="2">
        <f t="shared" si="4"/>
        <v>-0.0067</v>
      </c>
      <c r="H3410" s="2">
        <f t="shared" si="21"/>
        <v>1.8194</v>
      </c>
      <c r="I3410" s="2">
        <f t="shared" si="27"/>
        <v>1.361927002</v>
      </c>
      <c r="J3410" s="2">
        <f t="shared" si="5"/>
        <v>362.2268069</v>
      </c>
      <c r="K3410" s="2">
        <f t="shared" si="6"/>
        <v>374.4759559</v>
      </c>
      <c r="L3410" s="2">
        <f t="shared" si="7"/>
        <v>0</v>
      </c>
      <c r="M3410" s="2">
        <f t="shared" si="1"/>
        <v>374.4759559</v>
      </c>
      <c r="O3410" s="2">
        <v>3408.0</v>
      </c>
      <c r="P3410" s="2">
        <v>2377.0</v>
      </c>
      <c r="Q3410" s="2">
        <v>2389.0</v>
      </c>
      <c r="R3410" s="2">
        <v>2382.0</v>
      </c>
      <c r="S3410" s="2">
        <v>2364.0</v>
      </c>
      <c r="T3410" s="2">
        <v>1.334490159E9</v>
      </c>
      <c r="U3410" s="2">
        <v>3.1667451E7</v>
      </c>
      <c r="V3410" s="2">
        <v>5.4901056E7</v>
      </c>
      <c r="W3410" s="2">
        <v>2314181.0</v>
      </c>
      <c r="X3410" s="2">
        <v>1829.0</v>
      </c>
      <c r="Y3410" s="2">
        <f t="shared" si="8"/>
        <v>0.3031871701</v>
      </c>
      <c r="Z3410" s="2">
        <f t="shared" ref="Z3410:AC3410" si="3461">ROUNDDOWN($Y3410*Z$1,0)-IF(MOD($Y3410*Z$1,1)=0,1,0)+1</f>
        <v>1</v>
      </c>
      <c r="AA3410" s="2">
        <f t="shared" si="3461"/>
        <v>1</v>
      </c>
      <c r="AB3410" s="2">
        <f t="shared" si="3461"/>
        <v>2</v>
      </c>
      <c r="AC3410" s="2">
        <f t="shared" si="3461"/>
        <v>2</v>
      </c>
      <c r="AD3410" s="2">
        <f t="shared" si="10"/>
        <v>0</v>
      </c>
      <c r="AE3410" s="2">
        <f t="shared" si="11"/>
        <v>0</v>
      </c>
      <c r="AF3410" s="2">
        <f t="shared" si="12"/>
        <v>1</v>
      </c>
      <c r="AG3410" s="2">
        <f t="shared" si="13"/>
        <v>0</v>
      </c>
      <c r="AH3410" s="2">
        <f t="shared" si="14"/>
        <v>0</v>
      </c>
      <c r="AI3410" s="2">
        <f t="shared" si="15"/>
        <v>0</v>
      </c>
      <c r="AJ3410" s="2">
        <f t="shared" si="16"/>
        <v>0</v>
      </c>
      <c r="AK3410" s="2">
        <f t="shared" si="17"/>
        <v>0</v>
      </c>
      <c r="AL3410" s="2">
        <f t="shared" si="18"/>
        <v>1</v>
      </c>
    </row>
    <row r="3411" ht="13.5" customHeight="1">
      <c r="A3411" s="3">
        <v>42893.0</v>
      </c>
      <c r="B3411" s="2">
        <v>2345.0</v>
      </c>
      <c r="C3411" s="2">
        <f t="shared" si="3"/>
        <v>2345</v>
      </c>
      <c r="D3411" s="2">
        <f t="shared" si="26"/>
        <v>3630.707895</v>
      </c>
      <c r="E3411" s="2">
        <f t="shared" si="20"/>
        <v>2300.448396</v>
      </c>
      <c r="F3411" s="2">
        <v>-1.18</v>
      </c>
      <c r="G3411" s="2">
        <f t="shared" si="4"/>
        <v>-0.0118</v>
      </c>
      <c r="H3411" s="2">
        <f t="shared" si="21"/>
        <v>1.8076</v>
      </c>
      <c r="I3411" s="2">
        <f t="shared" si="27"/>
        <v>1.36232883</v>
      </c>
      <c r="J3411" s="2">
        <f t="shared" si="5"/>
        <v>357.9525306</v>
      </c>
      <c r="K3411" s="2">
        <f t="shared" si="6"/>
        <v>370.0571396</v>
      </c>
      <c r="L3411" s="2">
        <f t="shared" si="7"/>
        <v>0</v>
      </c>
      <c r="M3411" s="2">
        <f t="shared" si="1"/>
        <v>370.0571396</v>
      </c>
      <c r="O3411" s="2">
        <v>3409.0</v>
      </c>
      <c r="P3411" s="2">
        <v>2370.0</v>
      </c>
      <c r="Q3411" s="2">
        <v>2373.0</v>
      </c>
      <c r="R3411" s="2">
        <v>2379.0</v>
      </c>
      <c r="S3411" s="2">
        <v>2344.0</v>
      </c>
      <c r="T3411" s="2">
        <v>1.334415159E9</v>
      </c>
      <c r="U3411" s="2">
        <v>3.1292035E7</v>
      </c>
      <c r="V3411" s="2">
        <v>6.716077E7</v>
      </c>
      <c r="W3411" s="2">
        <v>2844411.0</v>
      </c>
      <c r="X3411" s="2">
        <v>2176.0</v>
      </c>
      <c r="Y3411" s="2">
        <f t="shared" si="8"/>
        <v>0.1947827852</v>
      </c>
      <c r="Z3411" s="2">
        <f t="shared" ref="Z3411:AC3411" si="3462">ROUNDDOWN($Y3411*Z$1,0)-IF(MOD($Y3411*Z$1,1)=0,1,0)+1</f>
        <v>1</v>
      </c>
      <c r="AA3411" s="2">
        <f t="shared" si="3462"/>
        <v>1</v>
      </c>
      <c r="AB3411" s="2">
        <f t="shared" si="3462"/>
        <v>1</v>
      </c>
      <c r="AC3411" s="2">
        <f t="shared" si="3462"/>
        <v>1</v>
      </c>
      <c r="AD3411" s="2">
        <f t="shared" si="10"/>
        <v>0</v>
      </c>
      <c r="AE3411" s="2">
        <f t="shared" si="11"/>
        <v>0</v>
      </c>
      <c r="AF3411" s="2">
        <f t="shared" si="12"/>
        <v>0</v>
      </c>
      <c r="AG3411" s="2">
        <f t="shared" si="13"/>
        <v>1</v>
      </c>
      <c r="AH3411" s="2">
        <f t="shared" si="14"/>
        <v>0</v>
      </c>
      <c r="AI3411" s="2">
        <f t="shared" si="15"/>
        <v>0</v>
      </c>
      <c r="AJ3411" s="2">
        <f t="shared" si="16"/>
        <v>0</v>
      </c>
      <c r="AK3411" s="2">
        <f t="shared" si="17"/>
        <v>0</v>
      </c>
      <c r="AL3411" s="2">
        <f t="shared" si="18"/>
        <v>1</v>
      </c>
    </row>
    <row r="3412" ht="13.5" customHeight="1">
      <c r="A3412" s="3">
        <v>42894.0</v>
      </c>
      <c r="B3412" s="2">
        <v>2335.0</v>
      </c>
      <c r="C3412" s="2">
        <f t="shared" si="3"/>
        <v>2335</v>
      </c>
      <c r="D3412" s="2">
        <f t="shared" si="26"/>
        <v>3632.166812</v>
      </c>
      <c r="E3412" s="2">
        <f t="shared" si="20"/>
        <v>2300.790964</v>
      </c>
      <c r="F3412" s="2">
        <v>-0.43</v>
      </c>
      <c r="G3412" s="2">
        <f t="shared" si="4"/>
        <v>-0.0043</v>
      </c>
      <c r="H3412" s="2">
        <f t="shared" si="21"/>
        <v>1.8033</v>
      </c>
      <c r="I3412" s="2">
        <f t="shared" si="27"/>
        <v>1.362730657</v>
      </c>
      <c r="J3412" s="2">
        <f t="shared" si="5"/>
        <v>356.4133347</v>
      </c>
      <c r="K3412" s="2">
        <f t="shared" si="6"/>
        <v>368.4658939</v>
      </c>
      <c r="L3412" s="2">
        <f t="shared" si="7"/>
        <v>0</v>
      </c>
      <c r="M3412" s="2">
        <f t="shared" si="1"/>
        <v>368.4658939</v>
      </c>
      <c r="O3412" s="2">
        <v>3410.0</v>
      </c>
      <c r="P3412" s="2">
        <v>2350.0</v>
      </c>
      <c r="Q3412" s="2">
        <v>2345.0</v>
      </c>
      <c r="R3412" s="2">
        <v>2352.0</v>
      </c>
      <c r="S3412" s="2">
        <v>2321.0</v>
      </c>
      <c r="T3412" s="2">
        <v>1.334340159E9</v>
      </c>
      <c r="U3412" s="2">
        <v>3.1156843E7</v>
      </c>
      <c r="V3412" s="2">
        <v>5.7366526E7</v>
      </c>
      <c r="W3412" s="2">
        <v>2451018.0</v>
      </c>
      <c r="X3412" s="2">
        <v>1723.0</v>
      </c>
      <c r="Y3412" s="2">
        <f t="shared" si="8"/>
        <v>0.3668290702</v>
      </c>
      <c r="Z3412" s="2">
        <f t="shared" ref="Z3412:AC3412" si="3463">ROUNDDOWN($Y3412*Z$1,0)-IF(MOD($Y3412*Z$1,1)=0,1,0)+1</f>
        <v>1</v>
      </c>
      <c r="AA3412" s="2">
        <f t="shared" si="3463"/>
        <v>2</v>
      </c>
      <c r="AB3412" s="2">
        <f t="shared" si="3463"/>
        <v>2</v>
      </c>
      <c r="AC3412" s="2">
        <f t="shared" si="3463"/>
        <v>2</v>
      </c>
      <c r="AD3412" s="2">
        <f t="shared" si="10"/>
        <v>0</v>
      </c>
      <c r="AE3412" s="2">
        <f t="shared" si="11"/>
        <v>0</v>
      </c>
      <c r="AF3412" s="2">
        <f t="shared" si="12"/>
        <v>0</v>
      </c>
      <c r="AG3412" s="2">
        <f t="shared" si="13"/>
        <v>0</v>
      </c>
      <c r="AH3412" s="2">
        <f t="shared" si="14"/>
        <v>0</v>
      </c>
      <c r="AI3412" s="2">
        <f t="shared" si="15"/>
        <v>0</v>
      </c>
      <c r="AJ3412" s="2">
        <f t="shared" si="16"/>
        <v>0</v>
      </c>
      <c r="AK3412" s="2">
        <f t="shared" si="17"/>
        <v>1</v>
      </c>
      <c r="AL3412" s="2">
        <f t="shared" si="18"/>
        <v>1</v>
      </c>
    </row>
    <row r="3413" ht="13.5" customHeight="1">
      <c r="A3413" s="3">
        <v>42897.0</v>
      </c>
      <c r="B3413" s="2">
        <v>2339.0</v>
      </c>
      <c r="C3413" s="2">
        <f t="shared" si="3"/>
        <v>2339</v>
      </c>
      <c r="D3413" s="2">
        <f t="shared" si="26"/>
        <v>3633.626315</v>
      </c>
      <c r="E3413" s="2">
        <f t="shared" si="20"/>
        <v>2301.133531</v>
      </c>
      <c r="F3413" s="2">
        <v>0.17</v>
      </c>
      <c r="G3413" s="2">
        <f t="shared" si="4"/>
        <v>0.0017</v>
      </c>
      <c r="H3413" s="2">
        <f t="shared" si="21"/>
        <v>1.805</v>
      </c>
      <c r="I3413" s="2">
        <f t="shared" si="27"/>
        <v>1.363132484</v>
      </c>
      <c r="J3413" s="2">
        <f t="shared" si="5"/>
        <v>357.0192374</v>
      </c>
      <c r="K3413" s="2">
        <f t="shared" si="6"/>
        <v>369.092286</v>
      </c>
      <c r="L3413" s="2">
        <f t="shared" si="7"/>
        <v>0</v>
      </c>
      <c r="M3413" s="2">
        <f t="shared" si="1"/>
        <v>369.092286</v>
      </c>
      <c r="O3413" s="2">
        <v>3411.0</v>
      </c>
      <c r="P3413" s="2">
        <v>2325.0</v>
      </c>
      <c r="Q3413" s="2">
        <v>2335.0</v>
      </c>
      <c r="R3413" s="2">
        <v>2347.0</v>
      </c>
      <c r="S3413" s="2">
        <v>2316.0</v>
      </c>
      <c r="T3413" s="2">
        <v>1.334265159E9</v>
      </c>
      <c r="U3413" s="2">
        <v>3.1208462E7</v>
      </c>
      <c r="V3413" s="2">
        <v>1.2493049E7</v>
      </c>
      <c r="W3413" s="2">
        <v>536359.0</v>
      </c>
      <c r="X3413" s="2">
        <v>563.0</v>
      </c>
      <c r="Y3413" s="2">
        <f t="shared" si="8"/>
        <v>0.5368453106</v>
      </c>
      <c r="Z3413" s="2">
        <f t="shared" ref="Z3413:AC3413" si="3464">ROUNDDOWN($Y3413*Z$1,0)-IF(MOD($Y3413*Z$1,1)=0,1,0)+1</f>
        <v>2</v>
      </c>
      <c r="AA3413" s="2">
        <f t="shared" si="3464"/>
        <v>2</v>
      </c>
      <c r="AB3413" s="2">
        <f t="shared" si="3464"/>
        <v>3</v>
      </c>
      <c r="AC3413" s="2">
        <f t="shared" si="3464"/>
        <v>3</v>
      </c>
      <c r="AD3413" s="2">
        <f t="shared" si="10"/>
        <v>0</v>
      </c>
      <c r="AE3413" s="2">
        <f t="shared" si="11"/>
        <v>1</v>
      </c>
      <c r="AF3413" s="2">
        <f t="shared" si="12"/>
        <v>0</v>
      </c>
      <c r="AG3413" s="2">
        <f t="shared" si="13"/>
        <v>0</v>
      </c>
      <c r="AH3413" s="2">
        <f t="shared" si="14"/>
        <v>0</v>
      </c>
      <c r="AI3413" s="2">
        <f t="shared" si="15"/>
        <v>0</v>
      </c>
      <c r="AJ3413" s="2">
        <f t="shared" si="16"/>
        <v>0</v>
      </c>
      <c r="AK3413" s="2">
        <f t="shared" si="17"/>
        <v>0</v>
      </c>
      <c r="AL3413" s="2">
        <f t="shared" si="18"/>
        <v>1</v>
      </c>
    </row>
    <row r="3414" ht="13.5" customHeight="1">
      <c r="A3414" s="3">
        <v>42898.0</v>
      </c>
      <c r="B3414" s="2">
        <v>2356.0</v>
      </c>
      <c r="C3414" s="2">
        <f t="shared" si="3"/>
        <v>2356</v>
      </c>
      <c r="D3414" s="2">
        <f t="shared" si="26"/>
        <v>3635.086405</v>
      </c>
      <c r="E3414" s="2">
        <f t="shared" si="20"/>
        <v>2301.476099</v>
      </c>
      <c r="F3414" s="2">
        <v>0.73</v>
      </c>
      <c r="G3414" s="2">
        <f t="shared" si="4"/>
        <v>0.0073</v>
      </c>
      <c r="H3414" s="2">
        <f t="shared" si="21"/>
        <v>1.8123</v>
      </c>
      <c r="I3414" s="2">
        <f t="shared" si="27"/>
        <v>1.363534311</v>
      </c>
      <c r="J3414" s="2">
        <f t="shared" si="5"/>
        <v>359.6254778</v>
      </c>
      <c r="K3414" s="2">
        <f t="shared" si="6"/>
        <v>371.7866596</v>
      </c>
      <c r="L3414" s="2">
        <f t="shared" si="7"/>
        <v>0</v>
      </c>
      <c r="M3414" s="2">
        <f t="shared" si="1"/>
        <v>371.7866596</v>
      </c>
      <c r="O3414" s="2">
        <v>3412.0</v>
      </c>
      <c r="P3414" s="2">
        <v>2330.0</v>
      </c>
      <c r="Q3414" s="2">
        <v>2339.0</v>
      </c>
      <c r="R3414" s="2">
        <v>2364.0</v>
      </c>
      <c r="S3414" s="2">
        <v>2328.0</v>
      </c>
      <c r="T3414" s="2">
        <v>1.334190159E9</v>
      </c>
      <c r="U3414" s="2">
        <v>3.143352E7</v>
      </c>
      <c r="V3414" s="2">
        <v>1.08909298E8</v>
      </c>
      <c r="W3414" s="2">
        <v>4637889.0</v>
      </c>
      <c r="X3414" s="2">
        <v>2733.0</v>
      </c>
      <c r="Y3414" s="2">
        <f t="shared" si="8"/>
        <v>0.6882866423</v>
      </c>
      <c r="Z3414" s="2">
        <f t="shared" ref="Z3414:AC3414" si="3465">ROUNDDOWN($Y3414*Z$1,0)-IF(MOD($Y3414*Z$1,1)=0,1,0)+1</f>
        <v>2</v>
      </c>
      <c r="AA3414" s="2">
        <f t="shared" si="3465"/>
        <v>3</v>
      </c>
      <c r="AB3414" s="2">
        <f t="shared" si="3465"/>
        <v>3</v>
      </c>
      <c r="AC3414" s="2">
        <f t="shared" si="3465"/>
        <v>4</v>
      </c>
      <c r="AD3414" s="2">
        <f t="shared" si="10"/>
        <v>0</v>
      </c>
      <c r="AE3414" s="2">
        <f t="shared" si="11"/>
        <v>1</v>
      </c>
      <c r="AF3414" s="2">
        <f t="shared" si="12"/>
        <v>0</v>
      </c>
      <c r="AG3414" s="2">
        <f t="shared" si="13"/>
        <v>0</v>
      </c>
      <c r="AH3414" s="2">
        <f t="shared" si="14"/>
        <v>0</v>
      </c>
      <c r="AI3414" s="2">
        <f t="shared" si="15"/>
        <v>0</v>
      </c>
      <c r="AJ3414" s="2">
        <f t="shared" si="16"/>
        <v>0</v>
      </c>
      <c r="AK3414" s="2">
        <f t="shared" si="17"/>
        <v>0</v>
      </c>
      <c r="AL3414" s="2">
        <f t="shared" si="18"/>
        <v>1</v>
      </c>
    </row>
    <row r="3415" ht="13.5" customHeight="1">
      <c r="A3415" s="3">
        <v>42899.0</v>
      </c>
      <c r="B3415" s="2">
        <v>2377.0</v>
      </c>
      <c r="C3415" s="2">
        <f t="shared" si="3"/>
        <v>2377</v>
      </c>
      <c r="D3415" s="2">
        <f t="shared" si="26"/>
        <v>3636.547081</v>
      </c>
      <c r="E3415" s="2">
        <f t="shared" si="20"/>
        <v>2301.818667</v>
      </c>
      <c r="F3415" s="2">
        <v>0.89</v>
      </c>
      <c r="G3415" s="2">
        <f t="shared" si="4"/>
        <v>0.0089</v>
      </c>
      <c r="H3415" s="2">
        <f t="shared" si="21"/>
        <v>1.8212</v>
      </c>
      <c r="I3415" s="2">
        <f t="shared" si="27"/>
        <v>1.363936138</v>
      </c>
      <c r="J3415" s="2">
        <f t="shared" si="5"/>
        <v>362.8261446</v>
      </c>
      <c r="K3415" s="2">
        <f t="shared" si="6"/>
        <v>375.0955609</v>
      </c>
      <c r="L3415" s="2">
        <f t="shared" si="7"/>
        <v>0</v>
      </c>
      <c r="M3415" s="2">
        <f t="shared" si="1"/>
        <v>375.0955609</v>
      </c>
      <c r="O3415" s="2">
        <v>3413.0</v>
      </c>
      <c r="P3415" s="2">
        <v>2358.0</v>
      </c>
      <c r="Q3415" s="2">
        <v>2356.0</v>
      </c>
      <c r="R3415" s="2">
        <v>2385.0</v>
      </c>
      <c r="S3415" s="2">
        <v>2358.0</v>
      </c>
      <c r="T3415" s="2">
        <v>1.334115159E9</v>
      </c>
      <c r="U3415" s="2">
        <v>3.1711917E7</v>
      </c>
      <c r="V3415" s="2">
        <v>5.5626007E7</v>
      </c>
      <c r="W3415" s="2">
        <v>2346565.0</v>
      </c>
      <c r="X3415" s="2">
        <v>1736.0</v>
      </c>
      <c r="Y3415" s="2">
        <f t="shared" si="8"/>
        <v>0.7298010556</v>
      </c>
      <c r="Z3415" s="2">
        <f t="shared" ref="Z3415:AC3415" si="3466">ROUNDDOWN($Y3415*Z$1,0)-IF(MOD($Y3415*Z$1,1)=0,1,0)+1</f>
        <v>2</v>
      </c>
      <c r="AA3415" s="2">
        <f t="shared" si="3466"/>
        <v>3</v>
      </c>
      <c r="AB3415" s="2">
        <f t="shared" si="3466"/>
        <v>3</v>
      </c>
      <c r="AC3415" s="2">
        <f t="shared" si="3466"/>
        <v>4</v>
      </c>
      <c r="AD3415" s="2">
        <f t="shared" si="10"/>
        <v>0</v>
      </c>
      <c r="AE3415" s="2">
        <f t="shared" si="11"/>
        <v>1</v>
      </c>
      <c r="AF3415" s="2">
        <f t="shared" si="12"/>
        <v>0</v>
      </c>
      <c r="AG3415" s="2">
        <f t="shared" si="13"/>
        <v>0</v>
      </c>
      <c r="AH3415" s="2">
        <f t="shared" si="14"/>
        <v>0</v>
      </c>
      <c r="AI3415" s="2">
        <f t="shared" si="15"/>
        <v>0</v>
      </c>
      <c r="AJ3415" s="2">
        <f t="shared" si="16"/>
        <v>0</v>
      </c>
      <c r="AK3415" s="2">
        <f t="shared" si="17"/>
        <v>0</v>
      </c>
      <c r="AL3415" s="2">
        <f t="shared" si="18"/>
        <v>1</v>
      </c>
    </row>
    <row r="3416" ht="13.5" customHeight="1">
      <c r="A3416" s="3">
        <v>42900.0</v>
      </c>
      <c r="B3416" s="2">
        <v>2410.0</v>
      </c>
      <c r="C3416" s="2">
        <f t="shared" si="3"/>
        <v>2410</v>
      </c>
      <c r="D3416" s="2">
        <f t="shared" si="26"/>
        <v>3638.008345</v>
      </c>
      <c r="E3416" s="2">
        <f t="shared" si="20"/>
        <v>2302.161235</v>
      </c>
      <c r="F3416" s="2">
        <v>1.39</v>
      </c>
      <c r="G3416" s="2">
        <f t="shared" si="4"/>
        <v>0.0139</v>
      </c>
      <c r="H3416" s="2">
        <f t="shared" si="21"/>
        <v>1.8351</v>
      </c>
      <c r="I3416" s="2">
        <f t="shared" si="27"/>
        <v>1.364337965</v>
      </c>
      <c r="J3416" s="2">
        <f t="shared" si="5"/>
        <v>367.869428</v>
      </c>
      <c r="K3416" s="2">
        <f t="shared" si="6"/>
        <v>380.3093892</v>
      </c>
      <c r="L3416" s="2">
        <f t="shared" si="7"/>
        <v>0</v>
      </c>
      <c r="M3416" s="2">
        <f t="shared" si="1"/>
        <v>380.3093892</v>
      </c>
      <c r="O3416" s="2">
        <v>3414.0</v>
      </c>
      <c r="P3416" s="2">
        <v>2370.0</v>
      </c>
      <c r="Q3416" s="2">
        <v>2377.0</v>
      </c>
      <c r="R3416" s="2">
        <v>2418.0</v>
      </c>
      <c r="S3416" s="2">
        <v>2370.0</v>
      </c>
      <c r="T3416" s="2">
        <v>1.334060159E9</v>
      </c>
      <c r="U3416" s="2">
        <v>3.215085E7</v>
      </c>
      <c r="V3416" s="2">
        <v>1.5401279E8</v>
      </c>
      <c r="W3416" s="2">
        <v>6402542.0</v>
      </c>
      <c r="X3416" s="2">
        <v>2388.0</v>
      </c>
      <c r="Y3416" s="2">
        <f t="shared" si="8"/>
        <v>0.8258221681</v>
      </c>
      <c r="Z3416" s="2">
        <f t="shared" ref="Z3416:AC3416" si="3467">ROUNDDOWN($Y3416*Z$1,0)-IF(MOD($Y3416*Z$1,1)=0,1,0)+1</f>
        <v>2</v>
      </c>
      <c r="AA3416" s="2">
        <f t="shared" si="3467"/>
        <v>3</v>
      </c>
      <c r="AB3416" s="2">
        <f t="shared" si="3467"/>
        <v>4</v>
      </c>
      <c r="AC3416" s="2">
        <f t="shared" si="3467"/>
        <v>5</v>
      </c>
      <c r="AD3416" s="2">
        <f t="shared" si="10"/>
        <v>1</v>
      </c>
      <c r="AE3416" s="2">
        <f t="shared" si="11"/>
        <v>0</v>
      </c>
      <c r="AF3416" s="2">
        <f t="shared" si="12"/>
        <v>0</v>
      </c>
      <c r="AG3416" s="2">
        <f t="shared" si="13"/>
        <v>0</v>
      </c>
      <c r="AH3416" s="2">
        <f t="shared" si="14"/>
        <v>0</v>
      </c>
      <c r="AI3416" s="2">
        <f t="shared" si="15"/>
        <v>0</v>
      </c>
      <c r="AJ3416" s="2">
        <f t="shared" si="16"/>
        <v>0</v>
      </c>
      <c r="AK3416" s="2">
        <f t="shared" si="17"/>
        <v>0</v>
      </c>
      <c r="AL3416" s="2">
        <f t="shared" si="18"/>
        <v>1</v>
      </c>
    </row>
    <row r="3417" ht="13.5" customHeight="1">
      <c r="A3417" s="3">
        <v>42901.0</v>
      </c>
      <c r="B3417" s="2">
        <v>2414.0</v>
      </c>
      <c r="C3417" s="2">
        <f t="shared" si="3"/>
        <v>2414</v>
      </c>
      <c r="D3417" s="2">
        <f t="shared" si="26"/>
        <v>3639.470195</v>
      </c>
      <c r="E3417" s="2">
        <f t="shared" si="20"/>
        <v>2302.503802</v>
      </c>
      <c r="F3417" s="2">
        <v>0.17</v>
      </c>
      <c r="G3417" s="2">
        <f t="shared" si="4"/>
        <v>0.0017</v>
      </c>
      <c r="H3417" s="2">
        <f t="shared" si="21"/>
        <v>1.8368</v>
      </c>
      <c r="I3417" s="2">
        <f t="shared" si="27"/>
        <v>1.364739793</v>
      </c>
      <c r="J3417" s="2">
        <f t="shared" si="5"/>
        <v>368.494806</v>
      </c>
      <c r="K3417" s="2">
        <f t="shared" si="6"/>
        <v>380.9559152</v>
      </c>
      <c r="L3417" s="2">
        <f t="shared" si="7"/>
        <v>0</v>
      </c>
      <c r="M3417" s="2">
        <f t="shared" si="1"/>
        <v>380.9559152</v>
      </c>
      <c r="O3417" s="2">
        <v>3415.0</v>
      </c>
      <c r="P3417" s="2">
        <v>2408.0</v>
      </c>
      <c r="Q3417" s="2">
        <v>2410.0</v>
      </c>
      <c r="R3417" s="2">
        <v>2423.0</v>
      </c>
      <c r="S3417" s="2">
        <v>2399.0</v>
      </c>
      <c r="T3417" s="2">
        <v>1.334060159E9</v>
      </c>
      <c r="U3417" s="2">
        <v>3.2204212E7</v>
      </c>
      <c r="V3417" s="2">
        <v>1.61322838E8</v>
      </c>
      <c r="W3417" s="2">
        <v>6694935.0</v>
      </c>
      <c r="X3417" s="2">
        <v>2161.0</v>
      </c>
      <c r="Y3417" s="2">
        <f t="shared" si="8"/>
        <v>0.5368453106</v>
      </c>
      <c r="Z3417" s="2">
        <f t="shared" ref="Z3417:AC3417" si="3468">ROUNDDOWN($Y3417*Z$1,0)-IF(MOD($Y3417*Z$1,1)=0,1,0)+1</f>
        <v>2</v>
      </c>
      <c r="AA3417" s="2">
        <f t="shared" si="3468"/>
        <v>2</v>
      </c>
      <c r="AB3417" s="2">
        <f t="shared" si="3468"/>
        <v>3</v>
      </c>
      <c r="AC3417" s="2">
        <f t="shared" si="3468"/>
        <v>3</v>
      </c>
      <c r="AD3417" s="2">
        <f t="shared" si="10"/>
        <v>0</v>
      </c>
      <c r="AE3417" s="2">
        <f t="shared" si="11"/>
        <v>0</v>
      </c>
      <c r="AF3417" s="2">
        <f t="shared" si="12"/>
        <v>0</v>
      </c>
      <c r="AG3417" s="2">
        <f t="shared" si="13"/>
        <v>0</v>
      </c>
      <c r="AH3417" s="2">
        <f t="shared" si="14"/>
        <v>0</v>
      </c>
      <c r="AI3417" s="2">
        <f t="shared" si="15"/>
        <v>1</v>
      </c>
      <c r="AJ3417" s="2">
        <f t="shared" si="16"/>
        <v>0</v>
      </c>
      <c r="AK3417" s="2">
        <f t="shared" si="17"/>
        <v>0</v>
      </c>
      <c r="AL3417" s="2">
        <f t="shared" si="18"/>
        <v>1</v>
      </c>
    </row>
    <row r="3418" ht="13.5" customHeight="1">
      <c r="A3418" s="3">
        <v>42904.0</v>
      </c>
      <c r="B3418" s="2">
        <v>2405.0</v>
      </c>
      <c r="C3418" s="2">
        <f t="shared" si="3"/>
        <v>2405</v>
      </c>
      <c r="D3418" s="2">
        <f t="shared" si="26"/>
        <v>3640.932633</v>
      </c>
      <c r="E3418" s="2">
        <f t="shared" si="20"/>
        <v>2302.84637</v>
      </c>
      <c r="F3418" s="2">
        <v>-0.37</v>
      </c>
      <c r="G3418" s="2">
        <f t="shared" si="4"/>
        <v>-0.0037</v>
      </c>
      <c r="H3418" s="2">
        <f t="shared" si="21"/>
        <v>1.8331</v>
      </c>
      <c r="I3418" s="2">
        <f t="shared" si="27"/>
        <v>1.36514162</v>
      </c>
      <c r="J3418" s="2">
        <f t="shared" si="5"/>
        <v>367.1313752</v>
      </c>
      <c r="K3418" s="2">
        <f t="shared" si="6"/>
        <v>379.5463783</v>
      </c>
      <c r="L3418" s="2">
        <f t="shared" si="7"/>
        <v>0</v>
      </c>
      <c r="M3418" s="2">
        <f t="shared" si="1"/>
        <v>379.5463783</v>
      </c>
      <c r="O3418" s="2">
        <v>3416.0</v>
      </c>
      <c r="P3418" s="2">
        <v>2417.0</v>
      </c>
      <c r="Q3418" s="2">
        <v>2414.0</v>
      </c>
      <c r="R3418" s="2">
        <v>2437.0</v>
      </c>
      <c r="S3418" s="2">
        <v>2399.0</v>
      </c>
      <c r="T3418" s="2">
        <v>1.334060159E9</v>
      </c>
      <c r="U3418" s="2">
        <v>3.2084147E7</v>
      </c>
      <c r="V3418" s="2">
        <v>3.410916E7</v>
      </c>
      <c r="W3418" s="2">
        <v>1415296.0</v>
      </c>
      <c r="X3418" s="2">
        <v>988.0</v>
      </c>
      <c r="Y3418" s="2">
        <f t="shared" si="8"/>
        <v>0.3811408851</v>
      </c>
      <c r="Z3418" s="2">
        <f t="shared" ref="Z3418:AC3418" si="3469">ROUNDDOWN($Y3418*Z$1,0)-IF(MOD($Y3418*Z$1,1)=0,1,0)+1</f>
        <v>1</v>
      </c>
      <c r="AA3418" s="2">
        <f t="shared" si="3469"/>
        <v>2</v>
      </c>
      <c r="AB3418" s="2">
        <f t="shared" si="3469"/>
        <v>2</v>
      </c>
      <c r="AC3418" s="2">
        <f t="shared" si="3469"/>
        <v>2</v>
      </c>
      <c r="AD3418" s="2">
        <f t="shared" si="10"/>
        <v>0</v>
      </c>
      <c r="AE3418" s="2">
        <f t="shared" si="11"/>
        <v>0</v>
      </c>
      <c r="AF3418" s="2">
        <f t="shared" si="12"/>
        <v>0</v>
      </c>
      <c r="AG3418" s="2">
        <f t="shared" si="13"/>
        <v>0</v>
      </c>
      <c r="AH3418" s="2">
        <f t="shared" si="14"/>
        <v>0</v>
      </c>
      <c r="AI3418" s="2">
        <f t="shared" si="15"/>
        <v>0</v>
      </c>
      <c r="AJ3418" s="2">
        <f t="shared" si="16"/>
        <v>1</v>
      </c>
      <c r="AK3418" s="2">
        <f t="shared" si="17"/>
        <v>0</v>
      </c>
      <c r="AL3418" s="2">
        <f t="shared" si="18"/>
        <v>1</v>
      </c>
    </row>
    <row r="3419" ht="13.5" customHeight="1">
      <c r="A3419" s="3">
        <v>42905.0</v>
      </c>
      <c r="B3419" s="2">
        <v>2421.0</v>
      </c>
      <c r="C3419" s="2">
        <f t="shared" si="3"/>
        <v>2421</v>
      </c>
      <c r="D3419" s="2">
        <f t="shared" si="26"/>
        <v>3642.395659</v>
      </c>
      <c r="E3419" s="2">
        <f t="shared" si="20"/>
        <v>2303.188938</v>
      </c>
      <c r="F3419" s="2">
        <v>0.67</v>
      </c>
      <c r="G3419" s="2">
        <f t="shared" si="4"/>
        <v>0.0067</v>
      </c>
      <c r="H3419" s="2">
        <f t="shared" si="21"/>
        <v>1.8398</v>
      </c>
      <c r="I3419" s="2">
        <f t="shared" si="27"/>
        <v>1.365543447</v>
      </c>
      <c r="J3419" s="2">
        <f t="shared" si="5"/>
        <v>369.5911554</v>
      </c>
      <c r="K3419" s="2">
        <f t="shared" si="6"/>
        <v>382.089339</v>
      </c>
      <c r="L3419" s="2">
        <f t="shared" si="7"/>
        <v>0</v>
      </c>
      <c r="M3419" s="2">
        <f t="shared" si="1"/>
        <v>382.089339</v>
      </c>
      <c r="O3419" s="2">
        <v>3417.0</v>
      </c>
      <c r="P3419" s="2">
        <v>2405.0</v>
      </c>
      <c r="Q3419" s="2">
        <v>2405.0</v>
      </c>
      <c r="R3419" s="2">
        <v>2428.0</v>
      </c>
      <c r="S3419" s="2">
        <v>2404.0</v>
      </c>
      <c r="T3419" s="2">
        <v>1.333910159E9</v>
      </c>
      <c r="U3419" s="2">
        <v>3.2293965E7</v>
      </c>
      <c r="V3419" s="2">
        <v>1.06736115E8</v>
      </c>
      <c r="W3419" s="2">
        <v>4409369.0</v>
      </c>
      <c r="X3419" s="2">
        <v>2652.0</v>
      </c>
      <c r="Y3419" s="2">
        <f t="shared" si="8"/>
        <v>0.6709297605</v>
      </c>
      <c r="Z3419" s="2">
        <f t="shared" ref="Z3419:AC3419" si="3470">ROUNDDOWN($Y3419*Z$1,0)-IF(MOD($Y3419*Z$1,1)=0,1,0)+1</f>
        <v>2</v>
      </c>
      <c r="AA3419" s="2">
        <f t="shared" si="3470"/>
        <v>3</v>
      </c>
      <c r="AB3419" s="2">
        <f t="shared" si="3470"/>
        <v>3</v>
      </c>
      <c r="AC3419" s="2">
        <f t="shared" si="3470"/>
        <v>4</v>
      </c>
      <c r="AD3419" s="2">
        <f t="shared" si="10"/>
        <v>0</v>
      </c>
      <c r="AE3419" s="2">
        <f t="shared" si="11"/>
        <v>0</v>
      </c>
      <c r="AF3419" s="2">
        <f t="shared" si="12"/>
        <v>0</v>
      </c>
      <c r="AG3419" s="2">
        <f t="shared" si="13"/>
        <v>0</v>
      </c>
      <c r="AH3419" s="2">
        <f t="shared" si="14"/>
        <v>0</v>
      </c>
      <c r="AI3419" s="2">
        <f t="shared" si="15"/>
        <v>1</v>
      </c>
      <c r="AJ3419" s="2">
        <f t="shared" si="16"/>
        <v>0</v>
      </c>
      <c r="AK3419" s="2">
        <f t="shared" si="17"/>
        <v>0</v>
      </c>
      <c r="AL3419" s="2">
        <f t="shared" si="18"/>
        <v>1</v>
      </c>
    </row>
    <row r="3420" ht="13.5" customHeight="1">
      <c r="A3420" s="3">
        <v>42906.0</v>
      </c>
      <c r="B3420" s="2">
        <v>2416.0</v>
      </c>
      <c r="C3420" s="2">
        <f t="shared" si="3"/>
        <v>2416</v>
      </c>
      <c r="D3420" s="2">
        <f t="shared" si="26"/>
        <v>3643.859273</v>
      </c>
      <c r="E3420" s="2">
        <f t="shared" si="20"/>
        <v>2303.531505</v>
      </c>
      <c r="F3420" s="2">
        <v>-0.21</v>
      </c>
      <c r="G3420" s="2">
        <f t="shared" si="4"/>
        <v>-0.0021</v>
      </c>
      <c r="H3420" s="2">
        <f t="shared" si="21"/>
        <v>1.8377</v>
      </c>
      <c r="I3420" s="2">
        <f t="shared" si="27"/>
        <v>1.365945274</v>
      </c>
      <c r="J3420" s="2">
        <f t="shared" si="5"/>
        <v>368.815014</v>
      </c>
      <c r="K3420" s="2">
        <f t="shared" si="6"/>
        <v>381.2869514</v>
      </c>
      <c r="L3420" s="2">
        <f t="shared" si="7"/>
        <v>0</v>
      </c>
      <c r="M3420" s="2">
        <f t="shared" si="1"/>
        <v>381.2869514</v>
      </c>
      <c r="O3420" s="2">
        <v>3418.0</v>
      </c>
      <c r="P3420" s="2">
        <v>2420.0</v>
      </c>
      <c r="Q3420" s="2">
        <v>2421.0</v>
      </c>
      <c r="R3420" s="2">
        <v>2426.0</v>
      </c>
      <c r="S3420" s="2">
        <v>2414.0</v>
      </c>
      <c r="T3420" s="2">
        <v>1.333835159E9</v>
      </c>
      <c r="U3420" s="2">
        <v>3.2225457E7</v>
      </c>
      <c r="V3420" s="2">
        <v>3.1429779E7</v>
      </c>
      <c r="W3420" s="2">
        <v>1299302.0</v>
      </c>
      <c r="X3420" s="2">
        <v>1095.0</v>
      </c>
      <c r="Y3420" s="2">
        <f t="shared" si="8"/>
        <v>0.4290499391</v>
      </c>
      <c r="Z3420" s="2">
        <f t="shared" ref="Z3420:AC3420" si="3471">ROUNDDOWN($Y3420*Z$1,0)-IF(MOD($Y3420*Z$1,1)=0,1,0)+1</f>
        <v>1</v>
      </c>
      <c r="AA3420" s="2">
        <f t="shared" si="3471"/>
        <v>2</v>
      </c>
      <c r="AB3420" s="2">
        <f t="shared" si="3471"/>
        <v>2</v>
      </c>
      <c r="AC3420" s="2">
        <f t="shared" si="3471"/>
        <v>3</v>
      </c>
      <c r="AD3420" s="2">
        <f t="shared" si="10"/>
        <v>0</v>
      </c>
      <c r="AE3420" s="2">
        <f t="shared" si="11"/>
        <v>0</v>
      </c>
      <c r="AF3420" s="2">
        <f t="shared" si="12"/>
        <v>0</v>
      </c>
      <c r="AG3420" s="2">
        <f t="shared" si="13"/>
        <v>0</v>
      </c>
      <c r="AH3420" s="2">
        <f t="shared" si="14"/>
        <v>0</v>
      </c>
      <c r="AI3420" s="2">
        <f t="shared" si="15"/>
        <v>0</v>
      </c>
      <c r="AJ3420" s="2">
        <f t="shared" si="16"/>
        <v>1</v>
      </c>
      <c r="AK3420" s="2">
        <f t="shared" si="17"/>
        <v>0</v>
      </c>
      <c r="AL3420" s="2">
        <f t="shared" si="18"/>
        <v>1</v>
      </c>
    </row>
    <row r="3421" ht="13.5" customHeight="1">
      <c r="A3421" s="3">
        <v>42907.0</v>
      </c>
      <c r="B3421" s="2">
        <v>2429.0</v>
      </c>
      <c r="C3421" s="2">
        <f t="shared" si="3"/>
        <v>2429</v>
      </c>
      <c r="D3421" s="2">
        <f t="shared" si="26"/>
        <v>3645.323474</v>
      </c>
      <c r="E3421" s="2">
        <f t="shared" si="20"/>
        <v>2303.874073</v>
      </c>
      <c r="F3421" s="2">
        <v>0.54</v>
      </c>
      <c r="G3421" s="2">
        <f t="shared" si="4"/>
        <v>0.0054</v>
      </c>
      <c r="H3421" s="2">
        <f t="shared" si="21"/>
        <v>1.8431</v>
      </c>
      <c r="I3421" s="2">
        <f t="shared" si="27"/>
        <v>1.366347101</v>
      </c>
      <c r="J3421" s="2">
        <f t="shared" si="5"/>
        <v>370.8066151</v>
      </c>
      <c r="K3421" s="2">
        <f t="shared" si="6"/>
        <v>383.3459009</v>
      </c>
      <c r="L3421" s="2">
        <f t="shared" si="7"/>
        <v>0</v>
      </c>
      <c r="M3421" s="2">
        <f t="shared" si="1"/>
        <v>383.3459009</v>
      </c>
      <c r="O3421" s="2">
        <v>3419.0</v>
      </c>
      <c r="P3421" s="2">
        <v>2415.0</v>
      </c>
      <c r="Q3421" s="2">
        <v>2416.0</v>
      </c>
      <c r="R3421" s="2">
        <v>2432.0</v>
      </c>
      <c r="S3421" s="2">
        <v>2412.0</v>
      </c>
      <c r="T3421" s="2">
        <v>1.333760159E9</v>
      </c>
      <c r="U3421" s="2">
        <v>3.2397034E7</v>
      </c>
      <c r="V3421" s="2">
        <v>5.8846365E7</v>
      </c>
      <c r="W3421" s="2">
        <v>2429669.0</v>
      </c>
      <c r="X3421" s="2">
        <v>1324.0</v>
      </c>
      <c r="Y3421" s="2">
        <f t="shared" si="8"/>
        <v>0.6382460414</v>
      </c>
      <c r="Z3421" s="2">
        <f t="shared" ref="Z3421:AC3421" si="3472">ROUNDDOWN($Y3421*Z$1,0)-IF(MOD($Y3421*Z$1,1)=0,1,0)+1</f>
        <v>2</v>
      </c>
      <c r="AA3421" s="2">
        <f t="shared" si="3472"/>
        <v>2</v>
      </c>
      <c r="AB3421" s="2">
        <f t="shared" si="3472"/>
        <v>3</v>
      </c>
      <c r="AC3421" s="2">
        <f t="shared" si="3472"/>
        <v>4</v>
      </c>
      <c r="AD3421" s="2">
        <f t="shared" si="10"/>
        <v>0</v>
      </c>
      <c r="AE3421" s="2">
        <f t="shared" si="11"/>
        <v>0</v>
      </c>
      <c r="AF3421" s="2">
        <f t="shared" si="12"/>
        <v>0</v>
      </c>
      <c r="AG3421" s="2">
        <f t="shared" si="13"/>
        <v>0</v>
      </c>
      <c r="AH3421" s="2">
        <f t="shared" si="14"/>
        <v>1</v>
      </c>
      <c r="AI3421" s="2">
        <f t="shared" si="15"/>
        <v>0</v>
      </c>
      <c r="AJ3421" s="2">
        <f t="shared" si="16"/>
        <v>0</v>
      </c>
      <c r="AK3421" s="2">
        <f t="shared" si="17"/>
        <v>0</v>
      </c>
      <c r="AL3421" s="2">
        <f t="shared" si="18"/>
        <v>1</v>
      </c>
    </row>
    <row r="3422" ht="13.5" customHeight="1">
      <c r="A3422" s="3">
        <v>42908.0</v>
      </c>
      <c r="B3422" s="2">
        <v>2415.0</v>
      </c>
      <c r="C3422" s="2">
        <f t="shared" si="3"/>
        <v>2415</v>
      </c>
      <c r="D3422" s="2">
        <f t="shared" si="26"/>
        <v>3646.788264</v>
      </c>
      <c r="E3422" s="2">
        <f t="shared" si="20"/>
        <v>2304.216641</v>
      </c>
      <c r="F3422" s="2">
        <v>-0.58</v>
      </c>
      <c r="G3422" s="2">
        <f t="shared" si="4"/>
        <v>-0.0058</v>
      </c>
      <c r="H3422" s="2">
        <f t="shared" si="21"/>
        <v>1.8373</v>
      </c>
      <c r="I3422" s="2">
        <f t="shared" si="27"/>
        <v>1.366748928</v>
      </c>
      <c r="J3422" s="2">
        <f t="shared" si="5"/>
        <v>368.6559367</v>
      </c>
      <c r="K3422" s="2">
        <f t="shared" si="6"/>
        <v>381.1224947</v>
      </c>
      <c r="L3422" s="2">
        <f t="shared" si="7"/>
        <v>0</v>
      </c>
      <c r="M3422" s="2">
        <f t="shared" si="1"/>
        <v>381.1224947</v>
      </c>
      <c r="O3422" s="2">
        <v>3420.0</v>
      </c>
      <c r="P3422" s="2">
        <v>2429.0</v>
      </c>
      <c r="Q3422" s="2">
        <v>2429.0</v>
      </c>
      <c r="R3422" s="2">
        <v>2430.0</v>
      </c>
      <c r="S3422" s="2">
        <v>2409.0</v>
      </c>
      <c r="T3422" s="2">
        <v>1.333685159E9</v>
      </c>
      <c r="U3422" s="2">
        <v>3.2208497E7</v>
      </c>
      <c r="V3422" s="2">
        <v>5.0006786E7</v>
      </c>
      <c r="W3422" s="2">
        <v>2068471.0</v>
      </c>
      <c r="X3422" s="2">
        <v>1252.0</v>
      </c>
      <c r="Y3422" s="2">
        <f t="shared" si="8"/>
        <v>0.3268371904</v>
      </c>
      <c r="Z3422" s="2">
        <f t="shared" ref="Z3422:AC3422" si="3473">ROUNDDOWN($Y3422*Z$1,0)-IF(MOD($Y3422*Z$1,1)=0,1,0)+1</f>
        <v>1</v>
      </c>
      <c r="AA3422" s="2">
        <f t="shared" si="3473"/>
        <v>1</v>
      </c>
      <c r="AB3422" s="2">
        <f t="shared" si="3473"/>
        <v>2</v>
      </c>
      <c r="AC3422" s="2">
        <f t="shared" si="3473"/>
        <v>2</v>
      </c>
      <c r="AD3422" s="2">
        <f t="shared" si="10"/>
        <v>0</v>
      </c>
      <c r="AE3422" s="2">
        <f t="shared" si="11"/>
        <v>0</v>
      </c>
      <c r="AF3422" s="2">
        <f t="shared" si="12"/>
        <v>1</v>
      </c>
      <c r="AG3422" s="2">
        <f t="shared" si="13"/>
        <v>0</v>
      </c>
      <c r="AH3422" s="2">
        <f t="shared" si="14"/>
        <v>0</v>
      </c>
      <c r="AI3422" s="2">
        <f t="shared" si="15"/>
        <v>0</v>
      </c>
      <c r="AJ3422" s="2">
        <f t="shared" si="16"/>
        <v>0</v>
      </c>
      <c r="AK3422" s="2">
        <f t="shared" si="17"/>
        <v>0</v>
      </c>
      <c r="AL3422" s="2">
        <f t="shared" si="18"/>
        <v>1</v>
      </c>
    </row>
    <row r="3423" ht="13.5" customHeight="1">
      <c r="A3423" s="3">
        <v>42911.0</v>
      </c>
      <c r="B3423" s="2">
        <v>2383.0</v>
      </c>
      <c r="C3423" s="2">
        <f t="shared" si="3"/>
        <v>2383</v>
      </c>
      <c r="D3423" s="2">
        <f t="shared" si="26"/>
        <v>3648.253643</v>
      </c>
      <c r="E3423" s="2">
        <f t="shared" si="20"/>
        <v>2304.559209</v>
      </c>
      <c r="F3423" s="2">
        <v>-1.33</v>
      </c>
      <c r="G3423" s="2">
        <f t="shared" si="4"/>
        <v>-0.0133</v>
      </c>
      <c r="H3423" s="2">
        <f t="shared" si="21"/>
        <v>1.824</v>
      </c>
      <c r="I3423" s="2">
        <f t="shared" si="27"/>
        <v>1.367150756</v>
      </c>
      <c r="J3423" s="2">
        <f t="shared" si="5"/>
        <v>363.7528128</v>
      </c>
      <c r="K3423" s="2">
        <f t="shared" si="6"/>
        <v>376.0535655</v>
      </c>
      <c r="L3423" s="2">
        <f t="shared" si="7"/>
        <v>0</v>
      </c>
      <c r="M3423" s="2">
        <f t="shared" si="1"/>
        <v>376.0535655</v>
      </c>
      <c r="O3423" s="2">
        <v>3421.0</v>
      </c>
      <c r="P3423" s="2">
        <v>2407.0</v>
      </c>
      <c r="Q3423" s="2">
        <v>2415.0</v>
      </c>
      <c r="R3423" s="2">
        <v>2410.0</v>
      </c>
      <c r="S3423" s="2">
        <v>2369.0</v>
      </c>
      <c r="T3423" s="2">
        <v>1.333610159E9</v>
      </c>
      <c r="U3423" s="2">
        <v>3.177993E7</v>
      </c>
      <c r="V3423" s="2">
        <v>3.278096E7</v>
      </c>
      <c r="W3423" s="2">
        <v>1374113.0</v>
      </c>
      <c r="X3423" s="2">
        <v>1273.0</v>
      </c>
      <c r="Y3423" s="2">
        <f t="shared" si="8"/>
        <v>0.1703207471</v>
      </c>
      <c r="Z3423" s="2">
        <f t="shared" ref="Z3423:AC3423" si="3474">ROUNDDOWN($Y3423*Z$1,0)-IF(MOD($Y3423*Z$1,1)=0,1,0)+1</f>
        <v>1</v>
      </c>
      <c r="AA3423" s="2">
        <f t="shared" si="3474"/>
        <v>1</v>
      </c>
      <c r="AB3423" s="2">
        <f t="shared" si="3474"/>
        <v>1</v>
      </c>
      <c r="AC3423" s="2">
        <f t="shared" si="3474"/>
        <v>1</v>
      </c>
      <c r="AD3423" s="2">
        <f t="shared" si="10"/>
        <v>0</v>
      </c>
      <c r="AE3423" s="2">
        <f t="shared" si="11"/>
        <v>0</v>
      </c>
      <c r="AF3423" s="2">
        <f t="shared" si="12"/>
        <v>1</v>
      </c>
      <c r="AG3423" s="2">
        <f t="shared" si="13"/>
        <v>0</v>
      </c>
      <c r="AH3423" s="2">
        <f t="shared" si="14"/>
        <v>0</v>
      </c>
      <c r="AI3423" s="2">
        <f t="shared" si="15"/>
        <v>0</v>
      </c>
      <c r="AJ3423" s="2">
        <f t="shared" si="16"/>
        <v>0</v>
      </c>
      <c r="AK3423" s="2">
        <f t="shared" si="17"/>
        <v>0</v>
      </c>
      <c r="AL3423" s="2">
        <f t="shared" si="18"/>
        <v>1</v>
      </c>
    </row>
    <row r="3424" ht="13.5" customHeight="1">
      <c r="A3424" s="3">
        <v>42912.0</v>
      </c>
      <c r="B3424" s="2">
        <v>2363.0</v>
      </c>
      <c r="C3424" s="2">
        <f t="shared" si="3"/>
        <v>2363</v>
      </c>
      <c r="D3424" s="2">
        <f t="shared" si="26"/>
        <v>3649.71961</v>
      </c>
      <c r="E3424" s="2">
        <f t="shared" si="20"/>
        <v>2304.901776</v>
      </c>
      <c r="F3424" s="2">
        <v>-0.84</v>
      </c>
      <c r="G3424" s="2">
        <f t="shared" si="4"/>
        <v>-0.0084</v>
      </c>
      <c r="H3424" s="2">
        <f t="shared" si="21"/>
        <v>1.8156</v>
      </c>
      <c r="I3424" s="2">
        <f t="shared" si="27"/>
        <v>1.367552583</v>
      </c>
      <c r="J3424" s="2">
        <f t="shared" si="5"/>
        <v>360.6972891</v>
      </c>
      <c r="K3424" s="2">
        <f t="shared" si="6"/>
        <v>372.8947156</v>
      </c>
      <c r="L3424" s="2">
        <f t="shared" si="7"/>
        <v>0</v>
      </c>
      <c r="M3424" s="2">
        <f t="shared" si="1"/>
        <v>372.8947156</v>
      </c>
      <c r="O3424" s="2">
        <v>3422.0</v>
      </c>
      <c r="P3424" s="2">
        <v>2381.0</v>
      </c>
      <c r="Q3424" s="2">
        <v>2383.0</v>
      </c>
      <c r="R3424" s="2">
        <v>2387.0</v>
      </c>
      <c r="S3424" s="2">
        <v>2360.0</v>
      </c>
      <c r="T3424" s="2">
        <v>1.333535159E9</v>
      </c>
      <c r="U3424" s="2">
        <v>3.1511436E7</v>
      </c>
      <c r="V3424" s="2">
        <v>6.4605869E7</v>
      </c>
      <c r="W3424" s="2">
        <v>2725209.0</v>
      </c>
      <c r="X3424" s="2">
        <v>1887.0</v>
      </c>
      <c r="Y3424" s="2">
        <f t="shared" si="8"/>
        <v>0.2663418595</v>
      </c>
      <c r="Z3424" s="2">
        <f t="shared" ref="Z3424:AC3424" si="3475">ROUNDDOWN($Y3424*Z$1,0)-IF(MOD($Y3424*Z$1,1)=0,1,0)+1</f>
        <v>1</v>
      </c>
      <c r="AA3424" s="2">
        <f t="shared" si="3475"/>
        <v>1</v>
      </c>
      <c r="AB3424" s="2">
        <f t="shared" si="3475"/>
        <v>2</v>
      </c>
      <c r="AC3424" s="2">
        <f t="shared" si="3475"/>
        <v>2</v>
      </c>
      <c r="AD3424" s="2">
        <f t="shared" si="10"/>
        <v>0</v>
      </c>
      <c r="AE3424" s="2">
        <f t="shared" si="11"/>
        <v>0</v>
      </c>
      <c r="AF3424" s="2">
        <f t="shared" si="12"/>
        <v>1</v>
      </c>
      <c r="AG3424" s="2">
        <f t="shared" si="13"/>
        <v>0</v>
      </c>
      <c r="AH3424" s="2">
        <f t="shared" si="14"/>
        <v>0</v>
      </c>
      <c r="AI3424" s="2">
        <f t="shared" si="15"/>
        <v>0</v>
      </c>
      <c r="AJ3424" s="2">
        <f t="shared" si="16"/>
        <v>0</v>
      </c>
      <c r="AK3424" s="2">
        <f t="shared" si="17"/>
        <v>0</v>
      </c>
      <c r="AL3424" s="2">
        <f t="shared" si="18"/>
        <v>1</v>
      </c>
    </row>
    <row r="3425" ht="13.5" customHeight="1">
      <c r="A3425" s="3">
        <v>42913.0</v>
      </c>
      <c r="B3425" s="2">
        <v>2346.0</v>
      </c>
      <c r="C3425" s="2">
        <f t="shared" si="3"/>
        <v>2346</v>
      </c>
      <c r="D3425" s="2">
        <f t="shared" si="26"/>
        <v>3651.186167</v>
      </c>
      <c r="E3425" s="2">
        <f t="shared" si="20"/>
        <v>2305.244344</v>
      </c>
      <c r="F3425" s="2">
        <v>-0.72</v>
      </c>
      <c r="G3425" s="2">
        <f t="shared" si="4"/>
        <v>-0.0072</v>
      </c>
      <c r="H3425" s="2">
        <f t="shared" si="21"/>
        <v>1.8084</v>
      </c>
      <c r="I3425" s="2">
        <f t="shared" si="27"/>
        <v>1.36795441</v>
      </c>
      <c r="J3425" s="2">
        <f t="shared" si="5"/>
        <v>358.1002687</v>
      </c>
      <c r="K3425" s="2">
        <f t="shared" si="6"/>
        <v>370.2098736</v>
      </c>
      <c r="L3425" s="2">
        <f t="shared" si="7"/>
        <v>0</v>
      </c>
      <c r="M3425" s="2">
        <f t="shared" si="1"/>
        <v>370.2098736</v>
      </c>
      <c r="O3425" s="2">
        <v>3423.0</v>
      </c>
      <c r="P3425" s="2">
        <v>2365.0</v>
      </c>
      <c r="Q3425" s="2">
        <v>2363.0</v>
      </c>
      <c r="R3425" s="2">
        <v>2383.0</v>
      </c>
      <c r="S3425" s="2">
        <v>2344.0</v>
      </c>
      <c r="T3425" s="2">
        <v>1.333460159E9</v>
      </c>
      <c r="U3425" s="2">
        <v>3.1282975E7</v>
      </c>
      <c r="V3425" s="2">
        <v>1.00737351E8</v>
      </c>
      <c r="W3425" s="2">
        <v>4268085.0</v>
      </c>
      <c r="X3425" s="2">
        <v>2538.0</v>
      </c>
      <c r="Y3425" s="2">
        <f t="shared" si="8"/>
        <v>0.2910069022</v>
      </c>
      <c r="Z3425" s="2">
        <f t="shared" ref="Z3425:AC3425" si="3476">ROUNDDOWN($Y3425*Z$1,0)-IF(MOD($Y3425*Z$1,1)=0,1,0)+1</f>
        <v>1</v>
      </c>
      <c r="AA3425" s="2">
        <f t="shared" si="3476"/>
        <v>1</v>
      </c>
      <c r="AB3425" s="2">
        <f t="shared" si="3476"/>
        <v>2</v>
      </c>
      <c r="AC3425" s="2">
        <f t="shared" si="3476"/>
        <v>2</v>
      </c>
      <c r="AD3425" s="2">
        <f t="shared" si="10"/>
        <v>0</v>
      </c>
      <c r="AE3425" s="2">
        <f t="shared" si="11"/>
        <v>0</v>
      </c>
      <c r="AF3425" s="2">
        <f t="shared" si="12"/>
        <v>0</v>
      </c>
      <c r="AG3425" s="2">
        <f t="shared" si="13"/>
        <v>1</v>
      </c>
      <c r="AH3425" s="2">
        <f t="shared" si="14"/>
        <v>0</v>
      </c>
      <c r="AI3425" s="2">
        <f t="shared" si="15"/>
        <v>0</v>
      </c>
      <c r="AJ3425" s="2">
        <f t="shared" si="16"/>
        <v>0</v>
      </c>
      <c r="AK3425" s="2">
        <f t="shared" si="17"/>
        <v>0</v>
      </c>
      <c r="AL3425" s="2">
        <f t="shared" si="18"/>
        <v>1</v>
      </c>
    </row>
    <row r="3426" ht="13.5" customHeight="1">
      <c r="A3426" s="3">
        <v>42914.0</v>
      </c>
      <c r="B3426" s="2">
        <v>2346.0</v>
      </c>
      <c r="C3426" s="2">
        <f t="shared" si="3"/>
        <v>2346</v>
      </c>
      <c r="D3426" s="2">
        <f t="shared" si="26"/>
        <v>3652.653313</v>
      </c>
      <c r="E3426" s="2">
        <f t="shared" si="20"/>
        <v>2305.586912</v>
      </c>
      <c r="F3426" s="2">
        <v>0.0</v>
      </c>
      <c r="G3426" s="2">
        <f t="shared" si="4"/>
        <v>0</v>
      </c>
      <c r="H3426" s="2">
        <f t="shared" si="21"/>
        <v>1.8084</v>
      </c>
      <c r="I3426" s="2">
        <f t="shared" si="27"/>
        <v>1.368356237</v>
      </c>
      <c r="J3426" s="2">
        <f t="shared" si="5"/>
        <v>358.1002687</v>
      </c>
      <c r="K3426" s="2">
        <f t="shared" si="6"/>
        <v>370.2098736</v>
      </c>
      <c r="L3426" s="2">
        <f t="shared" si="7"/>
        <v>0</v>
      </c>
      <c r="M3426" s="2">
        <f t="shared" si="1"/>
        <v>370.2098736</v>
      </c>
      <c r="O3426" s="2">
        <v>3424.0</v>
      </c>
      <c r="P3426" s="2">
        <v>2346.0</v>
      </c>
      <c r="Q3426" s="2">
        <v>2346.0</v>
      </c>
      <c r="R3426" s="2">
        <v>2358.0</v>
      </c>
      <c r="S3426" s="2">
        <v>2335.0</v>
      </c>
      <c r="T3426" s="2">
        <v>1.333385159E9</v>
      </c>
      <c r="U3426" s="2">
        <v>3.1281216E7</v>
      </c>
      <c r="V3426" s="2">
        <v>7.373873E7</v>
      </c>
      <c r="W3426" s="2">
        <v>3144206.0</v>
      </c>
      <c r="X3426" s="2">
        <v>2141.0</v>
      </c>
      <c r="Y3426" s="2">
        <f t="shared" si="8"/>
        <v>0.4880227365</v>
      </c>
      <c r="Z3426" s="2">
        <f t="shared" ref="Z3426:AC3426" si="3477">ROUNDDOWN($Y3426*Z$1,0)-IF(MOD($Y3426*Z$1,1)=0,1,0)+1</f>
        <v>1</v>
      </c>
      <c r="AA3426" s="2">
        <f t="shared" si="3477"/>
        <v>2</v>
      </c>
      <c r="AB3426" s="2">
        <f t="shared" si="3477"/>
        <v>2</v>
      </c>
      <c r="AC3426" s="2">
        <f t="shared" si="3477"/>
        <v>3</v>
      </c>
      <c r="AD3426" s="2">
        <f t="shared" si="10"/>
        <v>0</v>
      </c>
      <c r="AE3426" s="2">
        <f t="shared" si="11"/>
        <v>0</v>
      </c>
      <c r="AF3426" s="2">
        <f t="shared" si="12"/>
        <v>0</v>
      </c>
      <c r="AG3426" s="2">
        <f t="shared" si="13"/>
        <v>0</v>
      </c>
      <c r="AH3426" s="2">
        <f t="shared" si="14"/>
        <v>0</v>
      </c>
      <c r="AI3426" s="2">
        <f t="shared" si="15"/>
        <v>0</v>
      </c>
      <c r="AJ3426" s="2">
        <f t="shared" si="16"/>
        <v>0</v>
      </c>
      <c r="AK3426" s="2">
        <f t="shared" si="17"/>
        <v>1</v>
      </c>
      <c r="AL3426" s="2">
        <f t="shared" si="18"/>
        <v>1</v>
      </c>
    </row>
    <row r="3427" ht="13.5" customHeight="1">
      <c r="A3427" s="3">
        <v>42915.0</v>
      </c>
      <c r="B3427" s="2">
        <v>2354.0</v>
      </c>
      <c r="C3427" s="2">
        <f t="shared" si="3"/>
        <v>2354</v>
      </c>
      <c r="D3427" s="2">
        <f t="shared" si="26"/>
        <v>3654.121048</v>
      </c>
      <c r="E3427" s="2">
        <f t="shared" si="20"/>
        <v>2305.929479</v>
      </c>
      <c r="F3427" s="2">
        <v>0.34</v>
      </c>
      <c r="G3427" s="2">
        <f t="shared" si="4"/>
        <v>0.0034</v>
      </c>
      <c r="H3427" s="2">
        <f t="shared" si="21"/>
        <v>1.8118</v>
      </c>
      <c r="I3427" s="2">
        <f t="shared" si="27"/>
        <v>1.368758064</v>
      </c>
      <c r="J3427" s="2">
        <f t="shared" si="5"/>
        <v>359.3178096</v>
      </c>
      <c r="K3427" s="2">
        <f t="shared" si="6"/>
        <v>371.4685872</v>
      </c>
      <c r="L3427" s="2">
        <f t="shared" si="7"/>
        <v>0</v>
      </c>
      <c r="M3427" s="2">
        <f t="shared" si="1"/>
        <v>371.4685872</v>
      </c>
      <c r="O3427" s="2">
        <v>3425.0</v>
      </c>
      <c r="P3427" s="2">
        <v>2369.0</v>
      </c>
      <c r="Q3427" s="2">
        <v>2346.0</v>
      </c>
      <c r="R3427" s="2">
        <v>2369.0</v>
      </c>
      <c r="S3427" s="2">
        <v>2340.0</v>
      </c>
      <c r="T3427" s="2">
        <v>1.333310159E9</v>
      </c>
      <c r="U3427" s="2">
        <v>3.1386121E7</v>
      </c>
      <c r="V3427" s="2">
        <v>1.46480697E8</v>
      </c>
      <c r="W3427" s="2">
        <v>6201410.0</v>
      </c>
      <c r="X3427" s="2">
        <v>2159.0</v>
      </c>
      <c r="Y3427" s="2">
        <f t="shared" si="8"/>
        <v>0.585363378</v>
      </c>
      <c r="Z3427" s="2">
        <f t="shared" ref="Z3427:AC3427" si="3478">ROUNDDOWN($Y3427*Z$1,0)-IF(MOD($Y3427*Z$1,1)=0,1,0)+1</f>
        <v>2</v>
      </c>
      <c r="AA3427" s="2">
        <f t="shared" si="3478"/>
        <v>2</v>
      </c>
      <c r="AB3427" s="2">
        <f t="shared" si="3478"/>
        <v>3</v>
      </c>
      <c r="AC3427" s="2">
        <f t="shared" si="3478"/>
        <v>3</v>
      </c>
      <c r="AD3427" s="2">
        <f t="shared" si="10"/>
        <v>0</v>
      </c>
      <c r="AE3427" s="2">
        <f t="shared" si="11"/>
        <v>1</v>
      </c>
      <c r="AF3427" s="2">
        <f t="shared" si="12"/>
        <v>0</v>
      </c>
      <c r="AG3427" s="2">
        <f t="shared" si="13"/>
        <v>0</v>
      </c>
      <c r="AH3427" s="2">
        <f t="shared" si="14"/>
        <v>0</v>
      </c>
      <c r="AI3427" s="2">
        <f t="shared" si="15"/>
        <v>0</v>
      </c>
      <c r="AJ3427" s="2">
        <f t="shared" si="16"/>
        <v>0</v>
      </c>
      <c r="AK3427" s="2">
        <f t="shared" si="17"/>
        <v>0</v>
      </c>
      <c r="AL3427" s="2">
        <f t="shared" si="18"/>
        <v>1</v>
      </c>
    </row>
    <row r="3428" ht="13.5" customHeight="1">
      <c r="A3428" s="3">
        <v>42918.0</v>
      </c>
      <c r="B3428" s="2">
        <v>2359.0</v>
      </c>
      <c r="C3428" s="2">
        <f t="shared" si="3"/>
        <v>2359</v>
      </c>
      <c r="D3428" s="2">
        <f t="shared" si="26"/>
        <v>3655.589373</v>
      </c>
      <c r="E3428" s="2">
        <f t="shared" si="20"/>
        <v>2306.272047</v>
      </c>
      <c r="F3428" s="2">
        <v>0.21</v>
      </c>
      <c r="G3428" s="2">
        <f t="shared" si="4"/>
        <v>0.0021</v>
      </c>
      <c r="H3428" s="2">
        <f t="shared" si="21"/>
        <v>1.8139</v>
      </c>
      <c r="I3428" s="2">
        <f t="shared" si="27"/>
        <v>1.369159892</v>
      </c>
      <c r="J3428" s="2">
        <f t="shared" si="5"/>
        <v>360.072377</v>
      </c>
      <c r="K3428" s="2">
        <f t="shared" si="6"/>
        <v>372.2486712</v>
      </c>
      <c r="L3428" s="2">
        <f t="shared" si="7"/>
        <v>0</v>
      </c>
      <c r="M3428" s="2">
        <f t="shared" si="1"/>
        <v>372.2486712</v>
      </c>
      <c r="O3428" s="2">
        <v>3426.0</v>
      </c>
      <c r="P3428" s="2">
        <v>2339.0</v>
      </c>
      <c r="Q3428" s="2">
        <v>2354.0</v>
      </c>
      <c r="R3428" s="2">
        <v>2372.0</v>
      </c>
      <c r="S3428" s="2">
        <v>2335.0</v>
      </c>
      <c r="T3428" s="2">
        <v>1.333235159E9</v>
      </c>
      <c r="U3428" s="2">
        <v>3.1451017E7</v>
      </c>
      <c r="V3428" s="2">
        <v>4.3105825E7</v>
      </c>
      <c r="W3428" s="2">
        <v>1831804.0</v>
      </c>
      <c r="X3428" s="2">
        <v>1327.0</v>
      </c>
      <c r="Y3428" s="2">
        <f t="shared" si="8"/>
        <v>0.5498375964</v>
      </c>
      <c r="Z3428" s="2">
        <f t="shared" ref="Z3428:AC3428" si="3479">ROUNDDOWN($Y3428*Z$1,0)-IF(MOD($Y3428*Z$1,1)=0,1,0)+1</f>
        <v>2</v>
      </c>
      <c r="AA3428" s="2">
        <f t="shared" si="3479"/>
        <v>2</v>
      </c>
      <c r="AB3428" s="2">
        <f t="shared" si="3479"/>
        <v>3</v>
      </c>
      <c r="AC3428" s="2">
        <f t="shared" si="3479"/>
        <v>3</v>
      </c>
      <c r="AD3428" s="2">
        <f t="shared" si="10"/>
        <v>0</v>
      </c>
      <c r="AE3428" s="2">
        <f t="shared" si="11"/>
        <v>1</v>
      </c>
      <c r="AF3428" s="2">
        <f t="shared" si="12"/>
        <v>0</v>
      </c>
      <c r="AG3428" s="2">
        <f t="shared" si="13"/>
        <v>0</v>
      </c>
      <c r="AH3428" s="2">
        <f t="shared" si="14"/>
        <v>0</v>
      </c>
      <c r="AI3428" s="2">
        <f t="shared" si="15"/>
        <v>0</v>
      </c>
      <c r="AJ3428" s="2">
        <f t="shared" si="16"/>
        <v>0</v>
      </c>
      <c r="AK3428" s="2">
        <f t="shared" si="17"/>
        <v>0</v>
      </c>
      <c r="AL3428" s="2">
        <f t="shared" si="18"/>
        <v>1</v>
      </c>
    </row>
    <row r="3429" ht="13.5" customHeight="1">
      <c r="A3429" s="3">
        <v>42919.0</v>
      </c>
      <c r="B3429" s="2">
        <v>2385.0</v>
      </c>
      <c r="C3429" s="2">
        <f t="shared" si="3"/>
        <v>2385</v>
      </c>
      <c r="D3429" s="2">
        <f t="shared" si="26"/>
        <v>3657.058288</v>
      </c>
      <c r="E3429" s="2">
        <f t="shared" si="20"/>
        <v>2306.614615</v>
      </c>
      <c r="F3429" s="2">
        <v>1.1</v>
      </c>
      <c r="G3429" s="2">
        <f t="shared" si="4"/>
        <v>0.011</v>
      </c>
      <c r="H3429" s="2">
        <f t="shared" si="21"/>
        <v>1.8249</v>
      </c>
      <c r="I3429" s="2">
        <f t="shared" si="27"/>
        <v>1.369561719</v>
      </c>
      <c r="J3429" s="2">
        <f t="shared" si="5"/>
        <v>364.0331731</v>
      </c>
      <c r="K3429" s="2">
        <f t="shared" si="6"/>
        <v>376.3434066</v>
      </c>
      <c r="L3429" s="2">
        <f t="shared" si="7"/>
        <v>0</v>
      </c>
      <c r="M3429" s="2">
        <f t="shared" si="1"/>
        <v>376.3434066</v>
      </c>
      <c r="O3429" s="2">
        <v>3427.0</v>
      </c>
      <c r="P3429" s="2">
        <v>2359.0</v>
      </c>
      <c r="Q3429" s="2">
        <v>2359.0</v>
      </c>
      <c r="R3429" s="2">
        <v>2386.0</v>
      </c>
      <c r="S3429" s="2">
        <v>2352.0</v>
      </c>
      <c r="T3429" s="2">
        <v>1.333160159E9</v>
      </c>
      <c r="U3429" s="2">
        <v>3.179587E7</v>
      </c>
      <c r="V3429" s="2">
        <v>7.0143167E7</v>
      </c>
      <c r="W3429" s="2">
        <v>2957305.0</v>
      </c>
      <c r="X3429" s="2">
        <v>2265.0</v>
      </c>
      <c r="Y3429" s="2">
        <f t="shared" si="8"/>
        <v>0.7745635404</v>
      </c>
      <c r="Z3429" s="2">
        <f t="shared" ref="Z3429:AC3429" si="3480">ROUNDDOWN($Y3429*Z$1,0)-IF(MOD($Y3429*Z$1,1)=0,1,0)+1</f>
        <v>2</v>
      </c>
      <c r="AA3429" s="2">
        <f t="shared" si="3480"/>
        <v>3</v>
      </c>
      <c r="AB3429" s="2">
        <f t="shared" si="3480"/>
        <v>4</v>
      </c>
      <c r="AC3429" s="2">
        <f t="shared" si="3480"/>
        <v>4</v>
      </c>
      <c r="AD3429" s="2">
        <f t="shared" si="10"/>
        <v>1</v>
      </c>
      <c r="AE3429" s="2">
        <f t="shared" si="11"/>
        <v>0</v>
      </c>
      <c r="AF3429" s="2">
        <f t="shared" si="12"/>
        <v>0</v>
      </c>
      <c r="AG3429" s="2">
        <f t="shared" si="13"/>
        <v>0</v>
      </c>
      <c r="AH3429" s="2">
        <f t="shared" si="14"/>
        <v>0</v>
      </c>
      <c r="AI3429" s="2">
        <f t="shared" si="15"/>
        <v>0</v>
      </c>
      <c r="AJ3429" s="2">
        <f t="shared" si="16"/>
        <v>0</v>
      </c>
      <c r="AK3429" s="2">
        <f t="shared" si="17"/>
        <v>0</v>
      </c>
      <c r="AL3429" s="2">
        <f t="shared" si="18"/>
        <v>1</v>
      </c>
    </row>
    <row r="3430" ht="13.5" customHeight="1">
      <c r="A3430" s="3">
        <v>42920.0</v>
      </c>
      <c r="B3430" s="2">
        <v>2395.0</v>
      </c>
      <c r="C3430" s="2">
        <f t="shared" si="3"/>
        <v>2395</v>
      </c>
      <c r="D3430" s="2">
        <f t="shared" si="26"/>
        <v>3658.527794</v>
      </c>
      <c r="E3430" s="2">
        <f t="shared" si="20"/>
        <v>2306.957183</v>
      </c>
      <c r="F3430" s="2">
        <v>0.42</v>
      </c>
      <c r="G3430" s="2">
        <f t="shared" si="4"/>
        <v>0.0042</v>
      </c>
      <c r="H3430" s="2">
        <f t="shared" si="21"/>
        <v>1.8291</v>
      </c>
      <c r="I3430" s="2">
        <f t="shared" si="27"/>
        <v>1.369963546</v>
      </c>
      <c r="J3430" s="2">
        <f t="shared" si="5"/>
        <v>365.5621124</v>
      </c>
      <c r="K3430" s="2">
        <f t="shared" si="6"/>
        <v>377.9240489</v>
      </c>
      <c r="L3430" s="2">
        <f t="shared" si="7"/>
        <v>0</v>
      </c>
      <c r="M3430" s="2">
        <f t="shared" si="1"/>
        <v>377.9240489</v>
      </c>
      <c r="O3430" s="2">
        <v>3428.0</v>
      </c>
      <c r="P3430" s="2">
        <v>2378.0</v>
      </c>
      <c r="Q3430" s="2">
        <v>2385.0</v>
      </c>
      <c r="R3430" s="2">
        <v>2402.0</v>
      </c>
      <c r="S3430" s="2">
        <v>2371.0</v>
      </c>
      <c r="T3430" s="2">
        <v>1.333085159E9</v>
      </c>
      <c r="U3430" s="2">
        <v>3.192739E7</v>
      </c>
      <c r="V3430" s="2">
        <v>5.0062556E7</v>
      </c>
      <c r="W3430" s="2">
        <v>2098073.0</v>
      </c>
      <c r="X3430" s="2">
        <v>1620.0</v>
      </c>
      <c r="Y3430" s="2">
        <f t="shared" si="8"/>
        <v>0.6058668291</v>
      </c>
      <c r="Z3430" s="2">
        <f t="shared" ref="Z3430:AC3430" si="3481">ROUNDDOWN($Y3430*Z$1,0)-IF(MOD($Y3430*Z$1,1)=0,1,0)+1</f>
        <v>2</v>
      </c>
      <c r="AA3430" s="2">
        <f t="shared" si="3481"/>
        <v>2</v>
      </c>
      <c r="AB3430" s="2">
        <f t="shared" si="3481"/>
        <v>3</v>
      </c>
      <c r="AC3430" s="2">
        <f t="shared" si="3481"/>
        <v>4</v>
      </c>
      <c r="AD3430" s="2">
        <f t="shared" si="10"/>
        <v>0</v>
      </c>
      <c r="AE3430" s="2">
        <f t="shared" si="11"/>
        <v>0</v>
      </c>
      <c r="AF3430" s="2">
        <f t="shared" si="12"/>
        <v>0</v>
      </c>
      <c r="AG3430" s="2">
        <f t="shared" si="13"/>
        <v>0</v>
      </c>
      <c r="AH3430" s="2">
        <f t="shared" si="14"/>
        <v>0</v>
      </c>
      <c r="AI3430" s="2">
        <f t="shared" si="15"/>
        <v>1</v>
      </c>
      <c r="AJ3430" s="2">
        <f t="shared" si="16"/>
        <v>0</v>
      </c>
      <c r="AK3430" s="2">
        <f t="shared" si="17"/>
        <v>0</v>
      </c>
      <c r="AL3430" s="2">
        <f t="shared" si="18"/>
        <v>1</v>
      </c>
    </row>
    <row r="3431" ht="13.5" customHeight="1">
      <c r="A3431" s="3">
        <v>42921.0</v>
      </c>
      <c r="B3431" s="2">
        <v>2377.0</v>
      </c>
      <c r="C3431" s="2">
        <f t="shared" si="3"/>
        <v>2377</v>
      </c>
      <c r="D3431" s="2">
        <f t="shared" si="26"/>
        <v>3659.99789</v>
      </c>
      <c r="E3431" s="2">
        <f t="shared" si="20"/>
        <v>2307.29975</v>
      </c>
      <c r="F3431" s="2">
        <v>-0.75</v>
      </c>
      <c r="G3431" s="2">
        <f t="shared" si="4"/>
        <v>-0.0075</v>
      </c>
      <c r="H3431" s="2">
        <f t="shared" si="21"/>
        <v>1.8216</v>
      </c>
      <c r="I3431" s="2">
        <f t="shared" si="27"/>
        <v>1.370365373</v>
      </c>
      <c r="J3431" s="2">
        <f t="shared" si="5"/>
        <v>362.8203966</v>
      </c>
      <c r="K3431" s="2">
        <f t="shared" si="6"/>
        <v>375.0896186</v>
      </c>
      <c r="L3431" s="2">
        <f t="shared" si="7"/>
        <v>0</v>
      </c>
      <c r="M3431" s="2">
        <f t="shared" si="1"/>
        <v>375.0896186</v>
      </c>
      <c r="O3431" s="2">
        <v>3429.0</v>
      </c>
      <c r="P3431" s="2">
        <v>2392.0</v>
      </c>
      <c r="Q3431" s="2">
        <v>2395.0</v>
      </c>
      <c r="R3431" s="2">
        <v>2411.0</v>
      </c>
      <c r="S3431" s="2">
        <v>2377.0</v>
      </c>
      <c r="T3431" s="2">
        <v>1.333065159E9</v>
      </c>
      <c r="U3431" s="2">
        <v>3.1686959E7</v>
      </c>
      <c r="V3431" s="2">
        <v>6.5959369E7</v>
      </c>
      <c r="W3431" s="2">
        <v>2754547.0</v>
      </c>
      <c r="X3431" s="2">
        <v>1943.0</v>
      </c>
      <c r="Y3431" s="2">
        <f t="shared" si="8"/>
        <v>0.2851197726</v>
      </c>
      <c r="Z3431" s="2">
        <f t="shared" ref="Z3431:AC3431" si="3482">ROUNDDOWN($Y3431*Z$1,0)-IF(MOD($Y3431*Z$1,1)=0,1,0)+1</f>
        <v>1</v>
      </c>
      <c r="AA3431" s="2">
        <f t="shared" si="3482"/>
        <v>1</v>
      </c>
      <c r="AB3431" s="2">
        <f t="shared" si="3482"/>
        <v>2</v>
      </c>
      <c r="AC3431" s="2">
        <f t="shared" si="3482"/>
        <v>2</v>
      </c>
      <c r="AD3431" s="2">
        <f t="shared" si="10"/>
        <v>0</v>
      </c>
      <c r="AE3431" s="2">
        <f t="shared" si="11"/>
        <v>0</v>
      </c>
      <c r="AF3431" s="2">
        <f t="shared" si="12"/>
        <v>0</v>
      </c>
      <c r="AG3431" s="2">
        <f t="shared" si="13"/>
        <v>0</v>
      </c>
      <c r="AH3431" s="2">
        <f t="shared" si="14"/>
        <v>0</v>
      </c>
      <c r="AI3431" s="2">
        <f t="shared" si="15"/>
        <v>0</v>
      </c>
      <c r="AJ3431" s="2">
        <f t="shared" si="16"/>
        <v>0</v>
      </c>
      <c r="AK3431" s="2">
        <f t="shared" si="17"/>
        <v>1</v>
      </c>
      <c r="AL3431" s="2">
        <f t="shared" si="18"/>
        <v>1</v>
      </c>
    </row>
    <row r="3432" ht="13.5" customHeight="1">
      <c r="A3432" s="3">
        <v>42922.0</v>
      </c>
      <c r="B3432" s="2">
        <v>2402.0</v>
      </c>
      <c r="C3432" s="2">
        <f t="shared" si="3"/>
        <v>2402</v>
      </c>
      <c r="D3432" s="2">
        <f t="shared" si="26"/>
        <v>3661.468576</v>
      </c>
      <c r="E3432" s="2">
        <f t="shared" si="20"/>
        <v>2307.642318</v>
      </c>
      <c r="F3432" s="2">
        <v>1.05</v>
      </c>
      <c r="G3432" s="2">
        <f t="shared" si="4"/>
        <v>0.0105</v>
      </c>
      <c r="H3432" s="2">
        <f t="shared" si="21"/>
        <v>1.8321</v>
      </c>
      <c r="I3432" s="2">
        <f t="shared" si="27"/>
        <v>1.3707672</v>
      </c>
      <c r="J3432" s="2">
        <f t="shared" si="5"/>
        <v>366.6300108</v>
      </c>
      <c r="K3432" s="2">
        <f t="shared" si="6"/>
        <v>379.0280596</v>
      </c>
      <c r="L3432" s="2">
        <f t="shared" si="7"/>
        <v>0</v>
      </c>
      <c r="M3432" s="2">
        <f t="shared" si="1"/>
        <v>379.0280596</v>
      </c>
      <c r="O3432" s="2">
        <v>3430.0</v>
      </c>
      <c r="P3432" s="2">
        <v>2375.0</v>
      </c>
      <c r="Q3432" s="2">
        <v>2377.0</v>
      </c>
      <c r="R3432" s="2">
        <v>2402.0</v>
      </c>
      <c r="S3432" s="2">
        <v>2368.0</v>
      </c>
      <c r="T3432" s="2">
        <v>1.333065159E9</v>
      </c>
      <c r="U3432" s="2">
        <v>3.2020225E7</v>
      </c>
      <c r="V3432" s="2">
        <v>2.07186983E8</v>
      </c>
      <c r="W3432" s="2">
        <v>8648481.0</v>
      </c>
      <c r="X3432" s="2">
        <v>2739.0</v>
      </c>
      <c r="Y3432" s="2">
        <f t="shared" si="8"/>
        <v>0.7662403573</v>
      </c>
      <c r="Z3432" s="2">
        <f t="shared" ref="Z3432:AC3432" si="3483">ROUNDDOWN($Y3432*Z$1,0)-IF(MOD($Y3432*Z$1,1)=0,1,0)+1</f>
        <v>2</v>
      </c>
      <c r="AA3432" s="2">
        <f t="shared" si="3483"/>
        <v>3</v>
      </c>
      <c r="AB3432" s="2">
        <f t="shared" si="3483"/>
        <v>4</v>
      </c>
      <c r="AC3432" s="2">
        <f t="shared" si="3483"/>
        <v>4</v>
      </c>
      <c r="AD3432" s="2">
        <f t="shared" si="10"/>
        <v>0</v>
      </c>
      <c r="AE3432" s="2">
        <f t="shared" si="11"/>
        <v>1</v>
      </c>
      <c r="AF3432" s="2">
        <f t="shared" si="12"/>
        <v>0</v>
      </c>
      <c r="AG3432" s="2">
        <f t="shared" si="13"/>
        <v>0</v>
      </c>
      <c r="AH3432" s="2">
        <f t="shared" si="14"/>
        <v>0</v>
      </c>
      <c r="AI3432" s="2">
        <f t="shared" si="15"/>
        <v>0</v>
      </c>
      <c r="AJ3432" s="2">
        <f t="shared" si="16"/>
        <v>0</v>
      </c>
      <c r="AK3432" s="2">
        <f t="shared" si="17"/>
        <v>0</v>
      </c>
      <c r="AL3432" s="2">
        <f t="shared" si="18"/>
        <v>1</v>
      </c>
    </row>
    <row r="3433" ht="13.5" customHeight="1">
      <c r="A3433" s="3">
        <v>42925.0</v>
      </c>
      <c r="B3433" s="2">
        <v>2424.0</v>
      </c>
      <c r="C3433" s="2">
        <f t="shared" si="3"/>
        <v>2424</v>
      </c>
      <c r="D3433" s="2">
        <f t="shared" si="26"/>
        <v>3662.939854</v>
      </c>
      <c r="E3433" s="2">
        <f t="shared" si="20"/>
        <v>2307.984886</v>
      </c>
      <c r="F3433" s="2">
        <v>0.92</v>
      </c>
      <c r="G3433" s="2">
        <f t="shared" si="4"/>
        <v>0.0092</v>
      </c>
      <c r="H3433" s="2">
        <f t="shared" si="21"/>
        <v>1.8413</v>
      </c>
      <c r="I3433" s="2">
        <f t="shared" si="27"/>
        <v>1.371169027</v>
      </c>
      <c r="J3433" s="2">
        <f t="shared" si="5"/>
        <v>370.0030069</v>
      </c>
      <c r="K3433" s="2">
        <f t="shared" si="6"/>
        <v>382.5151177</v>
      </c>
      <c r="L3433" s="2">
        <f t="shared" si="7"/>
        <v>0</v>
      </c>
      <c r="M3433" s="2">
        <f t="shared" si="1"/>
        <v>382.5151177</v>
      </c>
      <c r="O3433" s="2">
        <v>3431.0</v>
      </c>
      <c r="P3433" s="2">
        <v>2413.0</v>
      </c>
      <c r="Q3433" s="2">
        <v>2402.0</v>
      </c>
      <c r="R3433" s="2">
        <v>2432.0</v>
      </c>
      <c r="S3433" s="2">
        <v>2411.0</v>
      </c>
      <c r="T3433" s="2">
        <v>1.333065159E9</v>
      </c>
      <c r="U3433" s="2">
        <v>3.2313499E7</v>
      </c>
      <c r="V3433" s="2">
        <v>2.5333694E7</v>
      </c>
      <c r="W3433" s="2">
        <v>1045134.0</v>
      </c>
      <c r="X3433" s="2">
        <v>644.0</v>
      </c>
      <c r="Y3433" s="2">
        <f t="shared" si="8"/>
        <v>0.7375152253</v>
      </c>
      <c r="Z3433" s="2">
        <f t="shared" ref="Z3433:AC3433" si="3484">ROUNDDOWN($Y3433*Z$1,0)-IF(MOD($Y3433*Z$1,1)=0,1,0)+1</f>
        <v>2</v>
      </c>
      <c r="AA3433" s="2">
        <f t="shared" si="3484"/>
        <v>3</v>
      </c>
      <c r="AB3433" s="2">
        <f t="shared" si="3484"/>
        <v>3</v>
      </c>
      <c r="AC3433" s="2">
        <f t="shared" si="3484"/>
        <v>4</v>
      </c>
      <c r="AD3433" s="2">
        <f t="shared" si="10"/>
        <v>0</v>
      </c>
      <c r="AE3433" s="2">
        <f t="shared" si="11"/>
        <v>1</v>
      </c>
      <c r="AF3433" s="2">
        <f t="shared" si="12"/>
        <v>0</v>
      </c>
      <c r="AG3433" s="2">
        <f t="shared" si="13"/>
        <v>0</v>
      </c>
      <c r="AH3433" s="2">
        <f t="shared" si="14"/>
        <v>0</v>
      </c>
      <c r="AI3433" s="2">
        <f t="shared" si="15"/>
        <v>0</v>
      </c>
      <c r="AJ3433" s="2">
        <f t="shared" si="16"/>
        <v>0</v>
      </c>
      <c r="AK3433" s="2">
        <f t="shared" si="17"/>
        <v>0</v>
      </c>
      <c r="AL3433" s="2">
        <f t="shared" si="18"/>
        <v>1</v>
      </c>
    </row>
    <row r="3434" ht="13.5" customHeight="1">
      <c r="A3434" s="3">
        <v>42926.0</v>
      </c>
      <c r="B3434" s="2">
        <v>2474.0</v>
      </c>
      <c r="C3434" s="2">
        <f t="shared" si="3"/>
        <v>2474</v>
      </c>
      <c r="D3434" s="2">
        <f t="shared" si="26"/>
        <v>3664.411723</v>
      </c>
      <c r="E3434" s="2">
        <f t="shared" si="20"/>
        <v>2308.327453</v>
      </c>
      <c r="F3434" s="2">
        <v>2.06</v>
      </c>
      <c r="G3434" s="2">
        <f t="shared" si="4"/>
        <v>0.0206</v>
      </c>
      <c r="H3434" s="2">
        <f t="shared" si="21"/>
        <v>1.8619</v>
      </c>
      <c r="I3434" s="2">
        <f t="shared" si="27"/>
        <v>1.371570855</v>
      </c>
      <c r="J3434" s="2">
        <f t="shared" si="5"/>
        <v>377.6250688</v>
      </c>
      <c r="K3434" s="2">
        <f t="shared" si="6"/>
        <v>390.3949291</v>
      </c>
      <c r="L3434" s="2">
        <f t="shared" si="7"/>
        <v>0</v>
      </c>
      <c r="M3434" s="2">
        <f t="shared" si="1"/>
        <v>390.3949291</v>
      </c>
      <c r="O3434" s="2">
        <v>3432.0</v>
      </c>
      <c r="P3434" s="2">
        <v>2432.0</v>
      </c>
      <c r="Q3434" s="2">
        <v>2424.0</v>
      </c>
      <c r="R3434" s="2">
        <v>2474.0</v>
      </c>
      <c r="S3434" s="2">
        <v>2429.0</v>
      </c>
      <c r="T3434" s="2">
        <v>1.333065159E9</v>
      </c>
      <c r="U3434" s="2">
        <v>3.2980032E7</v>
      </c>
      <c r="V3434" s="2">
        <v>1.41766069E8</v>
      </c>
      <c r="W3434" s="2">
        <v>5762042.0</v>
      </c>
      <c r="X3434" s="2">
        <v>2852.0</v>
      </c>
      <c r="Y3434" s="2">
        <f t="shared" si="8"/>
        <v>0.9035728786</v>
      </c>
      <c r="Z3434" s="2">
        <f t="shared" ref="Z3434:AC3434" si="3485">ROUNDDOWN($Y3434*Z$1,0)-IF(MOD($Y3434*Z$1,1)=0,1,0)+1</f>
        <v>2</v>
      </c>
      <c r="AA3434" s="2">
        <f t="shared" si="3485"/>
        <v>3</v>
      </c>
      <c r="AB3434" s="2">
        <f t="shared" si="3485"/>
        <v>4</v>
      </c>
      <c r="AC3434" s="2">
        <f t="shared" si="3485"/>
        <v>5</v>
      </c>
      <c r="AD3434" s="2">
        <f t="shared" si="10"/>
        <v>0</v>
      </c>
      <c r="AE3434" s="2">
        <f t="shared" si="11"/>
        <v>1</v>
      </c>
      <c r="AF3434" s="2">
        <f t="shared" si="12"/>
        <v>0</v>
      </c>
      <c r="AG3434" s="2">
        <f t="shared" si="13"/>
        <v>0</v>
      </c>
      <c r="AH3434" s="2">
        <f t="shared" si="14"/>
        <v>0</v>
      </c>
      <c r="AI3434" s="2">
        <f t="shared" si="15"/>
        <v>0</v>
      </c>
      <c r="AJ3434" s="2">
        <f t="shared" si="16"/>
        <v>0</v>
      </c>
      <c r="AK3434" s="2">
        <f t="shared" si="17"/>
        <v>0</v>
      </c>
      <c r="AL3434" s="2">
        <f t="shared" si="18"/>
        <v>1</v>
      </c>
    </row>
    <row r="3435" ht="13.5" customHeight="1">
      <c r="A3435" s="3">
        <v>42927.0</v>
      </c>
      <c r="B3435" s="2">
        <v>2516.0</v>
      </c>
      <c r="C3435" s="2">
        <f t="shared" si="3"/>
        <v>2516</v>
      </c>
      <c r="D3435" s="2">
        <f t="shared" si="26"/>
        <v>3665.884183</v>
      </c>
      <c r="E3435" s="2">
        <f t="shared" si="20"/>
        <v>2308.670021</v>
      </c>
      <c r="F3435" s="2">
        <v>1.7</v>
      </c>
      <c r="G3435" s="2">
        <f t="shared" si="4"/>
        <v>0.017</v>
      </c>
      <c r="H3435" s="2">
        <f t="shared" si="21"/>
        <v>1.8789</v>
      </c>
      <c r="I3435" s="2">
        <f t="shared" si="27"/>
        <v>1.371972682</v>
      </c>
      <c r="J3435" s="2">
        <f t="shared" si="5"/>
        <v>384.044695</v>
      </c>
      <c r="K3435" s="2">
        <f t="shared" si="6"/>
        <v>397.0316429</v>
      </c>
      <c r="L3435" s="2">
        <f t="shared" si="7"/>
        <v>0</v>
      </c>
      <c r="M3435" s="2">
        <f t="shared" si="1"/>
        <v>397.0316429</v>
      </c>
      <c r="O3435" s="2">
        <v>3433.0</v>
      </c>
      <c r="P3435" s="2">
        <v>2470.0</v>
      </c>
      <c r="Q3435" s="2">
        <v>2474.0</v>
      </c>
      <c r="R3435" s="2">
        <v>2516.0</v>
      </c>
      <c r="S3435" s="2">
        <v>2466.0</v>
      </c>
      <c r="T3435" s="2">
        <v>1.333065159E9</v>
      </c>
      <c r="U3435" s="2">
        <v>3.3539919E7</v>
      </c>
      <c r="V3435" s="2">
        <v>1.96721296E8</v>
      </c>
      <c r="W3435" s="2">
        <v>7871917.0</v>
      </c>
      <c r="X3435" s="2">
        <v>2784.0</v>
      </c>
      <c r="Y3435" s="2">
        <f t="shared" si="8"/>
        <v>0.8681485993</v>
      </c>
      <c r="Z3435" s="2">
        <f t="shared" ref="Z3435:AC3435" si="3486">ROUNDDOWN($Y3435*Z$1,0)-IF(MOD($Y3435*Z$1,1)=0,1,0)+1</f>
        <v>2</v>
      </c>
      <c r="AA3435" s="2">
        <f t="shared" si="3486"/>
        <v>3</v>
      </c>
      <c r="AB3435" s="2">
        <f t="shared" si="3486"/>
        <v>4</v>
      </c>
      <c r="AC3435" s="2">
        <f t="shared" si="3486"/>
        <v>5</v>
      </c>
      <c r="AD3435" s="2">
        <f t="shared" si="10"/>
        <v>0</v>
      </c>
      <c r="AE3435" s="2">
        <f t="shared" si="11"/>
        <v>1</v>
      </c>
      <c r="AF3435" s="2">
        <f t="shared" si="12"/>
        <v>0</v>
      </c>
      <c r="AG3435" s="2">
        <f t="shared" si="13"/>
        <v>0</v>
      </c>
      <c r="AH3435" s="2">
        <f t="shared" si="14"/>
        <v>0</v>
      </c>
      <c r="AI3435" s="2">
        <f t="shared" si="15"/>
        <v>0</v>
      </c>
      <c r="AJ3435" s="2">
        <f t="shared" si="16"/>
        <v>0</v>
      </c>
      <c r="AK3435" s="2">
        <f t="shared" si="17"/>
        <v>0</v>
      </c>
      <c r="AL3435" s="2">
        <f t="shared" si="18"/>
        <v>1</v>
      </c>
    </row>
    <row r="3436" ht="13.5" customHeight="1">
      <c r="A3436" s="3">
        <v>42928.0</v>
      </c>
      <c r="B3436" s="2">
        <v>2529.0</v>
      </c>
      <c r="C3436" s="2">
        <f t="shared" si="3"/>
        <v>2529</v>
      </c>
      <c r="D3436" s="2">
        <f t="shared" si="26"/>
        <v>3667.357235</v>
      </c>
      <c r="E3436" s="2">
        <f t="shared" si="20"/>
        <v>2309.012589</v>
      </c>
      <c r="F3436" s="2">
        <v>0.52</v>
      </c>
      <c r="G3436" s="2">
        <f t="shared" si="4"/>
        <v>0.0052</v>
      </c>
      <c r="H3436" s="2">
        <f t="shared" si="21"/>
        <v>1.8841</v>
      </c>
      <c r="I3436" s="2">
        <f t="shared" si="27"/>
        <v>1.372374509</v>
      </c>
      <c r="J3436" s="2">
        <f t="shared" si="5"/>
        <v>386.0417274</v>
      </c>
      <c r="K3436" s="2">
        <f t="shared" si="6"/>
        <v>399.0962075</v>
      </c>
      <c r="L3436" s="2">
        <f t="shared" si="7"/>
        <v>0</v>
      </c>
      <c r="M3436" s="2">
        <f t="shared" si="1"/>
        <v>399.0962075</v>
      </c>
      <c r="O3436" s="2">
        <v>3434.0</v>
      </c>
      <c r="P3436" s="2">
        <v>2508.0</v>
      </c>
      <c r="Q3436" s="2">
        <v>2516.0</v>
      </c>
      <c r="R3436" s="2">
        <v>2537.0</v>
      </c>
      <c r="S3436" s="2">
        <v>2504.0</v>
      </c>
      <c r="T3436" s="2">
        <v>1.333065159E9</v>
      </c>
      <c r="U3436" s="2">
        <v>3.3713218E7</v>
      </c>
      <c r="V3436" s="2">
        <v>1.34625928E8</v>
      </c>
      <c r="W3436" s="2">
        <v>5338404.0</v>
      </c>
      <c r="X3436" s="2">
        <v>3377.0</v>
      </c>
      <c r="Y3436" s="2">
        <f t="shared" si="8"/>
        <v>0.6333739342</v>
      </c>
      <c r="Z3436" s="2">
        <f t="shared" ref="Z3436:AC3436" si="3487">ROUNDDOWN($Y3436*Z$1,0)-IF(MOD($Y3436*Z$1,1)=0,1,0)+1</f>
        <v>2</v>
      </c>
      <c r="AA3436" s="2">
        <f t="shared" si="3487"/>
        <v>2</v>
      </c>
      <c r="AB3436" s="2">
        <f t="shared" si="3487"/>
        <v>3</v>
      </c>
      <c r="AC3436" s="2">
        <f t="shared" si="3487"/>
        <v>4</v>
      </c>
      <c r="AD3436" s="2">
        <f t="shared" si="10"/>
        <v>1</v>
      </c>
      <c r="AE3436" s="2">
        <f t="shared" si="11"/>
        <v>0</v>
      </c>
      <c r="AF3436" s="2">
        <f t="shared" si="12"/>
        <v>0</v>
      </c>
      <c r="AG3436" s="2">
        <f t="shared" si="13"/>
        <v>0</v>
      </c>
      <c r="AH3436" s="2">
        <f t="shared" si="14"/>
        <v>0</v>
      </c>
      <c r="AI3436" s="2">
        <f t="shared" si="15"/>
        <v>0</v>
      </c>
      <c r="AJ3436" s="2">
        <f t="shared" si="16"/>
        <v>0</v>
      </c>
      <c r="AK3436" s="2">
        <f t="shared" si="17"/>
        <v>0</v>
      </c>
      <c r="AL3436" s="2">
        <f t="shared" si="18"/>
        <v>1</v>
      </c>
    </row>
    <row r="3437" ht="13.5" customHeight="1">
      <c r="A3437" s="3">
        <v>42929.0</v>
      </c>
      <c r="B3437" s="2">
        <v>2532.0</v>
      </c>
      <c r="C3437" s="2">
        <f t="shared" si="3"/>
        <v>2532</v>
      </c>
      <c r="D3437" s="2">
        <f t="shared" si="26"/>
        <v>3668.830878</v>
      </c>
      <c r="E3437" s="2">
        <f t="shared" si="20"/>
        <v>2309.355157</v>
      </c>
      <c r="F3437" s="2">
        <v>0.12</v>
      </c>
      <c r="G3437" s="2">
        <f t="shared" si="4"/>
        <v>0.0012</v>
      </c>
      <c r="H3437" s="2">
        <f t="shared" si="21"/>
        <v>1.8853</v>
      </c>
      <c r="I3437" s="2">
        <f t="shared" si="27"/>
        <v>1.372776336</v>
      </c>
      <c r="J3437" s="2">
        <f t="shared" si="5"/>
        <v>386.5049775</v>
      </c>
      <c r="K3437" s="2">
        <f t="shared" si="6"/>
        <v>399.5751229</v>
      </c>
      <c r="L3437" s="2">
        <f t="shared" si="7"/>
        <v>0</v>
      </c>
      <c r="M3437" s="2">
        <f t="shared" si="1"/>
        <v>399.5751229</v>
      </c>
      <c r="O3437" s="2">
        <v>3435.0</v>
      </c>
      <c r="P3437" s="2">
        <v>2521.0</v>
      </c>
      <c r="Q3437" s="2">
        <v>2529.0</v>
      </c>
      <c r="R3437" s="2">
        <v>2542.0</v>
      </c>
      <c r="S3437" s="2">
        <v>2507.0</v>
      </c>
      <c r="T3437" s="2">
        <v>1.333065159E9</v>
      </c>
      <c r="U3437" s="2">
        <v>3.375321E7</v>
      </c>
      <c r="V3437" s="2">
        <v>1.26961502E8</v>
      </c>
      <c r="W3437" s="2">
        <v>5027456.0</v>
      </c>
      <c r="X3437" s="2">
        <v>3259.0</v>
      </c>
      <c r="Y3437" s="2">
        <f t="shared" si="8"/>
        <v>0.5258830694</v>
      </c>
      <c r="Z3437" s="2">
        <f t="shared" ref="Z3437:AC3437" si="3488">ROUNDDOWN($Y3437*Z$1,0)-IF(MOD($Y3437*Z$1,1)=0,1,0)+1</f>
        <v>2</v>
      </c>
      <c r="AA3437" s="2">
        <f t="shared" si="3488"/>
        <v>2</v>
      </c>
      <c r="AB3437" s="2">
        <f t="shared" si="3488"/>
        <v>3</v>
      </c>
      <c r="AC3437" s="2">
        <f t="shared" si="3488"/>
        <v>3</v>
      </c>
      <c r="AD3437" s="2">
        <f t="shared" si="10"/>
        <v>0</v>
      </c>
      <c r="AE3437" s="2">
        <f t="shared" si="11"/>
        <v>0</v>
      </c>
      <c r="AF3437" s="2">
        <f t="shared" si="12"/>
        <v>0</v>
      </c>
      <c r="AG3437" s="2">
        <f t="shared" si="13"/>
        <v>0</v>
      </c>
      <c r="AH3437" s="2">
        <f t="shared" si="14"/>
        <v>1</v>
      </c>
      <c r="AI3437" s="2">
        <f t="shared" si="15"/>
        <v>0</v>
      </c>
      <c r="AJ3437" s="2">
        <f t="shared" si="16"/>
        <v>0</v>
      </c>
      <c r="AK3437" s="2">
        <f t="shared" si="17"/>
        <v>0</v>
      </c>
      <c r="AL3437" s="2">
        <f t="shared" si="18"/>
        <v>1</v>
      </c>
    </row>
    <row r="3438" ht="13.5" customHeight="1">
      <c r="A3438" s="3">
        <v>42932.0</v>
      </c>
      <c r="B3438" s="2">
        <v>2530.0</v>
      </c>
      <c r="C3438" s="2">
        <f t="shared" si="3"/>
        <v>2530</v>
      </c>
      <c r="D3438" s="2">
        <f t="shared" si="26"/>
        <v>3670.305114</v>
      </c>
      <c r="E3438" s="2">
        <f t="shared" si="20"/>
        <v>2309.697724</v>
      </c>
      <c r="F3438" s="2">
        <v>-0.08</v>
      </c>
      <c r="G3438" s="2">
        <f t="shared" si="4"/>
        <v>-0.0008</v>
      </c>
      <c r="H3438" s="2">
        <f t="shared" si="21"/>
        <v>1.8845</v>
      </c>
      <c r="I3438" s="2">
        <f t="shared" si="27"/>
        <v>1.373178163</v>
      </c>
      <c r="J3438" s="2">
        <f t="shared" si="5"/>
        <v>386.1957735</v>
      </c>
      <c r="K3438" s="2">
        <f t="shared" si="6"/>
        <v>399.2554628</v>
      </c>
      <c r="L3438" s="2">
        <f t="shared" si="7"/>
        <v>0</v>
      </c>
      <c r="M3438" s="2">
        <f t="shared" si="1"/>
        <v>399.2554628</v>
      </c>
      <c r="O3438" s="2">
        <v>3436.0</v>
      </c>
      <c r="P3438" s="2">
        <v>2538.0</v>
      </c>
      <c r="Q3438" s="2">
        <v>2532.0</v>
      </c>
      <c r="R3438" s="2">
        <v>2555.0</v>
      </c>
      <c r="S3438" s="2">
        <v>2525.0</v>
      </c>
      <c r="T3438" s="2">
        <v>1.333065159E9</v>
      </c>
      <c r="U3438" s="2">
        <v>3.3726549E7</v>
      </c>
      <c r="V3438" s="2">
        <v>4.5046652E7</v>
      </c>
      <c r="W3438" s="2">
        <v>1773841.0</v>
      </c>
      <c r="X3438" s="2">
        <v>1402.0</v>
      </c>
      <c r="Y3438" s="2">
        <f t="shared" si="8"/>
        <v>0.4611246447</v>
      </c>
      <c r="Z3438" s="2">
        <f t="shared" ref="Z3438:AC3438" si="3489">ROUNDDOWN($Y3438*Z$1,0)-IF(MOD($Y3438*Z$1,1)=0,1,0)+1</f>
        <v>1</v>
      </c>
      <c r="AA3438" s="2">
        <f t="shared" si="3489"/>
        <v>2</v>
      </c>
      <c r="AB3438" s="2">
        <f t="shared" si="3489"/>
        <v>2</v>
      </c>
      <c r="AC3438" s="2">
        <f t="shared" si="3489"/>
        <v>3</v>
      </c>
      <c r="AD3438" s="2">
        <f t="shared" si="10"/>
        <v>0</v>
      </c>
      <c r="AE3438" s="2">
        <f t="shared" si="11"/>
        <v>0</v>
      </c>
      <c r="AF3438" s="2">
        <f t="shared" si="12"/>
        <v>0</v>
      </c>
      <c r="AG3438" s="2">
        <f t="shared" si="13"/>
        <v>1</v>
      </c>
      <c r="AH3438" s="2">
        <f t="shared" si="14"/>
        <v>0</v>
      </c>
      <c r="AI3438" s="2">
        <f t="shared" si="15"/>
        <v>0</v>
      </c>
      <c r="AJ3438" s="2">
        <f t="shared" si="16"/>
        <v>0</v>
      </c>
      <c r="AK3438" s="2">
        <f t="shared" si="17"/>
        <v>0</v>
      </c>
      <c r="AL3438" s="2">
        <f t="shared" si="18"/>
        <v>1</v>
      </c>
    </row>
    <row r="3439" ht="13.5" customHeight="1">
      <c r="A3439" s="3">
        <v>42933.0</v>
      </c>
      <c r="B3439" s="2">
        <v>2505.0</v>
      </c>
      <c r="C3439" s="2">
        <f t="shared" si="3"/>
        <v>2505</v>
      </c>
      <c r="D3439" s="2">
        <f t="shared" si="26"/>
        <v>3671.779943</v>
      </c>
      <c r="E3439" s="2">
        <f t="shared" si="20"/>
        <v>2310.040292</v>
      </c>
      <c r="F3439" s="2">
        <v>-0.99</v>
      </c>
      <c r="G3439" s="2">
        <f t="shared" si="4"/>
        <v>-0.0099</v>
      </c>
      <c r="H3439" s="2">
        <f t="shared" si="21"/>
        <v>1.8746</v>
      </c>
      <c r="I3439" s="2">
        <f t="shared" si="27"/>
        <v>1.37357999</v>
      </c>
      <c r="J3439" s="2">
        <f t="shared" si="5"/>
        <v>382.3724353</v>
      </c>
      <c r="K3439" s="2">
        <f t="shared" si="6"/>
        <v>395.3028337</v>
      </c>
      <c r="L3439" s="2">
        <f t="shared" si="7"/>
        <v>0</v>
      </c>
      <c r="M3439" s="2">
        <f t="shared" si="1"/>
        <v>395.3028337</v>
      </c>
      <c r="O3439" s="2">
        <v>3437.0</v>
      </c>
      <c r="P3439" s="2">
        <v>2525.0</v>
      </c>
      <c r="Q3439" s="2">
        <v>2530.0</v>
      </c>
      <c r="R3439" s="2">
        <v>2525.0</v>
      </c>
      <c r="S3439" s="2">
        <v>2492.0</v>
      </c>
      <c r="T3439" s="2">
        <v>1.333065159E9</v>
      </c>
      <c r="U3439" s="2">
        <v>3.3393282E7</v>
      </c>
      <c r="V3439" s="2">
        <v>5.4839054E7</v>
      </c>
      <c r="W3439" s="2">
        <v>2186944.0</v>
      </c>
      <c r="X3439" s="2">
        <v>1865.0</v>
      </c>
      <c r="Y3439" s="2">
        <f t="shared" si="8"/>
        <v>0.2307145757</v>
      </c>
      <c r="Z3439" s="2">
        <f t="shared" ref="Z3439:AC3439" si="3490">ROUNDDOWN($Y3439*Z$1,0)-IF(MOD($Y3439*Z$1,1)=0,1,0)+1</f>
        <v>1</v>
      </c>
      <c r="AA3439" s="2">
        <f t="shared" si="3490"/>
        <v>1</v>
      </c>
      <c r="AB3439" s="2">
        <f t="shared" si="3490"/>
        <v>1</v>
      </c>
      <c r="AC3439" s="2">
        <f t="shared" si="3490"/>
        <v>2</v>
      </c>
      <c r="AD3439" s="2">
        <f t="shared" si="10"/>
        <v>0</v>
      </c>
      <c r="AE3439" s="2">
        <f t="shared" si="11"/>
        <v>0</v>
      </c>
      <c r="AF3439" s="2">
        <f t="shared" si="12"/>
        <v>0</v>
      </c>
      <c r="AG3439" s="2">
        <f t="shared" si="13"/>
        <v>0</v>
      </c>
      <c r="AH3439" s="2">
        <f t="shared" si="14"/>
        <v>0</v>
      </c>
      <c r="AI3439" s="2">
        <f t="shared" si="15"/>
        <v>0</v>
      </c>
      <c r="AJ3439" s="2">
        <f t="shared" si="16"/>
        <v>0</v>
      </c>
      <c r="AK3439" s="2">
        <f t="shared" si="17"/>
        <v>1</v>
      </c>
      <c r="AL3439" s="2">
        <f t="shared" si="18"/>
        <v>1</v>
      </c>
    </row>
    <row r="3440" ht="13.5" customHeight="1">
      <c r="A3440" s="3">
        <v>42934.0</v>
      </c>
      <c r="B3440" s="2">
        <v>2509.0</v>
      </c>
      <c r="C3440" s="2">
        <f t="shared" si="3"/>
        <v>2509</v>
      </c>
      <c r="D3440" s="2">
        <f t="shared" si="26"/>
        <v>3673.255364</v>
      </c>
      <c r="E3440" s="2">
        <f t="shared" si="20"/>
        <v>2310.38286</v>
      </c>
      <c r="F3440" s="2">
        <v>0.16</v>
      </c>
      <c r="G3440" s="2">
        <f t="shared" si="4"/>
        <v>0.0016</v>
      </c>
      <c r="H3440" s="2">
        <f t="shared" si="21"/>
        <v>1.8762</v>
      </c>
      <c r="I3440" s="2">
        <f t="shared" si="27"/>
        <v>1.373981818</v>
      </c>
      <c r="J3440" s="2">
        <f t="shared" si="5"/>
        <v>382.9842312</v>
      </c>
      <c r="K3440" s="2">
        <f t="shared" si="6"/>
        <v>395.9353183</v>
      </c>
      <c r="L3440" s="2">
        <f t="shared" si="7"/>
        <v>0</v>
      </c>
      <c r="M3440" s="2">
        <f t="shared" si="1"/>
        <v>395.9353183</v>
      </c>
      <c r="O3440" s="2">
        <v>3438.0</v>
      </c>
      <c r="P3440" s="2">
        <v>2499.0</v>
      </c>
      <c r="Q3440" s="2">
        <v>2505.0</v>
      </c>
      <c r="R3440" s="2">
        <v>2513.0</v>
      </c>
      <c r="S3440" s="2">
        <v>2486.0</v>
      </c>
      <c r="T3440" s="2">
        <v>1.333065159E9</v>
      </c>
      <c r="U3440" s="2">
        <v>3.3446605E7</v>
      </c>
      <c r="V3440" s="2">
        <v>6.8071519E7</v>
      </c>
      <c r="W3440" s="2">
        <v>2724523.0</v>
      </c>
      <c r="X3440" s="2">
        <v>1914.0</v>
      </c>
      <c r="Y3440" s="2">
        <f t="shared" si="8"/>
        <v>0.5349167682</v>
      </c>
      <c r="Z3440" s="2">
        <f t="shared" ref="Z3440:AC3440" si="3491">ROUNDDOWN($Y3440*Z$1,0)-IF(MOD($Y3440*Z$1,1)=0,1,0)+1</f>
        <v>2</v>
      </c>
      <c r="AA3440" s="2">
        <f t="shared" si="3491"/>
        <v>2</v>
      </c>
      <c r="AB3440" s="2">
        <f t="shared" si="3491"/>
        <v>3</v>
      </c>
      <c r="AC3440" s="2">
        <f t="shared" si="3491"/>
        <v>3</v>
      </c>
      <c r="AD3440" s="2">
        <f t="shared" si="10"/>
        <v>0</v>
      </c>
      <c r="AE3440" s="2">
        <f t="shared" si="11"/>
        <v>1</v>
      </c>
      <c r="AF3440" s="2">
        <f t="shared" si="12"/>
        <v>0</v>
      </c>
      <c r="AG3440" s="2">
        <f t="shared" si="13"/>
        <v>0</v>
      </c>
      <c r="AH3440" s="2">
        <f t="shared" si="14"/>
        <v>0</v>
      </c>
      <c r="AI3440" s="2">
        <f t="shared" si="15"/>
        <v>0</v>
      </c>
      <c r="AJ3440" s="2">
        <f t="shared" si="16"/>
        <v>0</v>
      </c>
      <c r="AK3440" s="2">
        <f t="shared" si="17"/>
        <v>0</v>
      </c>
      <c r="AL3440" s="2">
        <f t="shared" si="18"/>
        <v>1</v>
      </c>
    </row>
    <row r="3441" ht="13.5" customHeight="1">
      <c r="A3441" s="3">
        <v>42935.0</v>
      </c>
      <c r="B3441" s="2">
        <v>2510.0</v>
      </c>
      <c r="C3441" s="2">
        <f t="shared" si="3"/>
        <v>2510</v>
      </c>
      <c r="D3441" s="2">
        <f t="shared" si="26"/>
        <v>3674.731377</v>
      </c>
      <c r="E3441" s="2">
        <f t="shared" si="20"/>
        <v>2310.725427</v>
      </c>
      <c r="F3441" s="2">
        <v>0.04</v>
      </c>
      <c r="G3441" s="2">
        <f t="shared" si="4"/>
        <v>0.0004</v>
      </c>
      <c r="H3441" s="2">
        <f t="shared" si="21"/>
        <v>1.8766</v>
      </c>
      <c r="I3441" s="2">
        <f t="shared" si="27"/>
        <v>1.374383645</v>
      </c>
      <c r="J3441" s="2">
        <f t="shared" si="5"/>
        <v>383.1374249</v>
      </c>
      <c r="K3441" s="2">
        <f t="shared" si="6"/>
        <v>396.0936924</v>
      </c>
      <c r="L3441" s="2">
        <f t="shared" si="7"/>
        <v>0</v>
      </c>
      <c r="M3441" s="2">
        <f t="shared" si="1"/>
        <v>396.0936924</v>
      </c>
      <c r="O3441" s="2">
        <v>3439.0</v>
      </c>
      <c r="P3441" s="2">
        <v>2518.0</v>
      </c>
      <c r="Q3441" s="2">
        <v>2509.0</v>
      </c>
      <c r="R3441" s="2">
        <v>2520.0</v>
      </c>
      <c r="S3441" s="2">
        <v>2501.0</v>
      </c>
      <c r="T3441" s="2">
        <v>1.333065159E9</v>
      </c>
      <c r="U3441" s="2">
        <v>3.3459935E7</v>
      </c>
      <c r="V3441" s="2">
        <v>4.5359226E7</v>
      </c>
      <c r="W3441" s="2">
        <v>1804766.0</v>
      </c>
      <c r="X3441" s="2">
        <v>1306.0</v>
      </c>
      <c r="Y3441" s="2">
        <f t="shared" si="8"/>
        <v>0.5014210313</v>
      </c>
      <c r="Z3441" s="2">
        <f t="shared" ref="Z3441:AC3441" si="3492">ROUNDDOWN($Y3441*Z$1,0)-IF(MOD($Y3441*Z$1,1)=0,1,0)+1</f>
        <v>2</v>
      </c>
      <c r="AA3441" s="2">
        <f t="shared" si="3492"/>
        <v>2</v>
      </c>
      <c r="AB3441" s="2">
        <f t="shared" si="3492"/>
        <v>3</v>
      </c>
      <c r="AC3441" s="2">
        <f t="shared" si="3492"/>
        <v>3</v>
      </c>
      <c r="AD3441" s="2">
        <f t="shared" si="10"/>
        <v>1</v>
      </c>
      <c r="AE3441" s="2">
        <f t="shared" si="11"/>
        <v>0</v>
      </c>
      <c r="AF3441" s="2">
        <f t="shared" si="12"/>
        <v>0</v>
      </c>
      <c r="AG3441" s="2">
        <f t="shared" si="13"/>
        <v>0</v>
      </c>
      <c r="AH3441" s="2">
        <f t="shared" si="14"/>
        <v>0</v>
      </c>
      <c r="AI3441" s="2">
        <f t="shared" si="15"/>
        <v>0</v>
      </c>
      <c r="AJ3441" s="2">
        <f t="shared" si="16"/>
        <v>0</v>
      </c>
      <c r="AK3441" s="2">
        <f t="shared" si="17"/>
        <v>0</v>
      </c>
      <c r="AL3441" s="2">
        <f t="shared" si="18"/>
        <v>1</v>
      </c>
    </row>
    <row r="3442" ht="13.5" customHeight="1">
      <c r="A3442" s="3">
        <v>42936.0</v>
      </c>
      <c r="B3442" s="2">
        <v>2511.0</v>
      </c>
      <c r="C3442" s="2">
        <f t="shared" si="3"/>
        <v>2511</v>
      </c>
      <c r="D3442" s="2">
        <f t="shared" si="26"/>
        <v>3676.207984</v>
      </c>
      <c r="E3442" s="2">
        <f t="shared" si="20"/>
        <v>2311.067995</v>
      </c>
      <c r="F3442" s="2">
        <v>0.04</v>
      </c>
      <c r="G3442" s="2">
        <f t="shared" si="4"/>
        <v>0.0004</v>
      </c>
      <c r="H3442" s="2">
        <f t="shared" si="21"/>
        <v>1.877</v>
      </c>
      <c r="I3442" s="2">
        <f t="shared" si="27"/>
        <v>1.374785472</v>
      </c>
      <c r="J3442" s="2">
        <f t="shared" si="5"/>
        <v>383.2906799</v>
      </c>
      <c r="K3442" s="2">
        <f t="shared" si="6"/>
        <v>396.2521299</v>
      </c>
      <c r="L3442" s="2">
        <f t="shared" si="7"/>
        <v>0</v>
      </c>
      <c r="M3442" s="2">
        <f t="shared" si="1"/>
        <v>396.2521299</v>
      </c>
      <c r="O3442" s="2">
        <v>3440.0</v>
      </c>
      <c r="P3442" s="2">
        <v>2520.0</v>
      </c>
      <c r="Q3442" s="2">
        <v>2510.0</v>
      </c>
      <c r="R3442" s="2">
        <v>2524.0</v>
      </c>
      <c r="S3442" s="2">
        <v>2507.0</v>
      </c>
      <c r="T3442" s="2">
        <v>1.333065159E9</v>
      </c>
      <c r="U3442" s="2">
        <v>3.3473266E7</v>
      </c>
      <c r="V3442" s="2">
        <v>4.1920732E7</v>
      </c>
      <c r="W3442" s="2">
        <v>1665847.0</v>
      </c>
      <c r="X3442" s="2">
        <v>1335.0</v>
      </c>
      <c r="Y3442" s="2">
        <f t="shared" si="8"/>
        <v>0.5014210313</v>
      </c>
      <c r="Z3442" s="2">
        <f t="shared" ref="Z3442:AC3442" si="3493">ROUNDDOWN($Y3442*Z$1,0)-IF(MOD($Y3442*Z$1,1)=0,1,0)+1</f>
        <v>2</v>
      </c>
      <c r="AA3442" s="2">
        <f t="shared" si="3493"/>
        <v>2</v>
      </c>
      <c r="AB3442" s="2">
        <f t="shared" si="3493"/>
        <v>3</v>
      </c>
      <c r="AC3442" s="2">
        <f t="shared" si="3493"/>
        <v>3</v>
      </c>
      <c r="AD3442" s="2">
        <f t="shared" si="10"/>
        <v>0</v>
      </c>
      <c r="AE3442" s="2">
        <f t="shared" si="11"/>
        <v>0</v>
      </c>
      <c r="AF3442" s="2">
        <f t="shared" si="12"/>
        <v>0</v>
      </c>
      <c r="AG3442" s="2">
        <f t="shared" si="13"/>
        <v>0</v>
      </c>
      <c r="AH3442" s="2">
        <f t="shared" si="14"/>
        <v>0</v>
      </c>
      <c r="AI3442" s="2">
        <f t="shared" si="15"/>
        <v>1</v>
      </c>
      <c r="AJ3442" s="2">
        <f t="shared" si="16"/>
        <v>0</v>
      </c>
      <c r="AK3442" s="2">
        <f t="shared" si="17"/>
        <v>0</v>
      </c>
      <c r="AL3442" s="2">
        <f t="shared" si="18"/>
        <v>1</v>
      </c>
    </row>
    <row r="3443" ht="13.5" customHeight="1">
      <c r="A3443" s="3">
        <v>42939.0</v>
      </c>
      <c r="B3443" s="2">
        <v>2476.0</v>
      </c>
      <c r="C3443" s="2">
        <f t="shared" si="3"/>
        <v>2476</v>
      </c>
      <c r="D3443" s="2">
        <f t="shared" si="26"/>
        <v>3677.685185</v>
      </c>
      <c r="E3443" s="2">
        <f t="shared" si="20"/>
        <v>2311.410563</v>
      </c>
      <c r="F3443" s="2">
        <v>-1.39</v>
      </c>
      <c r="G3443" s="2">
        <f t="shared" si="4"/>
        <v>-0.0139</v>
      </c>
      <c r="H3443" s="2">
        <f t="shared" si="21"/>
        <v>1.8631</v>
      </c>
      <c r="I3443" s="2">
        <f t="shared" si="27"/>
        <v>1.375187299</v>
      </c>
      <c r="J3443" s="2">
        <f t="shared" si="5"/>
        <v>377.9629394</v>
      </c>
      <c r="K3443" s="2">
        <f t="shared" si="6"/>
        <v>390.7442253</v>
      </c>
      <c r="L3443" s="2">
        <f t="shared" si="7"/>
        <v>0</v>
      </c>
      <c r="M3443" s="2">
        <f t="shared" si="1"/>
        <v>390.7442253</v>
      </c>
      <c r="O3443" s="2">
        <v>3441.0</v>
      </c>
      <c r="P3443" s="2">
        <v>2511.0</v>
      </c>
      <c r="Q3443" s="2">
        <v>2511.0</v>
      </c>
      <c r="R3443" s="2">
        <v>2511.0</v>
      </c>
      <c r="S3443" s="2">
        <v>2474.0</v>
      </c>
      <c r="T3443" s="2">
        <v>1.333065159E9</v>
      </c>
      <c r="U3443" s="2">
        <v>3.3006693E7</v>
      </c>
      <c r="V3443" s="2">
        <v>2.1470034E7</v>
      </c>
      <c r="W3443" s="2">
        <v>863211.0</v>
      </c>
      <c r="X3443" s="2">
        <v>713.0</v>
      </c>
      <c r="Y3443" s="2">
        <f t="shared" si="8"/>
        <v>0.1609825416</v>
      </c>
      <c r="Z3443" s="2">
        <f t="shared" ref="Z3443:AC3443" si="3494">ROUNDDOWN($Y3443*Z$1,0)-IF(MOD($Y3443*Z$1,1)=0,1,0)+1</f>
        <v>1</v>
      </c>
      <c r="AA3443" s="2">
        <f t="shared" si="3494"/>
        <v>1</v>
      </c>
      <c r="AB3443" s="2">
        <f t="shared" si="3494"/>
        <v>1</v>
      </c>
      <c r="AC3443" s="2">
        <f t="shared" si="3494"/>
        <v>1</v>
      </c>
      <c r="AD3443" s="2">
        <f t="shared" si="10"/>
        <v>0</v>
      </c>
      <c r="AE3443" s="2">
        <f t="shared" si="11"/>
        <v>0</v>
      </c>
      <c r="AF3443" s="2">
        <f t="shared" si="12"/>
        <v>0</v>
      </c>
      <c r="AG3443" s="2">
        <f t="shared" si="13"/>
        <v>0</v>
      </c>
      <c r="AH3443" s="2">
        <f t="shared" si="14"/>
        <v>0</v>
      </c>
      <c r="AI3443" s="2">
        <f t="shared" si="15"/>
        <v>0</v>
      </c>
      <c r="AJ3443" s="2">
        <f t="shared" si="16"/>
        <v>0</v>
      </c>
      <c r="AK3443" s="2">
        <f t="shared" si="17"/>
        <v>1</v>
      </c>
      <c r="AL3443" s="2">
        <f t="shared" si="18"/>
        <v>1</v>
      </c>
    </row>
    <row r="3444" ht="13.5" customHeight="1">
      <c r="A3444" s="3">
        <v>42940.0</v>
      </c>
      <c r="B3444" s="2">
        <v>2489.0</v>
      </c>
      <c r="C3444" s="2">
        <f t="shared" si="3"/>
        <v>2489</v>
      </c>
      <c r="D3444" s="2">
        <f t="shared" si="26"/>
        <v>3679.162978</v>
      </c>
      <c r="E3444" s="2">
        <f t="shared" si="20"/>
        <v>2311.753131</v>
      </c>
      <c r="F3444" s="2">
        <v>0.53</v>
      </c>
      <c r="G3444" s="2">
        <f t="shared" si="4"/>
        <v>0.0053</v>
      </c>
      <c r="H3444" s="2">
        <f t="shared" si="21"/>
        <v>1.8684</v>
      </c>
      <c r="I3444" s="2">
        <f t="shared" si="27"/>
        <v>1.375589126</v>
      </c>
      <c r="J3444" s="2">
        <f t="shared" si="5"/>
        <v>379.966143</v>
      </c>
      <c r="K3444" s="2">
        <f t="shared" si="6"/>
        <v>392.8151697</v>
      </c>
      <c r="L3444" s="2">
        <f t="shared" si="7"/>
        <v>0</v>
      </c>
      <c r="M3444" s="2">
        <f t="shared" si="1"/>
        <v>392.8151697</v>
      </c>
      <c r="O3444" s="2">
        <v>3442.0</v>
      </c>
      <c r="P3444" s="2">
        <v>2481.0</v>
      </c>
      <c r="Q3444" s="2">
        <v>2476.0</v>
      </c>
      <c r="R3444" s="2">
        <v>2489.0</v>
      </c>
      <c r="S3444" s="2">
        <v>2467.0</v>
      </c>
      <c r="T3444" s="2">
        <v>1.333065159E9</v>
      </c>
      <c r="U3444" s="2">
        <v>3.3179992E7</v>
      </c>
      <c r="V3444" s="2">
        <v>4.1025846E7</v>
      </c>
      <c r="W3444" s="2">
        <v>1652719.0</v>
      </c>
      <c r="X3444" s="2">
        <v>1422.0</v>
      </c>
      <c r="Y3444" s="2">
        <f t="shared" si="8"/>
        <v>0.6360129923</v>
      </c>
      <c r="Z3444" s="2">
        <f t="shared" ref="Z3444:AC3444" si="3495">ROUNDDOWN($Y3444*Z$1,0)-IF(MOD($Y3444*Z$1,1)=0,1,0)+1</f>
        <v>2</v>
      </c>
      <c r="AA3444" s="2">
        <f t="shared" si="3495"/>
        <v>2</v>
      </c>
      <c r="AB3444" s="2">
        <f t="shared" si="3495"/>
        <v>3</v>
      </c>
      <c r="AC3444" s="2">
        <f t="shared" si="3495"/>
        <v>4</v>
      </c>
      <c r="AD3444" s="2">
        <f t="shared" si="10"/>
        <v>1</v>
      </c>
      <c r="AE3444" s="2">
        <f t="shared" si="11"/>
        <v>0</v>
      </c>
      <c r="AF3444" s="2">
        <f t="shared" si="12"/>
        <v>0</v>
      </c>
      <c r="AG3444" s="2">
        <f t="shared" si="13"/>
        <v>0</v>
      </c>
      <c r="AH3444" s="2">
        <f t="shared" si="14"/>
        <v>0</v>
      </c>
      <c r="AI3444" s="2">
        <f t="shared" si="15"/>
        <v>0</v>
      </c>
      <c r="AJ3444" s="2">
        <f t="shared" si="16"/>
        <v>0</v>
      </c>
      <c r="AK3444" s="2">
        <f t="shared" si="17"/>
        <v>0</v>
      </c>
      <c r="AL3444" s="2">
        <f t="shared" si="18"/>
        <v>1</v>
      </c>
    </row>
    <row r="3445" ht="13.5" customHeight="1">
      <c r="A3445" s="3">
        <v>42941.0</v>
      </c>
      <c r="B3445" s="2">
        <v>2507.0</v>
      </c>
      <c r="C3445" s="2">
        <f t="shared" si="3"/>
        <v>2507</v>
      </c>
      <c r="D3445" s="2">
        <f t="shared" si="26"/>
        <v>3680.641366</v>
      </c>
      <c r="E3445" s="2">
        <f t="shared" si="20"/>
        <v>2312.095698</v>
      </c>
      <c r="F3445" s="2">
        <v>0.72</v>
      </c>
      <c r="G3445" s="2">
        <f t="shared" si="4"/>
        <v>0.0072</v>
      </c>
      <c r="H3445" s="2">
        <f t="shared" si="21"/>
        <v>1.8756</v>
      </c>
      <c r="I3445" s="2">
        <f t="shared" si="27"/>
        <v>1.375990953</v>
      </c>
      <c r="J3445" s="2">
        <f t="shared" si="5"/>
        <v>382.7018992</v>
      </c>
      <c r="K3445" s="2">
        <f t="shared" si="6"/>
        <v>395.6434389</v>
      </c>
      <c r="L3445" s="2">
        <f t="shared" si="7"/>
        <v>0</v>
      </c>
      <c r="M3445" s="2">
        <f t="shared" si="1"/>
        <v>395.6434389</v>
      </c>
      <c r="O3445" s="2">
        <v>3443.0</v>
      </c>
      <c r="P3445" s="2">
        <v>2496.0</v>
      </c>
      <c r="Q3445" s="2">
        <v>2489.0</v>
      </c>
      <c r="R3445" s="2">
        <v>2508.0</v>
      </c>
      <c r="S3445" s="2">
        <v>2469.0</v>
      </c>
      <c r="T3445" s="2">
        <v>1.333065159E9</v>
      </c>
      <c r="U3445" s="2">
        <v>3.3419944E7</v>
      </c>
      <c r="V3445" s="2">
        <v>5.9725754E7</v>
      </c>
      <c r="W3445" s="2">
        <v>2397084.0</v>
      </c>
      <c r="X3445" s="2">
        <v>1743.0</v>
      </c>
      <c r="Y3445" s="2">
        <f t="shared" si="8"/>
        <v>0.6852415753</v>
      </c>
      <c r="Z3445" s="2">
        <f t="shared" ref="Z3445:AC3445" si="3496">ROUNDDOWN($Y3445*Z$1,0)-IF(MOD($Y3445*Z$1,1)=0,1,0)+1</f>
        <v>2</v>
      </c>
      <c r="AA3445" s="2">
        <f t="shared" si="3496"/>
        <v>3</v>
      </c>
      <c r="AB3445" s="2">
        <f t="shared" si="3496"/>
        <v>3</v>
      </c>
      <c r="AC3445" s="2">
        <f t="shared" si="3496"/>
        <v>4</v>
      </c>
      <c r="AD3445" s="2">
        <f t="shared" si="10"/>
        <v>0</v>
      </c>
      <c r="AE3445" s="2">
        <f t="shared" si="11"/>
        <v>0</v>
      </c>
      <c r="AF3445" s="2">
        <f t="shared" si="12"/>
        <v>0</v>
      </c>
      <c r="AG3445" s="2">
        <f t="shared" si="13"/>
        <v>0</v>
      </c>
      <c r="AH3445" s="2">
        <f t="shared" si="14"/>
        <v>0</v>
      </c>
      <c r="AI3445" s="2">
        <f t="shared" si="15"/>
        <v>1</v>
      </c>
      <c r="AJ3445" s="2">
        <f t="shared" si="16"/>
        <v>0</v>
      </c>
      <c r="AK3445" s="2">
        <f t="shared" si="17"/>
        <v>0</v>
      </c>
      <c r="AL3445" s="2">
        <f t="shared" si="18"/>
        <v>1</v>
      </c>
    </row>
    <row r="3446" ht="13.5" customHeight="1">
      <c r="A3446" s="3">
        <v>42942.0</v>
      </c>
      <c r="B3446" s="2">
        <v>2495.0</v>
      </c>
      <c r="C3446" s="2">
        <f t="shared" si="3"/>
        <v>2495</v>
      </c>
      <c r="D3446" s="2">
        <f t="shared" si="26"/>
        <v>3682.120348</v>
      </c>
      <c r="E3446" s="2">
        <f t="shared" si="20"/>
        <v>2312.438266</v>
      </c>
      <c r="F3446" s="2">
        <v>-0.48</v>
      </c>
      <c r="G3446" s="2">
        <f t="shared" si="4"/>
        <v>-0.0048</v>
      </c>
      <c r="H3446" s="2">
        <f t="shared" si="21"/>
        <v>1.8708</v>
      </c>
      <c r="I3446" s="2">
        <f t="shared" si="27"/>
        <v>1.376392781</v>
      </c>
      <c r="J3446" s="2">
        <f t="shared" si="5"/>
        <v>380.8649301</v>
      </c>
      <c r="K3446" s="2">
        <f t="shared" si="6"/>
        <v>393.7443504</v>
      </c>
      <c r="L3446" s="2">
        <f t="shared" si="7"/>
        <v>0</v>
      </c>
      <c r="M3446" s="2">
        <f t="shared" si="1"/>
        <v>393.7443504</v>
      </c>
      <c r="O3446" s="2">
        <v>3444.0</v>
      </c>
      <c r="P3446" s="2">
        <v>2510.0</v>
      </c>
      <c r="Q3446" s="2">
        <v>2507.0</v>
      </c>
      <c r="R3446" s="2">
        <v>2516.0</v>
      </c>
      <c r="S3446" s="2">
        <v>2494.0</v>
      </c>
      <c r="T3446" s="2">
        <v>1.333065159E9</v>
      </c>
      <c r="U3446" s="2">
        <v>3.3259976E7</v>
      </c>
      <c r="V3446" s="2">
        <v>3.3569557E7</v>
      </c>
      <c r="W3446" s="2">
        <v>1340532.0</v>
      </c>
      <c r="X3446" s="2">
        <v>1072.0</v>
      </c>
      <c r="Y3446" s="2">
        <f t="shared" si="8"/>
        <v>0.3529232643</v>
      </c>
      <c r="Z3446" s="2">
        <f t="shared" ref="Z3446:AC3446" si="3497">ROUNDDOWN($Y3446*Z$1,0)-IF(MOD($Y3446*Z$1,1)=0,1,0)+1</f>
        <v>1</v>
      </c>
      <c r="AA3446" s="2">
        <f t="shared" si="3497"/>
        <v>2</v>
      </c>
      <c r="AB3446" s="2">
        <f t="shared" si="3497"/>
        <v>2</v>
      </c>
      <c r="AC3446" s="2">
        <f t="shared" si="3497"/>
        <v>2</v>
      </c>
      <c r="AD3446" s="2">
        <f t="shared" si="10"/>
        <v>0</v>
      </c>
      <c r="AE3446" s="2">
        <f t="shared" si="11"/>
        <v>0</v>
      </c>
      <c r="AF3446" s="2">
        <f t="shared" si="12"/>
        <v>0</v>
      </c>
      <c r="AG3446" s="2">
        <f t="shared" si="13"/>
        <v>0</v>
      </c>
      <c r="AH3446" s="2">
        <f t="shared" si="14"/>
        <v>0</v>
      </c>
      <c r="AI3446" s="2">
        <f t="shared" si="15"/>
        <v>0</v>
      </c>
      <c r="AJ3446" s="2">
        <f t="shared" si="16"/>
        <v>1</v>
      </c>
      <c r="AK3446" s="2">
        <f t="shared" si="17"/>
        <v>0</v>
      </c>
      <c r="AL3446" s="2">
        <f t="shared" si="18"/>
        <v>1</v>
      </c>
    </row>
    <row r="3447" ht="13.5" customHeight="1">
      <c r="A3447" s="3">
        <v>42943.0</v>
      </c>
      <c r="B3447" s="2">
        <v>2502.0</v>
      </c>
      <c r="C3447" s="2">
        <f t="shared" si="3"/>
        <v>2502</v>
      </c>
      <c r="D3447" s="2">
        <f t="shared" si="26"/>
        <v>3683.599924</v>
      </c>
      <c r="E3447" s="2">
        <f t="shared" si="20"/>
        <v>2312.780834</v>
      </c>
      <c r="F3447" s="2">
        <v>0.28</v>
      </c>
      <c r="G3447" s="2">
        <f t="shared" si="4"/>
        <v>0.0028</v>
      </c>
      <c r="H3447" s="2">
        <f t="shared" si="21"/>
        <v>1.8736</v>
      </c>
      <c r="I3447" s="2">
        <f t="shared" si="27"/>
        <v>1.376794608</v>
      </c>
      <c r="J3447" s="2">
        <f t="shared" si="5"/>
        <v>381.9313519</v>
      </c>
      <c r="K3447" s="2">
        <f t="shared" si="6"/>
        <v>394.8468346</v>
      </c>
      <c r="L3447" s="2">
        <f t="shared" si="7"/>
        <v>0</v>
      </c>
      <c r="M3447" s="2">
        <f t="shared" si="1"/>
        <v>394.8468346</v>
      </c>
      <c r="O3447" s="2">
        <v>3445.0</v>
      </c>
      <c r="P3447" s="2">
        <v>2511.0</v>
      </c>
      <c r="Q3447" s="2">
        <v>2495.0</v>
      </c>
      <c r="R3447" s="2">
        <v>2512.0</v>
      </c>
      <c r="S3447" s="2">
        <v>2495.0</v>
      </c>
      <c r="T3447" s="2">
        <v>1.333065159E9</v>
      </c>
      <c r="U3447" s="2">
        <v>3.335329E7</v>
      </c>
      <c r="V3447" s="2">
        <v>9.9325753E7</v>
      </c>
      <c r="W3447" s="2">
        <v>3960752.0</v>
      </c>
      <c r="X3447" s="2">
        <v>1266.0</v>
      </c>
      <c r="Y3447" s="2">
        <f t="shared" si="8"/>
        <v>0.5683110028</v>
      </c>
      <c r="Z3447" s="2">
        <f t="shared" ref="Z3447:AC3447" si="3498">ROUNDDOWN($Y3447*Z$1,0)-IF(MOD($Y3447*Z$1,1)=0,1,0)+1</f>
        <v>2</v>
      </c>
      <c r="AA3447" s="2">
        <f t="shared" si="3498"/>
        <v>2</v>
      </c>
      <c r="AB3447" s="2">
        <f t="shared" si="3498"/>
        <v>3</v>
      </c>
      <c r="AC3447" s="2">
        <f t="shared" si="3498"/>
        <v>3</v>
      </c>
      <c r="AD3447" s="2">
        <f t="shared" si="10"/>
        <v>0</v>
      </c>
      <c r="AE3447" s="2">
        <f t="shared" si="11"/>
        <v>0</v>
      </c>
      <c r="AF3447" s="2">
        <f t="shared" si="12"/>
        <v>0</v>
      </c>
      <c r="AG3447" s="2">
        <f t="shared" si="13"/>
        <v>0</v>
      </c>
      <c r="AH3447" s="2">
        <f t="shared" si="14"/>
        <v>1</v>
      </c>
      <c r="AI3447" s="2">
        <f t="shared" si="15"/>
        <v>0</v>
      </c>
      <c r="AJ3447" s="2">
        <f t="shared" si="16"/>
        <v>0</v>
      </c>
      <c r="AK3447" s="2">
        <f t="shared" si="17"/>
        <v>0</v>
      </c>
      <c r="AL3447" s="2">
        <f t="shared" si="18"/>
        <v>1</v>
      </c>
    </row>
    <row r="3448" ht="13.5" customHeight="1">
      <c r="A3448" s="3">
        <v>42946.0</v>
      </c>
      <c r="B3448" s="2">
        <v>2483.0</v>
      </c>
      <c r="C3448" s="2">
        <f t="shared" si="3"/>
        <v>2483</v>
      </c>
      <c r="D3448" s="2">
        <f t="shared" si="26"/>
        <v>3685.080094</v>
      </c>
      <c r="E3448" s="2">
        <f t="shared" si="20"/>
        <v>2313.123401</v>
      </c>
      <c r="F3448" s="2">
        <v>-0.76</v>
      </c>
      <c r="G3448" s="2">
        <f t="shared" si="4"/>
        <v>-0.0076</v>
      </c>
      <c r="H3448" s="2">
        <f t="shared" si="21"/>
        <v>1.866</v>
      </c>
      <c r="I3448" s="2">
        <f t="shared" si="27"/>
        <v>1.377196435</v>
      </c>
      <c r="J3448" s="2">
        <f t="shared" si="5"/>
        <v>379.0286736</v>
      </c>
      <c r="K3448" s="2">
        <f t="shared" si="6"/>
        <v>391.8459986</v>
      </c>
      <c r="L3448" s="2">
        <f t="shared" si="7"/>
        <v>0</v>
      </c>
      <c r="M3448" s="2">
        <f t="shared" si="1"/>
        <v>391.8459986</v>
      </c>
      <c r="O3448" s="2">
        <v>3446.0</v>
      </c>
      <c r="P3448" s="2">
        <v>2498.0</v>
      </c>
      <c r="Q3448" s="2">
        <v>2502.0</v>
      </c>
      <c r="R3448" s="2">
        <v>2507.0</v>
      </c>
      <c r="S3448" s="2">
        <v>2482.0</v>
      </c>
      <c r="T3448" s="2">
        <v>1.333065159E9</v>
      </c>
      <c r="U3448" s="2">
        <v>3.3100008E7</v>
      </c>
      <c r="V3448" s="2">
        <v>1.2811697E7</v>
      </c>
      <c r="W3448" s="2">
        <v>513999.0</v>
      </c>
      <c r="X3448" s="2">
        <v>507.0</v>
      </c>
      <c r="Y3448" s="2">
        <f t="shared" si="8"/>
        <v>0.2827852213</v>
      </c>
      <c r="Z3448" s="2">
        <f t="shared" ref="Z3448:AC3448" si="3499">ROUNDDOWN($Y3448*Z$1,0)-IF(MOD($Y3448*Z$1,1)=0,1,0)+1</f>
        <v>1</v>
      </c>
      <c r="AA3448" s="2">
        <f t="shared" si="3499"/>
        <v>1</v>
      </c>
      <c r="AB3448" s="2">
        <f t="shared" si="3499"/>
        <v>2</v>
      </c>
      <c r="AC3448" s="2">
        <f t="shared" si="3499"/>
        <v>2</v>
      </c>
      <c r="AD3448" s="2">
        <f t="shared" si="10"/>
        <v>0</v>
      </c>
      <c r="AE3448" s="2">
        <f t="shared" si="11"/>
        <v>0</v>
      </c>
      <c r="AF3448" s="2">
        <f t="shared" si="12"/>
        <v>0</v>
      </c>
      <c r="AG3448" s="2">
        <f t="shared" si="13"/>
        <v>1</v>
      </c>
      <c r="AH3448" s="2">
        <f t="shared" si="14"/>
        <v>0</v>
      </c>
      <c r="AI3448" s="2">
        <f t="shared" si="15"/>
        <v>0</v>
      </c>
      <c r="AJ3448" s="2">
        <f t="shared" si="16"/>
        <v>0</v>
      </c>
      <c r="AK3448" s="2">
        <f t="shared" si="17"/>
        <v>0</v>
      </c>
      <c r="AL3448" s="2">
        <f t="shared" si="18"/>
        <v>1</v>
      </c>
    </row>
    <row r="3449" ht="13.5" customHeight="1">
      <c r="A3449" s="3">
        <v>42947.0</v>
      </c>
      <c r="B3449" s="2">
        <v>2467.0</v>
      </c>
      <c r="C3449" s="2">
        <f t="shared" si="3"/>
        <v>2467</v>
      </c>
      <c r="D3449" s="2">
        <f t="shared" si="26"/>
        <v>3686.56086</v>
      </c>
      <c r="E3449" s="2">
        <f t="shared" si="20"/>
        <v>2313.465969</v>
      </c>
      <c r="F3449" s="2">
        <v>-0.64</v>
      </c>
      <c r="G3449" s="2">
        <f t="shared" si="4"/>
        <v>-0.0064</v>
      </c>
      <c r="H3449" s="2">
        <f t="shared" si="21"/>
        <v>1.8596</v>
      </c>
      <c r="I3449" s="2">
        <f t="shared" si="27"/>
        <v>1.377598262</v>
      </c>
      <c r="J3449" s="2">
        <f t="shared" si="5"/>
        <v>376.6028901</v>
      </c>
      <c r="K3449" s="2">
        <f t="shared" si="6"/>
        <v>389.3381842</v>
      </c>
      <c r="L3449" s="2">
        <f t="shared" si="7"/>
        <v>0</v>
      </c>
      <c r="M3449" s="2">
        <f t="shared" si="1"/>
        <v>389.3381842</v>
      </c>
      <c r="O3449" s="2">
        <v>3447.0</v>
      </c>
      <c r="P3449" s="2">
        <v>2484.0</v>
      </c>
      <c r="Q3449" s="2">
        <v>2483.0</v>
      </c>
      <c r="R3449" s="2">
        <v>2500.0</v>
      </c>
      <c r="S3449" s="2">
        <v>2466.0</v>
      </c>
      <c r="T3449" s="2">
        <v>1.333065159E9</v>
      </c>
      <c r="U3449" s="2">
        <v>3.2886717E7</v>
      </c>
      <c r="V3449" s="2">
        <v>5.2396422E7</v>
      </c>
      <c r="W3449" s="2">
        <v>2110472.0</v>
      </c>
      <c r="X3449" s="2">
        <v>1641.0</v>
      </c>
      <c r="Y3449" s="2">
        <f t="shared" si="8"/>
        <v>0.3136419001</v>
      </c>
      <c r="Z3449" s="2">
        <f t="shared" ref="Z3449:AC3449" si="3500">ROUNDDOWN($Y3449*Z$1,0)-IF(MOD($Y3449*Z$1,1)=0,1,0)+1</f>
        <v>1</v>
      </c>
      <c r="AA3449" s="2">
        <f t="shared" si="3500"/>
        <v>1</v>
      </c>
      <c r="AB3449" s="2">
        <f t="shared" si="3500"/>
        <v>2</v>
      </c>
      <c r="AC3449" s="2">
        <f t="shared" si="3500"/>
        <v>2</v>
      </c>
      <c r="AD3449" s="2">
        <f t="shared" si="10"/>
        <v>0</v>
      </c>
      <c r="AE3449" s="2">
        <f t="shared" si="11"/>
        <v>0</v>
      </c>
      <c r="AF3449" s="2">
        <f t="shared" si="12"/>
        <v>0</v>
      </c>
      <c r="AG3449" s="2">
        <f t="shared" si="13"/>
        <v>0</v>
      </c>
      <c r="AH3449" s="2">
        <f t="shared" si="14"/>
        <v>0</v>
      </c>
      <c r="AI3449" s="2">
        <f t="shared" si="15"/>
        <v>0</v>
      </c>
      <c r="AJ3449" s="2">
        <f t="shared" si="16"/>
        <v>0</v>
      </c>
      <c r="AK3449" s="2">
        <f t="shared" si="17"/>
        <v>1</v>
      </c>
      <c r="AL3449" s="2">
        <f t="shared" si="18"/>
        <v>1</v>
      </c>
    </row>
    <row r="3450" ht="13.5" customHeight="1">
      <c r="A3450" s="3">
        <v>42949.0</v>
      </c>
      <c r="B3450" s="2">
        <v>2499.0</v>
      </c>
      <c r="C3450" s="2">
        <f t="shared" si="3"/>
        <v>2499</v>
      </c>
      <c r="D3450" s="2">
        <f t="shared" si="26"/>
        <v>3688.04222</v>
      </c>
      <c r="E3450" s="2">
        <f t="shared" si="20"/>
        <v>2313.808537</v>
      </c>
      <c r="F3450" s="2">
        <v>1.3</v>
      </c>
      <c r="G3450" s="2">
        <f t="shared" si="4"/>
        <v>0.013</v>
      </c>
      <c r="H3450" s="2">
        <f t="shared" si="21"/>
        <v>1.8726</v>
      </c>
      <c r="I3450" s="2">
        <f t="shared" si="27"/>
        <v>1.378000089</v>
      </c>
      <c r="J3450" s="2">
        <f t="shared" si="5"/>
        <v>381.4987277</v>
      </c>
      <c r="K3450" s="2">
        <f t="shared" si="6"/>
        <v>394.3995806</v>
      </c>
      <c r="L3450" s="2">
        <f t="shared" si="7"/>
        <v>0</v>
      </c>
      <c r="M3450" s="2">
        <f t="shared" si="1"/>
        <v>394.3995806</v>
      </c>
      <c r="O3450" s="2">
        <v>3448.0</v>
      </c>
      <c r="P3450" s="2">
        <v>2477.0</v>
      </c>
      <c r="Q3450" s="2">
        <v>2467.0</v>
      </c>
      <c r="R3450" s="2">
        <v>2504.0</v>
      </c>
      <c r="S3450" s="2">
        <v>2466.0</v>
      </c>
      <c r="T3450" s="2">
        <v>1.333065159E9</v>
      </c>
      <c r="U3450" s="2">
        <v>3.3313298E7</v>
      </c>
      <c r="V3450" s="2">
        <v>3.8828698E7</v>
      </c>
      <c r="W3450" s="2">
        <v>1561445.0</v>
      </c>
      <c r="X3450" s="2">
        <v>1456.0</v>
      </c>
      <c r="Y3450" s="2">
        <f t="shared" si="8"/>
        <v>0.8099878197</v>
      </c>
      <c r="Z3450" s="2">
        <f t="shared" ref="Z3450:AC3450" si="3501">ROUNDDOWN($Y3450*Z$1,0)-IF(MOD($Y3450*Z$1,1)=0,1,0)+1</f>
        <v>2</v>
      </c>
      <c r="AA3450" s="2">
        <f t="shared" si="3501"/>
        <v>3</v>
      </c>
      <c r="AB3450" s="2">
        <f t="shared" si="3501"/>
        <v>4</v>
      </c>
      <c r="AC3450" s="2">
        <f t="shared" si="3501"/>
        <v>5</v>
      </c>
      <c r="AD3450" s="2">
        <f t="shared" si="10"/>
        <v>0</v>
      </c>
      <c r="AE3450" s="2">
        <f t="shared" si="11"/>
        <v>1</v>
      </c>
      <c r="AF3450" s="2">
        <f t="shared" si="12"/>
        <v>0</v>
      </c>
      <c r="AG3450" s="2">
        <f t="shared" si="13"/>
        <v>0</v>
      </c>
      <c r="AH3450" s="2">
        <f t="shared" si="14"/>
        <v>0</v>
      </c>
      <c r="AI3450" s="2">
        <f t="shared" si="15"/>
        <v>0</v>
      </c>
      <c r="AJ3450" s="2">
        <f t="shared" si="16"/>
        <v>0</v>
      </c>
      <c r="AK3450" s="2">
        <f t="shared" si="17"/>
        <v>0</v>
      </c>
      <c r="AL3450" s="2">
        <f t="shared" si="18"/>
        <v>1</v>
      </c>
    </row>
    <row r="3451" ht="13.5" customHeight="1">
      <c r="A3451" s="3">
        <v>42950.0</v>
      </c>
      <c r="B3451" s="2">
        <v>2511.0</v>
      </c>
      <c r="C3451" s="2">
        <f t="shared" si="3"/>
        <v>2511</v>
      </c>
      <c r="D3451" s="2">
        <f t="shared" si="26"/>
        <v>3689.524176</v>
      </c>
      <c r="E3451" s="2">
        <f t="shared" si="20"/>
        <v>2314.151105</v>
      </c>
      <c r="F3451" s="2">
        <v>0.48</v>
      </c>
      <c r="G3451" s="2">
        <f t="shared" si="4"/>
        <v>0.0048</v>
      </c>
      <c r="H3451" s="2">
        <f t="shared" si="21"/>
        <v>1.8774</v>
      </c>
      <c r="I3451" s="2">
        <f t="shared" si="27"/>
        <v>1.378401916</v>
      </c>
      <c r="J3451" s="2">
        <f t="shared" si="5"/>
        <v>383.3299216</v>
      </c>
      <c r="K3451" s="2">
        <f t="shared" si="6"/>
        <v>396.2926986</v>
      </c>
      <c r="L3451" s="2">
        <f t="shared" si="7"/>
        <v>0</v>
      </c>
      <c r="M3451" s="2">
        <f t="shared" si="1"/>
        <v>396.2926986</v>
      </c>
      <c r="O3451" s="2">
        <v>3449.0</v>
      </c>
      <c r="P3451" s="2">
        <v>2491.0</v>
      </c>
      <c r="Q3451" s="2">
        <v>2499.0</v>
      </c>
      <c r="R3451" s="2">
        <v>2543.0</v>
      </c>
      <c r="S3451" s="2">
        <v>2491.0</v>
      </c>
      <c r="T3451" s="2">
        <v>1.333065159E9</v>
      </c>
      <c r="U3451" s="2">
        <v>3.3473266E7</v>
      </c>
      <c r="V3451" s="2">
        <v>1.65823595E8</v>
      </c>
      <c r="W3451" s="2">
        <v>6583011.0</v>
      </c>
      <c r="X3451" s="2">
        <v>2458.0</v>
      </c>
      <c r="Y3451" s="2">
        <f t="shared" si="8"/>
        <v>0.6206861551</v>
      </c>
      <c r="Z3451" s="2">
        <f t="shared" ref="Z3451:AC3451" si="3502">ROUNDDOWN($Y3451*Z$1,0)-IF(MOD($Y3451*Z$1,1)=0,1,0)+1</f>
        <v>2</v>
      </c>
      <c r="AA3451" s="2">
        <f t="shared" si="3502"/>
        <v>2</v>
      </c>
      <c r="AB3451" s="2">
        <f t="shared" si="3502"/>
        <v>3</v>
      </c>
      <c r="AC3451" s="2">
        <f t="shared" si="3502"/>
        <v>4</v>
      </c>
      <c r="AD3451" s="2">
        <f t="shared" si="10"/>
        <v>1</v>
      </c>
      <c r="AE3451" s="2">
        <f t="shared" si="11"/>
        <v>0</v>
      </c>
      <c r="AF3451" s="2">
        <f t="shared" si="12"/>
        <v>0</v>
      </c>
      <c r="AG3451" s="2">
        <f t="shared" si="13"/>
        <v>0</v>
      </c>
      <c r="AH3451" s="2">
        <f t="shared" si="14"/>
        <v>0</v>
      </c>
      <c r="AI3451" s="2">
        <f t="shared" si="15"/>
        <v>0</v>
      </c>
      <c r="AJ3451" s="2">
        <f t="shared" si="16"/>
        <v>0</v>
      </c>
      <c r="AK3451" s="2">
        <f t="shared" si="17"/>
        <v>0</v>
      </c>
      <c r="AL3451" s="2">
        <f t="shared" si="18"/>
        <v>1</v>
      </c>
    </row>
    <row r="3452" ht="13.5" customHeight="1">
      <c r="A3452" s="3">
        <v>42953.0</v>
      </c>
      <c r="B3452" s="2">
        <v>2520.0</v>
      </c>
      <c r="C3452" s="2">
        <f t="shared" si="3"/>
        <v>2520</v>
      </c>
      <c r="D3452" s="2">
        <f t="shared" si="26"/>
        <v>3691.006727</v>
      </c>
      <c r="E3452" s="2">
        <f t="shared" si="20"/>
        <v>2314.493672</v>
      </c>
      <c r="F3452" s="2">
        <v>0.36</v>
      </c>
      <c r="G3452" s="2">
        <f t="shared" si="4"/>
        <v>0.0036</v>
      </c>
      <c r="H3452" s="2">
        <f t="shared" si="21"/>
        <v>1.881</v>
      </c>
      <c r="I3452" s="2">
        <f t="shared" si="27"/>
        <v>1.378803744</v>
      </c>
      <c r="J3452" s="2">
        <f t="shared" si="5"/>
        <v>384.7099093</v>
      </c>
      <c r="K3452" s="2">
        <f t="shared" si="6"/>
        <v>397.7193523</v>
      </c>
      <c r="L3452" s="2">
        <f t="shared" si="7"/>
        <v>0</v>
      </c>
      <c r="M3452" s="2">
        <f t="shared" si="1"/>
        <v>397.7193523</v>
      </c>
      <c r="O3452" s="2">
        <v>3450.0</v>
      </c>
      <c r="P3452" s="2">
        <v>2519.0</v>
      </c>
      <c r="Q3452" s="2">
        <v>2511.0</v>
      </c>
      <c r="R3452" s="2">
        <v>2533.0</v>
      </c>
      <c r="S3452" s="2">
        <v>2504.0</v>
      </c>
      <c r="T3452" s="2">
        <v>1.333065159E9</v>
      </c>
      <c r="U3452" s="2">
        <v>3.3593242E7</v>
      </c>
      <c r="V3452" s="2">
        <v>4.8901015E7</v>
      </c>
      <c r="W3452" s="2">
        <v>1943174.0</v>
      </c>
      <c r="X3452" s="2">
        <v>1516.0</v>
      </c>
      <c r="Y3452" s="2">
        <f t="shared" si="8"/>
        <v>0.591453512</v>
      </c>
      <c r="Z3452" s="2">
        <f t="shared" ref="Z3452:AC3452" si="3503">ROUNDDOWN($Y3452*Z$1,0)-IF(MOD($Y3452*Z$1,1)=0,1,0)+1</f>
        <v>2</v>
      </c>
      <c r="AA3452" s="2">
        <f t="shared" si="3503"/>
        <v>2</v>
      </c>
      <c r="AB3452" s="2">
        <f t="shared" si="3503"/>
        <v>3</v>
      </c>
      <c r="AC3452" s="2">
        <f t="shared" si="3503"/>
        <v>3</v>
      </c>
      <c r="AD3452" s="2">
        <f t="shared" si="10"/>
        <v>0</v>
      </c>
      <c r="AE3452" s="2">
        <f t="shared" si="11"/>
        <v>0</v>
      </c>
      <c r="AF3452" s="2">
        <f t="shared" si="12"/>
        <v>0</v>
      </c>
      <c r="AG3452" s="2">
        <f t="shared" si="13"/>
        <v>0</v>
      </c>
      <c r="AH3452" s="2">
        <f t="shared" si="14"/>
        <v>1</v>
      </c>
      <c r="AI3452" s="2">
        <f t="shared" si="15"/>
        <v>0</v>
      </c>
      <c r="AJ3452" s="2">
        <f t="shared" si="16"/>
        <v>0</v>
      </c>
      <c r="AK3452" s="2">
        <f t="shared" si="17"/>
        <v>0</v>
      </c>
      <c r="AL3452" s="2">
        <f t="shared" si="18"/>
        <v>1</v>
      </c>
    </row>
    <row r="3453" ht="13.5" customHeight="1">
      <c r="A3453" s="3">
        <v>42954.0</v>
      </c>
      <c r="B3453" s="2">
        <v>2514.0</v>
      </c>
      <c r="C3453" s="2">
        <f t="shared" si="3"/>
        <v>2514</v>
      </c>
      <c r="D3453" s="2">
        <f t="shared" si="26"/>
        <v>3692.489873</v>
      </c>
      <c r="E3453" s="2">
        <f t="shared" si="20"/>
        <v>2314.83624</v>
      </c>
      <c r="F3453" s="2">
        <v>-0.24</v>
      </c>
      <c r="G3453" s="2">
        <f t="shared" si="4"/>
        <v>-0.0024</v>
      </c>
      <c r="H3453" s="2">
        <f t="shared" si="21"/>
        <v>1.8786</v>
      </c>
      <c r="I3453" s="2">
        <f t="shared" si="27"/>
        <v>1.379205571</v>
      </c>
      <c r="J3453" s="2">
        <f t="shared" si="5"/>
        <v>383.7866055</v>
      </c>
      <c r="K3453" s="2">
        <f t="shared" si="6"/>
        <v>396.7648259</v>
      </c>
      <c r="L3453" s="2">
        <f t="shared" si="7"/>
        <v>0</v>
      </c>
      <c r="M3453" s="2">
        <f t="shared" si="1"/>
        <v>396.7648259</v>
      </c>
      <c r="O3453" s="2">
        <v>3451.0</v>
      </c>
      <c r="P3453" s="2">
        <v>2524.0</v>
      </c>
      <c r="Q3453" s="2">
        <v>2520.0</v>
      </c>
      <c r="R3453" s="2">
        <v>2535.0</v>
      </c>
      <c r="S3453" s="2">
        <v>2470.0</v>
      </c>
      <c r="T3453" s="2">
        <v>1.333065159E9</v>
      </c>
      <c r="U3453" s="2">
        <v>3.3513258E7</v>
      </c>
      <c r="V3453" s="2">
        <v>4.8952471E7</v>
      </c>
      <c r="W3453" s="2">
        <v>1956119.0</v>
      </c>
      <c r="X3453" s="2">
        <v>1612.0</v>
      </c>
      <c r="Y3453" s="2">
        <f t="shared" si="8"/>
        <v>0.4205237515</v>
      </c>
      <c r="Z3453" s="2">
        <f t="shared" ref="Z3453:AC3453" si="3504">ROUNDDOWN($Y3453*Z$1,0)-IF(MOD($Y3453*Z$1,1)=0,1,0)+1</f>
        <v>1</v>
      </c>
      <c r="AA3453" s="2">
        <f t="shared" si="3504"/>
        <v>2</v>
      </c>
      <c r="AB3453" s="2">
        <f t="shared" si="3504"/>
        <v>2</v>
      </c>
      <c r="AC3453" s="2">
        <f t="shared" si="3504"/>
        <v>3</v>
      </c>
      <c r="AD3453" s="2">
        <f t="shared" si="10"/>
        <v>0</v>
      </c>
      <c r="AE3453" s="2">
        <f t="shared" si="11"/>
        <v>0</v>
      </c>
      <c r="AF3453" s="2">
        <f t="shared" si="12"/>
        <v>1</v>
      </c>
      <c r="AG3453" s="2">
        <f t="shared" si="13"/>
        <v>0</v>
      </c>
      <c r="AH3453" s="2">
        <f t="shared" si="14"/>
        <v>0</v>
      </c>
      <c r="AI3453" s="2">
        <f t="shared" si="15"/>
        <v>0</v>
      </c>
      <c r="AJ3453" s="2">
        <f t="shared" si="16"/>
        <v>0</v>
      </c>
      <c r="AK3453" s="2">
        <f t="shared" si="17"/>
        <v>0</v>
      </c>
      <c r="AL3453" s="2">
        <f t="shared" si="18"/>
        <v>1</v>
      </c>
    </row>
    <row r="3454" ht="13.5" customHeight="1">
      <c r="A3454" s="3">
        <v>42955.0</v>
      </c>
      <c r="B3454" s="2">
        <v>2502.0</v>
      </c>
      <c r="C3454" s="2">
        <f t="shared" si="3"/>
        <v>2502</v>
      </c>
      <c r="D3454" s="2">
        <f t="shared" si="26"/>
        <v>3693.973616</v>
      </c>
      <c r="E3454" s="2">
        <f t="shared" si="20"/>
        <v>2315.178808</v>
      </c>
      <c r="F3454" s="2">
        <v>-0.48</v>
      </c>
      <c r="G3454" s="2">
        <f t="shared" si="4"/>
        <v>-0.0048</v>
      </c>
      <c r="H3454" s="2">
        <f t="shared" si="21"/>
        <v>1.8738</v>
      </c>
      <c r="I3454" s="2">
        <f t="shared" si="27"/>
        <v>1.379607398</v>
      </c>
      <c r="J3454" s="2">
        <f t="shared" si="5"/>
        <v>381.9444298</v>
      </c>
      <c r="K3454" s="2">
        <f t="shared" si="6"/>
        <v>394.8603547</v>
      </c>
      <c r="L3454" s="2">
        <f t="shared" si="7"/>
        <v>0</v>
      </c>
      <c r="M3454" s="2">
        <f t="shared" si="1"/>
        <v>394.8603547</v>
      </c>
      <c r="O3454" s="2">
        <v>3452.0</v>
      </c>
      <c r="P3454" s="2">
        <v>2518.0</v>
      </c>
      <c r="Q3454" s="2">
        <v>2514.0</v>
      </c>
      <c r="R3454" s="2">
        <v>2518.0</v>
      </c>
      <c r="S3454" s="2">
        <v>2498.0</v>
      </c>
      <c r="T3454" s="2">
        <v>1.333065159E9</v>
      </c>
      <c r="U3454" s="2">
        <v>3.335329E7</v>
      </c>
      <c r="V3454" s="2">
        <v>5.1993796E7</v>
      </c>
      <c r="W3454" s="2">
        <v>2073000.0</v>
      </c>
      <c r="X3454" s="2">
        <v>1786.0</v>
      </c>
      <c r="Y3454" s="2">
        <f t="shared" si="8"/>
        <v>0.3529232643</v>
      </c>
      <c r="Z3454" s="2">
        <f t="shared" ref="Z3454:AC3454" si="3505">ROUNDDOWN($Y3454*Z$1,0)-IF(MOD($Y3454*Z$1,1)=0,1,0)+1</f>
        <v>1</v>
      </c>
      <c r="AA3454" s="2">
        <f t="shared" si="3505"/>
        <v>2</v>
      </c>
      <c r="AB3454" s="2">
        <f t="shared" si="3505"/>
        <v>2</v>
      </c>
      <c r="AC3454" s="2">
        <f t="shared" si="3505"/>
        <v>2</v>
      </c>
      <c r="AD3454" s="2">
        <f t="shared" si="10"/>
        <v>0</v>
      </c>
      <c r="AE3454" s="2">
        <f t="shared" si="11"/>
        <v>0</v>
      </c>
      <c r="AF3454" s="2">
        <f t="shared" si="12"/>
        <v>1</v>
      </c>
      <c r="AG3454" s="2">
        <f t="shared" si="13"/>
        <v>0</v>
      </c>
      <c r="AH3454" s="2">
        <f t="shared" si="14"/>
        <v>0</v>
      </c>
      <c r="AI3454" s="2">
        <f t="shared" si="15"/>
        <v>0</v>
      </c>
      <c r="AJ3454" s="2">
        <f t="shared" si="16"/>
        <v>0</v>
      </c>
      <c r="AK3454" s="2">
        <f t="shared" si="17"/>
        <v>0</v>
      </c>
      <c r="AL3454" s="2">
        <f t="shared" si="18"/>
        <v>1</v>
      </c>
    </row>
    <row r="3455" ht="13.5" customHeight="1">
      <c r="A3455" s="3">
        <v>42956.0</v>
      </c>
      <c r="B3455" s="2">
        <v>2461.0</v>
      </c>
      <c r="C3455" s="2">
        <f t="shared" si="3"/>
        <v>2461</v>
      </c>
      <c r="D3455" s="2">
        <f t="shared" si="26"/>
        <v>3695.457955</v>
      </c>
      <c r="E3455" s="2">
        <f t="shared" si="20"/>
        <v>2315.521375</v>
      </c>
      <c r="F3455" s="2">
        <v>-1.64</v>
      </c>
      <c r="G3455" s="2">
        <f t="shared" si="4"/>
        <v>-0.0164</v>
      </c>
      <c r="H3455" s="2">
        <f t="shared" si="21"/>
        <v>1.8574</v>
      </c>
      <c r="I3455" s="2">
        <f t="shared" si="27"/>
        <v>1.380009225</v>
      </c>
      <c r="J3455" s="2">
        <f t="shared" si="5"/>
        <v>375.6805412</v>
      </c>
      <c r="K3455" s="2">
        <f t="shared" si="6"/>
        <v>388.3846449</v>
      </c>
      <c r="L3455" s="2">
        <f t="shared" si="7"/>
        <v>0</v>
      </c>
      <c r="M3455" s="2">
        <f t="shared" si="1"/>
        <v>388.3846449</v>
      </c>
      <c r="O3455" s="2">
        <v>3453.0</v>
      </c>
      <c r="P3455" s="2">
        <v>2481.0</v>
      </c>
      <c r="Q3455" s="2">
        <v>2502.0</v>
      </c>
      <c r="R3455" s="2">
        <v>2485.0</v>
      </c>
      <c r="S3455" s="2">
        <v>2461.0</v>
      </c>
      <c r="T3455" s="2">
        <v>1.333065159E9</v>
      </c>
      <c r="U3455" s="2">
        <v>3.2806734E7</v>
      </c>
      <c r="V3455" s="2">
        <v>6.7059976E7</v>
      </c>
      <c r="W3455" s="2">
        <v>2713464.0</v>
      </c>
      <c r="X3455" s="2">
        <v>2233.0</v>
      </c>
      <c r="Y3455" s="2">
        <f t="shared" si="8"/>
        <v>0.1231222087</v>
      </c>
      <c r="Z3455" s="2">
        <f t="shared" ref="Z3455:AC3455" si="3506">ROUNDDOWN($Y3455*Z$1,0)-IF(MOD($Y3455*Z$1,1)=0,1,0)+1</f>
        <v>1</v>
      </c>
      <c r="AA3455" s="2">
        <f t="shared" si="3506"/>
        <v>1</v>
      </c>
      <c r="AB3455" s="2">
        <f t="shared" si="3506"/>
        <v>1</v>
      </c>
      <c r="AC3455" s="2">
        <f t="shared" si="3506"/>
        <v>1</v>
      </c>
      <c r="AD3455" s="2">
        <f t="shared" si="10"/>
        <v>0</v>
      </c>
      <c r="AE3455" s="2">
        <f t="shared" si="11"/>
        <v>0</v>
      </c>
      <c r="AF3455" s="2">
        <f t="shared" si="12"/>
        <v>0</v>
      </c>
      <c r="AG3455" s="2">
        <f t="shared" si="13"/>
        <v>1</v>
      </c>
      <c r="AH3455" s="2">
        <f t="shared" si="14"/>
        <v>0</v>
      </c>
      <c r="AI3455" s="2">
        <f t="shared" si="15"/>
        <v>0</v>
      </c>
      <c r="AJ3455" s="2">
        <f t="shared" si="16"/>
        <v>0</v>
      </c>
      <c r="AK3455" s="2">
        <f t="shared" si="17"/>
        <v>0</v>
      </c>
      <c r="AL3455" s="2">
        <f t="shared" si="18"/>
        <v>1</v>
      </c>
    </row>
    <row r="3456" ht="13.5" customHeight="1">
      <c r="A3456" s="3">
        <v>42957.0</v>
      </c>
      <c r="B3456" s="2">
        <v>2425.0</v>
      </c>
      <c r="C3456" s="2">
        <f t="shared" si="3"/>
        <v>2425</v>
      </c>
      <c r="D3456" s="2">
        <f t="shared" si="26"/>
        <v>3696.942891</v>
      </c>
      <c r="E3456" s="2">
        <f t="shared" si="20"/>
        <v>2315.863943</v>
      </c>
      <c r="F3456" s="2">
        <v>-1.46</v>
      </c>
      <c r="G3456" s="2">
        <f t="shared" si="4"/>
        <v>-0.0146</v>
      </c>
      <c r="H3456" s="2">
        <f t="shared" si="21"/>
        <v>1.8428</v>
      </c>
      <c r="I3456" s="2">
        <f t="shared" si="27"/>
        <v>1.380411052</v>
      </c>
      <c r="J3456" s="2">
        <f t="shared" si="5"/>
        <v>370.1956053</v>
      </c>
      <c r="K3456" s="2">
        <f t="shared" si="6"/>
        <v>382.7142291</v>
      </c>
      <c r="L3456" s="2">
        <f t="shared" si="7"/>
        <v>0</v>
      </c>
      <c r="M3456" s="2">
        <f t="shared" si="1"/>
        <v>382.7142291</v>
      </c>
      <c r="O3456" s="2">
        <v>3454.0</v>
      </c>
      <c r="P3456" s="2">
        <v>2437.0</v>
      </c>
      <c r="Q3456" s="2">
        <v>2461.0</v>
      </c>
      <c r="R3456" s="2">
        <v>2457.0</v>
      </c>
      <c r="S3456" s="2">
        <v>2407.0</v>
      </c>
      <c r="T3456" s="2">
        <v>1.333065159E9</v>
      </c>
      <c r="U3456" s="2">
        <v>3.232683E7</v>
      </c>
      <c r="V3456" s="2">
        <v>7.9430529E7</v>
      </c>
      <c r="W3456" s="2">
        <v>3263869.0</v>
      </c>
      <c r="X3456" s="2">
        <v>2191.0</v>
      </c>
      <c r="Y3456" s="2">
        <f t="shared" si="8"/>
        <v>0.1514413317</v>
      </c>
      <c r="Z3456" s="2">
        <f t="shared" ref="Z3456:AC3456" si="3507">ROUNDDOWN($Y3456*Z$1,0)-IF(MOD($Y3456*Z$1,1)=0,1,0)+1</f>
        <v>1</v>
      </c>
      <c r="AA3456" s="2">
        <f t="shared" si="3507"/>
        <v>1</v>
      </c>
      <c r="AB3456" s="2">
        <f t="shared" si="3507"/>
        <v>1</v>
      </c>
      <c r="AC3456" s="2">
        <f t="shared" si="3507"/>
        <v>1</v>
      </c>
      <c r="AD3456" s="2">
        <f t="shared" si="10"/>
        <v>0</v>
      </c>
      <c r="AE3456" s="2">
        <f t="shared" si="11"/>
        <v>0</v>
      </c>
      <c r="AF3456" s="2">
        <f t="shared" si="12"/>
        <v>0</v>
      </c>
      <c r="AG3456" s="2">
        <f t="shared" si="13"/>
        <v>0</v>
      </c>
      <c r="AH3456" s="2">
        <f t="shared" si="14"/>
        <v>0</v>
      </c>
      <c r="AI3456" s="2">
        <f t="shared" si="15"/>
        <v>0</v>
      </c>
      <c r="AJ3456" s="2">
        <f t="shared" si="16"/>
        <v>0</v>
      </c>
      <c r="AK3456" s="2">
        <f t="shared" si="17"/>
        <v>1</v>
      </c>
      <c r="AL3456" s="2">
        <f t="shared" si="18"/>
        <v>1</v>
      </c>
    </row>
    <row r="3457" ht="13.5" customHeight="1">
      <c r="A3457" s="3">
        <v>42960.0</v>
      </c>
      <c r="B3457" s="2">
        <v>2463.0</v>
      </c>
      <c r="C3457" s="2">
        <f t="shared" si="3"/>
        <v>2463</v>
      </c>
      <c r="D3457" s="2">
        <f t="shared" si="26"/>
        <v>3698.428423</v>
      </c>
      <c r="E3457" s="2">
        <f t="shared" si="20"/>
        <v>2316.206511</v>
      </c>
      <c r="F3457" s="2">
        <v>1.57</v>
      </c>
      <c r="G3457" s="2">
        <f t="shared" si="4"/>
        <v>0.0157</v>
      </c>
      <c r="H3457" s="2">
        <f t="shared" si="21"/>
        <v>1.8585</v>
      </c>
      <c r="I3457" s="2">
        <f t="shared" si="27"/>
        <v>1.380812879</v>
      </c>
      <c r="J3457" s="2">
        <f t="shared" si="5"/>
        <v>376.0076763</v>
      </c>
      <c r="K3457" s="2">
        <f t="shared" si="6"/>
        <v>388.7228425</v>
      </c>
      <c r="L3457" s="2">
        <f t="shared" si="7"/>
        <v>0</v>
      </c>
      <c r="M3457" s="2">
        <f t="shared" si="1"/>
        <v>388.7228425</v>
      </c>
      <c r="O3457" s="2">
        <v>3455.0</v>
      </c>
      <c r="P3457" s="2">
        <v>2435.0</v>
      </c>
      <c r="Q3457" s="2">
        <v>2425.0</v>
      </c>
      <c r="R3457" s="2">
        <v>2469.0</v>
      </c>
      <c r="S3457" s="2">
        <v>2430.0</v>
      </c>
      <c r="T3457" s="2">
        <v>1.333065159E9</v>
      </c>
      <c r="U3457" s="2">
        <v>3.2833395E7</v>
      </c>
      <c r="V3457" s="2">
        <v>1.3435098E7</v>
      </c>
      <c r="W3457" s="2">
        <v>547186.0</v>
      </c>
      <c r="X3457" s="2">
        <v>655.0</v>
      </c>
      <c r="Y3457" s="2">
        <f t="shared" si="8"/>
        <v>0.853227771</v>
      </c>
      <c r="Z3457" s="2">
        <f t="shared" ref="Z3457:AC3457" si="3508">ROUNDDOWN($Y3457*Z$1,0)-IF(MOD($Y3457*Z$1,1)=0,1,0)+1</f>
        <v>2</v>
      </c>
      <c r="AA3457" s="2">
        <f t="shared" si="3508"/>
        <v>3</v>
      </c>
      <c r="AB3457" s="2">
        <f t="shared" si="3508"/>
        <v>4</v>
      </c>
      <c r="AC3457" s="2">
        <f t="shared" si="3508"/>
        <v>5</v>
      </c>
      <c r="AD3457" s="2">
        <f t="shared" si="10"/>
        <v>1</v>
      </c>
      <c r="AE3457" s="2">
        <f t="shared" si="11"/>
        <v>0</v>
      </c>
      <c r="AF3457" s="2">
        <f t="shared" si="12"/>
        <v>0</v>
      </c>
      <c r="AG3457" s="2">
        <f t="shared" si="13"/>
        <v>0</v>
      </c>
      <c r="AH3457" s="2">
        <f t="shared" si="14"/>
        <v>0</v>
      </c>
      <c r="AI3457" s="2">
        <f t="shared" si="15"/>
        <v>0</v>
      </c>
      <c r="AJ3457" s="2">
        <f t="shared" si="16"/>
        <v>0</v>
      </c>
      <c r="AK3457" s="2">
        <f t="shared" si="17"/>
        <v>0</v>
      </c>
      <c r="AL3457" s="2">
        <f t="shared" si="18"/>
        <v>1</v>
      </c>
    </row>
    <row r="3458" ht="13.5" customHeight="1">
      <c r="A3458" s="3">
        <v>42961.0</v>
      </c>
      <c r="B3458" s="2">
        <v>2530.0</v>
      </c>
      <c r="C3458" s="2">
        <f t="shared" si="3"/>
        <v>2530</v>
      </c>
      <c r="D3458" s="2">
        <f t="shared" si="26"/>
        <v>3699.914552</v>
      </c>
      <c r="E3458" s="2">
        <f t="shared" si="20"/>
        <v>2316.549079</v>
      </c>
      <c r="F3458" s="2">
        <v>2.72</v>
      </c>
      <c r="G3458" s="2">
        <f t="shared" si="4"/>
        <v>0.0272</v>
      </c>
      <c r="H3458" s="2">
        <f t="shared" si="21"/>
        <v>1.8857</v>
      </c>
      <c r="I3458" s="2">
        <f t="shared" si="27"/>
        <v>1.381214707</v>
      </c>
      <c r="J3458" s="2">
        <f t="shared" si="5"/>
        <v>386.2350851</v>
      </c>
      <c r="K3458" s="2">
        <f t="shared" si="6"/>
        <v>399.2961038</v>
      </c>
      <c r="L3458" s="2">
        <f t="shared" si="7"/>
        <v>0</v>
      </c>
      <c r="M3458" s="2">
        <f t="shared" si="1"/>
        <v>399.2961038</v>
      </c>
      <c r="O3458" s="2">
        <v>3456.0</v>
      </c>
      <c r="P3458" s="2">
        <v>2470.0</v>
      </c>
      <c r="Q3458" s="2">
        <v>2463.0</v>
      </c>
      <c r="R3458" s="2">
        <v>2530.0</v>
      </c>
      <c r="S3458" s="2">
        <v>2470.0</v>
      </c>
      <c r="T3458" s="2">
        <v>1.333065159E9</v>
      </c>
      <c r="U3458" s="2">
        <v>3.3726549E7</v>
      </c>
      <c r="V3458" s="2">
        <v>4.7332719E7</v>
      </c>
      <c r="W3458" s="2">
        <v>1887344.0</v>
      </c>
      <c r="X3458" s="2">
        <v>2082.0</v>
      </c>
      <c r="Y3458" s="2">
        <f t="shared" si="8"/>
        <v>0.950365408</v>
      </c>
      <c r="Z3458" s="2">
        <f t="shared" ref="Z3458:AC3458" si="3509">ROUNDDOWN($Y3458*Z$1,0)-IF(MOD($Y3458*Z$1,1)=0,1,0)+1</f>
        <v>2</v>
      </c>
      <c r="AA3458" s="2">
        <f t="shared" si="3509"/>
        <v>3</v>
      </c>
      <c r="AB3458" s="2">
        <f t="shared" si="3509"/>
        <v>4</v>
      </c>
      <c r="AC3458" s="2">
        <f t="shared" si="3509"/>
        <v>5</v>
      </c>
      <c r="AD3458" s="2">
        <f t="shared" si="10"/>
        <v>0</v>
      </c>
      <c r="AE3458" s="2">
        <f t="shared" si="11"/>
        <v>0</v>
      </c>
      <c r="AF3458" s="2">
        <f t="shared" si="12"/>
        <v>0</v>
      </c>
      <c r="AG3458" s="2">
        <f t="shared" si="13"/>
        <v>0</v>
      </c>
      <c r="AH3458" s="2">
        <f t="shared" si="14"/>
        <v>1</v>
      </c>
      <c r="AI3458" s="2">
        <f t="shared" si="15"/>
        <v>0</v>
      </c>
      <c r="AJ3458" s="2">
        <f t="shared" si="16"/>
        <v>0</v>
      </c>
      <c r="AK3458" s="2">
        <f t="shared" si="17"/>
        <v>0</v>
      </c>
      <c r="AL3458" s="2">
        <f t="shared" si="18"/>
        <v>1</v>
      </c>
    </row>
    <row r="3459" ht="13.5" customHeight="1">
      <c r="A3459" s="3">
        <v>42962.0</v>
      </c>
      <c r="B3459" s="2">
        <v>2521.0</v>
      </c>
      <c r="C3459" s="2">
        <f t="shared" si="3"/>
        <v>2521</v>
      </c>
      <c r="D3459" s="2">
        <f t="shared" si="26"/>
        <v>3701.401278</v>
      </c>
      <c r="E3459" s="2">
        <f t="shared" si="20"/>
        <v>2316.891646</v>
      </c>
      <c r="F3459" s="2">
        <v>-0.36</v>
      </c>
      <c r="G3459" s="2">
        <f t="shared" si="4"/>
        <v>-0.0036</v>
      </c>
      <c r="H3459" s="2">
        <f t="shared" si="21"/>
        <v>1.8821</v>
      </c>
      <c r="I3459" s="2">
        <f t="shared" si="27"/>
        <v>1.381616534</v>
      </c>
      <c r="J3459" s="2">
        <f t="shared" si="5"/>
        <v>384.8446388</v>
      </c>
      <c r="K3459" s="2">
        <f t="shared" si="6"/>
        <v>397.8586378</v>
      </c>
      <c r="L3459" s="2">
        <f t="shared" si="7"/>
        <v>0</v>
      </c>
      <c r="M3459" s="2">
        <f t="shared" si="1"/>
        <v>397.8586378</v>
      </c>
      <c r="O3459" s="2">
        <v>3457.0</v>
      </c>
      <c r="P3459" s="2">
        <v>2532.0</v>
      </c>
      <c r="Q3459" s="2">
        <v>2530.0</v>
      </c>
      <c r="R3459" s="2">
        <v>2535.0</v>
      </c>
      <c r="S3459" s="2">
        <v>2496.0</v>
      </c>
      <c r="T3459" s="2">
        <v>1.333065159E9</v>
      </c>
      <c r="U3459" s="2">
        <v>3.3606573E7</v>
      </c>
      <c r="V3459" s="2">
        <v>5.9924536E7</v>
      </c>
      <c r="W3459" s="2">
        <v>2377639.0</v>
      </c>
      <c r="X3459" s="2">
        <v>2422.0</v>
      </c>
      <c r="Y3459" s="2">
        <f t="shared" si="8"/>
        <v>0.3850994722</v>
      </c>
      <c r="Z3459" s="2">
        <f t="shared" ref="Z3459:AC3459" si="3510">ROUNDDOWN($Y3459*Z$1,0)-IF(MOD($Y3459*Z$1,1)=0,1,0)+1</f>
        <v>1</v>
      </c>
      <c r="AA3459" s="2">
        <f t="shared" si="3510"/>
        <v>2</v>
      </c>
      <c r="AB3459" s="2">
        <f t="shared" si="3510"/>
        <v>2</v>
      </c>
      <c r="AC3459" s="2">
        <f t="shared" si="3510"/>
        <v>2</v>
      </c>
      <c r="AD3459" s="2">
        <f t="shared" si="10"/>
        <v>0</v>
      </c>
      <c r="AE3459" s="2">
        <f t="shared" si="11"/>
        <v>0</v>
      </c>
      <c r="AF3459" s="2">
        <f t="shared" si="12"/>
        <v>1</v>
      </c>
      <c r="AG3459" s="2">
        <f t="shared" si="13"/>
        <v>0</v>
      </c>
      <c r="AH3459" s="2">
        <f t="shared" si="14"/>
        <v>0</v>
      </c>
      <c r="AI3459" s="2">
        <f t="shared" si="15"/>
        <v>0</v>
      </c>
      <c r="AJ3459" s="2">
        <f t="shared" si="16"/>
        <v>0</v>
      </c>
      <c r="AK3459" s="2">
        <f t="shared" si="17"/>
        <v>0</v>
      </c>
      <c r="AL3459" s="2">
        <f t="shared" si="18"/>
        <v>1</v>
      </c>
    </row>
    <row r="3460" ht="13.5" customHeight="1">
      <c r="A3460" s="3">
        <v>42963.0</v>
      </c>
      <c r="B3460" s="2">
        <v>2507.0</v>
      </c>
      <c r="C3460" s="2">
        <f t="shared" si="3"/>
        <v>2507</v>
      </c>
      <c r="D3460" s="2">
        <f t="shared" si="26"/>
        <v>3702.888602</v>
      </c>
      <c r="E3460" s="2">
        <f t="shared" si="20"/>
        <v>2317.234214</v>
      </c>
      <c r="F3460" s="2">
        <v>-0.56</v>
      </c>
      <c r="G3460" s="2">
        <f t="shared" si="4"/>
        <v>-0.0056</v>
      </c>
      <c r="H3460" s="2">
        <f t="shared" si="21"/>
        <v>1.8765</v>
      </c>
      <c r="I3460" s="2">
        <f t="shared" si="27"/>
        <v>1.382018361</v>
      </c>
      <c r="J3460" s="2">
        <f t="shared" si="5"/>
        <v>382.6895088</v>
      </c>
      <c r="K3460" s="2">
        <f t="shared" si="6"/>
        <v>395.6306294</v>
      </c>
      <c r="L3460" s="2">
        <f t="shared" si="7"/>
        <v>0</v>
      </c>
      <c r="M3460" s="2">
        <f t="shared" si="1"/>
        <v>395.6306294</v>
      </c>
      <c r="O3460" s="2">
        <v>3458.0</v>
      </c>
      <c r="P3460" s="2">
        <v>2520.0</v>
      </c>
      <c r="Q3460" s="2">
        <v>2521.0</v>
      </c>
      <c r="R3460" s="2">
        <v>2523.0</v>
      </c>
      <c r="S3460" s="2">
        <v>2495.0</v>
      </c>
      <c r="T3460" s="2">
        <v>1.333065159E9</v>
      </c>
      <c r="U3460" s="2">
        <v>3.3419944E7</v>
      </c>
      <c r="V3460" s="2">
        <v>3.950789E7</v>
      </c>
      <c r="W3460" s="2">
        <v>1577113.0</v>
      </c>
      <c r="X3460" s="2">
        <v>1690.0</v>
      </c>
      <c r="Y3460" s="2">
        <f t="shared" si="8"/>
        <v>0.332318311</v>
      </c>
      <c r="Z3460" s="2">
        <f t="shared" ref="Z3460:AC3460" si="3511">ROUNDDOWN($Y3460*Z$1,0)-IF(MOD($Y3460*Z$1,1)=0,1,0)+1</f>
        <v>1</v>
      </c>
      <c r="AA3460" s="2">
        <f t="shared" si="3511"/>
        <v>1</v>
      </c>
      <c r="AB3460" s="2">
        <f t="shared" si="3511"/>
        <v>2</v>
      </c>
      <c r="AC3460" s="2">
        <f t="shared" si="3511"/>
        <v>2</v>
      </c>
      <c r="AD3460" s="2">
        <f t="shared" si="10"/>
        <v>0</v>
      </c>
      <c r="AE3460" s="2">
        <f t="shared" si="11"/>
        <v>0</v>
      </c>
      <c r="AF3460" s="2">
        <f t="shared" si="12"/>
        <v>0</v>
      </c>
      <c r="AG3460" s="2">
        <f t="shared" si="13"/>
        <v>1</v>
      </c>
      <c r="AH3460" s="2">
        <f t="shared" si="14"/>
        <v>0</v>
      </c>
      <c r="AI3460" s="2">
        <f t="shared" si="15"/>
        <v>0</v>
      </c>
      <c r="AJ3460" s="2">
        <f t="shared" si="16"/>
        <v>0</v>
      </c>
      <c r="AK3460" s="2">
        <f t="shared" si="17"/>
        <v>0</v>
      </c>
      <c r="AL3460" s="2">
        <f t="shared" si="18"/>
        <v>1</v>
      </c>
    </row>
    <row r="3461" ht="13.5" customHeight="1">
      <c r="A3461" s="3">
        <v>42964.0</v>
      </c>
      <c r="B3461" s="2">
        <v>2469.0</v>
      </c>
      <c r="C3461" s="2">
        <f t="shared" si="3"/>
        <v>2469</v>
      </c>
      <c r="D3461" s="2">
        <f t="shared" si="26"/>
        <v>3704.376523</v>
      </c>
      <c r="E3461" s="2">
        <f t="shared" si="20"/>
        <v>2317.576782</v>
      </c>
      <c r="F3461" s="2">
        <v>-1.52</v>
      </c>
      <c r="G3461" s="2">
        <f t="shared" si="4"/>
        <v>-0.0152</v>
      </c>
      <c r="H3461" s="2">
        <f t="shared" si="21"/>
        <v>1.8613</v>
      </c>
      <c r="I3461" s="2">
        <f t="shared" si="27"/>
        <v>1.382420188</v>
      </c>
      <c r="J3461" s="2">
        <f t="shared" si="5"/>
        <v>376.8726283</v>
      </c>
      <c r="K3461" s="2">
        <f t="shared" si="6"/>
        <v>389.6170439</v>
      </c>
      <c r="L3461" s="2">
        <f t="shared" si="7"/>
        <v>0</v>
      </c>
      <c r="M3461" s="2">
        <f t="shared" si="1"/>
        <v>389.6170439</v>
      </c>
      <c r="O3461" s="2">
        <v>3459.0</v>
      </c>
      <c r="P3461" s="2">
        <v>2501.0</v>
      </c>
      <c r="Q3461" s="2">
        <v>2507.0</v>
      </c>
      <c r="R3461" s="2">
        <v>2501.0</v>
      </c>
      <c r="S3461" s="2">
        <v>2469.0</v>
      </c>
      <c r="T3461" s="2">
        <v>1.333065159E9</v>
      </c>
      <c r="U3461" s="2">
        <v>3.2913379E7</v>
      </c>
      <c r="V3461" s="2">
        <v>6.1189798E7</v>
      </c>
      <c r="W3461" s="2">
        <v>2465260.0</v>
      </c>
      <c r="X3461" s="2">
        <v>1615.0</v>
      </c>
      <c r="Y3461" s="2">
        <f t="shared" si="8"/>
        <v>0.1411896062</v>
      </c>
      <c r="Z3461" s="2">
        <f t="shared" ref="Z3461:AC3461" si="3512">ROUNDDOWN($Y3461*Z$1,0)-IF(MOD($Y3461*Z$1,1)=0,1,0)+1</f>
        <v>1</v>
      </c>
      <c r="AA3461" s="2">
        <f t="shared" si="3512"/>
        <v>1</v>
      </c>
      <c r="AB3461" s="2">
        <f t="shared" si="3512"/>
        <v>1</v>
      </c>
      <c r="AC3461" s="2">
        <f t="shared" si="3512"/>
        <v>1</v>
      </c>
      <c r="AD3461" s="2">
        <f t="shared" si="10"/>
        <v>0</v>
      </c>
      <c r="AE3461" s="2">
        <f t="shared" si="11"/>
        <v>0</v>
      </c>
      <c r="AF3461" s="2">
        <f t="shared" si="12"/>
        <v>0</v>
      </c>
      <c r="AG3461" s="2">
        <f t="shared" si="13"/>
        <v>0</v>
      </c>
      <c r="AH3461" s="2">
        <f t="shared" si="14"/>
        <v>0</v>
      </c>
      <c r="AI3461" s="2">
        <f t="shared" si="15"/>
        <v>0</v>
      </c>
      <c r="AJ3461" s="2">
        <f t="shared" si="16"/>
        <v>0</v>
      </c>
      <c r="AK3461" s="2">
        <f t="shared" si="17"/>
        <v>1</v>
      </c>
      <c r="AL3461" s="2">
        <f t="shared" si="18"/>
        <v>1</v>
      </c>
    </row>
    <row r="3462" ht="13.5" customHeight="1">
      <c r="A3462" s="3">
        <v>42967.0</v>
      </c>
      <c r="B3462" s="2">
        <v>2480.0</v>
      </c>
      <c r="C3462" s="2">
        <f t="shared" si="3"/>
        <v>2480</v>
      </c>
      <c r="D3462" s="2">
        <f t="shared" si="26"/>
        <v>3705.865042</v>
      </c>
      <c r="E3462" s="2">
        <f t="shared" si="20"/>
        <v>2317.919349</v>
      </c>
      <c r="F3462" s="2">
        <v>0.45</v>
      </c>
      <c r="G3462" s="2">
        <f t="shared" si="4"/>
        <v>0.0045</v>
      </c>
      <c r="H3462" s="2">
        <f t="shared" si="21"/>
        <v>1.8658</v>
      </c>
      <c r="I3462" s="2">
        <f t="shared" si="27"/>
        <v>1.382822015</v>
      </c>
      <c r="J3462" s="2">
        <f t="shared" si="5"/>
        <v>378.5685551</v>
      </c>
      <c r="K3462" s="2">
        <f t="shared" si="6"/>
        <v>391.3703206</v>
      </c>
      <c r="L3462" s="2">
        <f t="shared" si="7"/>
        <v>0</v>
      </c>
      <c r="M3462" s="2">
        <f t="shared" si="1"/>
        <v>391.3703206</v>
      </c>
      <c r="O3462" s="2">
        <v>3460.0</v>
      </c>
      <c r="P3462" s="2">
        <v>2469.0</v>
      </c>
      <c r="Q3462" s="2">
        <v>2469.0</v>
      </c>
      <c r="R3462" s="2">
        <v>2480.0</v>
      </c>
      <c r="S3462" s="2">
        <v>2458.0</v>
      </c>
      <c r="T3462" s="2">
        <v>1.333065159E9</v>
      </c>
      <c r="U3462" s="2">
        <v>3.3060016E7</v>
      </c>
      <c r="V3462" s="2">
        <v>1.4773777E7</v>
      </c>
      <c r="W3462" s="2">
        <v>598191.0</v>
      </c>
      <c r="X3462" s="2">
        <v>553.0</v>
      </c>
      <c r="Y3462" s="2">
        <f t="shared" si="8"/>
        <v>0.6122614698</v>
      </c>
      <c r="Z3462" s="2">
        <f t="shared" ref="Z3462:AC3462" si="3513">ROUNDDOWN($Y3462*Z$1,0)-IF(MOD($Y3462*Z$1,1)=0,1,0)+1</f>
        <v>2</v>
      </c>
      <c r="AA3462" s="2">
        <f t="shared" si="3513"/>
        <v>2</v>
      </c>
      <c r="AB3462" s="2">
        <f t="shared" si="3513"/>
        <v>3</v>
      </c>
      <c r="AC3462" s="2">
        <f t="shared" si="3513"/>
        <v>4</v>
      </c>
      <c r="AD3462" s="2">
        <f t="shared" si="10"/>
        <v>0</v>
      </c>
      <c r="AE3462" s="2">
        <f t="shared" si="11"/>
        <v>1</v>
      </c>
      <c r="AF3462" s="2">
        <f t="shared" si="12"/>
        <v>0</v>
      </c>
      <c r="AG3462" s="2">
        <f t="shared" si="13"/>
        <v>0</v>
      </c>
      <c r="AH3462" s="2">
        <f t="shared" si="14"/>
        <v>0</v>
      </c>
      <c r="AI3462" s="2">
        <f t="shared" si="15"/>
        <v>0</v>
      </c>
      <c r="AJ3462" s="2">
        <f t="shared" si="16"/>
        <v>0</v>
      </c>
      <c r="AK3462" s="2">
        <f t="shared" si="17"/>
        <v>0</v>
      </c>
      <c r="AL3462" s="2">
        <f t="shared" si="18"/>
        <v>1</v>
      </c>
    </row>
    <row r="3463" ht="13.5" customHeight="1">
      <c r="A3463" s="3">
        <v>42968.0</v>
      </c>
      <c r="B3463" s="2">
        <v>2519.0</v>
      </c>
      <c r="C3463" s="2">
        <f t="shared" si="3"/>
        <v>2519</v>
      </c>
      <c r="D3463" s="2">
        <f t="shared" si="26"/>
        <v>3707.354159</v>
      </c>
      <c r="E3463" s="2">
        <f t="shared" si="20"/>
        <v>2318.261917</v>
      </c>
      <c r="F3463" s="2">
        <v>1.57</v>
      </c>
      <c r="G3463" s="2">
        <f t="shared" si="4"/>
        <v>0.0157</v>
      </c>
      <c r="H3463" s="2">
        <f t="shared" si="21"/>
        <v>1.8815</v>
      </c>
      <c r="I3463" s="2">
        <f t="shared" si="27"/>
        <v>1.383223843</v>
      </c>
      <c r="J3463" s="2">
        <f t="shared" si="5"/>
        <v>384.5120814</v>
      </c>
      <c r="K3463" s="2">
        <f t="shared" si="6"/>
        <v>397.5148346</v>
      </c>
      <c r="L3463" s="2">
        <f t="shared" si="7"/>
        <v>0</v>
      </c>
      <c r="M3463" s="2">
        <f t="shared" si="1"/>
        <v>397.5148346</v>
      </c>
      <c r="O3463" s="2">
        <v>3461.0</v>
      </c>
      <c r="P3463" s="2">
        <v>2469.0</v>
      </c>
      <c r="Q3463" s="2">
        <v>2480.0</v>
      </c>
      <c r="R3463" s="2">
        <v>2536.0</v>
      </c>
      <c r="S3463" s="2">
        <v>2454.0</v>
      </c>
      <c r="T3463" s="2">
        <v>1.333065159E9</v>
      </c>
      <c r="U3463" s="2">
        <v>3.3579911E7</v>
      </c>
      <c r="V3463" s="2">
        <v>6.438646E7</v>
      </c>
      <c r="W3463" s="2">
        <v>2576150.0</v>
      </c>
      <c r="X3463" s="2">
        <v>2210.0</v>
      </c>
      <c r="Y3463" s="2">
        <f t="shared" si="8"/>
        <v>0.853227771</v>
      </c>
      <c r="Z3463" s="2">
        <f t="shared" ref="Z3463:AC3463" si="3514">ROUNDDOWN($Y3463*Z$1,0)-IF(MOD($Y3463*Z$1,1)=0,1,0)+1</f>
        <v>2</v>
      </c>
      <c r="AA3463" s="2">
        <f t="shared" si="3514"/>
        <v>3</v>
      </c>
      <c r="AB3463" s="2">
        <f t="shared" si="3514"/>
        <v>4</v>
      </c>
      <c r="AC3463" s="2">
        <f t="shared" si="3514"/>
        <v>5</v>
      </c>
      <c r="AD3463" s="2">
        <f t="shared" si="10"/>
        <v>1</v>
      </c>
      <c r="AE3463" s="2">
        <f t="shared" si="11"/>
        <v>0</v>
      </c>
      <c r="AF3463" s="2">
        <f t="shared" si="12"/>
        <v>0</v>
      </c>
      <c r="AG3463" s="2">
        <f t="shared" si="13"/>
        <v>0</v>
      </c>
      <c r="AH3463" s="2">
        <f t="shared" si="14"/>
        <v>0</v>
      </c>
      <c r="AI3463" s="2">
        <f t="shared" si="15"/>
        <v>0</v>
      </c>
      <c r="AJ3463" s="2">
        <f t="shared" si="16"/>
        <v>0</v>
      </c>
      <c r="AK3463" s="2">
        <f t="shared" si="17"/>
        <v>0</v>
      </c>
      <c r="AL3463" s="2">
        <f t="shared" si="18"/>
        <v>1</v>
      </c>
    </row>
    <row r="3464" ht="13.5" customHeight="1">
      <c r="A3464" s="3">
        <v>42969.0</v>
      </c>
      <c r="B3464" s="2">
        <v>2541.0</v>
      </c>
      <c r="C3464" s="2">
        <f t="shared" si="3"/>
        <v>2541</v>
      </c>
      <c r="D3464" s="2">
        <f t="shared" si="26"/>
        <v>3708.843875</v>
      </c>
      <c r="E3464" s="2">
        <f t="shared" si="20"/>
        <v>2318.604485</v>
      </c>
      <c r="F3464" s="2">
        <v>0.87</v>
      </c>
      <c r="G3464" s="2">
        <f t="shared" si="4"/>
        <v>0.0087</v>
      </c>
      <c r="H3464" s="2">
        <f t="shared" si="21"/>
        <v>1.8902</v>
      </c>
      <c r="I3464" s="2">
        <f t="shared" si="27"/>
        <v>1.38362567</v>
      </c>
      <c r="J3464" s="2">
        <f t="shared" si="5"/>
        <v>387.8573365</v>
      </c>
      <c r="K3464" s="2">
        <f t="shared" si="6"/>
        <v>400.9732137</v>
      </c>
      <c r="L3464" s="2">
        <f t="shared" si="7"/>
        <v>0</v>
      </c>
      <c r="M3464" s="2">
        <f t="shared" si="1"/>
        <v>400.9732137</v>
      </c>
      <c r="O3464" s="2">
        <v>3462.0</v>
      </c>
      <c r="P3464" s="2">
        <v>2536.0</v>
      </c>
      <c r="Q3464" s="2">
        <v>2519.0</v>
      </c>
      <c r="R3464" s="2">
        <v>2541.0</v>
      </c>
      <c r="S3464" s="2">
        <v>2518.0</v>
      </c>
      <c r="T3464" s="2">
        <v>1.333065159E9</v>
      </c>
      <c r="U3464" s="2">
        <v>3.3873186E7</v>
      </c>
      <c r="V3464" s="2">
        <v>4.4438114E7</v>
      </c>
      <c r="W3464" s="2">
        <v>1753489.0</v>
      </c>
      <c r="X3464" s="2">
        <v>1473.0</v>
      </c>
      <c r="Y3464" s="2">
        <f t="shared" si="8"/>
        <v>0.7253349574</v>
      </c>
      <c r="Z3464" s="2">
        <f t="shared" ref="Z3464:AC3464" si="3515">ROUNDDOWN($Y3464*Z$1,0)-IF(MOD($Y3464*Z$1,1)=0,1,0)+1</f>
        <v>2</v>
      </c>
      <c r="AA3464" s="2">
        <f t="shared" si="3515"/>
        <v>3</v>
      </c>
      <c r="AB3464" s="2">
        <f t="shared" si="3515"/>
        <v>3</v>
      </c>
      <c r="AC3464" s="2">
        <f t="shared" si="3515"/>
        <v>4</v>
      </c>
      <c r="AD3464" s="2">
        <f t="shared" si="10"/>
        <v>0</v>
      </c>
      <c r="AE3464" s="2">
        <f t="shared" si="11"/>
        <v>0</v>
      </c>
      <c r="AF3464" s="2">
        <f t="shared" si="12"/>
        <v>0</v>
      </c>
      <c r="AG3464" s="2">
        <f t="shared" si="13"/>
        <v>0</v>
      </c>
      <c r="AH3464" s="2">
        <f t="shared" si="14"/>
        <v>1</v>
      </c>
      <c r="AI3464" s="2">
        <f t="shared" si="15"/>
        <v>0</v>
      </c>
      <c r="AJ3464" s="2">
        <f t="shared" si="16"/>
        <v>0</v>
      </c>
      <c r="AK3464" s="2">
        <f t="shared" si="17"/>
        <v>0</v>
      </c>
      <c r="AL3464" s="2">
        <f t="shared" si="18"/>
        <v>1</v>
      </c>
    </row>
    <row r="3465" ht="13.5" customHeight="1">
      <c r="A3465" s="3">
        <v>42970.0</v>
      </c>
      <c r="B3465" s="2">
        <v>2444.0</v>
      </c>
      <c r="C3465" s="2">
        <f t="shared" si="3"/>
        <v>2444</v>
      </c>
      <c r="D3465" s="2">
        <f t="shared" si="26"/>
        <v>3710.334189</v>
      </c>
      <c r="E3465" s="2">
        <f t="shared" si="20"/>
        <v>2318.947052</v>
      </c>
      <c r="F3465" s="2">
        <v>-2.9</v>
      </c>
      <c r="G3465" s="2">
        <f t="shared" si="4"/>
        <v>-0.029</v>
      </c>
      <c r="H3465" s="2">
        <f t="shared" si="21"/>
        <v>1.8612</v>
      </c>
      <c r="I3465" s="2">
        <f t="shared" si="27"/>
        <v>1.384027497</v>
      </c>
      <c r="J3465" s="2">
        <f t="shared" si="5"/>
        <v>376.6094738</v>
      </c>
      <c r="K3465" s="2">
        <f t="shared" si="6"/>
        <v>389.3449905</v>
      </c>
      <c r="L3465" s="2">
        <f t="shared" si="7"/>
        <v>0</v>
      </c>
      <c r="M3465" s="2">
        <f t="shared" si="1"/>
        <v>389.3449905</v>
      </c>
      <c r="O3465" s="2">
        <v>3463.0</v>
      </c>
      <c r="P3465" s="2">
        <v>2515.0</v>
      </c>
      <c r="Q3465" s="2">
        <v>2517.0</v>
      </c>
      <c r="R3465" s="2">
        <v>2519.0</v>
      </c>
      <c r="S3465" s="2">
        <v>2444.0</v>
      </c>
      <c r="T3465" s="2">
        <v>1.333065159E9</v>
      </c>
      <c r="U3465" s="2">
        <v>3.2580112E7</v>
      </c>
      <c r="V3465" s="2">
        <v>4.5151181E7</v>
      </c>
      <c r="W3465" s="2">
        <v>1824520.0</v>
      </c>
      <c r="X3465" s="2">
        <v>2004.0</v>
      </c>
      <c r="Y3465" s="2">
        <f t="shared" si="8"/>
        <v>0.03765732846</v>
      </c>
      <c r="Z3465" s="2">
        <f t="shared" ref="Z3465:AC3465" si="3516">ROUNDDOWN($Y3465*Z$1,0)-IF(MOD($Y3465*Z$1,1)=0,1,0)+1</f>
        <v>1</v>
      </c>
      <c r="AA3465" s="2">
        <f t="shared" si="3516"/>
        <v>1</v>
      </c>
      <c r="AB3465" s="2">
        <f t="shared" si="3516"/>
        <v>1</v>
      </c>
      <c r="AC3465" s="2">
        <f t="shared" si="3516"/>
        <v>1</v>
      </c>
      <c r="AD3465" s="2">
        <f t="shared" si="10"/>
        <v>0</v>
      </c>
      <c r="AE3465" s="2">
        <f t="shared" si="11"/>
        <v>0</v>
      </c>
      <c r="AF3465" s="2">
        <f t="shared" si="12"/>
        <v>0</v>
      </c>
      <c r="AG3465" s="2">
        <f t="shared" si="13"/>
        <v>1</v>
      </c>
      <c r="AH3465" s="2">
        <f t="shared" si="14"/>
        <v>0</v>
      </c>
      <c r="AI3465" s="2">
        <f t="shared" si="15"/>
        <v>0</v>
      </c>
      <c r="AJ3465" s="2">
        <f t="shared" si="16"/>
        <v>0</v>
      </c>
      <c r="AK3465" s="2">
        <f t="shared" si="17"/>
        <v>0</v>
      </c>
      <c r="AL3465" s="2">
        <f t="shared" si="18"/>
        <v>1</v>
      </c>
    </row>
    <row r="3466" ht="13.5" customHeight="1">
      <c r="A3466" s="3">
        <v>42971.0</v>
      </c>
      <c r="B3466" s="2">
        <v>2430.0</v>
      </c>
      <c r="C3466" s="2">
        <f t="shared" si="3"/>
        <v>2430</v>
      </c>
      <c r="D3466" s="2">
        <f t="shared" si="26"/>
        <v>3711.825102</v>
      </c>
      <c r="E3466" s="2">
        <f t="shared" si="20"/>
        <v>2319.28962</v>
      </c>
      <c r="F3466" s="2">
        <v>-0.57</v>
      </c>
      <c r="G3466" s="2">
        <f t="shared" si="4"/>
        <v>-0.0057</v>
      </c>
      <c r="H3466" s="2">
        <f t="shared" si="21"/>
        <v>1.8555</v>
      </c>
      <c r="I3466" s="2">
        <f t="shared" si="27"/>
        <v>1.384429324</v>
      </c>
      <c r="J3466" s="2">
        <f t="shared" si="5"/>
        <v>374.4627998</v>
      </c>
      <c r="K3466" s="2">
        <f t="shared" si="6"/>
        <v>387.125724</v>
      </c>
      <c r="L3466" s="2">
        <f t="shared" si="7"/>
        <v>0</v>
      </c>
      <c r="M3466" s="2">
        <f t="shared" si="1"/>
        <v>387.125724</v>
      </c>
      <c r="O3466" s="2">
        <v>3464.0</v>
      </c>
      <c r="P3466" s="2">
        <v>2481.0</v>
      </c>
      <c r="Q3466" s="2">
        <v>2444.0</v>
      </c>
      <c r="R3466" s="2">
        <v>2483.0</v>
      </c>
      <c r="S3466" s="2">
        <v>2430.0</v>
      </c>
      <c r="T3466" s="2">
        <v>1.333065159E9</v>
      </c>
      <c r="U3466" s="2">
        <v>3.2393483E7</v>
      </c>
      <c r="V3466" s="2">
        <v>1.16363382E8</v>
      </c>
      <c r="W3466" s="2">
        <v>4712838.0</v>
      </c>
      <c r="X3466" s="2">
        <v>2240.0</v>
      </c>
      <c r="Y3466" s="2">
        <f t="shared" si="8"/>
        <v>0.3298822574</v>
      </c>
      <c r="Z3466" s="2">
        <f t="shared" ref="Z3466:AC3466" si="3517">ROUNDDOWN($Y3466*Z$1,0)-IF(MOD($Y3466*Z$1,1)=0,1,0)+1</f>
        <v>1</v>
      </c>
      <c r="AA3466" s="2">
        <f t="shared" si="3517"/>
        <v>1</v>
      </c>
      <c r="AB3466" s="2">
        <f t="shared" si="3517"/>
        <v>2</v>
      </c>
      <c r="AC3466" s="2">
        <f t="shared" si="3517"/>
        <v>2</v>
      </c>
      <c r="AD3466" s="2">
        <f t="shared" si="10"/>
        <v>0</v>
      </c>
      <c r="AE3466" s="2">
        <f t="shared" si="11"/>
        <v>0</v>
      </c>
      <c r="AF3466" s="2">
        <f t="shared" si="12"/>
        <v>0</v>
      </c>
      <c r="AG3466" s="2">
        <f t="shared" si="13"/>
        <v>0</v>
      </c>
      <c r="AH3466" s="2">
        <f t="shared" si="14"/>
        <v>0</v>
      </c>
      <c r="AI3466" s="2">
        <f t="shared" si="15"/>
        <v>0</v>
      </c>
      <c r="AJ3466" s="2">
        <f t="shared" si="16"/>
        <v>1</v>
      </c>
      <c r="AK3466" s="2">
        <f t="shared" si="17"/>
        <v>0</v>
      </c>
      <c r="AL3466" s="2">
        <f t="shared" si="18"/>
        <v>1</v>
      </c>
    </row>
    <row r="3467" ht="13.5" customHeight="1">
      <c r="A3467" s="3">
        <v>42974.0</v>
      </c>
      <c r="B3467" s="2">
        <v>2459.0</v>
      </c>
      <c r="C3467" s="2">
        <f t="shared" si="3"/>
        <v>2459</v>
      </c>
      <c r="D3467" s="2">
        <f t="shared" si="26"/>
        <v>3713.316614</v>
      </c>
      <c r="E3467" s="2">
        <f t="shared" si="20"/>
        <v>2319.632188</v>
      </c>
      <c r="F3467" s="2">
        <v>1.19</v>
      </c>
      <c r="G3467" s="2">
        <f t="shared" si="4"/>
        <v>0.0119</v>
      </c>
      <c r="H3467" s="2">
        <f t="shared" si="21"/>
        <v>1.8674</v>
      </c>
      <c r="I3467" s="2">
        <f t="shared" si="27"/>
        <v>1.384831151</v>
      </c>
      <c r="J3467" s="2">
        <f t="shared" si="5"/>
        <v>378.9189071</v>
      </c>
      <c r="K3467" s="2">
        <f t="shared" si="6"/>
        <v>391.7325201</v>
      </c>
      <c r="L3467" s="2">
        <f t="shared" si="7"/>
        <v>0</v>
      </c>
      <c r="M3467" s="2">
        <f t="shared" si="1"/>
        <v>391.7325201</v>
      </c>
      <c r="O3467" s="2">
        <v>3465.0</v>
      </c>
      <c r="P3467" s="2">
        <v>2430.0</v>
      </c>
      <c r="Q3467" s="2">
        <v>2430.0</v>
      </c>
      <c r="R3467" s="2">
        <v>2459.0</v>
      </c>
      <c r="S3467" s="2">
        <v>2426.0</v>
      </c>
      <c r="T3467" s="2">
        <v>1.333065159E9</v>
      </c>
      <c r="U3467" s="2">
        <v>3.2780072E7</v>
      </c>
      <c r="V3467" s="2">
        <v>1.5678856E7</v>
      </c>
      <c r="W3467" s="2">
        <v>642371.0</v>
      </c>
      <c r="X3467" s="2">
        <v>622.0</v>
      </c>
      <c r="Y3467" s="2">
        <f t="shared" si="8"/>
        <v>0.7923264312</v>
      </c>
      <c r="Z3467" s="2">
        <f t="shared" ref="Z3467:AC3467" si="3518">ROUNDDOWN($Y3467*Z$1,0)-IF(MOD($Y3467*Z$1,1)=0,1,0)+1</f>
        <v>2</v>
      </c>
      <c r="AA3467" s="2">
        <f t="shared" si="3518"/>
        <v>3</v>
      </c>
      <c r="AB3467" s="2">
        <f t="shared" si="3518"/>
        <v>4</v>
      </c>
      <c r="AC3467" s="2">
        <f t="shared" si="3518"/>
        <v>4</v>
      </c>
      <c r="AD3467" s="2">
        <f t="shared" si="10"/>
        <v>0</v>
      </c>
      <c r="AE3467" s="2">
        <f t="shared" si="11"/>
        <v>0</v>
      </c>
      <c r="AF3467" s="2">
        <f t="shared" si="12"/>
        <v>0</v>
      </c>
      <c r="AG3467" s="2">
        <f t="shared" si="13"/>
        <v>0</v>
      </c>
      <c r="AH3467" s="2">
        <f t="shared" si="14"/>
        <v>1</v>
      </c>
      <c r="AI3467" s="2">
        <f t="shared" si="15"/>
        <v>0</v>
      </c>
      <c r="AJ3467" s="2">
        <f t="shared" si="16"/>
        <v>0</v>
      </c>
      <c r="AK3467" s="2">
        <f t="shared" si="17"/>
        <v>0</v>
      </c>
      <c r="AL3467" s="2">
        <f t="shared" si="18"/>
        <v>1</v>
      </c>
    </row>
    <row r="3468" ht="13.5" customHeight="1">
      <c r="A3468" s="3">
        <v>42975.0</v>
      </c>
      <c r="B3468" s="2">
        <v>2421.0</v>
      </c>
      <c r="C3468" s="2">
        <f t="shared" si="3"/>
        <v>2421</v>
      </c>
      <c r="D3468" s="2">
        <f t="shared" si="26"/>
        <v>3714.808726</v>
      </c>
      <c r="E3468" s="2">
        <f t="shared" si="20"/>
        <v>2319.974756</v>
      </c>
      <c r="F3468" s="2">
        <v>-1.55</v>
      </c>
      <c r="G3468" s="2">
        <f t="shared" si="4"/>
        <v>-0.0155</v>
      </c>
      <c r="H3468" s="2">
        <f t="shared" si="21"/>
        <v>1.8519</v>
      </c>
      <c r="I3468" s="2">
        <f t="shared" si="27"/>
        <v>1.385232978</v>
      </c>
      <c r="J3468" s="2">
        <f t="shared" si="5"/>
        <v>373.045664</v>
      </c>
      <c r="K3468" s="2">
        <f t="shared" si="6"/>
        <v>385.6606661</v>
      </c>
      <c r="L3468" s="2">
        <f t="shared" si="7"/>
        <v>0</v>
      </c>
      <c r="M3468" s="2">
        <f t="shared" si="1"/>
        <v>385.6606661</v>
      </c>
      <c r="O3468" s="2">
        <v>3466.0</v>
      </c>
      <c r="P3468" s="2">
        <v>2448.0</v>
      </c>
      <c r="Q3468" s="2">
        <v>2459.0</v>
      </c>
      <c r="R3468" s="2">
        <v>2448.0</v>
      </c>
      <c r="S3468" s="2">
        <v>2416.0</v>
      </c>
      <c r="T3468" s="2">
        <v>1.333065159E9</v>
      </c>
      <c r="U3468" s="2">
        <v>3.2273508E7</v>
      </c>
      <c r="V3468" s="2">
        <v>2.1967028E7</v>
      </c>
      <c r="W3468" s="2">
        <v>906017.0</v>
      </c>
      <c r="X3468" s="2">
        <v>1052.0</v>
      </c>
      <c r="Y3468" s="2">
        <f t="shared" si="8"/>
        <v>0.136317499</v>
      </c>
      <c r="Z3468" s="2">
        <f t="shared" ref="Z3468:AC3468" si="3519">ROUNDDOWN($Y3468*Z$1,0)-IF(MOD($Y3468*Z$1,1)=0,1,0)+1</f>
        <v>1</v>
      </c>
      <c r="AA3468" s="2">
        <f t="shared" si="3519"/>
        <v>1</v>
      </c>
      <c r="AB3468" s="2">
        <f t="shared" si="3519"/>
        <v>1</v>
      </c>
      <c r="AC3468" s="2">
        <f t="shared" si="3519"/>
        <v>1</v>
      </c>
      <c r="AD3468" s="2">
        <f t="shared" si="10"/>
        <v>0</v>
      </c>
      <c r="AE3468" s="2">
        <f t="shared" si="11"/>
        <v>0</v>
      </c>
      <c r="AF3468" s="2">
        <f t="shared" si="12"/>
        <v>0</v>
      </c>
      <c r="AG3468" s="2">
        <f t="shared" si="13"/>
        <v>1</v>
      </c>
      <c r="AH3468" s="2">
        <f t="shared" si="14"/>
        <v>0</v>
      </c>
      <c r="AI3468" s="2">
        <f t="shared" si="15"/>
        <v>0</v>
      </c>
      <c r="AJ3468" s="2">
        <f t="shared" si="16"/>
        <v>0</v>
      </c>
      <c r="AK3468" s="2">
        <f t="shared" si="17"/>
        <v>0</v>
      </c>
      <c r="AL3468" s="2">
        <f t="shared" si="18"/>
        <v>1</v>
      </c>
    </row>
    <row r="3469" ht="13.5" customHeight="1">
      <c r="A3469" s="3">
        <v>42976.0</v>
      </c>
      <c r="B3469" s="2">
        <v>2400.0</v>
      </c>
      <c r="C3469" s="2">
        <f t="shared" si="3"/>
        <v>2400</v>
      </c>
      <c r="D3469" s="2">
        <f t="shared" si="26"/>
        <v>3716.301437</v>
      </c>
      <c r="E3469" s="2">
        <f t="shared" si="20"/>
        <v>2320.317323</v>
      </c>
      <c r="F3469" s="2">
        <v>-0.87</v>
      </c>
      <c r="G3469" s="2">
        <f t="shared" si="4"/>
        <v>-0.0087</v>
      </c>
      <c r="H3469" s="2">
        <f t="shared" si="21"/>
        <v>1.8432</v>
      </c>
      <c r="I3469" s="2">
        <f t="shared" si="27"/>
        <v>1.385634806</v>
      </c>
      <c r="J3469" s="2">
        <f t="shared" si="5"/>
        <v>369.8001667</v>
      </c>
      <c r="K3469" s="2">
        <f t="shared" si="6"/>
        <v>382.3054183</v>
      </c>
      <c r="L3469" s="2">
        <f t="shared" si="7"/>
        <v>0</v>
      </c>
      <c r="M3469" s="2">
        <f t="shared" si="1"/>
        <v>382.3054183</v>
      </c>
      <c r="O3469" s="2">
        <v>3467.0</v>
      </c>
      <c r="P3469" s="2">
        <v>2401.0</v>
      </c>
      <c r="Q3469" s="2">
        <v>2421.0</v>
      </c>
      <c r="R3469" s="2">
        <v>2411.0</v>
      </c>
      <c r="S3469" s="2">
        <v>2386.0</v>
      </c>
      <c r="T3469" s="2">
        <v>1.333065159E9</v>
      </c>
      <c r="U3469" s="2">
        <v>3.1993564E7</v>
      </c>
      <c r="V3469" s="2">
        <v>6.4648503E7</v>
      </c>
      <c r="W3469" s="2">
        <v>2693974.0</v>
      </c>
      <c r="X3469" s="2">
        <v>2432.0</v>
      </c>
      <c r="Y3469" s="2">
        <f t="shared" si="8"/>
        <v>0.2573081608</v>
      </c>
      <c r="Z3469" s="2">
        <f t="shared" ref="Z3469:AC3469" si="3520">ROUNDDOWN($Y3469*Z$1,0)-IF(MOD($Y3469*Z$1,1)=0,1,0)+1</f>
        <v>1</v>
      </c>
      <c r="AA3469" s="2">
        <f t="shared" si="3520"/>
        <v>1</v>
      </c>
      <c r="AB3469" s="2">
        <f t="shared" si="3520"/>
        <v>2</v>
      </c>
      <c r="AC3469" s="2">
        <f t="shared" si="3520"/>
        <v>2</v>
      </c>
      <c r="AD3469" s="2">
        <f t="shared" si="10"/>
        <v>0</v>
      </c>
      <c r="AE3469" s="2">
        <f t="shared" si="11"/>
        <v>0</v>
      </c>
      <c r="AF3469" s="2">
        <f t="shared" si="12"/>
        <v>0</v>
      </c>
      <c r="AG3469" s="2">
        <f t="shared" si="13"/>
        <v>0</v>
      </c>
      <c r="AH3469" s="2">
        <f t="shared" si="14"/>
        <v>0</v>
      </c>
      <c r="AI3469" s="2">
        <f t="shared" si="15"/>
        <v>0</v>
      </c>
      <c r="AJ3469" s="2">
        <f t="shared" si="16"/>
        <v>1</v>
      </c>
      <c r="AK3469" s="2">
        <f t="shared" si="17"/>
        <v>0</v>
      </c>
      <c r="AL3469" s="2">
        <f t="shared" si="18"/>
        <v>1</v>
      </c>
    </row>
    <row r="3470" ht="13.5" customHeight="1">
      <c r="A3470" s="3">
        <v>42977.0</v>
      </c>
      <c r="B3470" s="2">
        <v>2420.0</v>
      </c>
      <c r="C3470" s="2">
        <f t="shared" si="3"/>
        <v>2420</v>
      </c>
      <c r="D3470" s="2">
        <f t="shared" si="26"/>
        <v>3717.794748</v>
      </c>
      <c r="E3470" s="2">
        <f t="shared" si="20"/>
        <v>2320.659891</v>
      </c>
      <c r="F3470" s="2">
        <v>0.83</v>
      </c>
      <c r="G3470" s="2">
        <f t="shared" si="4"/>
        <v>0.0083</v>
      </c>
      <c r="H3470" s="2">
        <f t="shared" si="21"/>
        <v>1.8515</v>
      </c>
      <c r="I3470" s="2">
        <f t="shared" si="27"/>
        <v>1.386036633</v>
      </c>
      <c r="J3470" s="2">
        <f t="shared" si="5"/>
        <v>372.8695081</v>
      </c>
      <c r="K3470" s="2">
        <f t="shared" si="6"/>
        <v>385.4785533</v>
      </c>
      <c r="L3470" s="2">
        <f t="shared" si="7"/>
        <v>0</v>
      </c>
      <c r="M3470" s="2">
        <f t="shared" si="1"/>
        <v>385.4785533</v>
      </c>
      <c r="O3470" s="2">
        <v>3468.0</v>
      </c>
      <c r="P3470" s="2">
        <v>2415.0</v>
      </c>
      <c r="Q3470" s="2">
        <v>2400.0</v>
      </c>
      <c r="R3470" s="2">
        <v>2424.0</v>
      </c>
      <c r="S3470" s="2">
        <v>2396.0</v>
      </c>
      <c r="T3470" s="2">
        <v>1.333065159E9</v>
      </c>
      <c r="U3470" s="2">
        <v>3.2260177E7</v>
      </c>
      <c r="V3470" s="2">
        <v>3.5833702E7</v>
      </c>
      <c r="W3470" s="2">
        <v>1484965.0</v>
      </c>
      <c r="X3470" s="2">
        <v>1268.0</v>
      </c>
      <c r="Y3470" s="2">
        <f t="shared" si="8"/>
        <v>0.7146772229</v>
      </c>
      <c r="Z3470" s="2">
        <f t="shared" ref="Z3470:AC3470" si="3521">ROUNDDOWN($Y3470*Z$1,0)-IF(MOD($Y3470*Z$1,1)=0,1,0)+1</f>
        <v>2</v>
      </c>
      <c r="AA3470" s="2">
        <f t="shared" si="3521"/>
        <v>3</v>
      </c>
      <c r="AB3470" s="2">
        <f t="shared" si="3521"/>
        <v>3</v>
      </c>
      <c r="AC3470" s="2">
        <f t="shared" si="3521"/>
        <v>4</v>
      </c>
      <c r="AD3470" s="2">
        <f t="shared" si="10"/>
        <v>0</v>
      </c>
      <c r="AE3470" s="2">
        <f t="shared" si="11"/>
        <v>0</v>
      </c>
      <c r="AF3470" s="2">
        <f t="shared" si="12"/>
        <v>0</v>
      </c>
      <c r="AG3470" s="2">
        <f t="shared" si="13"/>
        <v>0</v>
      </c>
      <c r="AH3470" s="2">
        <f t="shared" si="14"/>
        <v>1</v>
      </c>
      <c r="AI3470" s="2">
        <f t="shared" si="15"/>
        <v>0</v>
      </c>
      <c r="AJ3470" s="2">
        <f t="shared" si="16"/>
        <v>0</v>
      </c>
      <c r="AK3470" s="2">
        <f t="shared" si="17"/>
        <v>0</v>
      </c>
      <c r="AL3470" s="2">
        <f t="shared" si="18"/>
        <v>1</v>
      </c>
    </row>
    <row r="3471" ht="13.5" customHeight="1">
      <c r="A3471" s="3">
        <v>42978.0</v>
      </c>
      <c r="B3471" s="2">
        <v>2413.0</v>
      </c>
      <c r="C3471" s="2">
        <f t="shared" si="3"/>
        <v>2413</v>
      </c>
      <c r="D3471" s="2">
        <f t="shared" si="26"/>
        <v>3719.288659</v>
      </c>
      <c r="E3471" s="2">
        <f t="shared" si="20"/>
        <v>2321.002459</v>
      </c>
      <c r="F3471" s="2">
        <v>-0.29</v>
      </c>
      <c r="G3471" s="2">
        <f t="shared" si="4"/>
        <v>-0.0029</v>
      </c>
      <c r="H3471" s="2">
        <f t="shared" si="21"/>
        <v>1.8486</v>
      </c>
      <c r="I3471" s="2">
        <f t="shared" si="27"/>
        <v>1.38643846</v>
      </c>
      <c r="J3471" s="2">
        <f t="shared" si="5"/>
        <v>371.7881865</v>
      </c>
      <c r="K3471" s="2">
        <f t="shared" si="6"/>
        <v>384.3606655</v>
      </c>
      <c r="L3471" s="2">
        <f t="shared" si="7"/>
        <v>0</v>
      </c>
      <c r="M3471" s="2">
        <f t="shared" si="1"/>
        <v>384.3606655</v>
      </c>
      <c r="O3471" s="2">
        <v>3469.0</v>
      </c>
      <c r="P3471" s="2">
        <v>2425.0</v>
      </c>
      <c r="Q3471" s="2">
        <v>2420.0</v>
      </c>
      <c r="R3471" s="2">
        <v>2425.0</v>
      </c>
      <c r="S3471" s="2">
        <v>2401.0</v>
      </c>
      <c r="T3471" s="2">
        <v>1.333065159E9</v>
      </c>
      <c r="U3471" s="2">
        <v>3.2166862E7</v>
      </c>
      <c r="V3471" s="2">
        <v>4.2524852E7</v>
      </c>
      <c r="W3471" s="2">
        <v>1763882.0</v>
      </c>
      <c r="X3471" s="2">
        <v>1421.0</v>
      </c>
      <c r="Y3471" s="2">
        <f t="shared" si="8"/>
        <v>0.4044863987</v>
      </c>
      <c r="Z3471" s="2">
        <f t="shared" ref="Z3471:AC3471" si="3522">ROUNDDOWN($Y3471*Z$1,0)-IF(MOD($Y3471*Z$1,1)=0,1,0)+1</f>
        <v>1</v>
      </c>
      <c r="AA3471" s="2">
        <f t="shared" si="3522"/>
        <v>2</v>
      </c>
      <c r="AB3471" s="2">
        <f t="shared" si="3522"/>
        <v>2</v>
      </c>
      <c r="AC3471" s="2">
        <f t="shared" si="3522"/>
        <v>3</v>
      </c>
      <c r="AD3471" s="2">
        <f t="shared" si="10"/>
        <v>0</v>
      </c>
      <c r="AE3471" s="2">
        <f t="shared" si="11"/>
        <v>0</v>
      </c>
      <c r="AF3471" s="2">
        <f t="shared" si="12"/>
        <v>0</v>
      </c>
      <c r="AG3471" s="2">
        <f t="shared" si="13"/>
        <v>1</v>
      </c>
      <c r="AH3471" s="2">
        <f t="shared" si="14"/>
        <v>0</v>
      </c>
      <c r="AI3471" s="2">
        <f t="shared" si="15"/>
        <v>0</v>
      </c>
      <c r="AJ3471" s="2">
        <f t="shared" si="16"/>
        <v>0</v>
      </c>
      <c r="AK3471" s="2">
        <f t="shared" si="17"/>
        <v>0</v>
      </c>
      <c r="AL3471" s="2">
        <f t="shared" si="18"/>
        <v>1</v>
      </c>
    </row>
    <row r="3472" ht="13.5" customHeight="1">
      <c r="A3472" s="3">
        <v>42981.0</v>
      </c>
      <c r="B3472" s="2">
        <v>2400.0</v>
      </c>
      <c r="C3472" s="2">
        <f t="shared" si="3"/>
        <v>2400</v>
      </c>
      <c r="D3472" s="2">
        <f t="shared" si="26"/>
        <v>3720.78317</v>
      </c>
      <c r="E3472" s="2">
        <f t="shared" si="20"/>
        <v>2321.345026</v>
      </c>
      <c r="F3472" s="2">
        <v>-0.54</v>
      </c>
      <c r="G3472" s="2">
        <f t="shared" si="4"/>
        <v>-0.0054</v>
      </c>
      <c r="H3472" s="2">
        <f t="shared" si="21"/>
        <v>1.8432</v>
      </c>
      <c r="I3472" s="2">
        <f t="shared" si="27"/>
        <v>1.386840287</v>
      </c>
      <c r="J3472" s="2">
        <f t="shared" si="5"/>
        <v>369.7805303</v>
      </c>
      <c r="K3472" s="2">
        <f t="shared" si="6"/>
        <v>382.2851179</v>
      </c>
      <c r="L3472" s="2">
        <f t="shared" si="7"/>
        <v>0</v>
      </c>
      <c r="M3472" s="2">
        <f t="shared" si="1"/>
        <v>382.2851179</v>
      </c>
      <c r="O3472" s="2">
        <v>3470.0</v>
      </c>
      <c r="P3472" s="2">
        <v>2400.0</v>
      </c>
      <c r="Q3472" s="2">
        <v>2413.0</v>
      </c>
      <c r="R3472" s="2">
        <v>2411.0</v>
      </c>
      <c r="S3472" s="2">
        <v>2381.0</v>
      </c>
      <c r="T3472" s="2">
        <v>1.333065159E9</v>
      </c>
      <c r="U3472" s="2">
        <v>3.1993564E7</v>
      </c>
      <c r="V3472" s="2">
        <v>2.2133536E7</v>
      </c>
      <c r="W3472" s="2">
        <v>925052.0</v>
      </c>
      <c r="X3472" s="2">
        <v>950.0</v>
      </c>
      <c r="Y3472" s="2">
        <f t="shared" si="8"/>
        <v>0.3359723914</v>
      </c>
      <c r="Z3472" s="2">
        <f t="shared" ref="Z3472:AC3472" si="3523">ROUNDDOWN($Y3472*Z$1,0)-IF(MOD($Y3472*Z$1,1)=0,1,0)+1</f>
        <v>1</v>
      </c>
      <c r="AA3472" s="2">
        <f t="shared" si="3523"/>
        <v>2</v>
      </c>
      <c r="AB3472" s="2">
        <f t="shared" si="3523"/>
        <v>2</v>
      </c>
      <c r="AC3472" s="2">
        <f t="shared" si="3523"/>
        <v>2</v>
      </c>
      <c r="AD3472" s="2">
        <f t="shared" si="10"/>
        <v>0</v>
      </c>
      <c r="AE3472" s="2">
        <f t="shared" si="11"/>
        <v>0</v>
      </c>
      <c r="AF3472" s="2">
        <f t="shared" si="12"/>
        <v>0</v>
      </c>
      <c r="AG3472" s="2">
        <f t="shared" si="13"/>
        <v>0</v>
      </c>
      <c r="AH3472" s="2">
        <f t="shared" si="14"/>
        <v>0</v>
      </c>
      <c r="AI3472" s="2">
        <f t="shared" si="15"/>
        <v>0</v>
      </c>
      <c r="AJ3472" s="2">
        <f t="shared" si="16"/>
        <v>1</v>
      </c>
      <c r="AK3472" s="2">
        <f t="shared" si="17"/>
        <v>0</v>
      </c>
      <c r="AL3472" s="2">
        <f t="shared" si="18"/>
        <v>1</v>
      </c>
    </row>
    <row r="3473" ht="13.5" customHeight="1">
      <c r="A3473" s="3">
        <v>42982.0</v>
      </c>
      <c r="B3473" s="2">
        <v>2415.0</v>
      </c>
      <c r="C3473" s="2">
        <f t="shared" si="3"/>
        <v>2415</v>
      </c>
      <c r="D3473" s="2">
        <f t="shared" si="26"/>
        <v>3722.278282</v>
      </c>
      <c r="E3473" s="2">
        <f t="shared" si="20"/>
        <v>2321.687594</v>
      </c>
      <c r="F3473" s="2">
        <v>0.63</v>
      </c>
      <c r="G3473" s="2">
        <f t="shared" si="4"/>
        <v>0.0063</v>
      </c>
      <c r="H3473" s="2">
        <f t="shared" si="21"/>
        <v>1.8495</v>
      </c>
      <c r="I3473" s="2">
        <f t="shared" si="27"/>
        <v>1.387242114</v>
      </c>
      <c r="J3473" s="2">
        <f t="shared" si="5"/>
        <v>372.1101477</v>
      </c>
      <c r="K3473" s="2">
        <f t="shared" si="6"/>
        <v>384.6935141</v>
      </c>
      <c r="L3473" s="2">
        <f t="shared" si="7"/>
        <v>0</v>
      </c>
      <c r="M3473" s="2">
        <f t="shared" si="1"/>
        <v>384.6935141</v>
      </c>
      <c r="O3473" s="2">
        <v>3471.0</v>
      </c>
      <c r="P3473" s="2">
        <v>2407.0</v>
      </c>
      <c r="Q3473" s="2">
        <v>2400.0</v>
      </c>
      <c r="R3473" s="2">
        <v>2417.0</v>
      </c>
      <c r="S3473" s="2">
        <v>2399.0</v>
      </c>
      <c r="T3473" s="2">
        <v>1.333065159E9</v>
      </c>
      <c r="U3473" s="2">
        <v>3.2193524E7</v>
      </c>
      <c r="V3473" s="2">
        <v>3.3925574E7</v>
      </c>
      <c r="W3473" s="2">
        <v>1409193.0</v>
      </c>
      <c r="X3473" s="2">
        <v>1374.0</v>
      </c>
      <c r="Y3473" s="2">
        <f t="shared" si="8"/>
        <v>0.6595615104</v>
      </c>
      <c r="Z3473" s="2">
        <f t="shared" ref="Z3473:AC3473" si="3524">ROUNDDOWN($Y3473*Z$1,0)-IF(MOD($Y3473*Z$1,1)=0,1,0)+1</f>
        <v>2</v>
      </c>
      <c r="AA3473" s="2">
        <f t="shared" si="3524"/>
        <v>2</v>
      </c>
      <c r="AB3473" s="2">
        <f t="shared" si="3524"/>
        <v>3</v>
      </c>
      <c r="AC3473" s="2">
        <f t="shared" si="3524"/>
        <v>4</v>
      </c>
      <c r="AD3473" s="2">
        <f t="shared" si="10"/>
        <v>0</v>
      </c>
      <c r="AE3473" s="2">
        <f t="shared" si="11"/>
        <v>0</v>
      </c>
      <c r="AF3473" s="2">
        <f t="shared" si="12"/>
        <v>0</v>
      </c>
      <c r="AG3473" s="2">
        <f t="shared" si="13"/>
        <v>0</v>
      </c>
      <c r="AH3473" s="2">
        <f t="shared" si="14"/>
        <v>1</v>
      </c>
      <c r="AI3473" s="2">
        <f t="shared" si="15"/>
        <v>0</v>
      </c>
      <c r="AJ3473" s="2">
        <f t="shared" si="16"/>
        <v>0</v>
      </c>
      <c r="AK3473" s="2">
        <f t="shared" si="17"/>
        <v>0</v>
      </c>
      <c r="AL3473" s="2">
        <f t="shared" si="18"/>
        <v>1</v>
      </c>
    </row>
    <row r="3474" ht="13.5" customHeight="1">
      <c r="A3474" s="3">
        <v>42983.0</v>
      </c>
      <c r="B3474" s="2">
        <v>2414.0</v>
      </c>
      <c r="C3474" s="2">
        <f t="shared" si="3"/>
        <v>2414</v>
      </c>
      <c r="D3474" s="2">
        <f t="shared" si="26"/>
        <v>3723.773994</v>
      </c>
      <c r="E3474" s="2">
        <f t="shared" si="20"/>
        <v>2322.030162</v>
      </c>
      <c r="F3474" s="2">
        <v>-0.04</v>
      </c>
      <c r="G3474" s="2">
        <f t="shared" si="4"/>
        <v>-0.0004</v>
      </c>
      <c r="H3474" s="2">
        <f t="shared" si="21"/>
        <v>1.8491</v>
      </c>
      <c r="I3474" s="2">
        <f t="shared" si="27"/>
        <v>1.387643941</v>
      </c>
      <c r="J3474" s="2">
        <f t="shared" si="5"/>
        <v>371.9613036</v>
      </c>
      <c r="K3474" s="2">
        <f t="shared" si="6"/>
        <v>384.5396367</v>
      </c>
      <c r="L3474" s="2">
        <f t="shared" si="7"/>
        <v>0</v>
      </c>
      <c r="M3474" s="2">
        <f t="shared" si="1"/>
        <v>384.5396367</v>
      </c>
      <c r="O3474" s="2">
        <v>3472.0</v>
      </c>
      <c r="P3474" s="2">
        <v>2414.0</v>
      </c>
      <c r="Q3474" s="2">
        <v>2415.0</v>
      </c>
      <c r="R3474" s="2">
        <v>2421.0</v>
      </c>
      <c r="S3474" s="2">
        <v>2408.0</v>
      </c>
      <c r="T3474" s="2">
        <v>1.333065159E9</v>
      </c>
      <c r="U3474" s="2">
        <v>3.2180193E7</v>
      </c>
      <c r="V3474" s="2">
        <v>2.1865905E7</v>
      </c>
      <c r="W3474" s="2">
        <v>905408.0</v>
      </c>
      <c r="X3474" s="2">
        <v>1020.0</v>
      </c>
      <c r="Y3474" s="2">
        <f t="shared" si="8"/>
        <v>0.4737109216</v>
      </c>
      <c r="Z3474" s="2">
        <f t="shared" ref="Z3474:AC3474" si="3525">ROUNDDOWN($Y3474*Z$1,0)-IF(MOD($Y3474*Z$1,1)=0,1,0)+1</f>
        <v>1</v>
      </c>
      <c r="AA3474" s="2">
        <f t="shared" si="3525"/>
        <v>2</v>
      </c>
      <c r="AB3474" s="2">
        <f t="shared" si="3525"/>
        <v>2</v>
      </c>
      <c r="AC3474" s="2">
        <f t="shared" si="3525"/>
        <v>3</v>
      </c>
      <c r="AD3474" s="2">
        <f t="shared" si="10"/>
        <v>0</v>
      </c>
      <c r="AE3474" s="2">
        <f t="shared" si="11"/>
        <v>0</v>
      </c>
      <c r="AF3474" s="2">
        <f t="shared" si="12"/>
        <v>0</v>
      </c>
      <c r="AG3474" s="2">
        <f t="shared" si="13"/>
        <v>1</v>
      </c>
      <c r="AH3474" s="2">
        <f t="shared" si="14"/>
        <v>0</v>
      </c>
      <c r="AI3474" s="2">
        <f t="shared" si="15"/>
        <v>0</v>
      </c>
      <c r="AJ3474" s="2">
        <f t="shared" si="16"/>
        <v>0</v>
      </c>
      <c r="AK3474" s="2">
        <f t="shared" si="17"/>
        <v>0</v>
      </c>
      <c r="AL3474" s="2">
        <f t="shared" si="18"/>
        <v>1</v>
      </c>
    </row>
    <row r="3475" ht="13.5" customHeight="1">
      <c r="A3475" s="3">
        <v>42984.0</v>
      </c>
      <c r="B3475" s="2">
        <v>2400.0</v>
      </c>
      <c r="C3475" s="2">
        <f t="shared" si="3"/>
        <v>2400</v>
      </c>
      <c r="D3475" s="2">
        <f t="shared" si="26"/>
        <v>3725.270308</v>
      </c>
      <c r="E3475" s="2">
        <f t="shared" si="20"/>
        <v>2322.37273</v>
      </c>
      <c r="F3475" s="2">
        <v>-0.58</v>
      </c>
      <c r="G3475" s="2">
        <f t="shared" si="4"/>
        <v>-0.0058</v>
      </c>
      <c r="H3475" s="2">
        <f t="shared" si="21"/>
        <v>1.8433</v>
      </c>
      <c r="I3475" s="2">
        <f t="shared" si="27"/>
        <v>1.388045769</v>
      </c>
      <c r="J3475" s="2">
        <f t="shared" si="5"/>
        <v>369.8039281</v>
      </c>
      <c r="K3475" s="2">
        <f t="shared" si="6"/>
        <v>382.3093068</v>
      </c>
      <c r="L3475" s="2">
        <f t="shared" si="7"/>
        <v>0</v>
      </c>
      <c r="M3475" s="2">
        <f t="shared" si="1"/>
        <v>382.3093068</v>
      </c>
      <c r="O3475" s="2">
        <v>3473.0</v>
      </c>
      <c r="P3475" s="2">
        <v>2412.0</v>
      </c>
      <c r="Q3475" s="2">
        <v>2414.0</v>
      </c>
      <c r="R3475" s="2">
        <v>2421.0</v>
      </c>
      <c r="S3475" s="2">
        <v>2400.0</v>
      </c>
      <c r="T3475" s="2">
        <v>1.333065159E9</v>
      </c>
      <c r="U3475" s="2">
        <v>3.1993564E7</v>
      </c>
      <c r="V3475" s="2">
        <v>4.3222307E7</v>
      </c>
      <c r="W3475" s="2">
        <v>1795058.0</v>
      </c>
      <c r="X3475" s="2">
        <v>1525.0</v>
      </c>
      <c r="Y3475" s="2">
        <f t="shared" si="8"/>
        <v>0.3268371904</v>
      </c>
      <c r="Z3475" s="2">
        <f t="shared" ref="Z3475:AC3475" si="3526">ROUNDDOWN($Y3475*Z$1,0)-IF(MOD($Y3475*Z$1,1)=0,1,0)+1</f>
        <v>1</v>
      </c>
      <c r="AA3475" s="2">
        <f t="shared" si="3526"/>
        <v>1</v>
      </c>
      <c r="AB3475" s="2">
        <f t="shared" si="3526"/>
        <v>2</v>
      </c>
      <c r="AC3475" s="2">
        <f t="shared" si="3526"/>
        <v>2</v>
      </c>
      <c r="AD3475" s="2">
        <f t="shared" si="10"/>
        <v>0</v>
      </c>
      <c r="AE3475" s="2">
        <f t="shared" si="11"/>
        <v>0</v>
      </c>
      <c r="AF3475" s="2">
        <f t="shared" si="12"/>
        <v>0</v>
      </c>
      <c r="AG3475" s="2">
        <f t="shared" si="13"/>
        <v>0</v>
      </c>
      <c r="AH3475" s="2">
        <f t="shared" si="14"/>
        <v>0</v>
      </c>
      <c r="AI3475" s="2">
        <f t="shared" si="15"/>
        <v>0</v>
      </c>
      <c r="AJ3475" s="2">
        <f t="shared" si="16"/>
        <v>1</v>
      </c>
      <c r="AK3475" s="2">
        <f t="shared" si="17"/>
        <v>0</v>
      </c>
      <c r="AL3475" s="2">
        <f t="shared" si="18"/>
        <v>1</v>
      </c>
    </row>
    <row r="3476" ht="13.5" customHeight="1">
      <c r="A3476" s="3">
        <v>42985.0</v>
      </c>
      <c r="B3476" s="2">
        <v>2415.0</v>
      </c>
      <c r="C3476" s="2">
        <f t="shared" si="3"/>
        <v>2415</v>
      </c>
      <c r="D3476" s="2">
        <f t="shared" si="26"/>
        <v>3726.767223</v>
      </c>
      <c r="E3476" s="2">
        <f t="shared" si="20"/>
        <v>2322.715297</v>
      </c>
      <c r="F3476" s="2">
        <v>0.63</v>
      </c>
      <c r="G3476" s="2">
        <f t="shared" si="4"/>
        <v>0.0063</v>
      </c>
      <c r="H3476" s="2">
        <f t="shared" si="21"/>
        <v>1.8496</v>
      </c>
      <c r="I3476" s="2">
        <f t="shared" si="27"/>
        <v>1.388447596</v>
      </c>
      <c r="J3476" s="2">
        <f t="shared" si="5"/>
        <v>372.1336928</v>
      </c>
      <c r="K3476" s="2">
        <f t="shared" si="6"/>
        <v>384.7178554</v>
      </c>
      <c r="L3476" s="2">
        <f t="shared" si="7"/>
        <v>0</v>
      </c>
      <c r="M3476" s="2">
        <f t="shared" si="1"/>
        <v>384.7178554</v>
      </c>
      <c r="O3476" s="2">
        <v>3474.0</v>
      </c>
      <c r="P3476" s="2">
        <v>2404.0</v>
      </c>
      <c r="Q3476" s="2">
        <v>2400.0</v>
      </c>
      <c r="R3476" s="2">
        <v>2415.0</v>
      </c>
      <c r="S3476" s="2">
        <v>2396.0</v>
      </c>
      <c r="T3476" s="2">
        <v>1.333065159E9</v>
      </c>
      <c r="U3476" s="2">
        <v>3.2193524E7</v>
      </c>
      <c r="V3476" s="2">
        <v>8.6314356E7</v>
      </c>
      <c r="W3476" s="2">
        <v>3584382.0</v>
      </c>
      <c r="X3476" s="2">
        <v>1610.0</v>
      </c>
      <c r="Y3476" s="2">
        <f t="shared" si="8"/>
        <v>0.6595615104</v>
      </c>
      <c r="Z3476" s="2">
        <f t="shared" ref="Z3476:AC3476" si="3527">ROUNDDOWN($Y3476*Z$1,0)-IF(MOD($Y3476*Z$1,1)=0,1,0)+1</f>
        <v>2</v>
      </c>
      <c r="AA3476" s="2">
        <f t="shared" si="3527"/>
        <v>2</v>
      </c>
      <c r="AB3476" s="2">
        <f t="shared" si="3527"/>
        <v>3</v>
      </c>
      <c r="AC3476" s="2">
        <f t="shared" si="3527"/>
        <v>4</v>
      </c>
      <c r="AD3476" s="2">
        <f t="shared" si="10"/>
        <v>0</v>
      </c>
      <c r="AE3476" s="2">
        <f t="shared" si="11"/>
        <v>0</v>
      </c>
      <c r="AF3476" s="2">
        <f t="shared" si="12"/>
        <v>0</v>
      </c>
      <c r="AG3476" s="2">
        <f t="shared" si="13"/>
        <v>0</v>
      </c>
      <c r="AH3476" s="2">
        <f t="shared" si="14"/>
        <v>1</v>
      </c>
      <c r="AI3476" s="2">
        <f t="shared" si="15"/>
        <v>0</v>
      </c>
      <c r="AJ3476" s="2">
        <f t="shared" si="16"/>
        <v>0</v>
      </c>
      <c r="AK3476" s="2">
        <f t="shared" si="17"/>
        <v>0</v>
      </c>
      <c r="AL3476" s="2">
        <f t="shared" si="18"/>
        <v>1</v>
      </c>
    </row>
    <row r="3477" ht="13.5" customHeight="1">
      <c r="A3477" s="3">
        <v>42988.0</v>
      </c>
      <c r="B3477" s="2">
        <v>2409.0</v>
      </c>
      <c r="C3477" s="2">
        <f t="shared" si="3"/>
        <v>2409</v>
      </c>
      <c r="D3477" s="2">
        <f t="shared" si="26"/>
        <v>3728.264739</v>
      </c>
      <c r="E3477" s="2">
        <f t="shared" si="20"/>
        <v>2323.057865</v>
      </c>
      <c r="F3477" s="2">
        <v>-0.25</v>
      </c>
      <c r="G3477" s="2">
        <f t="shared" si="4"/>
        <v>-0.0025</v>
      </c>
      <c r="H3477" s="2">
        <f t="shared" si="21"/>
        <v>1.8471</v>
      </c>
      <c r="I3477" s="2">
        <f t="shared" si="27"/>
        <v>1.388849423</v>
      </c>
      <c r="J3477" s="2">
        <f t="shared" si="5"/>
        <v>371.2033586</v>
      </c>
      <c r="K3477" s="2">
        <f t="shared" si="6"/>
        <v>383.7560608</v>
      </c>
      <c r="L3477" s="2">
        <f t="shared" si="7"/>
        <v>0</v>
      </c>
      <c r="M3477" s="2">
        <f t="shared" si="1"/>
        <v>383.7560608</v>
      </c>
      <c r="O3477" s="2">
        <v>3475.0</v>
      </c>
      <c r="P3477" s="2">
        <v>2413.0</v>
      </c>
      <c r="Q3477" s="2">
        <v>2415.0</v>
      </c>
      <c r="R3477" s="2">
        <v>2413.0</v>
      </c>
      <c r="S3477" s="2">
        <v>2395.0</v>
      </c>
      <c r="T3477" s="2">
        <v>1.333065159E9</v>
      </c>
      <c r="U3477" s="2">
        <v>3.211354E7</v>
      </c>
      <c r="V3477" s="2">
        <v>1.3736974E7</v>
      </c>
      <c r="W3477" s="2">
        <v>571317.0</v>
      </c>
      <c r="X3477" s="2">
        <v>662.0</v>
      </c>
      <c r="Y3477" s="2">
        <f t="shared" si="8"/>
        <v>0.4164636622</v>
      </c>
      <c r="Z3477" s="2">
        <f t="shared" ref="Z3477:AC3477" si="3528">ROUNDDOWN($Y3477*Z$1,0)-IF(MOD($Y3477*Z$1,1)=0,1,0)+1</f>
        <v>1</v>
      </c>
      <c r="AA3477" s="2">
        <f t="shared" si="3528"/>
        <v>2</v>
      </c>
      <c r="AB3477" s="2">
        <f t="shared" si="3528"/>
        <v>2</v>
      </c>
      <c r="AC3477" s="2">
        <f t="shared" si="3528"/>
        <v>3</v>
      </c>
      <c r="AD3477" s="2">
        <f t="shared" si="10"/>
        <v>0</v>
      </c>
      <c r="AE3477" s="2">
        <f t="shared" si="11"/>
        <v>0</v>
      </c>
      <c r="AF3477" s="2">
        <f t="shared" si="12"/>
        <v>1</v>
      </c>
      <c r="AG3477" s="2">
        <f t="shared" si="13"/>
        <v>0</v>
      </c>
      <c r="AH3477" s="2">
        <f t="shared" si="14"/>
        <v>0</v>
      </c>
      <c r="AI3477" s="2">
        <f t="shared" si="15"/>
        <v>0</v>
      </c>
      <c r="AJ3477" s="2">
        <f t="shared" si="16"/>
        <v>0</v>
      </c>
      <c r="AK3477" s="2">
        <f t="shared" si="17"/>
        <v>0</v>
      </c>
      <c r="AL3477" s="2">
        <f t="shared" si="18"/>
        <v>1</v>
      </c>
    </row>
    <row r="3478" ht="13.5" customHeight="1">
      <c r="A3478" s="3">
        <v>42989.0</v>
      </c>
      <c r="B3478" s="2">
        <v>2402.0</v>
      </c>
      <c r="C3478" s="2">
        <f t="shared" si="3"/>
        <v>2402</v>
      </c>
      <c r="D3478" s="2">
        <f t="shared" si="26"/>
        <v>3729.762857</v>
      </c>
      <c r="E3478" s="2">
        <f t="shared" si="20"/>
        <v>2323.400433</v>
      </c>
      <c r="F3478" s="2">
        <v>-0.29</v>
      </c>
      <c r="G3478" s="2">
        <f t="shared" si="4"/>
        <v>-0.0029</v>
      </c>
      <c r="H3478" s="2">
        <f t="shared" si="21"/>
        <v>1.8442</v>
      </c>
      <c r="I3478" s="2">
        <f t="shared" si="27"/>
        <v>1.38925125</v>
      </c>
      <c r="J3478" s="2">
        <f t="shared" si="5"/>
        <v>370.1268688</v>
      </c>
      <c r="K3478" s="2">
        <f t="shared" si="6"/>
        <v>382.6431682</v>
      </c>
      <c r="L3478" s="2">
        <f t="shared" si="7"/>
        <v>0</v>
      </c>
      <c r="M3478" s="2">
        <f t="shared" si="1"/>
        <v>382.6431682</v>
      </c>
      <c r="O3478" s="2">
        <v>3476.0</v>
      </c>
      <c r="P3478" s="2">
        <v>2417.0</v>
      </c>
      <c r="Q3478" s="2">
        <v>2409.0</v>
      </c>
      <c r="R3478" s="2">
        <v>2421.0</v>
      </c>
      <c r="S3478" s="2">
        <v>2398.0</v>
      </c>
      <c r="T3478" s="2">
        <v>1.333065159E9</v>
      </c>
      <c r="U3478" s="2">
        <v>3.2020225E7</v>
      </c>
      <c r="V3478" s="2">
        <v>3.4284529E7</v>
      </c>
      <c r="W3478" s="2">
        <v>1423975.0</v>
      </c>
      <c r="X3478" s="2">
        <v>1399.0</v>
      </c>
      <c r="Y3478" s="2">
        <f t="shared" si="8"/>
        <v>0.4044863987</v>
      </c>
      <c r="Z3478" s="2">
        <f t="shared" ref="Z3478:AC3478" si="3529">ROUNDDOWN($Y3478*Z$1,0)-IF(MOD($Y3478*Z$1,1)=0,1,0)+1</f>
        <v>1</v>
      </c>
      <c r="AA3478" s="2">
        <f t="shared" si="3529"/>
        <v>2</v>
      </c>
      <c r="AB3478" s="2">
        <f t="shared" si="3529"/>
        <v>2</v>
      </c>
      <c r="AC3478" s="2">
        <f t="shared" si="3529"/>
        <v>3</v>
      </c>
      <c r="AD3478" s="2">
        <f t="shared" si="10"/>
        <v>0</v>
      </c>
      <c r="AE3478" s="2">
        <f t="shared" si="11"/>
        <v>0</v>
      </c>
      <c r="AF3478" s="2">
        <f t="shared" si="12"/>
        <v>1</v>
      </c>
      <c r="AG3478" s="2">
        <f t="shared" si="13"/>
        <v>0</v>
      </c>
      <c r="AH3478" s="2">
        <f t="shared" si="14"/>
        <v>0</v>
      </c>
      <c r="AI3478" s="2">
        <f t="shared" si="15"/>
        <v>0</v>
      </c>
      <c r="AJ3478" s="2">
        <f t="shared" si="16"/>
        <v>0</v>
      </c>
      <c r="AK3478" s="2">
        <f t="shared" si="17"/>
        <v>0</v>
      </c>
      <c r="AL3478" s="2">
        <f t="shared" si="18"/>
        <v>1</v>
      </c>
    </row>
    <row r="3479" ht="13.5" customHeight="1">
      <c r="A3479" s="3">
        <v>42990.0</v>
      </c>
      <c r="B3479" s="2">
        <v>2400.0</v>
      </c>
      <c r="C3479" s="2">
        <f t="shared" si="3"/>
        <v>2400</v>
      </c>
      <c r="D3479" s="2">
        <f t="shared" si="26"/>
        <v>3731.261577</v>
      </c>
      <c r="E3479" s="2">
        <f t="shared" si="20"/>
        <v>2323.743</v>
      </c>
      <c r="F3479" s="2">
        <v>-0.08</v>
      </c>
      <c r="G3479" s="2">
        <f t="shared" si="4"/>
        <v>-0.0008</v>
      </c>
      <c r="H3479" s="2">
        <f t="shared" si="21"/>
        <v>1.8434</v>
      </c>
      <c r="I3479" s="2">
        <f t="shared" si="27"/>
        <v>1.389653077</v>
      </c>
      <c r="J3479" s="2">
        <f t="shared" si="5"/>
        <v>369.8307673</v>
      </c>
      <c r="K3479" s="2">
        <f t="shared" si="6"/>
        <v>382.3370537</v>
      </c>
      <c r="L3479" s="2">
        <f t="shared" si="7"/>
        <v>0</v>
      </c>
      <c r="M3479" s="2">
        <f t="shared" si="1"/>
        <v>382.3370537</v>
      </c>
      <c r="O3479" s="2">
        <v>3477.0</v>
      </c>
      <c r="P3479" s="2">
        <v>2401.0</v>
      </c>
      <c r="Q3479" s="2">
        <v>2402.0</v>
      </c>
      <c r="R3479" s="2">
        <v>2409.0</v>
      </c>
      <c r="S3479" s="2">
        <v>2395.0</v>
      </c>
      <c r="T3479" s="2">
        <v>1.333065159E9</v>
      </c>
      <c r="U3479" s="2">
        <v>3.1993564E7</v>
      </c>
      <c r="V3479" s="2">
        <v>4.1223578E7</v>
      </c>
      <c r="W3479" s="2">
        <v>1717700.0</v>
      </c>
      <c r="X3479" s="2">
        <v>1861.0</v>
      </c>
      <c r="Y3479" s="2">
        <f t="shared" si="8"/>
        <v>0.4611246447</v>
      </c>
      <c r="Z3479" s="2">
        <f t="shared" ref="Z3479:AC3479" si="3530">ROUNDDOWN($Y3479*Z$1,0)-IF(MOD($Y3479*Z$1,1)=0,1,0)+1</f>
        <v>1</v>
      </c>
      <c r="AA3479" s="2">
        <f t="shared" si="3530"/>
        <v>2</v>
      </c>
      <c r="AB3479" s="2">
        <f t="shared" si="3530"/>
        <v>2</v>
      </c>
      <c r="AC3479" s="2">
        <f t="shared" si="3530"/>
        <v>3</v>
      </c>
      <c r="AD3479" s="2">
        <f t="shared" si="10"/>
        <v>0</v>
      </c>
      <c r="AE3479" s="2">
        <f t="shared" si="11"/>
        <v>0</v>
      </c>
      <c r="AF3479" s="2">
        <f t="shared" si="12"/>
        <v>1</v>
      </c>
      <c r="AG3479" s="2">
        <f t="shared" si="13"/>
        <v>0</v>
      </c>
      <c r="AH3479" s="2">
        <f t="shared" si="14"/>
        <v>0</v>
      </c>
      <c r="AI3479" s="2">
        <f t="shared" si="15"/>
        <v>0</v>
      </c>
      <c r="AJ3479" s="2">
        <f t="shared" si="16"/>
        <v>0</v>
      </c>
      <c r="AK3479" s="2">
        <f t="shared" si="17"/>
        <v>0</v>
      </c>
      <c r="AL3479" s="2">
        <f t="shared" si="18"/>
        <v>1</v>
      </c>
    </row>
    <row r="3480" ht="13.5" customHeight="1">
      <c r="A3480" s="3">
        <v>42991.0</v>
      </c>
      <c r="B3480" s="2">
        <v>2400.0</v>
      </c>
      <c r="C3480" s="2">
        <f t="shared" si="3"/>
        <v>2400</v>
      </c>
      <c r="D3480" s="2">
        <f t="shared" si="26"/>
        <v>3732.7609</v>
      </c>
      <c r="E3480" s="2">
        <f t="shared" si="20"/>
        <v>2324.085568</v>
      </c>
      <c r="F3480" s="2">
        <v>0.0</v>
      </c>
      <c r="G3480" s="2">
        <f t="shared" si="4"/>
        <v>0</v>
      </c>
      <c r="H3480" s="2">
        <f t="shared" si="21"/>
        <v>1.8434</v>
      </c>
      <c r="I3480" s="2">
        <f t="shared" si="27"/>
        <v>1.390054904</v>
      </c>
      <c r="J3480" s="2">
        <f t="shared" si="5"/>
        <v>369.8307673</v>
      </c>
      <c r="K3480" s="2">
        <f t="shared" si="6"/>
        <v>382.3370537</v>
      </c>
      <c r="L3480" s="2">
        <f t="shared" si="7"/>
        <v>0</v>
      </c>
      <c r="M3480" s="2">
        <f t="shared" si="1"/>
        <v>382.3370537</v>
      </c>
      <c r="O3480" s="2">
        <v>3478.0</v>
      </c>
      <c r="P3480" s="2">
        <v>2395.0</v>
      </c>
      <c r="Q3480" s="2">
        <v>2400.0</v>
      </c>
      <c r="R3480" s="2">
        <v>2408.0</v>
      </c>
      <c r="S3480" s="2">
        <v>2395.0</v>
      </c>
      <c r="T3480" s="2">
        <v>1.333065159E9</v>
      </c>
      <c r="U3480" s="2">
        <v>3.1993564E7</v>
      </c>
      <c r="V3480" s="2">
        <v>3.1041328E7</v>
      </c>
      <c r="W3480" s="2">
        <v>1292885.0</v>
      </c>
      <c r="X3480" s="2">
        <v>1203.0</v>
      </c>
      <c r="Y3480" s="2">
        <f t="shared" si="8"/>
        <v>0.4880227365</v>
      </c>
      <c r="Z3480" s="2">
        <f t="shared" ref="Z3480:AC3480" si="3531">ROUNDDOWN($Y3480*Z$1,0)-IF(MOD($Y3480*Z$1,1)=0,1,0)+1</f>
        <v>1</v>
      </c>
      <c r="AA3480" s="2">
        <f t="shared" si="3531"/>
        <v>2</v>
      </c>
      <c r="AB3480" s="2">
        <f t="shared" si="3531"/>
        <v>2</v>
      </c>
      <c r="AC3480" s="2">
        <f t="shared" si="3531"/>
        <v>3</v>
      </c>
      <c r="AD3480" s="2">
        <f t="shared" si="10"/>
        <v>0</v>
      </c>
      <c r="AE3480" s="2">
        <f t="shared" si="11"/>
        <v>0</v>
      </c>
      <c r="AF3480" s="2">
        <f t="shared" si="12"/>
        <v>0</v>
      </c>
      <c r="AG3480" s="2">
        <f t="shared" si="13"/>
        <v>1</v>
      </c>
      <c r="AH3480" s="2">
        <f t="shared" si="14"/>
        <v>0</v>
      </c>
      <c r="AI3480" s="2">
        <f t="shared" si="15"/>
        <v>0</v>
      </c>
      <c r="AJ3480" s="2">
        <f t="shared" si="16"/>
        <v>0</v>
      </c>
      <c r="AK3480" s="2">
        <f t="shared" si="17"/>
        <v>0</v>
      </c>
      <c r="AL3480" s="2">
        <f t="shared" si="18"/>
        <v>1</v>
      </c>
    </row>
    <row r="3481" ht="13.5" customHeight="1">
      <c r="A3481" s="3">
        <v>42992.0</v>
      </c>
      <c r="B3481" s="2">
        <v>2386.0</v>
      </c>
      <c r="C3481" s="2">
        <f t="shared" si="3"/>
        <v>2386</v>
      </c>
      <c r="D3481" s="2">
        <f t="shared" si="26"/>
        <v>3734.260824</v>
      </c>
      <c r="E3481" s="2">
        <f t="shared" si="20"/>
        <v>2324.428136</v>
      </c>
      <c r="F3481" s="2">
        <v>-0.58</v>
      </c>
      <c r="G3481" s="2">
        <f t="shared" si="4"/>
        <v>-0.0058</v>
      </c>
      <c r="H3481" s="2">
        <f t="shared" si="21"/>
        <v>1.8376</v>
      </c>
      <c r="I3481" s="2">
        <f t="shared" si="27"/>
        <v>1.390456732</v>
      </c>
      <c r="J3481" s="2">
        <f t="shared" si="5"/>
        <v>367.6857489</v>
      </c>
      <c r="K3481" s="2">
        <f t="shared" si="6"/>
        <v>380.1194988</v>
      </c>
      <c r="L3481" s="2">
        <f t="shared" si="7"/>
        <v>0</v>
      </c>
      <c r="M3481" s="2">
        <f t="shared" si="1"/>
        <v>380.1194988</v>
      </c>
      <c r="O3481" s="2">
        <v>3479.0</v>
      </c>
      <c r="P3481" s="2">
        <v>2400.0</v>
      </c>
      <c r="Q3481" s="2">
        <v>2400.0</v>
      </c>
      <c r="R3481" s="2">
        <v>2407.0</v>
      </c>
      <c r="S3481" s="2">
        <v>2376.0</v>
      </c>
      <c r="T3481" s="2">
        <v>1.333065159E9</v>
      </c>
      <c r="U3481" s="2">
        <v>3.1806935E7</v>
      </c>
      <c r="V3481" s="2">
        <v>8.5990875E7</v>
      </c>
      <c r="W3481" s="2">
        <v>3592174.0</v>
      </c>
      <c r="X3481" s="2">
        <v>1865.0</v>
      </c>
      <c r="Y3481" s="2">
        <f t="shared" si="8"/>
        <v>0.3268371904</v>
      </c>
      <c r="Z3481" s="2">
        <f t="shared" ref="Z3481:AC3481" si="3532">ROUNDDOWN($Y3481*Z$1,0)-IF(MOD($Y3481*Z$1,1)=0,1,0)+1</f>
        <v>1</v>
      </c>
      <c r="AA3481" s="2">
        <f t="shared" si="3532"/>
        <v>1</v>
      </c>
      <c r="AB3481" s="2">
        <f t="shared" si="3532"/>
        <v>2</v>
      </c>
      <c r="AC3481" s="2">
        <f t="shared" si="3532"/>
        <v>2</v>
      </c>
      <c r="AD3481" s="2">
        <f t="shared" si="10"/>
        <v>0</v>
      </c>
      <c r="AE3481" s="2">
        <f t="shared" si="11"/>
        <v>0</v>
      </c>
      <c r="AF3481" s="2">
        <f t="shared" si="12"/>
        <v>0</v>
      </c>
      <c r="AG3481" s="2">
        <f t="shared" si="13"/>
        <v>0</v>
      </c>
      <c r="AH3481" s="2">
        <f t="shared" si="14"/>
        <v>0</v>
      </c>
      <c r="AI3481" s="2">
        <f t="shared" si="15"/>
        <v>0</v>
      </c>
      <c r="AJ3481" s="2">
        <f t="shared" si="16"/>
        <v>0</v>
      </c>
      <c r="AK3481" s="2">
        <f t="shared" si="17"/>
        <v>1</v>
      </c>
      <c r="AL3481" s="2">
        <f t="shared" si="18"/>
        <v>1</v>
      </c>
    </row>
    <row r="3482" ht="13.5" customHeight="1">
      <c r="A3482" s="3">
        <v>42995.0</v>
      </c>
      <c r="B3482" s="2">
        <v>2392.0</v>
      </c>
      <c r="C3482" s="2">
        <f t="shared" si="3"/>
        <v>2392</v>
      </c>
      <c r="D3482" s="2">
        <f t="shared" si="26"/>
        <v>3735.761352</v>
      </c>
      <c r="E3482" s="2">
        <f t="shared" si="20"/>
        <v>2324.770704</v>
      </c>
      <c r="F3482" s="2">
        <v>0.25</v>
      </c>
      <c r="G3482" s="2">
        <f t="shared" si="4"/>
        <v>0.0025</v>
      </c>
      <c r="H3482" s="2">
        <f t="shared" si="21"/>
        <v>1.8401</v>
      </c>
      <c r="I3482" s="2">
        <f t="shared" si="27"/>
        <v>1.390858559</v>
      </c>
      <c r="J3482" s="2">
        <f t="shared" si="5"/>
        <v>368.6049633</v>
      </c>
      <c r="K3482" s="2">
        <f t="shared" si="6"/>
        <v>381.0697975</v>
      </c>
      <c r="L3482" s="2">
        <f t="shared" si="7"/>
        <v>0</v>
      </c>
      <c r="M3482" s="2">
        <f t="shared" si="1"/>
        <v>381.0697975</v>
      </c>
      <c r="O3482" s="2">
        <v>3480.0</v>
      </c>
      <c r="P3482" s="2">
        <v>2390.0</v>
      </c>
      <c r="Q3482" s="2">
        <v>2386.0</v>
      </c>
      <c r="R3482" s="2">
        <v>2400.0</v>
      </c>
      <c r="S3482" s="2">
        <v>2386.0</v>
      </c>
      <c r="T3482" s="2">
        <v>1.333065159E9</v>
      </c>
      <c r="U3482" s="2">
        <v>3.1886919E7</v>
      </c>
      <c r="V3482" s="2">
        <v>1.8795288E7</v>
      </c>
      <c r="W3482" s="2">
        <v>785469.0</v>
      </c>
      <c r="X3482" s="2">
        <v>649.0</v>
      </c>
      <c r="Y3482" s="2">
        <f t="shared" si="8"/>
        <v>0.5592773041</v>
      </c>
      <c r="Z3482" s="2">
        <f t="shared" ref="Z3482:AC3482" si="3533">ROUNDDOWN($Y3482*Z$1,0)-IF(MOD($Y3482*Z$1,1)=0,1,0)+1</f>
        <v>2</v>
      </c>
      <c r="AA3482" s="2">
        <f t="shared" si="3533"/>
        <v>2</v>
      </c>
      <c r="AB3482" s="2">
        <f t="shared" si="3533"/>
        <v>3</v>
      </c>
      <c r="AC3482" s="2">
        <f t="shared" si="3533"/>
        <v>3</v>
      </c>
      <c r="AD3482" s="2">
        <f t="shared" si="10"/>
        <v>0</v>
      </c>
      <c r="AE3482" s="2">
        <f t="shared" si="11"/>
        <v>1</v>
      </c>
      <c r="AF3482" s="2">
        <f t="shared" si="12"/>
        <v>0</v>
      </c>
      <c r="AG3482" s="2">
        <f t="shared" si="13"/>
        <v>0</v>
      </c>
      <c r="AH3482" s="2">
        <f t="shared" si="14"/>
        <v>0</v>
      </c>
      <c r="AI3482" s="2">
        <f t="shared" si="15"/>
        <v>0</v>
      </c>
      <c r="AJ3482" s="2">
        <f t="shared" si="16"/>
        <v>0</v>
      </c>
      <c r="AK3482" s="2">
        <f t="shared" si="17"/>
        <v>0</v>
      </c>
      <c r="AL3482" s="2">
        <f t="shared" si="18"/>
        <v>1</v>
      </c>
    </row>
    <row r="3483" ht="13.5" customHeight="1">
      <c r="A3483" s="3">
        <v>42996.0</v>
      </c>
      <c r="B3483" s="2">
        <v>2411.0</v>
      </c>
      <c r="C3483" s="2">
        <f t="shared" si="3"/>
        <v>2411</v>
      </c>
      <c r="D3483" s="2">
        <f t="shared" si="26"/>
        <v>3737.262482</v>
      </c>
      <c r="E3483" s="2">
        <f t="shared" si="20"/>
        <v>2325.113271</v>
      </c>
      <c r="F3483" s="2">
        <v>0.79</v>
      </c>
      <c r="G3483" s="2">
        <f t="shared" si="4"/>
        <v>0.0079</v>
      </c>
      <c r="H3483" s="2">
        <f t="shared" si="21"/>
        <v>1.848</v>
      </c>
      <c r="I3483" s="2">
        <f t="shared" si="27"/>
        <v>1.391260386</v>
      </c>
      <c r="J3483" s="2">
        <f t="shared" si="5"/>
        <v>371.5169425</v>
      </c>
      <c r="K3483" s="2">
        <f t="shared" si="6"/>
        <v>384.0802489</v>
      </c>
      <c r="L3483" s="2">
        <f t="shared" si="7"/>
        <v>0</v>
      </c>
      <c r="M3483" s="2">
        <f t="shared" si="1"/>
        <v>384.0802489</v>
      </c>
      <c r="O3483" s="2">
        <v>3481.0</v>
      </c>
      <c r="P3483" s="2">
        <v>2400.0</v>
      </c>
      <c r="Q3483" s="2">
        <v>2392.0</v>
      </c>
      <c r="R3483" s="2">
        <v>2427.0</v>
      </c>
      <c r="S3483" s="2">
        <v>2397.0</v>
      </c>
      <c r="T3483" s="2">
        <v>1.333065159E9</v>
      </c>
      <c r="U3483" s="2">
        <v>3.2140201E7</v>
      </c>
      <c r="V3483" s="2">
        <v>4.6192304E7</v>
      </c>
      <c r="W3483" s="2">
        <v>1915098.0</v>
      </c>
      <c r="X3483" s="2">
        <v>1692.0</v>
      </c>
      <c r="Y3483" s="2">
        <f t="shared" si="8"/>
        <v>0.7037149817</v>
      </c>
      <c r="Z3483" s="2">
        <f t="shared" ref="Z3483:AC3483" si="3534">ROUNDDOWN($Y3483*Z$1,0)-IF(MOD($Y3483*Z$1,1)=0,1,0)+1</f>
        <v>2</v>
      </c>
      <c r="AA3483" s="2">
        <f t="shared" si="3534"/>
        <v>3</v>
      </c>
      <c r="AB3483" s="2">
        <f t="shared" si="3534"/>
        <v>3</v>
      </c>
      <c r="AC3483" s="2">
        <f t="shared" si="3534"/>
        <v>4</v>
      </c>
      <c r="AD3483" s="2">
        <f t="shared" si="10"/>
        <v>0</v>
      </c>
      <c r="AE3483" s="2">
        <f t="shared" si="11"/>
        <v>1</v>
      </c>
      <c r="AF3483" s="2">
        <f t="shared" si="12"/>
        <v>0</v>
      </c>
      <c r="AG3483" s="2">
        <f t="shared" si="13"/>
        <v>0</v>
      </c>
      <c r="AH3483" s="2">
        <f t="shared" si="14"/>
        <v>0</v>
      </c>
      <c r="AI3483" s="2">
        <f t="shared" si="15"/>
        <v>0</v>
      </c>
      <c r="AJ3483" s="2">
        <f t="shared" si="16"/>
        <v>0</v>
      </c>
      <c r="AK3483" s="2">
        <f t="shared" si="17"/>
        <v>0</v>
      </c>
      <c r="AL3483" s="2">
        <f t="shared" si="18"/>
        <v>1</v>
      </c>
    </row>
    <row r="3484" ht="13.5" customHeight="1">
      <c r="A3484" s="3">
        <v>42997.0</v>
      </c>
      <c r="B3484" s="2">
        <v>2413.0</v>
      </c>
      <c r="C3484" s="2">
        <f t="shared" si="3"/>
        <v>2413</v>
      </c>
      <c r="D3484" s="2">
        <f t="shared" si="26"/>
        <v>3738.764216</v>
      </c>
      <c r="E3484" s="2">
        <f t="shared" si="20"/>
        <v>2325.455839</v>
      </c>
      <c r="F3484" s="2">
        <v>0.08</v>
      </c>
      <c r="G3484" s="2">
        <f t="shared" si="4"/>
        <v>0.0008</v>
      </c>
      <c r="H3484" s="2">
        <f t="shared" si="21"/>
        <v>1.8488</v>
      </c>
      <c r="I3484" s="2">
        <f t="shared" si="27"/>
        <v>1.391662213</v>
      </c>
      <c r="J3484" s="2">
        <f t="shared" si="5"/>
        <v>371.814156</v>
      </c>
      <c r="K3484" s="2">
        <f t="shared" si="6"/>
        <v>384.3875131</v>
      </c>
      <c r="L3484" s="2">
        <f t="shared" si="7"/>
        <v>0</v>
      </c>
      <c r="M3484" s="2">
        <f t="shared" si="1"/>
        <v>384.3875131</v>
      </c>
      <c r="O3484" s="2">
        <v>3482.0</v>
      </c>
      <c r="P3484" s="2">
        <v>2406.0</v>
      </c>
      <c r="Q3484" s="2">
        <v>2411.0</v>
      </c>
      <c r="R3484" s="2">
        <v>2438.0</v>
      </c>
      <c r="S3484" s="2">
        <v>2406.0</v>
      </c>
      <c r="T3484" s="2">
        <v>1.333065159E9</v>
      </c>
      <c r="U3484" s="2">
        <v>3.2166862E7</v>
      </c>
      <c r="V3484" s="2">
        <v>4.818557E7</v>
      </c>
      <c r="W3484" s="2">
        <v>1991588.0</v>
      </c>
      <c r="X3484" s="2">
        <v>1587.0</v>
      </c>
      <c r="Y3484" s="2">
        <f t="shared" si="8"/>
        <v>0.514819326</v>
      </c>
      <c r="Z3484" s="2">
        <f t="shared" ref="Z3484:AC3484" si="3535">ROUNDDOWN($Y3484*Z$1,0)-IF(MOD($Y3484*Z$1,1)=0,1,0)+1</f>
        <v>2</v>
      </c>
      <c r="AA3484" s="2">
        <f t="shared" si="3535"/>
        <v>2</v>
      </c>
      <c r="AB3484" s="2">
        <f t="shared" si="3535"/>
        <v>3</v>
      </c>
      <c r="AC3484" s="2">
        <f t="shared" si="3535"/>
        <v>3</v>
      </c>
      <c r="AD3484" s="2">
        <f t="shared" si="10"/>
        <v>0</v>
      </c>
      <c r="AE3484" s="2">
        <f t="shared" si="11"/>
        <v>1</v>
      </c>
      <c r="AF3484" s="2">
        <f t="shared" si="12"/>
        <v>0</v>
      </c>
      <c r="AG3484" s="2">
        <f t="shared" si="13"/>
        <v>0</v>
      </c>
      <c r="AH3484" s="2">
        <f t="shared" si="14"/>
        <v>0</v>
      </c>
      <c r="AI3484" s="2">
        <f t="shared" si="15"/>
        <v>0</v>
      </c>
      <c r="AJ3484" s="2">
        <f t="shared" si="16"/>
        <v>0</v>
      </c>
      <c r="AK3484" s="2">
        <f t="shared" si="17"/>
        <v>0</v>
      </c>
      <c r="AL3484" s="2">
        <f t="shared" si="18"/>
        <v>1</v>
      </c>
    </row>
    <row r="3485" ht="13.5" customHeight="1">
      <c r="A3485" s="3">
        <v>43002.0</v>
      </c>
      <c r="B3485" s="2">
        <v>2460.0</v>
      </c>
      <c r="C3485" s="2">
        <f t="shared" si="3"/>
        <v>2460</v>
      </c>
      <c r="D3485" s="2">
        <f t="shared" si="26"/>
        <v>3740.266553</v>
      </c>
      <c r="E3485" s="2">
        <f t="shared" si="20"/>
        <v>2325.798407</v>
      </c>
      <c r="F3485" s="2">
        <v>1.95</v>
      </c>
      <c r="G3485" s="2">
        <f t="shared" si="4"/>
        <v>0.0195</v>
      </c>
      <c r="H3485" s="2">
        <f t="shared" si="21"/>
        <v>1.8683</v>
      </c>
      <c r="I3485" s="2">
        <f t="shared" si="27"/>
        <v>1.39206404</v>
      </c>
      <c r="J3485" s="2">
        <f t="shared" si="5"/>
        <v>379.0645321</v>
      </c>
      <c r="K3485" s="2">
        <f t="shared" si="6"/>
        <v>391.8830696</v>
      </c>
      <c r="L3485" s="2">
        <f t="shared" si="7"/>
        <v>0</v>
      </c>
      <c r="M3485" s="2">
        <f t="shared" si="1"/>
        <v>391.8830696</v>
      </c>
      <c r="O3485" s="2">
        <v>3483.0</v>
      </c>
      <c r="P3485" s="2">
        <v>2450.0</v>
      </c>
      <c r="Q3485" s="2">
        <v>2413.0</v>
      </c>
      <c r="R3485" s="2">
        <v>2466.0</v>
      </c>
      <c r="S3485" s="2">
        <v>2449.0</v>
      </c>
      <c r="T3485" s="2">
        <v>1.333065159E9</v>
      </c>
      <c r="U3485" s="2">
        <v>3.2793403E7</v>
      </c>
      <c r="V3485" s="2">
        <v>3.6501439E7</v>
      </c>
      <c r="W3485" s="2">
        <v>1486258.0</v>
      </c>
      <c r="X3485" s="2">
        <v>1298.0</v>
      </c>
      <c r="Y3485" s="2">
        <f t="shared" si="8"/>
        <v>0.8930166464</v>
      </c>
      <c r="Z3485" s="2">
        <f t="shared" ref="Z3485:AC3485" si="3536">ROUNDDOWN($Y3485*Z$1,0)-IF(MOD($Y3485*Z$1,1)=0,1,0)+1</f>
        <v>2</v>
      </c>
      <c r="AA3485" s="2">
        <f t="shared" si="3536"/>
        <v>3</v>
      </c>
      <c r="AB3485" s="2">
        <f t="shared" si="3536"/>
        <v>4</v>
      </c>
      <c r="AC3485" s="2">
        <f t="shared" si="3536"/>
        <v>5</v>
      </c>
      <c r="AD3485" s="2">
        <f t="shared" si="10"/>
        <v>1</v>
      </c>
      <c r="AE3485" s="2">
        <f t="shared" si="11"/>
        <v>0</v>
      </c>
      <c r="AF3485" s="2">
        <f t="shared" si="12"/>
        <v>0</v>
      </c>
      <c r="AG3485" s="2">
        <f t="shared" si="13"/>
        <v>0</v>
      </c>
      <c r="AH3485" s="2">
        <f t="shared" si="14"/>
        <v>0</v>
      </c>
      <c r="AI3485" s="2">
        <f t="shared" si="15"/>
        <v>0</v>
      </c>
      <c r="AJ3485" s="2">
        <f t="shared" si="16"/>
        <v>0</v>
      </c>
      <c r="AK3485" s="2">
        <f t="shared" si="17"/>
        <v>0</v>
      </c>
      <c r="AL3485" s="2">
        <f t="shared" si="18"/>
        <v>1</v>
      </c>
    </row>
    <row r="3486" ht="13.5" customHeight="1">
      <c r="A3486" s="3">
        <v>43003.0</v>
      </c>
      <c r="B3486" s="2">
        <v>2481.0</v>
      </c>
      <c r="C3486" s="2">
        <f t="shared" si="3"/>
        <v>2481</v>
      </c>
      <c r="D3486" s="2">
        <f t="shared" si="26"/>
        <v>3741.769494</v>
      </c>
      <c r="E3486" s="2">
        <f t="shared" si="20"/>
        <v>2326.140974</v>
      </c>
      <c r="F3486" s="2">
        <v>0.85</v>
      </c>
      <c r="G3486" s="2">
        <f t="shared" si="4"/>
        <v>0.0085</v>
      </c>
      <c r="H3486" s="2">
        <f t="shared" si="21"/>
        <v>1.8768</v>
      </c>
      <c r="I3486" s="2">
        <f t="shared" si="27"/>
        <v>1.392465867</v>
      </c>
      <c r="J3486" s="2">
        <f t="shared" si="5"/>
        <v>382.2865806</v>
      </c>
      <c r="K3486" s="2">
        <f t="shared" si="6"/>
        <v>395.2140757</v>
      </c>
      <c r="L3486" s="2">
        <f t="shared" si="7"/>
        <v>0</v>
      </c>
      <c r="M3486" s="2">
        <f t="shared" si="1"/>
        <v>395.2140757</v>
      </c>
      <c r="O3486" s="2">
        <v>3484.0</v>
      </c>
      <c r="P3486" s="2">
        <v>2462.0</v>
      </c>
      <c r="Q3486" s="2">
        <v>2460.0</v>
      </c>
      <c r="R3486" s="2">
        <v>2489.0</v>
      </c>
      <c r="S3486" s="2">
        <v>2462.0</v>
      </c>
      <c r="T3486" s="2">
        <v>1.333065159E9</v>
      </c>
      <c r="U3486" s="2">
        <v>3.3073347E7</v>
      </c>
      <c r="V3486" s="2">
        <v>6.1470071E7</v>
      </c>
      <c r="W3486" s="2">
        <v>2476788.0</v>
      </c>
      <c r="X3486" s="2">
        <v>2456.0</v>
      </c>
      <c r="Y3486" s="2">
        <f t="shared" si="8"/>
        <v>0.7206658546</v>
      </c>
      <c r="Z3486" s="2">
        <f t="shared" ref="Z3486:AC3486" si="3537">ROUNDDOWN($Y3486*Z$1,0)-IF(MOD($Y3486*Z$1,1)=0,1,0)+1</f>
        <v>2</v>
      </c>
      <c r="AA3486" s="2">
        <f t="shared" si="3537"/>
        <v>3</v>
      </c>
      <c r="AB3486" s="2">
        <f t="shared" si="3537"/>
        <v>3</v>
      </c>
      <c r="AC3486" s="2">
        <f t="shared" si="3537"/>
        <v>4</v>
      </c>
      <c r="AD3486" s="2">
        <f t="shared" si="10"/>
        <v>0</v>
      </c>
      <c r="AE3486" s="2">
        <f t="shared" si="11"/>
        <v>0</v>
      </c>
      <c r="AF3486" s="2">
        <f t="shared" si="12"/>
        <v>0</v>
      </c>
      <c r="AG3486" s="2">
        <f t="shared" si="13"/>
        <v>0</v>
      </c>
      <c r="AH3486" s="2">
        <f t="shared" si="14"/>
        <v>0</v>
      </c>
      <c r="AI3486" s="2">
        <f t="shared" si="15"/>
        <v>1</v>
      </c>
      <c r="AJ3486" s="2">
        <f t="shared" si="16"/>
        <v>0</v>
      </c>
      <c r="AK3486" s="2">
        <f t="shared" si="17"/>
        <v>0</v>
      </c>
      <c r="AL3486" s="2">
        <f t="shared" si="18"/>
        <v>1</v>
      </c>
    </row>
    <row r="3487" ht="13.5" customHeight="1">
      <c r="A3487" s="3">
        <v>43004.0</v>
      </c>
      <c r="B3487" s="2">
        <v>2445.0</v>
      </c>
      <c r="C3487" s="2">
        <f t="shared" si="3"/>
        <v>2445</v>
      </c>
      <c r="D3487" s="2">
        <f t="shared" si="26"/>
        <v>3743.273038</v>
      </c>
      <c r="E3487" s="2">
        <f t="shared" si="20"/>
        <v>2326.483542</v>
      </c>
      <c r="F3487" s="2">
        <v>-1.45</v>
      </c>
      <c r="G3487" s="2">
        <f t="shared" si="4"/>
        <v>-0.0145</v>
      </c>
      <c r="H3487" s="2">
        <f t="shared" si="21"/>
        <v>1.8623</v>
      </c>
      <c r="I3487" s="2">
        <f t="shared" si="27"/>
        <v>1.392867695</v>
      </c>
      <c r="J3487" s="2">
        <f t="shared" si="5"/>
        <v>376.7434252</v>
      </c>
      <c r="K3487" s="2">
        <f t="shared" si="6"/>
        <v>389.4834716</v>
      </c>
      <c r="L3487" s="2">
        <f t="shared" si="7"/>
        <v>0</v>
      </c>
      <c r="M3487" s="2">
        <f t="shared" si="1"/>
        <v>389.4834716</v>
      </c>
      <c r="O3487" s="2">
        <v>3485.0</v>
      </c>
      <c r="P3487" s="2">
        <v>2461.0</v>
      </c>
      <c r="Q3487" s="2">
        <v>2481.0</v>
      </c>
      <c r="R3487" s="2">
        <v>2484.0</v>
      </c>
      <c r="S3487" s="2">
        <v>2438.0</v>
      </c>
      <c r="T3487" s="2">
        <v>1.333065159E9</v>
      </c>
      <c r="U3487" s="2">
        <v>3.2593443E7</v>
      </c>
      <c r="V3487" s="2">
        <v>5.1155005E7</v>
      </c>
      <c r="W3487" s="2">
        <v>2076916.0</v>
      </c>
      <c r="X3487" s="2">
        <v>2143.0</v>
      </c>
      <c r="Y3487" s="2">
        <f t="shared" si="8"/>
        <v>0.1533698741</v>
      </c>
      <c r="Z3487" s="2">
        <f t="shared" ref="Z3487:AC3487" si="3538">ROUNDDOWN($Y3487*Z$1,0)-IF(MOD($Y3487*Z$1,1)=0,1,0)+1</f>
        <v>1</v>
      </c>
      <c r="AA3487" s="2">
        <f t="shared" si="3538"/>
        <v>1</v>
      </c>
      <c r="AB3487" s="2">
        <f t="shared" si="3538"/>
        <v>1</v>
      </c>
      <c r="AC3487" s="2">
        <f t="shared" si="3538"/>
        <v>1</v>
      </c>
      <c r="AD3487" s="2">
        <f t="shared" si="10"/>
        <v>0</v>
      </c>
      <c r="AE3487" s="2">
        <f t="shared" si="11"/>
        <v>0</v>
      </c>
      <c r="AF3487" s="2">
        <f t="shared" si="12"/>
        <v>0</v>
      </c>
      <c r="AG3487" s="2">
        <f t="shared" si="13"/>
        <v>0</v>
      </c>
      <c r="AH3487" s="2">
        <f t="shared" si="14"/>
        <v>0</v>
      </c>
      <c r="AI3487" s="2">
        <f t="shared" si="15"/>
        <v>0</v>
      </c>
      <c r="AJ3487" s="2">
        <f t="shared" si="16"/>
        <v>0</v>
      </c>
      <c r="AK3487" s="2">
        <f t="shared" si="17"/>
        <v>1</v>
      </c>
      <c r="AL3487" s="2">
        <f t="shared" si="18"/>
        <v>1</v>
      </c>
    </row>
    <row r="3488" ht="13.5" customHeight="1">
      <c r="A3488" s="3">
        <v>43005.0</v>
      </c>
      <c r="B3488" s="2">
        <v>2450.0</v>
      </c>
      <c r="C3488" s="2">
        <f t="shared" si="3"/>
        <v>2450</v>
      </c>
      <c r="D3488" s="2">
        <f t="shared" si="26"/>
        <v>3744.777187</v>
      </c>
      <c r="E3488" s="2">
        <f t="shared" si="20"/>
        <v>2326.82611</v>
      </c>
      <c r="F3488" s="2">
        <v>0.2</v>
      </c>
      <c r="G3488" s="2">
        <f t="shared" si="4"/>
        <v>0.002</v>
      </c>
      <c r="H3488" s="2">
        <f t="shared" si="21"/>
        <v>1.8643</v>
      </c>
      <c r="I3488" s="2">
        <f t="shared" si="27"/>
        <v>1.393269522</v>
      </c>
      <c r="J3488" s="2">
        <f t="shared" si="5"/>
        <v>377.496912</v>
      </c>
      <c r="K3488" s="2">
        <f t="shared" si="6"/>
        <v>390.2624386</v>
      </c>
      <c r="L3488" s="2">
        <f t="shared" si="7"/>
        <v>0</v>
      </c>
      <c r="M3488" s="2">
        <f t="shared" si="1"/>
        <v>390.2624386</v>
      </c>
      <c r="O3488" s="2">
        <v>3486.0</v>
      </c>
      <c r="P3488" s="2">
        <v>2447.0</v>
      </c>
      <c r="Q3488" s="2">
        <v>2445.0</v>
      </c>
      <c r="R3488" s="2">
        <v>2458.0</v>
      </c>
      <c r="S3488" s="2">
        <v>2432.0</v>
      </c>
      <c r="T3488" s="2">
        <v>1.333065159E9</v>
      </c>
      <c r="U3488" s="2">
        <v>3.2660096E7</v>
      </c>
      <c r="V3488" s="2">
        <v>4.0277003E7</v>
      </c>
      <c r="W3488" s="2">
        <v>1647089.0</v>
      </c>
      <c r="X3488" s="2">
        <v>1552.0</v>
      </c>
      <c r="Y3488" s="2">
        <f t="shared" si="8"/>
        <v>0.5463865205</v>
      </c>
      <c r="Z3488" s="2">
        <f t="shared" ref="Z3488:AC3488" si="3539">ROUNDDOWN($Y3488*Z$1,0)-IF(MOD($Y3488*Z$1,1)=0,1,0)+1</f>
        <v>2</v>
      </c>
      <c r="AA3488" s="2">
        <f t="shared" si="3539"/>
        <v>2</v>
      </c>
      <c r="AB3488" s="2">
        <f t="shared" si="3539"/>
        <v>3</v>
      </c>
      <c r="AC3488" s="2">
        <f t="shared" si="3539"/>
        <v>3</v>
      </c>
      <c r="AD3488" s="2">
        <f t="shared" si="10"/>
        <v>0</v>
      </c>
      <c r="AE3488" s="2">
        <f t="shared" si="11"/>
        <v>1</v>
      </c>
      <c r="AF3488" s="2">
        <f t="shared" si="12"/>
        <v>0</v>
      </c>
      <c r="AG3488" s="2">
        <f t="shared" si="13"/>
        <v>0</v>
      </c>
      <c r="AH3488" s="2">
        <f t="shared" si="14"/>
        <v>0</v>
      </c>
      <c r="AI3488" s="2">
        <f t="shared" si="15"/>
        <v>0</v>
      </c>
      <c r="AJ3488" s="2">
        <f t="shared" si="16"/>
        <v>0</v>
      </c>
      <c r="AK3488" s="2">
        <f t="shared" si="17"/>
        <v>0</v>
      </c>
      <c r="AL3488" s="2">
        <f t="shared" si="18"/>
        <v>1</v>
      </c>
    </row>
    <row r="3489" ht="13.5" customHeight="1">
      <c r="A3489" s="3">
        <v>43006.0</v>
      </c>
      <c r="B3489" s="2">
        <v>2473.0</v>
      </c>
      <c r="C3489" s="2">
        <f t="shared" si="3"/>
        <v>2473</v>
      </c>
      <c r="D3489" s="2">
        <f t="shared" si="26"/>
        <v>3746.28194</v>
      </c>
      <c r="E3489" s="2">
        <f t="shared" si="20"/>
        <v>2327.168678</v>
      </c>
      <c r="F3489" s="2">
        <v>0.94</v>
      </c>
      <c r="G3489" s="2">
        <f t="shared" si="4"/>
        <v>0.0094</v>
      </c>
      <c r="H3489" s="2">
        <f t="shared" si="21"/>
        <v>1.8737</v>
      </c>
      <c r="I3489" s="2">
        <f t="shared" si="27"/>
        <v>1.393671349</v>
      </c>
      <c r="J3489" s="2">
        <f t="shared" si="5"/>
        <v>381.045383</v>
      </c>
      <c r="K3489" s="2">
        <f t="shared" si="6"/>
        <v>393.9309055</v>
      </c>
      <c r="L3489" s="2">
        <f t="shared" si="7"/>
        <v>0</v>
      </c>
      <c r="M3489" s="2">
        <f t="shared" si="1"/>
        <v>393.9309055</v>
      </c>
      <c r="O3489" s="2">
        <v>3487.0</v>
      </c>
      <c r="P3489" s="2">
        <v>2469.0</v>
      </c>
      <c r="Q3489" s="2">
        <v>2450.0</v>
      </c>
      <c r="R3489" s="2">
        <v>2474.0</v>
      </c>
      <c r="S3489" s="2">
        <v>2458.0</v>
      </c>
      <c r="T3489" s="2">
        <v>1.333065159E9</v>
      </c>
      <c r="U3489" s="2">
        <v>3.2966701E7</v>
      </c>
      <c r="V3489" s="2">
        <v>8.3385169E7</v>
      </c>
      <c r="W3489" s="2">
        <v>3378104.0</v>
      </c>
      <c r="X3489" s="2">
        <v>1340.0</v>
      </c>
      <c r="Y3489" s="2">
        <f t="shared" si="8"/>
        <v>0.7416768169</v>
      </c>
      <c r="Z3489" s="2">
        <f t="shared" ref="Z3489:AC3489" si="3540">ROUNDDOWN($Y3489*Z$1,0)-IF(MOD($Y3489*Z$1,1)=0,1,0)+1</f>
        <v>2</v>
      </c>
      <c r="AA3489" s="2">
        <f t="shared" si="3540"/>
        <v>3</v>
      </c>
      <c r="AB3489" s="2">
        <f t="shared" si="3540"/>
        <v>3</v>
      </c>
      <c r="AC3489" s="2">
        <f t="shared" si="3540"/>
        <v>4</v>
      </c>
      <c r="AD3489" s="2">
        <f t="shared" si="10"/>
        <v>1</v>
      </c>
      <c r="AE3489" s="2">
        <f t="shared" si="11"/>
        <v>0</v>
      </c>
      <c r="AF3489" s="2">
        <f t="shared" si="12"/>
        <v>0</v>
      </c>
      <c r="AG3489" s="2">
        <f t="shared" si="13"/>
        <v>0</v>
      </c>
      <c r="AH3489" s="2">
        <f t="shared" si="14"/>
        <v>0</v>
      </c>
      <c r="AI3489" s="2">
        <f t="shared" si="15"/>
        <v>0</v>
      </c>
      <c r="AJ3489" s="2">
        <f t="shared" si="16"/>
        <v>0</v>
      </c>
      <c r="AK3489" s="2">
        <f t="shared" si="17"/>
        <v>0</v>
      </c>
      <c r="AL3489" s="2">
        <f t="shared" si="18"/>
        <v>1</v>
      </c>
    </row>
    <row r="3490" ht="13.5" customHeight="1">
      <c r="A3490" s="3">
        <v>43009.0</v>
      </c>
      <c r="B3490" s="2">
        <v>2479.0</v>
      </c>
      <c r="C3490" s="2">
        <f t="shared" si="3"/>
        <v>2479</v>
      </c>
      <c r="D3490" s="2">
        <f t="shared" si="26"/>
        <v>3747.787298</v>
      </c>
      <c r="E3490" s="2">
        <f t="shared" si="20"/>
        <v>2327.511245</v>
      </c>
      <c r="F3490" s="2">
        <v>0.24</v>
      </c>
      <c r="G3490" s="2">
        <f t="shared" si="4"/>
        <v>0.0024</v>
      </c>
      <c r="H3490" s="2">
        <f t="shared" si="21"/>
        <v>1.8761</v>
      </c>
      <c r="I3490" s="2">
        <f t="shared" si="27"/>
        <v>1.394073176</v>
      </c>
      <c r="J3490" s="2">
        <f t="shared" si="5"/>
        <v>381.9598919</v>
      </c>
      <c r="K3490" s="2">
        <f t="shared" si="6"/>
        <v>394.8763397</v>
      </c>
      <c r="L3490" s="2">
        <f t="shared" si="7"/>
        <v>0</v>
      </c>
      <c r="M3490" s="2">
        <f t="shared" si="1"/>
        <v>394.8763397</v>
      </c>
      <c r="O3490" s="2">
        <v>3488.0</v>
      </c>
      <c r="P3490" s="2">
        <v>2475.0</v>
      </c>
      <c r="Q3490" s="2">
        <v>2473.0</v>
      </c>
      <c r="R3490" s="2">
        <v>2487.0</v>
      </c>
      <c r="S3490" s="2">
        <v>2473.0</v>
      </c>
      <c r="T3490" s="2">
        <v>1.333065159E9</v>
      </c>
      <c r="U3490" s="2">
        <v>3.3046685E7</v>
      </c>
      <c r="V3490" s="2">
        <v>9705983.0</v>
      </c>
      <c r="W3490" s="2">
        <v>391458.0</v>
      </c>
      <c r="X3490" s="2">
        <v>369.0</v>
      </c>
      <c r="Y3490" s="2">
        <f t="shared" si="8"/>
        <v>0.5560292326</v>
      </c>
      <c r="Z3490" s="2">
        <f t="shared" ref="Z3490:AC3490" si="3541">ROUNDDOWN($Y3490*Z$1,0)-IF(MOD($Y3490*Z$1,1)=0,1,0)+1</f>
        <v>2</v>
      </c>
      <c r="AA3490" s="2">
        <f t="shared" si="3541"/>
        <v>2</v>
      </c>
      <c r="AB3490" s="2">
        <f t="shared" si="3541"/>
        <v>3</v>
      </c>
      <c r="AC3490" s="2">
        <f t="shared" si="3541"/>
        <v>3</v>
      </c>
      <c r="AD3490" s="2">
        <f t="shared" si="10"/>
        <v>0</v>
      </c>
      <c r="AE3490" s="2">
        <f t="shared" si="11"/>
        <v>0</v>
      </c>
      <c r="AF3490" s="2">
        <f t="shared" si="12"/>
        <v>0</v>
      </c>
      <c r="AG3490" s="2">
        <f t="shared" si="13"/>
        <v>0</v>
      </c>
      <c r="AH3490" s="2">
        <f t="shared" si="14"/>
        <v>1</v>
      </c>
      <c r="AI3490" s="2">
        <f t="shared" si="15"/>
        <v>0</v>
      </c>
      <c r="AJ3490" s="2">
        <f t="shared" si="16"/>
        <v>0</v>
      </c>
      <c r="AK3490" s="2">
        <f t="shared" si="17"/>
        <v>0</v>
      </c>
      <c r="AL3490" s="2">
        <f t="shared" si="18"/>
        <v>1</v>
      </c>
    </row>
    <row r="3491" ht="13.5" customHeight="1">
      <c r="A3491" s="3">
        <v>43010.0</v>
      </c>
      <c r="B3491" s="2">
        <v>2463.0</v>
      </c>
      <c r="C3491" s="2">
        <f t="shared" si="3"/>
        <v>2463</v>
      </c>
      <c r="D3491" s="2">
        <f t="shared" si="26"/>
        <v>3749.293261</v>
      </c>
      <c r="E3491" s="2">
        <f t="shared" si="20"/>
        <v>2327.853813</v>
      </c>
      <c r="F3491" s="2">
        <v>-0.65</v>
      </c>
      <c r="G3491" s="2">
        <f t="shared" si="4"/>
        <v>-0.0065</v>
      </c>
      <c r="H3491" s="2">
        <f t="shared" si="21"/>
        <v>1.8696</v>
      </c>
      <c r="I3491" s="2">
        <f t="shared" si="27"/>
        <v>1.394475003</v>
      </c>
      <c r="J3491" s="2">
        <f t="shared" si="5"/>
        <v>379.4771526</v>
      </c>
      <c r="K3491" s="2">
        <f t="shared" si="6"/>
        <v>392.3096435</v>
      </c>
      <c r="L3491" s="2">
        <f t="shared" si="7"/>
        <v>0</v>
      </c>
      <c r="M3491" s="2">
        <f t="shared" si="1"/>
        <v>392.3096435</v>
      </c>
      <c r="O3491" s="2">
        <v>3489.0</v>
      </c>
      <c r="P3491" s="2">
        <v>2488.0</v>
      </c>
      <c r="Q3491" s="2">
        <v>2479.0</v>
      </c>
      <c r="R3491" s="2">
        <v>2493.0</v>
      </c>
      <c r="S3491" s="2">
        <v>2462.0</v>
      </c>
      <c r="T3491" s="2">
        <v>1.333065159E9</v>
      </c>
      <c r="U3491" s="2">
        <v>3.2833395E7</v>
      </c>
      <c r="V3491" s="2">
        <v>3.5093771E7</v>
      </c>
      <c r="W3491" s="2">
        <v>1416270.0</v>
      </c>
      <c r="X3491" s="2">
        <v>1353.0</v>
      </c>
      <c r="Y3491" s="2">
        <f t="shared" si="8"/>
        <v>0.3103938287</v>
      </c>
      <c r="Z3491" s="2">
        <f t="shared" ref="Z3491:AC3491" si="3542">ROUNDDOWN($Y3491*Z$1,0)-IF(MOD($Y3491*Z$1,1)=0,1,0)+1</f>
        <v>1</v>
      </c>
      <c r="AA3491" s="2">
        <f t="shared" si="3542"/>
        <v>1</v>
      </c>
      <c r="AB3491" s="2">
        <f t="shared" si="3542"/>
        <v>2</v>
      </c>
      <c r="AC3491" s="2">
        <f t="shared" si="3542"/>
        <v>2</v>
      </c>
      <c r="AD3491" s="2">
        <f t="shared" si="10"/>
        <v>0</v>
      </c>
      <c r="AE3491" s="2">
        <f t="shared" si="11"/>
        <v>0</v>
      </c>
      <c r="AF3491" s="2">
        <f t="shared" si="12"/>
        <v>0</v>
      </c>
      <c r="AG3491" s="2">
        <f t="shared" si="13"/>
        <v>1</v>
      </c>
      <c r="AH3491" s="2">
        <f t="shared" si="14"/>
        <v>0</v>
      </c>
      <c r="AI3491" s="2">
        <f t="shared" si="15"/>
        <v>0</v>
      </c>
      <c r="AJ3491" s="2">
        <f t="shared" si="16"/>
        <v>0</v>
      </c>
      <c r="AK3491" s="2">
        <f t="shared" si="17"/>
        <v>0</v>
      </c>
      <c r="AL3491" s="2">
        <f t="shared" si="18"/>
        <v>1</v>
      </c>
    </row>
    <row r="3492" ht="13.5" customHeight="1">
      <c r="A3492" s="3">
        <v>43011.0</v>
      </c>
      <c r="B3492" s="2">
        <v>2447.0</v>
      </c>
      <c r="C3492" s="2">
        <f t="shared" si="3"/>
        <v>2447</v>
      </c>
      <c r="D3492" s="2">
        <f t="shared" si="26"/>
        <v>3750.799829</v>
      </c>
      <c r="E3492" s="2">
        <f t="shared" si="20"/>
        <v>2328.196381</v>
      </c>
      <c r="F3492" s="2">
        <v>-0.65</v>
      </c>
      <c r="G3492" s="2">
        <f t="shared" si="4"/>
        <v>-0.0065</v>
      </c>
      <c r="H3492" s="2">
        <f t="shared" si="21"/>
        <v>1.8631</v>
      </c>
      <c r="I3492" s="2">
        <f t="shared" si="27"/>
        <v>1.394876831</v>
      </c>
      <c r="J3492" s="2">
        <f t="shared" si="5"/>
        <v>377.0105511</v>
      </c>
      <c r="K3492" s="2">
        <f t="shared" si="6"/>
        <v>389.7596308</v>
      </c>
      <c r="L3492" s="2">
        <f t="shared" si="7"/>
        <v>0</v>
      </c>
      <c r="M3492" s="2">
        <f t="shared" si="1"/>
        <v>389.7596308</v>
      </c>
      <c r="O3492" s="2">
        <v>3490.0</v>
      </c>
      <c r="P3492" s="2">
        <v>2433.0</v>
      </c>
      <c r="Q3492" s="2">
        <v>2463.0</v>
      </c>
      <c r="R3492" s="2">
        <v>2447.0</v>
      </c>
      <c r="S3492" s="2">
        <v>2411.0</v>
      </c>
      <c r="T3492" s="2">
        <v>1.333065159E9</v>
      </c>
      <c r="U3492" s="2">
        <v>3.2620104E7</v>
      </c>
      <c r="V3492" s="2">
        <v>9.3999627E7</v>
      </c>
      <c r="W3492" s="2">
        <v>3875877.0</v>
      </c>
      <c r="X3492" s="2">
        <v>2531.0</v>
      </c>
      <c r="Y3492" s="2">
        <f t="shared" si="8"/>
        <v>0.3103938287</v>
      </c>
      <c r="Z3492" s="2">
        <f t="shared" ref="Z3492:AC3492" si="3543">ROUNDDOWN($Y3492*Z$1,0)-IF(MOD($Y3492*Z$1,1)=0,1,0)+1</f>
        <v>1</v>
      </c>
      <c r="AA3492" s="2">
        <f t="shared" si="3543"/>
        <v>1</v>
      </c>
      <c r="AB3492" s="2">
        <f t="shared" si="3543"/>
        <v>2</v>
      </c>
      <c r="AC3492" s="2">
        <f t="shared" si="3543"/>
        <v>2</v>
      </c>
      <c r="AD3492" s="2">
        <f t="shared" si="10"/>
        <v>0</v>
      </c>
      <c r="AE3492" s="2">
        <f t="shared" si="11"/>
        <v>0</v>
      </c>
      <c r="AF3492" s="2">
        <f t="shared" si="12"/>
        <v>0</v>
      </c>
      <c r="AG3492" s="2">
        <f t="shared" si="13"/>
        <v>0</v>
      </c>
      <c r="AH3492" s="2">
        <f t="shared" si="14"/>
        <v>0</v>
      </c>
      <c r="AI3492" s="2">
        <f t="shared" si="15"/>
        <v>0</v>
      </c>
      <c r="AJ3492" s="2">
        <f t="shared" si="16"/>
        <v>0</v>
      </c>
      <c r="AK3492" s="2">
        <f t="shared" si="17"/>
        <v>1</v>
      </c>
      <c r="AL3492" s="2">
        <f t="shared" si="18"/>
        <v>1</v>
      </c>
    </row>
    <row r="3493" ht="13.5" customHeight="1">
      <c r="A3493" s="3">
        <v>43016.0</v>
      </c>
      <c r="B3493" s="2">
        <v>2462.0</v>
      </c>
      <c r="C3493" s="2">
        <f t="shared" si="3"/>
        <v>2462</v>
      </c>
      <c r="D3493" s="2">
        <f t="shared" si="26"/>
        <v>3752.307002</v>
      </c>
      <c r="E3493" s="2">
        <f t="shared" si="20"/>
        <v>2328.538948</v>
      </c>
      <c r="F3493" s="2">
        <v>0.61</v>
      </c>
      <c r="G3493" s="2">
        <f t="shared" si="4"/>
        <v>0.0061</v>
      </c>
      <c r="H3493" s="2">
        <f t="shared" si="21"/>
        <v>1.8692</v>
      </c>
      <c r="I3493" s="2">
        <f t="shared" si="27"/>
        <v>1.395278658</v>
      </c>
      <c r="J3493" s="2">
        <f t="shared" si="5"/>
        <v>379.3103155</v>
      </c>
      <c r="K3493" s="2">
        <f t="shared" si="6"/>
        <v>392.1371645</v>
      </c>
      <c r="L3493" s="2">
        <f t="shared" si="7"/>
        <v>0</v>
      </c>
      <c r="M3493" s="2">
        <f t="shared" si="1"/>
        <v>392.1371645</v>
      </c>
      <c r="O3493" s="2">
        <v>3491.0</v>
      </c>
      <c r="P3493" s="2">
        <v>2450.0</v>
      </c>
      <c r="Q3493" s="2">
        <v>2447.0</v>
      </c>
      <c r="R3493" s="2">
        <v>2468.0</v>
      </c>
      <c r="S3493" s="2">
        <v>2449.0</v>
      </c>
      <c r="T3493" s="2">
        <v>1.333065159E9</v>
      </c>
      <c r="U3493" s="2">
        <v>3.2820064E7</v>
      </c>
      <c r="V3493" s="2">
        <v>1.2791966E7</v>
      </c>
      <c r="W3493" s="2">
        <v>520199.0</v>
      </c>
      <c r="X3493" s="2">
        <v>472.0</v>
      </c>
      <c r="Y3493" s="2">
        <f t="shared" si="8"/>
        <v>0.6549939099</v>
      </c>
      <c r="Z3493" s="2">
        <f t="shared" ref="Z3493:AC3493" si="3544">ROUNDDOWN($Y3493*Z$1,0)-IF(MOD($Y3493*Z$1,1)=0,1,0)+1</f>
        <v>2</v>
      </c>
      <c r="AA3493" s="2">
        <f t="shared" si="3544"/>
        <v>2</v>
      </c>
      <c r="AB3493" s="2">
        <f t="shared" si="3544"/>
        <v>3</v>
      </c>
      <c r="AC3493" s="2">
        <f t="shared" si="3544"/>
        <v>4</v>
      </c>
      <c r="AD3493" s="2">
        <f t="shared" si="10"/>
        <v>0</v>
      </c>
      <c r="AE3493" s="2">
        <f t="shared" si="11"/>
        <v>1</v>
      </c>
      <c r="AF3493" s="2">
        <f t="shared" si="12"/>
        <v>0</v>
      </c>
      <c r="AG3493" s="2">
        <f t="shared" si="13"/>
        <v>0</v>
      </c>
      <c r="AH3493" s="2">
        <f t="shared" si="14"/>
        <v>0</v>
      </c>
      <c r="AI3493" s="2">
        <f t="shared" si="15"/>
        <v>0</v>
      </c>
      <c r="AJ3493" s="2">
        <f t="shared" si="16"/>
        <v>0</v>
      </c>
      <c r="AK3493" s="2">
        <f t="shared" si="17"/>
        <v>0</v>
      </c>
      <c r="AL3493" s="2">
        <f t="shared" si="18"/>
        <v>1</v>
      </c>
    </row>
    <row r="3494" ht="13.5" customHeight="1">
      <c r="A3494" s="3">
        <v>43017.0</v>
      </c>
      <c r="B3494" s="2">
        <v>2470.0</v>
      </c>
      <c r="C3494" s="2">
        <f t="shared" si="3"/>
        <v>2470</v>
      </c>
      <c r="D3494" s="2">
        <f t="shared" si="26"/>
        <v>3753.814781</v>
      </c>
      <c r="E3494" s="2">
        <f t="shared" si="20"/>
        <v>2328.881516</v>
      </c>
      <c r="F3494" s="2">
        <v>0.32</v>
      </c>
      <c r="G3494" s="2">
        <f t="shared" si="4"/>
        <v>0.0032</v>
      </c>
      <c r="H3494" s="2">
        <f t="shared" si="21"/>
        <v>1.8724</v>
      </c>
      <c r="I3494" s="2">
        <f t="shared" si="27"/>
        <v>1.395680485</v>
      </c>
      <c r="J3494" s="2">
        <f t="shared" si="5"/>
        <v>380.5241085</v>
      </c>
      <c r="K3494" s="2">
        <f t="shared" si="6"/>
        <v>393.3920034</v>
      </c>
      <c r="L3494" s="2">
        <f t="shared" si="7"/>
        <v>0</v>
      </c>
      <c r="M3494" s="2">
        <f t="shared" si="1"/>
        <v>393.3920034</v>
      </c>
      <c r="O3494" s="2">
        <v>3492.0</v>
      </c>
      <c r="P3494" s="2">
        <v>2467.0</v>
      </c>
      <c r="Q3494" s="2">
        <v>2462.0</v>
      </c>
      <c r="R3494" s="2">
        <v>2475.0</v>
      </c>
      <c r="S3494" s="2">
        <v>2441.0</v>
      </c>
      <c r="T3494" s="2">
        <v>1.333065159E9</v>
      </c>
      <c r="U3494" s="2">
        <v>3.2926709E7</v>
      </c>
      <c r="V3494" s="2">
        <v>3.0466237E7</v>
      </c>
      <c r="W3494" s="2">
        <v>1237257.0</v>
      </c>
      <c r="X3494" s="2">
        <v>1490.0</v>
      </c>
      <c r="Y3494" s="2">
        <f t="shared" si="8"/>
        <v>0.5790702395</v>
      </c>
      <c r="Z3494" s="2">
        <f t="shared" ref="Z3494:AC3494" si="3545">ROUNDDOWN($Y3494*Z$1,0)-IF(MOD($Y3494*Z$1,1)=0,1,0)+1</f>
        <v>2</v>
      </c>
      <c r="AA3494" s="2">
        <f t="shared" si="3545"/>
        <v>2</v>
      </c>
      <c r="AB3494" s="2">
        <f t="shared" si="3545"/>
        <v>3</v>
      </c>
      <c r="AC3494" s="2">
        <f t="shared" si="3545"/>
        <v>3</v>
      </c>
      <c r="AD3494" s="2">
        <f t="shared" si="10"/>
        <v>0</v>
      </c>
      <c r="AE3494" s="2">
        <f t="shared" si="11"/>
        <v>1</v>
      </c>
      <c r="AF3494" s="2">
        <f t="shared" si="12"/>
        <v>0</v>
      </c>
      <c r="AG3494" s="2">
        <f t="shared" si="13"/>
        <v>0</v>
      </c>
      <c r="AH3494" s="2">
        <f t="shared" si="14"/>
        <v>0</v>
      </c>
      <c r="AI3494" s="2">
        <f t="shared" si="15"/>
        <v>0</v>
      </c>
      <c r="AJ3494" s="2">
        <f t="shared" si="16"/>
        <v>0</v>
      </c>
      <c r="AK3494" s="2">
        <f t="shared" si="17"/>
        <v>0</v>
      </c>
      <c r="AL3494" s="2">
        <f t="shared" si="18"/>
        <v>1</v>
      </c>
    </row>
    <row r="3495" ht="13.5" customHeight="1">
      <c r="A3495" s="3">
        <v>43018.0</v>
      </c>
      <c r="B3495" s="2">
        <v>2485.0</v>
      </c>
      <c r="C3495" s="2">
        <f t="shared" si="3"/>
        <v>2485</v>
      </c>
      <c r="D3495" s="2">
        <f t="shared" si="26"/>
        <v>3755.323166</v>
      </c>
      <c r="E3495" s="2">
        <f t="shared" si="20"/>
        <v>2329.224084</v>
      </c>
      <c r="F3495" s="2">
        <v>0.61</v>
      </c>
      <c r="G3495" s="2">
        <f t="shared" si="4"/>
        <v>0.0061</v>
      </c>
      <c r="H3495" s="2">
        <f t="shared" si="21"/>
        <v>1.8785</v>
      </c>
      <c r="I3495" s="2">
        <f t="shared" si="27"/>
        <v>1.396082312</v>
      </c>
      <c r="J3495" s="2">
        <f t="shared" si="5"/>
        <v>382.8453056</v>
      </c>
      <c r="K3495" s="2">
        <f t="shared" si="6"/>
        <v>395.7916947</v>
      </c>
      <c r="L3495" s="2">
        <f t="shared" si="7"/>
        <v>0</v>
      </c>
      <c r="M3495" s="2">
        <f t="shared" si="1"/>
        <v>395.7916947</v>
      </c>
      <c r="O3495" s="2">
        <v>3493.0</v>
      </c>
      <c r="P3495" s="2">
        <v>2468.0</v>
      </c>
      <c r="Q3495" s="2">
        <v>2470.0</v>
      </c>
      <c r="R3495" s="2">
        <v>2485.0</v>
      </c>
      <c r="S3495" s="2">
        <v>2458.0</v>
      </c>
      <c r="T3495" s="2">
        <v>1.333065159E9</v>
      </c>
      <c r="U3495" s="2">
        <v>3.3126669E7</v>
      </c>
      <c r="V3495" s="2">
        <v>2.307741E7</v>
      </c>
      <c r="W3495" s="2">
        <v>933379.0</v>
      </c>
      <c r="X3495" s="2">
        <v>892.0</v>
      </c>
      <c r="Y3495" s="2">
        <f t="shared" si="8"/>
        <v>0.6549939099</v>
      </c>
      <c r="Z3495" s="2">
        <f t="shared" ref="Z3495:AC3495" si="3546">ROUNDDOWN($Y3495*Z$1,0)-IF(MOD($Y3495*Z$1,1)=0,1,0)+1</f>
        <v>2</v>
      </c>
      <c r="AA3495" s="2">
        <f t="shared" si="3546"/>
        <v>2</v>
      </c>
      <c r="AB3495" s="2">
        <f t="shared" si="3546"/>
        <v>3</v>
      </c>
      <c r="AC3495" s="2">
        <f t="shared" si="3546"/>
        <v>4</v>
      </c>
      <c r="AD3495" s="2">
        <f t="shared" si="10"/>
        <v>1</v>
      </c>
      <c r="AE3495" s="2">
        <f t="shared" si="11"/>
        <v>0</v>
      </c>
      <c r="AF3495" s="2">
        <f t="shared" si="12"/>
        <v>0</v>
      </c>
      <c r="AG3495" s="2">
        <f t="shared" si="13"/>
        <v>0</v>
      </c>
      <c r="AH3495" s="2">
        <f t="shared" si="14"/>
        <v>0</v>
      </c>
      <c r="AI3495" s="2">
        <f t="shared" si="15"/>
        <v>0</v>
      </c>
      <c r="AJ3495" s="2">
        <f t="shared" si="16"/>
        <v>0</v>
      </c>
      <c r="AK3495" s="2">
        <f t="shared" si="17"/>
        <v>0</v>
      </c>
      <c r="AL3495" s="2">
        <f t="shared" si="18"/>
        <v>1</v>
      </c>
    </row>
    <row r="3496" ht="13.5" customHeight="1">
      <c r="A3496" s="3">
        <v>43023.0</v>
      </c>
      <c r="B3496" s="2">
        <v>2505.0</v>
      </c>
      <c r="C3496" s="2">
        <f t="shared" si="3"/>
        <v>2505</v>
      </c>
      <c r="D3496" s="2">
        <f t="shared" si="26"/>
        <v>3756.832157</v>
      </c>
      <c r="E3496" s="2">
        <f t="shared" si="20"/>
        <v>2329.566652</v>
      </c>
      <c r="F3496" s="2">
        <v>0.8</v>
      </c>
      <c r="G3496" s="2">
        <f t="shared" si="4"/>
        <v>0.008</v>
      </c>
      <c r="H3496" s="2">
        <f t="shared" si="21"/>
        <v>1.8865</v>
      </c>
      <c r="I3496" s="2">
        <f t="shared" si="27"/>
        <v>1.396484139</v>
      </c>
      <c r="J3496" s="2">
        <f t="shared" si="5"/>
        <v>385.908068</v>
      </c>
      <c r="K3496" s="2">
        <f t="shared" si="6"/>
        <v>398.9580282</v>
      </c>
      <c r="L3496" s="2">
        <f t="shared" si="7"/>
        <v>0</v>
      </c>
      <c r="M3496" s="2">
        <f t="shared" si="1"/>
        <v>398.9580282</v>
      </c>
      <c r="O3496" s="2">
        <v>3494.0</v>
      </c>
      <c r="P3496" s="2">
        <v>2495.0</v>
      </c>
      <c r="Q3496" s="2">
        <v>2485.0</v>
      </c>
      <c r="R3496" s="2">
        <v>2505.0</v>
      </c>
      <c r="S3496" s="2">
        <v>2493.0</v>
      </c>
      <c r="T3496" s="2">
        <v>1.333065159E9</v>
      </c>
      <c r="U3496" s="2">
        <v>3.3393282E7</v>
      </c>
      <c r="V3496" s="2">
        <v>2.1256013E7</v>
      </c>
      <c r="W3496" s="2">
        <v>850342.0</v>
      </c>
      <c r="X3496" s="2">
        <v>808.0</v>
      </c>
      <c r="Y3496" s="2">
        <f t="shared" si="8"/>
        <v>0.706861551</v>
      </c>
      <c r="Z3496" s="2">
        <f t="shared" ref="Z3496:AC3496" si="3547">ROUNDDOWN($Y3496*Z$1,0)-IF(MOD($Y3496*Z$1,1)=0,1,0)+1</f>
        <v>2</v>
      </c>
      <c r="AA3496" s="2">
        <f t="shared" si="3547"/>
        <v>3</v>
      </c>
      <c r="AB3496" s="2">
        <f t="shared" si="3547"/>
        <v>3</v>
      </c>
      <c r="AC3496" s="2">
        <f t="shared" si="3547"/>
        <v>4</v>
      </c>
      <c r="AD3496" s="2">
        <f t="shared" si="10"/>
        <v>0</v>
      </c>
      <c r="AE3496" s="2">
        <f t="shared" si="11"/>
        <v>0</v>
      </c>
      <c r="AF3496" s="2">
        <f t="shared" si="12"/>
        <v>0</v>
      </c>
      <c r="AG3496" s="2">
        <f t="shared" si="13"/>
        <v>0</v>
      </c>
      <c r="AH3496" s="2">
        <f t="shared" si="14"/>
        <v>1</v>
      </c>
      <c r="AI3496" s="2">
        <f t="shared" si="15"/>
        <v>0</v>
      </c>
      <c r="AJ3496" s="2">
        <f t="shared" si="16"/>
        <v>0</v>
      </c>
      <c r="AK3496" s="2">
        <f t="shared" si="17"/>
        <v>0</v>
      </c>
      <c r="AL3496" s="2">
        <f t="shared" si="18"/>
        <v>1</v>
      </c>
    </row>
    <row r="3497" ht="13.5" customHeight="1">
      <c r="A3497" s="3">
        <v>43024.0</v>
      </c>
      <c r="B3497" s="2">
        <v>2498.0</v>
      </c>
      <c r="C3497" s="2">
        <f t="shared" si="3"/>
        <v>2498</v>
      </c>
      <c r="D3497" s="2">
        <f t="shared" si="26"/>
        <v>3758.341754</v>
      </c>
      <c r="E3497" s="2">
        <f t="shared" si="20"/>
        <v>2329.909219</v>
      </c>
      <c r="F3497" s="2">
        <v>-0.28</v>
      </c>
      <c r="G3497" s="2">
        <f t="shared" si="4"/>
        <v>-0.0028</v>
      </c>
      <c r="H3497" s="2">
        <f t="shared" si="21"/>
        <v>1.8837</v>
      </c>
      <c r="I3497" s="2">
        <f t="shared" si="27"/>
        <v>1.396885966</v>
      </c>
      <c r="J3497" s="2">
        <f t="shared" si="5"/>
        <v>384.8275254</v>
      </c>
      <c r="K3497" s="2">
        <f t="shared" si="6"/>
        <v>397.8409457</v>
      </c>
      <c r="L3497" s="2">
        <f t="shared" si="7"/>
        <v>0</v>
      </c>
      <c r="M3497" s="2">
        <f t="shared" si="1"/>
        <v>397.8409457</v>
      </c>
      <c r="O3497" s="2">
        <v>3495.0</v>
      </c>
      <c r="P3497" s="2">
        <v>2503.0</v>
      </c>
      <c r="Q3497" s="2">
        <v>2505.0</v>
      </c>
      <c r="R3497" s="2">
        <v>2511.0</v>
      </c>
      <c r="S3497" s="2">
        <v>2481.0</v>
      </c>
      <c r="T3497" s="2">
        <v>1.333065159E9</v>
      </c>
      <c r="U3497" s="2">
        <v>3.3299968E7</v>
      </c>
      <c r="V3497" s="2">
        <v>9.9303469E7</v>
      </c>
      <c r="W3497" s="2">
        <v>3976970.0</v>
      </c>
      <c r="X3497" s="2">
        <v>1831.0</v>
      </c>
      <c r="Y3497" s="2">
        <f t="shared" si="8"/>
        <v>0.4069224523</v>
      </c>
      <c r="Z3497" s="2">
        <f t="shared" ref="Z3497:AC3497" si="3548">ROUNDDOWN($Y3497*Z$1,0)-IF(MOD($Y3497*Z$1,1)=0,1,0)+1</f>
        <v>1</v>
      </c>
      <c r="AA3497" s="2">
        <f t="shared" si="3548"/>
        <v>2</v>
      </c>
      <c r="AB3497" s="2">
        <f t="shared" si="3548"/>
        <v>2</v>
      </c>
      <c r="AC3497" s="2">
        <f t="shared" si="3548"/>
        <v>3</v>
      </c>
      <c r="AD3497" s="2">
        <f t="shared" si="10"/>
        <v>0</v>
      </c>
      <c r="AE3497" s="2">
        <f t="shared" si="11"/>
        <v>0</v>
      </c>
      <c r="AF3497" s="2">
        <f t="shared" si="12"/>
        <v>0</v>
      </c>
      <c r="AG3497" s="2">
        <f t="shared" si="13"/>
        <v>1</v>
      </c>
      <c r="AH3497" s="2">
        <f t="shared" si="14"/>
        <v>0</v>
      </c>
      <c r="AI3497" s="2">
        <f t="shared" si="15"/>
        <v>0</v>
      </c>
      <c r="AJ3497" s="2">
        <f t="shared" si="16"/>
        <v>0</v>
      </c>
      <c r="AK3497" s="2">
        <f t="shared" si="17"/>
        <v>0</v>
      </c>
      <c r="AL3497" s="2">
        <f t="shared" si="18"/>
        <v>1</v>
      </c>
    </row>
    <row r="3498" ht="13.5" customHeight="1">
      <c r="A3498" s="3">
        <v>43025.0</v>
      </c>
      <c r="B3498" s="2">
        <v>2461.0</v>
      </c>
      <c r="C3498" s="2">
        <f t="shared" si="3"/>
        <v>2461</v>
      </c>
      <c r="D3498" s="2">
        <f t="shared" si="26"/>
        <v>3759.851958</v>
      </c>
      <c r="E3498" s="2">
        <f t="shared" si="20"/>
        <v>2330.251787</v>
      </c>
      <c r="F3498" s="2">
        <v>-1.48</v>
      </c>
      <c r="G3498" s="2">
        <f t="shared" si="4"/>
        <v>-0.0148</v>
      </c>
      <c r="H3498" s="2">
        <f t="shared" si="21"/>
        <v>1.8689</v>
      </c>
      <c r="I3498" s="2">
        <f t="shared" si="27"/>
        <v>1.397287794</v>
      </c>
      <c r="J3498" s="2">
        <f t="shared" si="5"/>
        <v>379.132078</v>
      </c>
      <c r="K3498" s="2">
        <f t="shared" si="6"/>
        <v>391.9528998</v>
      </c>
      <c r="L3498" s="2">
        <f t="shared" si="7"/>
        <v>0</v>
      </c>
      <c r="M3498" s="2">
        <f t="shared" si="1"/>
        <v>391.9528998</v>
      </c>
      <c r="O3498" s="2">
        <v>3496.0</v>
      </c>
      <c r="P3498" s="2">
        <v>2509.0</v>
      </c>
      <c r="Q3498" s="2">
        <v>2498.0</v>
      </c>
      <c r="R3498" s="2">
        <v>2509.0</v>
      </c>
      <c r="S3498" s="2">
        <v>2461.0</v>
      </c>
      <c r="T3498" s="2">
        <v>1.333065159E9</v>
      </c>
      <c r="U3498" s="2">
        <v>3.2806734E7</v>
      </c>
      <c r="V3498" s="2">
        <v>6.2472643E7</v>
      </c>
      <c r="W3498" s="2">
        <v>2528771.0</v>
      </c>
      <c r="X3498" s="2">
        <v>2351.0</v>
      </c>
      <c r="Y3498" s="2">
        <f t="shared" si="8"/>
        <v>0.1479902558</v>
      </c>
      <c r="Z3498" s="2">
        <f t="shared" ref="Z3498:AC3498" si="3549">ROUNDDOWN($Y3498*Z$1,0)-IF(MOD($Y3498*Z$1,1)=0,1,0)+1</f>
        <v>1</v>
      </c>
      <c r="AA3498" s="2">
        <f t="shared" si="3549"/>
        <v>1</v>
      </c>
      <c r="AB3498" s="2">
        <f t="shared" si="3549"/>
        <v>1</v>
      </c>
      <c r="AC3498" s="2">
        <f t="shared" si="3549"/>
        <v>1</v>
      </c>
      <c r="AD3498" s="2">
        <f t="shared" si="10"/>
        <v>0</v>
      </c>
      <c r="AE3498" s="2">
        <f t="shared" si="11"/>
        <v>0</v>
      </c>
      <c r="AF3498" s="2">
        <f t="shared" si="12"/>
        <v>0</v>
      </c>
      <c r="AG3498" s="2">
        <f t="shared" si="13"/>
        <v>0</v>
      </c>
      <c r="AH3498" s="2">
        <f t="shared" si="14"/>
        <v>0</v>
      </c>
      <c r="AI3498" s="2">
        <f t="shared" si="15"/>
        <v>0</v>
      </c>
      <c r="AJ3498" s="2">
        <f t="shared" si="16"/>
        <v>1</v>
      </c>
      <c r="AK3498" s="2">
        <f t="shared" si="17"/>
        <v>0</v>
      </c>
      <c r="AL3498" s="2">
        <f t="shared" si="18"/>
        <v>1</v>
      </c>
    </row>
    <row r="3499" ht="13.5" customHeight="1">
      <c r="A3499" s="3">
        <v>43026.0</v>
      </c>
      <c r="B3499" s="2">
        <v>2463.0</v>
      </c>
      <c r="C3499" s="2">
        <f t="shared" si="3"/>
        <v>2463</v>
      </c>
      <c r="D3499" s="2">
        <f t="shared" si="26"/>
        <v>3761.362768</v>
      </c>
      <c r="E3499" s="2">
        <f t="shared" si="20"/>
        <v>2330.594355</v>
      </c>
      <c r="F3499" s="2">
        <v>0.08</v>
      </c>
      <c r="G3499" s="2">
        <f t="shared" si="4"/>
        <v>0.0008</v>
      </c>
      <c r="H3499" s="2">
        <f t="shared" si="21"/>
        <v>1.8697</v>
      </c>
      <c r="I3499" s="2">
        <f t="shared" si="27"/>
        <v>1.397689621</v>
      </c>
      <c r="J3499" s="2">
        <f t="shared" si="5"/>
        <v>379.4353837</v>
      </c>
      <c r="K3499" s="2">
        <f t="shared" si="6"/>
        <v>392.2664621</v>
      </c>
      <c r="L3499" s="2">
        <f t="shared" si="7"/>
        <v>0</v>
      </c>
      <c r="M3499" s="2">
        <f t="shared" si="1"/>
        <v>392.2664621</v>
      </c>
      <c r="O3499" s="2">
        <v>3497.0</v>
      </c>
      <c r="P3499" s="2">
        <v>2460.0</v>
      </c>
      <c r="Q3499" s="2">
        <v>2461.0</v>
      </c>
      <c r="R3499" s="2">
        <v>2484.0</v>
      </c>
      <c r="S3499" s="2">
        <v>2448.0</v>
      </c>
      <c r="T3499" s="2">
        <v>1.333065159E9</v>
      </c>
      <c r="U3499" s="2">
        <v>3.2833395E7</v>
      </c>
      <c r="V3499" s="2">
        <v>3.6353815E7</v>
      </c>
      <c r="W3499" s="2">
        <v>1477086.0</v>
      </c>
      <c r="X3499" s="2">
        <v>1369.0</v>
      </c>
      <c r="Y3499" s="2">
        <f t="shared" si="8"/>
        <v>0.514819326</v>
      </c>
      <c r="Z3499" s="2">
        <f t="shared" ref="Z3499:AC3499" si="3550">ROUNDDOWN($Y3499*Z$1,0)-IF(MOD($Y3499*Z$1,1)=0,1,0)+1</f>
        <v>2</v>
      </c>
      <c r="AA3499" s="2">
        <f t="shared" si="3550"/>
        <v>2</v>
      </c>
      <c r="AB3499" s="2">
        <f t="shared" si="3550"/>
        <v>3</v>
      </c>
      <c r="AC3499" s="2">
        <f t="shared" si="3550"/>
        <v>3</v>
      </c>
      <c r="AD3499" s="2">
        <f t="shared" si="10"/>
        <v>0</v>
      </c>
      <c r="AE3499" s="2">
        <f t="shared" si="11"/>
        <v>0</v>
      </c>
      <c r="AF3499" s="2">
        <f t="shared" si="12"/>
        <v>0</v>
      </c>
      <c r="AG3499" s="2">
        <f t="shared" si="13"/>
        <v>0</v>
      </c>
      <c r="AH3499" s="2">
        <f t="shared" si="14"/>
        <v>0</v>
      </c>
      <c r="AI3499" s="2">
        <f t="shared" si="15"/>
        <v>1</v>
      </c>
      <c r="AJ3499" s="2">
        <f t="shared" si="16"/>
        <v>0</v>
      </c>
      <c r="AK3499" s="2">
        <f t="shared" si="17"/>
        <v>0</v>
      </c>
      <c r="AL3499" s="2">
        <f t="shared" si="18"/>
        <v>1</v>
      </c>
    </row>
    <row r="3500" ht="13.5" customHeight="1">
      <c r="A3500" s="3">
        <v>43027.0</v>
      </c>
      <c r="B3500" s="2">
        <v>2450.0</v>
      </c>
      <c r="C3500" s="2">
        <f t="shared" si="3"/>
        <v>2450</v>
      </c>
      <c r="D3500" s="2">
        <f t="shared" si="26"/>
        <v>3762.874186</v>
      </c>
      <c r="E3500" s="2">
        <f t="shared" si="20"/>
        <v>2330.936922</v>
      </c>
      <c r="F3500" s="2">
        <v>-0.53</v>
      </c>
      <c r="G3500" s="2">
        <f t="shared" si="4"/>
        <v>-0.0053</v>
      </c>
      <c r="H3500" s="2">
        <f t="shared" si="21"/>
        <v>1.8644</v>
      </c>
      <c r="I3500" s="2">
        <f t="shared" si="27"/>
        <v>1.398091448</v>
      </c>
      <c r="J3500" s="2">
        <f t="shared" si="5"/>
        <v>377.4243762</v>
      </c>
      <c r="K3500" s="2">
        <f t="shared" si="6"/>
        <v>390.1874498</v>
      </c>
      <c r="L3500" s="2">
        <f t="shared" si="7"/>
        <v>0</v>
      </c>
      <c r="M3500" s="2">
        <f t="shared" si="1"/>
        <v>390.1874498</v>
      </c>
      <c r="O3500" s="2">
        <v>3498.0</v>
      </c>
      <c r="P3500" s="2">
        <v>2463.0</v>
      </c>
      <c r="Q3500" s="2">
        <v>2463.0</v>
      </c>
      <c r="R3500" s="2">
        <v>2465.0</v>
      </c>
      <c r="S3500" s="2">
        <v>2441.0</v>
      </c>
      <c r="T3500" s="2">
        <v>1.333065159E9</v>
      </c>
      <c r="U3500" s="2">
        <v>3.2660096E7</v>
      </c>
      <c r="V3500" s="2">
        <v>4.6585805E7</v>
      </c>
      <c r="W3500" s="2">
        <v>1901203.0</v>
      </c>
      <c r="X3500" s="2">
        <v>1408.0</v>
      </c>
      <c r="Y3500" s="2">
        <f t="shared" si="8"/>
        <v>0.3377994316</v>
      </c>
      <c r="Z3500" s="2">
        <f t="shared" ref="Z3500:AC3500" si="3551">ROUNDDOWN($Y3500*Z$1,0)-IF(MOD($Y3500*Z$1,1)=0,1,0)+1</f>
        <v>1</v>
      </c>
      <c r="AA3500" s="2">
        <f t="shared" si="3551"/>
        <v>2</v>
      </c>
      <c r="AB3500" s="2">
        <f t="shared" si="3551"/>
        <v>2</v>
      </c>
      <c r="AC3500" s="2">
        <f t="shared" si="3551"/>
        <v>2</v>
      </c>
      <c r="AD3500" s="2">
        <f t="shared" si="10"/>
        <v>0</v>
      </c>
      <c r="AE3500" s="2">
        <f t="shared" si="11"/>
        <v>0</v>
      </c>
      <c r="AF3500" s="2">
        <f t="shared" si="12"/>
        <v>0</v>
      </c>
      <c r="AG3500" s="2">
        <f t="shared" si="13"/>
        <v>0</v>
      </c>
      <c r="AH3500" s="2">
        <f t="shared" si="14"/>
        <v>0</v>
      </c>
      <c r="AI3500" s="2">
        <f t="shared" si="15"/>
        <v>0</v>
      </c>
      <c r="AJ3500" s="2">
        <f t="shared" si="16"/>
        <v>1</v>
      </c>
      <c r="AK3500" s="2">
        <f t="shared" si="17"/>
        <v>0</v>
      </c>
      <c r="AL3500" s="2">
        <f t="shared" si="18"/>
        <v>1</v>
      </c>
    </row>
    <row r="3501" ht="13.5" customHeight="1">
      <c r="A3501" s="3">
        <v>43030.0</v>
      </c>
      <c r="B3501" s="2">
        <v>2471.0</v>
      </c>
      <c r="C3501" s="2">
        <f t="shared" si="3"/>
        <v>2471</v>
      </c>
      <c r="D3501" s="2">
        <f t="shared" si="26"/>
        <v>3764.386211</v>
      </c>
      <c r="E3501" s="2">
        <f t="shared" si="20"/>
        <v>2331.27949</v>
      </c>
      <c r="F3501" s="2">
        <v>0.86</v>
      </c>
      <c r="G3501" s="2">
        <f t="shared" si="4"/>
        <v>0.0086</v>
      </c>
      <c r="H3501" s="2">
        <f t="shared" si="21"/>
        <v>1.873</v>
      </c>
      <c r="I3501" s="2">
        <f t="shared" si="27"/>
        <v>1.398493275</v>
      </c>
      <c r="J3501" s="2">
        <f t="shared" si="5"/>
        <v>380.6702258</v>
      </c>
      <c r="K3501" s="2">
        <f t="shared" si="6"/>
        <v>393.5430619</v>
      </c>
      <c r="L3501" s="2">
        <f t="shared" si="7"/>
        <v>0</v>
      </c>
      <c r="M3501" s="2">
        <f t="shared" si="1"/>
        <v>393.5430619</v>
      </c>
      <c r="O3501" s="2">
        <v>3499.0</v>
      </c>
      <c r="P3501" s="2">
        <v>2459.0</v>
      </c>
      <c r="Q3501" s="2">
        <v>2450.0</v>
      </c>
      <c r="R3501" s="2">
        <v>2475.0</v>
      </c>
      <c r="S3501" s="2">
        <v>2459.0</v>
      </c>
      <c r="T3501" s="2">
        <v>1.333065159E9</v>
      </c>
      <c r="U3501" s="2">
        <v>3.294004E7</v>
      </c>
      <c r="V3501" s="2">
        <v>1.5409282E7</v>
      </c>
      <c r="W3501" s="2">
        <v>624165.0</v>
      </c>
      <c r="X3501" s="2">
        <v>665.0</v>
      </c>
      <c r="Y3501" s="2">
        <f t="shared" si="8"/>
        <v>0.7235079172</v>
      </c>
      <c r="Z3501" s="2">
        <f t="shared" ref="Z3501:AC3501" si="3552">ROUNDDOWN($Y3501*Z$1,0)-IF(MOD($Y3501*Z$1,1)=0,1,0)+1</f>
        <v>2</v>
      </c>
      <c r="AA3501" s="2">
        <f t="shared" si="3552"/>
        <v>3</v>
      </c>
      <c r="AB3501" s="2">
        <f t="shared" si="3552"/>
        <v>3</v>
      </c>
      <c r="AC3501" s="2">
        <f t="shared" si="3552"/>
        <v>4</v>
      </c>
      <c r="AD3501" s="2">
        <f t="shared" si="10"/>
        <v>0</v>
      </c>
      <c r="AE3501" s="2">
        <f t="shared" si="11"/>
        <v>0</v>
      </c>
      <c r="AF3501" s="2">
        <f t="shared" si="12"/>
        <v>0</v>
      </c>
      <c r="AG3501" s="2">
        <f t="shared" si="13"/>
        <v>0</v>
      </c>
      <c r="AH3501" s="2">
        <f t="shared" si="14"/>
        <v>1</v>
      </c>
      <c r="AI3501" s="2">
        <f t="shared" si="15"/>
        <v>0</v>
      </c>
      <c r="AJ3501" s="2">
        <f t="shared" si="16"/>
        <v>0</v>
      </c>
      <c r="AK3501" s="2">
        <f t="shared" si="17"/>
        <v>0</v>
      </c>
      <c r="AL3501" s="2">
        <f t="shared" si="18"/>
        <v>1</v>
      </c>
    </row>
    <row r="3502" ht="13.5" customHeight="1">
      <c r="A3502" s="3">
        <v>43031.0</v>
      </c>
      <c r="B3502" s="2">
        <v>2443.0</v>
      </c>
      <c r="C3502" s="2">
        <f t="shared" si="3"/>
        <v>2443</v>
      </c>
      <c r="D3502" s="2">
        <f t="shared" si="26"/>
        <v>3765.898844</v>
      </c>
      <c r="E3502" s="2">
        <f t="shared" si="20"/>
        <v>2331.622058</v>
      </c>
      <c r="F3502" s="2">
        <v>-1.13</v>
      </c>
      <c r="G3502" s="2">
        <f t="shared" si="4"/>
        <v>-0.0113</v>
      </c>
      <c r="H3502" s="2">
        <f t="shared" si="21"/>
        <v>1.8617</v>
      </c>
      <c r="I3502" s="2">
        <f t="shared" si="27"/>
        <v>1.398895102</v>
      </c>
      <c r="J3502" s="2">
        <f t="shared" si="5"/>
        <v>376.3686522</v>
      </c>
      <c r="K3502" s="2">
        <f t="shared" si="6"/>
        <v>389.0960253</v>
      </c>
      <c r="L3502" s="2">
        <f t="shared" si="7"/>
        <v>0</v>
      </c>
      <c r="M3502" s="2">
        <f t="shared" si="1"/>
        <v>389.0960253</v>
      </c>
      <c r="O3502" s="2">
        <v>3500.0</v>
      </c>
      <c r="P3502" s="2">
        <v>2461.0</v>
      </c>
      <c r="Q3502" s="2">
        <v>2471.0</v>
      </c>
      <c r="R3502" s="2">
        <v>2468.0</v>
      </c>
      <c r="S3502" s="2">
        <v>2443.0</v>
      </c>
      <c r="T3502" s="2">
        <v>1.333065159E9</v>
      </c>
      <c r="U3502" s="2">
        <v>3.2566782E7</v>
      </c>
      <c r="V3502" s="2">
        <v>3.1994621E7</v>
      </c>
      <c r="W3502" s="2">
        <v>1302833.0</v>
      </c>
      <c r="X3502" s="2">
        <v>1226.0</v>
      </c>
      <c r="Y3502" s="2">
        <f t="shared" si="8"/>
        <v>0.2048315063</v>
      </c>
      <c r="Z3502" s="2">
        <f t="shared" ref="Z3502:AC3502" si="3553">ROUNDDOWN($Y3502*Z$1,0)-IF(MOD($Y3502*Z$1,1)=0,1,0)+1</f>
        <v>1</v>
      </c>
      <c r="AA3502" s="2">
        <f t="shared" si="3553"/>
        <v>1</v>
      </c>
      <c r="AB3502" s="2">
        <f t="shared" si="3553"/>
        <v>1</v>
      </c>
      <c r="AC3502" s="2">
        <f t="shared" si="3553"/>
        <v>2</v>
      </c>
      <c r="AD3502" s="2">
        <f t="shared" si="10"/>
        <v>0</v>
      </c>
      <c r="AE3502" s="2">
        <f t="shared" si="11"/>
        <v>0</v>
      </c>
      <c r="AF3502" s="2">
        <f t="shared" si="12"/>
        <v>0</v>
      </c>
      <c r="AG3502" s="2">
        <f t="shared" si="13"/>
        <v>1</v>
      </c>
      <c r="AH3502" s="2">
        <f t="shared" si="14"/>
        <v>0</v>
      </c>
      <c r="AI3502" s="2">
        <f t="shared" si="15"/>
        <v>0</v>
      </c>
      <c r="AJ3502" s="2">
        <f t="shared" si="16"/>
        <v>0</v>
      </c>
      <c r="AK3502" s="2">
        <f t="shared" si="17"/>
        <v>0</v>
      </c>
      <c r="AL3502" s="2">
        <f t="shared" si="18"/>
        <v>1</v>
      </c>
    </row>
    <row r="3503" ht="13.5" customHeight="1">
      <c r="A3503" s="3">
        <v>43032.0</v>
      </c>
      <c r="B3503" s="2">
        <v>2441.0</v>
      </c>
      <c r="C3503" s="2">
        <f t="shared" si="3"/>
        <v>2441</v>
      </c>
      <c r="D3503" s="2">
        <f t="shared" si="26"/>
        <v>3767.412084</v>
      </c>
      <c r="E3503" s="2">
        <f t="shared" si="20"/>
        <v>2331.964626</v>
      </c>
      <c r="F3503" s="2">
        <v>-0.08</v>
      </c>
      <c r="G3503" s="2">
        <f t="shared" si="4"/>
        <v>-0.0008</v>
      </c>
      <c r="H3503" s="2">
        <f t="shared" si="21"/>
        <v>1.8609</v>
      </c>
      <c r="I3503" s="2">
        <f t="shared" si="27"/>
        <v>1.399296929</v>
      </c>
      <c r="J3503" s="2">
        <f t="shared" si="5"/>
        <v>376.0675573</v>
      </c>
      <c r="K3503" s="2">
        <f t="shared" si="6"/>
        <v>388.7847485</v>
      </c>
      <c r="L3503" s="2">
        <f t="shared" si="7"/>
        <v>0</v>
      </c>
      <c r="M3503" s="2">
        <f t="shared" si="1"/>
        <v>388.7847485</v>
      </c>
      <c r="O3503" s="2">
        <v>3501.0</v>
      </c>
      <c r="P3503" s="2">
        <v>2443.0</v>
      </c>
      <c r="Q3503" s="2">
        <v>2443.0</v>
      </c>
      <c r="R3503" s="2">
        <v>2463.0</v>
      </c>
      <c r="S3503" s="2">
        <v>2441.0</v>
      </c>
      <c r="T3503" s="2">
        <v>1.333065159E9</v>
      </c>
      <c r="U3503" s="2">
        <v>3.2540121E7</v>
      </c>
      <c r="V3503" s="2">
        <v>3.4916027E7</v>
      </c>
      <c r="W3503" s="2">
        <v>1426848.0</v>
      </c>
      <c r="X3503" s="2">
        <v>1198.0</v>
      </c>
      <c r="Y3503" s="2">
        <f t="shared" si="8"/>
        <v>0.4611246447</v>
      </c>
      <c r="Z3503" s="2">
        <f t="shared" ref="Z3503:AC3503" si="3554">ROUNDDOWN($Y3503*Z$1,0)-IF(MOD($Y3503*Z$1,1)=0,1,0)+1</f>
        <v>1</v>
      </c>
      <c r="AA3503" s="2">
        <f t="shared" si="3554"/>
        <v>2</v>
      </c>
      <c r="AB3503" s="2">
        <f t="shared" si="3554"/>
        <v>2</v>
      </c>
      <c r="AC3503" s="2">
        <f t="shared" si="3554"/>
        <v>3</v>
      </c>
      <c r="AD3503" s="2">
        <f t="shared" si="10"/>
        <v>0</v>
      </c>
      <c r="AE3503" s="2">
        <f t="shared" si="11"/>
        <v>0</v>
      </c>
      <c r="AF3503" s="2">
        <f t="shared" si="12"/>
        <v>0</v>
      </c>
      <c r="AG3503" s="2">
        <f t="shared" si="13"/>
        <v>0</v>
      </c>
      <c r="AH3503" s="2">
        <f t="shared" si="14"/>
        <v>0</v>
      </c>
      <c r="AI3503" s="2">
        <f t="shared" si="15"/>
        <v>0</v>
      </c>
      <c r="AJ3503" s="2">
        <f t="shared" si="16"/>
        <v>0</v>
      </c>
      <c r="AK3503" s="2">
        <f t="shared" si="17"/>
        <v>1</v>
      </c>
      <c r="AL3503" s="2">
        <f t="shared" si="18"/>
        <v>1</v>
      </c>
    </row>
    <row r="3504" ht="13.5" customHeight="1">
      <c r="A3504" s="3">
        <v>43033.0</v>
      </c>
      <c r="B3504" s="2">
        <v>2453.0</v>
      </c>
      <c r="C3504" s="2">
        <f t="shared" si="3"/>
        <v>2453</v>
      </c>
      <c r="D3504" s="2">
        <f t="shared" si="26"/>
        <v>3768.925933</v>
      </c>
      <c r="E3504" s="2">
        <f t="shared" si="20"/>
        <v>2332.307193</v>
      </c>
      <c r="F3504" s="2">
        <v>0.49</v>
      </c>
      <c r="G3504" s="2">
        <f t="shared" si="4"/>
        <v>0.0049</v>
      </c>
      <c r="H3504" s="2">
        <f t="shared" si="21"/>
        <v>1.8658</v>
      </c>
      <c r="I3504" s="2">
        <f t="shared" si="27"/>
        <v>1.399698757</v>
      </c>
      <c r="J3504" s="2">
        <f t="shared" si="5"/>
        <v>377.9102884</v>
      </c>
      <c r="K3504" s="2">
        <f t="shared" si="6"/>
        <v>390.6897937</v>
      </c>
      <c r="L3504" s="2">
        <f t="shared" si="7"/>
        <v>0</v>
      </c>
      <c r="M3504" s="2">
        <f t="shared" si="1"/>
        <v>390.6897937</v>
      </c>
      <c r="O3504" s="2">
        <v>3502.0</v>
      </c>
      <c r="P3504" s="2">
        <v>2442.0</v>
      </c>
      <c r="Q3504" s="2">
        <v>2441.0</v>
      </c>
      <c r="R3504" s="2">
        <v>2456.0</v>
      </c>
      <c r="S3504" s="2">
        <v>2431.0</v>
      </c>
      <c r="T3504" s="2">
        <v>1.333065159E9</v>
      </c>
      <c r="U3504" s="2">
        <v>3.2700088E7</v>
      </c>
      <c r="V3504" s="2">
        <v>4.3997016E7</v>
      </c>
      <c r="W3504" s="2">
        <v>1798768.0</v>
      </c>
      <c r="X3504" s="2">
        <v>1557.0</v>
      </c>
      <c r="Y3504" s="2">
        <f t="shared" si="8"/>
        <v>0.6239342266</v>
      </c>
      <c r="Z3504" s="2">
        <f t="shared" ref="Z3504:AC3504" si="3555">ROUNDDOWN($Y3504*Z$1,0)-IF(MOD($Y3504*Z$1,1)=0,1,0)+1</f>
        <v>2</v>
      </c>
      <c r="AA3504" s="2">
        <f t="shared" si="3555"/>
        <v>2</v>
      </c>
      <c r="AB3504" s="2">
        <f t="shared" si="3555"/>
        <v>3</v>
      </c>
      <c r="AC3504" s="2">
        <f t="shared" si="3555"/>
        <v>4</v>
      </c>
      <c r="AD3504" s="2">
        <f t="shared" si="10"/>
        <v>1</v>
      </c>
      <c r="AE3504" s="2">
        <f t="shared" si="11"/>
        <v>0</v>
      </c>
      <c r="AF3504" s="2">
        <f t="shared" si="12"/>
        <v>0</v>
      </c>
      <c r="AG3504" s="2">
        <f t="shared" si="13"/>
        <v>0</v>
      </c>
      <c r="AH3504" s="2">
        <f t="shared" si="14"/>
        <v>0</v>
      </c>
      <c r="AI3504" s="2">
        <f t="shared" si="15"/>
        <v>0</v>
      </c>
      <c r="AJ3504" s="2">
        <f t="shared" si="16"/>
        <v>0</v>
      </c>
      <c r="AK3504" s="2">
        <f t="shared" si="17"/>
        <v>0</v>
      </c>
      <c r="AL3504" s="2">
        <f t="shared" si="18"/>
        <v>1</v>
      </c>
    </row>
    <row r="3505" ht="13.5" customHeight="1">
      <c r="A3505" s="3">
        <v>43034.0</v>
      </c>
      <c r="B3505" s="2">
        <v>2459.0</v>
      </c>
      <c r="C3505" s="2">
        <f t="shared" si="3"/>
        <v>2459</v>
      </c>
      <c r="D3505" s="2">
        <f t="shared" si="26"/>
        <v>3770.44039</v>
      </c>
      <c r="E3505" s="2">
        <f t="shared" si="20"/>
        <v>2332.649761</v>
      </c>
      <c r="F3505" s="2">
        <v>0.24</v>
      </c>
      <c r="G3505" s="2">
        <f t="shared" si="4"/>
        <v>0.0024</v>
      </c>
      <c r="H3505" s="2">
        <f t="shared" si="21"/>
        <v>1.8682</v>
      </c>
      <c r="I3505" s="2">
        <f t="shared" si="27"/>
        <v>1.400100584</v>
      </c>
      <c r="J3505" s="2">
        <f t="shared" si="5"/>
        <v>378.817273</v>
      </c>
      <c r="K3505" s="2">
        <f t="shared" si="6"/>
        <v>391.6274492</v>
      </c>
      <c r="L3505" s="2">
        <f t="shared" si="7"/>
        <v>0</v>
      </c>
      <c r="M3505" s="2">
        <f t="shared" si="1"/>
        <v>391.6274492</v>
      </c>
      <c r="O3505" s="2">
        <v>3503.0</v>
      </c>
      <c r="P3505" s="2">
        <v>2439.0</v>
      </c>
      <c r="Q3505" s="2">
        <v>2453.0</v>
      </c>
      <c r="R3505" s="2">
        <v>2459.0</v>
      </c>
      <c r="S3505" s="2">
        <v>2434.0</v>
      </c>
      <c r="T3505" s="2">
        <v>1.333065159E9</v>
      </c>
      <c r="U3505" s="2">
        <v>3.2780072E7</v>
      </c>
      <c r="V3505" s="2">
        <v>5.9103225E7</v>
      </c>
      <c r="W3505" s="2">
        <v>2420043.0</v>
      </c>
      <c r="X3505" s="2">
        <v>1221.0</v>
      </c>
      <c r="Y3505" s="2">
        <f t="shared" si="8"/>
        <v>0.5560292326</v>
      </c>
      <c r="Z3505" s="2">
        <f t="shared" ref="Z3505:AC3505" si="3556">ROUNDDOWN($Y3505*Z$1,0)-IF(MOD($Y3505*Z$1,1)=0,1,0)+1</f>
        <v>2</v>
      </c>
      <c r="AA3505" s="2">
        <f t="shared" si="3556"/>
        <v>2</v>
      </c>
      <c r="AB3505" s="2">
        <f t="shared" si="3556"/>
        <v>3</v>
      </c>
      <c r="AC3505" s="2">
        <f t="shared" si="3556"/>
        <v>3</v>
      </c>
      <c r="AD3505" s="2">
        <f t="shared" si="10"/>
        <v>0</v>
      </c>
      <c r="AE3505" s="2">
        <f t="shared" si="11"/>
        <v>0</v>
      </c>
      <c r="AF3505" s="2">
        <f t="shared" si="12"/>
        <v>0</v>
      </c>
      <c r="AG3505" s="2">
        <f t="shared" si="13"/>
        <v>0</v>
      </c>
      <c r="AH3505" s="2">
        <f t="shared" si="14"/>
        <v>0</v>
      </c>
      <c r="AI3505" s="2">
        <f t="shared" si="15"/>
        <v>1</v>
      </c>
      <c r="AJ3505" s="2">
        <f t="shared" si="16"/>
        <v>0</v>
      </c>
      <c r="AK3505" s="2">
        <f t="shared" si="17"/>
        <v>0</v>
      </c>
      <c r="AL3505" s="2">
        <f t="shared" si="18"/>
        <v>1</v>
      </c>
    </row>
    <row r="3506" ht="13.5" customHeight="1">
      <c r="A3506" s="3">
        <v>43037.0</v>
      </c>
      <c r="B3506" s="2">
        <v>2458.0</v>
      </c>
      <c r="C3506" s="2">
        <f t="shared" si="3"/>
        <v>2458</v>
      </c>
      <c r="D3506" s="2">
        <f t="shared" si="26"/>
        <v>3771.955455</v>
      </c>
      <c r="E3506" s="2">
        <f t="shared" si="20"/>
        <v>2332.992329</v>
      </c>
      <c r="F3506" s="2">
        <v>-0.04</v>
      </c>
      <c r="G3506" s="2">
        <f t="shared" si="4"/>
        <v>-0.0004</v>
      </c>
      <c r="H3506" s="2">
        <f t="shared" si="21"/>
        <v>1.8678</v>
      </c>
      <c r="I3506" s="2">
        <f t="shared" si="27"/>
        <v>1.400502411</v>
      </c>
      <c r="J3506" s="2">
        <f t="shared" si="5"/>
        <v>378.6657461</v>
      </c>
      <c r="K3506" s="2">
        <f t="shared" si="6"/>
        <v>391.4707983</v>
      </c>
      <c r="L3506" s="2">
        <f t="shared" si="7"/>
        <v>0</v>
      </c>
      <c r="M3506" s="2">
        <f t="shared" si="1"/>
        <v>391.4707983</v>
      </c>
      <c r="O3506" s="2">
        <v>3504.0</v>
      </c>
      <c r="P3506" s="2">
        <v>2470.0</v>
      </c>
      <c r="Q3506" s="2">
        <v>2459.0</v>
      </c>
      <c r="R3506" s="2">
        <v>2470.0</v>
      </c>
      <c r="S3506" s="2">
        <v>2446.0</v>
      </c>
      <c r="T3506" s="2">
        <v>1.333065159E9</v>
      </c>
      <c r="U3506" s="2">
        <v>3.2766742E7</v>
      </c>
      <c r="V3506" s="2">
        <v>1.2546661E7</v>
      </c>
      <c r="W3506" s="2">
        <v>510432.0</v>
      </c>
      <c r="X3506" s="2">
        <v>541.0</v>
      </c>
      <c r="Y3506" s="2">
        <f t="shared" si="8"/>
        <v>0.4737109216</v>
      </c>
      <c r="Z3506" s="2">
        <f t="shared" ref="Z3506:AC3506" si="3557">ROUNDDOWN($Y3506*Z$1,0)-IF(MOD($Y3506*Z$1,1)=0,1,0)+1</f>
        <v>1</v>
      </c>
      <c r="AA3506" s="2">
        <f t="shared" si="3557"/>
        <v>2</v>
      </c>
      <c r="AB3506" s="2">
        <f t="shared" si="3557"/>
        <v>2</v>
      </c>
      <c r="AC3506" s="2">
        <f t="shared" si="3557"/>
        <v>3</v>
      </c>
      <c r="AD3506" s="2">
        <f t="shared" si="10"/>
        <v>0</v>
      </c>
      <c r="AE3506" s="2">
        <f t="shared" si="11"/>
        <v>0</v>
      </c>
      <c r="AF3506" s="2">
        <f t="shared" si="12"/>
        <v>0</v>
      </c>
      <c r="AG3506" s="2">
        <f t="shared" si="13"/>
        <v>0</v>
      </c>
      <c r="AH3506" s="2">
        <f t="shared" si="14"/>
        <v>0</v>
      </c>
      <c r="AI3506" s="2">
        <f t="shared" si="15"/>
        <v>0</v>
      </c>
      <c r="AJ3506" s="2">
        <f t="shared" si="16"/>
        <v>0</v>
      </c>
      <c r="AK3506" s="2">
        <f t="shared" si="17"/>
        <v>1</v>
      </c>
      <c r="AL3506" s="2">
        <f t="shared" si="18"/>
        <v>1</v>
      </c>
    </row>
    <row r="3507" ht="13.5" customHeight="1">
      <c r="A3507" s="3">
        <v>43038.0</v>
      </c>
      <c r="B3507" s="2">
        <v>2479.0</v>
      </c>
      <c r="C3507" s="2">
        <f t="shared" si="3"/>
        <v>2479</v>
      </c>
      <c r="D3507" s="2">
        <f t="shared" si="26"/>
        <v>3773.471129</v>
      </c>
      <c r="E3507" s="2">
        <f t="shared" si="20"/>
        <v>2333.334896</v>
      </c>
      <c r="F3507" s="2">
        <v>0.85</v>
      </c>
      <c r="G3507" s="2">
        <f t="shared" si="4"/>
        <v>0.0085</v>
      </c>
      <c r="H3507" s="2">
        <f t="shared" si="21"/>
        <v>1.8763</v>
      </c>
      <c r="I3507" s="2">
        <f t="shared" si="27"/>
        <v>1.400904238</v>
      </c>
      <c r="J3507" s="2">
        <f t="shared" si="5"/>
        <v>381.884405</v>
      </c>
      <c r="K3507" s="2">
        <f t="shared" si="6"/>
        <v>394.7983</v>
      </c>
      <c r="L3507" s="2">
        <f t="shared" si="7"/>
        <v>0</v>
      </c>
      <c r="M3507" s="2">
        <f t="shared" si="1"/>
        <v>394.7983</v>
      </c>
      <c r="O3507" s="2">
        <v>3505.0</v>
      </c>
      <c r="P3507" s="2">
        <v>2450.0</v>
      </c>
      <c r="Q3507" s="2">
        <v>2458.0</v>
      </c>
      <c r="R3507" s="2">
        <v>2479.0</v>
      </c>
      <c r="S3507" s="2">
        <v>2447.0</v>
      </c>
      <c r="T3507" s="2">
        <v>1.333065159E9</v>
      </c>
      <c r="U3507" s="2">
        <v>3.3046685E7</v>
      </c>
      <c r="V3507" s="2">
        <v>1.9605379E7</v>
      </c>
      <c r="W3507" s="2">
        <v>795874.0</v>
      </c>
      <c r="X3507" s="2">
        <v>886.0</v>
      </c>
      <c r="Y3507" s="2">
        <f t="shared" si="8"/>
        <v>0.7206658546</v>
      </c>
      <c r="Z3507" s="2">
        <f t="shared" ref="Z3507:AC3507" si="3558">ROUNDDOWN($Y3507*Z$1,0)-IF(MOD($Y3507*Z$1,1)=0,1,0)+1</f>
        <v>2</v>
      </c>
      <c r="AA3507" s="2">
        <f t="shared" si="3558"/>
        <v>3</v>
      </c>
      <c r="AB3507" s="2">
        <f t="shared" si="3558"/>
        <v>3</v>
      </c>
      <c r="AC3507" s="2">
        <f t="shared" si="3558"/>
        <v>4</v>
      </c>
      <c r="AD3507" s="2">
        <f t="shared" si="10"/>
        <v>1</v>
      </c>
      <c r="AE3507" s="2">
        <f t="shared" si="11"/>
        <v>0</v>
      </c>
      <c r="AF3507" s="2">
        <f t="shared" si="12"/>
        <v>0</v>
      </c>
      <c r="AG3507" s="2">
        <f t="shared" si="13"/>
        <v>0</v>
      </c>
      <c r="AH3507" s="2">
        <f t="shared" si="14"/>
        <v>0</v>
      </c>
      <c r="AI3507" s="2">
        <f t="shared" si="15"/>
        <v>0</v>
      </c>
      <c r="AJ3507" s="2">
        <f t="shared" si="16"/>
        <v>0</v>
      </c>
      <c r="AK3507" s="2">
        <f t="shared" si="17"/>
        <v>0</v>
      </c>
      <c r="AL3507" s="2">
        <f t="shared" si="18"/>
        <v>1</v>
      </c>
    </row>
    <row r="3508" ht="13.5" customHeight="1">
      <c r="A3508" s="3">
        <v>43039.0</v>
      </c>
      <c r="B3508" s="2">
        <v>2492.0</v>
      </c>
      <c r="C3508" s="2">
        <f t="shared" si="3"/>
        <v>2492</v>
      </c>
      <c r="D3508" s="2">
        <f t="shared" si="26"/>
        <v>3774.987413</v>
      </c>
      <c r="E3508" s="2">
        <f t="shared" si="20"/>
        <v>2333.677464</v>
      </c>
      <c r="F3508" s="2">
        <v>0.52</v>
      </c>
      <c r="G3508" s="2">
        <f t="shared" si="4"/>
        <v>0.0052</v>
      </c>
      <c r="H3508" s="2">
        <f t="shared" si="21"/>
        <v>1.8815</v>
      </c>
      <c r="I3508" s="2">
        <f t="shared" si="27"/>
        <v>1.401306065</v>
      </c>
      <c r="J3508" s="2">
        <f t="shared" si="5"/>
        <v>383.8702039</v>
      </c>
      <c r="K3508" s="2">
        <f t="shared" si="6"/>
        <v>396.8512512</v>
      </c>
      <c r="L3508" s="2">
        <f t="shared" si="7"/>
        <v>0</v>
      </c>
      <c r="M3508" s="2">
        <f t="shared" si="1"/>
        <v>396.8512512</v>
      </c>
      <c r="O3508" s="2">
        <v>3506.0</v>
      </c>
      <c r="P3508" s="2">
        <v>2479.0</v>
      </c>
      <c r="Q3508" s="2">
        <v>2479.0</v>
      </c>
      <c r="R3508" s="2">
        <v>2496.0</v>
      </c>
      <c r="S3508" s="2">
        <v>2472.0</v>
      </c>
      <c r="T3508" s="2">
        <v>1.333065159E9</v>
      </c>
      <c r="U3508" s="2">
        <v>3.3219984E7</v>
      </c>
      <c r="V3508" s="2">
        <v>2.8760977E7</v>
      </c>
      <c r="W3508" s="2">
        <v>1155901.0</v>
      </c>
      <c r="X3508" s="2">
        <v>1123.0</v>
      </c>
      <c r="Y3508" s="2">
        <f t="shared" si="8"/>
        <v>0.6333739342</v>
      </c>
      <c r="Z3508" s="2">
        <f t="shared" ref="Z3508:AC3508" si="3559">ROUNDDOWN($Y3508*Z$1,0)-IF(MOD($Y3508*Z$1,1)=0,1,0)+1</f>
        <v>2</v>
      </c>
      <c r="AA3508" s="2">
        <f t="shared" si="3559"/>
        <v>2</v>
      </c>
      <c r="AB3508" s="2">
        <f t="shared" si="3559"/>
        <v>3</v>
      </c>
      <c r="AC3508" s="2">
        <f t="shared" si="3559"/>
        <v>4</v>
      </c>
      <c r="AD3508" s="2">
        <f t="shared" si="10"/>
        <v>0</v>
      </c>
      <c r="AE3508" s="2">
        <f t="shared" si="11"/>
        <v>0</v>
      </c>
      <c r="AF3508" s="2">
        <f t="shared" si="12"/>
        <v>0</v>
      </c>
      <c r="AG3508" s="2">
        <f t="shared" si="13"/>
        <v>0</v>
      </c>
      <c r="AH3508" s="2">
        <f t="shared" si="14"/>
        <v>1</v>
      </c>
      <c r="AI3508" s="2">
        <f t="shared" si="15"/>
        <v>0</v>
      </c>
      <c r="AJ3508" s="2">
        <f t="shared" si="16"/>
        <v>0</v>
      </c>
      <c r="AK3508" s="2">
        <f t="shared" si="17"/>
        <v>0</v>
      </c>
      <c r="AL3508" s="2">
        <f t="shared" si="18"/>
        <v>1</v>
      </c>
    </row>
    <row r="3509" ht="13.5" customHeight="1">
      <c r="A3509" s="3">
        <v>43040.0</v>
      </c>
      <c r="B3509" s="2">
        <v>2484.0</v>
      </c>
      <c r="C3509" s="2">
        <f t="shared" si="3"/>
        <v>2484</v>
      </c>
      <c r="D3509" s="2">
        <f t="shared" si="26"/>
        <v>3776.504305</v>
      </c>
      <c r="E3509" s="2">
        <f t="shared" si="20"/>
        <v>2334.020032</v>
      </c>
      <c r="F3509" s="2">
        <v>-0.32</v>
      </c>
      <c r="G3509" s="2">
        <f t="shared" si="4"/>
        <v>-0.0032</v>
      </c>
      <c r="H3509" s="2">
        <f t="shared" si="21"/>
        <v>1.8783</v>
      </c>
      <c r="I3509" s="2">
        <f t="shared" si="27"/>
        <v>1.401707892</v>
      </c>
      <c r="J3509" s="2">
        <f t="shared" si="5"/>
        <v>382.6418192</v>
      </c>
      <c r="K3509" s="2">
        <f t="shared" si="6"/>
        <v>395.5813272</v>
      </c>
      <c r="L3509" s="2">
        <f t="shared" si="7"/>
        <v>0</v>
      </c>
      <c r="M3509" s="2">
        <f t="shared" si="1"/>
        <v>395.5813272</v>
      </c>
      <c r="O3509" s="2">
        <v>3507.0</v>
      </c>
      <c r="P3509" s="2">
        <v>2493.0</v>
      </c>
      <c r="Q3509" s="2">
        <v>2492.0</v>
      </c>
      <c r="R3509" s="2">
        <v>2509.0</v>
      </c>
      <c r="S3509" s="2">
        <v>2484.0</v>
      </c>
      <c r="T3509" s="2">
        <v>1.333065159E9</v>
      </c>
      <c r="U3509" s="2">
        <v>3.3113339E7</v>
      </c>
      <c r="V3509" s="2">
        <v>4.1462819E7</v>
      </c>
      <c r="W3509" s="2">
        <v>1659549.0</v>
      </c>
      <c r="X3509" s="2">
        <v>1423.0</v>
      </c>
      <c r="Y3509" s="2">
        <f t="shared" si="8"/>
        <v>0.3965692245</v>
      </c>
      <c r="Z3509" s="2">
        <f t="shared" ref="Z3509:AC3509" si="3560">ROUNDDOWN($Y3509*Z$1,0)-IF(MOD($Y3509*Z$1,1)=0,1,0)+1</f>
        <v>1</v>
      </c>
      <c r="AA3509" s="2">
        <f t="shared" si="3560"/>
        <v>2</v>
      </c>
      <c r="AB3509" s="2">
        <f t="shared" si="3560"/>
        <v>2</v>
      </c>
      <c r="AC3509" s="2">
        <f t="shared" si="3560"/>
        <v>2</v>
      </c>
      <c r="AD3509" s="2">
        <f t="shared" si="10"/>
        <v>0</v>
      </c>
      <c r="AE3509" s="2">
        <f t="shared" si="11"/>
        <v>0</v>
      </c>
      <c r="AF3509" s="2">
        <f t="shared" si="12"/>
        <v>1</v>
      </c>
      <c r="AG3509" s="2">
        <f t="shared" si="13"/>
        <v>0</v>
      </c>
      <c r="AH3509" s="2">
        <f t="shared" si="14"/>
        <v>0</v>
      </c>
      <c r="AI3509" s="2">
        <f t="shared" si="15"/>
        <v>0</v>
      </c>
      <c r="AJ3509" s="2">
        <f t="shared" si="16"/>
        <v>0</v>
      </c>
      <c r="AK3509" s="2">
        <f t="shared" si="17"/>
        <v>0</v>
      </c>
      <c r="AL3509" s="2">
        <f t="shared" si="18"/>
        <v>1</v>
      </c>
    </row>
    <row r="3510" ht="13.5" customHeight="1">
      <c r="A3510" s="3">
        <v>43041.0</v>
      </c>
      <c r="B3510" s="2">
        <v>2474.0</v>
      </c>
      <c r="C3510" s="2">
        <f t="shared" si="3"/>
        <v>2474</v>
      </c>
      <c r="D3510" s="2">
        <f t="shared" si="26"/>
        <v>3778.021807</v>
      </c>
      <c r="E3510" s="2">
        <f t="shared" si="20"/>
        <v>2334.3626</v>
      </c>
      <c r="F3510" s="2">
        <v>-0.4</v>
      </c>
      <c r="G3510" s="2">
        <f t="shared" si="4"/>
        <v>-0.004</v>
      </c>
      <c r="H3510" s="2">
        <f t="shared" si="21"/>
        <v>1.8743</v>
      </c>
      <c r="I3510" s="2">
        <f t="shared" si="27"/>
        <v>1.40210972</v>
      </c>
      <c r="J3510" s="2">
        <f t="shared" si="5"/>
        <v>381.111252</v>
      </c>
      <c r="K3510" s="2">
        <f t="shared" si="6"/>
        <v>393.9990019</v>
      </c>
      <c r="L3510" s="2">
        <f t="shared" si="7"/>
        <v>0</v>
      </c>
      <c r="M3510" s="2">
        <f t="shared" si="1"/>
        <v>393.9990019</v>
      </c>
      <c r="O3510" s="2">
        <v>3508.0</v>
      </c>
      <c r="P3510" s="2">
        <v>2470.0</v>
      </c>
      <c r="Q3510" s="2">
        <v>2484.0</v>
      </c>
      <c r="R3510" s="2">
        <v>2505.0</v>
      </c>
      <c r="S3510" s="2">
        <v>2469.0</v>
      </c>
      <c r="T3510" s="2">
        <v>1.333065159E9</v>
      </c>
      <c r="U3510" s="2">
        <v>3.2980032E7</v>
      </c>
      <c r="V3510" s="2">
        <v>7.8702718E7</v>
      </c>
      <c r="W3510" s="2">
        <v>3170039.0</v>
      </c>
      <c r="X3510" s="2">
        <v>1788.0</v>
      </c>
      <c r="Y3510" s="2">
        <f t="shared" si="8"/>
        <v>0.3735282176</v>
      </c>
      <c r="Z3510" s="2">
        <f t="shared" ref="Z3510:AC3510" si="3561">ROUNDDOWN($Y3510*Z$1,0)-IF(MOD($Y3510*Z$1,1)=0,1,0)+1</f>
        <v>1</v>
      </c>
      <c r="AA3510" s="2">
        <f t="shared" si="3561"/>
        <v>2</v>
      </c>
      <c r="AB3510" s="2">
        <f t="shared" si="3561"/>
        <v>2</v>
      </c>
      <c r="AC3510" s="2">
        <f t="shared" si="3561"/>
        <v>2</v>
      </c>
      <c r="AD3510" s="2">
        <f t="shared" si="10"/>
        <v>0</v>
      </c>
      <c r="AE3510" s="2">
        <f t="shared" si="11"/>
        <v>0</v>
      </c>
      <c r="AF3510" s="2">
        <f t="shared" si="12"/>
        <v>1</v>
      </c>
      <c r="AG3510" s="2">
        <f t="shared" si="13"/>
        <v>0</v>
      </c>
      <c r="AH3510" s="2">
        <f t="shared" si="14"/>
        <v>0</v>
      </c>
      <c r="AI3510" s="2">
        <f t="shared" si="15"/>
        <v>0</v>
      </c>
      <c r="AJ3510" s="2">
        <f t="shared" si="16"/>
        <v>0</v>
      </c>
      <c r="AK3510" s="2">
        <f t="shared" si="17"/>
        <v>0</v>
      </c>
      <c r="AL3510" s="2">
        <f t="shared" si="18"/>
        <v>1</v>
      </c>
    </row>
    <row r="3511" ht="13.5" customHeight="1">
      <c r="A3511" s="3">
        <v>43044.0</v>
      </c>
      <c r="B3511" s="2">
        <v>2466.0</v>
      </c>
      <c r="C3511" s="2">
        <f t="shared" si="3"/>
        <v>2466</v>
      </c>
      <c r="D3511" s="2">
        <f t="shared" si="26"/>
        <v>3779.539919</v>
      </c>
      <c r="E3511" s="2">
        <f t="shared" si="20"/>
        <v>2334.705167</v>
      </c>
      <c r="F3511" s="2">
        <v>-0.32</v>
      </c>
      <c r="G3511" s="2">
        <f t="shared" si="4"/>
        <v>-0.0032</v>
      </c>
      <c r="H3511" s="2">
        <f t="shared" si="21"/>
        <v>1.8711</v>
      </c>
      <c r="I3511" s="2">
        <f t="shared" si="27"/>
        <v>1.402511547</v>
      </c>
      <c r="J3511" s="2">
        <f t="shared" si="5"/>
        <v>379.8916959</v>
      </c>
      <c r="K3511" s="2">
        <f t="shared" si="6"/>
        <v>392.7382051</v>
      </c>
      <c r="L3511" s="2">
        <f t="shared" si="7"/>
        <v>0</v>
      </c>
      <c r="M3511" s="2">
        <f t="shared" si="1"/>
        <v>392.7382051</v>
      </c>
      <c r="O3511" s="2">
        <v>3509.0</v>
      </c>
      <c r="P3511" s="2">
        <v>2478.0</v>
      </c>
      <c r="Q3511" s="2">
        <v>2474.0</v>
      </c>
      <c r="R3511" s="2">
        <v>2485.0</v>
      </c>
      <c r="S3511" s="2">
        <v>2466.0</v>
      </c>
      <c r="T3511" s="2">
        <v>1.333065159E9</v>
      </c>
      <c r="U3511" s="2">
        <v>3.2873387E7</v>
      </c>
      <c r="V3511" s="2">
        <v>9668192.0</v>
      </c>
      <c r="W3511" s="2">
        <v>390862.0</v>
      </c>
      <c r="X3511" s="2">
        <v>513.0</v>
      </c>
      <c r="Y3511" s="2">
        <f t="shared" si="8"/>
        <v>0.3965692245</v>
      </c>
      <c r="Z3511" s="2">
        <f t="shared" ref="Z3511:AC3511" si="3562">ROUNDDOWN($Y3511*Z$1,0)-IF(MOD($Y3511*Z$1,1)=0,1,0)+1</f>
        <v>1</v>
      </c>
      <c r="AA3511" s="2">
        <f t="shared" si="3562"/>
        <v>2</v>
      </c>
      <c r="AB3511" s="2">
        <f t="shared" si="3562"/>
        <v>2</v>
      </c>
      <c r="AC3511" s="2">
        <f t="shared" si="3562"/>
        <v>2</v>
      </c>
      <c r="AD3511" s="2">
        <f t="shared" si="10"/>
        <v>0</v>
      </c>
      <c r="AE3511" s="2">
        <f t="shared" si="11"/>
        <v>0</v>
      </c>
      <c r="AF3511" s="2">
        <f t="shared" si="12"/>
        <v>0</v>
      </c>
      <c r="AG3511" s="2">
        <f t="shared" si="13"/>
        <v>1</v>
      </c>
      <c r="AH3511" s="2">
        <f t="shared" si="14"/>
        <v>0</v>
      </c>
      <c r="AI3511" s="2">
        <f t="shared" si="15"/>
        <v>0</v>
      </c>
      <c r="AJ3511" s="2">
        <f t="shared" si="16"/>
        <v>0</v>
      </c>
      <c r="AK3511" s="2">
        <f t="shared" si="17"/>
        <v>0</v>
      </c>
      <c r="AL3511" s="2">
        <f t="shared" si="18"/>
        <v>1</v>
      </c>
    </row>
    <row r="3512" ht="13.5" customHeight="1">
      <c r="A3512" s="3">
        <v>43045.0</v>
      </c>
      <c r="B3512" s="2">
        <v>2447.0</v>
      </c>
      <c r="C3512" s="2">
        <f t="shared" si="3"/>
        <v>2447</v>
      </c>
      <c r="D3512" s="2">
        <f t="shared" si="26"/>
        <v>3781.058641</v>
      </c>
      <c r="E3512" s="2">
        <f t="shared" si="20"/>
        <v>2335.047735</v>
      </c>
      <c r="F3512" s="2">
        <v>-0.77</v>
      </c>
      <c r="G3512" s="2">
        <f t="shared" si="4"/>
        <v>-0.0077</v>
      </c>
      <c r="H3512" s="2">
        <f t="shared" si="21"/>
        <v>1.8634</v>
      </c>
      <c r="I3512" s="2">
        <f t="shared" si="27"/>
        <v>1.402913374</v>
      </c>
      <c r="J3512" s="2">
        <f t="shared" si="5"/>
        <v>376.9665299</v>
      </c>
      <c r="K3512" s="2">
        <f t="shared" si="6"/>
        <v>389.7141209</v>
      </c>
      <c r="L3512" s="2">
        <f t="shared" si="7"/>
        <v>0</v>
      </c>
      <c r="M3512" s="2">
        <f t="shared" si="1"/>
        <v>389.7141209</v>
      </c>
      <c r="O3512" s="2">
        <v>3510.0</v>
      </c>
      <c r="P3512" s="2">
        <v>2464.0</v>
      </c>
      <c r="Q3512" s="2">
        <v>2466.0</v>
      </c>
      <c r="R3512" s="2">
        <v>2468.0</v>
      </c>
      <c r="S3512" s="2">
        <v>2442.0</v>
      </c>
      <c r="T3512" s="2">
        <v>1.333065159E9</v>
      </c>
      <c r="U3512" s="2">
        <v>3.2620104E7</v>
      </c>
      <c r="V3512" s="2">
        <v>3.6215442E7</v>
      </c>
      <c r="W3512" s="2">
        <v>1477198.0</v>
      </c>
      <c r="X3512" s="2">
        <v>1605.0</v>
      </c>
      <c r="Y3512" s="2">
        <f t="shared" si="8"/>
        <v>0.2804506699</v>
      </c>
      <c r="Z3512" s="2">
        <f t="shared" ref="Z3512:AC3512" si="3563">ROUNDDOWN($Y3512*Z$1,0)-IF(MOD($Y3512*Z$1,1)=0,1,0)+1</f>
        <v>1</v>
      </c>
      <c r="AA3512" s="2">
        <f t="shared" si="3563"/>
        <v>1</v>
      </c>
      <c r="AB3512" s="2">
        <f t="shared" si="3563"/>
        <v>2</v>
      </c>
      <c r="AC3512" s="2">
        <f t="shared" si="3563"/>
        <v>2</v>
      </c>
      <c r="AD3512" s="2">
        <f t="shared" si="10"/>
        <v>0</v>
      </c>
      <c r="AE3512" s="2">
        <f t="shared" si="11"/>
        <v>0</v>
      </c>
      <c r="AF3512" s="2">
        <f t="shared" si="12"/>
        <v>0</v>
      </c>
      <c r="AG3512" s="2">
        <f t="shared" si="13"/>
        <v>0</v>
      </c>
      <c r="AH3512" s="2">
        <f t="shared" si="14"/>
        <v>0</v>
      </c>
      <c r="AI3512" s="2">
        <f t="shared" si="15"/>
        <v>0</v>
      </c>
      <c r="AJ3512" s="2">
        <f t="shared" si="16"/>
        <v>1</v>
      </c>
      <c r="AK3512" s="2">
        <f t="shared" si="17"/>
        <v>0</v>
      </c>
      <c r="AL3512" s="2">
        <f t="shared" si="18"/>
        <v>1</v>
      </c>
    </row>
    <row r="3513" ht="13.5" customHeight="1">
      <c r="A3513" s="3">
        <v>43046.0</v>
      </c>
      <c r="B3513" s="2">
        <v>2460.0</v>
      </c>
      <c r="C3513" s="2">
        <f t="shared" si="3"/>
        <v>2460</v>
      </c>
      <c r="D3513" s="2">
        <f t="shared" si="26"/>
        <v>3782.577973</v>
      </c>
      <c r="E3513" s="2">
        <f t="shared" si="20"/>
        <v>2335.390303</v>
      </c>
      <c r="F3513" s="2">
        <v>0.53</v>
      </c>
      <c r="G3513" s="2">
        <f t="shared" si="4"/>
        <v>0.0053</v>
      </c>
      <c r="H3513" s="2">
        <f t="shared" si="21"/>
        <v>1.8687</v>
      </c>
      <c r="I3513" s="2">
        <f t="shared" si="27"/>
        <v>1.403315201</v>
      </c>
      <c r="J3513" s="2">
        <f t="shared" si="5"/>
        <v>378.9644525</v>
      </c>
      <c r="K3513" s="2">
        <f t="shared" si="6"/>
        <v>391.7796058</v>
      </c>
      <c r="L3513" s="2">
        <f t="shared" si="7"/>
        <v>0</v>
      </c>
      <c r="M3513" s="2">
        <f t="shared" si="1"/>
        <v>391.7796058</v>
      </c>
      <c r="O3513" s="2">
        <v>3511.0</v>
      </c>
      <c r="P3513" s="2">
        <v>2449.0</v>
      </c>
      <c r="Q3513" s="2">
        <v>2447.0</v>
      </c>
      <c r="R3513" s="2">
        <v>2469.0</v>
      </c>
      <c r="S3513" s="2">
        <v>2441.0</v>
      </c>
      <c r="T3513" s="2">
        <v>1.333065159E9</v>
      </c>
      <c r="U3513" s="2">
        <v>3.2793403E7</v>
      </c>
      <c r="V3513" s="2">
        <v>2.6235269E7</v>
      </c>
      <c r="W3513" s="2">
        <v>1068668.0</v>
      </c>
      <c r="X3513" s="2">
        <v>1266.0</v>
      </c>
      <c r="Y3513" s="2">
        <f t="shared" si="8"/>
        <v>0.6360129923</v>
      </c>
      <c r="Z3513" s="2">
        <f t="shared" ref="Z3513:AC3513" si="3564">ROUNDDOWN($Y3513*Z$1,0)-IF(MOD($Y3513*Z$1,1)=0,1,0)+1</f>
        <v>2</v>
      </c>
      <c r="AA3513" s="2">
        <f t="shared" si="3564"/>
        <v>2</v>
      </c>
      <c r="AB3513" s="2">
        <f t="shared" si="3564"/>
        <v>3</v>
      </c>
      <c r="AC3513" s="2">
        <f t="shared" si="3564"/>
        <v>4</v>
      </c>
      <c r="AD3513" s="2">
        <f t="shared" si="10"/>
        <v>0</v>
      </c>
      <c r="AE3513" s="2">
        <f t="shared" si="11"/>
        <v>0</v>
      </c>
      <c r="AF3513" s="2">
        <f t="shared" si="12"/>
        <v>0</v>
      </c>
      <c r="AG3513" s="2">
        <f t="shared" si="13"/>
        <v>0</v>
      </c>
      <c r="AH3513" s="2">
        <f t="shared" si="14"/>
        <v>1</v>
      </c>
      <c r="AI3513" s="2">
        <f t="shared" si="15"/>
        <v>0</v>
      </c>
      <c r="AJ3513" s="2">
        <f t="shared" si="16"/>
        <v>0</v>
      </c>
      <c r="AK3513" s="2">
        <f t="shared" si="17"/>
        <v>0</v>
      </c>
      <c r="AL3513" s="2">
        <f t="shared" si="18"/>
        <v>1</v>
      </c>
    </row>
    <row r="3514" ht="13.5" customHeight="1">
      <c r="A3514" s="3">
        <v>43047.0</v>
      </c>
      <c r="B3514" s="2">
        <v>2437.0</v>
      </c>
      <c r="C3514" s="2">
        <f t="shared" si="3"/>
        <v>2437</v>
      </c>
      <c r="D3514" s="2">
        <f t="shared" si="26"/>
        <v>3784.097916</v>
      </c>
      <c r="E3514" s="2">
        <f t="shared" si="20"/>
        <v>2335.73287</v>
      </c>
      <c r="F3514" s="2">
        <v>-0.93</v>
      </c>
      <c r="G3514" s="2">
        <f t="shared" si="4"/>
        <v>-0.0093</v>
      </c>
      <c r="H3514" s="2">
        <f t="shared" si="21"/>
        <v>1.8594</v>
      </c>
      <c r="I3514" s="2">
        <f t="shared" si="27"/>
        <v>1.403717028</v>
      </c>
      <c r="J3514" s="2">
        <f t="shared" si="5"/>
        <v>375.4400831</v>
      </c>
      <c r="K3514" s="2">
        <f t="shared" si="6"/>
        <v>388.1360554</v>
      </c>
      <c r="L3514" s="2">
        <f t="shared" si="7"/>
        <v>0</v>
      </c>
      <c r="M3514" s="2">
        <f t="shared" si="1"/>
        <v>388.1360554</v>
      </c>
      <c r="O3514" s="2">
        <v>3512.0</v>
      </c>
      <c r="P3514" s="2">
        <v>2459.0</v>
      </c>
      <c r="Q3514" s="2">
        <v>2460.0</v>
      </c>
      <c r="R3514" s="2">
        <v>2466.0</v>
      </c>
      <c r="S3514" s="2">
        <v>2432.0</v>
      </c>
      <c r="T3514" s="2">
        <v>1.333065159E9</v>
      </c>
      <c r="U3514" s="2">
        <v>3.2486798E7</v>
      </c>
      <c r="V3514" s="2">
        <v>3.4872211E7</v>
      </c>
      <c r="W3514" s="2">
        <v>1426956.0</v>
      </c>
      <c r="X3514" s="2">
        <v>1862.0</v>
      </c>
      <c r="Y3514" s="2">
        <f t="shared" si="8"/>
        <v>0.2453308973</v>
      </c>
      <c r="Z3514" s="2">
        <f t="shared" ref="Z3514:AC3514" si="3565">ROUNDDOWN($Y3514*Z$1,0)-IF(MOD($Y3514*Z$1,1)=0,1,0)+1</f>
        <v>1</v>
      </c>
      <c r="AA3514" s="2">
        <f t="shared" si="3565"/>
        <v>1</v>
      </c>
      <c r="AB3514" s="2">
        <f t="shared" si="3565"/>
        <v>1</v>
      </c>
      <c r="AC3514" s="2">
        <f t="shared" si="3565"/>
        <v>2</v>
      </c>
      <c r="AD3514" s="2">
        <f t="shared" si="10"/>
        <v>0</v>
      </c>
      <c r="AE3514" s="2">
        <f t="shared" si="11"/>
        <v>0</v>
      </c>
      <c r="AF3514" s="2">
        <f t="shared" si="12"/>
        <v>0</v>
      </c>
      <c r="AG3514" s="2">
        <f t="shared" si="13"/>
        <v>1</v>
      </c>
      <c r="AH3514" s="2">
        <f t="shared" si="14"/>
        <v>0</v>
      </c>
      <c r="AI3514" s="2">
        <f t="shared" si="15"/>
        <v>0</v>
      </c>
      <c r="AJ3514" s="2">
        <f t="shared" si="16"/>
        <v>0</v>
      </c>
      <c r="AK3514" s="2">
        <f t="shared" si="17"/>
        <v>0</v>
      </c>
      <c r="AL3514" s="2">
        <f t="shared" si="18"/>
        <v>1</v>
      </c>
    </row>
    <row r="3515" ht="13.5" customHeight="1">
      <c r="A3515" s="3">
        <v>43048.0</v>
      </c>
      <c r="B3515" s="2">
        <v>2382.0</v>
      </c>
      <c r="C3515" s="2">
        <f t="shared" si="3"/>
        <v>2382</v>
      </c>
      <c r="D3515" s="2">
        <f t="shared" si="26"/>
        <v>3785.618469</v>
      </c>
      <c r="E3515" s="2">
        <f t="shared" si="20"/>
        <v>2336.075438</v>
      </c>
      <c r="F3515" s="2">
        <v>-2.26</v>
      </c>
      <c r="G3515" s="2">
        <f t="shared" si="4"/>
        <v>-0.0226</v>
      </c>
      <c r="H3515" s="2">
        <f t="shared" si="21"/>
        <v>1.8368</v>
      </c>
      <c r="I3515" s="2">
        <f t="shared" si="27"/>
        <v>1.404118855</v>
      </c>
      <c r="J3515" s="2">
        <f t="shared" si="5"/>
        <v>366.9551372</v>
      </c>
      <c r="K3515" s="2">
        <f t="shared" si="6"/>
        <v>379.3641806</v>
      </c>
      <c r="L3515" s="2">
        <f t="shared" si="7"/>
        <v>0</v>
      </c>
      <c r="M3515" s="2">
        <f t="shared" si="1"/>
        <v>379.3641806</v>
      </c>
      <c r="O3515" s="2">
        <v>3513.0</v>
      </c>
      <c r="P3515" s="2">
        <v>2417.0</v>
      </c>
      <c r="Q3515" s="2">
        <v>2437.0</v>
      </c>
      <c r="R3515" s="2">
        <v>2432.0</v>
      </c>
      <c r="S3515" s="2">
        <v>2375.0</v>
      </c>
      <c r="T3515" s="2">
        <v>1.333065159E9</v>
      </c>
      <c r="U3515" s="2">
        <v>3.1753612E7</v>
      </c>
      <c r="V3515" s="2">
        <v>2.49861767E8</v>
      </c>
      <c r="W3515" s="2">
        <v>1.0405476E7</v>
      </c>
      <c r="X3515" s="2">
        <v>6867.0</v>
      </c>
      <c r="Y3515" s="2">
        <f t="shared" si="8"/>
        <v>0.06729598051</v>
      </c>
      <c r="Z3515" s="2">
        <f t="shared" ref="Z3515:AC3515" si="3566">ROUNDDOWN($Y3515*Z$1,0)-IF(MOD($Y3515*Z$1,1)=0,1,0)+1</f>
        <v>1</v>
      </c>
      <c r="AA3515" s="2">
        <f t="shared" si="3566"/>
        <v>1</v>
      </c>
      <c r="AB3515" s="2">
        <f t="shared" si="3566"/>
        <v>1</v>
      </c>
      <c r="AC3515" s="2">
        <f t="shared" si="3566"/>
        <v>1</v>
      </c>
      <c r="AD3515" s="2">
        <f t="shared" si="10"/>
        <v>0</v>
      </c>
      <c r="AE3515" s="2">
        <f t="shared" si="11"/>
        <v>0</v>
      </c>
      <c r="AF3515" s="2">
        <f t="shared" si="12"/>
        <v>0</v>
      </c>
      <c r="AG3515" s="2">
        <f t="shared" si="13"/>
        <v>0</v>
      </c>
      <c r="AH3515" s="2">
        <f t="shared" si="14"/>
        <v>0</v>
      </c>
      <c r="AI3515" s="2">
        <f t="shared" si="15"/>
        <v>0</v>
      </c>
      <c r="AJ3515" s="2">
        <f t="shared" si="16"/>
        <v>1</v>
      </c>
      <c r="AK3515" s="2">
        <f t="shared" si="17"/>
        <v>0</v>
      </c>
      <c r="AL3515" s="2">
        <f t="shared" si="18"/>
        <v>1</v>
      </c>
    </row>
    <row r="3516" ht="13.5" customHeight="1">
      <c r="A3516" s="3">
        <v>43051.0</v>
      </c>
      <c r="B3516" s="2">
        <v>2390.0</v>
      </c>
      <c r="C3516" s="2">
        <f t="shared" si="3"/>
        <v>2390</v>
      </c>
      <c r="D3516" s="2">
        <f t="shared" si="26"/>
        <v>3787.139633</v>
      </c>
      <c r="E3516" s="2">
        <f t="shared" si="20"/>
        <v>2336.418006</v>
      </c>
      <c r="F3516" s="2">
        <v>0.34</v>
      </c>
      <c r="G3516" s="2">
        <f t="shared" si="4"/>
        <v>0.0034</v>
      </c>
      <c r="H3516" s="2">
        <f t="shared" si="21"/>
        <v>1.8402</v>
      </c>
      <c r="I3516" s="2">
        <f t="shared" si="27"/>
        <v>1.404520683</v>
      </c>
      <c r="J3516" s="2">
        <f t="shared" si="5"/>
        <v>368.2027847</v>
      </c>
      <c r="K3516" s="2">
        <f t="shared" si="6"/>
        <v>380.6540188</v>
      </c>
      <c r="L3516" s="2">
        <f t="shared" si="7"/>
        <v>0</v>
      </c>
      <c r="M3516" s="2">
        <f t="shared" si="1"/>
        <v>380.6540188</v>
      </c>
      <c r="O3516" s="2">
        <v>3514.0</v>
      </c>
      <c r="P3516" s="2">
        <v>2392.0</v>
      </c>
      <c r="Q3516" s="2">
        <v>2382.0</v>
      </c>
      <c r="R3516" s="2">
        <v>2400.0</v>
      </c>
      <c r="S3516" s="2">
        <v>2384.0</v>
      </c>
      <c r="T3516" s="2">
        <v>1.333065159E9</v>
      </c>
      <c r="U3516" s="2">
        <v>3.1860257E7</v>
      </c>
      <c r="V3516" s="2">
        <v>2.0353204E7</v>
      </c>
      <c r="W3516" s="2">
        <v>850544.0</v>
      </c>
      <c r="X3516" s="2">
        <v>982.0</v>
      </c>
      <c r="Y3516" s="2">
        <f t="shared" si="8"/>
        <v>0.585363378</v>
      </c>
      <c r="Z3516" s="2">
        <f t="shared" ref="Z3516:AC3516" si="3567">ROUNDDOWN($Y3516*Z$1,0)-IF(MOD($Y3516*Z$1,1)=0,1,0)+1</f>
        <v>2</v>
      </c>
      <c r="AA3516" s="2">
        <f t="shared" si="3567"/>
        <v>2</v>
      </c>
      <c r="AB3516" s="2">
        <f t="shared" si="3567"/>
        <v>3</v>
      </c>
      <c r="AC3516" s="2">
        <f t="shared" si="3567"/>
        <v>3</v>
      </c>
      <c r="AD3516" s="2">
        <f t="shared" si="10"/>
        <v>0</v>
      </c>
      <c r="AE3516" s="2">
        <f t="shared" si="11"/>
        <v>0</v>
      </c>
      <c r="AF3516" s="2">
        <f t="shared" si="12"/>
        <v>0</v>
      </c>
      <c r="AG3516" s="2">
        <f t="shared" si="13"/>
        <v>0</v>
      </c>
      <c r="AH3516" s="2">
        <f t="shared" si="14"/>
        <v>0</v>
      </c>
      <c r="AI3516" s="2">
        <f t="shared" si="15"/>
        <v>1</v>
      </c>
      <c r="AJ3516" s="2">
        <f t="shared" si="16"/>
        <v>0</v>
      </c>
      <c r="AK3516" s="2">
        <f t="shared" si="17"/>
        <v>0</v>
      </c>
      <c r="AL3516" s="2">
        <f t="shared" si="18"/>
        <v>1</v>
      </c>
    </row>
    <row r="3517" ht="13.5" customHeight="1">
      <c r="A3517" s="3">
        <v>43052.0</v>
      </c>
      <c r="B3517" s="2">
        <v>2357.0</v>
      </c>
      <c r="C3517" s="2">
        <f t="shared" si="3"/>
        <v>2357</v>
      </c>
      <c r="D3517" s="2">
        <f t="shared" si="26"/>
        <v>3788.661409</v>
      </c>
      <c r="E3517" s="2">
        <f t="shared" si="20"/>
        <v>2336.760574</v>
      </c>
      <c r="F3517" s="2">
        <v>-1.38</v>
      </c>
      <c r="G3517" s="2">
        <f t="shared" si="4"/>
        <v>-0.0138</v>
      </c>
      <c r="H3517" s="2">
        <f t="shared" si="21"/>
        <v>1.8264</v>
      </c>
      <c r="I3517" s="2">
        <f t="shared" si="27"/>
        <v>1.40492251</v>
      </c>
      <c r="J3517" s="2">
        <f t="shared" si="5"/>
        <v>363.1215862</v>
      </c>
      <c r="K3517" s="2">
        <f t="shared" si="6"/>
        <v>375.4009933</v>
      </c>
      <c r="L3517" s="2">
        <f t="shared" si="7"/>
        <v>0</v>
      </c>
      <c r="M3517" s="2">
        <f t="shared" si="1"/>
        <v>375.4009933</v>
      </c>
      <c r="O3517" s="2">
        <v>3515.0</v>
      </c>
      <c r="P3517" s="2">
        <v>2386.0</v>
      </c>
      <c r="Q3517" s="2">
        <v>2390.0</v>
      </c>
      <c r="R3517" s="2">
        <v>2387.0</v>
      </c>
      <c r="S3517" s="2">
        <v>2356.0</v>
      </c>
      <c r="T3517" s="2">
        <v>1.333065159E9</v>
      </c>
      <c r="U3517" s="2">
        <v>3.1420346E7</v>
      </c>
      <c r="V3517" s="2">
        <v>8.6141783E7</v>
      </c>
      <c r="W3517" s="2">
        <v>3645103.0</v>
      </c>
      <c r="X3517" s="2">
        <v>2933.0</v>
      </c>
      <c r="Y3517" s="2">
        <f t="shared" si="8"/>
        <v>0.162911084</v>
      </c>
      <c r="Z3517" s="2">
        <f t="shared" ref="Z3517:AC3517" si="3568">ROUNDDOWN($Y3517*Z$1,0)-IF(MOD($Y3517*Z$1,1)=0,1,0)+1</f>
        <v>1</v>
      </c>
      <c r="AA3517" s="2">
        <f t="shared" si="3568"/>
        <v>1</v>
      </c>
      <c r="AB3517" s="2">
        <f t="shared" si="3568"/>
        <v>1</v>
      </c>
      <c r="AC3517" s="2">
        <f t="shared" si="3568"/>
        <v>1</v>
      </c>
      <c r="AD3517" s="2">
        <f t="shared" si="10"/>
        <v>0</v>
      </c>
      <c r="AE3517" s="2">
        <f t="shared" si="11"/>
        <v>0</v>
      </c>
      <c r="AF3517" s="2">
        <f t="shared" si="12"/>
        <v>0</v>
      </c>
      <c r="AG3517" s="2">
        <f t="shared" si="13"/>
        <v>0</v>
      </c>
      <c r="AH3517" s="2">
        <f t="shared" si="14"/>
        <v>0</v>
      </c>
      <c r="AI3517" s="2">
        <f t="shared" si="15"/>
        <v>0</v>
      </c>
      <c r="AJ3517" s="2">
        <f t="shared" si="16"/>
        <v>1</v>
      </c>
      <c r="AK3517" s="2">
        <f t="shared" si="17"/>
        <v>0</v>
      </c>
      <c r="AL3517" s="2">
        <f t="shared" si="18"/>
        <v>1</v>
      </c>
    </row>
    <row r="3518" ht="13.5" customHeight="1">
      <c r="A3518" s="3">
        <v>43053.0</v>
      </c>
      <c r="B3518" s="2">
        <v>2369.0</v>
      </c>
      <c r="C3518" s="2">
        <f t="shared" si="3"/>
        <v>2369</v>
      </c>
      <c r="D3518" s="2">
        <f t="shared" si="26"/>
        <v>3790.183796</v>
      </c>
      <c r="E3518" s="2">
        <f t="shared" si="20"/>
        <v>2337.103141</v>
      </c>
      <c r="F3518" s="2">
        <v>0.51</v>
      </c>
      <c r="G3518" s="2">
        <f t="shared" si="4"/>
        <v>0.0051</v>
      </c>
      <c r="H3518" s="2">
        <f t="shared" si="21"/>
        <v>1.8315</v>
      </c>
      <c r="I3518" s="2">
        <f t="shared" si="27"/>
        <v>1.405324337</v>
      </c>
      <c r="J3518" s="2">
        <f t="shared" si="5"/>
        <v>364.9735063</v>
      </c>
      <c r="K3518" s="2">
        <f t="shared" si="6"/>
        <v>377.3155384</v>
      </c>
      <c r="L3518" s="2">
        <f t="shared" si="7"/>
        <v>0</v>
      </c>
      <c r="M3518" s="2">
        <f t="shared" si="1"/>
        <v>377.3155384</v>
      </c>
      <c r="O3518" s="2">
        <v>3516.0</v>
      </c>
      <c r="P3518" s="2">
        <v>2364.0</v>
      </c>
      <c r="Q3518" s="2">
        <v>2357.0</v>
      </c>
      <c r="R3518" s="2">
        <v>2383.0</v>
      </c>
      <c r="S3518" s="2">
        <v>2336.0</v>
      </c>
      <c r="T3518" s="2">
        <v>1.333065159E9</v>
      </c>
      <c r="U3518" s="2">
        <v>3.1580314E7</v>
      </c>
      <c r="V3518" s="2">
        <v>1.01685649E8</v>
      </c>
      <c r="W3518" s="2">
        <v>4307453.0</v>
      </c>
      <c r="X3518" s="2">
        <v>3940.0</v>
      </c>
      <c r="Y3518" s="2">
        <f t="shared" si="8"/>
        <v>0.6303288672</v>
      </c>
      <c r="Z3518" s="2">
        <f t="shared" ref="Z3518:AC3518" si="3569">ROUNDDOWN($Y3518*Z$1,0)-IF(MOD($Y3518*Z$1,1)=0,1,0)+1</f>
        <v>2</v>
      </c>
      <c r="AA3518" s="2">
        <f t="shared" si="3569"/>
        <v>2</v>
      </c>
      <c r="AB3518" s="2">
        <f t="shared" si="3569"/>
        <v>3</v>
      </c>
      <c r="AC3518" s="2">
        <f t="shared" si="3569"/>
        <v>4</v>
      </c>
      <c r="AD3518" s="2">
        <f t="shared" si="10"/>
        <v>0</v>
      </c>
      <c r="AE3518" s="2">
        <f t="shared" si="11"/>
        <v>0</v>
      </c>
      <c r="AF3518" s="2">
        <f t="shared" si="12"/>
        <v>0</v>
      </c>
      <c r="AG3518" s="2">
        <f t="shared" si="13"/>
        <v>0</v>
      </c>
      <c r="AH3518" s="2">
        <f t="shared" si="14"/>
        <v>0</v>
      </c>
      <c r="AI3518" s="2">
        <f t="shared" si="15"/>
        <v>1</v>
      </c>
      <c r="AJ3518" s="2">
        <f t="shared" si="16"/>
        <v>0</v>
      </c>
      <c r="AK3518" s="2">
        <f t="shared" si="17"/>
        <v>0</v>
      </c>
      <c r="AL3518" s="2">
        <f t="shared" si="18"/>
        <v>1</v>
      </c>
    </row>
    <row r="3519" ht="13.5" customHeight="1">
      <c r="A3519" s="3">
        <v>43054.0</v>
      </c>
      <c r="B3519" s="2">
        <v>2341.0</v>
      </c>
      <c r="C3519" s="2">
        <f t="shared" si="3"/>
        <v>2341</v>
      </c>
      <c r="D3519" s="2">
        <f t="shared" si="26"/>
        <v>3791.706795</v>
      </c>
      <c r="E3519" s="2">
        <f t="shared" si="20"/>
        <v>2337.445709</v>
      </c>
      <c r="F3519" s="2">
        <v>-1.18</v>
      </c>
      <c r="G3519" s="2">
        <f t="shared" si="4"/>
        <v>-0.0118</v>
      </c>
      <c r="H3519" s="2">
        <f t="shared" si="21"/>
        <v>1.8197</v>
      </c>
      <c r="I3519" s="2">
        <f t="shared" si="27"/>
        <v>1.405726164</v>
      </c>
      <c r="J3519" s="2">
        <f t="shared" si="5"/>
        <v>360.666819</v>
      </c>
      <c r="K3519" s="2">
        <f t="shared" si="6"/>
        <v>372.863215</v>
      </c>
      <c r="L3519" s="2">
        <f t="shared" si="7"/>
        <v>0</v>
      </c>
      <c r="M3519" s="2">
        <f t="shared" si="1"/>
        <v>372.863215</v>
      </c>
      <c r="O3519" s="2">
        <v>3517.0</v>
      </c>
      <c r="P3519" s="2">
        <v>2350.0</v>
      </c>
      <c r="Q3519" s="2">
        <v>2369.0</v>
      </c>
      <c r="R3519" s="2">
        <v>2365.0</v>
      </c>
      <c r="S3519" s="2">
        <v>2341.0</v>
      </c>
      <c r="T3519" s="2">
        <v>1.333065159E9</v>
      </c>
      <c r="U3519" s="2">
        <v>3.1207055E7</v>
      </c>
      <c r="V3519" s="2">
        <v>5.6361225E7</v>
      </c>
      <c r="W3519" s="2">
        <v>2398036.0</v>
      </c>
      <c r="X3519" s="2">
        <v>1926.0</v>
      </c>
      <c r="Y3519" s="2">
        <f t="shared" si="8"/>
        <v>0.1947827852</v>
      </c>
      <c r="Z3519" s="2">
        <f t="shared" ref="Z3519:AC3519" si="3570">ROUNDDOWN($Y3519*Z$1,0)-IF(MOD($Y3519*Z$1,1)=0,1,0)+1</f>
        <v>1</v>
      </c>
      <c r="AA3519" s="2">
        <f t="shared" si="3570"/>
        <v>1</v>
      </c>
      <c r="AB3519" s="2">
        <f t="shared" si="3570"/>
        <v>1</v>
      </c>
      <c r="AC3519" s="2">
        <f t="shared" si="3570"/>
        <v>1</v>
      </c>
      <c r="AD3519" s="2">
        <f t="shared" si="10"/>
        <v>0</v>
      </c>
      <c r="AE3519" s="2">
        <f t="shared" si="11"/>
        <v>0</v>
      </c>
      <c r="AF3519" s="2">
        <f t="shared" si="12"/>
        <v>0</v>
      </c>
      <c r="AG3519" s="2">
        <f t="shared" si="13"/>
        <v>0</v>
      </c>
      <c r="AH3519" s="2">
        <f t="shared" si="14"/>
        <v>0</v>
      </c>
      <c r="AI3519" s="2">
        <f t="shared" si="15"/>
        <v>0</v>
      </c>
      <c r="AJ3519" s="2">
        <f t="shared" si="16"/>
        <v>1</v>
      </c>
      <c r="AK3519" s="2">
        <f t="shared" si="17"/>
        <v>0</v>
      </c>
      <c r="AL3519" s="2">
        <f t="shared" si="18"/>
        <v>1</v>
      </c>
    </row>
    <row r="3520" ht="13.5" customHeight="1">
      <c r="A3520" s="3">
        <v>43055.0</v>
      </c>
      <c r="B3520" s="2">
        <v>2345.0</v>
      </c>
      <c r="C3520" s="2">
        <f t="shared" si="3"/>
        <v>2345</v>
      </c>
      <c r="D3520" s="2">
        <f t="shared" si="26"/>
        <v>3793.230406</v>
      </c>
      <c r="E3520" s="2">
        <f t="shared" si="20"/>
        <v>2337.788277</v>
      </c>
      <c r="F3520" s="2">
        <v>0.17</v>
      </c>
      <c r="G3520" s="2">
        <f t="shared" si="4"/>
        <v>0.0017</v>
      </c>
      <c r="H3520" s="2">
        <f t="shared" si="21"/>
        <v>1.8214</v>
      </c>
      <c r="I3520" s="2">
        <f t="shared" si="27"/>
        <v>1.406127991</v>
      </c>
      <c r="J3520" s="2">
        <f t="shared" si="5"/>
        <v>361.2799526</v>
      </c>
      <c r="K3520" s="2">
        <f t="shared" si="6"/>
        <v>373.4970825</v>
      </c>
      <c r="L3520" s="2">
        <f t="shared" si="7"/>
        <v>0</v>
      </c>
      <c r="M3520" s="2">
        <f t="shared" si="1"/>
        <v>373.4970825</v>
      </c>
      <c r="O3520" s="2">
        <v>3518.0</v>
      </c>
      <c r="P3520" s="2">
        <v>2341.0</v>
      </c>
      <c r="Q3520" s="2">
        <v>2341.0</v>
      </c>
      <c r="R3520" s="2">
        <v>2364.0</v>
      </c>
      <c r="S3520" s="2">
        <v>2334.0</v>
      </c>
      <c r="T3520" s="2">
        <v>1.333065159E9</v>
      </c>
      <c r="U3520" s="2">
        <v>3.1260378E7</v>
      </c>
      <c r="V3520" s="2">
        <v>5.7547685E7</v>
      </c>
      <c r="W3520" s="2">
        <v>2453431.0</v>
      </c>
      <c r="X3520" s="2">
        <v>1567.0</v>
      </c>
      <c r="Y3520" s="2">
        <f t="shared" si="8"/>
        <v>0.5368453106</v>
      </c>
      <c r="Z3520" s="2">
        <f t="shared" ref="Z3520:AC3520" si="3571">ROUNDDOWN($Y3520*Z$1,0)-IF(MOD($Y3520*Z$1,1)=0,1,0)+1</f>
        <v>2</v>
      </c>
      <c r="AA3520" s="2">
        <f t="shared" si="3571"/>
        <v>2</v>
      </c>
      <c r="AB3520" s="2">
        <f t="shared" si="3571"/>
        <v>3</v>
      </c>
      <c r="AC3520" s="2">
        <f t="shared" si="3571"/>
        <v>3</v>
      </c>
      <c r="AD3520" s="2">
        <f t="shared" si="10"/>
        <v>0</v>
      </c>
      <c r="AE3520" s="2">
        <f t="shared" si="11"/>
        <v>0</v>
      </c>
      <c r="AF3520" s="2">
        <f t="shared" si="12"/>
        <v>0</v>
      </c>
      <c r="AG3520" s="2">
        <f t="shared" si="13"/>
        <v>0</v>
      </c>
      <c r="AH3520" s="2">
        <f t="shared" si="14"/>
        <v>1</v>
      </c>
      <c r="AI3520" s="2">
        <f t="shared" si="15"/>
        <v>0</v>
      </c>
      <c r="AJ3520" s="2">
        <f t="shared" si="16"/>
        <v>0</v>
      </c>
      <c r="AK3520" s="2">
        <f t="shared" si="17"/>
        <v>0</v>
      </c>
      <c r="AL3520" s="2">
        <f t="shared" si="18"/>
        <v>1</v>
      </c>
    </row>
    <row r="3521" ht="13.5" customHeight="1">
      <c r="A3521" s="3">
        <v>43058.0</v>
      </c>
      <c r="B3521" s="2">
        <v>2337.0</v>
      </c>
      <c r="C3521" s="2">
        <f t="shared" si="3"/>
        <v>2337</v>
      </c>
      <c r="D3521" s="2">
        <f t="shared" si="26"/>
        <v>3794.754629</v>
      </c>
      <c r="E3521" s="2">
        <f t="shared" si="20"/>
        <v>2338.130844</v>
      </c>
      <c r="F3521" s="2">
        <v>-0.34</v>
      </c>
      <c r="G3521" s="2">
        <f t="shared" si="4"/>
        <v>-0.0034</v>
      </c>
      <c r="H3521" s="2">
        <f t="shared" si="21"/>
        <v>1.818</v>
      </c>
      <c r="I3521" s="2">
        <f t="shared" si="27"/>
        <v>1.406529819</v>
      </c>
      <c r="J3521" s="2">
        <f t="shared" si="5"/>
        <v>360.0516007</v>
      </c>
      <c r="K3521" s="2">
        <f t="shared" si="6"/>
        <v>372.2271924</v>
      </c>
      <c r="L3521" s="2">
        <f t="shared" si="7"/>
        <v>0</v>
      </c>
      <c r="M3521" s="2">
        <f t="shared" si="1"/>
        <v>372.2271924</v>
      </c>
      <c r="O3521" s="2">
        <v>3519.0</v>
      </c>
      <c r="P3521" s="2">
        <v>2342.0</v>
      </c>
      <c r="Q3521" s="2">
        <v>2345.0</v>
      </c>
      <c r="R3521" s="2">
        <v>2352.0</v>
      </c>
      <c r="S3521" s="2">
        <v>2335.0</v>
      </c>
      <c r="T3521" s="2">
        <v>1.333065159E9</v>
      </c>
      <c r="U3521" s="2">
        <v>3.1153733E7</v>
      </c>
      <c r="V3521" s="2">
        <v>1.087916E7</v>
      </c>
      <c r="W3521" s="2">
        <v>464732.0</v>
      </c>
      <c r="X3521" s="2">
        <v>670.0</v>
      </c>
      <c r="Y3521" s="2">
        <f t="shared" si="8"/>
        <v>0.3907835972</v>
      </c>
      <c r="Z3521" s="2">
        <f t="shared" ref="Z3521:AC3521" si="3572">ROUNDDOWN($Y3521*Z$1,0)-IF(MOD($Y3521*Z$1,1)=0,1,0)+1</f>
        <v>1</v>
      </c>
      <c r="AA3521" s="2">
        <f t="shared" si="3572"/>
        <v>2</v>
      </c>
      <c r="AB3521" s="2">
        <f t="shared" si="3572"/>
        <v>2</v>
      </c>
      <c r="AC3521" s="2">
        <f t="shared" si="3572"/>
        <v>2</v>
      </c>
      <c r="AD3521" s="2">
        <f t="shared" si="10"/>
        <v>0</v>
      </c>
      <c r="AE3521" s="2">
        <f t="shared" si="11"/>
        <v>0</v>
      </c>
      <c r="AF3521" s="2">
        <f t="shared" si="12"/>
        <v>0</v>
      </c>
      <c r="AG3521" s="2">
        <f t="shared" si="13"/>
        <v>1</v>
      </c>
      <c r="AH3521" s="2">
        <f t="shared" si="14"/>
        <v>0</v>
      </c>
      <c r="AI3521" s="2">
        <f t="shared" si="15"/>
        <v>0</v>
      </c>
      <c r="AJ3521" s="2">
        <f t="shared" si="16"/>
        <v>0</v>
      </c>
      <c r="AK3521" s="2">
        <f t="shared" si="17"/>
        <v>0</v>
      </c>
      <c r="AL3521" s="2">
        <f t="shared" si="18"/>
        <v>1</v>
      </c>
    </row>
    <row r="3522" ht="13.5" customHeight="1">
      <c r="A3522" s="3">
        <v>43059.0</v>
      </c>
      <c r="B3522" s="2">
        <v>2318.0</v>
      </c>
      <c r="C3522" s="2">
        <f t="shared" si="3"/>
        <v>2318</v>
      </c>
      <c r="D3522" s="2">
        <f t="shared" si="26"/>
        <v>3796.279464</v>
      </c>
      <c r="E3522" s="2">
        <f t="shared" si="20"/>
        <v>2338.473412</v>
      </c>
      <c r="F3522" s="2">
        <v>-0.81</v>
      </c>
      <c r="G3522" s="2">
        <f t="shared" si="4"/>
        <v>-0.0081</v>
      </c>
      <c r="H3522" s="2">
        <f t="shared" si="21"/>
        <v>1.8099</v>
      </c>
      <c r="I3522" s="2">
        <f t="shared" si="27"/>
        <v>1.406931646</v>
      </c>
      <c r="J3522" s="2">
        <f t="shared" si="5"/>
        <v>357.1351828</v>
      </c>
      <c r="K3522" s="2">
        <f t="shared" si="6"/>
        <v>369.2121522</v>
      </c>
      <c r="L3522" s="2">
        <f t="shared" si="7"/>
        <v>0</v>
      </c>
      <c r="M3522" s="2">
        <f t="shared" si="1"/>
        <v>369.2121522</v>
      </c>
      <c r="O3522" s="2">
        <v>3520.0</v>
      </c>
      <c r="P3522" s="2">
        <v>2331.0</v>
      </c>
      <c r="Q3522" s="2">
        <v>2337.0</v>
      </c>
      <c r="R3522" s="2">
        <v>2334.0</v>
      </c>
      <c r="S3522" s="2">
        <v>2316.0</v>
      </c>
      <c r="T3522" s="2">
        <v>1.333065159E9</v>
      </c>
      <c r="U3522" s="2">
        <v>3.090045E7</v>
      </c>
      <c r="V3522" s="2">
        <v>6.4608549E7</v>
      </c>
      <c r="W3522" s="2">
        <v>2778938.0</v>
      </c>
      <c r="X3522" s="2">
        <v>2491.0</v>
      </c>
      <c r="Y3522" s="2">
        <f t="shared" si="8"/>
        <v>0.272634998</v>
      </c>
      <c r="Z3522" s="2">
        <f t="shared" ref="Z3522:AC3522" si="3573">ROUNDDOWN($Y3522*Z$1,0)-IF(MOD($Y3522*Z$1,1)=0,1,0)+1</f>
        <v>1</v>
      </c>
      <c r="AA3522" s="2">
        <f t="shared" si="3573"/>
        <v>1</v>
      </c>
      <c r="AB3522" s="2">
        <f t="shared" si="3573"/>
        <v>2</v>
      </c>
      <c r="AC3522" s="2">
        <f t="shared" si="3573"/>
        <v>2</v>
      </c>
      <c r="AD3522" s="2">
        <f t="shared" si="10"/>
        <v>0</v>
      </c>
      <c r="AE3522" s="2">
        <f t="shared" si="11"/>
        <v>0</v>
      </c>
      <c r="AF3522" s="2">
        <f t="shared" si="12"/>
        <v>0</v>
      </c>
      <c r="AG3522" s="2">
        <f t="shared" si="13"/>
        <v>0</v>
      </c>
      <c r="AH3522" s="2">
        <f t="shared" si="14"/>
        <v>0</v>
      </c>
      <c r="AI3522" s="2">
        <f t="shared" si="15"/>
        <v>0</v>
      </c>
      <c r="AJ3522" s="2">
        <f t="shared" si="16"/>
        <v>1</v>
      </c>
      <c r="AK3522" s="2">
        <f t="shared" si="17"/>
        <v>0</v>
      </c>
      <c r="AL3522" s="2">
        <f t="shared" si="18"/>
        <v>1</v>
      </c>
    </row>
    <row r="3523" ht="13.5" customHeight="1">
      <c r="A3523" s="3">
        <v>43060.0</v>
      </c>
      <c r="B3523" s="2">
        <v>2325.0</v>
      </c>
      <c r="C3523" s="2">
        <f t="shared" si="3"/>
        <v>2325</v>
      </c>
      <c r="D3523" s="2">
        <f t="shared" si="26"/>
        <v>3797.804913</v>
      </c>
      <c r="E3523" s="2">
        <f t="shared" si="20"/>
        <v>2338.81598</v>
      </c>
      <c r="F3523" s="2">
        <v>0.3</v>
      </c>
      <c r="G3523" s="2">
        <f t="shared" si="4"/>
        <v>0.003</v>
      </c>
      <c r="H3523" s="2">
        <f t="shared" si="21"/>
        <v>1.8129</v>
      </c>
      <c r="I3523" s="2">
        <f t="shared" si="27"/>
        <v>1.407333473</v>
      </c>
      <c r="J3523" s="2">
        <f t="shared" si="5"/>
        <v>358.2065883</v>
      </c>
      <c r="K3523" s="2">
        <f t="shared" si="6"/>
        <v>370.3197886</v>
      </c>
      <c r="L3523" s="2">
        <f t="shared" si="7"/>
        <v>0</v>
      </c>
      <c r="M3523" s="2">
        <f t="shared" si="1"/>
        <v>370.3197886</v>
      </c>
      <c r="O3523" s="2">
        <v>3521.0</v>
      </c>
      <c r="P3523" s="2">
        <v>2320.0</v>
      </c>
      <c r="Q3523" s="2">
        <v>2318.0</v>
      </c>
      <c r="R3523" s="2">
        <v>2347.0</v>
      </c>
      <c r="S3523" s="2">
        <v>2315.0</v>
      </c>
      <c r="T3523" s="2">
        <v>1.333065159E9</v>
      </c>
      <c r="U3523" s="2">
        <v>3.0993765E7</v>
      </c>
      <c r="V3523" s="2">
        <v>8.5099148E7</v>
      </c>
      <c r="W3523" s="2">
        <v>3655400.0</v>
      </c>
      <c r="X3523" s="2">
        <v>2945.0</v>
      </c>
      <c r="Y3523" s="2">
        <f t="shared" si="8"/>
        <v>0.5732846123</v>
      </c>
      <c r="Z3523" s="2">
        <f t="shared" ref="Z3523:AC3523" si="3574">ROUNDDOWN($Y3523*Z$1,0)-IF(MOD($Y3523*Z$1,1)=0,1,0)+1</f>
        <v>2</v>
      </c>
      <c r="AA3523" s="2">
        <f t="shared" si="3574"/>
        <v>2</v>
      </c>
      <c r="AB3523" s="2">
        <f t="shared" si="3574"/>
        <v>3</v>
      </c>
      <c r="AC3523" s="2">
        <f t="shared" si="3574"/>
        <v>3</v>
      </c>
      <c r="AD3523" s="2">
        <f t="shared" si="10"/>
        <v>0</v>
      </c>
      <c r="AE3523" s="2">
        <f t="shared" si="11"/>
        <v>0</v>
      </c>
      <c r="AF3523" s="2">
        <f t="shared" si="12"/>
        <v>0</v>
      </c>
      <c r="AG3523" s="2">
        <f t="shared" si="13"/>
        <v>0</v>
      </c>
      <c r="AH3523" s="2">
        <f t="shared" si="14"/>
        <v>0</v>
      </c>
      <c r="AI3523" s="2">
        <f t="shared" si="15"/>
        <v>1</v>
      </c>
      <c r="AJ3523" s="2">
        <f t="shared" si="16"/>
        <v>0</v>
      </c>
      <c r="AK3523" s="2">
        <f t="shared" si="17"/>
        <v>0</v>
      </c>
      <c r="AL3523" s="2">
        <f t="shared" si="18"/>
        <v>1</v>
      </c>
    </row>
    <row r="3524" ht="13.5" customHeight="1">
      <c r="A3524" s="3">
        <v>43061.0</v>
      </c>
      <c r="B3524" s="2">
        <v>2305.0</v>
      </c>
      <c r="C3524" s="2">
        <f t="shared" si="3"/>
        <v>2305</v>
      </c>
      <c r="D3524" s="2">
        <f t="shared" si="26"/>
        <v>3799.330974</v>
      </c>
      <c r="E3524" s="2">
        <f t="shared" si="20"/>
        <v>2339.158548</v>
      </c>
      <c r="F3524" s="2">
        <v>-0.86</v>
      </c>
      <c r="G3524" s="2">
        <f t="shared" si="4"/>
        <v>-0.0086</v>
      </c>
      <c r="H3524" s="2">
        <f t="shared" si="21"/>
        <v>1.8043</v>
      </c>
      <c r="I3524" s="2">
        <f t="shared" si="27"/>
        <v>1.4077353</v>
      </c>
      <c r="J3524" s="2">
        <f t="shared" si="5"/>
        <v>355.1260116</v>
      </c>
      <c r="K3524" s="2">
        <f t="shared" si="6"/>
        <v>367.1350384</v>
      </c>
      <c r="L3524" s="2">
        <f t="shared" si="7"/>
        <v>0</v>
      </c>
      <c r="M3524" s="2">
        <f t="shared" si="1"/>
        <v>367.1350384</v>
      </c>
      <c r="O3524" s="2">
        <v>3522.0</v>
      </c>
      <c r="P3524" s="2">
        <v>2321.0</v>
      </c>
      <c r="Q3524" s="2">
        <v>2325.0</v>
      </c>
      <c r="R3524" s="2">
        <v>2331.0</v>
      </c>
      <c r="S3524" s="2">
        <v>2304.0</v>
      </c>
      <c r="T3524" s="2">
        <v>1.333065159E9</v>
      </c>
      <c r="U3524" s="2">
        <v>3.0727152E7</v>
      </c>
      <c r="V3524" s="2">
        <v>6.6665215E7</v>
      </c>
      <c r="W3524" s="2">
        <v>2882691.0</v>
      </c>
      <c r="X3524" s="2">
        <v>2351.0</v>
      </c>
      <c r="Y3524" s="2">
        <f t="shared" si="8"/>
        <v>0.2596427121</v>
      </c>
      <c r="Z3524" s="2">
        <f t="shared" ref="Z3524:AC3524" si="3575">ROUNDDOWN($Y3524*Z$1,0)-IF(MOD($Y3524*Z$1,1)=0,1,0)+1</f>
        <v>1</v>
      </c>
      <c r="AA3524" s="2">
        <f t="shared" si="3575"/>
        <v>1</v>
      </c>
      <c r="AB3524" s="2">
        <f t="shared" si="3575"/>
        <v>2</v>
      </c>
      <c r="AC3524" s="2">
        <f t="shared" si="3575"/>
        <v>2</v>
      </c>
      <c r="AD3524" s="2">
        <f t="shared" si="10"/>
        <v>0</v>
      </c>
      <c r="AE3524" s="2">
        <f t="shared" si="11"/>
        <v>0</v>
      </c>
      <c r="AF3524" s="2">
        <f t="shared" si="12"/>
        <v>0</v>
      </c>
      <c r="AG3524" s="2">
        <f t="shared" si="13"/>
        <v>0</v>
      </c>
      <c r="AH3524" s="2">
        <f t="shared" si="14"/>
        <v>0</v>
      </c>
      <c r="AI3524" s="2">
        <f t="shared" si="15"/>
        <v>0</v>
      </c>
      <c r="AJ3524" s="2">
        <f t="shared" si="16"/>
        <v>0</v>
      </c>
      <c r="AK3524" s="2">
        <f t="shared" si="17"/>
        <v>1</v>
      </c>
      <c r="AL3524" s="2">
        <f t="shared" si="18"/>
        <v>1</v>
      </c>
    </row>
    <row r="3525" ht="13.5" customHeight="1">
      <c r="A3525" s="3">
        <v>43062.0</v>
      </c>
      <c r="B3525" s="2">
        <v>2396.0</v>
      </c>
      <c r="C3525" s="2">
        <f t="shared" si="3"/>
        <v>2396</v>
      </c>
      <c r="D3525" s="2">
        <f t="shared" si="26"/>
        <v>3800.857648</v>
      </c>
      <c r="E3525" s="2">
        <f t="shared" si="20"/>
        <v>2339.501115</v>
      </c>
      <c r="F3525" s="2">
        <v>3.95</v>
      </c>
      <c r="G3525" s="2">
        <f t="shared" si="4"/>
        <v>0.0395</v>
      </c>
      <c r="H3525" s="2">
        <f t="shared" si="21"/>
        <v>1.8438</v>
      </c>
      <c r="I3525" s="2">
        <f t="shared" si="27"/>
        <v>1.408137127</v>
      </c>
      <c r="J3525" s="2">
        <f t="shared" si="5"/>
        <v>369.1534891</v>
      </c>
      <c r="K3525" s="2">
        <f t="shared" si="6"/>
        <v>381.6368725</v>
      </c>
      <c r="L3525" s="2">
        <f t="shared" si="7"/>
        <v>0</v>
      </c>
      <c r="M3525" s="2">
        <f t="shared" si="1"/>
        <v>381.6368725</v>
      </c>
      <c r="O3525" s="2">
        <v>3523.0</v>
      </c>
      <c r="P3525" s="2">
        <v>2340.0</v>
      </c>
      <c r="Q3525" s="2">
        <v>2305.0</v>
      </c>
      <c r="R3525" s="2">
        <v>2404.0</v>
      </c>
      <c r="S3525" s="2">
        <v>2325.0</v>
      </c>
      <c r="T3525" s="2">
        <v>1.333065159E9</v>
      </c>
      <c r="U3525" s="2">
        <v>3.1940241E7</v>
      </c>
      <c r="V3525" s="2">
        <v>1.32702186E8</v>
      </c>
      <c r="W3525" s="2">
        <v>5623564.0</v>
      </c>
      <c r="X3525" s="2">
        <v>2909.0</v>
      </c>
      <c r="Y3525" s="2">
        <f t="shared" si="8"/>
        <v>0.9855866829</v>
      </c>
      <c r="Z3525" s="2">
        <f t="shared" ref="Z3525:AC3525" si="3576">ROUNDDOWN($Y3525*Z$1,0)-IF(MOD($Y3525*Z$1,1)=0,1,0)+1</f>
        <v>2</v>
      </c>
      <c r="AA3525" s="2">
        <f t="shared" si="3576"/>
        <v>3</v>
      </c>
      <c r="AB3525" s="2">
        <f t="shared" si="3576"/>
        <v>4</v>
      </c>
      <c r="AC3525" s="2">
        <f t="shared" si="3576"/>
        <v>5</v>
      </c>
      <c r="AD3525" s="2">
        <f t="shared" si="10"/>
        <v>1</v>
      </c>
      <c r="AE3525" s="2">
        <f t="shared" si="11"/>
        <v>0</v>
      </c>
      <c r="AF3525" s="2">
        <f t="shared" si="12"/>
        <v>0</v>
      </c>
      <c r="AG3525" s="2">
        <f t="shared" si="13"/>
        <v>0</v>
      </c>
      <c r="AH3525" s="2">
        <f t="shared" si="14"/>
        <v>0</v>
      </c>
      <c r="AI3525" s="2">
        <f t="shared" si="15"/>
        <v>0</v>
      </c>
      <c r="AJ3525" s="2">
        <f t="shared" si="16"/>
        <v>0</v>
      </c>
      <c r="AK3525" s="2">
        <f t="shared" si="17"/>
        <v>0</v>
      </c>
      <c r="AL3525" s="2">
        <f t="shared" si="18"/>
        <v>1</v>
      </c>
    </row>
    <row r="3526" ht="13.5" customHeight="1">
      <c r="A3526" s="3">
        <v>43065.0</v>
      </c>
      <c r="B3526" s="2">
        <v>2400.0</v>
      </c>
      <c r="C3526" s="2">
        <f t="shared" si="3"/>
        <v>2400</v>
      </c>
      <c r="D3526" s="2">
        <f t="shared" si="26"/>
        <v>3802.384936</v>
      </c>
      <c r="E3526" s="2">
        <f t="shared" si="20"/>
        <v>2339.843683</v>
      </c>
      <c r="F3526" s="2">
        <v>0.17</v>
      </c>
      <c r="G3526" s="2">
        <f t="shared" si="4"/>
        <v>0.0017</v>
      </c>
      <c r="H3526" s="2">
        <f t="shared" si="21"/>
        <v>1.8455</v>
      </c>
      <c r="I3526" s="2">
        <f t="shared" si="27"/>
        <v>1.408538954</v>
      </c>
      <c r="J3526" s="2">
        <f t="shared" si="5"/>
        <v>369.78105</v>
      </c>
      <c r="K3526" s="2">
        <f t="shared" si="6"/>
        <v>382.2856551</v>
      </c>
      <c r="L3526" s="2">
        <f t="shared" si="7"/>
        <v>0</v>
      </c>
      <c r="M3526" s="2">
        <f t="shared" si="1"/>
        <v>382.2856551</v>
      </c>
      <c r="O3526" s="2">
        <v>3524.0</v>
      </c>
      <c r="P3526" s="2">
        <v>2390.0</v>
      </c>
      <c r="Q3526" s="2">
        <v>2396.0</v>
      </c>
      <c r="R3526" s="2">
        <v>2410.0</v>
      </c>
      <c r="S3526" s="2">
        <v>2385.0</v>
      </c>
      <c r="T3526" s="2">
        <v>1.333065159E9</v>
      </c>
      <c r="U3526" s="2">
        <v>3.1993564E7</v>
      </c>
      <c r="V3526" s="2">
        <v>2.243173E7</v>
      </c>
      <c r="W3526" s="2">
        <v>934788.0</v>
      </c>
      <c r="X3526" s="2">
        <v>1175.0</v>
      </c>
      <c r="Y3526" s="2">
        <f t="shared" si="8"/>
        <v>0.5368453106</v>
      </c>
      <c r="Z3526" s="2">
        <f t="shared" ref="Z3526:AC3526" si="3577">ROUNDDOWN($Y3526*Z$1,0)-IF(MOD($Y3526*Z$1,1)=0,1,0)+1</f>
        <v>2</v>
      </c>
      <c r="AA3526" s="2">
        <f t="shared" si="3577"/>
        <v>2</v>
      </c>
      <c r="AB3526" s="2">
        <f t="shared" si="3577"/>
        <v>3</v>
      </c>
      <c r="AC3526" s="2">
        <f t="shared" si="3577"/>
        <v>3</v>
      </c>
      <c r="AD3526" s="2">
        <f t="shared" si="10"/>
        <v>0</v>
      </c>
      <c r="AE3526" s="2">
        <f t="shared" si="11"/>
        <v>0</v>
      </c>
      <c r="AF3526" s="2">
        <f t="shared" si="12"/>
        <v>0</v>
      </c>
      <c r="AG3526" s="2">
        <f t="shared" si="13"/>
        <v>0</v>
      </c>
      <c r="AH3526" s="2">
        <f t="shared" si="14"/>
        <v>0</v>
      </c>
      <c r="AI3526" s="2">
        <f t="shared" si="15"/>
        <v>1</v>
      </c>
      <c r="AJ3526" s="2">
        <f t="shared" si="16"/>
        <v>0</v>
      </c>
      <c r="AK3526" s="2">
        <f t="shared" si="17"/>
        <v>0</v>
      </c>
      <c r="AL3526" s="2">
        <f t="shared" si="18"/>
        <v>1</v>
      </c>
    </row>
    <row r="3527" ht="13.5" customHeight="1">
      <c r="A3527" s="3">
        <v>43066.0</v>
      </c>
      <c r="B3527" s="2">
        <v>2343.0</v>
      </c>
      <c r="C3527" s="2">
        <f t="shared" si="3"/>
        <v>2343</v>
      </c>
      <c r="D3527" s="2">
        <f t="shared" si="26"/>
        <v>3803.912838</v>
      </c>
      <c r="E3527" s="2">
        <f t="shared" si="20"/>
        <v>2340.186251</v>
      </c>
      <c r="F3527" s="2">
        <v>-2.38</v>
      </c>
      <c r="G3527" s="2">
        <f t="shared" si="4"/>
        <v>-0.0238</v>
      </c>
      <c r="H3527" s="2">
        <f t="shared" si="21"/>
        <v>1.8217</v>
      </c>
      <c r="I3527" s="2">
        <f t="shared" si="27"/>
        <v>1.408940782</v>
      </c>
      <c r="J3527" s="2">
        <f t="shared" si="5"/>
        <v>360.980261</v>
      </c>
      <c r="K3527" s="2">
        <f t="shared" si="6"/>
        <v>373.1872565</v>
      </c>
      <c r="L3527" s="2">
        <f t="shared" si="7"/>
        <v>0</v>
      </c>
      <c r="M3527" s="2">
        <f t="shared" si="1"/>
        <v>373.1872565</v>
      </c>
      <c r="O3527" s="2">
        <v>3525.0</v>
      </c>
      <c r="P3527" s="2">
        <v>2388.0</v>
      </c>
      <c r="Q3527" s="2">
        <v>2400.0</v>
      </c>
      <c r="R3527" s="2">
        <v>2390.0</v>
      </c>
      <c r="S3527" s="2">
        <v>2340.0</v>
      </c>
      <c r="T3527" s="2">
        <v>1.333065159E9</v>
      </c>
      <c r="U3527" s="2">
        <v>3.1233717E7</v>
      </c>
      <c r="V3527" s="2">
        <v>6.2945067E7</v>
      </c>
      <c r="W3527" s="2">
        <v>2666369.0</v>
      </c>
      <c r="X3527" s="2">
        <v>2334.0</v>
      </c>
      <c r="Y3527" s="2">
        <f t="shared" si="8"/>
        <v>0.06069833536</v>
      </c>
      <c r="Z3527" s="2">
        <f t="shared" ref="Z3527:AC3527" si="3578">ROUNDDOWN($Y3527*Z$1,0)-IF(MOD($Y3527*Z$1,1)=0,1,0)+1</f>
        <v>1</v>
      </c>
      <c r="AA3527" s="2">
        <f t="shared" si="3578"/>
        <v>1</v>
      </c>
      <c r="AB3527" s="2">
        <f t="shared" si="3578"/>
        <v>1</v>
      </c>
      <c r="AC3527" s="2">
        <f t="shared" si="3578"/>
        <v>1</v>
      </c>
      <c r="AD3527" s="2">
        <f t="shared" si="10"/>
        <v>0</v>
      </c>
      <c r="AE3527" s="2">
        <f t="shared" si="11"/>
        <v>0</v>
      </c>
      <c r="AF3527" s="2">
        <f t="shared" si="12"/>
        <v>0</v>
      </c>
      <c r="AG3527" s="2">
        <f t="shared" si="13"/>
        <v>0</v>
      </c>
      <c r="AH3527" s="2">
        <f t="shared" si="14"/>
        <v>0</v>
      </c>
      <c r="AI3527" s="2">
        <f t="shared" si="15"/>
        <v>0</v>
      </c>
      <c r="AJ3527" s="2">
        <f t="shared" si="16"/>
        <v>1</v>
      </c>
      <c r="AK3527" s="2">
        <f t="shared" si="17"/>
        <v>0</v>
      </c>
      <c r="AL3527" s="2">
        <f t="shared" si="18"/>
        <v>1</v>
      </c>
    </row>
    <row r="3528" ht="13.5" customHeight="1">
      <c r="A3528" s="3">
        <v>43067.0</v>
      </c>
      <c r="B3528" s="2">
        <v>2397.0</v>
      </c>
      <c r="C3528" s="2">
        <f t="shared" si="3"/>
        <v>2397</v>
      </c>
      <c r="D3528" s="2">
        <f t="shared" si="26"/>
        <v>3805.441353</v>
      </c>
      <c r="E3528" s="2">
        <f t="shared" si="20"/>
        <v>2340.528818</v>
      </c>
      <c r="F3528" s="2">
        <v>2.3</v>
      </c>
      <c r="G3528" s="2">
        <f t="shared" si="4"/>
        <v>0.023</v>
      </c>
      <c r="H3528" s="2">
        <f t="shared" si="21"/>
        <v>1.8447</v>
      </c>
      <c r="I3528" s="2">
        <f t="shared" si="27"/>
        <v>1.409342609</v>
      </c>
      <c r="J3528" s="2">
        <f t="shared" si="5"/>
        <v>369.282807</v>
      </c>
      <c r="K3528" s="2">
        <f t="shared" si="6"/>
        <v>381.7705634</v>
      </c>
      <c r="L3528" s="2">
        <f t="shared" si="7"/>
        <v>0</v>
      </c>
      <c r="M3528" s="2">
        <f t="shared" si="1"/>
        <v>381.7705634</v>
      </c>
      <c r="O3528" s="2">
        <v>3526.0</v>
      </c>
      <c r="P3528" s="2">
        <v>2362.0</v>
      </c>
      <c r="Q3528" s="2">
        <v>2343.0</v>
      </c>
      <c r="R3528" s="2">
        <v>2397.0</v>
      </c>
      <c r="S3528" s="2">
        <v>2335.0</v>
      </c>
      <c r="T3528" s="2">
        <v>1.333065159E9</v>
      </c>
      <c r="U3528" s="2">
        <v>3.1953572E7</v>
      </c>
      <c r="V3528" s="2">
        <v>8.2433914E7</v>
      </c>
      <c r="W3528" s="2">
        <v>3477889.0</v>
      </c>
      <c r="X3528" s="2">
        <v>3115.0</v>
      </c>
      <c r="Y3528" s="2">
        <f t="shared" si="8"/>
        <v>0.9245838408</v>
      </c>
      <c r="Z3528" s="2">
        <f t="shared" ref="Z3528:AC3528" si="3579">ROUNDDOWN($Y3528*Z$1,0)-IF(MOD($Y3528*Z$1,1)=0,1,0)+1</f>
        <v>2</v>
      </c>
      <c r="AA3528" s="2">
        <f t="shared" si="3579"/>
        <v>3</v>
      </c>
      <c r="AB3528" s="2">
        <f t="shared" si="3579"/>
        <v>4</v>
      </c>
      <c r="AC3528" s="2">
        <f t="shared" si="3579"/>
        <v>5</v>
      </c>
      <c r="AD3528" s="2">
        <f t="shared" si="10"/>
        <v>0</v>
      </c>
      <c r="AE3528" s="2">
        <f t="shared" si="11"/>
        <v>0</v>
      </c>
      <c r="AF3528" s="2">
        <f t="shared" si="12"/>
        <v>0</v>
      </c>
      <c r="AG3528" s="2">
        <f t="shared" si="13"/>
        <v>0</v>
      </c>
      <c r="AH3528" s="2">
        <f t="shared" si="14"/>
        <v>1</v>
      </c>
      <c r="AI3528" s="2">
        <f t="shared" si="15"/>
        <v>0</v>
      </c>
      <c r="AJ3528" s="2">
        <f t="shared" si="16"/>
        <v>0</v>
      </c>
      <c r="AK3528" s="2">
        <f t="shared" si="17"/>
        <v>0</v>
      </c>
      <c r="AL3528" s="2">
        <f t="shared" si="18"/>
        <v>1</v>
      </c>
    </row>
    <row r="3529" ht="13.5" customHeight="1">
      <c r="A3529" s="3">
        <v>43068.0</v>
      </c>
      <c r="B3529" s="2">
        <v>2390.0</v>
      </c>
      <c r="C3529" s="2">
        <f t="shared" si="3"/>
        <v>2390</v>
      </c>
      <c r="D3529" s="2">
        <f t="shared" si="26"/>
        <v>3806.970483</v>
      </c>
      <c r="E3529" s="2">
        <f t="shared" si="20"/>
        <v>2340.871386</v>
      </c>
      <c r="F3529" s="2">
        <v>-0.29</v>
      </c>
      <c r="G3529" s="2">
        <f t="shared" si="4"/>
        <v>-0.0029</v>
      </c>
      <c r="H3529" s="2">
        <f t="shared" si="21"/>
        <v>1.8418</v>
      </c>
      <c r="I3529" s="2">
        <f t="shared" si="27"/>
        <v>1.409744436</v>
      </c>
      <c r="J3529" s="2">
        <f t="shared" si="5"/>
        <v>368.2118869</v>
      </c>
      <c r="K3529" s="2">
        <f t="shared" si="6"/>
        <v>380.6634288</v>
      </c>
      <c r="L3529" s="2">
        <f t="shared" si="7"/>
        <v>0</v>
      </c>
      <c r="M3529" s="2">
        <f t="shared" si="1"/>
        <v>380.6634288</v>
      </c>
      <c r="O3529" s="2">
        <v>3527.0</v>
      </c>
      <c r="P3529" s="2">
        <v>2398.0</v>
      </c>
      <c r="Q3529" s="2">
        <v>2397.0</v>
      </c>
      <c r="R3529" s="2">
        <v>2431.0</v>
      </c>
      <c r="S3529" s="2">
        <v>2390.0</v>
      </c>
      <c r="T3529" s="2">
        <v>1.333065159E9</v>
      </c>
      <c r="U3529" s="2">
        <v>3.1860257E7</v>
      </c>
      <c r="V3529" s="2">
        <v>4.5454536E7</v>
      </c>
      <c r="W3529" s="2">
        <v>1887216.0</v>
      </c>
      <c r="X3529" s="2">
        <v>1914.0</v>
      </c>
      <c r="Y3529" s="2">
        <f t="shared" si="8"/>
        <v>0.4044863987</v>
      </c>
      <c r="Z3529" s="2">
        <f t="shared" ref="Z3529:AC3529" si="3580">ROUNDDOWN($Y3529*Z$1,0)-IF(MOD($Y3529*Z$1,1)=0,1,0)+1</f>
        <v>1</v>
      </c>
      <c r="AA3529" s="2">
        <f t="shared" si="3580"/>
        <v>2</v>
      </c>
      <c r="AB3529" s="2">
        <f t="shared" si="3580"/>
        <v>2</v>
      </c>
      <c r="AC3529" s="2">
        <f t="shared" si="3580"/>
        <v>3</v>
      </c>
      <c r="AD3529" s="2">
        <f t="shared" si="10"/>
        <v>0</v>
      </c>
      <c r="AE3529" s="2">
        <f t="shared" si="11"/>
        <v>0</v>
      </c>
      <c r="AF3529" s="2">
        <f t="shared" si="12"/>
        <v>0</v>
      </c>
      <c r="AG3529" s="2">
        <f t="shared" si="13"/>
        <v>1</v>
      </c>
      <c r="AH3529" s="2">
        <f t="shared" si="14"/>
        <v>0</v>
      </c>
      <c r="AI3529" s="2">
        <f t="shared" si="15"/>
        <v>0</v>
      </c>
      <c r="AJ3529" s="2">
        <f t="shared" si="16"/>
        <v>0</v>
      </c>
      <c r="AK3529" s="2">
        <f t="shared" si="17"/>
        <v>0</v>
      </c>
      <c r="AL3529" s="2">
        <f t="shared" si="18"/>
        <v>1</v>
      </c>
    </row>
    <row r="3530" ht="13.5" customHeight="1">
      <c r="A3530" s="3">
        <v>43069.0</v>
      </c>
      <c r="B3530" s="2">
        <v>2385.0</v>
      </c>
      <c r="C3530" s="2">
        <f t="shared" si="3"/>
        <v>2385</v>
      </c>
      <c r="D3530" s="2">
        <f t="shared" si="26"/>
        <v>3808.500227</v>
      </c>
      <c r="E3530" s="2">
        <f t="shared" si="20"/>
        <v>2341.213954</v>
      </c>
      <c r="F3530" s="2">
        <v>-0.21</v>
      </c>
      <c r="G3530" s="2">
        <f t="shared" si="4"/>
        <v>-0.0021</v>
      </c>
      <c r="H3530" s="2">
        <f t="shared" si="21"/>
        <v>1.8397</v>
      </c>
      <c r="I3530" s="2">
        <f t="shared" si="27"/>
        <v>1.410146263</v>
      </c>
      <c r="J3530" s="2">
        <f t="shared" si="5"/>
        <v>367.4386419</v>
      </c>
      <c r="K3530" s="2">
        <f t="shared" si="6"/>
        <v>379.8640356</v>
      </c>
      <c r="L3530" s="2">
        <f t="shared" si="7"/>
        <v>0</v>
      </c>
      <c r="M3530" s="2">
        <f t="shared" si="1"/>
        <v>379.8640356</v>
      </c>
      <c r="O3530" s="2">
        <v>3528.0</v>
      </c>
      <c r="P3530" s="2">
        <v>2390.0</v>
      </c>
      <c r="Q3530" s="2">
        <v>2390.0</v>
      </c>
      <c r="R3530" s="2">
        <v>2413.0</v>
      </c>
      <c r="S3530" s="2">
        <v>2367.0</v>
      </c>
      <c r="T3530" s="2">
        <v>1.333065159E9</v>
      </c>
      <c r="U3530" s="2">
        <v>3.1793604E7</v>
      </c>
      <c r="V3530" s="2">
        <v>2.43203004E8</v>
      </c>
      <c r="W3530" s="2">
        <v>1.0203785E7</v>
      </c>
      <c r="X3530" s="2">
        <v>3243.0</v>
      </c>
      <c r="Y3530" s="2">
        <f t="shared" si="8"/>
        <v>0.4290499391</v>
      </c>
      <c r="Z3530" s="2">
        <f t="shared" ref="Z3530:AC3530" si="3581">ROUNDDOWN($Y3530*Z$1,0)-IF(MOD($Y3530*Z$1,1)=0,1,0)+1</f>
        <v>1</v>
      </c>
      <c r="AA3530" s="2">
        <f t="shared" si="3581"/>
        <v>2</v>
      </c>
      <c r="AB3530" s="2">
        <f t="shared" si="3581"/>
        <v>2</v>
      </c>
      <c r="AC3530" s="2">
        <f t="shared" si="3581"/>
        <v>3</v>
      </c>
      <c r="AD3530" s="2">
        <f t="shared" si="10"/>
        <v>0</v>
      </c>
      <c r="AE3530" s="2">
        <f t="shared" si="11"/>
        <v>0</v>
      </c>
      <c r="AF3530" s="2">
        <f t="shared" si="12"/>
        <v>0</v>
      </c>
      <c r="AG3530" s="2">
        <f t="shared" si="13"/>
        <v>0</v>
      </c>
      <c r="AH3530" s="2">
        <f t="shared" si="14"/>
        <v>0</v>
      </c>
      <c r="AI3530" s="2">
        <f t="shared" si="15"/>
        <v>0</v>
      </c>
      <c r="AJ3530" s="2">
        <f t="shared" si="16"/>
        <v>1</v>
      </c>
      <c r="AK3530" s="2">
        <f t="shared" si="17"/>
        <v>0</v>
      </c>
      <c r="AL3530" s="2">
        <f t="shared" si="18"/>
        <v>1</v>
      </c>
    </row>
    <row r="3531" ht="13.5" customHeight="1">
      <c r="A3531" s="3">
        <v>43072.0</v>
      </c>
      <c r="B3531" s="2">
        <v>2440.0</v>
      </c>
      <c r="C3531" s="2">
        <f t="shared" si="3"/>
        <v>2440</v>
      </c>
      <c r="D3531" s="2">
        <f t="shared" si="26"/>
        <v>3810.030586</v>
      </c>
      <c r="E3531" s="2">
        <f t="shared" si="20"/>
        <v>2341.556522</v>
      </c>
      <c r="F3531" s="2">
        <v>2.31</v>
      </c>
      <c r="G3531" s="2">
        <f t="shared" si="4"/>
        <v>0.0231</v>
      </c>
      <c r="H3531" s="2">
        <f t="shared" si="21"/>
        <v>1.8628</v>
      </c>
      <c r="I3531" s="2">
        <f t="shared" si="27"/>
        <v>1.41054809</v>
      </c>
      <c r="J3531" s="2">
        <f t="shared" si="5"/>
        <v>375.9264746</v>
      </c>
      <c r="K3531" s="2">
        <f t="shared" si="6"/>
        <v>388.6388948</v>
      </c>
      <c r="L3531" s="2">
        <f t="shared" si="7"/>
        <v>0</v>
      </c>
      <c r="M3531" s="2">
        <f t="shared" si="1"/>
        <v>388.6388948</v>
      </c>
      <c r="O3531" s="2">
        <v>3529.0</v>
      </c>
      <c r="P3531" s="2">
        <v>2400.0</v>
      </c>
      <c r="Q3531" s="2">
        <v>2385.0</v>
      </c>
      <c r="R3531" s="2">
        <v>2440.0</v>
      </c>
      <c r="S3531" s="2">
        <v>2393.0</v>
      </c>
      <c r="T3531" s="2">
        <v>1.333065159E9</v>
      </c>
      <c r="U3531" s="2">
        <v>3.252679E7</v>
      </c>
      <c r="V3531" s="2">
        <v>2.2810642E7</v>
      </c>
      <c r="W3531" s="2">
        <v>945339.0</v>
      </c>
      <c r="X3531" s="2">
        <v>810.0</v>
      </c>
      <c r="Y3531" s="2">
        <f t="shared" si="8"/>
        <v>0.9254973609</v>
      </c>
      <c r="Z3531" s="2">
        <f t="shared" ref="Z3531:AC3531" si="3582">ROUNDDOWN($Y3531*Z$1,0)-IF(MOD($Y3531*Z$1,1)=0,1,0)+1</f>
        <v>2</v>
      </c>
      <c r="AA3531" s="2">
        <f t="shared" si="3582"/>
        <v>3</v>
      </c>
      <c r="AB3531" s="2">
        <f t="shared" si="3582"/>
        <v>4</v>
      </c>
      <c r="AC3531" s="2">
        <f t="shared" si="3582"/>
        <v>5</v>
      </c>
      <c r="AD3531" s="2">
        <f t="shared" si="10"/>
        <v>0</v>
      </c>
      <c r="AE3531" s="2">
        <f t="shared" si="11"/>
        <v>0</v>
      </c>
      <c r="AF3531" s="2">
        <f t="shared" si="12"/>
        <v>0</v>
      </c>
      <c r="AG3531" s="2">
        <f t="shared" si="13"/>
        <v>0</v>
      </c>
      <c r="AH3531" s="2">
        <f t="shared" si="14"/>
        <v>1</v>
      </c>
      <c r="AI3531" s="2">
        <f t="shared" si="15"/>
        <v>0</v>
      </c>
      <c r="AJ3531" s="2">
        <f t="shared" si="16"/>
        <v>0</v>
      </c>
      <c r="AK3531" s="2">
        <f t="shared" si="17"/>
        <v>0</v>
      </c>
      <c r="AL3531" s="2">
        <f t="shared" si="18"/>
        <v>1</v>
      </c>
    </row>
    <row r="3532" ht="13.5" customHeight="1">
      <c r="A3532" s="3">
        <v>43073.0</v>
      </c>
      <c r="B3532" s="2">
        <v>2432.0</v>
      </c>
      <c r="C3532" s="2">
        <f t="shared" si="3"/>
        <v>2432</v>
      </c>
      <c r="D3532" s="2">
        <f t="shared" si="26"/>
        <v>3811.56156</v>
      </c>
      <c r="E3532" s="2">
        <f t="shared" si="20"/>
        <v>2341.899089</v>
      </c>
      <c r="F3532" s="2">
        <v>-0.33</v>
      </c>
      <c r="G3532" s="2">
        <f t="shared" si="4"/>
        <v>-0.0033</v>
      </c>
      <c r="H3532" s="2">
        <f t="shared" si="21"/>
        <v>1.8595</v>
      </c>
      <c r="I3532" s="2">
        <f t="shared" si="27"/>
        <v>1.410949917</v>
      </c>
      <c r="J3532" s="2">
        <f t="shared" si="5"/>
        <v>374.6859172</v>
      </c>
      <c r="K3532" s="2">
        <f t="shared" si="6"/>
        <v>387.3563865</v>
      </c>
      <c r="L3532" s="2">
        <f t="shared" si="7"/>
        <v>0</v>
      </c>
      <c r="M3532" s="2">
        <f t="shared" si="1"/>
        <v>387.3563865</v>
      </c>
      <c r="O3532" s="2">
        <v>3530.0</v>
      </c>
      <c r="P3532" s="2">
        <v>2437.0</v>
      </c>
      <c r="Q3532" s="2">
        <v>2440.0</v>
      </c>
      <c r="R3532" s="2">
        <v>2439.0</v>
      </c>
      <c r="S3532" s="2">
        <v>2418.0</v>
      </c>
      <c r="T3532" s="2">
        <v>1.333065159E9</v>
      </c>
      <c r="U3532" s="2">
        <v>3.2420145E7</v>
      </c>
      <c r="V3532" s="2">
        <v>5.0558809E7</v>
      </c>
      <c r="W3532" s="2">
        <v>2080580.0</v>
      </c>
      <c r="X3532" s="2">
        <v>2140.0</v>
      </c>
      <c r="Y3532" s="2">
        <f t="shared" si="8"/>
        <v>0.3933211531</v>
      </c>
      <c r="Z3532" s="2">
        <f t="shared" ref="Z3532:AC3532" si="3583">ROUNDDOWN($Y3532*Z$1,0)-IF(MOD($Y3532*Z$1,1)=0,1,0)+1</f>
        <v>1</v>
      </c>
      <c r="AA3532" s="2">
        <f t="shared" si="3583"/>
        <v>2</v>
      </c>
      <c r="AB3532" s="2">
        <f t="shared" si="3583"/>
        <v>2</v>
      </c>
      <c r="AC3532" s="2">
        <f t="shared" si="3583"/>
        <v>2</v>
      </c>
      <c r="AD3532" s="2">
        <f t="shared" si="10"/>
        <v>0</v>
      </c>
      <c r="AE3532" s="2">
        <f t="shared" si="11"/>
        <v>0</v>
      </c>
      <c r="AF3532" s="2">
        <f t="shared" si="12"/>
        <v>1</v>
      </c>
      <c r="AG3532" s="2">
        <f t="shared" si="13"/>
        <v>0</v>
      </c>
      <c r="AH3532" s="2">
        <f t="shared" si="14"/>
        <v>0</v>
      </c>
      <c r="AI3532" s="2">
        <f t="shared" si="15"/>
        <v>0</v>
      </c>
      <c r="AJ3532" s="2">
        <f t="shared" si="16"/>
        <v>0</v>
      </c>
      <c r="AK3532" s="2">
        <f t="shared" si="17"/>
        <v>0</v>
      </c>
      <c r="AL3532" s="2">
        <f t="shared" si="18"/>
        <v>1</v>
      </c>
    </row>
    <row r="3533" ht="13.5" customHeight="1">
      <c r="A3533" s="3">
        <v>43074.0</v>
      </c>
      <c r="B3533" s="2">
        <v>2426.0</v>
      </c>
      <c r="C3533" s="2">
        <f t="shared" si="3"/>
        <v>2426</v>
      </c>
      <c r="D3533" s="2">
        <f t="shared" si="26"/>
        <v>3813.093149</v>
      </c>
      <c r="E3533" s="2">
        <f t="shared" si="20"/>
        <v>2342.241657</v>
      </c>
      <c r="F3533" s="2">
        <v>-0.25</v>
      </c>
      <c r="G3533" s="2">
        <f t="shared" si="4"/>
        <v>-0.0025</v>
      </c>
      <c r="H3533" s="2">
        <f t="shared" si="21"/>
        <v>1.857</v>
      </c>
      <c r="I3533" s="2">
        <f t="shared" si="27"/>
        <v>1.411351745</v>
      </c>
      <c r="J3533" s="2">
        <f t="shared" si="5"/>
        <v>373.7492024</v>
      </c>
      <c r="K3533" s="2">
        <f t="shared" si="6"/>
        <v>386.3879955</v>
      </c>
      <c r="L3533" s="2">
        <f t="shared" si="7"/>
        <v>0</v>
      </c>
      <c r="M3533" s="2">
        <f t="shared" si="1"/>
        <v>386.3879955</v>
      </c>
      <c r="O3533" s="2">
        <v>3531.0</v>
      </c>
      <c r="P3533" s="2">
        <v>2445.0</v>
      </c>
      <c r="Q3533" s="2">
        <v>2432.0</v>
      </c>
      <c r="R3533" s="2">
        <v>2448.0</v>
      </c>
      <c r="S3533" s="2">
        <v>2408.0</v>
      </c>
      <c r="T3533" s="2">
        <v>1.333065159E9</v>
      </c>
      <c r="U3533" s="2">
        <v>3.2340161E7</v>
      </c>
      <c r="V3533" s="2">
        <v>7.1794453E7</v>
      </c>
      <c r="W3533" s="2">
        <v>2958031.0</v>
      </c>
      <c r="X3533" s="2">
        <v>2504.0</v>
      </c>
      <c r="Y3533" s="2">
        <f t="shared" si="8"/>
        <v>0.4164636622</v>
      </c>
      <c r="Z3533" s="2">
        <f t="shared" ref="Z3533:AC3533" si="3584">ROUNDDOWN($Y3533*Z$1,0)-IF(MOD($Y3533*Z$1,1)=0,1,0)+1</f>
        <v>1</v>
      </c>
      <c r="AA3533" s="2">
        <f t="shared" si="3584"/>
        <v>2</v>
      </c>
      <c r="AB3533" s="2">
        <f t="shared" si="3584"/>
        <v>2</v>
      </c>
      <c r="AC3533" s="2">
        <f t="shared" si="3584"/>
        <v>3</v>
      </c>
      <c r="AD3533" s="2">
        <f t="shared" si="10"/>
        <v>0</v>
      </c>
      <c r="AE3533" s="2">
        <f t="shared" si="11"/>
        <v>0</v>
      </c>
      <c r="AF3533" s="2">
        <f t="shared" si="12"/>
        <v>0</v>
      </c>
      <c r="AG3533" s="2">
        <f t="shared" si="13"/>
        <v>1</v>
      </c>
      <c r="AH3533" s="2">
        <f t="shared" si="14"/>
        <v>0</v>
      </c>
      <c r="AI3533" s="2">
        <f t="shared" si="15"/>
        <v>0</v>
      </c>
      <c r="AJ3533" s="2">
        <f t="shared" si="16"/>
        <v>0</v>
      </c>
      <c r="AK3533" s="2">
        <f t="shared" si="17"/>
        <v>0</v>
      </c>
      <c r="AL3533" s="2">
        <f t="shared" si="18"/>
        <v>1</v>
      </c>
    </row>
    <row r="3534" ht="13.5" customHeight="1">
      <c r="A3534" s="3">
        <v>43075.0</v>
      </c>
      <c r="B3534" s="2">
        <v>2410.0</v>
      </c>
      <c r="C3534" s="2">
        <f t="shared" si="3"/>
        <v>2410</v>
      </c>
      <c r="D3534" s="2">
        <f t="shared" si="26"/>
        <v>3814.625353</v>
      </c>
      <c r="E3534" s="2">
        <f t="shared" si="20"/>
        <v>2342.584225</v>
      </c>
      <c r="F3534" s="2">
        <v>-0.08</v>
      </c>
      <c r="G3534" s="2">
        <f t="shared" si="4"/>
        <v>-0.0008</v>
      </c>
      <c r="H3534" s="2">
        <f t="shared" si="21"/>
        <v>1.8562</v>
      </c>
      <c r="I3534" s="2">
        <f t="shared" si="27"/>
        <v>1.411753572</v>
      </c>
      <c r="J3534" s="2">
        <f t="shared" si="5"/>
        <v>373.4502031</v>
      </c>
      <c r="K3534" s="2">
        <f t="shared" si="6"/>
        <v>386.0788851</v>
      </c>
      <c r="L3534" s="2">
        <f t="shared" si="7"/>
        <v>0</v>
      </c>
      <c r="M3534" s="2">
        <f t="shared" si="1"/>
        <v>386.0788851</v>
      </c>
      <c r="O3534" s="2">
        <v>3532.0</v>
      </c>
      <c r="P3534" s="2">
        <v>2400.0</v>
      </c>
      <c r="Q3534" s="2">
        <v>2412.0</v>
      </c>
      <c r="R3534" s="2">
        <v>2423.0</v>
      </c>
      <c r="S3534" s="2">
        <v>2394.0</v>
      </c>
      <c r="T3534" s="2">
        <v>1.333065159E9</v>
      </c>
      <c r="U3534" s="2">
        <v>3.212687E7</v>
      </c>
      <c r="V3534" s="2">
        <v>5.0202478E7</v>
      </c>
      <c r="W3534" s="2">
        <v>2089196.0</v>
      </c>
      <c r="X3534" s="2">
        <v>1813.0</v>
      </c>
      <c r="Y3534" s="2">
        <f t="shared" si="8"/>
        <v>0.4611246447</v>
      </c>
      <c r="Z3534" s="2">
        <f t="shared" ref="Z3534:AC3534" si="3585">ROUNDDOWN($Y3534*Z$1,0)-IF(MOD($Y3534*Z$1,1)=0,1,0)+1</f>
        <v>1</v>
      </c>
      <c r="AA3534" s="2">
        <f t="shared" si="3585"/>
        <v>2</v>
      </c>
      <c r="AB3534" s="2">
        <f t="shared" si="3585"/>
        <v>2</v>
      </c>
      <c r="AC3534" s="2">
        <f t="shared" si="3585"/>
        <v>3</v>
      </c>
      <c r="AD3534" s="2">
        <f t="shared" si="10"/>
        <v>0</v>
      </c>
      <c r="AE3534" s="2">
        <f t="shared" si="11"/>
        <v>0</v>
      </c>
      <c r="AF3534" s="2">
        <f t="shared" si="12"/>
        <v>0</v>
      </c>
      <c r="AG3534" s="2">
        <f t="shared" si="13"/>
        <v>0</v>
      </c>
      <c r="AH3534" s="2">
        <f t="shared" si="14"/>
        <v>0</v>
      </c>
      <c r="AI3534" s="2">
        <f t="shared" si="15"/>
        <v>0</v>
      </c>
      <c r="AJ3534" s="2">
        <f t="shared" si="16"/>
        <v>1</v>
      </c>
      <c r="AK3534" s="2">
        <f t="shared" si="17"/>
        <v>0</v>
      </c>
      <c r="AL3534" s="2">
        <f t="shared" si="18"/>
        <v>1</v>
      </c>
    </row>
    <row r="3535" ht="13.5" customHeight="1">
      <c r="A3535" s="3">
        <v>43076.0</v>
      </c>
      <c r="B3535" s="2">
        <v>2462.0</v>
      </c>
      <c r="C3535" s="2">
        <f t="shared" si="3"/>
        <v>2462</v>
      </c>
      <c r="D3535" s="2">
        <f t="shared" si="26"/>
        <v>3816.158173</v>
      </c>
      <c r="E3535" s="2">
        <f t="shared" si="20"/>
        <v>2342.926792</v>
      </c>
      <c r="F3535" s="2">
        <v>2.16</v>
      </c>
      <c r="G3535" s="2">
        <f t="shared" si="4"/>
        <v>0.0216</v>
      </c>
      <c r="H3535" s="2">
        <f t="shared" si="21"/>
        <v>1.8778</v>
      </c>
      <c r="I3535" s="2">
        <f t="shared" si="27"/>
        <v>1.412155399</v>
      </c>
      <c r="J3535" s="2">
        <f t="shared" si="5"/>
        <v>381.5167274</v>
      </c>
      <c r="K3535" s="2">
        <f t="shared" si="6"/>
        <v>394.418189</v>
      </c>
      <c r="L3535" s="2">
        <f t="shared" si="7"/>
        <v>0</v>
      </c>
      <c r="M3535" s="2">
        <f t="shared" si="1"/>
        <v>394.418189</v>
      </c>
      <c r="O3535" s="2">
        <v>3533.0</v>
      </c>
      <c r="P3535" s="2">
        <v>2415.0</v>
      </c>
      <c r="Q3535" s="2">
        <v>2410.0</v>
      </c>
      <c r="R3535" s="2">
        <v>2462.0</v>
      </c>
      <c r="S3535" s="2">
        <v>2412.0</v>
      </c>
      <c r="T3535" s="2">
        <v>1.333065159E9</v>
      </c>
      <c r="U3535" s="2">
        <v>3.2820064E7</v>
      </c>
      <c r="V3535" s="2">
        <v>1.9527431E8</v>
      </c>
      <c r="W3535" s="2">
        <v>7960314.0</v>
      </c>
      <c r="X3535" s="2">
        <v>2188.0</v>
      </c>
      <c r="Y3535" s="2">
        <f t="shared" si="8"/>
        <v>0.9139261064</v>
      </c>
      <c r="Z3535" s="2">
        <f t="shared" ref="Z3535:AC3535" si="3586">ROUNDDOWN($Y3535*Z$1,0)-IF(MOD($Y3535*Z$1,1)=0,1,0)+1</f>
        <v>2</v>
      </c>
      <c r="AA3535" s="2">
        <f t="shared" si="3586"/>
        <v>3</v>
      </c>
      <c r="AB3535" s="2">
        <f t="shared" si="3586"/>
        <v>4</v>
      </c>
      <c r="AC3535" s="2">
        <f t="shared" si="3586"/>
        <v>5</v>
      </c>
      <c r="AD3535" s="2">
        <f t="shared" si="10"/>
        <v>0</v>
      </c>
      <c r="AE3535" s="2">
        <f t="shared" si="11"/>
        <v>0</v>
      </c>
      <c r="AF3535" s="2">
        <f t="shared" si="12"/>
        <v>0</v>
      </c>
      <c r="AG3535" s="2">
        <f t="shared" si="13"/>
        <v>0</v>
      </c>
      <c r="AH3535" s="2">
        <f t="shared" si="14"/>
        <v>1</v>
      </c>
      <c r="AI3535" s="2">
        <f t="shared" si="15"/>
        <v>0</v>
      </c>
      <c r="AJ3535" s="2">
        <f t="shared" si="16"/>
        <v>0</v>
      </c>
      <c r="AK3535" s="2">
        <f t="shared" si="17"/>
        <v>0</v>
      </c>
      <c r="AL3535" s="2">
        <f t="shared" si="18"/>
        <v>1</v>
      </c>
    </row>
    <row r="3536" ht="13.5" customHeight="1">
      <c r="A3536" s="3">
        <v>43079.0</v>
      </c>
      <c r="B3536" s="2">
        <v>2456.0</v>
      </c>
      <c r="C3536" s="2">
        <f t="shared" si="3"/>
        <v>2456</v>
      </c>
      <c r="D3536" s="2">
        <f t="shared" si="26"/>
        <v>3817.691609</v>
      </c>
      <c r="E3536" s="2">
        <f t="shared" si="20"/>
        <v>2343.26936</v>
      </c>
      <c r="F3536" s="2">
        <v>-0.24</v>
      </c>
      <c r="G3536" s="2">
        <f t="shared" si="4"/>
        <v>-0.0024</v>
      </c>
      <c r="H3536" s="2">
        <f t="shared" si="21"/>
        <v>1.8754</v>
      </c>
      <c r="I3536" s="2">
        <f t="shared" si="27"/>
        <v>1.412557226</v>
      </c>
      <c r="J3536" s="2">
        <f t="shared" si="5"/>
        <v>380.6010873</v>
      </c>
      <c r="K3536" s="2">
        <f t="shared" si="6"/>
        <v>393.4715854</v>
      </c>
      <c r="L3536" s="2">
        <f t="shared" si="7"/>
        <v>0</v>
      </c>
      <c r="M3536" s="2">
        <f t="shared" si="1"/>
        <v>393.4715854</v>
      </c>
      <c r="O3536" s="2">
        <v>3534.0</v>
      </c>
      <c r="P3536" s="2">
        <v>2466.0</v>
      </c>
      <c r="Q3536" s="2">
        <v>2462.0</v>
      </c>
      <c r="R3536" s="2">
        <v>2466.0</v>
      </c>
      <c r="S3536" s="2">
        <v>2445.0</v>
      </c>
      <c r="T3536" s="2">
        <v>1.333065159E9</v>
      </c>
      <c r="U3536" s="2">
        <v>3.274008E7</v>
      </c>
      <c r="V3536" s="2">
        <v>2.8147822E7</v>
      </c>
      <c r="W3536" s="2">
        <v>1145681.0</v>
      </c>
      <c r="X3536" s="2">
        <v>1223.0</v>
      </c>
      <c r="Y3536" s="2">
        <f t="shared" si="8"/>
        <v>0.4205237515</v>
      </c>
      <c r="Z3536" s="2">
        <f t="shared" ref="Z3536:AC3536" si="3587">ROUNDDOWN($Y3536*Z$1,0)-IF(MOD($Y3536*Z$1,1)=0,1,0)+1</f>
        <v>1</v>
      </c>
      <c r="AA3536" s="2">
        <f t="shared" si="3587"/>
        <v>2</v>
      </c>
      <c r="AB3536" s="2">
        <f t="shared" si="3587"/>
        <v>2</v>
      </c>
      <c r="AC3536" s="2">
        <f t="shared" si="3587"/>
        <v>3</v>
      </c>
      <c r="AD3536" s="2">
        <f t="shared" si="10"/>
        <v>0</v>
      </c>
      <c r="AE3536" s="2">
        <f t="shared" si="11"/>
        <v>0</v>
      </c>
      <c r="AF3536" s="2">
        <f t="shared" si="12"/>
        <v>1</v>
      </c>
      <c r="AG3536" s="2">
        <f t="shared" si="13"/>
        <v>0</v>
      </c>
      <c r="AH3536" s="2">
        <f t="shared" si="14"/>
        <v>0</v>
      </c>
      <c r="AI3536" s="2">
        <f t="shared" si="15"/>
        <v>0</v>
      </c>
      <c r="AJ3536" s="2">
        <f t="shared" si="16"/>
        <v>0</v>
      </c>
      <c r="AK3536" s="2">
        <f t="shared" si="17"/>
        <v>0</v>
      </c>
      <c r="AL3536" s="2">
        <f t="shared" si="18"/>
        <v>1</v>
      </c>
    </row>
    <row r="3537" ht="13.5" customHeight="1">
      <c r="A3537" s="3">
        <v>43080.0</v>
      </c>
      <c r="B3537" s="2">
        <v>2431.0</v>
      </c>
      <c r="C3537" s="2">
        <f t="shared" si="3"/>
        <v>2431</v>
      </c>
      <c r="D3537" s="2">
        <f t="shared" si="26"/>
        <v>3819.225662</v>
      </c>
      <c r="E3537" s="2">
        <f t="shared" si="20"/>
        <v>2343.611928</v>
      </c>
      <c r="F3537" s="2">
        <v>-1.02</v>
      </c>
      <c r="G3537" s="2">
        <f t="shared" si="4"/>
        <v>-0.0102</v>
      </c>
      <c r="H3537" s="2">
        <f t="shared" si="21"/>
        <v>1.8652</v>
      </c>
      <c r="I3537" s="2">
        <f t="shared" si="27"/>
        <v>1.412959053</v>
      </c>
      <c r="J3537" s="2">
        <f t="shared" si="5"/>
        <v>376.7189562</v>
      </c>
      <c r="K3537" s="2">
        <f t="shared" si="6"/>
        <v>389.4581752</v>
      </c>
      <c r="L3537" s="2">
        <f t="shared" si="7"/>
        <v>0</v>
      </c>
      <c r="M3537" s="2">
        <f t="shared" si="1"/>
        <v>389.4581752</v>
      </c>
      <c r="O3537" s="2">
        <v>3535.0</v>
      </c>
      <c r="P3537" s="2">
        <v>2448.0</v>
      </c>
      <c r="Q3537" s="2">
        <v>2456.0</v>
      </c>
      <c r="R3537" s="2">
        <v>2457.0</v>
      </c>
      <c r="S3537" s="2">
        <v>2425.0</v>
      </c>
      <c r="T3537" s="2">
        <v>1.333065159E9</v>
      </c>
      <c r="U3537" s="2">
        <v>3.2406814E7</v>
      </c>
      <c r="V3537" s="2">
        <v>4.5427277E7</v>
      </c>
      <c r="W3537" s="2">
        <v>1860505.0</v>
      </c>
      <c r="X3537" s="2">
        <v>1800.0</v>
      </c>
      <c r="Y3537" s="2">
        <f t="shared" si="8"/>
        <v>0.2246244417</v>
      </c>
      <c r="Z3537" s="2">
        <f t="shared" ref="Z3537:AC3537" si="3588">ROUNDDOWN($Y3537*Z$1,0)-IF(MOD($Y3537*Z$1,1)=0,1,0)+1</f>
        <v>1</v>
      </c>
      <c r="AA3537" s="2">
        <f t="shared" si="3588"/>
        <v>1</v>
      </c>
      <c r="AB3537" s="2">
        <f t="shared" si="3588"/>
        <v>1</v>
      </c>
      <c r="AC3537" s="2">
        <f t="shared" si="3588"/>
        <v>2</v>
      </c>
      <c r="AD3537" s="2">
        <f t="shared" si="10"/>
        <v>0</v>
      </c>
      <c r="AE3537" s="2">
        <f t="shared" si="11"/>
        <v>0</v>
      </c>
      <c r="AF3537" s="2">
        <f t="shared" si="12"/>
        <v>1</v>
      </c>
      <c r="AG3537" s="2">
        <f t="shared" si="13"/>
        <v>0</v>
      </c>
      <c r="AH3537" s="2">
        <f t="shared" si="14"/>
        <v>0</v>
      </c>
      <c r="AI3537" s="2">
        <f t="shared" si="15"/>
        <v>0</v>
      </c>
      <c r="AJ3537" s="2">
        <f t="shared" si="16"/>
        <v>0</v>
      </c>
      <c r="AK3537" s="2">
        <f t="shared" si="17"/>
        <v>0</v>
      </c>
      <c r="AL3537" s="2">
        <f t="shared" si="18"/>
        <v>1</v>
      </c>
    </row>
    <row r="3538" ht="13.5" customHeight="1">
      <c r="A3538" s="3">
        <v>43081.0</v>
      </c>
      <c r="B3538" s="2">
        <v>2402.0</v>
      </c>
      <c r="C3538" s="2">
        <f t="shared" si="3"/>
        <v>2402</v>
      </c>
      <c r="D3538" s="2">
        <f t="shared" si="26"/>
        <v>3820.76033</v>
      </c>
      <c r="E3538" s="2">
        <f t="shared" si="20"/>
        <v>2343.954496</v>
      </c>
      <c r="F3538" s="2">
        <v>-1.19</v>
      </c>
      <c r="G3538" s="2">
        <f t="shared" si="4"/>
        <v>-0.0119</v>
      </c>
      <c r="H3538" s="2">
        <f t="shared" si="21"/>
        <v>1.8533</v>
      </c>
      <c r="I3538" s="2">
        <f t="shared" si="27"/>
        <v>1.41336088</v>
      </c>
      <c r="J3538" s="2">
        <f t="shared" si="5"/>
        <v>372.2360006</v>
      </c>
      <c r="K3538" s="2">
        <f t="shared" si="6"/>
        <v>384.8236229</v>
      </c>
      <c r="L3538" s="2">
        <f t="shared" si="7"/>
        <v>0</v>
      </c>
      <c r="M3538" s="2">
        <f t="shared" si="1"/>
        <v>384.8236229</v>
      </c>
      <c r="O3538" s="2">
        <v>3536.0</v>
      </c>
      <c r="P3538" s="2">
        <v>2421.0</v>
      </c>
      <c r="Q3538" s="2">
        <v>2431.0</v>
      </c>
      <c r="R3538" s="2">
        <v>2426.0</v>
      </c>
      <c r="S3538" s="2">
        <v>2402.0</v>
      </c>
      <c r="T3538" s="2">
        <v>1.333065159E9</v>
      </c>
      <c r="U3538" s="2">
        <v>3.2020225E7</v>
      </c>
      <c r="V3538" s="2">
        <v>7.2307781E7</v>
      </c>
      <c r="W3538" s="2">
        <v>2998601.0</v>
      </c>
      <c r="X3538" s="2">
        <v>2817.0</v>
      </c>
      <c r="Y3538" s="2">
        <f t="shared" si="8"/>
        <v>0.1924482339</v>
      </c>
      <c r="Z3538" s="2">
        <f t="shared" ref="Z3538:AC3538" si="3589">ROUNDDOWN($Y3538*Z$1,0)-IF(MOD($Y3538*Z$1,1)=0,1,0)+1</f>
        <v>1</v>
      </c>
      <c r="AA3538" s="2">
        <f t="shared" si="3589"/>
        <v>1</v>
      </c>
      <c r="AB3538" s="2">
        <f t="shared" si="3589"/>
        <v>1</v>
      </c>
      <c r="AC3538" s="2">
        <f t="shared" si="3589"/>
        <v>1</v>
      </c>
      <c r="AD3538" s="2">
        <f t="shared" si="10"/>
        <v>0</v>
      </c>
      <c r="AE3538" s="2">
        <f t="shared" si="11"/>
        <v>0</v>
      </c>
      <c r="AF3538" s="2">
        <f t="shared" si="12"/>
        <v>1</v>
      </c>
      <c r="AG3538" s="2">
        <f t="shared" si="13"/>
        <v>0</v>
      </c>
      <c r="AH3538" s="2">
        <f t="shared" si="14"/>
        <v>0</v>
      </c>
      <c r="AI3538" s="2">
        <f t="shared" si="15"/>
        <v>0</v>
      </c>
      <c r="AJ3538" s="2">
        <f t="shared" si="16"/>
        <v>0</v>
      </c>
      <c r="AK3538" s="2">
        <f t="shared" si="17"/>
        <v>0</v>
      </c>
      <c r="AL3538" s="2">
        <f t="shared" si="18"/>
        <v>1</v>
      </c>
    </row>
    <row r="3539" ht="13.5" customHeight="1">
      <c r="A3539" s="3">
        <v>43082.0</v>
      </c>
      <c r="B3539" s="2">
        <v>2360.0</v>
      </c>
      <c r="C3539" s="2">
        <f t="shared" si="3"/>
        <v>2360</v>
      </c>
      <c r="D3539" s="2">
        <f t="shared" si="26"/>
        <v>3822.295616</v>
      </c>
      <c r="E3539" s="2">
        <f t="shared" si="20"/>
        <v>2344.297063</v>
      </c>
      <c r="F3539" s="2">
        <v>-1.75</v>
      </c>
      <c r="G3539" s="2">
        <f t="shared" si="4"/>
        <v>-0.0175</v>
      </c>
      <c r="H3539" s="2">
        <f t="shared" si="21"/>
        <v>1.8358</v>
      </c>
      <c r="I3539" s="2">
        <f t="shared" si="27"/>
        <v>1.413762708</v>
      </c>
      <c r="J3539" s="2">
        <f t="shared" si="5"/>
        <v>365.7218706</v>
      </c>
      <c r="K3539" s="2">
        <f t="shared" si="6"/>
        <v>378.0892095</v>
      </c>
      <c r="L3539" s="2">
        <f t="shared" si="7"/>
        <v>0</v>
      </c>
      <c r="M3539" s="2">
        <f t="shared" si="1"/>
        <v>378.0892095</v>
      </c>
      <c r="O3539" s="2">
        <v>3537.0</v>
      </c>
      <c r="P3539" s="2">
        <v>2396.0</v>
      </c>
      <c r="Q3539" s="2">
        <v>2402.0</v>
      </c>
      <c r="R3539" s="2">
        <v>2407.0</v>
      </c>
      <c r="S3539" s="2">
        <v>2346.0</v>
      </c>
      <c r="T3539" s="2">
        <v>1.333065159E9</v>
      </c>
      <c r="U3539" s="2">
        <v>3.1460338E7</v>
      </c>
      <c r="V3539" s="2">
        <v>6.9495531E7</v>
      </c>
      <c r="W3539" s="2">
        <v>2928792.0</v>
      </c>
      <c r="X3539" s="2">
        <v>3566.0</v>
      </c>
      <c r="Y3539" s="2">
        <f t="shared" si="8"/>
        <v>0.1095209095</v>
      </c>
      <c r="Z3539" s="2">
        <f t="shared" ref="Z3539:AC3539" si="3590">ROUNDDOWN($Y3539*Z$1,0)-IF(MOD($Y3539*Z$1,1)=0,1,0)+1</f>
        <v>1</v>
      </c>
      <c r="AA3539" s="2">
        <f t="shared" si="3590"/>
        <v>1</v>
      </c>
      <c r="AB3539" s="2">
        <f t="shared" si="3590"/>
        <v>1</v>
      </c>
      <c r="AC3539" s="2">
        <f t="shared" si="3590"/>
        <v>1</v>
      </c>
      <c r="AD3539" s="2">
        <f t="shared" si="10"/>
        <v>0</v>
      </c>
      <c r="AE3539" s="2">
        <f t="shared" si="11"/>
        <v>0</v>
      </c>
      <c r="AF3539" s="2">
        <f t="shared" si="12"/>
        <v>0</v>
      </c>
      <c r="AG3539" s="2">
        <f t="shared" si="13"/>
        <v>1</v>
      </c>
      <c r="AH3539" s="2">
        <f t="shared" si="14"/>
        <v>0</v>
      </c>
      <c r="AI3539" s="2">
        <f t="shared" si="15"/>
        <v>0</v>
      </c>
      <c r="AJ3539" s="2">
        <f t="shared" si="16"/>
        <v>0</v>
      </c>
      <c r="AK3539" s="2">
        <f t="shared" si="17"/>
        <v>0</v>
      </c>
      <c r="AL3539" s="2">
        <f t="shared" si="18"/>
        <v>1</v>
      </c>
    </row>
    <row r="3540" ht="13.5" customHeight="1">
      <c r="A3540" s="3">
        <v>43083.0</v>
      </c>
      <c r="B3540" s="2">
        <v>2356.0</v>
      </c>
      <c r="C3540" s="2">
        <f t="shared" si="3"/>
        <v>2356</v>
      </c>
      <c r="D3540" s="2">
        <f t="shared" si="26"/>
        <v>3823.831518</v>
      </c>
      <c r="E3540" s="2">
        <f t="shared" si="20"/>
        <v>2344.639631</v>
      </c>
      <c r="F3540" s="2">
        <v>-0.17</v>
      </c>
      <c r="G3540" s="2">
        <f t="shared" si="4"/>
        <v>-0.0017</v>
      </c>
      <c r="H3540" s="2">
        <f t="shared" si="21"/>
        <v>1.8341</v>
      </c>
      <c r="I3540" s="2">
        <f t="shared" si="27"/>
        <v>1.414164535</v>
      </c>
      <c r="J3540" s="2">
        <f t="shared" si="5"/>
        <v>365.1001434</v>
      </c>
      <c r="K3540" s="2">
        <f t="shared" si="6"/>
        <v>377.4464579</v>
      </c>
      <c r="L3540" s="2">
        <f t="shared" si="7"/>
        <v>0</v>
      </c>
      <c r="M3540" s="2">
        <f t="shared" si="1"/>
        <v>377.4464579</v>
      </c>
      <c r="O3540" s="2">
        <v>3538.0</v>
      </c>
      <c r="P3540" s="2">
        <v>2340.0</v>
      </c>
      <c r="Q3540" s="2">
        <v>2360.0</v>
      </c>
      <c r="R3540" s="2">
        <v>2362.0</v>
      </c>
      <c r="S3540" s="2">
        <v>2335.0</v>
      </c>
      <c r="T3540" s="2">
        <v>1.333065159E9</v>
      </c>
      <c r="U3540" s="2">
        <v>3.1407015E7</v>
      </c>
      <c r="V3540" s="2">
        <v>1.71750457E8</v>
      </c>
      <c r="W3540" s="2">
        <v>7318274.0</v>
      </c>
      <c r="X3540" s="2">
        <v>4353.0</v>
      </c>
      <c r="Y3540" s="2">
        <f t="shared" si="8"/>
        <v>0.4389971579</v>
      </c>
      <c r="Z3540" s="2">
        <f t="shared" ref="Z3540:AC3540" si="3591">ROUNDDOWN($Y3540*Z$1,0)-IF(MOD($Y3540*Z$1,1)=0,1,0)+1</f>
        <v>1</v>
      </c>
      <c r="AA3540" s="2">
        <f t="shared" si="3591"/>
        <v>2</v>
      </c>
      <c r="AB3540" s="2">
        <f t="shared" si="3591"/>
        <v>2</v>
      </c>
      <c r="AC3540" s="2">
        <f t="shared" si="3591"/>
        <v>3</v>
      </c>
      <c r="AD3540" s="2">
        <f t="shared" si="10"/>
        <v>0</v>
      </c>
      <c r="AE3540" s="2">
        <f t="shared" si="11"/>
        <v>0</v>
      </c>
      <c r="AF3540" s="2">
        <f t="shared" si="12"/>
        <v>0</v>
      </c>
      <c r="AG3540" s="2">
        <f t="shared" si="13"/>
        <v>0</v>
      </c>
      <c r="AH3540" s="2">
        <f t="shared" si="14"/>
        <v>0</v>
      </c>
      <c r="AI3540" s="2">
        <f t="shared" si="15"/>
        <v>0</v>
      </c>
      <c r="AJ3540" s="2">
        <f t="shared" si="16"/>
        <v>0</v>
      </c>
      <c r="AK3540" s="2">
        <f t="shared" si="17"/>
        <v>1</v>
      </c>
      <c r="AL3540" s="2">
        <f t="shared" si="18"/>
        <v>1</v>
      </c>
    </row>
    <row r="3541" ht="13.5" customHeight="1">
      <c r="A3541" s="3">
        <v>43086.0</v>
      </c>
      <c r="B3541" s="2">
        <v>2383.0</v>
      </c>
      <c r="C3541" s="2">
        <f t="shared" si="3"/>
        <v>2383</v>
      </c>
      <c r="D3541" s="2">
        <f t="shared" si="26"/>
        <v>3825.368037</v>
      </c>
      <c r="E3541" s="2">
        <f t="shared" si="20"/>
        <v>2344.982199</v>
      </c>
      <c r="F3541" s="2">
        <v>1.15</v>
      </c>
      <c r="G3541" s="2">
        <f t="shared" si="4"/>
        <v>0.0115</v>
      </c>
      <c r="H3541" s="2">
        <f t="shared" si="21"/>
        <v>1.8456</v>
      </c>
      <c r="I3541" s="2">
        <f t="shared" si="27"/>
        <v>1.414566362</v>
      </c>
      <c r="J3541" s="2">
        <f t="shared" si="5"/>
        <v>369.2987951</v>
      </c>
      <c r="K3541" s="2">
        <f t="shared" si="6"/>
        <v>381.7870921</v>
      </c>
      <c r="L3541" s="2">
        <f t="shared" si="7"/>
        <v>0</v>
      </c>
      <c r="M3541" s="2">
        <f t="shared" si="1"/>
        <v>381.7870921</v>
      </c>
      <c r="O3541" s="2">
        <v>3539.0</v>
      </c>
      <c r="P3541" s="2">
        <v>2365.0</v>
      </c>
      <c r="Q3541" s="2">
        <v>2356.0</v>
      </c>
      <c r="R3541" s="2">
        <v>2386.0</v>
      </c>
      <c r="S3541" s="2">
        <v>2361.0</v>
      </c>
      <c r="T3541" s="2">
        <v>1.333065159E9</v>
      </c>
      <c r="U3541" s="2">
        <v>3.1766943E7</v>
      </c>
      <c r="V3541" s="2">
        <v>1.290993E7</v>
      </c>
      <c r="W3541" s="2">
        <v>543727.0</v>
      </c>
      <c r="X3541" s="2">
        <v>606.0</v>
      </c>
      <c r="Y3541" s="2">
        <f t="shared" si="8"/>
        <v>0.7856272838</v>
      </c>
      <c r="Z3541" s="2">
        <f t="shared" ref="Z3541:AC3541" si="3592">ROUNDDOWN($Y3541*Z$1,0)-IF(MOD($Y3541*Z$1,1)=0,1,0)+1</f>
        <v>2</v>
      </c>
      <c r="AA3541" s="2">
        <f t="shared" si="3592"/>
        <v>3</v>
      </c>
      <c r="AB3541" s="2">
        <f t="shared" si="3592"/>
        <v>4</v>
      </c>
      <c r="AC3541" s="2">
        <f t="shared" si="3592"/>
        <v>4</v>
      </c>
      <c r="AD3541" s="2">
        <f t="shared" si="10"/>
        <v>0</v>
      </c>
      <c r="AE3541" s="2">
        <f t="shared" si="11"/>
        <v>1</v>
      </c>
      <c r="AF3541" s="2">
        <f t="shared" si="12"/>
        <v>0</v>
      </c>
      <c r="AG3541" s="2">
        <f t="shared" si="13"/>
        <v>0</v>
      </c>
      <c r="AH3541" s="2">
        <f t="shared" si="14"/>
        <v>0</v>
      </c>
      <c r="AI3541" s="2">
        <f t="shared" si="15"/>
        <v>0</v>
      </c>
      <c r="AJ3541" s="2">
        <f t="shared" si="16"/>
        <v>0</v>
      </c>
      <c r="AK3541" s="2">
        <f t="shared" si="17"/>
        <v>0</v>
      </c>
      <c r="AL3541" s="2">
        <f t="shared" si="18"/>
        <v>1</v>
      </c>
    </row>
    <row r="3542" ht="13.5" customHeight="1">
      <c r="A3542" s="3">
        <v>43087.0</v>
      </c>
      <c r="B3542" s="2">
        <v>2410.0</v>
      </c>
      <c r="C3542" s="2">
        <f t="shared" si="3"/>
        <v>2410</v>
      </c>
      <c r="D3542" s="2">
        <f t="shared" si="26"/>
        <v>3826.905174</v>
      </c>
      <c r="E3542" s="2">
        <f t="shared" si="20"/>
        <v>2345.324766</v>
      </c>
      <c r="F3542" s="2">
        <v>1.13</v>
      </c>
      <c r="G3542" s="2">
        <f t="shared" si="4"/>
        <v>0.0113</v>
      </c>
      <c r="H3542" s="2">
        <f t="shared" si="21"/>
        <v>1.8569</v>
      </c>
      <c r="I3542" s="2">
        <f t="shared" si="27"/>
        <v>1.414968189</v>
      </c>
      <c r="J3542" s="2">
        <f t="shared" si="5"/>
        <v>373.4718715</v>
      </c>
      <c r="K3542" s="2">
        <f t="shared" si="6"/>
        <v>386.1012863</v>
      </c>
      <c r="L3542" s="2">
        <f t="shared" si="7"/>
        <v>0</v>
      </c>
      <c r="M3542" s="2">
        <f t="shared" si="1"/>
        <v>386.1012863</v>
      </c>
      <c r="O3542" s="2">
        <v>3540.0</v>
      </c>
      <c r="P3542" s="2">
        <v>2383.0</v>
      </c>
      <c r="Q3542" s="2">
        <v>2383.0</v>
      </c>
      <c r="R3542" s="2">
        <v>2426.0</v>
      </c>
      <c r="S3542" s="2">
        <v>2383.0</v>
      </c>
      <c r="T3542" s="2">
        <v>1.333065159E9</v>
      </c>
      <c r="U3542" s="2">
        <v>3.212687E7</v>
      </c>
      <c r="V3542" s="2">
        <v>6.3482269E7</v>
      </c>
      <c r="W3542" s="2">
        <v>2634685.0</v>
      </c>
      <c r="X3542" s="2">
        <v>2072.0</v>
      </c>
      <c r="Y3542" s="2">
        <f t="shared" si="8"/>
        <v>0.78136419</v>
      </c>
      <c r="Z3542" s="2">
        <f t="shared" ref="Z3542:AC3542" si="3593">ROUNDDOWN($Y3542*Z$1,0)-IF(MOD($Y3542*Z$1,1)=0,1,0)+1</f>
        <v>2</v>
      </c>
      <c r="AA3542" s="2">
        <f t="shared" si="3593"/>
        <v>3</v>
      </c>
      <c r="AB3542" s="2">
        <f t="shared" si="3593"/>
        <v>4</v>
      </c>
      <c r="AC3542" s="2">
        <f t="shared" si="3593"/>
        <v>4</v>
      </c>
      <c r="AD3542" s="2">
        <f t="shared" si="10"/>
        <v>0</v>
      </c>
      <c r="AE3542" s="2">
        <f t="shared" si="11"/>
        <v>1</v>
      </c>
      <c r="AF3542" s="2">
        <f t="shared" si="12"/>
        <v>0</v>
      </c>
      <c r="AG3542" s="2">
        <f t="shared" si="13"/>
        <v>0</v>
      </c>
      <c r="AH3542" s="2">
        <f t="shared" si="14"/>
        <v>0</v>
      </c>
      <c r="AI3542" s="2">
        <f t="shared" si="15"/>
        <v>0</v>
      </c>
      <c r="AJ3542" s="2">
        <f t="shared" si="16"/>
        <v>0</v>
      </c>
      <c r="AK3542" s="2">
        <f t="shared" si="17"/>
        <v>0</v>
      </c>
      <c r="AL3542" s="2">
        <f t="shared" si="18"/>
        <v>1</v>
      </c>
    </row>
    <row r="3543" ht="13.5" customHeight="1">
      <c r="A3543" s="3">
        <v>43088.0</v>
      </c>
      <c r="B3543" s="2">
        <v>2455.0</v>
      </c>
      <c r="C3543" s="2">
        <f t="shared" si="3"/>
        <v>2455</v>
      </c>
      <c r="D3543" s="2">
        <f t="shared" si="26"/>
        <v>3828.442929</v>
      </c>
      <c r="E3543" s="2">
        <f t="shared" si="20"/>
        <v>2345.667334</v>
      </c>
      <c r="F3543" s="2">
        <v>1.87</v>
      </c>
      <c r="G3543" s="2">
        <f t="shared" si="4"/>
        <v>0.0187</v>
      </c>
      <c r="H3543" s="2">
        <f t="shared" si="21"/>
        <v>1.8756</v>
      </c>
      <c r="I3543" s="2">
        <f t="shared" si="27"/>
        <v>1.415370016</v>
      </c>
      <c r="J3543" s="2">
        <f t="shared" si="5"/>
        <v>380.4557955</v>
      </c>
      <c r="K3543" s="2">
        <f t="shared" si="6"/>
        <v>393.3213803</v>
      </c>
      <c r="L3543" s="2">
        <f t="shared" si="7"/>
        <v>0</v>
      </c>
      <c r="M3543" s="2">
        <f t="shared" si="1"/>
        <v>393.3213803</v>
      </c>
      <c r="O3543" s="2">
        <v>3541.0</v>
      </c>
      <c r="P3543" s="2">
        <v>2412.0</v>
      </c>
      <c r="Q3543" s="2">
        <v>2410.0</v>
      </c>
      <c r="R3543" s="2">
        <v>2455.0</v>
      </c>
      <c r="S3543" s="2">
        <v>2411.0</v>
      </c>
      <c r="T3543" s="2">
        <v>1.333065159E9</v>
      </c>
      <c r="U3543" s="2">
        <v>3.272675E7</v>
      </c>
      <c r="V3543" s="2">
        <v>5.3869473E7</v>
      </c>
      <c r="W3543" s="2">
        <v>2207681.0</v>
      </c>
      <c r="X3543" s="2">
        <v>1848.0</v>
      </c>
      <c r="Y3543" s="2">
        <f t="shared" si="8"/>
        <v>0.8870280146</v>
      </c>
      <c r="Z3543" s="2">
        <f t="shared" ref="Z3543:AC3543" si="3594">ROUNDDOWN($Y3543*Z$1,0)-IF(MOD($Y3543*Z$1,1)=0,1,0)+1</f>
        <v>2</v>
      </c>
      <c r="AA3543" s="2">
        <f t="shared" si="3594"/>
        <v>3</v>
      </c>
      <c r="AB3543" s="2">
        <f t="shared" si="3594"/>
        <v>4</v>
      </c>
      <c r="AC3543" s="2">
        <f t="shared" si="3594"/>
        <v>5</v>
      </c>
      <c r="AD3543" s="2">
        <f t="shared" si="10"/>
        <v>1</v>
      </c>
      <c r="AE3543" s="2">
        <f t="shared" si="11"/>
        <v>0</v>
      </c>
      <c r="AF3543" s="2">
        <f t="shared" si="12"/>
        <v>0</v>
      </c>
      <c r="AG3543" s="2">
        <f t="shared" si="13"/>
        <v>0</v>
      </c>
      <c r="AH3543" s="2">
        <f t="shared" si="14"/>
        <v>0</v>
      </c>
      <c r="AI3543" s="2">
        <f t="shared" si="15"/>
        <v>0</v>
      </c>
      <c r="AJ3543" s="2">
        <f t="shared" si="16"/>
        <v>0</v>
      </c>
      <c r="AK3543" s="2">
        <f t="shared" si="17"/>
        <v>0</v>
      </c>
      <c r="AL3543" s="2">
        <f t="shared" si="18"/>
        <v>1</v>
      </c>
    </row>
    <row r="3544" ht="13.5" customHeight="1">
      <c r="A3544" s="3">
        <v>43089.0</v>
      </c>
      <c r="B3544" s="2">
        <v>2477.0</v>
      </c>
      <c r="C3544" s="2">
        <f t="shared" si="3"/>
        <v>2477</v>
      </c>
      <c r="D3544" s="2">
        <f t="shared" si="26"/>
        <v>3829.981301</v>
      </c>
      <c r="E3544" s="2">
        <f t="shared" si="20"/>
        <v>2346.009902</v>
      </c>
      <c r="F3544" s="2">
        <v>0.9</v>
      </c>
      <c r="G3544" s="2">
        <f t="shared" si="4"/>
        <v>0.009</v>
      </c>
      <c r="H3544" s="2">
        <f t="shared" si="21"/>
        <v>1.8846</v>
      </c>
      <c r="I3544" s="2">
        <f t="shared" si="27"/>
        <v>1.415771843</v>
      </c>
      <c r="J3544" s="2">
        <f t="shared" si="5"/>
        <v>383.8798976</v>
      </c>
      <c r="K3544" s="2">
        <f t="shared" si="6"/>
        <v>396.8612728</v>
      </c>
      <c r="L3544" s="2">
        <f t="shared" si="7"/>
        <v>0</v>
      </c>
      <c r="M3544" s="2">
        <f t="shared" si="1"/>
        <v>396.8612728</v>
      </c>
      <c r="O3544" s="2">
        <v>3542.0</v>
      </c>
      <c r="P3544" s="2">
        <v>2455.0</v>
      </c>
      <c r="Q3544" s="2">
        <v>2455.0</v>
      </c>
      <c r="R3544" s="2">
        <v>2483.0</v>
      </c>
      <c r="S3544" s="2">
        <v>2443.0</v>
      </c>
      <c r="T3544" s="2">
        <v>1.333065159E9</v>
      </c>
      <c r="U3544" s="2">
        <v>3.3020024E7</v>
      </c>
      <c r="V3544" s="2">
        <v>7.9618843E7</v>
      </c>
      <c r="W3544" s="2">
        <v>3225850.0</v>
      </c>
      <c r="X3544" s="2">
        <v>1985.0</v>
      </c>
      <c r="Y3544" s="2">
        <f t="shared" si="8"/>
        <v>0.7320341048</v>
      </c>
      <c r="Z3544" s="2">
        <f t="shared" ref="Z3544:AC3544" si="3595">ROUNDDOWN($Y3544*Z$1,0)-IF(MOD($Y3544*Z$1,1)=0,1,0)+1</f>
        <v>2</v>
      </c>
      <c r="AA3544" s="2">
        <f t="shared" si="3595"/>
        <v>3</v>
      </c>
      <c r="AB3544" s="2">
        <f t="shared" si="3595"/>
        <v>3</v>
      </c>
      <c r="AC3544" s="2">
        <f t="shared" si="3595"/>
        <v>4</v>
      </c>
      <c r="AD3544" s="2">
        <f t="shared" si="10"/>
        <v>0</v>
      </c>
      <c r="AE3544" s="2">
        <f t="shared" si="11"/>
        <v>0</v>
      </c>
      <c r="AF3544" s="2">
        <f t="shared" si="12"/>
        <v>0</v>
      </c>
      <c r="AG3544" s="2">
        <f t="shared" si="13"/>
        <v>0</v>
      </c>
      <c r="AH3544" s="2">
        <f t="shared" si="14"/>
        <v>0</v>
      </c>
      <c r="AI3544" s="2">
        <f t="shared" si="15"/>
        <v>1</v>
      </c>
      <c r="AJ3544" s="2">
        <f t="shared" si="16"/>
        <v>0</v>
      </c>
      <c r="AK3544" s="2">
        <f t="shared" si="17"/>
        <v>0</v>
      </c>
      <c r="AL3544" s="2">
        <f t="shared" si="18"/>
        <v>1</v>
      </c>
    </row>
    <row r="3545" ht="13.5" customHeight="1">
      <c r="A3545" s="3">
        <v>43090.0</v>
      </c>
      <c r="B3545" s="2">
        <v>2477.0</v>
      </c>
      <c r="C3545" s="2">
        <f t="shared" si="3"/>
        <v>2477</v>
      </c>
      <c r="D3545" s="2">
        <f t="shared" si="26"/>
        <v>3831.520291</v>
      </c>
      <c r="E3545" s="2">
        <f t="shared" si="20"/>
        <v>2346.352469</v>
      </c>
      <c r="F3545" s="2">
        <v>0.0</v>
      </c>
      <c r="G3545" s="2">
        <f t="shared" si="4"/>
        <v>0</v>
      </c>
      <c r="H3545" s="2">
        <f t="shared" si="21"/>
        <v>1.8846</v>
      </c>
      <c r="I3545" s="2">
        <f t="shared" si="27"/>
        <v>1.416173671</v>
      </c>
      <c r="J3545" s="2">
        <f t="shared" si="5"/>
        <v>383.8798976</v>
      </c>
      <c r="K3545" s="2">
        <f t="shared" si="6"/>
        <v>396.8612728</v>
      </c>
      <c r="L3545" s="2">
        <f t="shared" si="7"/>
        <v>0</v>
      </c>
      <c r="M3545" s="2">
        <f t="shared" si="1"/>
        <v>396.8612728</v>
      </c>
      <c r="O3545" s="2">
        <v>3543.0</v>
      </c>
      <c r="P3545" s="2">
        <v>2462.0</v>
      </c>
      <c r="Q3545" s="2">
        <v>2477.0</v>
      </c>
      <c r="R3545" s="2">
        <v>2484.0</v>
      </c>
      <c r="S3545" s="2">
        <v>2454.0</v>
      </c>
      <c r="T3545" s="2">
        <v>1.333065159E9</v>
      </c>
      <c r="U3545" s="2">
        <v>3.3020024E7</v>
      </c>
      <c r="V3545" s="2">
        <v>7.2763128E7</v>
      </c>
      <c r="W3545" s="2">
        <v>2944817.0</v>
      </c>
      <c r="X3545" s="2">
        <v>2075.0</v>
      </c>
      <c r="Y3545" s="2">
        <f t="shared" si="8"/>
        <v>0.4880227365</v>
      </c>
      <c r="Z3545" s="2">
        <f t="shared" ref="Z3545:AC3545" si="3596">ROUNDDOWN($Y3545*Z$1,0)-IF(MOD($Y3545*Z$1,1)=0,1,0)+1</f>
        <v>1</v>
      </c>
      <c r="AA3545" s="2">
        <f t="shared" si="3596"/>
        <v>2</v>
      </c>
      <c r="AB3545" s="2">
        <f t="shared" si="3596"/>
        <v>2</v>
      </c>
      <c r="AC3545" s="2">
        <f t="shared" si="3596"/>
        <v>3</v>
      </c>
      <c r="AD3545" s="2">
        <f t="shared" si="10"/>
        <v>0</v>
      </c>
      <c r="AE3545" s="2">
        <f t="shared" si="11"/>
        <v>0</v>
      </c>
      <c r="AF3545" s="2">
        <f t="shared" si="12"/>
        <v>0</v>
      </c>
      <c r="AG3545" s="2">
        <f t="shared" si="13"/>
        <v>0</v>
      </c>
      <c r="AH3545" s="2">
        <f t="shared" si="14"/>
        <v>0</v>
      </c>
      <c r="AI3545" s="2">
        <f t="shared" si="15"/>
        <v>0</v>
      </c>
      <c r="AJ3545" s="2">
        <f t="shared" si="16"/>
        <v>1</v>
      </c>
      <c r="AK3545" s="2">
        <f t="shared" si="17"/>
        <v>0</v>
      </c>
      <c r="AL3545" s="2">
        <f t="shared" si="18"/>
        <v>1</v>
      </c>
    </row>
    <row r="3546" ht="13.5" customHeight="1">
      <c r="A3546" s="3">
        <v>43093.0</v>
      </c>
      <c r="B3546" s="2">
        <v>2515.0</v>
      </c>
      <c r="C3546" s="2">
        <f t="shared" si="3"/>
        <v>2515</v>
      </c>
      <c r="D3546" s="2">
        <f t="shared" si="26"/>
        <v>3833.0599</v>
      </c>
      <c r="E3546" s="2">
        <f t="shared" si="20"/>
        <v>2346.695037</v>
      </c>
      <c r="F3546" s="2">
        <v>1.53</v>
      </c>
      <c r="G3546" s="2">
        <f t="shared" si="4"/>
        <v>0.0153</v>
      </c>
      <c r="H3546" s="2">
        <f t="shared" si="21"/>
        <v>1.8999</v>
      </c>
      <c r="I3546" s="2">
        <f t="shared" si="27"/>
        <v>1.416575498</v>
      </c>
      <c r="J3546" s="2">
        <f t="shared" si="5"/>
        <v>389.7532601</v>
      </c>
      <c r="K3546" s="2">
        <f t="shared" si="6"/>
        <v>402.9332502</v>
      </c>
      <c r="L3546" s="2">
        <f t="shared" si="7"/>
        <v>0</v>
      </c>
      <c r="M3546" s="2">
        <f t="shared" si="1"/>
        <v>402.9332502</v>
      </c>
      <c r="O3546" s="2">
        <v>3544.0</v>
      </c>
      <c r="P3546" s="2">
        <v>2485.0</v>
      </c>
      <c r="Q3546" s="2">
        <v>2477.0</v>
      </c>
      <c r="R3546" s="2">
        <v>2515.0</v>
      </c>
      <c r="S3546" s="2">
        <v>2484.0</v>
      </c>
      <c r="T3546" s="2">
        <v>1.333065159E9</v>
      </c>
      <c r="U3546" s="2">
        <v>3.3526589E7</v>
      </c>
      <c r="V3546" s="2">
        <v>3.0231291E7</v>
      </c>
      <c r="W3546" s="2">
        <v>1210245.0</v>
      </c>
      <c r="X3546" s="2">
        <v>1088.0</v>
      </c>
      <c r="Y3546" s="2">
        <f t="shared" si="8"/>
        <v>0.8479496549</v>
      </c>
      <c r="Z3546" s="2">
        <f t="shared" ref="Z3546:AC3546" si="3597">ROUNDDOWN($Y3546*Z$1,0)-IF(MOD($Y3546*Z$1,1)=0,1,0)+1</f>
        <v>2</v>
      </c>
      <c r="AA3546" s="2">
        <f t="shared" si="3597"/>
        <v>3</v>
      </c>
      <c r="AB3546" s="2">
        <f t="shared" si="3597"/>
        <v>4</v>
      </c>
      <c r="AC3546" s="2">
        <f t="shared" si="3597"/>
        <v>5</v>
      </c>
      <c r="AD3546" s="2">
        <f t="shared" si="10"/>
        <v>0</v>
      </c>
      <c r="AE3546" s="2">
        <f t="shared" si="11"/>
        <v>0</v>
      </c>
      <c r="AF3546" s="2">
        <f t="shared" si="12"/>
        <v>0</v>
      </c>
      <c r="AG3546" s="2">
        <f t="shared" si="13"/>
        <v>0</v>
      </c>
      <c r="AH3546" s="2">
        <f t="shared" si="14"/>
        <v>0</v>
      </c>
      <c r="AI3546" s="2">
        <f t="shared" si="15"/>
        <v>1</v>
      </c>
      <c r="AJ3546" s="2">
        <f t="shared" si="16"/>
        <v>0</v>
      </c>
      <c r="AK3546" s="2">
        <f t="shared" si="17"/>
        <v>0</v>
      </c>
      <c r="AL3546" s="2">
        <f t="shared" si="18"/>
        <v>1</v>
      </c>
    </row>
    <row r="3547" ht="13.5" customHeight="1">
      <c r="A3547" s="3">
        <v>43094.0</v>
      </c>
      <c r="B3547" s="2">
        <v>2511.0</v>
      </c>
      <c r="C3547" s="2">
        <f t="shared" si="3"/>
        <v>2511</v>
      </c>
      <c r="D3547" s="2">
        <f t="shared" si="26"/>
        <v>3834.600128</v>
      </c>
      <c r="E3547" s="2">
        <f t="shared" si="20"/>
        <v>2347.037605</v>
      </c>
      <c r="F3547" s="2">
        <v>-0.16</v>
      </c>
      <c r="G3547" s="2">
        <f t="shared" si="4"/>
        <v>-0.0016</v>
      </c>
      <c r="H3547" s="2">
        <f t="shared" si="21"/>
        <v>1.8983</v>
      </c>
      <c r="I3547" s="2">
        <f t="shared" si="27"/>
        <v>1.416977325</v>
      </c>
      <c r="J3547" s="2">
        <f t="shared" si="5"/>
        <v>389.1296548</v>
      </c>
      <c r="K3547" s="2">
        <f t="shared" si="6"/>
        <v>402.288557</v>
      </c>
      <c r="L3547" s="2">
        <f t="shared" si="7"/>
        <v>0</v>
      </c>
      <c r="M3547" s="2">
        <f t="shared" si="1"/>
        <v>402.288557</v>
      </c>
      <c r="O3547" s="2">
        <v>3545.0</v>
      </c>
      <c r="P3547" s="2">
        <v>2514.0</v>
      </c>
      <c r="Q3547" s="2">
        <v>2515.0</v>
      </c>
      <c r="R3547" s="2">
        <v>2518.0</v>
      </c>
      <c r="S3547" s="2">
        <v>2485.0</v>
      </c>
      <c r="T3547" s="2">
        <v>1.333065159E9</v>
      </c>
      <c r="U3547" s="2">
        <v>3.3473266E7</v>
      </c>
      <c r="V3547" s="2">
        <v>3.1449486E7</v>
      </c>
      <c r="W3547" s="2">
        <v>1257220.0</v>
      </c>
      <c r="X3547" s="2">
        <v>1197.0</v>
      </c>
      <c r="Y3547" s="2">
        <f t="shared" si="8"/>
        <v>0.4420422249</v>
      </c>
      <c r="Z3547" s="2">
        <f t="shared" ref="Z3547:AC3547" si="3598">ROUNDDOWN($Y3547*Z$1,0)-IF(MOD($Y3547*Z$1,1)=0,1,0)+1</f>
        <v>1</v>
      </c>
      <c r="AA3547" s="2">
        <f t="shared" si="3598"/>
        <v>2</v>
      </c>
      <c r="AB3547" s="2">
        <f t="shared" si="3598"/>
        <v>2</v>
      </c>
      <c r="AC3547" s="2">
        <f t="shared" si="3598"/>
        <v>3</v>
      </c>
      <c r="AD3547" s="2">
        <f t="shared" si="10"/>
        <v>0</v>
      </c>
      <c r="AE3547" s="2">
        <f t="shared" si="11"/>
        <v>0</v>
      </c>
      <c r="AF3547" s="2">
        <f t="shared" si="12"/>
        <v>0</v>
      </c>
      <c r="AG3547" s="2">
        <f t="shared" si="13"/>
        <v>0</v>
      </c>
      <c r="AH3547" s="2">
        <f t="shared" si="14"/>
        <v>0</v>
      </c>
      <c r="AI3547" s="2">
        <f t="shared" si="15"/>
        <v>0</v>
      </c>
      <c r="AJ3547" s="2">
        <f t="shared" si="16"/>
        <v>0</v>
      </c>
      <c r="AK3547" s="2">
        <f t="shared" si="17"/>
        <v>1</v>
      </c>
      <c r="AL3547" s="2">
        <f t="shared" si="18"/>
        <v>1</v>
      </c>
    </row>
    <row r="3548" ht="13.5" customHeight="1">
      <c r="A3548" s="3">
        <v>43095.0</v>
      </c>
      <c r="B3548" s="2">
        <v>2523.0</v>
      </c>
      <c r="C3548" s="2">
        <f t="shared" si="3"/>
        <v>2523</v>
      </c>
      <c r="D3548" s="2">
        <f t="shared" si="26"/>
        <v>3836.140975</v>
      </c>
      <c r="E3548" s="2">
        <f t="shared" si="20"/>
        <v>2347.380173</v>
      </c>
      <c r="F3548" s="2">
        <v>0.48</v>
      </c>
      <c r="G3548" s="2">
        <f t="shared" si="4"/>
        <v>0.0048</v>
      </c>
      <c r="H3548" s="2">
        <f t="shared" si="21"/>
        <v>1.9031</v>
      </c>
      <c r="I3548" s="2">
        <f t="shared" si="27"/>
        <v>1.417379152</v>
      </c>
      <c r="J3548" s="2">
        <f t="shared" si="5"/>
        <v>390.9974772</v>
      </c>
      <c r="K3548" s="2">
        <f t="shared" si="6"/>
        <v>404.2195421</v>
      </c>
      <c r="L3548" s="2">
        <f t="shared" si="7"/>
        <v>0</v>
      </c>
      <c r="M3548" s="2">
        <f t="shared" si="1"/>
        <v>404.2195421</v>
      </c>
      <c r="O3548" s="2">
        <v>3546.0</v>
      </c>
      <c r="P3548" s="2">
        <v>2506.0</v>
      </c>
      <c r="Q3548" s="2">
        <v>2511.0</v>
      </c>
      <c r="R3548" s="2">
        <v>2523.0</v>
      </c>
      <c r="S3548" s="2">
        <v>2472.0</v>
      </c>
      <c r="T3548" s="2">
        <v>1.333065159E9</v>
      </c>
      <c r="U3548" s="2">
        <v>3.3633234E7</v>
      </c>
      <c r="V3548" s="2">
        <v>3.9520377E7</v>
      </c>
      <c r="W3548" s="2">
        <v>1579889.0</v>
      </c>
      <c r="X3548" s="2">
        <v>1287.0</v>
      </c>
      <c r="Y3548" s="2">
        <f t="shared" si="8"/>
        <v>0.6206861551</v>
      </c>
      <c r="Z3548" s="2">
        <f t="shared" ref="Z3548:AC3548" si="3599">ROUNDDOWN($Y3548*Z$1,0)-IF(MOD($Y3548*Z$1,1)=0,1,0)+1</f>
        <v>2</v>
      </c>
      <c r="AA3548" s="2">
        <f t="shared" si="3599"/>
        <v>2</v>
      </c>
      <c r="AB3548" s="2">
        <f t="shared" si="3599"/>
        <v>3</v>
      </c>
      <c r="AC3548" s="2">
        <f t="shared" si="3599"/>
        <v>4</v>
      </c>
      <c r="AD3548" s="2">
        <f t="shared" si="10"/>
        <v>0</v>
      </c>
      <c r="AE3548" s="2">
        <f t="shared" si="11"/>
        <v>1</v>
      </c>
      <c r="AF3548" s="2">
        <f t="shared" si="12"/>
        <v>0</v>
      </c>
      <c r="AG3548" s="2">
        <f t="shared" si="13"/>
        <v>0</v>
      </c>
      <c r="AH3548" s="2">
        <f t="shared" si="14"/>
        <v>0</v>
      </c>
      <c r="AI3548" s="2">
        <f t="shared" si="15"/>
        <v>0</v>
      </c>
      <c r="AJ3548" s="2">
        <f t="shared" si="16"/>
        <v>0</v>
      </c>
      <c r="AK3548" s="2">
        <f t="shared" si="17"/>
        <v>0</v>
      </c>
      <c r="AL3548" s="2">
        <f t="shared" si="18"/>
        <v>1</v>
      </c>
    </row>
    <row r="3549" ht="13.5" customHeight="1">
      <c r="A3549" s="3">
        <v>43096.0</v>
      </c>
      <c r="B3549" s="2">
        <v>2539.0</v>
      </c>
      <c r="C3549" s="2">
        <f t="shared" si="3"/>
        <v>2539</v>
      </c>
      <c r="D3549" s="2">
        <f t="shared" si="26"/>
        <v>3837.68244</v>
      </c>
      <c r="E3549" s="2">
        <f t="shared" si="20"/>
        <v>2347.72274</v>
      </c>
      <c r="F3549" s="2">
        <v>0.63</v>
      </c>
      <c r="G3549" s="2">
        <f t="shared" si="4"/>
        <v>0.0063</v>
      </c>
      <c r="H3549" s="2">
        <f t="shared" si="21"/>
        <v>1.9094</v>
      </c>
      <c r="I3549" s="2">
        <f t="shared" si="27"/>
        <v>1.417780979</v>
      </c>
      <c r="J3549" s="2">
        <f t="shared" si="5"/>
        <v>393.4607613</v>
      </c>
      <c r="K3549" s="2">
        <f t="shared" si="6"/>
        <v>406.7661252</v>
      </c>
      <c r="L3549" s="2">
        <f t="shared" si="7"/>
        <v>0</v>
      </c>
      <c r="M3549" s="2">
        <f t="shared" si="1"/>
        <v>406.7661252</v>
      </c>
      <c r="O3549" s="2">
        <v>3547.0</v>
      </c>
      <c r="P3549" s="2">
        <v>2523.0</v>
      </c>
      <c r="Q3549" s="2">
        <v>2523.0</v>
      </c>
      <c r="R3549" s="2">
        <v>2539.0</v>
      </c>
      <c r="S3549" s="2">
        <v>2506.0</v>
      </c>
      <c r="T3549" s="2">
        <v>1.333065159E9</v>
      </c>
      <c r="U3549" s="2">
        <v>3.3846524E7</v>
      </c>
      <c r="V3549" s="2">
        <v>4.8456155E7</v>
      </c>
      <c r="W3549" s="2">
        <v>1919714.0</v>
      </c>
      <c r="X3549" s="2">
        <v>1509.0</v>
      </c>
      <c r="Y3549" s="2">
        <f t="shared" si="8"/>
        <v>0.6595615104</v>
      </c>
      <c r="Z3549" s="2">
        <f t="shared" ref="Z3549:AC3549" si="3600">ROUNDDOWN($Y3549*Z$1,0)-IF(MOD($Y3549*Z$1,1)=0,1,0)+1</f>
        <v>2</v>
      </c>
      <c r="AA3549" s="2">
        <f t="shared" si="3600"/>
        <v>2</v>
      </c>
      <c r="AB3549" s="2">
        <f t="shared" si="3600"/>
        <v>3</v>
      </c>
      <c r="AC3549" s="2">
        <f t="shared" si="3600"/>
        <v>4</v>
      </c>
      <c r="AD3549" s="2">
        <f t="shared" si="10"/>
        <v>0</v>
      </c>
      <c r="AE3549" s="2">
        <f t="shared" si="11"/>
        <v>1</v>
      </c>
      <c r="AF3549" s="2">
        <f t="shared" si="12"/>
        <v>0</v>
      </c>
      <c r="AG3549" s="2">
        <f t="shared" si="13"/>
        <v>0</v>
      </c>
      <c r="AH3549" s="2">
        <f t="shared" si="14"/>
        <v>0</v>
      </c>
      <c r="AI3549" s="2">
        <f t="shared" si="15"/>
        <v>0</v>
      </c>
      <c r="AJ3549" s="2">
        <f t="shared" si="16"/>
        <v>0</v>
      </c>
      <c r="AK3549" s="2">
        <f t="shared" si="17"/>
        <v>0</v>
      </c>
      <c r="AL3549" s="2">
        <f t="shared" si="18"/>
        <v>1</v>
      </c>
    </row>
    <row r="3550" ht="13.5" customHeight="1">
      <c r="A3550" s="3">
        <v>43097.0</v>
      </c>
      <c r="B3550" s="2">
        <v>2559.0</v>
      </c>
      <c r="C3550" s="2">
        <f t="shared" si="3"/>
        <v>2559</v>
      </c>
      <c r="D3550" s="2">
        <f t="shared" si="26"/>
        <v>3839.224525</v>
      </c>
      <c r="E3550" s="2">
        <f t="shared" si="20"/>
        <v>2348.065308</v>
      </c>
      <c r="F3550" s="2">
        <v>0.79</v>
      </c>
      <c r="G3550" s="2">
        <f t="shared" si="4"/>
        <v>0.0079</v>
      </c>
      <c r="H3550" s="2">
        <f t="shared" si="21"/>
        <v>1.9173</v>
      </c>
      <c r="I3550" s="2">
        <f t="shared" si="27"/>
        <v>1.418182806</v>
      </c>
      <c r="J3550" s="2">
        <f t="shared" si="5"/>
        <v>396.5691013</v>
      </c>
      <c r="K3550" s="2">
        <f t="shared" si="6"/>
        <v>409.9795776</v>
      </c>
      <c r="L3550" s="2">
        <f t="shared" si="7"/>
        <v>0</v>
      </c>
      <c r="M3550" s="2">
        <f t="shared" si="1"/>
        <v>409.9795776</v>
      </c>
      <c r="O3550" s="2">
        <v>3548.0</v>
      </c>
      <c r="P3550" s="2">
        <v>2539.0</v>
      </c>
      <c r="Q3550" s="2">
        <v>2539.0</v>
      </c>
      <c r="R3550" s="2">
        <v>2559.0</v>
      </c>
      <c r="S3550" s="2">
        <v>2530.0</v>
      </c>
      <c r="T3550" s="2">
        <v>1.333065159E9</v>
      </c>
      <c r="U3550" s="2">
        <v>3.4113137E7</v>
      </c>
      <c r="V3550" s="2">
        <v>8.282379E7</v>
      </c>
      <c r="W3550" s="2">
        <v>3257204.0</v>
      </c>
      <c r="X3550" s="2">
        <v>1388.0</v>
      </c>
      <c r="Y3550" s="2">
        <f t="shared" si="8"/>
        <v>0.7037149817</v>
      </c>
      <c r="Z3550" s="2">
        <f t="shared" ref="Z3550:AC3550" si="3601">ROUNDDOWN($Y3550*Z$1,0)-IF(MOD($Y3550*Z$1,1)=0,1,0)+1</f>
        <v>2</v>
      </c>
      <c r="AA3550" s="2">
        <f t="shared" si="3601"/>
        <v>3</v>
      </c>
      <c r="AB3550" s="2">
        <f t="shared" si="3601"/>
        <v>3</v>
      </c>
      <c r="AC3550" s="2">
        <f t="shared" si="3601"/>
        <v>4</v>
      </c>
      <c r="AD3550" s="2">
        <f t="shared" si="10"/>
        <v>0</v>
      </c>
      <c r="AE3550" s="2">
        <f t="shared" si="11"/>
        <v>1</v>
      </c>
      <c r="AF3550" s="2">
        <f t="shared" si="12"/>
        <v>0</v>
      </c>
      <c r="AG3550" s="2">
        <f t="shared" si="13"/>
        <v>0</v>
      </c>
      <c r="AH3550" s="2">
        <f t="shared" si="14"/>
        <v>0</v>
      </c>
      <c r="AI3550" s="2">
        <f t="shared" si="15"/>
        <v>0</v>
      </c>
      <c r="AJ3550" s="2">
        <f t="shared" si="16"/>
        <v>0</v>
      </c>
      <c r="AK3550" s="2">
        <f t="shared" si="17"/>
        <v>0</v>
      </c>
      <c r="AL3550" s="2">
        <f t="shared" si="18"/>
        <v>1</v>
      </c>
    </row>
    <row r="3551" ht="13.5" customHeight="1">
      <c r="A3551" s="3">
        <v>43100.0</v>
      </c>
      <c r="B3551" s="2">
        <v>2560.0</v>
      </c>
      <c r="C3551" s="2">
        <f t="shared" si="3"/>
        <v>2560</v>
      </c>
      <c r="D3551" s="2">
        <f t="shared" si="26"/>
        <v>3840.76723</v>
      </c>
      <c r="E3551" s="2">
        <f t="shared" si="20"/>
        <v>2348.407876</v>
      </c>
      <c r="F3551" s="2">
        <v>0.04</v>
      </c>
      <c r="G3551" s="2">
        <f t="shared" si="4"/>
        <v>0.0004</v>
      </c>
      <c r="H3551" s="2">
        <f t="shared" si="21"/>
        <v>1.9177</v>
      </c>
      <c r="I3551" s="2">
        <f t="shared" si="27"/>
        <v>1.418584634</v>
      </c>
      <c r="J3551" s="2">
        <f t="shared" si="5"/>
        <v>396.7277289</v>
      </c>
      <c r="K3551" s="2">
        <f t="shared" si="6"/>
        <v>410.1435694</v>
      </c>
      <c r="L3551" s="2">
        <f t="shared" si="7"/>
        <v>0</v>
      </c>
      <c r="M3551" s="2">
        <f t="shared" si="1"/>
        <v>410.1435694</v>
      </c>
      <c r="O3551" s="2">
        <v>3549.0</v>
      </c>
      <c r="P3551" s="2">
        <v>2557.0</v>
      </c>
      <c r="Q3551" s="2">
        <v>2559.0</v>
      </c>
      <c r="R3551" s="2">
        <v>2560.0</v>
      </c>
      <c r="S3551" s="2">
        <v>2543.0</v>
      </c>
      <c r="T3551" s="2">
        <v>1.333065159E9</v>
      </c>
      <c r="U3551" s="2">
        <v>3.4126468E7</v>
      </c>
      <c r="V3551" s="2">
        <v>1.7744179E7</v>
      </c>
      <c r="W3551" s="2">
        <v>695490.0</v>
      </c>
      <c r="X3551" s="2">
        <v>719.0</v>
      </c>
      <c r="Y3551" s="2">
        <f t="shared" si="8"/>
        <v>0.5014210313</v>
      </c>
      <c r="Z3551" s="2">
        <f t="shared" ref="Z3551:AC3551" si="3602">ROUNDDOWN($Y3551*Z$1,0)-IF(MOD($Y3551*Z$1,1)=0,1,0)+1</f>
        <v>2</v>
      </c>
      <c r="AA3551" s="2">
        <f t="shared" si="3602"/>
        <v>2</v>
      </c>
      <c r="AB3551" s="2">
        <f t="shared" si="3602"/>
        <v>3</v>
      </c>
      <c r="AC3551" s="2">
        <f t="shared" si="3602"/>
        <v>3</v>
      </c>
      <c r="AD3551" s="2">
        <f t="shared" si="10"/>
        <v>0</v>
      </c>
      <c r="AE3551" s="2">
        <f t="shared" si="11"/>
        <v>1</v>
      </c>
      <c r="AF3551" s="2">
        <f t="shared" si="12"/>
        <v>0</v>
      </c>
      <c r="AG3551" s="2">
        <f t="shared" si="13"/>
        <v>0</v>
      </c>
      <c r="AH3551" s="2">
        <f t="shared" si="14"/>
        <v>0</v>
      </c>
      <c r="AI3551" s="2">
        <f t="shared" si="15"/>
        <v>0</v>
      </c>
      <c r="AJ3551" s="2">
        <f t="shared" si="16"/>
        <v>0</v>
      </c>
      <c r="AK3551" s="2">
        <f t="shared" si="17"/>
        <v>0</v>
      </c>
      <c r="AL3551" s="2">
        <f t="shared" si="18"/>
        <v>1</v>
      </c>
    </row>
    <row r="3552" ht="13.5" customHeight="1">
      <c r="A3552" s="3">
        <v>43101.0</v>
      </c>
      <c r="B3552" s="2">
        <v>2576.0</v>
      </c>
      <c r="C3552" s="2">
        <f t="shared" si="3"/>
        <v>2576</v>
      </c>
      <c r="D3552" s="2">
        <f t="shared" si="26"/>
        <v>3842.310555</v>
      </c>
      <c r="E3552" s="2">
        <f t="shared" si="20"/>
        <v>2348.750443</v>
      </c>
      <c r="F3552" s="2">
        <v>0.63</v>
      </c>
      <c r="G3552" s="2">
        <f t="shared" si="4"/>
        <v>0.0063</v>
      </c>
      <c r="H3552" s="2">
        <f t="shared" si="21"/>
        <v>1.924</v>
      </c>
      <c r="I3552" s="2">
        <f t="shared" si="27"/>
        <v>1.418986461</v>
      </c>
      <c r="J3552" s="2">
        <f t="shared" si="5"/>
        <v>399.2271136</v>
      </c>
      <c r="K3552" s="2">
        <f t="shared" si="6"/>
        <v>412.7274739</v>
      </c>
      <c r="L3552" s="2">
        <f t="shared" si="7"/>
        <v>0</v>
      </c>
      <c r="M3552" s="2">
        <f t="shared" si="1"/>
        <v>412.7274739</v>
      </c>
      <c r="O3552" s="2">
        <v>3550.0</v>
      </c>
      <c r="P3552" s="2">
        <v>2542.0</v>
      </c>
      <c r="Q3552" s="2">
        <v>2560.0</v>
      </c>
      <c r="R3552" s="2">
        <v>2580.0</v>
      </c>
      <c r="S3552" s="2">
        <v>2540.0</v>
      </c>
      <c r="T3552" s="2">
        <v>1.333065159E9</v>
      </c>
      <c r="U3552" s="2">
        <v>3.4339759E7</v>
      </c>
      <c r="V3552" s="2">
        <v>2.9713461E7</v>
      </c>
      <c r="W3552" s="2">
        <v>1158654.0</v>
      </c>
      <c r="X3552" s="2">
        <v>913.0</v>
      </c>
      <c r="Y3552" s="2">
        <f t="shared" si="8"/>
        <v>0.6595615104</v>
      </c>
      <c r="Z3552" s="2">
        <f t="shared" ref="Z3552:AC3552" si="3603">ROUNDDOWN($Y3552*Z$1,0)-IF(MOD($Y3552*Z$1,1)=0,1,0)+1</f>
        <v>2</v>
      </c>
      <c r="AA3552" s="2">
        <f t="shared" si="3603"/>
        <v>2</v>
      </c>
      <c r="AB3552" s="2">
        <f t="shared" si="3603"/>
        <v>3</v>
      </c>
      <c r="AC3552" s="2">
        <f t="shared" si="3603"/>
        <v>4</v>
      </c>
      <c r="AD3552" s="2">
        <f t="shared" si="10"/>
        <v>1</v>
      </c>
      <c r="AE3552" s="2">
        <f t="shared" si="11"/>
        <v>0</v>
      </c>
      <c r="AF3552" s="2">
        <f t="shared" si="12"/>
        <v>0</v>
      </c>
      <c r="AG3552" s="2">
        <f t="shared" si="13"/>
        <v>0</v>
      </c>
      <c r="AH3552" s="2">
        <f t="shared" si="14"/>
        <v>0</v>
      </c>
      <c r="AI3552" s="2">
        <f t="shared" si="15"/>
        <v>0</v>
      </c>
      <c r="AJ3552" s="2">
        <f t="shared" si="16"/>
        <v>0</v>
      </c>
      <c r="AK3552" s="2">
        <f t="shared" si="17"/>
        <v>0</v>
      </c>
      <c r="AL3552" s="2">
        <f t="shared" si="18"/>
        <v>1</v>
      </c>
    </row>
    <row r="3553" ht="13.5" customHeight="1">
      <c r="A3553" s="3">
        <v>43102.0</v>
      </c>
      <c r="B3553" s="2">
        <v>2602.0</v>
      </c>
      <c r="C3553" s="2">
        <f t="shared" si="3"/>
        <v>2602</v>
      </c>
      <c r="D3553" s="2">
        <f t="shared" si="26"/>
        <v>3843.854499</v>
      </c>
      <c r="E3553" s="2">
        <f t="shared" si="20"/>
        <v>2349.093011</v>
      </c>
      <c r="F3553" s="2">
        <v>1.01</v>
      </c>
      <c r="G3553" s="2">
        <f t="shared" si="4"/>
        <v>0.0101</v>
      </c>
      <c r="H3553" s="2">
        <f t="shared" si="21"/>
        <v>1.9341</v>
      </c>
      <c r="I3553" s="2">
        <f t="shared" si="27"/>
        <v>1.419388288</v>
      </c>
      <c r="J3553" s="2">
        <f t="shared" si="5"/>
        <v>403.2593075</v>
      </c>
      <c r="K3553" s="2">
        <f t="shared" si="6"/>
        <v>416.8960214</v>
      </c>
      <c r="L3553" s="2">
        <f t="shared" si="7"/>
        <v>0</v>
      </c>
      <c r="M3553" s="2">
        <f t="shared" si="1"/>
        <v>416.8960214</v>
      </c>
      <c r="O3553" s="2">
        <v>3551.0</v>
      </c>
      <c r="P3553" s="2">
        <v>2575.0</v>
      </c>
      <c r="Q3553" s="2">
        <v>2576.0</v>
      </c>
      <c r="R3553" s="2">
        <v>2605.0</v>
      </c>
      <c r="S3553" s="2">
        <v>2562.0</v>
      </c>
      <c r="T3553" s="2">
        <v>1.333065159E9</v>
      </c>
      <c r="U3553" s="2">
        <v>3.4686355E7</v>
      </c>
      <c r="V3553" s="2">
        <v>7.6166851E7</v>
      </c>
      <c r="W3553" s="2">
        <v>2942206.0</v>
      </c>
      <c r="X3553" s="2">
        <v>2325.0</v>
      </c>
      <c r="Y3553" s="2">
        <f t="shared" si="8"/>
        <v>0.7572066585</v>
      </c>
      <c r="Z3553" s="2">
        <f t="shared" ref="Z3553:AC3553" si="3604">ROUNDDOWN($Y3553*Z$1,0)-IF(MOD($Y3553*Z$1,1)=0,1,0)+1</f>
        <v>2</v>
      </c>
      <c r="AA3553" s="2">
        <f t="shared" si="3604"/>
        <v>3</v>
      </c>
      <c r="AB3553" s="2">
        <f t="shared" si="3604"/>
        <v>4</v>
      </c>
      <c r="AC3553" s="2">
        <f t="shared" si="3604"/>
        <v>4</v>
      </c>
      <c r="AD3553" s="2">
        <f t="shared" si="10"/>
        <v>0</v>
      </c>
      <c r="AE3553" s="2">
        <f t="shared" si="11"/>
        <v>0</v>
      </c>
      <c r="AF3553" s="2">
        <f t="shared" si="12"/>
        <v>0</v>
      </c>
      <c r="AG3553" s="2">
        <f t="shared" si="13"/>
        <v>0</v>
      </c>
      <c r="AH3553" s="2">
        <f t="shared" si="14"/>
        <v>1</v>
      </c>
      <c r="AI3553" s="2">
        <f t="shared" si="15"/>
        <v>0</v>
      </c>
      <c r="AJ3553" s="2">
        <f t="shared" si="16"/>
        <v>0</v>
      </c>
      <c r="AK3553" s="2">
        <f t="shared" si="17"/>
        <v>0</v>
      </c>
      <c r="AL3553" s="2">
        <f t="shared" si="18"/>
        <v>1</v>
      </c>
    </row>
    <row r="3554" ht="13.5" customHeight="1">
      <c r="A3554" s="3">
        <v>43103.0</v>
      </c>
      <c r="B3554" s="2">
        <v>2580.0</v>
      </c>
      <c r="C3554" s="2">
        <f t="shared" si="3"/>
        <v>2580</v>
      </c>
      <c r="D3554" s="2">
        <f t="shared" si="26"/>
        <v>3845.399065</v>
      </c>
      <c r="E3554" s="2">
        <f t="shared" si="20"/>
        <v>2349.435579</v>
      </c>
      <c r="F3554" s="2">
        <v>-0.85</v>
      </c>
      <c r="G3554" s="2">
        <f t="shared" si="4"/>
        <v>-0.0085</v>
      </c>
      <c r="H3554" s="2">
        <f t="shared" si="21"/>
        <v>1.9256</v>
      </c>
      <c r="I3554" s="2">
        <f t="shared" si="27"/>
        <v>1.419790115</v>
      </c>
      <c r="J3554" s="2">
        <f t="shared" si="5"/>
        <v>399.8316034</v>
      </c>
      <c r="K3554" s="2">
        <f t="shared" si="6"/>
        <v>413.3524052</v>
      </c>
      <c r="L3554" s="2">
        <f t="shared" si="7"/>
        <v>0</v>
      </c>
      <c r="M3554" s="2">
        <f t="shared" si="1"/>
        <v>413.3524052</v>
      </c>
      <c r="O3554" s="2">
        <v>3552.0</v>
      </c>
      <c r="P3554" s="2">
        <v>2597.0</v>
      </c>
      <c r="Q3554" s="2">
        <v>2602.0</v>
      </c>
      <c r="R3554" s="2">
        <v>2603.0</v>
      </c>
      <c r="S3554" s="2">
        <v>2571.0</v>
      </c>
      <c r="T3554" s="2">
        <v>1.333065159E9</v>
      </c>
      <c r="U3554" s="2">
        <v>3.4393081E7</v>
      </c>
      <c r="V3554" s="2">
        <v>5.3931994E7</v>
      </c>
      <c r="W3554" s="2">
        <v>2086129.0</v>
      </c>
      <c r="X3554" s="2">
        <v>1766.0</v>
      </c>
      <c r="Y3554" s="2">
        <f t="shared" si="8"/>
        <v>0.2627892814</v>
      </c>
      <c r="Z3554" s="2">
        <f t="shared" ref="Z3554:AC3554" si="3605">ROUNDDOWN($Y3554*Z$1,0)-IF(MOD($Y3554*Z$1,1)=0,1,0)+1</f>
        <v>1</v>
      </c>
      <c r="AA3554" s="2">
        <f t="shared" si="3605"/>
        <v>1</v>
      </c>
      <c r="AB3554" s="2">
        <f t="shared" si="3605"/>
        <v>2</v>
      </c>
      <c r="AC3554" s="2">
        <f t="shared" si="3605"/>
        <v>2</v>
      </c>
      <c r="AD3554" s="2">
        <f t="shared" si="10"/>
        <v>0</v>
      </c>
      <c r="AE3554" s="2">
        <f t="shared" si="11"/>
        <v>0</v>
      </c>
      <c r="AF3554" s="2">
        <f t="shared" si="12"/>
        <v>0</v>
      </c>
      <c r="AG3554" s="2">
        <f t="shared" si="13"/>
        <v>1</v>
      </c>
      <c r="AH3554" s="2">
        <f t="shared" si="14"/>
        <v>0</v>
      </c>
      <c r="AI3554" s="2">
        <f t="shared" si="15"/>
        <v>0</v>
      </c>
      <c r="AJ3554" s="2">
        <f t="shared" si="16"/>
        <v>0</v>
      </c>
      <c r="AK3554" s="2">
        <f t="shared" si="17"/>
        <v>0</v>
      </c>
      <c r="AL3554" s="2">
        <f t="shared" si="18"/>
        <v>1</v>
      </c>
    </row>
    <row r="3555" ht="13.5" customHeight="1">
      <c r="A3555" s="3">
        <v>43104.0</v>
      </c>
      <c r="B3555" s="2">
        <v>2576.0</v>
      </c>
      <c r="C3555" s="2">
        <f t="shared" si="3"/>
        <v>2576</v>
      </c>
      <c r="D3555" s="2">
        <f t="shared" si="26"/>
        <v>3846.944251</v>
      </c>
      <c r="E3555" s="2">
        <f t="shared" si="20"/>
        <v>2349.778147</v>
      </c>
      <c r="F3555" s="2">
        <v>-0.16</v>
      </c>
      <c r="G3555" s="2">
        <f t="shared" si="4"/>
        <v>-0.0016</v>
      </c>
      <c r="H3555" s="2">
        <f t="shared" si="21"/>
        <v>1.924</v>
      </c>
      <c r="I3555" s="2">
        <f t="shared" si="27"/>
        <v>1.420191942</v>
      </c>
      <c r="J3555" s="2">
        <f t="shared" si="5"/>
        <v>399.1918728</v>
      </c>
      <c r="K3555" s="2">
        <f t="shared" si="6"/>
        <v>412.6910414</v>
      </c>
      <c r="L3555" s="2">
        <f t="shared" si="7"/>
        <v>0</v>
      </c>
      <c r="M3555" s="2">
        <f t="shared" si="1"/>
        <v>412.6910414</v>
      </c>
      <c r="O3555" s="2">
        <v>3553.0</v>
      </c>
      <c r="P3555" s="2">
        <v>2568.0</v>
      </c>
      <c r="Q3555" s="2">
        <v>2580.0</v>
      </c>
      <c r="R3555" s="2">
        <v>2576.0</v>
      </c>
      <c r="S3555" s="2">
        <v>2552.0</v>
      </c>
      <c r="T3555" s="2">
        <v>1.333065159E9</v>
      </c>
      <c r="U3555" s="2">
        <v>3.4339759E7</v>
      </c>
      <c r="V3555" s="2">
        <v>1.28758574E8</v>
      </c>
      <c r="W3555" s="2">
        <v>5012226.0</v>
      </c>
      <c r="X3555" s="2">
        <v>2080.0</v>
      </c>
      <c r="Y3555" s="2">
        <f t="shared" si="8"/>
        <v>0.4420422249</v>
      </c>
      <c r="Z3555" s="2">
        <f t="shared" ref="Z3555:AC3555" si="3606">ROUNDDOWN($Y3555*Z$1,0)-IF(MOD($Y3555*Z$1,1)=0,1,0)+1</f>
        <v>1</v>
      </c>
      <c r="AA3555" s="2">
        <f t="shared" si="3606"/>
        <v>2</v>
      </c>
      <c r="AB3555" s="2">
        <f t="shared" si="3606"/>
        <v>2</v>
      </c>
      <c r="AC3555" s="2">
        <f t="shared" si="3606"/>
        <v>3</v>
      </c>
      <c r="AD3555" s="2">
        <f t="shared" si="10"/>
        <v>0</v>
      </c>
      <c r="AE3555" s="2">
        <f t="shared" si="11"/>
        <v>0</v>
      </c>
      <c r="AF3555" s="2">
        <f t="shared" si="12"/>
        <v>0</v>
      </c>
      <c r="AG3555" s="2">
        <f t="shared" si="13"/>
        <v>0</v>
      </c>
      <c r="AH3555" s="2">
        <f t="shared" si="14"/>
        <v>0</v>
      </c>
      <c r="AI3555" s="2">
        <f t="shared" si="15"/>
        <v>0</v>
      </c>
      <c r="AJ3555" s="2">
        <f t="shared" si="16"/>
        <v>1</v>
      </c>
      <c r="AK3555" s="2">
        <f t="shared" si="17"/>
        <v>0</v>
      </c>
      <c r="AL3555" s="2">
        <f t="shared" si="18"/>
        <v>1</v>
      </c>
    </row>
    <row r="3556" ht="13.5" customHeight="1">
      <c r="A3556" s="3">
        <v>43107.0</v>
      </c>
      <c r="B3556" s="2">
        <v>2577.0</v>
      </c>
      <c r="C3556" s="2">
        <f t="shared" si="3"/>
        <v>2577</v>
      </c>
      <c r="D3556" s="2">
        <f t="shared" si="26"/>
        <v>3848.490057</v>
      </c>
      <c r="E3556" s="2">
        <f t="shared" si="20"/>
        <v>2350.120714</v>
      </c>
      <c r="F3556" s="2">
        <v>0.04</v>
      </c>
      <c r="G3556" s="2">
        <f t="shared" si="4"/>
        <v>0.0004</v>
      </c>
      <c r="H3556" s="2">
        <f t="shared" si="21"/>
        <v>1.9244</v>
      </c>
      <c r="I3556" s="2">
        <f t="shared" si="27"/>
        <v>1.42059377</v>
      </c>
      <c r="J3556" s="2">
        <f t="shared" si="5"/>
        <v>399.3515496</v>
      </c>
      <c r="K3556" s="2">
        <f t="shared" si="6"/>
        <v>412.8561178</v>
      </c>
      <c r="L3556" s="2">
        <f t="shared" si="7"/>
        <v>0</v>
      </c>
      <c r="M3556" s="2">
        <f t="shared" si="1"/>
        <v>412.8561178</v>
      </c>
      <c r="O3556" s="2">
        <v>3554.0</v>
      </c>
      <c r="P3556" s="2">
        <v>2595.0</v>
      </c>
      <c r="Q3556" s="2">
        <v>2576.0</v>
      </c>
      <c r="R3556" s="2">
        <v>2602.0</v>
      </c>
      <c r="S3556" s="2">
        <v>2563.0</v>
      </c>
      <c r="T3556" s="2">
        <v>1.333065159E9</v>
      </c>
      <c r="U3556" s="2">
        <v>3.4353089E7</v>
      </c>
      <c r="V3556" s="2">
        <v>2.7982409E7</v>
      </c>
      <c r="W3556" s="2">
        <v>1080980.0</v>
      </c>
      <c r="X3556" s="2">
        <v>1248.0</v>
      </c>
      <c r="Y3556" s="2">
        <f t="shared" si="8"/>
        <v>0.5014210313</v>
      </c>
      <c r="Z3556" s="2">
        <f t="shared" ref="Z3556:AC3556" si="3607">ROUNDDOWN($Y3556*Z$1,0)-IF(MOD($Y3556*Z$1,1)=0,1,0)+1</f>
        <v>2</v>
      </c>
      <c r="AA3556" s="2">
        <f t="shared" si="3607"/>
        <v>2</v>
      </c>
      <c r="AB3556" s="2">
        <f t="shared" si="3607"/>
        <v>3</v>
      </c>
      <c r="AC3556" s="2">
        <f t="shared" si="3607"/>
        <v>3</v>
      </c>
      <c r="AD3556" s="2">
        <f t="shared" si="10"/>
        <v>0</v>
      </c>
      <c r="AE3556" s="2">
        <f t="shared" si="11"/>
        <v>0</v>
      </c>
      <c r="AF3556" s="2">
        <f t="shared" si="12"/>
        <v>0</v>
      </c>
      <c r="AG3556" s="2">
        <f t="shared" si="13"/>
        <v>0</v>
      </c>
      <c r="AH3556" s="2">
        <f t="shared" si="14"/>
        <v>1</v>
      </c>
      <c r="AI3556" s="2">
        <f t="shared" si="15"/>
        <v>0</v>
      </c>
      <c r="AJ3556" s="2">
        <f t="shared" si="16"/>
        <v>0</v>
      </c>
      <c r="AK3556" s="2">
        <f t="shared" si="17"/>
        <v>0</v>
      </c>
      <c r="AL3556" s="2">
        <f t="shared" si="18"/>
        <v>1</v>
      </c>
    </row>
    <row r="3557" ht="13.5" customHeight="1">
      <c r="A3557" s="3">
        <v>43108.0</v>
      </c>
      <c r="B3557" s="2">
        <v>2566.0</v>
      </c>
      <c r="C3557" s="2">
        <f t="shared" si="3"/>
        <v>2566</v>
      </c>
      <c r="D3557" s="2">
        <f t="shared" si="26"/>
        <v>3850.036485</v>
      </c>
      <c r="E3557" s="2">
        <f t="shared" si="20"/>
        <v>2350.463282</v>
      </c>
      <c r="F3557" s="2">
        <v>-0.43</v>
      </c>
      <c r="G3557" s="2">
        <f t="shared" si="4"/>
        <v>-0.0043</v>
      </c>
      <c r="H3557" s="2">
        <f t="shared" si="21"/>
        <v>1.9201</v>
      </c>
      <c r="I3557" s="2">
        <f t="shared" si="27"/>
        <v>1.420995597</v>
      </c>
      <c r="J3557" s="2">
        <f t="shared" si="5"/>
        <v>397.6343379</v>
      </c>
      <c r="K3557" s="2">
        <f t="shared" si="6"/>
        <v>411.0808365</v>
      </c>
      <c r="L3557" s="2">
        <f t="shared" si="7"/>
        <v>0</v>
      </c>
      <c r="M3557" s="2">
        <f t="shared" si="1"/>
        <v>411.0808365</v>
      </c>
      <c r="O3557" s="2">
        <v>3555.0</v>
      </c>
      <c r="P3557" s="2">
        <v>2574.0</v>
      </c>
      <c r="Q3557" s="2">
        <v>2577.0</v>
      </c>
      <c r="R3557" s="2">
        <v>2574.0</v>
      </c>
      <c r="S3557" s="2">
        <v>2536.0</v>
      </c>
      <c r="T3557" s="2">
        <v>1.333065159E9</v>
      </c>
      <c r="U3557" s="2">
        <v>3.4206452E7</v>
      </c>
      <c r="V3557" s="2">
        <v>4.0737291E7</v>
      </c>
      <c r="W3557" s="2">
        <v>1597780.0</v>
      </c>
      <c r="X3557" s="2">
        <v>1803.0</v>
      </c>
      <c r="Y3557" s="2">
        <f t="shared" si="8"/>
        <v>0.3668290702</v>
      </c>
      <c r="Z3557" s="2">
        <f t="shared" ref="Z3557:AC3557" si="3608">ROUNDDOWN($Y3557*Z$1,0)-IF(MOD($Y3557*Z$1,1)=0,1,0)+1</f>
        <v>1</v>
      </c>
      <c r="AA3557" s="2">
        <f t="shared" si="3608"/>
        <v>2</v>
      </c>
      <c r="AB3557" s="2">
        <f t="shared" si="3608"/>
        <v>2</v>
      </c>
      <c r="AC3557" s="2">
        <f t="shared" si="3608"/>
        <v>2</v>
      </c>
      <c r="AD3557" s="2">
        <f t="shared" si="10"/>
        <v>0</v>
      </c>
      <c r="AE3557" s="2">
        <f t="shared" si="11"/>
        <v>0</v>
      </c>
      <c r="AF3557" s="2">
        <f t="shared" si="12"/>
        <v>1</v>
      </c>
      <c r="AG3557" s="2">
        <f t="shared" si="13"/>
        <v>0</v>
      </c>
      <c r="AH3557" s="2">
        <f t="shared" si="14"/>
        <v>0</v>
      </c>
      <c r="AI3557" s="2">
        <f t="shared" si="15"/>
        <v>0</v>
      </c>
      <c r="AJ3557" s="2">
        <f t="shared" si="16"/>
        <v>0</v>
      </c>
      <c r="AK3557" s="2">
        <f t="shared" si="17"/>
        <v>0</v>
      </c>
      <c r="AL3557" s="2">
        <f t="shared" si="18"/>
        <v>1</v>
      </c>
    </row>
    <row r="3558" ht="13.5" customHeight="1">
      <c r="A3558" s="3">
        <v>43109.0</v>
      </c>
      <c r="B3558" s="2">
        <v>2538.0</v>
      </c>
      <c r="C3558" s="2">
        <f t="shared" si="3"/>
        <v>2538</v>
      </c>
      <c r="D3558" s="2">
        <f t="shared" si="26"/>
        <v>3851.583534</v>
      </c>
      <c r="E3558" s="2">
        <f t="shared" si="20"/>
        <v>2350.80585</v>
      </c>
      <c r="F3558" s="2">
        <v>-1.09</v>
      </c>
      <c r="G3558" s="2">
        <f t="shared" si="4"/>
        <v>-0.0109</v>
      </c>
      <c r="H3558" s="2">
        <f t="shared" si="21"/>
        <v>1.9092</v>
      </c>
      <c r="I3558" s="2">
        <f t="shared" si="27"/>
        <v>1.421397424</v>
      </c>
      <c r="J3558" s="2">
        <f t="shared" si="5"/>
        <v>393.3001236</v>
      </c>
      <c r="K3558" s="2">
        <f t="shared" si="6"/>
        <v>406.6000554</v>
      </c>
      <c r="L3558" s="2">
        <f t="shared" si="7"/>
        <v>0</v>
      </c>
      <c r="M3558" s="2">
        <f t="shared" si="1"/>
        <v>406.6000554</v>
      </c>
      <c r="O3558" s="2">
        <v>3556.0</v>
      </c>
      <c r="P3558" s="2">
        <v>2559.0</v>
      </c>
      <c r="Q3558" s="2">
        <v>2566.0</v>
      </c>
      <c r="R3558" s="2">
        <v>2565.0</v>
      </c>
      <c r="S3558" s="2">
        <v>2518.0</v>
      </c>
      <c r="T3558" s="2">
        <v>1.333065159E9</v>
      </c>
      <c r="U3558" s="2">
        <v>3.3833194E7</v>
      </c>
      <c r="V3558" s="2">
        <v>5.2734374E7</v>
      </c>
      <c r="W3558" s="2">
        <v>2082830.0</v>
      </c>
      <c r="X3558" s="2">
        <v>2135.0</v>
      </c>
      <c r="Y3558" s="2">
        <f t="shared" si="8"/>
        <v>0.2119366626</v>
      </c>
      <c r="Z3558" s="2">
        <f t="shared" ref="Z3558:AC3558" si="3609">ROUNDDOWN($Y3558*Z$1,0)-IF(MOD($Y3558*Z$1,1)=0,1,0)+1</f>
        <v>1</v>
      </c>
      <c r="AA3558" s="2">
        <f t="shared" si="3609"/>
        <v>1</v>
      </c>
      <c r="AB3558" s="2">
        <f t="shared" si="3609"/>
        <v>1</v>
      </c>
      <c r="AC3558" s="2">
        <f t="shared" si="3609"/>
        <v>2</v>
      </c>
      <c r="AD3558" s="2">
        <f t="shared" si="10"/>
        <v>0</v>
      </c>
      <c r="AE3558" s="2">
        <f t="shared" si="11"/>
        <v>0</v>
      </c>
      <c r="AF3558" s="2">
        <f t="shared" si="12"/>
        <v>0</v>
      </c>
      <c r="AG3558" s="2">
        <f t="shared" si="13"/>
        <v>1</v>
      </c>
      <c r="AH3558" s="2">
        <f t="shared" si="14"/>
        <v>0</v>
      </c>
      <c r="AI3558" s="2">
        <f t="shared" si="15"/>
        <v>0</v>
      </c>
      <c r="AJ3558" s="2">
        <f t="shared" si="16"/>
        <v>0</v>
      </c>
      <c r="AK3558" s="2">
        <f t="shared" si="17"/>
        <v>0</v>
      </c>
      <c r="AL3558" s="2">
        <f t="shared" si="18"/>
        <v>1</v>
      </c>
    </row>
    <row r="3559" ht="13.5" customHeight="1">
      <c r="A3559" s="3">
        <v>43110.0</v>
      </c>
      <c r="B3559" s="2">
        <v>2513.0</v>
      </c>
      <c r="C3559" s="2">
        <f t="shared" si="3"/>
        <v>2513</v>
      </c>
      <c r="D3559" s="2">
        <f t="shared" si="26"/>
        <v>3853.131205</v>
      </c>
      <c r="E3559" s="2">
        <f t="shared" si="20"/>
        <v>2351.148417</v>
      </c>
      <c r="F3559" s="2">
        <v>-0.99</v>
      </c>
      <c r="G3559" s="2">
        <f t="shared" si="4"/>
        <v>-0.0099</v>
      </c>
      <c r="H3559" s="2">
        <f t="shared" si="21"/>
        <v>1.8993</v>
      </c>
      <c r="I3559" s="2">
        <f t="shared" si="27"/>
        <v>1.421799251</v>
      </c>
      <c r="J3559" s="2">
        <f t="shared" si="5"/>
        <v>389.4064524</v>
      </c>
      <c r="K3559" s="2">
        <f t="shared" si="6"/>
        <v>402.5747148</v>
      </c>
      <c r="L3559" s="2">
        <f t="shared" si="7"/>
        <v>0</v>
      </c>
      <c r="M3559" s="2">
        <f t="shared" si="1"/>
        <v>402.5747148</v>
      </c>
      <c r="O3559" s="2">
        <v>3557.0</v>
      </c>
      <c r="P3559" s="2">
        <v>2539.0</v>
      </c>
      <c r="Q3559" s="2">
        <v>2538.0</v>
      </c>
      <c r="R3559" s="2">
        <v>2542.0</v>
      </c>
      <c r="S3559" s="2">
        <v>2507.0</v>
      </c>
      <c r="T3559" s="2">
        <v>1.333065159E9</v>
      </c>
      <c r="U3559" s="2">
        <v>3.3499927E7</v>
      </c>
      <c r="V3559" s="2">
        <v>3.9262922E7</v>
      </c>
      <c r="W3559" s="2">
        <v>1558823.0</v>
      </c>
      <c r="X3559" s="2">
        <v>1777.0</v>
      </c>
      <c r="Y3559" s="2">
        <f t="shared" si="8"/>
        <v>0.2307145757</v>
      </c>
      <c r="Z3559" s="2">
        <f t="shared" ref="Z3559:AC3559" si="3610">ROUNDDOWN($Y3559*Z$1,0)-IF(MOD($Y3559*Z$1,1)=0,1,0)+1</f>
        <v>1</v>
      </c>
      <c r="AA3559" s="2">
        <f t="shared" si="3610"/>
        <v>1</v>
      </c>
      <c r="AB3559" s="2">
        <f t="shared" si="3610"/>
        <v>1</v>
      </c>
      <c r="AC3559" s="2">
        <f t="shared" si="3610"/>
        <v>2</v>
      </c>
      <c r="AD3559" s="2">
        <f t="shared" si="10"/>
        <v>0</v>
      </c>
      <c r="AE3559" s="2">
        <f t="shared" si="11"/>
        <v>0</v>
      </c>
      <c r="AF3559" s="2">
        <f t="shared" si="12"/>
        <v>0</v>
      </c>
      <c r="AG3559" s="2">
        <f t="shared" si="13"/>
        <v>0</v>
      </c>
      <c r="AH3559" s="2">
        <f t="shared" si="14"/>
        <v>0</v>
      </c>
      <c r="AI3559" s="2">
        <f t="shared" si="15"/>
        <v>0</v>
      </c>
      <c r="AJ3559" s="2">
        <f t="shared" si="16"/>
        <v>0</v>
      </c>
      <c r="AK3559" s="2">
        <f t="shared" si="17"/>
        <v>1</v>
      </c>
      <c r="AL3559" s="2">
        <f t="shared" si="18"/>
        <v>1</v>
      </c>
    </row>
    <row r="3560" ht="13.5" customHeight="1">
      <c r="A3560" s="3">
        <v>43111.0</v>
      </c>
      <c r="B3560" s="2">
        <v>2526.0</v>
      </c>
      <c r="C3560" s="2">
        <f t="shared" si="3"/>
        <v>2526</v>
      </c>
      <c r="D3560" s="2">
        <f t="shared" si="26"/>
        <v>3854.679498</v>
      </c>
      <c r="E3560" s="2">
        <f t="shared" si="20"/>
        <v>2351.490985</v>
      </c>
      <c r="F3560" s="2">
        <v>0.52</v>
      </c>
      <c r="G3560" s="2">
        <f t="shared" si="4"/>
        <v>0.0052</v>
      </c>
      <c r="H3560" s="2">
        <f t="shared" si="21"/>
        <v>1.9045</v>
      </c>
      <c r="I3560" s="2">
        <f t="shared" si="27"/>
        <v>1.422201078</v>
      </c>
      <c r="J3560" s="2">
        <f t="shared" si="5"/>
        <v>391.4313659</v>
      </c>
      <c r="K3560" s="2">
        <f t="shared" si="6"/>
        <v>404.6681033</v>
      </c>
      <c r="L3560" s="2">
        <f t="shared" si="7"/>
        <v>0</v>
      </c>
      <c r="M3560" s="2">
        <f t="shared" si="1"/>
        <v>404.6681033</v>
      </c>
      <c r="O3560" s="2">
        <v>3558.0</v>
      </c>
      <c r="P3560" s="2">
        <v>2515.0</v>
      </c>
      <c r="Q3560" s="2">
        <v>2513.0</v>
      </c>
      <c r="R3560" s="2">
        <v>2527.0</v>
      </c>
      <c r="S3560" s="2">
        <v>2496.0</v>
      </c>
      <c r="T3560" s="2">
        <v>1.333065159E9</v>
      </c>
      <c r="U3560" s="2">
        <v>3.3673226E7</v>
      </c>
      <c r="V3560" s="2">
        <v>7.4425238E7</v>
      </c>
      <c r="W3560" s="2">
        <v>2962187.0</v>
      </c>
      <c r="X3560" s="2">
        <v>2231.0</v>
      </c>
      <c r="Y3560" s="2">
        <f t="shared" si="8"/>
        <v>0.6333739342</v>
      </c>
      <c r="Z3560" s="2">
        <f t="shared" ref="Z3560:AC3560" si="3611">ROUNDDOWN($Y3560*Z$1,0)-IF(MOD($Y3560*Z$1,1)=0,1,0)+1</f>
        <v>2</v>
      </c>
      <c r="AA3560" s="2">
        <f t="shared" si="3611"/>
        <v>2</v>
      </c>
      <c r="AB3560" s="2">
        <f t="shared" si="3611"/>
        <v>3</v>
      </c>
      <c r="AC3560" s="2">
        <f t="shared" si="3611"/>
        <v>4</v>
      </c>
      <c r="AD3560" s="2">
        <f t="shared" si="10"/>
        <v>1</v>
      </c>
      <c r="AE3560" s="2">
        <f t="shared" si="11"/>
        <v>0</v>
      </c>
      <c r="AF3560" s="2">
        <f t="shared" si="12"/>
        <v>0</v>
      </c>
      <c r="AG3560" s="2">
        <f t="shared" si="13"/>
        <v>0</v>
      </c>
      <c r="AH3560" s="2">
        <f t="shared" si="14"/>
        <v>0</v>
      </c>
      <c r="AI3560" s="2">
        <f t="shared" si="15"/>
        <v>0</v>
      </c>
      <c r="AJ3560" s="2">
        <f t="shared" si="16"/>
        <v>0</v>
      </c>
      <c r="AK3560" s="2">
        <f t="shared" si="17"/>
        <v>0</v>
      </c>
      <c r="AL3560" s="2">
        <f t="shared" si="18"/>
        <v>1</v>
      </c>
    </row>
    <row r="3561" ht="13.5" customHeight="1">
      <c r="A3561" s="3">
        <v>43114.0</v>
      </c>
      <c r="B3561" s="2">
        <v>2551.0</v>
      </c>
      <c r="C3561" s="2">
        <f t="shared" si="3"/>
        <v>2551</v>
      </c>
      <c r="D3561" s="2">
        <f t="shared" si="26"/>
        <v>3856.228413</v>
      </c>
      <c r="E3561" s="2">
        <f t="shared" si="20"/>
        <v>2351.833553</v>
      </c>
      <c r="F3561" s="2">
        <v>0.99</v>
      </c>
      <c r="G3561" s="2">
        <f t="shared" si="4"/>
        <v>0.0099</v>
      </c>
      <c r="H3561" s="2">
        <f t="shared" si="21"/>
        <v>1.9144</v>
      </c>
      <c r="I3561" s="2">
        <f t="shared" si="27"/>
        <v>1.422602905</v>
      </c>
      <c r="J3561" s="2">
        <f t="shared" si="5"/>
        <v>395.3065365</v>
      </c>
      <c r="K3561" s="2">
        <f t="shared" si="6"/>
        <v>408.6743176</v>
      </c>
      <c r="L3561" s="2">
        <f t="shared" si="7"/>
        <v>0</v>
      </c>
      <c r="M3561" s="2">
        <f t="shared" si="1"/>
        <v>408.6743176</v>
      </c>
      <c r="O3561" s="2">
        <v>3559.0</v>
      </c>
      <c r="P3561" s="2">
        <v>2539.0</v>
      </c>
      <c r="Q3561" s="2">
        <v>2526.0</v>
      </c>
      <c r="R3561" s="2">
        <v>2568.0</v>
      </c>
      <c r="S3561" s="2">
        <v>2535.0</v>
      </c>
      <c r="T3561" s="2">
        <v>1.333065159E9</v>
      </c>
      <c r="U3561" s="2">
        <v>3.4006492E7</v>
      </c>
      <c r="V3561" s="2">
        <v>2.356499E7</v>
      </c>
      <c r="W3561" s="2">
        <v>922821.0</v>
      </c>
      <c r="X3561" s="2">
        <v>1017.0</v>
      </c>
      <c r="Y3561" s="2">
        <f t="shared" si="8"/>
        <v>0.7531465692</v>
      </c>
      <c r="Z3561" s="2">
        <f t="shared" ref="Z3561:AC3561" si="3612">ROUNDDOWN($Y3561*Z$1,0)-IF(MOD($Y3561*Z$1,1)=0,1,0)+1</f>
        <v>2</v>
      </c>
      <c r="AA3561" s="2">
        <f t="shared" si="3612"/>
        <v>3</v>
      </c>
      <c r="AB3561" s="2">
        <f t="shared" si="3612"/>
        <v>4</v>
      </c>
      <c r="AC3561" s="2">
        <f t="shared" si="3612"/>
        <v>4</v>
      </c>
      <c r="AD3561" s="2">
        <f t="shared" si="10"/>
        <v>0</v>
      </c>
      <c r="AE3561" s="2">
        <f t="shared" si="11"/>
        <v>0</v>
      </c>
      <c r="AF3561" s="2">
        <f t="shared" si="12"/>
        <v>0</v>
      </c>
      <c r="AG3561" s="2">
        <f t="shared" si="13"/>
        <v>0</v>
      </c>
      <c r="AH3561" s="2">
        <f t="shared" si="14"/>
        <v>1</v>
      </c>
      <c r="AI3561" s="2">
        <f t="shared" si="15"/>
        <v>0</v>
      </c>
      <c r="AJ3561" s="2">
        <f t="shared" si="16"/>
        <v>0</v>
      </c>
      <c r="AK3561" s="2">
        <f t="shared" si="17"/>
        <v>0</v>
      </c>
      <c r="AL3561" s="2">
        <f t="shared" si="18"/>
        <v>1</v>
      </c>
    </row>
    <row r="3562" ht="13.5" customHeight="1">
      <c r="A3562" s="3">
        <v>43115.0</v>
      </c>
      <c r="B3562" s="2">
        <v>2543.0</v>
      </c>
      <c r="C3562" s="2">
        <f t="shared" si="3"/>
        <v>2543</v>
      </c>
      <c r="D3562" s="2">
        <f t="shared" si="26"/>
        <v>3857.77795</v>
      </c>
      <c r="E3562" s="2">
        <f t="shared" si="20"/>
        <v>2352.176121</v>
      </c>
      <c r="F3562" s="2">
        <v>-0.31</v>
      </c>
      <c r="G3562" s="2">
        <f t="shared" si="4"/>
        <v>-0.0031</v>
      </c>
      <c r="H3562" s="2">
        <f t="shared" si="21"/>
        <v>1.9113</v>
      </c>
      <c r="I3562" s="2">
        <f t="shared" si="27"/>
        <v>1.423004733</v>
      </c>
      <c r="J3562" s="2">
        <f t="shared" si="5"/>
        <v>394.0810862</v>
      </c>
      <c r="K3562" s="2">
        <f t="shared" si="6"/>
        <v>407.4074272</v>
      </c>
      <c r="L3562" s="2">
        <f t="shared" si="7"/>
        <v>0</v>
      </c>
      <c r="M3562" s="2">
        <f t="shared" si="1"/>
        <v>407.4074272</v>
      </c>
      <c r="O3562" s="2">
        <v>3560.0</v>
      </c>
      <c r="P3562" s="2">
        <v>2547.0</v>
      </c>
      <c r="Q3562" s="2">
        <v>2551.0</v>
      </c>
      <c r="R3562" s="2">
        <v>2552.0</v>
      </c>
      <c r="S3562" s="2">
        <v>2527.0</v>
      </c>
      <c r="T3562" s="2">
        <v>1.333065159E9</v>
      </c>
      <c r="U3562" s="2">
        <v>3.3899847E7</v>
      </c>
      <c r="V3562" s="2">
        <v>3.3375433E7</v>
      </c>
      <c r="W3562" s="2">
        <v>1313402.0</v>
      </c>
      <c r="X3562" s="2">
        <v>1341.0</v>
      </c>
      <c r="Y3562" s="2">
        <f t="shared" si="8"/>
        <v>0.3995127893</v>
      </c>
      <c r="Z3562" s="2">
        <f t="shared" ref="Z3562:AC3562" si="3613">ROUNDDOWN($Y3562*Z$1,0)-IF(MOD($Y3562*Z$1,1)=0,1,0)+1</f>
        <v>1</v>
      </c>
      <c r="AA3562" s="2">
        <f t="shared" si="3613"/>
        <v>2</v>
      </c>
      <c r="AB3562" s="2">
        <f t="shared" si="3613"/>
        <v>2</v>
      </c>
      <c r="AC3562" s="2">
        <f t="shared" si="3613"/>
        <v>2</v>
      </c>
      <c r="AD3562" s="2">
        <f t="shared" si="10"/>
        <v>0</v>
      </c>
      <c r="AE3562" s="2">
        <f t="shared" si="11"/>
        <v>0</v>
      </c>
      <c r="AF3562" s="2">
        <f t="shared" si="12"/>
        <v>0</v>
      </c>
      <c r="AG3562" s="2">
        <f t="shared" si="13"/>
        <v>1</v>
      </c>
      <c r="AH3562" s="2">
        <f t="shared" si="14"/>
        <v>0</v>
      </c>
      <c r="AI3562" s="2">
        <f t="shared" si="15"/>
        <v>0</v>
      </c>
      <c r="AJ3562" s="2">
        <f t="shared" si="16"/>
        <v>0</v>
      </c>
      <c r="AK3562" s="2">
        <f t="shared" si="17"/>
        <v>0</v>
      </c>
      <c r="AL3562" s="2">
        <f t="shared" si="18"/>
        <v>1</v>
      </c>
    </row>
    <row r="3563" ht="13.5" customHeight="1">
      <c r="A3563" s="3">
        <v>43116.0</v>
      </c>
      <c r="B3563" s="2">
        <v>2538.0</v>
      </c>
      <c r="C3563" s="2">
        <f t="shared" si="3"/>
        <v>2538</v>
      </c>
      <c r="D3563" s="2">
        <f t="shared" si="26"/>
        <v>3859.32811</v>
      </c>
      <c r="E3563" s="2">
        <f t="shared" si="20"/>
        <v>2352.518688</v>
      </c>
      <c r="F3563" s="2">
        <v>-0.2</v>
      </c>
      <c r="G3563" s="2">
        <f t="shared" si="4"/>
        <v>-0.002</v>
      </c>
      <c r="H3563" s="2">
        <f t="shared" si="21"/>
        <v>1.9093</v>
      </c>
      <c r="I3563" s="2">
        <f t="shared" si="27"/>
        <v>1.42340656</v>
      </c>
      <c r="J3563" s="2">
        <f t="shared" si="5"/>
        <v>393.292924</v>
      </c>
      <c r="K3563" s="2">
        <f t="shared" si="6"/>
        <v>406.5926123</v>
      </c>
      <c r="L3563" s="2">
        <f t="shared" si="7"/>
        <v>0</v>
      </c>
      <c r="M3563" s="2">
        <f t="shared" si="1"/>
        <v>406.5926123</v>
      </c>
      <c r="O3563" s="2">
        <v>3561.0</v>
      </c>
      <c r="P3563" s="2">
        <v>2543.0</v>
      </c>
      <c r="Q3563" s="2">
        <v>2543.0</v>
      </c>
      <c r="R3563" s="2">
        <v>2551.0</v>
      </c>
      <c r="S3563" s="2">
        <v>2531.0</v>
      </c>
      <c r="T3563" s="2">
        <v>1.333065159E9</v>
      </c>
      <c r="U3563" s="2">
        <v>3.3833194E7</v>
      </c>
      <c r="V3563" s="2">
        <v>4.4624558E7</v>
      </c>
      <c r="W3563" s="2">
        <v>1756338.0</v>
      </c>
      <c r="X3563" s="2">
        <v>1487.0</v>
      </c>
      <c r="Y3563" s="2">
        <f t="shared" si="8"/>
        <v>0.4312829882</v>
      </c>
      <c r="Z3563" s="2">
        <f t="shared" ref="Z3563:AC3563" si="3614">ROUNDDOWN($Y3563*Z$1,0)-IF(MOD($Y3563*Z$1,1)=0,1,0)+1</f>
        <v>1</v>
      </c>
      <c r="AA3563" s="2">
        <f t="shared" si="3614"/>
        <v>2</v>
      </c>
      <c r="AB3563" s="2">
        <f t="shared" si="3614"/>
        <v>2</v>
      </c>
      <c r="AC3563" s="2">
        <f t="shared" si="3614"/>
        <v>3</v>
      </c>
      <c r="AD3563" s="2">
        <f t="shared" si="10"/>
        <v>0</v>
      </c>
      <c r="AE3563" s="2">
        <f t="shared" si="11"/>
        <v>0</v>
      </c>
      <c r="AF3563" s="2">
        <f t="shared" si="12"/>
        <v>0</v>
      </c>
      <c r="AG3563" s="2">
        <f t="shared" si="13"/>
        <v>0</v>
      </c>
      <c r="AH3563" s="2">
        <f t="shared" si="14"/>
        <v>0</v>
      </c>
      <c r="AI3563" s="2">
        <f t="shared" si="15"/>
        <v>0</v>
      </c>
      <c r="AJ3563" s="2">
        <f t="shared" si="16"/>
        <v>0</v>
      </c>
      <c r="AK3563" s="2">
        <f t="shared" si="17"/>
        <v>1</v>
      </c>
      <c r="AL3563" s="2">
        <f t="shared" si="18"/>
        <v>1</v>
      </c>
    </row>
    <row r="3564" ht="13.5" customHeight="1">
      <c r="A3564" s="3">
        <v>43117.0</v>
      </c>
      <c r="B3564" s="2">
        <v>2569.0</v>
      </c>
      <c r="C3564" s="2">
        <f t="shared" si="3"/>
        <v>2569</v>
      </c>
      <c r="D3564" s="2">
        <f t="shared" si="26"/>
        <v>3860.878893</v>
      </c>
      <c r="E3564" s="2">
        <f t="shared" si="20"/>
        <v>2352.861256</v>
      </c>
      <c r="F3564" s="2">
        <v>1.22</v>
      </c>
      <c r="G3564" s="2">
        <f t="shared" si="4"/>
        <v>0.0122</v>
      </c>
      <c r="H3564" s="2">
        <f t="shared" si="21"/>
        <v>1.9215</v>
      </c>
      <c r="I3564" s="2">
        <f t="shared" si="27"/>
        <v>1.423808387</v>
      </c>
      <c r="J3564" s="2">
        <f t="shared" si="5"/>
        <v>398.0910977</v>
      </c>
      <c r="K3564" s="2">
        <f t="shared" si="6"/>
        <v>411.5530422</v>
      </c>
      <c r="L3564" s="2">
        <f t="shared" si="7"/>
        <v>0</v>
      </c>
      <c r="M3564" s="2">
        <f t="shared" si="1"/>
        <v>411.5530422</v>
      </c>
      <c r="O3564" s="2">
        <v>3562.0</v>
      </c>
      <c r="P3564" s="2">
        <v>2538.0</v>
      </c>
      <c r="Q3564" s="2">
        <v>2538.0</v>
      </c>
      <c r="R3564" s="2">
        <v>2569.0</v>
      </c>
      <c r="S3564" s="2">
        <v>2532.0</v>
      </c>
      <c r="T3564" s="2">
        <v>1.333065159E9</v>
      </c>
      <c r="U3564" s="2">
        <v>3.4246444E7</v>
      </c>
      <c r="V3564" s="2">
        <v>5.1922756E7</v>
      </c>
      <c r="W3564" s="2">
        <v>2034897.0</v>
      </c>
      <c r="X3564" s="2">
        <v>1786.0</v>
      </c>
      <c r="Y3564" s="2">
        <f t="shared" si="8"/>
        <v>0.7980105562</v>
      </c>
      <c r="Z3564" s="2">
        <f t="shared" ref="Z3564:AC3564" si="3615">ROUNDDOWN($Y3564*Z$1,0)-IF(MOD($Y3564*Z$1,1)=0,1,0)+1</f>
        <v>2</v>
      </c>
      <c r="AA3564" s="2">
        <f t="shared" si="3615"/>
        <v>3</v>
      </c>
      <c r="AB3564" s="2">
        <f t="shared" si="3615"/>
        <v>4</v>
      </c>
      <c r="AC3564" s="2">
        <f t="shared" si="3615"/>
        <v>4</v>
      </c>
      <c r="AD3564" s="2">
        <f t="shared" si="10"/>
        <v>1</v>
      </c>
      <c r="AE3564" s="2">
        <f t="shared" si="11"/>
        <v>0</v>
      </c>
      <c r="AF3564" s="2">
        <f t="shared" si="12"/>
        <v>0</v>
      </c>
      <c r="AG3564" s="2">
        <f t="shared" si="13"/>
        <v>0</v>
      </c>
      <c r="AH3564" s="2">
        <f t="shared" si="14"/>
        <v>0</v>
      </c>
      <c r="AI3564" s="2">
        <f t="shared" si="15"/>
        <v>0</v>
      </c>
      <c r="AJ3564" s="2">
        <f t="shared" si="16"/>
        <v>0</v>
      </c>
      <c r="AK3564" s="2">
        <f t="shared" si="17"/>
        <v>0</v>
      </c>
      <c r="AL3564" s="2">
        <f t="shared" si="18"/>
        <v>1</v>
      </c>
    </row>
    <row r="3565" ht="13.5" customHeight="1">
      <c r="A3565" s="3">
        <v>43118.0</v>
      </c>
      <c r="B3565" s="2">
        <v>2580.0</v>
      </c>
      <c r="C3565" s="2">
        <f t="shared" si="3"/>
        <v>2580</v>
      </c>
      <c r="D3565" s="2">
        <f t="shared" si="26"/>
        <v>3862.430299</v>
      </c>
      <c r="E3565" s="2">
        <f t="shared" si="20"/>
        <v>2353.203824</v>
      </c>
      <c r="F3565" s="2">
        <v>0.43</v>
      </c>
      <c r="G3565" s="2">
        <f t="shared" si="4"/>
        <v>0.0043</v>
      </c>
      <c r="H3565" s="2">
        <f t="shared" si="21"/>
        <v>1.9258</v>
      </c>
      <c r="I3565" s="2">
        <f t="shared" si="27"/>
        <v>1.424210214</v>
      </c>
      <c r="J3565" s="2">
        <f t="shared" si="5"/>
        <v>399.8028894</v>
      </c>
      <c r="K3565" s="2">
        <f t="shared" si="6"/>
        <v>413.3227203</v>
      </c>
      <c r="L3565" s="2">
        <f t="shared" si="7"/>
        <v>0</v>
      </c>
      <c r="M3565" s="2">
        <f t="shared" si="1"/>
        <v>413.3227203</v>
      </c>
      <c r="O3565" s="2">
        <v>3563.0</v>
      </c>
      <c r="P3565" s="2">
        <v>2577.0</v>
      </c>
      <c r="Q3565" s="2">
        <v>2569.0</v>
      </c>
      <c r="R3565" s="2">
        <v>2589.0</v>
      </c>
      <c r="S3565" s="2">
        <v>2571.0</v>
      </c>
      <c r="T3565" s="2">
        <v>1.333065159E9</v>
      </c>
      <c r="U3565" s="2">
        <v>3.4393081E7</v>
      </c>
      <c r="V3565" s="2">
        <v>6.0183385E7</v>
      </c>
      <c r="W3565" s="2">
        <v>2334077.0</v>
      </c>
      <c r="X3565" s="2">
        <v>1795.0</v>
      </c>
      <c r="Y3565" s="2">
        <f t="shared" si="8"/>
        <v>0.6086073894</v>
      </c>
      <c r="Z3565" s="2">
        <f t="shared" ref="Z3565:AC3565" si="3616">ROUNDDOWN($Y3565*Z$1,0)-IF(MOD($Y3565*Z$1,1)=0,1,0)+1</f>
        <v>2</v>
      </c>
      <c r="AA3565" s="2">
        <f t="shared" si="3616"/>
        <v>2</v>
      </c>
      <c r="AB3565" s="2">
        <f t="shared" si="3616"/>
        <v>3</v>
      </c>
      <c r="AC3565" s="2">
        <f t="shared" si="3616"/>
        <v>4</v>
      </c>
      <c r="AD3565" s="2">
        <f t="shared" si="10"/>
        <v>0</v>
      </c>
      <c r="AE3565" s="2">
        <f t="shared" si="11"/>
        <v>0</v>
      </c>
      <c r="AF3565" s="2">
        <f t="shared" si="12"/>
        <v>0</v>
      </c>
      <c r="AG3565" s="2">
        <f t="shared" si="13"/>
        <v>0</v>
      </c>
      <c r="AH3565" s="2">
        <f t="shared" si="14"/>
        <v>1</v>
      </c>
      <c r="AI3565" s="2">
        <f t="shared" si="15"/>
        <v>0</v>
      </c>
      <c r="AJ3565" s="2">
        <f t="shared" si="16"/>
        <v>0</v>
      </c>
      <c r="AK3565" s="2">
        <f t="shared" si="17"/>
        <v>0</v>
      </c>
      <c r="AL3565" s="2">
        <f t="shared" si="18"/>
        <v>1</v>
      </c>
    </row>
    <row r="3566" ht="13.5" customHeight="1">
      <c r="A3566" s="3">
        <v>43121.0</v>
      </c>
      <c r="B3566" s="2">
        <v>2560.0</v>
      </c>
      <c r="C3566" s="2">
        <f t="shared" si="3"/>
        <v>2560</v>
      </c>
      <c r="D3566" s="2">
        <f t="shared" si="26"/>
        <v>3863.982329</v>
      </c>
      <c r="E3566" s="2">
        <f t="shared" si="20"/>
        <v>2353.546391</v>
      </c>
      <c r="F3566" s="2">
        <v>-0.78</v>
      </c>
      <c r="G3566" s="2">
        <f t="shared" si="4"/>
        <v>-0.0078</v>
      </c>
      <c r="H3566" s="2">
        <f t="shared" si="21"/>
        <v>1.918</v>
      </c>
      <c r="I3566" s="2">
        <f t="shared" si="27"/>
        <v>1.424612041</v>
      </c>
      <c r="J3566" s="2">
        <f t="shared" si="5"/>
        <v>396.6844269</v>
      </c>
      <c r="K3566" s="2">
        <f t="shared" si="6"/>
        <v>410.0988031</v>
      </c>
      <c r="L3566" s="2">
        <f t="shared" si="7"/>
        <v>0</v>
      </c>
      <c r="M3566" s="2">
        <f t="shared" si="1"/>
        <v>410.0988031</v>
      </c>
      <c r="O3566" s="2">
        <v>3564.0</v>
      </c>
      <c r="P3566" s="2">
        <v>2589.0</v>
      </c>
      <c r="Q3566" s="2">
        <v>2580.0</v>
      </c>
      <c r="R3566" s="2">
        <v>2589.0</v>
      </c>
      <c r="S3566" s="2">
        <v>2560.0</v>
      </c>
      <c r="T3566" s="2">
        <v>1.333065159E9</v>
      </c>
      <c r="U3566" s="2">
        <v>3.4126468E7</v>
      </c>
      <c r="V3566" s="2">
        <v>1.1070157E7</v>
      </c>
      <c r="W3566" s="2">
        <v>430279.0</v>
      </c>
      <c r="X3566" s="2">
        <v>630.0</v>
      </c>
      <c r="Y3566" s="2">
        <f t="shared" si="8"/>
        <v>0.2782176208</v>
      </c>
      <c r="Z3566" s="2">
        <f t="shared" ref="Z3566:AC3566" si="3617">ROUNDDOWN($Y3566*Z$1,0)-IF(MOD($Y3566*Z$1,1)=0,1,0)+1</f>
        <v>1</v>
      </c>
      <c r="AA3566" s="2">
        <f t="shared" si="3617"/>
        <v>1</v>
      </c>
      <c r="AB3566" s="2">
        <f t="shared" si="3617"/>
        <v>2</v>
      </c>
      <c r="AC3566" s="2">
        <f t="shared" si="3617"/>
        <v>2</v>
      </c>
      <c r="AD3566" s="2">
        <f t="shared" si="10"/>
        <v>0</v>
      </c>
      <c r="AE3566" s="2">
        <f t="shared" si="11"/>
        <v>0</v>
      </c>
      <c r="AF3566" s="2">
        <f t="shared" si="12"/>
        <v>0</v>
      </c>
      <c r="AG3566" s="2">
        <f t="shared" si="13"/>
        <v>1</v>
      </c>
      <c r="AH3566" s="2">
        <f t="shared" si="14"/>
        <v>0</v>
      </c>
      <c r="AI3566" s="2">
        <f t="shared" si="15"/>
        <v>0</v>
      </c>
      <c r="AJ3566" s="2">
        <f t="shared" si="16"/>
        <v>0</v>
      </c>
      <c r="AK3566" s="2">
        <f t="shared" si="17"/>
        <v>0</v>
      </c>
      <c r="AL3566" s="2">
        <f t="shared" si="18"/>
        <v>1</v>
      </c>
    </row>
    <row r="3567" ht="13.5" customHeight="1">
      <c r="A3567" s="3">
        <v>43122.0</v>
      </c>
      <c r="B3567" s="2">
        <v>2536.0</v>
      </c>
      <c r="C3567" s="2">
        <f t="shared" si="3"/>
        <v>2536</v>
      </c>
      <c r="D3567" s="2">
        <f t="shared" si="26"/>
        <v>3865.534982</v>
      </c>
      <c r="E3567" s="2">
        <f t="shared" si="20"/>
        <v>2353.888959</v>
      </c>
      <c r="F3567" s="2">
        <v>-0.94</v>
      </c>
      <c r="G3567" s="2">
        <f t="shared" si="4"/>
        <v>-0.0094</v>
      </c>
      <c r="H3567" s="2">
        <f t="shared" si="21"/>
        <v>1.9086</v>
      </c>
      <c r="I3567" s="2">
        <f t="shared" si="27"/>
        <v>1.425013868</v>
      </c>
      <c r="J3567" s="2">
        <f t="shared" si="5"/>
        <v>392.9555933</v>
      </c>
      <c r="K3567" s="2">
        <f t="shared" si="6"/>
        <v>406.2438743</v>
      </c>
      <c r="L3567" s="2">
        <f t="shared" si="7"/>
        <v>0</v>
      </c>
      <c r="M3567" s="2">
        <f t="shared" si="1"/>
        <v>406.2438743</v>
      </c>
      <c r="O3567" s="2">
        <v>3565.0</v>
      </c>
      <c r="P3567" s="2">
        <v>2570.0</v>
      </c>
      <c r="Q3567" s="2">
        <v>2560.0</v>
      </c>
      <c r="R3567" s="2">
        <v>2571.0</v>
      </c>
      <c r="S3567" s="2">
        <v>2529.0</v>
      </c>
      <c r="T3567" s="2">
        <v>1.333065159E9</v>
      </c>
      <c r="U3567" s="2">
        <v>3.3806532E7</v>
      </c>
      <c r="V3567" s="2">
        <v>4.8041137E7</v>
      </c>
      <c r="W3567" s="2">
        <v>1891076.0</v>
      </c>
      <c r="X3567" s="2">
        <v>1982.0</v>
      </c>
      <c r="Y3567" s="2">
        <f t="shared" si="8"/>
        <v>0.2431993504</v>
      </c>
      <c r="Z3567" s="2">
        <f t="shared" ref="Z3567:AC3567" si="3618">ROUNDDOWN($Y3567*Z$1,0)-IF(MOD($Y3567*Z$1,1)=0,1,0)+1</f>
        <v>1</v>
      </c>
      <c r="AA3567" s="2">
        <f t="shared" si="3618"/>
        <v>1</v>
      </c>
      <c r="AB3567" s="2">
        <f t="shared" si="3618"/>
        <v>1</v>
      </c>
      <c r="AC3567" s="2">
        <f t="shared" si="3618"/>
        <v>2</v>
      </c>
      <c r="AD3567" s="2">
        <f t="shared" si="10"/>
        <v>0</v>
      </c>
      <c r="AE3567" s="2">
        <f t="shared" si="11"/>
        <v>0</v>
      </c>
      <c r="AF3567" s="2">
        <f t="shared" si="12"/>
        <v>0</v>
      </c>
      <c r="AG3567" s="2">
        <f t="shared" si="13"/>
        <v>0</v>
      </c>
      <c r="AH3567" s="2">
        <f t="shared" si="14"/>
        <v>0</v>
      </c>
      <c r="AI3567" s="2">
        <f t="shared" si="15"/>
        <v>0</v>
      </c>
      <c r="AJ3567" s="2">
        <f t="shared" si="16"/>
        <v>1</v>
      </c>
      <c r="AK3567" s="2">
        <f t="shared" si="17"/>
        <v>0</v>
      </c>
      <c r="AL3567" s="2">
        <f t="shared" si="18"/>
        <v>1</v>
      </c>
    </row>
    <row r="3568" ht="13.5" customHeight="1">
      <c r="A3568" s="3">
        <v>43123.0</v>
      </c>
      <c r="B3568" s="2">
        <v>2548.0</v>
      </c>
      <c r="C3568" s="2">
        <f t="shared" si="3"/>
        <v>2548</v>
      </c>
      <c r="D3568" s="2">
        <f t="shared" si="26"/>
        <v>3867.088259</v>
      </c>
      <c r="E3568" s="2">
        <f t="shared" si="20"/>
        <v>2354.231527</v>
      </c>
      <c r="F3568" s="2">
        <v>0.47</v>
      </c>
      <c r="G3568" s="2">
        <f t="shared" si="4"/>
        <v>0.0047</v>
      </c>
      <c r="H3568" s="2">
        <f t="shared" si="21"/>
        <v>1.9133</v>
      </c>
      <c r="I3568" s="2">
        <f t="shared" si="27"/>
        <v>1.425415696</v>
      </c>
      <c r="J3568" s="2">
        <f t="shared" si="5"/>
        <v>394.8024846</v>
      </c>
      <c r="K3568" s="2">
        <f t="shared" si="6"/>
        <v>408.1532205</v>
      </c>
      <c r="L3568" s="2">
        <f t="shared" si="7"/>
        <v>0</v>
      </c>
      <c r="M3568" s="2">
        <f t="shared" si="1"/>
        <v>408.1532205</v>
      </c>
      <c r="O3568" s="2">
        <v>3566.0</v>
      </c>
      <c r="P3568" s="2">
        <v>2533.0</v>
      </c>
      <c r="Q3568" s="2">
        <v>2536.0</v>
      </c>
      <c r="R3568" s="2">
        <v>2563.0</v>
      </c>
      <c r="S3568" s="2">
        <v>2530.0</v>
      </c>
      <c r="T3568" s="2">
        <v>1.333065159E9</v>
      </c>
      <c r="U3568" s="2">
        <v>3.39665E7</v>
      </c>
      <c r="V3568" s="2">
        <v>6.3171197E7</v>
      </c>
      <c r="W3568" s="2">
        <v>2480794.0</v>
      </c>
      <c r="X3568" s="2">
        <v>2292.0</v>
      </c>
      <c r="Y3568" s="2">
        <f t="shared" si="8"/>
        <v>0.6174380836</v>
      </c>
      <c r="Z3568" s="2">
        <f t="shared" ref="Z3568:AC3568" si="3619">ROUNDDOWN($Y3568*Z$1,0)-IF(MOD($Y3568*Z$1,1)=0,1,0)+1</f>
        <v>2</v>
      </c>
      <c r="AA3568" s="2">
        <f t="shared" si="3619"/>
        <v>2</v>
      </c>
      <c r="AB3568" s="2">
        <f t="shared" si="3619"/>
        <v>3</v>
      </c>
      <c r="AC3568" s="2">
        <f t="shared" si="3619"/>
        <v>4</v>
      </c>
      <c r="AD3568" s="2">
        <f t="shared" si="10"/>
        <v>0</v>
      </c>
      <c r="AE3568" s="2">
        <f t="shared" si="11"/>
        <v>0</v>
      </c>
      <c r="AF3568" s="2">
        <f t="shared" si="12"/>
        <v>0</v>
      </c>
      <c r="AG3568" s="2">
        <f t="shared" si="13"/>
        <v>0</v>
      </c>
      <c r="AH3568" s="2">
        <f t="shared" si="14"/>
        <v>0</v>
      </c>
      <c r="AI3568" s="2">
        <f t="shared" si="15"/>
        <v>1</v>
      </c>
      <c r="AJ3568" s="2">
        <f t="shared" si="16"/>
        <v>0</v>
      </c>
      <c r="AK3568" s="2">
        <f t="shared" si="17"/>
        <v>0</v>
      </c>
      <c r="AL3568" s="2">
        <f t="shared" si="18"/>
        <v>1</v>
      </c>
    </row>
    <row r="3569" ht="13.5" customHeight="1">
      <c r="A3569" s="3">
        <v>43124.0</v>
      </c>
      <c r="B3569" s="2">
        <v>2547.0</v>
      </c>
      <c r="C3569" s="2">
        <f t="shared" si="3"/>
        <v>2547</v>
      </c>
      <c r="D3569" s="2">
        <f t="shared" si="26"/>
        <v>3868.64216</v>
      </c>
      <c r="E3569" s="2">
        <f t="shared" si="20"/>
        <v>2354.574095</v>
      </c>
      <c r="F3569" s="2">
        <v>-0.04</v>
      </c>
      <c r="G3569" s="2">
        <f t="shared" si="4"/>
        <v>-0.0004</v>
      </c>
      <c r="H3569" s="2">
        <f t="shared" si="21"/>
        <v>1.9129</v>
      </c>
      <c r="I3569" s="2">
        <f t="shared" si="27"/>
        <v>1.425817523</v>
      </c>
      <c r="J3569" s="2">
        <f t="shared" si="5"/>
        <v>394.6445636</v>
      </c>
      <c r="K3569" s="2">
        <f t="shared" si="6"/>
        <v>407.9899592</v>
      </c>
      <c r="L3569" s="2">
        <f t="shared" si="7"/>
        <v>0</v>
      </c>
      <c r="M3569" s="2">
        <f t="shared" si="1"/>
        <v>407.9899592</v>
      </c>
      <c r="O3569" s="2">
        <v>3567.0</v>
      </c>
      <c r="P3569" s="2">
        <v>2537.0</v>
      </c>
      <c r="Q3569" s="2">
        <v>2548.0</v>
      </c>
      <c r="R3569" s="2">
        <v>2558.0</v>
      </c>
      <c r="S3569" s="2">
        <v>2525.0</v>
      </c>
      <c r="T3569" s="2">
        <v>1.333065159E9</v>
      </c>
      <c r="U3569" s="2">
        <v>3.395317E7</v>
      </c>
      <c r="V3569" s="2">
        <v>6.4597866E7</v>
      </c>
      <c r="W3569" s="2">
        <v>2540245.0</v>
      </c>
      <c r="X3569" s="2">
        <v>1930.0</v>
      </c>
      <c r="Y3569" s="2">
        <f t="shared" si="8"/>
        <v>0.4737109216</v>
      </c>
      <c r="Z3569" s="2">
        <f t="shared" ref="Z3569:AC3569" si="3620">ROUNDDOWN($Y3569*Z$1,0)-IF(MOD($Y3569*Z$1,1)=0,1,0)+1</f>
        <v>1</v>
      </c>
      <c r="AA3569" s="2">
        <f t="shared" si="3620"/>
        <v>2</v>
      </c>
      <c r="AB3569" s="2">
        <f t="shared" si="3620"/>
        <v>2</v>
      </c>
      <c r="AC3569" s="2">
        <f t="shared" si="3620"/>
        <v>3</v>
      </c>
      <c r="AD3569" s="2">
        <f t="shared" si="10"/>
        <v>0</v>
      </c>
      <c r="AE3569" s="2">
        <f t="shared" si="11"/>
        <v>0</v>
      </c>
      <c r="AF3569" s="2">
        <f t="shared" si="12"/>
        <v>0</v>
      </c>
      <c r="AG3569" s="2">
        <f t="shared" si="13"/>
        <v>0</v>
      </c>
      <c r="AH3569" s="2">
        <f t="shared" si="14"/>
        <v>0</v>
      </c>
      <c r="AI3569" s="2">
        <f t="shared" si="15"/>
        <v>0</v>
      </c>
      <c r="AJ3569" s="2">
        <f t="shared" si="16"/>
        <v>1</v>
      </c>
      <c r="AK3569" s="2">
        <f t="shared" si="17"/>
        <v>0</v>
      </c>
      <c r="AL3569" s="2">
        <f t="shared" si="18"/>
        <v>1</v>
      </c>
    </row>
    <row r="3570" ht="13.5" customHeight="1">
      <c r="A3570" s="3">
        <v>43125.0</v>
      </c>
      <c r="B3570" s="2">
        <v>2570.0</v>
      </c>
      <c r="C3570" s="2">
        <f t="shared" si="3"/>
        <v>2570</v>
      </c>
      <c r="D3570" s="2">
        <f t="shared" si="26"/>
        <v>3870.196686</v>
      </c>
      <c r="E3570" s="2">
        <f t="shared" si="20"/>
        <v>2354.916662</v>
      </c>
      <c r="F3570" s="2">
        <v>0.9</v>
      </c>
      <c r="G3570" s="2">
        <f t="shared" si="4"/>
        <v>0.009</v>
      </c>
      <c r="H3570" s="2">
        <f t="shared" si="21"/>
        <v>1.9219</v>
      </c>
      <c r="I3570" s="2">
        <f t="shared" si="27"/>
        <v>1.42621935</v>
      </c>
      <c r="J3570" s="2">
        <f t="shared" si="5"/>
        <v>398.1963646</v>
      </c>
      <c r="K3570" s="2">
        <f t="shared" si="6"/>
        <v>411.6618689</v>
      </c>
      <c r="L3570" s="2">
        <f t="shared" si="7"/>
        <v>0</v>
      </c>
      <c r="M3570" s="2">
        <f t="shared" si="1"/>
        <v>411.6618689</v>
      </c>
      <c r="O3570" s="2">
        <v>3568.0</v>
      </c>
      <c r="P3570" s="2">
        <v>2557.0</v>
      </c>
      <c r="Q3570" s="2">
        <v>2547.0</v>
      </c>
      <c r="R3570" s="2">
        <v>2588.0</v>
      </c>
      <c r="S3570" s="2">
        <v>2552.0</v>
      </c>
      <c r="T3570" s="2">
        <v>1.333065159E9</v>
      </c>
      <c r="U3570" s="2">
        <v>3.4259775E7</v>
      </c>
      <c r="V3570" s="2">
        <v>1.28428626E8</v>
      </c>
      <c r="W3570" s="2">
        <v>5014687.0</v>
      </c>
      <c r="X3570" s="2">
        <v>1811.0</v>
      </c>
      <c r="Y3570" s="2">
        <f t="shared" si="8"/>
        <v>0.7320341048</v>
      </c>
      <c r="Z3570" s="2">
        <f t="shared" ref="Z3570:AC3570" si="3621">ROUNDDOWN($Y3570*Z$1,0)-IF(MOD($Y3570*Z$1,1)=0,1,0)+1</f>
        <v>2</v>
      </c>
      <c r="AA3570" s="2">
        <f t="shared" si="3621"/>
        <v>3</v>
      </c>
      <c r="AB3570" s="2">
        <f t="shared" si="3621"/>
        <v>3</v>
      </c>
      <c r="AC3570" s="2">
        <f t="shared" si="3621"/>
        <v>4</v>
      </c>
      <c r="AD3570" s="2">
        <f t="shared" si="10"/>
        <v>0</v>
      </c>
      <c r="AE3570" s="2">
        <f t="shared" si="11"/>
        <v>0</v>
      </c>
      <c r="AF3570" s="2">
        <f t="shared" si="12"/>
        <v>0</v>
      </c>
      <c r="AG3570" s="2">
        <f t="shared" si="13"/>
        <v>0</v>
      </c>
      <c r="AH3570" s="2">
        <f t="shared" si="14"/>
        <v>1</v>
      </c>
      <c r="AI3570" s="2">
        <f t="shared" si="15"/>
        <v>0</v>
      </c>
      <c r="AJ3570" s="2">
        <f t="shared" si="16"/>
        <v>0</v>
      </c>
      <c r="AK3570" s="2">
        <f t="shared" si="17"/>
        <v>0</v>
      </c>
      <c r="AL3570" s="2">
        <f t="shared" si="18"/>
        <v>1</v>
      </c>
    </row>
    <row r="3571" ht="13.5" customHeight="1">
      <c r="A3571" s="3">
        <v>43128.0</v>
      </c>
      <c r="B3571" s="2">
        <v>2555.0</v>
      </c>
      <c r="C3571" s="2">
        <f t="shared" si="3"/>
        <v>2555</v>
      </c>
      <c r="D3571" s="2">
        <f t="shared" si="26"/>
        <v>3871.751836</v>
      </c>
      <c r="E3571" s="2">
        <f t="shared" si="20"/>
        <v>2355.25923</v>
      </c>
      <c r="F3571" s="2">
        <v>-0.58</v>
      </c>
      <c r="G3571" s="2">
        <f t="shared" si="4"/>
        <v>-0.0058</v>
      </c>
      <c r="H3571" s="2">
        <f t="shared" si="21"/>
        <v>1.9161</v>
      </c>
      <c r="I3571" s="2">
        <f t="shared" si="27"/>
        <v>1.426621177</v>
      </c>
      <c r="J3571" s="2">
        <f t="shared" si="5"/>
        <v>395.8868257</v>
      </c>
      <c r="K3571" s="2">
        <f t="shared" si="6"/>
        <v>409.27423</v>
      </c>
      <c r="L3571" s="2">
        <f t="shared" si="7"/>
        <v>0</v>
      </c>
      <c r="M3571" s="2">
        <f t="shared" si="1"/>
        <v>409.27423</v>
      </c>
      <c r="O3571" s="2">
        <v>3569.0</v>
      </c>
      <c r="P3571" s="2">
        <v>2573.0</v>
      </c>
      <c r="Q3571" s="2">
        <v>2570.0</v>
      </c>
      <c r="R3571" s="2">
        <v>2582.0</v>
      </c>
      <c r="S3571" s="2">
        <v>2555.0</v>
      </c>
      <c r="T3571" s="2">
        <v>1.333065159E9</v>
      </c>
      <c r="U3571" s="2">
        <v>3.4059815E7</v>
      </c>
      <c r="V3571" s="2">
        <v>2.8291039E7</v>
      </c>
      <c r="W3571" s="2">
        <v>1101647.0</v>
      </c>
      <c r="X3571" s="2">
        <v>1038.0</v>
      </c>
      <c r="Y3571" s="2">
        <f t="shared" si="8"/>
        <v>0.3268371904</v>
      </c>
      <c r="Z3571" s="2">
        <f t="shared" ref="Z3571:AC3571" si="3622">ROUNDDOWN($Y3571*Z$1,0)-IF(MOD($Y3571*Z$1,1)=0,1,0)+1</f>
        <v>1</v>
      </c>
      <c r="AA3571" s="2">
        <f t="shared" si="3622"/>
        <v>1</v>
      </c>
      <c r="AB3571" s="2">
        <f t="shared" si="3622"/>
        <v>2</v>
      </c>
      <c r="AC3571" s="2">
        <f t="shared" si="3622"/>
        <v>2</v>
      </c>
      <c r="AD3571" s="2">
        <f t="shared" si="10"/>
        <v>0</v>
      </c>
      <c r="AE3571" s="2">
        <f t="shared" si="11"/>
        <v>0</v>
      </c>
      <c r="AF3571" s="2">
        <f t="shared" si="12"/>
        <v>1</v>
      </c>
      <c r="AG3571" s="2">
        <f t="shared" si="13"/>
        <v>0</v>
      </c>
      <c r="AH3571" s="2">
        <f t="shared" si="14"/>
        <v>0</v>
      </c>
      <c r="AI3571" s="2">
        <f t="shared" si="15"/>
        <v>0</v>
      </c>
      <c r="AJ3571" s="2">
        <f t="shared" si="16"/>
        <v>0</v>
      </c>
      <c r="AK3571" s="2">
        <f t="shared" si="17"/>
        <v>0</v>
      </c>
      <c r="AL3571" s="2">
        <f t="shared" si="18"/>
        <v>1</v>
      </c>
    </row>
    <row r="3572" ht="13.5" customHeight="1">
      <c r="A3572" s="3">
        <v>43129.0</v>
      </c>
      <c r="B3572" s="2">
        <v>2548.0</v>
      </c>
      <c r="C3572" s="2">
        <f t="shared" si="3"/>
        <v>2548</v>
      </c>
      <c r="D3572" s="2">
        <f t="shared" si="26"/>
        <v>3873.307611</v>
      </c>
      <c r="E3572" s="2">
        <f t="shared" si="20"/>
        <v>2355.601798</v>
      </c>
      <c r="F3572" s="2">
        <v>-0.27</v>
      </c>
      <c r="G3572" s="2">
        <f t="shared" si="4"/>
        <v>-0.0027</v>
      </c>
      <c r="H3572" s="2">
        <f t="shared" si="21"/>
        <v>1.9134</v>
      </c>
      <c r="I3572" s="2">
        <f t="shared" si="27"/>
        <v>1.427023004</v>
      </c>
      <c r="J3572" s="2">
        <f t="shared" si="5"/>
        <v>394.8179313</v>
      </c>
      <c r="K3572" s="2">
        <f t="shared" si="6"/>
        <v>408.1691896</v>
      </c>
      <c r="L3572" s="2">
        <f t="shared" si="7"/>
        <v>0</v>
      </c>
      <c r="M3572" s="2">
        <f t="shared" si="1"/>
        <v>408.1691896</v>
      </c>
      <c r="O3572" s="2">
        <v>3570.0</v>
      </c>
      <c r="P3572" s="2">
        <v>2555.0</v>
      </c>
      <c r="Q3572" s="2">
        <v>2555.0</v>
      </c>
      <c r="R3572" s="2">
        <v>2563.0</v>
      </c>
      <c r="S3572" s="2">
        <v>2536.0</v>
      </c>
      <c r="T3572" s="2">
        <v>1.333065159E9</v>
      </c>
      <c r="U3572" s="2">
        <v>3.39665E7</v>
      </c>
      <c r="V3572" s="2">
        <v>5.6922806E7</v>
      </c>
      <c r="W3572" s="2">
        <v>2234689.0</v>
      </c>
      <c r="X3572" s="2">
        <v>1950.0</v>
      </c>
      <c r="Y3572" s="2">
        <f t="shared" si="8"/>
        <v>0.4093585059</v>
      </c>
      <c r="Z3572" s="2">
        <f t="shared" ref="Z3572:AC3572" si="3623">ROUNDDOWN($Y3572*Z$1,0)-IF(MOD($Y3572*Z$1,1)=0,1,0)+1</f>
        <v>1</v>
      </c>
      <c r="AA3572" s="2">
        <f t="shared" si="3623"/>
        <v>2</v>
      </c>
      <c r="AB3572" s="2">
        <f t="shared" si="3623"/>
        <v>2</v>
      </c>
      <c r="AC3572" s="2">
        <f t="shared" si="3623"/>
        <v>3</v>
      </c>
      <c r="AD3572" s="2">
        <f t="shared" si="10"/>
        <v>0</v>
      </c>
      <c r="AE3572" s="2">
        <f t="shared" si="11"/>
        <v>0</v>
      </c>
      <c r="AF3572" s="2">
        <f t="shared" si="12"/>
        <v>0</v>
      </c>
      <c r="AG3572" s="2">
        <f t="shared" si="13"/>
        <v>1</v>
      </c>
      <c r="AH3572" s="2">
        <f t="shared" si="14"/>
        <v>0</v>
      </c>
      <c r="AI3572" s="2">
        <f t="shared" si="15"/>
        <v>0</v>
      </c>
      <c r="AJ3572" s="2">
        <f t="shared" si="16"/>
        <v>0</v>
      </c>
      <c r="AK3572" s="2">
        <f t="shared" si="17"/>
        <v>0</v>
      </c>
      <c r="AL3572" s="2">
        <f t="shared" si="18"/>
        <v>1</v>
      </c>
    </row>
    <row r="3573" ht="13.5" customHeight="1">
      <c r="A3573" s="3">
        <v>43130.0</v>
      </c>
      <c r="B3573" s="2">
        <v>2537.0</v>
      </c>
      <c r="C3573" s="2">
        <f t="shared" si="3"/>
        <v>2537</v>
      </c>
      <c r="D3573" s="2">
        <f t="shared" si="26"/>
        <v>3874.864011</v>
      </c>
      <c r="E3573" s="2">
        <f t="shared" si="20"/>
        <v>2355.944365</v>
      </c>
      <c r="F3573" s="2">
        <v>-0.43</v>
      </c>
      <c r="G3573" s="2">
        <f t="shared" si="4"/>
        <v>-0.0043</v>
      </c>
      <c r="H3573" s="2">
        <f t="shared" si="21"/>
        <v>1.9091</v>
      </c>
      <c r="I3573" s="2">
        <f t="shared" si="27"/>
        <v>1.427424831</v>
      </c>
      <c r="J3573" s="2">
        <f t="shared" si="5"/>
        <v>393.1202142</v>
      </c>
      <c r="K3573" s="2">
        <f t="shared" si="6"/>
        <v>406.4140621</v>
      </c>
      <c r="L3573" s="2">
        <f t="shared" si="7"/>
        <v>0</v>
      </c>
      <c r="M3573" s="2">
        <f t="shared" si="1"/>
        <v>406.4140621</v>
      </c>
      <c r="O3573" s="2">
        <v>3571.0</v>
      </c>
      <c r="P3573" s="2">
        <v>2539.0</v>
      </c>
      <c r="Q3573" s="2">
        <v>2548.0</v>
      </c>
      <c r="R3573" s="2">
        <v>2549.0</v>
      </c>
      <c r="S3573" s="2">
        <v>2526.0</v>
      </c>
      <c r="T3573" s="2">
        <v>1.333065159E9</v>
      </c>
      <c r="U3573" s="2">
        <v>3.3819863E7</v>
      </c>
      <c r="V3573" s="2">
        <v>4.9958231E7</v>
      </c>
      <c r="W3573" s="2">
        <v>1969736.0</v>
      </c>
      <c r="X3573" s="2">
        <v>1739.0</v>
      </c>
      <c r="Y3573" s="2">
        <f t="shared" si="8"/>
        <v>0.3668290702</v>
      </c>
      <c r="Z3573" s="2">
        <f t="shared" ref="Z3573:AC3573" si="3624">ROUNDDOWN($Y3573*Z$1,0)-IF(MOD($Y3573*Z$1,1)=0,1,0)+1</f>
        <v>1</v>
      </c>
      <c r="AA3573" s="2">
        <f t="shared" si="3624"/>
        <v>2</v>
      </c>
      <c r="AB3573" s="2">
        <f t="shared" si="3624"/>
        <v>2</v>
      </c>
      <c r="AC3573" s="2">
        <f t="shared" si="3624"/>
        <v>2</v>
      </c>
      <c r="AD3573" s="2">
        <f t="shared" si="10"/>
        <v>0</v>
      </c>
      <c r="AE3573" s="2">
        <f t="shared" si="11"/>
        <v>0</v>
      </c>
      <c r="AF3573" s="2">
        <f t="shared" si="12"/>
        <v>0</v>
      </c>
      <c r="AG3573" s="2">
        <f t="shared" si="13"/>
        <v>0</v>
      </c>
      <c r="AH3573" s="2">
        <f t="shared" si="14"/>
        <v>0</v>
      </c>
      <c r="AI3573" s="2">
        <f t="shared" si="15"/>
        <v>0</v>
      </c>
      <c r="AJ3573" s="2">
        <f t="shared" si="16"/>
        <v>1</v>
      </c>
      <c r="AK3573" s="2">
        <f t="shared" si="17"/>
        <v>0</v>
      </c>
      <c r="AL3573" s="2">
        <f t="shared" si="18"/>
        <v>1</v>
      </c>
    </row>
    <row r="3574" ht="13.5" customHeight="1">
      <c r="A3574" s="3">
        <v>43131.0</v>
      </c>
      <c r="B3574" s="2">
        <v>2560.0</v>
      </c>
      <c r="C3574" s="2">
        <f t="shared" si="3"/>
        <v>2560</v>
      </c>
      <c r="D3574" s="2">
        <f t="shared" si="26"/>
        <v>3876.421037</v>
      </c>
      <c r="E3574" s="2">
        <f t="shared" si="20"/>
        <v>2356.286933</v>
      </c>
      <c r="F3574" s="2">
        <v>0.91</v>
      </c>
      <c r="G3574" s="2">
        <f t="shared" si="4"/>
        <v>0.0091</v>
      </c>
      <c r="H3574" s="2">
        <f t="shared" si="21"/>
        <v>1.9182</v>
      </c>
      <c r="I3574" s="2">
        <f t="shared" si="27"/>
        <v>1.427826659</v>
      </c>
      <c r="J3574" s="2">
        <f t="shared" si="5"/>
        <v>396.6976081</v>
      </c>
      <c r="K3574" s="2">
        <f t="shared" si="6"/>
        <v>410.1124301</v>
      </c>
      <c r="L3574" s="2">
        <f t="shared" si="7"/>
        <v>0</v>
      </c>
      <c r="M3574" s="2">
        <f t="shared" si="1"/>
        <v>410.1124301</v>
      </c>
      <c r="O3574" s="2">
        <v>3572.0</v>
      </c>
      <c r="P3574" s="2">
        <v>2541.0</v>
      </c>
      <c r="Q3574" s="2">
        <v>2537.0</v>
      </c>
      <c r="R3574" s="2">
        <v>2570.0</v>
      </c>
      <c r="S3574" s="2">
        <v>2536.0</v>
      </c>
      <c r="T3574" s="2">
        <v>1.333065159E9</v>
      </c>
      <c r="U3574" s="2">
        <v>3.4126468E7</v>
      </c>
      <c r="V3574" s="2">
        <v>6.3044211E7</v>
      </c>
      <c r="W3574" s="2">
        <v>2463765.0</v>
      </c>
      <c r="X3574" s="2">
        <v>1822.0</v>
      </c>
      <c r="Y3574" s="2">
        <f t="shared" si="8"/>
        <v>0.734774665</v>
      </c>
      <c r="Z3574" s="2">
        <f t="shared" ref="Z3574:AC3574" si="3625">ROUNDDOWN($Y3574*Z$1,0)-IF(MOD($Y3574*Z$1,1)=0,1,0)+1</f>
        <v>2</v>
      </c>
      <c r="AA3574" s="2">
        <f t="shared" si="3625"/>
        <v>3</v>
      </c>
      <c r="AB3574" s="2">
        <f t="shared" si="3625"/>
        <v>3</v>
      </c>
      <c r="AC3574" s="2">
        <f t="shared" si="3625"/>
        <v>4</v>
      </c>
      <c r="AD3574" s="2">
        <f t="shared" si="10"/>
        <v>0</v>
      </c>
      <c r="AE3574" s="2">
        <f t="shared" si="11"/>
        <v>0</v>
      </c>
      <c r="AF3574" s="2">
        <f t="shared" si="12"/>
        <v>0</v>
      </c>
      <c r="AG3574" s="2">
        <f t="shared" si="13"/>
        <v>0</v>
      </c>
      <c r="AH3574" s="2">
        <f t="shared" si="14"/>
        <v>1</v>
      </c>
      <c r="AI3574" s="2">
        <f t="shared" si="15"/>
        <v>0</v>
      </c>
      <c r="AJ3574" s="2">
        <f t="shared" si="16"/>
        <v>0</v>
      </c>
      <c r="AK3574" s="2">
        <f t="shared" si="17"/>
        <v>0</v>
      </c>
      <c r="AL3574" s="2">
        <f t="shared" si="18"/>
        <v>1</v>
      </c>
    </row>
    <row r="3575" ht="13.5" customHeight="1">
      <c r="A3575" s="3">
        <v>43132.0</v>
      </c>
      <c r="B3575" s="2">
        <v>2542.0</v>
      </c>
      <c r="C3575" s="2">
        <f t="shared" si="3"/>
        <v>2542</v>
      </c>
      <c r="D3575" s="2">
        <f t="shared" si="26"/>
        <v>3877.978688</v>
      </c>
      <c r="E3575" s="2">
        <f t="shared" si="20"/>
        <v>2356.629501</v>
      </c>
      <c r="F3575" s="2">
        <v>-0.7</v>
      </c>
      <c r="G3575" s="2">
        <f t="shared" si="4"/>
        <v>-0.007</v>
      </c>
      <c r="H3575" s="2">
        <f t="shared" si="21"/>
        <v>1.9112</v>
      </c>
      <c r="I3575" s="2">
        <f t="shared" si="27"/>
        <v>1.428228486</v>
      </c>
      <c r="J3575" s="2">
        <f t="shared" si="5"/>
        <v>393.9207249</v>
      </c>
      <c r="K3575" s="2">
        <f t="shared" si="6"/>
        <v>407.241643</v>
      </c>
      <c r="L3575" s="2">
        <f t="shared" si="7"/>
        <v>0</v>
      </c>
      <c r="M3575" s="2">
        <f t="shared" si="1"/>
        <v>407.241643</v>
      </c>
      <c r="O3575" s="2">
        <v>3573.0</v>
      </c>
      <c r="P3575" s="2">
        <v>2560.0</v>
      </c>
      <c r="Q3575" s="2">
        <v>2560.0</v>
      </c>
      <c r="R3575" s="2">
        <v>2560.0</v>
      </c>
      <c r="S3575" s="2">
        <v>2528.0</v>
      </c>
      <c r="T3575" s="2">
        <v>1.333065159E9</v>
      </c>
      <c r="U3575" s="2">
        <v>3.3886516E7</v>
      </c>
      <c r="V3575" s="2">
        <v>1.41405923E8</v>
      </c>
      <c r="W3575" s="2">
        <v>5561116.0</v>
      </c>
      <c r="X3575" s="2">
        <v>1740.0</v>
      </c>
      <c r="Y3575" s="2">
        <f t="shared" si="8"/>
        <v>0.2951684937</v>
      </c>
      <c r="Z3575" s="2">
        <f t="shared" ref="Z3575:AC3575" si="3626">ROUNDDOWN($Y3575*Z$1,0)-IF(MOD($Y3575*Z$1,1)=0,1,0)+1</f>
        <v>1</v>
      </c>
      <c r="AA3575" s="2">
        <f t="shared" si="3626"/>
        <v>1</v>
      </c>
      <c r="AB3575" s="2">
        <f t="shared" si="3626"/>
        <v>2</v>
      </c>
      <c r="AC3575" s="2">
        <f t="shared" si="3626"/>
        <v>2</v>
      </c>
      <c r="AD3575" s="2">
        <f t="shared" si="10"/>
        <v>0</v>
      </c>
      <c r="AE3575" s="2">
        <f t="shared" si="11"/>
        <v>0</v>
      </c>
      <c r="AF3575" s="2">
        <f t="shared" si="12"/>
        <v>0</v>
      </c>
      <c r="AG3575" s="2">
        <f t="shared" si="13"/>
        <v>1</v>
      </c>
      <c r="AH3575" s="2">
        <f t="shared" si="14"/>
        <v>0</v>
      </c>
      <c r="AI3575" s="2">
        <f t="shared" si="15"/>
        <v>0</v>
      </c>
      <c r="AJ3575" s="2">
        <f t="shared" si="16"/>
        <v>0</v>
      </c>
      <c r="AK3575" s="2">
        <f t="shared" si="17"/>
        <v>0</v>
      </c>
      <c r="AL3575" s="2">
        <f t="shared" si="18"/>
        <v>1</v>
      </c>
    </row>
    <row r="3576" ht="13.5" customHeight="1">
      <c r="A3576" s="3">
        <v>43135.0</v>
      </c>
      <c r="B3576" s="2">
        <v>2520.0</v>
      </c>
      <c r="C3576" s="2">
        <f t="shared" si="3"/>
        <v>2520</v>
      </c>
      <c r="D3576" s="2">
        <f t="shared" si="26"/>
        <v>3879.536965</v>
      </c>
      <c r="E3576" s="2">
        <f t="shared" si="20"/>
        <v>2356.972069</v>
      </c>
      <c r="F3576" s="2">
        <v>-0.87</v>
      </c>
      <c r="G3576" s="2">
        <f t="shared" si="4"/>
        <v>-0.0087</v>
      </c>
      <c r="H3576" s="2">
        <f t="shared" si="21"/>
        <v>1.9025</v>
      </c>
      <c r="I3576" s="2">
        <f t="shared" si="27"/>
        <v>1.428630313</v>
      </c>
      <c r="J3576" s="2">
        <f t="shared" si="5"/>
        <v>390.4936146</v>
      </c>
      <c r="K3576" s="2">
        <f t="shared" si="6"/>
        <v>403.6986407</v>
      </c>
      <c r="L3576" s="2">
        <f t="shared" si="7"/>
        <v>0</v>
      </c>
      <c r="M3576" s="2">
        <f t="shared" si="1"/>
        <v>403.6986407</v>
      </c>
      <c r="O3576" s="2">
        <v>3574.0</v>
      </c>
      <c r="P3576" s="2">
        <v>2518.0</v>
      </c>
      <c r="Q3576" s="2">
        <v>2542.0</v>
      </c>
      <c r="R3576" s="2">
        <v>2534.0</v>
      </c>
      <c r="S3576" s="2">
        <v>2512.0</v>
      </c>
      <c r="T3576" s="2">
        <v>1.333065159E9</v>
      </c>
      <c r="U3576" s="2">
        <v>3.3593242E7</v>
      </c>
      <c r="V3576" s="2">
        <v>3.0318849E7</v>
      </c>
      <c r="W3576" s="2">
        <v>1201997.0</v>
      </c>
      <c r="X3576" s="2">
        <v>922.0</v>
      </c>
      <c r="Y3576" s="2">
        <f t="shared" si="8"/>
        <v>0.2573081608</v>
      </c>
      <c r="Z3576" s="2">
        <f t="shared" ref="Z3576:AC3576" si="3627">ROUNDDOWN($Y3576*Z$1,0)-IF(MOD($Y3576*Z$1,1)=0,1,0)+1</f>
        <v>1</v>
      </c>
      <c r="AA3576" s="2">
        <f t="shared" si="3627"/>
        <v>1</v>
      </c>
      <c r="AB3576" s="2">
        <f t="shared" si="3627"/>
        <v>2</v>
      </c>
      <c r="AC3576" s="2">
        <f t="shared" si="3627"/>
        <v>2</v>
      </c>
      <c r="AD3576" s="2">
        <f t="shared" si="10"/>
        <v>0</v>
      </c>
      <c r="AE3576" s="2">
        <f t="shared" si="11"/>
        <v>0</v>
      </c>
      <c r="AF3576" s="2">
        <f t="shared" si="12"/>
        <v>0</v>
      </c>
      <c r="AG3576" s="2">
        <f t="shared" si="13"/>
        <v>0</v>
      </c>
      <c r="AH3576" s="2">
        <f t="shared" si="14"/>
        <v>0</v>
      </c>
      <c r="AI3576" s="2">
        <f t="shared" si="15"/>
        <v>0</v>
      </c>
      <c r="AJ3576" s="2">
        <f t="shared" si="16"/>
        <v>1</v>
      </c>
      <c r="AK3576" s="2">
        <f t="shared" si="17"/>
        <v>0</v>
      </c>
      <c r="AL3576" s="2">
        <f t="shared" si="18"/>
        <v>1</v>
      </c>
    </row>
    <row r="3577" ht="13.5" customHeight="1">
      <c r="A3577" s="3">
        <v>43136.0</v>
      </c>
      <c r="B3577" s="2">
        <v>2565.0</v>
      </c>
      <c r="C3577" s="2">
        <f t="shared" si="3"/>
        <v>2565</v>
      </c>
      <c r="D3577" s="2">
        <f t="shared" si="26"/>
        <v>3881.095869</v>
      </c>
      <c r="E3577" s="2">
        <f t="shared" si="20"/>
        <v>2357.314636</v>
      </c>
      <c r="F3577" s="2">
        <v>1.79</v>
      </c>
      <c r="G3577" s="2">
        <f t="shared" si="4"/>
        <v>0.0179</v>
      </c>
      <c r="H3577" s="2">
        <f t="shared" si="21"/>
        <v>1.9204</v>
      </c>
      <c r="I3577" s="2">
        <f t="shared" si="27"/>
        <v>1.42903214</v>
      </c>
      <c r="J3577" s="2">
        <f t="shared" si="5"/>
        <v>397.4834503</v>
      </c>
      <c r="K3577" s="2">
        <f t="shared" si="6"/>
        <v>410.9248464</v>
      </c>
      <c r="L3577" s="2">
        <f t="shared" si="7"/>
        <v>0</v>
      </c>
      <c r="M3577" s="2">
        <f t="shared" si="1"/>
        <v>410.9248464</v>
      </c>
      <c r="O3577" s="2">
        <v>3575.0</v>
      </c>
      <c r="P3577" s="2">
        <v>2535.0</v>
      </c>
      <c r="Q3577" s="2">
        <v>2520.0</v>
      </c>
      <c r="R3577" s="2">
        <v>2565.0</v>
      </c>
      <c r="S3577" s="2">
        <v>2530.0</v>
      </c>
      <c r="T3577" s="2">
        <v>1.333065159E9</v>
      </c>
      <c r="U3577" s="2">
        <v>3.4193121E7</v>
      </c>
      <c r="V3577" s="2">
        <v>9.5040972E7</v>
      </c>
      <c r="W3577" s="2">
        <v>3728808.0</v>
      </c>
      <c r="X3577" s="2">
        <v>3509.0</v>
      </c>
      <c r="Y3577" s="2">
        <f t="shared" si="8"/>
        <v>0.8777913114</v>
      </c>
      <c r="Z3577" s="2">
        <f t="shared" ref="Z3577:AC3577" si="3628">ROUNDDOWN($Y3577*Z$1,0)-IF(MOD($Y3577*Z$1,1)=0,1,0)+1</f>
        <v>2</v>
      </c>
      <c r="AA3577" s="2">
        <f t="shared" si="3628"/>
        <v>3</v>
      </c>
      <c r="AB3577" s="2">
        <f t="shared" si="3628"/>
        <v>4</v>
      </c>
      <c r="AC3577" s="2">
        <f t="shared" si="3628"/>
        <v>5</v>
      </c>
      <c r="AD3577" s="2">
        <f t="shared" si="10"/>
        <v>0</v>
      </c>
      <c r="AE3577" s="2">
        <f t="shared" si="11"/>
        <v>0</v>
      </c>
      <c r="AF3577" s="2">
        <f t="shared" si="12"/>
        <v>0</v>
      </c>
      <c r="AG3577" s="2">
        <f t="shared" si="13"/>
        <v>0</v>
      </c>
      <c r="AH3577" s="2">
        <f t="shared" si="14"/>
        <v>0</v>
      </c>
      <c r="AI3577" s="2">
        <f t="shared" si="15"/>
        <v>1</v>
      </c>
      <c r="AJ3577" s="2">
        <f t="shared" si="16"/>
        <v>0</v>
      </c>
      <c r="AK3577" s="2">
        <f t="shared" si="17"/>
        <v>0</v>
      </c>
      <c r="AL3577" s="2">
        <f t="shared" si="18"/>
        <v>1</v>
      </c>
    </row>
    <row r="3578" ht="13.5" customHeight="1">
      <c r="A3578" s="3">
        <v>43137.0</v>
      </c>
      <c r="B3578" s="2">
        <v>2530.0</v>
      </c>
      <c r="C3578" s="2">
        <f t="shared" si="3"/>
        <v>2530</v>
      </c>
      <c r="D3578" s="2">
        <f t="shared" si="26"/>
        <v>3882.655398</v>
      </c>
      <c r="E3578" s="2">
        <f t="shared" si="20"/>
        <v>2357.657204</v>
      </c>
      <c r="F3578" s="2">
        <v>-1.36</v>
      </c>
      <c r="G3578" s="2">
        <f t="shared" si="4"/>
        <v>-0.0136</v>
      </c>
      <c r="H3578" s="2">
        <f t="shared" si="21"/>
        <v>1.9068</v>
      </c>
      <c r="I3578" s="2">
        <f t="shared" si="27"/>
        <v>1.429433967</v>
      </c>
      <c r="J3578" s="2">
        <f t="shared" si="5"/>
        <v>392.0776753</v>
      </c>
      <c r="K3578" s="2">
        <f t="shared" si="6"/>
        <v>405.3362685</v>
      </c>
      <c r="L3578" s="2">
        <f t="shared" si="7"/>
        <v>0</v>
      </c>
      <c r="M3578" s="2">
        <f t="shared" si="1"/>
        <v>405.3362685</v>
      </c>
      <c r="O3578" s="2">
        <v>3576.0</v>
      </c>
      <c r="P3578" s="2">
        <v>2510.0</v>
      </c>
      <c r="Q3578" s="2">
        <v>2565.0</v>
      </c>
      <c r="R3578" s="2">
        <v>2557.0</v>
      </c>
      <c r="S3578" s="2">
        <v>2508.0</v>
      </c>
      <c r="T3578" s="2">
        <v>1.333065159E9</v>
      </c>
      <c r="U3578" s="2">
        <v>3.3726549E7</v>
      </c>
      <c r="V3578" s="2">
        <v>8.2864058E7</v>
      </c>
      <c r="W3578" s="2">
        <v>3267677.0</v>
      </c>
      <c r="X3578" s="2">
        <v>2829.0</v>
      </c>
      <c r="Y3578" s="2">
        <f t="shared" si="8"/>
        <v>0.1660576533</v>
      </c>
      <c r="Z3578" s="2">
        <f t="shared" ref="Z3578:AC3578" si="3629">ROUNDDOWN($Y3578*Z$1,0)-IF(MOD($Y3578*Z$1,1)=0,1,0)+1</f>
        <v>1</v>
      </c>
      <c r="AA3578" s="2">
        <f t="shared" si="3629"/>
        <v>1</v>
      </c>
      <c r="AB3578" s="2">
        <f t="shared" si="3629"/>
        <v>1</v>
      </c>
      <c r="AC3578" s="2">
        <f t="shared" si="3629"/>
        <v>1</v>
      </c>
      <c r="AD3578" s="2">
        <f t="shared" si="10"/>
        <v>0</v>
      </c>
      <c r="AE3578" s="2">
        <f t="shared" si="11"/>
        <v>0</v>
      </c>
      <c r="AF3578" s="2">
        <f t="shared" si="12"/>
        <v>0</v>
      </c>
      <c r="AG3578" s="2">
        <f t="shared" si="13"/>
        <v>0</v>
      </c>
      <c r="AH3578" s="2">
        <f t="shared" si="14"/>
        <v>0</v>
      </c>
      <c r="AI3578" s="2">
        <f t="shared" si="15"/>
        <v>0</v>
      </c>
      <c r="AJ3578" s="2">
        <f t="shared" si="16"/>
        <v>1</v>
      </c>
      <c r="AK3578" s="2">
        <f t="shared" si="17"/>
        <v>0</v>
      </c>
      <c r="AL3578" s="2">
        <f t="shared" si="18"/>
        <v>1</v>
      </c>
    </row>
    <row r="3579" ht="13.5" customHeight="1">
      <c r="A3579" s="3">
        <v>43138.0</v>
      </c>
      <c r="B3579" s="2">
        <v>2539.0</v>
      </c>
      <c r="C3579" s="2">
        <f t="shared" si="3"/>
        <v>2539</v>
      </c>
      <c r="D3579" s="2">
        <f t="shared" si="26"/>
        <v>3884.215555</v>
      </c>
      <c r="E3579" s="2">
        <f t="shared" si="20"/>
        <v>2357.999772</v>
      </c>
      <c r="F3579" s="2">
        <v>0.36</v>
      </c>
      <c r="G3579" s="2">
        <f t="shared" si="4"/>
        <v>0.0036</v>
      </c>
      <c r="H3579" s="2">
        <f t="shared" si="21"/>
        <v>1.9104</v>
      </c>
      <c r="I3579" s="2">
        <f t="shared" si="27"/>
        <v>1.429835794</v>
      </c>
      <c r="J3579" s="2">
        <f t="shared" si="5"/>
        <v>393.489155</v>
      </c>
      <c r="K3579" s="2">
        <f t="shared" si="6"/>
        <v>406.7954791</v>
      </c>
      <c r="L3579" s="2">
        <f t="shared" si="7"/>
        <v>0</v>
      </c>
      <c r="M3579" s="2">
        <f t="shared" si="1"/>
        <v>406.7954791</v>
      </c>
      <c r="O3579" s="2">
        <v>3577.0</v>
      </c>
      <c r="P3579" s="2">
        <v>2532.0</v>
      </c>
      <c r="Q3579" s="2">
        <v>2530.0</v>
      </c>
      <c r="R3579" s="2">
        <v>2557.0</v>
      </c>
      <c r="S3579" s="2">
        <v>2525.0</v>
      </c>
      <c r="T3579" s="2">
        <v>1.333065159E9</v>
      </c>
      <c r="U3579" s="2">
        <v>3.3846524E7</v>
      </c>
      <c r="V3579" s="2">
        <v>4.7688479E7</v>
      </c>
      <c r="W3579" s="2">
        <v>1875649.0</v>
      </c>
      <c r="X3579" s="2">
        <v>1901.0</v>
      </c>
      <c r="Y3579" s="2">
        <f t="shared" si="8"/>
        <v>0.591453512</v>
      </c>
      <c r="Z3579" s="2">
        <f t="shared" ref="Z3579:AC3579" si="3630">ROUNDDOWN($Y3579*Z$1,0)-IF(MOD($Y3579*Z$1,1)=0,1,0)+1</f>
        <v>2</v>
      </c>
      <c r="AA3579" s="2">
        <f t="shared" si="3630"/>
        <v>2</v>
      </c>
      <c r="AB3579" s="2">
        <f t="shared" si="3630"/>
        <v>3</v>
      </c>
      <c r="AC3579" s="2">
        <f t="shared" si="3630"/>
        <v>3</v>
      </c>
      <c r="AD3579" s="2">
        <f t="shared" si="10"/>
        <v>0</v>
      </c>
      <c r="AE3579" s="2">
        <f t="shared" si="11"/>
        <v>0</v>
      </c>
      <c r="AF3579" s="2">
        <f t="shared" si="12"/>
        <v>0</v>
      </c>
      <c r="AG3579" s="2">
        <f t="shared" si="13"/>
        <v>0</v>
      </c>
      <c r="AH3579" s="2">
        <f t="shared" si="14"/>
        <v>1</v>
      </c>
      <c r="AI3579" s="2">
        <f t="shared" si="15"/>
        <v>0</v>
      </c>
      <c r="AJ3579" s="2">
        <f t="shared" si="16"/>
        <v>0</v>
      </c>
      <c r="AK3579" s="2">
        <f t="shared" si="17"/>
        <v>0</v>
      </c>
      <c r="AL3579" s="2">
        <f t="shared" si="18"/>
        <v>1</v>
      </c>
    </row>
    <row r="3580" ht="13.5" customHeight="1">
      <c r="A3580" s="3">
        <v>43139.0</v>
      </c>
      <c r="B3580" s="2">
        <v>2491.0</v>
      </c>
      <c r="C3580" s="2">
        <f t="shared" si="3"/>
        <v>2491</v>
      </c>
      <c r="D3580" s="2">
        <f t="shared" si="26"/>
        <v>3885.776338</v>
      </c>
      <c r="E3580" s="2">
        <f t="shared" si="20"/>
        <v>2358.342339</v>
      </c>
      <c r="F3580" s="2">
        <v>-1.89</v>
      </c>
      <c r="G3580" s="2">
        <f t="shared" si="4"/>
        <v>-0.0189</v>
      </c>
      <c r="H3580" s="2">
        <f t="shared" si="21"/>
        <v>1.8915</v>
      </c>
      <c r="I3580" s="2">
        <f t="shared" si="27"/>
        <v>1.430237622</v>
      </c>
      <c r="J3580" s="2">
        <f t="shared" si="5"/>
        <v>386.0522099</v>
      </c>
      <c r="K3580" s="2">
        <f t="shared" si="6"/>
        <v>399.1070445</v>
      </c>
      <c r="L3580" s="2">
        <f t="shared" si="7"/>
        <v>0</v>
      </c>
      <c r="M3580" s="2">
        <f t="shared" si="1"/>
        <v>399.1070445</v>
      </c>
      <c r="O3580" s="2">
        <v>3578.0</v>
      </c>
      <c r="P3580" s="2">
        <v>2533.0</v>
      </c>
      <c r="Q3580" s="2">
        <v>2539.0</v>
      </c>
      <c r="R3580" s="2">
        <v>2534.0</v>
      </c>
      <c r="S3580" s="2">
        <v>2491.0</v>
      </c>
      <c r="T3580" s="2">
        <v>1.333065159E9</v>
      </c>
      <c r="U3580" s="2">
        <v>3.3206653E7</v>
      </c>
      <c r="V3580" s="2">
        <v>7.644714E7</v>
      </c>
      <c r="W3580" s="2">
        <v>3040333.0</v>
      </c>
      <c r="X3580" s="2">
        <v>2488.0</v>
      </c>
      <c r="Y3580" s="2">
        <f t="shared" si="8"/>
        <v>0.095818108</v>
      </c>
      <c r="Z3580" s="2">
        <f t="shared" ref="Z3580:AC3580" si="3631">ROUNDDOWN($Y3580*Z$1,0)-IF(MOD($Y3580*Z$1,1)=0,1,0)+1</f>
        <v>1</v>
      </c>
      <c r="AA3580" s="2">
        <f t="shared" si="3631"/>
        <v>1</v>
      </c>
      <c r="AB3580" s="2">
        <f t="shared" si="3631"/>
        <v>1</v>
      </c>
      <c r="AC3580" s="2">
        <f t="shared" si="3631"/>
        <v>1</v>
      </c>
      <c r="AD3580" s="2">
        <f t="shared" si="10"/>
        <v>0</v>
      </c>
      <c r="AE3580" s="2">
        <f t="shared" si="11"/>
        <v>0</v>
      </c>
      <c r="AF3580" s="2">
        <f t="shared" si="12"/>
        <v>1</v>
      </c>
      <c r="AG3580" s="2">
        <f t="shared" si="13"/>
        <v>0</v>
      </c>
      <c r="AH3580" s="2">
        <f t="shared" si="14"/>
        <v>0</v>
      </c>
      <c r="AI3580" s="2">
        <f t="shared" si="15"/>
        <v>0</v>
      </c>
      <c r="AJ3580" s="2">
        <f t="shared" si="16"/>
        <v>0</v>
      </c>
      <c r="AK3580" s="2">
        <f t="shared" si="17"/>
        <v>0</v>
      </c>
      <c r="AL3580" s="2">
        <f t="shared" si="18"/>
        <v>1</v>
      </c>
    </row>
    <row r="3581" ht="13.5" customHeight="1">
      <c r="A3581" s="3">
        <v>43142.0</v>
      </c>
      <c r="B3581" s="2">
        <v>2474.0</v>
      </c>
      <c r="C3581" s="2">
        <f t="shared" si="3"/>
        <v>2474</v>
      </c>
      <c r="D3581" s="2">
        <f t="shared" si="26"/>
        <v>3887.337749</v>
      </c>
      <c r="E3581" s="2">
        <f t="shared" si="20"/>
        <v>2358.684907</v>
      </c>
      <c r="F3581" s="2">
        <v>-0.68</v>
      </c>
      <c r="G3581" s="2">
        <f t="shared" si="4"/>
        <v>-0.0068</v>
      </c>
      <c r="H3581" s="2">
        <f t="shared" si="21"/>
        <v>1.8847</v>
      </c>
      <c r="I3581" s="2">
        <f t="shared" si="27"/>
        <v>1.430639449</v>
      </c>
      <c r="J3581" s="2">
        <f t="shared" si="5"/>
        <v>383.4270549</v>
      </c>
      <c r="K3581" s="2">
        <f t="shared" si="6"/>
        <v>396.3931166</v>
      </c>
      <c r="L3581" s="2">
        <f t="shared" si="7"/>
        <v>0</v>
      </c>
      <c r="M3581" s="2">
        <f t="shared" si="1"/>
        <v>396.3931166</v>
      </c>
      <c r="O3581" s="2">
        <v>3579.0</v>
      </c>
      <c r="P3581" s="2">
        <v>2480.0</v>
      </c>
      <c r="Q3581" s="2">
        <v>2491.0</v>
      </c>
      <c r="R3581" s="2">
        <v>2487.0</v>
      </c>
      <c r="S3581" s="2">
        <v>2452.0</v>
      </c>
      <c r="T3581" s="2">
        <v>1.333065159E9</v>
      </c>
      <c r="U3581" s="2">
        <v>3.2980032E7</v>
      </c>
      <c r="V3581" s="2">
        <v>2.7801003E7</v>
      </c>
      <c r="W3581" s="2">
        <v>1127432.0</v>
      </c>
      <c r="X3581" s="2">
        <v>965.0</v>
      </c>
      <c r="Y3581" s="2">
        <f t="shared" si="8"/>
        <v>0.300954121</v>
      </c>
      <c r="Z3581" s="2">
        <f t="shared" ref="Z3581:AC3581" si="3632">ROUNDDOWN($Y3581*Z$1,0)-IF(MOD($Y3581*Z$1,1)=0,1,0)+1</f>
        <v>1</v>
      </c>
      <c r="AA3581" s="2">
        <f t="shared" si="3632"/>
        <v>1</v>
      </c>
      <c r="AB3581" s="2">
        <f t="shared" si="3632"/>
        <v>2</v>
      </c>
      <c r="AC3581" s="2">
        <f t="shared" si="3632"/>
        <v>2</v>
      </c>
      <c r="AD3581" s="2">
        <f t="shared" si="10"/>
        <v>0</v>
      </c>
      <c r="AE3581" s="2">
        <f t="shared" si="11"/>
        <v>0</v>
      </c>
      <c r="AF3581" s="2">
        <f t="shared" si="12"/>
        <v>0</v>
      </c>
      <c r="AG3581" s="2">
        <f t="shared" si="13"/>
        <v>1</v>
      </c>
      <c r="AH3581" s="2">
        <f t="shared" si="14"/>
        <v>0</v>
      </c>
      <c r="AI3581" s="2">
        <f t="shared" si="15"/>
        <v>0</v>
      </c>
      <c r="AJ3581" s="2">
        <f t="shared" si="16"/>
        <v>0</v>
      </c>
      <c r="AK3581" s="2">
        <f t="shared" si="17"/>
        <v>0</v>
      </c>
      <c r="AL3581" s="2">
        <f t="shared" si="18"/>
        <v>1</v>
      </c>
    </row>
    <row r="3582" ht="13.5" customHeight="1">
      <c r="A3582" s="3">
        <v>43143.0</v>
      </c>
      <c r="B3582" s="2">
        <v>2450.0</v>
      </c>
      <c r="C3582" s="2">
        <f t="shared" si="3"/>
        <v>2450</v>
      </c>
      <c r="D3582" s="2">
        <f t="shared" si="26"/>
        <v>3888.899787</v>
      </c>
      <c r="E3582" s="2">
        <f t="shared" si="20"/>
        <v>2359.027475</v>
      </c>
      <c r="F3582" s="2">
        <v>-0.97</v>
      </c>
      <c r="G3582" s="2">
        <f t="shared" si="4"/>
        <v>-0.0097</v>
      </c>
      <c r="H3582" s="2">
        <f t="shared" si="21"/>
        <v>1.875</v>
      </c>
      <c r="I3582" s="2">
        <f t="shared" si="27"/>
        <v>1.431041276</v>
      </c>
      <c r="J3582" s="2">
        <f t="shared" si="5"/>
        <v>379.7078125</v>
      </c>
      <c r="K3582" s="2">
        <f t="shared" si="6"/>
        <v>392.5481034</v>
      </c>
      <c r="L3582" s="2">
        <f t="shared" si="7"/>
        <v>0</v>
      </c>
      <c r="M3582" s="2">
        <f t="shared" si="1"/>
        <v>392.5481034</v>
      </c>
      <c r="O3582" s="2">
        <v>3580.0</v>
      </c>
      <c r="P3582" s="2">
        <v>2484.0</v>
      </c>
      <c r="Q3582" s="2">
        <v>2474.0</v>
      </c>
      <c r="R3582" s="2">
        <v>2500.0</v>
      </c>
      <c r="S3582" s="2">
        <v>2450.0</v>
      </c>
      <c r="T3582" s="2">
        <v>1.333065159E9</v>
      </c>
      <c r="U3582" s="2">
        <v>3.2660096E7</v>
      </c>
      <c r="V3582" s="2">
        <v>5.6341938E7</v>
      </c>
      <c r="W3582" s="2">
        <v>2280831.0</v>
      </c>
      <c r="X3582" s="2">
        <v>2078.0</v>
      </c>
      <c r="Y3582" s="2">
        <f t="shared" si="8"/>
        <v>0.2359926918</v>
      </c>
      <c r="Z3582" s="2">
        <f t="shared" ref="Z3582:AC3582" si="3633">ROUNDDOWN($Y3582*Z$1,0)-IF(MOD($Y3582*Z$1,1)=0,1,0)+1</f>
        <v>1</v>
      </c>
      <c r="AA3582" s="2">
        <f t="shared" si="3633"/>
        <v>1</v>
      </c>
      <c r="AB3582" s="2">
        <f t="shared" si="3633"/>
        <v>1</v>
      </c>
      <c r="AC3582" s="2">
        <f t="shared" si="3633"/>
        <v>2</v>
      </c>
      <c r="AD3582" s="2">
        <f t="shared" si="10"/>
        <v>0</v>
      </c>
      <c r="AE3582" s="2">
        <f t="shared" si="11"/>
        <v>0</v>
      </c>
      <c r="AF3582" s="2">
        <f t="shared" si="12"/>
        <v>0</v>
      </c>
      <c r="AG3582" s="2">
        <f t="shared" si="13"/>
        <v>0</v>
      </c>
      <c r="AH3582" s="2">
        <f t="shared" si="14"/>
        <v>0</v>
      </c>
      <c r="AI3582" s="2">
        <f t="shared" si="15"/>
        <v>0</v>
      </c>
      <c r="AJ3582" s="2">
        <f t="shared" si="16"/>
        <v>0</v>
      </c>
      <c r="AK3582" s="2">
        <f t="shared" si="17"/>
        <v>1</v>
      </c>
      <c r="AL3582" s="2">
        <f t="shared" si="18"/>
        <v>1</v>
      </c>
    </row>
    <row r="3583" ht="13.5" customHeight="1">
      <c r="A3583" s="3">
        <v>43144.0</v>
      </c>
      <c r="B3583" s="2">
        <v>2464.0</v>
      </c>
      <c r="C3583" s="2">
        <f t="shared" si="3"/>
        <v>2464</v>
      </c>
      <c r="D3583" s="2">
        <f t="shared" si="26"/>
        <v>3890.462452</v>
      </c>
      <c r="E3583" s="2">
        <f t="shared" si="20"/>
        <v>2359.370043</v>
      </c>
      <c r="F3583" s="2">
        <v>0.57</v>
      </c>
      <c r="G3583" s="2">
        <f t="shared" si="4"/>
        <v>0.0057</v>
      </c>
      <c r="H3583" s="2">
        <f t="shared" si="21"/>
        <v>1.8807</v>
      </c>
      <c r="I3583" s="2">
        <f t="shared" si="27"/>
        <v>1.431443103</v>
      </c>
      <c r="J3583" s="2">
        <f t="shared" si="5"/>
        <v>381.872147</v>
      </c>
      <c r="K3583" s="2">
        <f t="shared" si="6"/>
        <v>394.7856276</v>
      </c>
      <c r="L3583" s="2">
        <f t="shared" si="7"/>
        <v>0</v>
      </c>
      <c r="M3583" s="2">
        <f t="shared" si="1"/>
        <v>394.7856276</v>
      </c>
      <c r="O3583" s="2">
        <v>3581.0</v>
      </c>
      <c r="P3583" s="2">
        <v>2461.0</v>
      </c>
      <c r="Q3583" s="2">
        <v>2450.0</v>
      </c>
      <c r="R3583" s="2">
        <v>2471.0</v>
      </c>
      <c r="S3583" s="2">
        <v>2449.0</v>
      </c>
      <c r="T3583" s="2">
        <v>1.333065159E9</v>
      </c>
      <c r="U3583" s="2">
        <v>3.2846726E7</v>
      </c>
      <c r="V3583" s="2">
        <v>5.4954965E7</v>
      </c>
      <c r="W3583" s="2">
        <v>2234270.0</v>
      </c>
      <c r="X3583" s="2">
        <v>2221.0</v>
      </c>
      <c r="Y3583" s="2">
        <f t="shared" si="8"/>
        <v>0.6446406821</v>
      </c>
      <c r="Z3583" s="2">
        <f t="shared" ref="Z3583:AC3583" si="3634">ROUNDDOWN($Y3583*Z$1,0)-IF(MOD($Y3583*Z$1,1)=0,1,0)+1</f>
        <v>2</v>
      </c>
      <c r="AA3583" s="2">
        <f t="shared" si="3634"/>
        <v>2</v>
      </c>
      <c r="AB3583" s="2">
        <f t="shared" si="3634"/>
        <v>3</v>
      </c>
      <c r="AC3583" s="2">
        <f t="shared" si="3634"/>
        <v>4</v>
      </c>
      <c r="AD3583" s="2">
        <f t="shared" si="10"/>
        <v>1</v>
      </c>
      <c r="AE3583" s="2">
        <f t="shared" si="11"/>
        <v>0</v>
      </c>
      <c r="AF3583" s="2">
        <f t="shared" si="12"/>
        <v>0</v>
      </c>
      <c r="AG3583" s="2">
        <f t="shared" si="13"/>
        <v>0</v>
      </c>
      <c r="AH3583" s="2">
        <f t="shared" si="14"/>
        <v>0</v>
      </c>
      <c r="AI3583" s="2">
        <f t="shared" si="15"/>
        <v>0</v>
      </c>
      <c r="AJ3583" s="2">
        <f t="shared" si="16"/>
        <v>0</v>
      </c>
      <c r="AK3583" s="2">
        <f t="shared" si="17"/>
        <v>0</v>
      </c>
      <c r="AL3583" s="2">
        <f t="shared" si="18"/>
        <v>1</v>
      </c>
    </row>
    <row r="3584" ht="13.5" customHeight="1">
      <c r="A3584" s="3">
        <v>43145.0</v>
      </c>
      <c r="B3584" s="2">
        <v>2471.0</v>
      </c>
      <c r="C3584" s="2">
        <f t="shared" si="3"/>
        <v>2471</v>
      </c>
      <c r="D3584" s="2">
        <f t="shared" si="26"/>
        <v>3892.025746</v>
      </c>
      <c r="E3584" s="2">
        <f t="shared" si="20"/>
        <v>2359.71261</v>
      </c>
      <c r="F3584" s="2">
        <v>0.28</v>
      </c>
      <c r="G3584" s="2">
        <f t="shared" si="4"/>
        <v>0.0028</v>
      </c>
      <c r="H3584" s="2">
        <f t="shared" si="21"/>
        <v>1.8835</v>
      </c>
      <c r="I3584" s="2">
        <f t="shared" si="27"/>
        <v>1.43184493</v>
      </c>
      <c r="J3584" s="2">
        <f t="shared" si="5"/>
        <v>382.941389</v>
      </c>
      <c r="K3584" s="2">
        <f t="shared" si="6"/>
        <v>395.8910273</v>
      </c>
      <c r="L3584" s="2">
        <f t="shared" si="7"/>
        <v>0</v>
      </c>
      <c r="M3584" s="2">
        <f t="shared" si="1"/>
        <v>395.8910273</v>
      </c>
      <c r="O3584" s="2">
        <v>3582.0</v>
      </c>
      <c r="P3584" s="2">
        <v>2472.0</v>
      </c>
      <c r="Q3584" s="2">
        <v>2464.0</v>
      </c>
      <c r="R3584" s="2">
        <v>2496.0</v>
      </c>
      <c r="S3584" s="2">
        <v>2458.0</v>
      </c>
      <c r="T3584" s="2">
        <v>1.333065159E9</v>
      </c>
      <c r="U3584" s="2">
        <v>3.294004E7</v>
      </c>
      <c r="V3584" s="2">
        <v>6.9973245E7</v>
      </c>
      <c r="W3584" s="2">
        <v>2824734.0</v>
      </c>
      <c r="X3584" s="2">
        <v>2192.0</v>
      </c>
      <c r="Y3584" s="2">
        <f t="shared" si="8"/>
        <v>0.5683110028</v>
      </c>
      <c r="Z3584" s="2">
        <f t="shared" ref="Z3584:AC3584" si="3635">ROUNDDOWN($Y3584*Z$1,0)-IF(MOD($Y3584*Z$1,1)=0,1,0)+1</f>
        <v>2</v>
      </c>
      <c r="AA3584" s="2">
        <f t="shared" si="3635"/>
        <v>2</v>
      </c>
      <c r="AB3584" s="2">
        <f t="shared" si="3635"/>
        <v>3</v>
      </c>
      <c r="AC3584" s="2">
        <f t="shared" si="3635"/>
        <v>3</v>
      </c>
      <c r="AD3584" s="2">
        <f t="shared" si="10"/>
        <v>0</v>
      </c>
      <c r="AE3584" s="2">
        <f t="shared" si="11"/>
        <v>0</v>
      </c>
      <c r="AF3584" s="2">
        <f t="shared" si="12"/>
        <v>0</v>
      </c>
      <c r="AG3584" s="2">
        <f t="shared" si="13"/>
        <v>0</v>
      </c>
      <c r="AH3584" s="2">
        <f t="shared" si="14"/>
        <v>1</v>
      </c>
      <c r="AI3584" s="2">
        <f t="shared" si="15"/>
        <v>0</v>
      </c>
      <c r="AJ3584" s="2">
        <f t="shared" si="16"/>
        <v>0</v>
      </c>
      <c r="AK3584" s="2">
        <f t="shared" si="17"/>
        <v>0</v>
      </c>
      <c r="AL3584" s="2">
        <f t="shared" si="18"/>
        <v>1</v>
      </c>
    </row>
    <row r="3585" ht="13.5" customHeight="1">
      <c r="A3585" s="3">
        <v>43146.0</v>
      </c>
      <c r="B3585" s="2">
        <v>2456.0</v>
      </c>
      <c r="C3585" s="2">
        <f t="shared" si="3"/>
        <v>2456</v>
      </c>
      <c r="D3585" s="2">
        <f t="shared" si="26"/>
        <v>3893.589667</v>
      </c>
      <c r="E3585" s="2">
        <f t="shared" si="20"/>
        <v>2360.055178</v>
      </c>
      <c r="F3585" s="2">
        <v>-0.61</v>
      </c>
      <c r="G3585" s="2">
        <f t="shared" si="4"/>
        <v>-0.0061</v>
      </c>
      <c r="H3585" s="2">
        <f t="shared" si="21"/>
        <v>1.8774</v>
      </c>
      <c r="I3585" s="2">
        <f t="shared" si="27"/>
        <v>1.432246758</v>
      </c>
      <c r="J3585" s="2">
        <f t="shared" si="5"/>
        <v>380.6054466</v>
      </c>
      <c r="K3585" s="2">
        <f t="shared" si="6"/>
        <v>393.4760921</v>
      </c>
      <c r="L3585" s="2">
        <f t="shared" si="7"/>
        <v>0</v>
      </c>
      <c r="M3585" s="2">
        <f t="shared" si="1"/>
        <v>393.4760921</v>
      </c>
      <c r="O3585" s="2">
        <v>3583.0</v>
      </c>
      <c r="P3585" s="2">
        <v>2496.0</v>
      </c>
      <c r="Q3585" s="2">
        <v>2471.0</v>
      </c>
      <c r="R3585" s="2">
        <v>2504.0</v>
      </c>
      <c r="S3585" s="2">
        <v>2452.0</v>
      </c>
      <c r="T3585" s="2">
        <v>1.333065159E9</v>
      </c>
      <c r="U3585" s="2">
        <v>3.274008E7</v>
      </c>
      <c r="V3585" s="2">
        <v>6.085805E7</v>
      </c>
      <c r="W3585" s="2">
        <v>2451043.0</v>
      </c>
      <c r="X3585" s="2">
        <v>1949.0</v>
      </c>
      <c r="Y3585" s="2">
        <f t="shared" si="8"/>
        <v>0.3189200162</v>
      </c>
      <c r="Z3585" s="2">
        <f t="shared" ref="Z3585:AC3585" si="3636">ROUNDDOWN($Y3585*Z$1,0)-IF(MOD($Y3585*Z$1,1)=0,1,0)+1</f>
        <v>1</v>
      </c>
      <c r="AA3585" s="2">
        <f t="shared" si="3636"/>
        <v>1</v>
      </c>
      <c r="AB3585" s="2">
        <f t="shared" si="3636"/>
        <v>2</v>
      </c>
      <c r="AC3585" s="2">
        <f t="shared" si="3636"/>
        <v>2</v>
      </c>
      <c r="AD3585" s="2">
        <f t="shared" si="10"/>
        <v>0</v>
      </c>
      <c r="AE3585" s="2">
        <f t="shared" si="11"/>
        <v>0</v>
      </c>
      <c r="AF3585" s="2">
        <f t="shared" si="12"/>
        <v>0</v>
      </c>
      <c r="AG3585" s="2">
        <f t="shared" si="13"/>
        <v>1</v>
      </c>
      <c r="AH3585" s="2">
        <f t="shared" si="14"/>
        <v>0</v>
      </c>
      <c r="AI3585" s="2">
        <f t="shared" si="15"/>
        <v>0</v>
      </c>
      <c r="AJ3585" s="2">
        <f t="shared" si="16"/>
        <v>0</v>
      </c>
      <c r="AK3585" s="2">
        <f t="shared" si="17"/>
        <v>0</v>
      </c>
      <c r="AL3585" s="2">
        <f t="shared" si="18"/>
        <v>1</v>
      </c>
    </row>
    <row r="3586" ht="13.5" customHeight="1">
      <c r="A3586" s="3">
        <v>43149.0</v>
      </c>
      <c r="B3586" s="2">
        <v>2441.0</v>
      </c>
      <c r="C3586" s="2">
        <f t="shared" si="3"/>
        <v>2441</v>
      </c>
      <c r="D3586" s="2">
        <f t="shared" si="26"/>
        <v>3895.154218</v>
      </c>
      <c r="E3586" s="2">
        <f t="shared" si="20"/>
        <v>2360.397746</v>
      </c>
      <c r="F3586" s="2">
        <v>-0.61</v>
      </c>
      <c r="G3586" s="2">
        <f t="shared" si="4"/>
        <v>-0.0061</v>
      </c>
      <c r="H3586" s="2">
        <f t="shared" si="21"/>
        <v>1.8713</v>
      </c>
      <c r="I3586" s="2">
        <f t="shared" si="27"/>
        <v>1.432648585</v>
      </c>
      <c r="J3586" s="2">
        <f t="shared" si="5"/>
        <v>378.2837533</v>
      </c>
      <c r="K3586" s="2">
        <f t="shared" si="6"/>
        <v>391.0758879</v>
      </c>
      <c r="L3586" s="2">
        <f t="shared" si="7"/>
        <v>0</v>
      </c>
      <c r="M3586" s="2">
        <f t="shared" si="1"/>
        <v>391.0758879</v>
      </c>
      <c r="O3586" s="2">
        <v>3584.0</v>
      </c>
      <c r="P3586" s="2">
        <v>2456.0</v>
      </c>
      <c r="Q3586" s="2">
        <v>2456.0</v>
      </c>
      <c r="R3586" s="2">
        <v>2464.0</v>
      </c>
      <c r="S3586" s="2">
        <v>2441.0</v>
      </c>
      <c r="T3586" s="2">
        <v>1.333065159E9</v>
      </c>
      <c r="U3586" s="2">
        <v>3.2540121E7</v>
      </c>
      <c r="V3586" s="2">
        <v>2.0192616E7</v>
      </c>
      <c r="W3586" s="2">
        <v>823643.0</v>
      </c>
      <c r="X3586" s="2">
        <v>759.0</v>
      </c>
      <c r="Y3586" s="2">
        <f t="shared" si="8"/>
        <v>0.3189200162</v>
      </c>
      <c r="Z3586" s="2">
        <f t="shared" ref="Z3586:AC3586" si="3637">ROUNDDOWN($Y3586*Z$1,0)-IF(MOD($Y3586*Z$1,1)=0,1,0)+1</f>
        <v>1</v>
      </c>
      <c r="AA3586" s="2">
        <f t="shared" si="3637"/>
        <v>1</v>
      </c>
      <c r="AB3586" s="2">
        <f t="shared" si="3637"/>
        <v>2</v>
      </c>
      <c r="AC3586" s="2">
        <f t="shared" si="3637"/>
        <v>2</v>
      </c>
      <c r="AD3586" s="2">
        <f t="shared" si="10"/>
        <v>0</v>
      </c>
      <c r="AE3586" s="2">
        <f t="shared" si="11"/>
        <v>0</v>
      </c>
      <c r="AF3586" s="2">
        <f t="shared" si="12"/>
        <v>0</v>
      </c>
      <c r="AG3586" s="2">
        <f t="shared" si="13"/>
        <v>0</v>
      </c>
      <c r="AH3586" s="2">
        <f t="shared" si="14"/>
        <v>0</v>
      </c>
      <c r="AI3586" s="2">
        <f t="shared" si="15"/>
        <v>0</v>
      </c>
      <c r="AJ3586" s="2">
        <f t="shared" si="16"/>
        <v>1</v>
      </c>
      <c r="AK3586" s="2">
        <f t="shared" si="17"/>
        <v>0</v>
      </c>
      <c r="AL3586" s="2">
        <f t="shared" si="18"/>
        <v>1</v>
      </c>
    </row>
    <row r="3587" ht="13.5" customHeight="1">
      <c r="A3587" s="3">
        <v>43150.0</v>
      </c>
      <c r="B3587" s="2">
        <v>2448.0</v>
      </c>
      <c r="C3587" s="2">
        <f t="shared" si="3"/>
        <v>2448</v>
      </c>
      <c r="D3587" s="2">
        <f t="shared" si="26"/>
        <v>3896.719396</v>
      </c>
      <c r="E3587" s="2">
        <f t="shared" si="20"/>
        <v>2360.740313</v>
      </c>
      <c r="F3587" s="2">
        <v>0.29</v>
      </c>
      <c r="G3587" s="2">
        <f t="shared" si="4"/>
        <v>0.0029</v>
      </c>
      <c r="H3587" s="2">
        <f t="shared" si="21"/>
        <v>1.8742</v>
      </c>
      <c r="I3587" s="2">
        <f t="shared" si="27"/>
        <v>1.433050412</v>
      </c>
      <c r="J3587" s="2">
        <f t="shared" si="5"/>
        <v>379.3807762</v>
      </c>
      <c r="K3587" s="2">
        <f t="shared" si="6"/>
        <v>392.210008</v>
      </c>
      <c r="L3587" s="2">
        <f t="shared" si="7"/>
        <v>0</v>
      </c>
      <c r="M3587" s="2">
        <f t="shared" si="1"/>
        <v>392.210008</v>
      </c>
      <c r="O3587" s="2">
        <v>3585.0</v>
      </c>
      <c r="P3587" s="2">
        <v>2449.0</v>
      </c>
      <c r="Q3587" s="2">
        <v>2441.0</v>
      </c>
      <c r="R3587" s="2">
        <v>2470.0</v>
      </c>
      <c r="S3587" s="2">
        <v>2445.0</v>
      </c>
      <c r="T3587" s="2">
        <v>1.333065159E9</v>
      </c>
      <c r="U3587" s="2">
        <v>3.2633435E7</v>
      </c>
      <c r="V3587" s="2">
        <v>2.315608E7</v>
      </c>
      <c r="W3587" s="2">
        <v>942573.0</v>
      </c>
      <c r="X3587" s="2">
        <v>1135.0</v>
      </c>
      <c r="Y3587" s="2">
        <f t="shared" si="8"/>
        <v>0.5706455542</v>
      </c>
      <c r="Z3587" s="2">
        <f t="shared" ref="Z3587:AC3587" si="3638">ROUNDDOWN($Y3587*Z$1,0)-IF(MOD($Y3587*Z$1,1)=0,1,0)+1</f>
        <v>2</v>
      </c>
      <c r="AA3587" s="2">
        <f t="shared" si="3638"/>
        <v>2</v>
      </c>
      <c r="AB3587" s="2">
        <f t="shared" si="3638"/>
        <v>3</v>
      </c>
      <c r="AC3587" s="2">
        <f t="shared" si="3638"/>
        <v>3</v>
      </c>
      <c r="AD3587" s="2">
        <f t="shared" si="10"/>
        <v>0</v>
      </c>
      <c r="AE3587" s="2">
        <f t="shared" si="11"/>
        <v>0</v>
      </c>
      <c r="AF3587" s="2">
        <f t="shared" si="12"/>
        <v>0</v>
      </c>
      <c r="AG3587" s="2">
        <f t="shared" si="13"/>
        <v>0</v>
      </c>
      <c r="AH3587" s="2">
        <f t="shared" si="14"/>
        <v>1</v>
      </c>
      <c r="AI3587" s="2">
        <f t="shared" si="15"/>
        <v>0</v>
      </c>
      <c r="AJ3587" s="2">
        <f t="shared" si="16"/>
        <v>0</v>
      </c>
      <c r="AK3587" s="2">
        <f t="shared" si="17"/>
        <v>0</v>
      </c>
      <c r="AL3587" s="2">
        <f t="shared" si="18"/>
        <v>1</v>
      </c>
    </row>
    <row r="3588" ht="13.5" customHeight="1">
      <c r="A3588" s="3">
        <v>43151.0</v>
      </c>
      <c r="B3588" s="2">
        <v>2439.0</v>
      </c>
      <c r="C3588" s="2">
        <f t="shared" si="3"/>
        <v>2439</v>
      </c>
      <c r="D3588" s="2">
        <f t="shared" si="26"/>
        <v>3898.285204</v>
      </c>
      <c r="E3588" s="2">
        <f t="shared" si="20"/>
        <v>2361.082881</v>
      </c>
      <c r="F3588" s="2">
        <v>-0.37</v>
      </c>
      <c r="G3588" s="2">
        <f t="shared" si="4"/>
        <v>-0.0037</v>
      </c>
      <c r="H3588" s="2">
        <f t="shared" si="21"/>
        <v>1.8705</v>
      </c>
      <c r="I3588" s="2">
        <f t="shared" si="27"/>
        <v>1.433452239</v>
      </c>
      <c r="J3588" s="2">
        <f t="shared" si="5"/>
        <v>377.9770673</v>
      </c>
      <c r="K3588" s="2">
        <f t="shared" si="6"/>
        <v>390.7588309</v>
      </c>
      <c r="L3588" s="2">
        <f t="shared" si="7"/>
        <v>0</v>
      </c>
      <c r="M3588" s="2">
        <f t="shared" si="1"/>
        <v>390.7588309</v>
      </c>
      <c r="O3588" s="2">
        <v>3586.0</v>
      </c>
      <c r="P3588" s="2">
        <v>2450.0</v>
      </c>
      <c r="Q3588" s="2">
        <v>2448.0</v>
      </c>
      <c r="R3588" s="2">
        <v>2460.0</v>
      </c>
      <c r="S3588" s="2">
        <v>2423.0</v>
      </c>
      <c r="T3588" s="2">
        <v>1.333065159E9</v>
      </c>
      <c r="U3588" s="2">
        <v>3.2513459E7</v>
      </c>
      <c r="V3588" s="2">
        <v>3.1643796E7</v>
      </c>
      <c r="W3588" s="2">
        <v>1298744.0</v>
      </c>
      <c r="X3588" s="2">
        <v>1392.0</v>
      </c>
      <c r="Y3588" s="2">
        <f t="shared" si="8"/>
        <v>0.3811408851</v>
      </c>
      <c r="Z3588" s="2">
        <f t="shared" ref="Z3588:AC3588" si="3639">ROUNDDOWN($Y3588*Z$1,0)-IF(MOD($Y3588*Z$1,1)=0,1,0)+1</f>
        <v>1</v>
      </c>
      <c r="AA3588" s="2">
        <f t="shared" si="3639"/>
        <v>2</v>
      </c>
      <c r="AB3588" s="2">
        <f t="shared" si="3639"/>
        <v>2</v>
      </c>
      <c r="AC3588" s="2">
        <f t="shared" si="3639"/>
        <v>2</v>
      </c>
      <c r="AD3588" s="2">
        <f t="shared" si="10"/>
        <v>0</v>
      </c>
      <c r="AE3588" s="2">
        <f t="shared" si="11"/>
        <v>0</v>
      </c>
      <c r="AF3588" s="2">
        <f t="shared" si="12"/>
        <v>0</v>
      </c>
      <c r="AG3588" s="2">
        <f t="shared" si="13"/>
        <v>1</v>
      </c>
      <c r="AH3588" s="2">
        <f t="shared" si="14"/>
        <v>0</v>
      </c>
      <c r="AI3588" s="2">
        <f t="shared" si="15"/>
        <v>0</v>
      </c>
      <c r="AJ3588" s="2">
        <f t="shared" si="16"/>
        <v>0</v>
      </c>
      <c r="AK3588" s="2">
        <f t="shared" si="17"/>
        <v>0</v>
      </c>
      <c r="AL3588" s="2">
        <f t="shared" si="18"/>
        <v>1</v>
      </c>
    </row>
    <row r="3589" ht="13.5" customHeight="1">
      <c r="A3589" s="3">
        <v>43152.0</v>
      </c>
      <c r="B3589" s="2">
        <v>2402.0</v>
      </c>
      <c r="C3589" s="2">
        <f t="shared" si="3"/>
        <v>2402</v>
      </c>
      <c r="D3589" s="2">
        <f t="shared" si="26"/>
        <v>3899.851641</v>
      </c>
      <c r="E3589" s="2">
        <f t="shared" si="20"/>
        <v>2361.425449</v>
      </c>
      <c r="F3589" s="2">
        <v>-1.52</v>
      </c>
      <c r="G3589" s="2">
        <f t="shared" si="4"/>
        <v>-0.0152</v>
      </c>
      <c r="H3589" s="2">
        <f t="shared" si="21"/>
        <v>1.8553</v>
      </c>
      <c r="I3589" s="2">
        <f t="shared" si="27"/>
        <v>1.433854066</v>
      </c>
      <c r="J3589" s="2">
        <f t="shared" si="5"/>
        <v>372.2318159</v>
      </c>
      <c r="K3589" s="2">
        <f t="shared" si="6"/>
        <v>384.8192967</v>
      </c>
      <c r="L3589" s="2">
        <f t="shared" si="7"/>
        <v>0</v>
      </c>
      <c r="M3589" s="2">
        <f t="shared" si="1"/>
        <v>384.8192967</v>
      </c>
      <c r="O3589" s="2">
        <v>3587.0</v>
      </c>
      <c r="P3589" s="2">
        <v>2439.0</v>
      </c>
      <c r="Q3589" s="2">
        <v>2439.0</v>
      </c>
      <c r="R3589" s="2">
        <v>2439.0</v>
      </c>
      <c r="S3589" s="2">
        <v>2389.0</v>
      </c>
      <c r="T3589" s="2">
        <v>1.333065159E9</v>
      </c>
      <c r="U3589" s="2">
        <v>3.2020225E7</v>
      </c>
      <c r="V3589" s="2">
        <v>7.9979449E7</v>
      </c>
      <c r="W3589" s="2">
        <v>3327295.0</v>
      </c>
      <c r="X3589" s="2">
        <v>3066.0</v>
      </c>
      <c r="Y3589" s="2">
        <f t="shared" si="8"/>
        <v>0.1411896062</v>
      </c>
      <c r="Z3589" s="2">
        <f t="shared" ref="Z3589:AC3589" si="3640">ROUNDDOWN($Y3589*Z$1,0)-IF(MOD($Y3589*Z$1,1)=0,1,0)+1</f>
        <v>1</v>
      </c>
      <c r="AA3589" s="2">
        <f t="shared" si="3640"/>
        <v>1</v>
      </c>
      <c r="AB3589" s="2">
        <f t="shared" si="3640"/>
        <v>1</v>
      </c>
      <c r="AC3589" s="2">
        <f t="shared" si="3640"/>
        <v>1</v>
      </c>
      <c r="AD3589" s="2">
        <f t="shared" si="10"/>
        <v>0</v>
      </c>
      <c r="AE3589" s="2">
        <f t="shared" si="11"/>
        <v>0</v>
      </c>
      <c r="AF3589" s="2">
        <f t="shared" si="12"/>
        <v>0</v>
      </c>
      <c r="AG3589" s="2">
        <f t="shared" si="13"/>
        <v>0</v>
      </c>
      <c r="AH3589" s="2">
        <f t="shared" si="14"/>
        <v>0</v>
      </c>
      <c r="AI3589" s="2">
        <f t="shared" si="15"/>
        <v>0</v>
      </c>
      <c r="AJ3589" s="2">
        <f t="shared" si="16"/>
        <v>0</v>
      </c>
      <c r="AK3589" s="2">
        <f t="shared" si="17"/>
        <v>1</v>
      </c>
      <c r="AL3589" s="2">
        <f t="shared" si="18"/>
        <v>1</v>
      </c>
    </row>
    <row r="3590" ht="13.5" customHeight="1">
      <c r="A3590" s="3">
        <v>43153.0</v>
      </c>
      <c r="B3590" s="2">
        <v>2410.0</v>
      </c>
      <c r="C3590" s="2">
        <f t="shared" si="3"/>
        <v>2410</v>
      </c>
      <c r="D3590" s="2">
        <f t="shared" si="26"/>
        <v>3901.418707</v>
      </c>
      <c r="E3590" s="2">
        <f t="shared" si="20"/>
        <v>2361.768017</v>
      </c>
      <c r="F3590" s="2">
        <v>0.33</v>
      </c>
      <c r="G3590" s="2">
        <f t="shared" si="4"/>
        <v>0.0033</v>
      </c>
      <c r="H3590" s="2">
        <f t="shared" si="21"/>
        <v>1.8586</v>
      </c>
      <c r="I3590" s="2">
        <f t="shared" si="27"/>
        <v>1.434255893</v>
      </c>
      <c r="J3590" s="2">
        <f t="shared" si="5"/>
        <v>373.4601809</v>
      </c>
      <c r="K3590" s="2">
        <f t="shared" si="6"/>
        <v>386.0892004</v>
      </c>
      <c r="L3590" s="2">
        <f t="shared" si="7"/>
        <v>0</v>
      </c>
      <c r="M3590" s="2">
        <f t="shared" si="1"/>
        <v>386.0892004</v>
      </c>
      <c r="O3590" s="2">
        <v>3588.0</v>
      </c>
      <c r="P3590" s="2">
        <v>2387.0</v>
      </c>
      <c r="Q3590" s="2">
        <v>2402.0</v>
      </c>
      <c r="R3590" s="2">
        <v>2432.0</v>
      </c>
      <c r="S3590" s="2">
        <v>2379.0</v>
      </c>
      <c r="T3590" s="2">
        <v>1.333065159E9</v>
      </c>
      <c r="U3590" s="2">
        <v>3.212687E7</v>
      </c>
      <c r="V3590" s="2">
        <v>7.5197046E7</v>
      </c>
      <c r="W3590" s="2">
        <v>3140402.0</v>
      </c>
      <c r="X3590" s="2">
        <v>1609.0</v>
      </c>
      <c r="Y3590" s="2">
        <f t="shared" si="8"/>
        <v>0.5820138043</v>
      </c>
      <c r="Z3590" s="2">
        <f t="shared" ref="Z3590:AC3590" si="3641">ROUNDDOWN($Y3590*Z$1,0)-IF(MOD($Y3590*Z$1,1)=0,1,0)+1</f>
        <v>2</v>
      </c>
      <c r="AA3590" s="2">
        <f t="shared" si="3641"/>
        <v>2</v>
      </c>
      <c r="AB3590" s="2">
        <f t="shared" si="3641"/>
        <v>3</v>
      </c>
      <c r="AC3590" s="2">
        <f t="shared" si="3641"/>
        <v>3</v>
      </c>
      <c r="AD3590" s="2">
        <f t="shared" si="10"/>
        <v>0</v>
      </c>
      <c r="AE3590" s="2">
        <f t="shared" si="11"/>
        <v>1</v>
      </c>
      <c r="AF3590" s="2">
        <f t="shared" si="12"/>
        <v>0</v>
      </c>
      <c r="AG3590" s="2">
        <f t="shared" si="13"/>
        <v>0</v>
      </c>
      <c r="AH3590" s="2">
        <f t="shared" si="14"/>
        <v>0</v>
      </c>
      <c r="AI3590" s="2">
        <f t="shared" si="15"/>
        <v>0</v>
      </c>
      <c r="AJ3590" s="2">
        <f t="shared" si="16"/>
        <v>0</v>
      </c>
      <c r="AK3590" s="2">
        <f t="shared" si="17"/>
        <v>0</v>
      </c>
      <c r="AL3590" s="2">
        <f t="shared" si="18"/>
        <v>1</v>
      </c>
    </row>
    <row r="3591" ht="13.5" customHeight="1">
      <c r="A3591" s="3">
        <v>43156.0</v>
      </c>
      <c r="B3591" s="2">
        <v>2435.0</v>
      </c>
      <c r="C3591" s="2">
        <f t="shared" si="3"/>
        <v>2435</v>
      </c>
      <c r="D3591" s="2">
        <f t="shared" si="26"/>
        <v>3902.986403</v>
      </c>
      <c r="E3591" s="2">
        <f t="shared" si="20"/>
        <v>2362.110584</v>
      </c>
      <c r="F3591" s="2">
        <v>1.04</v>
      </c>
      <c r="G3591" s="2">
        <f t="shared" si="4"/>
        <v>0.0104</v>
      </c>
      <c r="H3591" s="2">
        <f t="shared" si="21"/>
        <v>1.869</v>
      </c>
      <c r="I3591" s="2">
        <f t="shared" si="27"/>
        <v>1.434657721</v>
      </c>
      <c r="J3591" s="2">
        <f t="shared" si="5"/>
        <v>377.3441668</v>
      </c>
      <c r="K3591" s="2">
        <f t="shared" si="6"/>
        <v>390.1045281</v>
      </c>
      <c r="L3591" s="2">
        <f t="shared" si="7"/>
        <v>0</v>
      </c>
      <c r="M3591" s="2">
        <f t="shared" si="1"/>
        <v>390.1045281</v>
      </c>
      <c r="O3591" s="2">
        <v>3589.0</v>
      </c>
      <c r="P3591" s="2">
        <v>2438.0</v>
      </c>
      <c r="Q3591" s="2">
        <v>2410.0</v>
      </c>
      <c r="R3591" s="2">
        <v>2450.0</v>
      </c>
      <c r="S3591" s="2">
        <v>2432.0</v>
      </c>
      <c r="T3591" s="2">
        <v>1.333065159E9</v>
      </c>
      <c r="U3591" s="2">
        <v>3.2460137E7</v>
      </c>
      <c r="V3591" s="2">
        <v>2.0030229E7</v>
      </c>
      <c r="W3591" s="2">
        <v>820713.0</v>
      </c>
      <c r="X3591" s="2">
        <v>652.0</v>
      </c>
      <c r="Y3591" s="2">
        <f t="shared" si="8"/>
        <v>0.763499797</v>
      </c>
      <c r="Z3591" s="2">
        <f t="shared" ref="Z3591:AC3591" si="3642">ROUNDDOWN($Y3591*Z$1,0)-IF(MOD($Y3591*Z$1,1)=0,1,0)+1</f>
        <v>2</v>
      </c>
      <c r="AA3591" s="2">
        <f t="shared" si="3642"/>
        <v>3</v>
      </c>
      <c r="AB3591" s="2">
        <f t="shared" si="3642"/>
        <v>4</v>
      </c>
      <c r="AC3591" s="2">
        <f t="shared" si="3642"/>
        <v>4</v>
      </c>
      <c r="AD3591" s="2">
        <f t="shared" si="10"/>
        <v>0</v>
      </c>
      <c r="AE3591" s="2">
        <f t="shared" si="11"/>
        <v>1</v>
      </c>
      <c r="AF3591" s="2">
        <f t="shared" si="12"/>
        <v>0</v>
      </c>
      <c r="AG3591" s="2">
        <f t="shared" si="13"/>
        <v>0</v>
      </c>
      <c r="AH3591" s="2">
        <f t="shared" si="14"/>
        <v>0</v>
      </c>
      <c r="AI3591" s="2">
        <f t="shared" si="15"/>
        <v>0</v>
      </c>
      <c r="AJ3591" s="2">
        <f t="shared" si="16"/>
        <v>0</v>
      </c>
      <c r="AK3591" s="2">
        <f t="shared" si="17"/>
        <v>0</v>
      </c>
      <c r="AL3591" s="2">
        <f t="shared" si="18"/>
        <v>1</v>
      </c>
    </row>
    <row r="3592" ht="13.5" customHeight="1">
      <c r="A3592" s="3">
        <v>43157.0</v>
      </c>
      <c r="B3592" s="2">
        <v>2490.0</v>
      </c>
      <c r="C3592" s="2">
        <f t="shared" si="3"/>
        <v>2490</v>
      </c>
      <c r="D3592" s="2">
        <f t="shared" si="26"/>
        <v>3904.554729</v>
      </c>
      <c r="E3592" s="2">
        <f t="shared" si="20"/>
        <v>2362.453152</v>
      </c>
      <c r="F3592" s="2">
        <v>2.26</v>
      </c>
      <c r="G3592" s="2">
        <f t="shared" si="4"/>
        <v>0.0226</v>
      </c>
      <c r="H3592" s="2">
        <f t="shared" si="21"/>
        <v>1.8916</v>
      </c>
      <c r="I3592" s="2">
        <f t="shared" si="27"/>
        <v>1.435059548</v>
      </c>
      <c r="J3592" s="2">
        <f t="shared" si="5"/>
        <v>385.872145</v>
      </c>
      <c r="K3592" s="2">
        <f t="shared" si="6"/>
        <v>398.9208904</v>
      </c>
      <c r="L3592" s="2">
        <f t="shared" si="7"/>
        <v>0</v>
      </c>
      <c r="M3592" s="2">
        <f t="shared" si="1"/>
        <v>398.9208904</v>
      </c>
      <c r="O3592" s="2">
        <v>3590.0</v>
      </c>
      <c r="P3592" s="2">
        <v>2435.0</v>
      </c>
      <c r="Q3592" s="2">
        <v>2435.0</v>
      </c>
      <c r="R3592" s="2">
        <v>2503.0</v>
      </c>
      <c r="S3592" s="2">
        <v>2435.0</v>
      </c>
      <c r="T3592" s="2">
        <v>1.333065159E9</v>
      </c>
      <c r="U3592" s="2">
        <v>3.3193322E7</v>
      </c>
      <c r="V3592" s="2">
        <v>4.8657607E7</v>
      </c>
      <c r="W3592" s="2">
        <v>1961072.0</v>
      </c>
      <c r="X3592" s="2">
        <v>1707.0</v>
      </c>
      <c r="Y3592" s="2">
        <f t="shared" si="8"/>
        <v>0.922046285</v>
      </c>
      <c r="Z3592" s="2">
        <f t="shared" ref="Z3592:AC3592" si="3643">ROUNDDOWN($Y3592*Z$1,0)-IF(MOD($Y3592*Z$1,1)=0,1,0)+1</f>
        <v>2</v>
      </c>
      <c r="AA3592" s="2">
        <f t="shared" si="3643"/>
        <v>3</v>
      </c>
      <c r="AB3592" s="2">
        <f t="shared" si="3643"/>
        <v>4</v>
      </c>
      <c r="AC3592" s="2">
        <f t="shared" si="3643"/>
        <v>5</v>
      </c>
      <c r="AD3592" s="2">
        <f t="shared" si="10"/>
        <v>1</v>
      </c>
      <c r="AE3592" s="2">
        <f t="shared" si="11"/>
        <v>0</v>
      </c>
      <c r="AF3592" s="2">
        <f t="shared" si="12"/>
        <v>0</v>
      </c>
      <c r="AG3592" s="2">
        <f t="shared" si="13"/>
        <v>0</v>
      </c>
      <c r="AH3592" s="2">
        <f t="shared" si="14"/>
        <v>0</v>
      </c>
      <c r="AI3592" s="2">
        <f t="shared" si="15"/>
        <v>0</v>
      </c>
      <c r="AJ3592" s="2">
        <f t="shared" si="16"/>
        <v>0</v>
      </c>
      <c r="AK3592" s="2">
        <f t="shared" si="17"/>
        <v>0</v>
      </c>
      <c r="AL3592" s="2">
        <f t="shared" si="18"/>
        <v>1</v>
      </c>
    </row>
    <row r="3593" ht="13.5" customHeight="1">
      <c r="A3593" s="3">
        <v>43158.0</v>
      </c>
      <c r="B3593" s="2">
        <v>2530.0</v>
      </c>
      <c r="C3593" s="2">
        <f t="shared" si="3"/>
        <v>2530</v>
      </c>
      <c r="D3593" s="2">
        <f t="shared" si="26"/>
        <v>3906.123686</v>
      </c>
      <c r="E3593" s="2">
        <f t="shared" si="20"/>
        <v>2362.79572</v>
      </c>
      <c r="F3593" s="2">
        <v>1.61</v>
      </c>
      <c r="G3593" s="2">
        <f t="shared" si="4"/>
        <v>0.0161</v>
      </c>
      <c r="H3593" s="2">
        <f t="shared" si="21"/>
        <v>1.9077</v>
      </c>
      <c r="I3593" s="2">
        <f t="shared" si="27"/>
        <v>1.435461375</v>
      </c>
      <c r="J3593" s="2">
        <f t="shared" si="5"/>
        <v>392.0846865</v>
      </c>
      <c r="K3593" s="2">
        <f t="shared" si="6"/>
        <v>405.3435167</v>
      </c>
      <c r="L3593" s="2">
        <f t="shared" si="7"/>
        <v>0</v>
      </c>
      <c r="M3593" s="2">
        <f t="shared" si="1"/>
        <v>405.3435167</v>
      </c>
      <c r="O3593" s="2">
        <v>3591.0</v>
      </c>
      <c r="P3593" s="2">
        <v>2502.0</v>
      </c>
      <c r="Q3593" s="2">
        <v>2490.0</v>
      </c>
      <c r="R3593" s="2">
        <v>2530.0</v>
      </c>
      <c r="S3593" s="2">
        <v>2485.0</v>
      </c>
      <c r="T3593" s="2">
        <v>1.333065159E9</v>
      </c>
      <c r="U3593" s="2">
        <v>3.3726549E7</v>
      </c>
      <c r="V3593" s="2">
        <v>9.9423033E7</v>
      </c>
      <c r="W3593" s="2">
        <v>3967009.0</v>
      </c>
      <c r="X3593" s="2">
        <v>2938.0</v>
      </c>
      <c r="Y3593" s="2">
        <f t="shared" si="8"/>
        <v>0.8589118961</v>
      </c>
      <c r="Z3593" s="2">
        <f t="shared" ref="Z3593:AC3593" si="3644">ROUNDDOWN($Y3593*Z$1,0)-IF(MOD($Y3593*Z$1,1)=0,1,0)+1</f>
        <v>2</v>
      </c>
      <c r="AA3593" s="2">
        <f t="shared" si="3644"/>
        <v>3</v>
      </c>
      <c r="AB3593" s="2">
        <f t="shared" si="3644"/>
        <v>4</v>
      </c>
      <c r="AC3593" s="2">
        <f t="shared" si="3644"/>
        <v>5</v>
      </c>
      <c r="AD3593" s="2">
        <f t="shared" si="10"/>
        <v>0</v>
      </c>
      <c r="AE3593" s="2">
        <f t="shared" si="11"/>
        <v>0</v>
      </c>
      <c r="AF3593" s="2">
        <f t="shared" si="12"/>
        <v>0</v>
      </c>
      <c r="AG3593" s="2">
        <f t="shared" si="13"/>
        <v>0</v>
      </c>
      <c r="AH3593" s="2">
        <f t="shared" si="14"/>
        <v>1</v>
      </c>
      <c r="AI3593" s="2">
        <f t="shared" si="15"/>
        <v>0</v>
      </c>
      <c r="AJ3593" s="2">
        <f t="shared" si="16"/>
        <v>0</v>
      </c>
      <c r="AK3593" s="2">
        <f t="shared" si="17"/>
        <v>0</v>
      </c>
      <c r="AL3593" s="2">
        <f t="shared" si="18"/>
        <v>1</v>
      </c>
    </row>
    <row r="3594" ht="13.5" customHeight="1">
      <c r="A3594" s="3">
        <v>43159.0</v>
      </c>
      <c r="B3594" s="2">
        <v>2490.0</v>
      </c>
      <c r="C3594" s="2">
        <f t="shared" si="3"/>
        <v>2490</v>
      </c>
      <c r="D3594" s="2">
        <f t="shared" si="26"/>
        <v>3907.693272</v>
      </c>
      <c r="E3594" s="2">
        <f t="shared" si="20"/>
        <v>2363.138287</v>
      </c>
      <c r="F3594" s="2">
        <v>-1.58</v>
      </c>
      <c r="G3594" s="2">
        <f t="shared" si="4"/>
        <v>-0.0158</v>
      </c>
      <c r="H3594" s="2">
        <f t="shared" si="21"/>
        <v>1.8919</v>
      </c>
      <c r="I3594" s="2">
        <f t="shared" si="27"/>
        <v>1.435863202</v>
      </c>
      <c r="J3594" s="2">
        <f t="shared" si="5"/>
        <v>385.8897485</v>
      </c>
      <c r="K3594" s="2">
        <f t="shared" si="6"/>
        <v>398.9390892</v>
      </c>
      <c r="L3594" s="2">
        <f t="shared" si="7"/>
        <v>0</v>
      </c>
      <c r="M3594" s="2">
        <f t="shared" si="1"/>
        <v>398.9390892</v>
      </c>
      <c r="O3594" s="2">
        <v>3592.0</v>
      </c>
      <c r="P3594" s="2">
        <v>2515.0</v>
      </c>
      <c r="Q3594" s="2">
        <v>2530.0</v>
      </c>
      <c r="R3594" s="2">
        <v>2516.0</v>
      </c>
      <c r="S3594" s="2">
        <v>2475.0</v>
      </c>
      <c r="T3594" s="2">
        <v>1.333065159E9</v>
      </c>
      <c r="U3594" s="2">
        <v>3.3193322E7</v>
      </c>
      <c r="V3594" s="2">
        <v>9.9505184E7</v>
      </c>
      <c r="W3594" s="2">
        <v>3983580.0</v>
      </c>
      <c r="X3594" s="2">
        <v>2778.0</v>
      </c>
      <c r="Y3594" s="2">
        <f t="shared" si="8"/>
        <v>0.1311408851</v>
      </c>
      <c r="Z3594" s="2">
        <f t="shared" ref="Z3594:AC3594" si="3645">ROUNDDOWN($Y3594*Z$1,0)-IF(MOD($Y3594*Z$1,1)=0,1,0)+1</f>
        <v>1</v>
      </c>
      <c r="AA3594" s="2">
        <f t="shared" si="3645"/>
        <v>1</v>
      </c>
      <c r="AB3594" s="2">
        <f t="shared" si="3645"/>
        <v>1</v>
      </c>
      <c r="AC3594" s="2">
        <f t="shared" si="3645"/>
        <v>1</v>
      </c>
      <c r="AD3594" s="2">
        <f t="shared" si="10"/>
        <v>0</v>
      </c>
      <c r="AE3594" s="2">
        <f t="shared" si="11"/>
        <v>0</v>
      </c>
      <c r="AF3594" s="2">
        <f t="shared" si="12"/>
        <v>1</v>
      </c>
      <c r="AG3594" s="2">
        <f t="shared" si="13"/>
        <v>0</v>
      </c>
      <c r="AH3594" s="2">
        <f t="shared" si="14"/>
        <v>0</v>
      </c>
      <c r="AI3594" s="2">
        <f t="shared" si="15"/>
        <v>0</v>
      </c>
      <c r="AJ3594" s="2">
        <f t="shared" si="16"/>
        <v>0</v>
      </c>
      <c r="AK3594" s="2">
        <f t="shared" si="17"/>
        <v>0</v>
      </c>
      <c r="AL3594" s="2">
        <f t="shared" si="18"/>
        <v>1</v>
      </c>
    </row>
    <row r="3595" ht="13.5" customHeight="1">
      <c r="A3595" s="3">
        <v>43163.0</v>
      </c>
      <c r="B3595" s="2">
        <v>2445.0</v>
      </c>
      <c r="C3595" s="2">
        <f t="shared" si="3"/>
        <v>2445</v>
      </c>
      <c r="D3595" s="2">
        <f t="shared" si="26"/>
        <v>3909.26349</v>
      </c>
      <c r="E3595" s="2">
        <f t="shared" si="20"/>
        <v>2363.480855</v>
      </c>
      <c r="F3595" s="2">
        <v>-1.81</v>
      </c>
      <c r="G3595" s="2">
        <f t="shared" si="4"/>
        <v>-0.0181</v>
      </c>
      <c r="H3595" s="2">
        <f t="shared" si="21"/>
        <v>1.8738</v>
      </c>
      <c r="I3595" s="2">
        <f t="shared" si="27"/>
        <v>1.436265029</v>
      </c>
      <c r="J3595" s="2">
        <f t="shared" si="5"/>
        <v>378.905144</v>
      </c>
      <c r="K3595" s="2">
        <f t="shared" si="6"/>
        <v>391.7182917</v>
      </c>
      <c r="L3595" s="2">
        <f t="shared" si="7"/>
        <v>0</v>
      </c>
      <c r="M3595" s="2">
        <f t="shared" si="1"/>
        <v>391.7182917</v>
      </c>
      <c r="O3595" s="2">
        <v>3593.0</v>
      </c>
      <c r="P3595" s="2">
        <v>2476.0</v>
      </c>
      <c r="Q3595" s="2">
        <v>2490.0</v>
      </c>
      <c r="R3595" s="2">
        <v>2497.0</v>
      </c>
      <c r="S3595" s="2">
        <v>2442.0</v>
      </c>
      <c r="T3595" s="2">
        <v>1.333065159E9</v>
      </c>
      <c r="U3595" s="2">
        <v>3.2593443E7</v>
      </c>
      <c r="V3595" s="2">
        <v>3.0816311E7</v>
      </c>
      <c r="W3595" s="2">
        <v>1248512.0</v>
      </c>
      <c r="X3595" s="2">
        <v>2026.0</v>
      </c>
      <c r="Y3595" s="2">
        <f t="shared" si="8"/>
        <v>0.1040397889</v>
      </c>
      <c r="Z3595" s="2">
        <f t="shared" ref="Z3595:AC3595" si="3646">ROUNDDOWN($Y3595*Z$1,0)-IF(MOD($Y3595*Z$1,1)=0,1,0)+1</f>
        <v>1</v>
      </c>
      <c r="AA3595" s="2">
        <f t="shared" si="3646"/>
        <v>1</v>
      </c>
      <c r="AB3595" s="2">
        <f t="shared" si="3646"/>
        <v>1</v>
      </c>
      <c r="AC3595" s="2">
        <f t="shared" si="3646"/>
        <v>1</v>
      </c>
      <c r="AD3595" s="2">
        <f t="shared" si="10"/>
        <v>0</v>
      </c>
      <c r="AE3595" s="2">
        <f t="shared" si="11"/>
        <v>0</v>
      </c>
      <c r="AF3595" s="2">
        <f t="shared" si="12"/>
        <v>0</v>
      </c>
      <c r="AG3595" s="2">
        <f t="shared" si="13"/>
        <v>1</v>
      </c>
      <c r="AH3595" s="2">
        <f t="shared" si="14"/>
        <v>0</v>
      </c>
      <c r="AI3595" s="2">
        <f t="shared" si="15"/>
        <v>0</v>
      </c>
      <c r="AJ3595" s="2">
        <f t="shared" si="16"/>
        <v>0</v>
      </c>
      <c r="AK3595" s="2">
        <f t="shared" si="17"/>
        <v>0</v>
      </c>
      <c r="AL3595" s="2">
        <f t="shared" si="18"/>
        <v>1</v>
      </c>
    </row>
    <row r="3596" ht="13.5" customHeight="1">
      <c r="A3596" s="3">
        <v>43164.0</v>
      </c>
      <c r="B3596" s="2">
        <v>2409.0</v>
      </c>
      <c r="C3596" s="2">
        <f t="shared" si="3"/>
        <v>2409</v>
      </c>
      <c r="D3596" s="2">
        <f t="shared" si="26"/>
        <v>3910.834338</v>
      </c>
      <c r="E3596" s="2">
        <f t="shared" si="20"/>
        <v>2363.823423</v>
      </c>
      <c r="F3596" s="2">
        <v>-1.47</v>
      </c>
      <c r="G3596" s="2">
        <f t="shared" si="4"/>
        <v>-0.0147</v>
      </c>
      <c r="H3596" s="2">
        <f t="shared" si="21"/>
        <v>1.8591</v>
      </c>
      <c r="I3596" s="2">
        <f t="shared" si="27"/>
        <v>1.436666856</v>
      </c>
      <c r="J3596" s="2">
        <f t="shared" si="5"/>
        <v>373.3352384</v>
      </c>
      <c r="K3596" s="2">
        <f t="shared" si="6"/>
        <v>385.9600328</v>
      </c>
      <c r="L3596" s="2">
        <f t="shared" si="7"/>
        <v>0</v>
      </c>
      <c r="M3596" s="2">
        <f t="shared" si="1"/>
        <v>385.9600328</v>
      </c>
      <c r="O3596" s="2">
        <v>3594.0</v>
      </c>
      <c r="P3596" s="2">
        <v>2431.0</v>
      </c>
      <c r="Q3596" s="2">
        <v>2445.0</v>
      </c>
      <c r="R3596" s="2">
        <v>2449.0</v>
      </c>
      <c r="S3596" s="2">
        <v>2409.0</v>
      </c>
      <c r="T3596" s="2">
        <v>1.333065159E9</v>
      </c>
      <c r="U3596" s="2">
        <v>3.211354E7</v>
      </c>
      <c r="V3596" s="2">
        <v>5.7863948E7</v>
      </c>
      <c r="W3596" s="2">
        <v>2390247.0</v>
      </c>
      <c r="X3596" s="2">
        <v>1827.0</v>
      </c>
      <c r="Y3596" s="2">
        <f t="shared" si="8"/>
        <v>0.1493097848</v>
      </c>
      <c r="Z3596" s="2">
        <f t="shared" ref="Z3596:AC3596" si="3647">ROUNDDOWN($Y3596*Z$1,0)-IF(MOD($Y3596*Z$1,1)=0,1,0)+1</f>
        <v>1</v>
      </c>
      <c r="AA3596" s="2">
        <f t="shared" si="3647"/>
        <v>1</v>
      </c>
      <c r="AB3596" s="2">
        <f t="shared" si="3647"/>
        <v>1</v>
      </c>
      <c r="AC3596" s="2">
        <f t="shared" si="3647"/>
        <v>1</v>
      </c>
      <c r="AD3596" s="2">
        <f t="shared" si="10"/>
        <v>0</v>
      </c>
      <c r="AE3596" s="2">
        <f t="shared" si="11"/>
        <v>0</v>
      </c>
      <c r="AF3596" s="2">
        <f t="shared" si="12"/>
        <v>0</v>
      </c>
      <c r="AG3596" s="2">
        <f t="shared" si="13"/>
        <v>0</v>
      </c>
      <c r="AH3596" s="2">
        <f t="shared" si="14"/>
        <v>0</v>
      </c>
      <c r="AI3596" s="2">
        <f t="shared" si="15"/>
        <v>0</v>
      </c>
      <c r="AJ3596" s="2">
        <f t="shared" si="16"/>
        <v>1</v>
      </c>
      <c r="AK3596" s="2">
        <f t="shared" si="17"/>
        <v>0</v>
      </c>
      <c r="AL3596" s="2">
        <f t="shared" si="18"/>
        <v>1</v>
      </c>
    </row>
    <row r="3597" ht="13.5" customHeight="1">
      <c r="A3597" s="3">
        <v>43165.0</v>
      </c>
      <c r="B3597" s="2">
        <v>2463.0</v>
      </c>
      <c r="C3597" s="2">
        <f t="shared" si="3"/>
        <v>2463</v>
      </c>
      <c r="D3597" s="2">
        <f t="shared" si="26"/>
        <v>3912.405817</v>
      </c>
      <c r="E3597" s="2">
        <f t="shared" si="20"/>
        <v>2364.165991</v>
      </c>
      <c r="F3597" s="2">
        <v>2.24</v>
      </c>
      <c r="G3597" s="2">
        <f t="shared" si="4"/>
        <v>0.0224</v>
      </c>
      <c r="H3597" s="2">
        <f t="shared" si="21"/>
        <v>1.8815</v>
      </c>
      <c r="I3597" s="2">
        <f t="shared" si="27"/>
        <v>1.437068684</v>
      </c>
      <c r="J3597" s="2">
        <f t="shared" si="5"/>
        <v>381.6979477</v>
      </c>
      <c r="K3597" s="2">
        <f t="shared" si="6"/>
        <v>394.6055375</v>
      </c>
      <c r="L3597" s="2">
        <f t="shared" si="7"/>
        <v>0</v>
      </c>
      <c r="M3597" s="2">
        <f t="shared" si="1"/>
        <v>394.6055375</v>
      </c>
      <c r="O3597" s="2">
        <v>3595.0</v>
      </c>
      <c r="P3597" s="2">
        <v>2444.0</v>
      </c>
      <c r="Q3597" s="2">
        <v>2409.0</v>
      </c>
      <c r="R3597" s="2">
        <v>2467.0</v>
      </c>
      <c r="S3597" s="2">
        <v>2437.0</v>
      </c>
      <c r="T3597" s="2">
        <v>1.333065159E9</v>
      </c>
      <c r="U3597" s="2">
        <v>3.2833395E7</v>
      </c>
      <c r="V3597" s="2">
        <v>2.9475463E7</v>
      </c>
      <c r="W3597" s="2">
        <v>1199372.0</v>
      </c>
      <c r="X3597" s="2">
        <v>1251.0</v>
      </c>
      <c r="Y3597" s="2">
        <f t="shared" si="8"/>
        <v>0.9199147381</v>
      </c>
      <c r="Z3597" s="2">
        <f t="shared" ref="Z3597:AC3597" si="3648">ROUNDDOWN($Y3597*Z$1,0)-IF(MOD($Y3597*Z$1,1)=0,1,0)+1</f>
        <v>2</v>
      </c>
      <c r="AA3597" s="2">
        <f t="shared" si="3648"/>
        <v>3</v>
      </c>
      <c r="AB3597" s="2">
        <f t="shared" si="3648"/>
        <v>4</v>
      </c>
      <c r="AC3597" s="2">
        <f t="shared" si="3648"/>
        <v>5</v>
      </c>
      <c r="AD3597" s="2">
        <f t="shared" si="10"/>
        <v>0</v>
      </c>
      <c r="AE3597" s="2">
        <f t="shared" si="11"/>
        <v>0</v>
      </c>
      <c r="AF3597" s="2">
        <f t="shared" si="12"/>
        <v>0</v>
      </c>
      <c r="AG3597" s="2">
        <f t="shared" si="13"/>
        <v>0</v>
      </c>
      <c r="AH3597" s="2">
        <f t="shared" si="14"/>
        <v>1</v>
      </c>
      <c r="AI3597" s="2">
        <f t="shared" si="15"/>
        <v>0</v>
      </c>
      <c r="AJ3597" s="2">
        <f t="shared" si="16"/>
        <v>0</v>
      </c>
      <c r="AK3597" s="2">
        <f t="shared" si="17"/>
        <v>0</v>
      </c>
      <c r="AL3597" s="2">
        <f t="shared" si="18"/>
        <v>1</v>
      </c>
    </row>
    <row r="3598" ht="13.5" customHeight="1">
      <c r="A3598" s="3">
        <v>43166.0</v>
      </c>
      <c r="B3598" s="2">
        <v>2446.0</v>
      </c>
      <c r="C3598" s="2">
        <f t="shared" si="3"/>
        <v>2446</v>
      </c>
      <c r="D3598" s="2">
        <f t="shared" si="26"/>
        <v>3913.977928</v>
      </c>
      <c r="E3598" s="2">
        <f t="shared" si="20"/>
        <v>2364.508558</v>
      </c>
      <c r="F3598" s="2">
        <v>-0.69</v>
      </c>
      <c r="G3598" s="2">
        <f t="shared" si="4"/>
        <v>-0.0069</v>
      </c>
      <c r="H3598" s="2">
        <f t="shared" si="21"/>
        <v>1.8746</v>
      </c>
      <c r="I3598" s="2">
        <f t="shared" si="27"/>
        <v>1.437470511</v>
      </c>
      <c r="J3598" s="2">
        <f t="shared" si="5"/>
        <v>379.0642319</v>
      </c>
      <c r="K3598" s="2">
        <f t="shared" si="6"/>
        <v>391.8827593</v>
      </c>
      <c r="L3598" s="2">
        <f t="shared" si="7"/>
        <v>0</v>
      </c>
      <c r="M3598" s="2">
        <f t="shared" si="1"/>
        <v>391.8827593</v>
      </c>
      <c r="O3598" s="2">
        <v>3596.0</v>
      </c>
      <c r="P3598" s="2">
        <v>2450.0</v>
      </c>
      <c r="Q3598" s="2">
        <v>2463.0</v>
      </c>
      <c r="R3598" s="2">
        <v>2485.0</v>
      </c>
      <c r="S3598" s="2">
        <v>2433.0</v>
      </c>
      <c r="T3598" s="2">
        <v>1.333065159E9</v>
      </c>
      <c r="U3598" s="2">
        <v>3.2606774E7</v>
      </c>
      <c r="V3598" s="2">
        <v>4.2447623E7</v>
      </c>
      <c r="W3598" s="2">
        <v>1729944.0</v>
      </c>
      <c r="X3598" s="2">
        <v>1685.0</v>
      </c>
      <c r="Y3598" s="2">
        <f t="shared" si="8"/>
        <v>0.2981120585</v>
      </c>
      <c r="Z3598" s="2">
        <f t="shared" ref="Z3598:AC3598" si="3649">ROUNDDOWN($Y3598*Z$1,0)-IF(MOD($Y3598*Z$1,1)=0,1,0)+1</f>
        <v>1</v>
      </c>
      <c r="AA3598" s="2">
        <f t="shared" si="3649"/>
        <v>1</v>
      </c>
      <c r="AB3598" s="2">
        <f t="shared" si="3649"/>
        <v>2</v>
      </c>
      <c r="AC3598" s="2">
        <f t="shared" si="3649"/>
        <v>2</v>
      </c>
      <c r="AD3598" s="2">
        <f t="shared" si="10"/>
        <v>0</v>
      </c>
      <c r="AE3598" s="2">
        <f t="shared" si="11"/>
        <v>0</v>
      </c>
      <c r="AF3598" s="2">
        <f t="shared" si="12"/>
        <v>0</v>
      </c>
      <c r="AG3598" s="2">
        <f t="shared" si="13"/>
        <v>1</v>
      </c>
      <c r="AH3598" s="2">
        <f t="shared" si="14"/>
        <v>0</v>
      </c>
      <c r="AI3598" s="2">
        <f t="shared" si="15"/>
        <v>0</v>
      </c>
      <c r="AJ3598" s="2">
        <f t="shared" si="16"/>
        <v>0</v>
      </c>
      <c r="AK3598" s="2">
        <f t="shared" si="17"/>
        <v>0</v>
      </c>
      <c r="AL3598" s="2">
        <f t="shared" si="18"/>
        <v>1</v>
      </c>
    </row>
    <row r="3599" ht="13.5" customHeight="1">
      <c r="A3599" s="3">
        <v>43167.0</v>
      </c>
      <c r="B3599" s="2">
        <v>2434.0</v>
      </c>
      <c r="C3599" s="2">
        <f t="shared" si="3"/>
        <v>2434</v>
      </c>
      <c r="D3599" s="2">
        <f t="shared" si="26"/>
        <v>3915.550671</v>
      </c>
      <c r="E3599" s="2">
        <f t="shared" si="20"/>
        <v>2364.851126</v>
      </c>
      <c r="F3599" s="2">
        <v>-0.49</v>
      </c>
      <c r="G3599" s="2">
        <f t="shared" si="4"/>
        <v>-0.0049</v>
      </c>
      <c r="H3599" s="2">
        <f t="shared" si="21"/>
        <v>1.8697</v>
      </c>
      <c r="I3599" s="2">
        <f t="shared" si="27"/>
        <v>1.437872338</v>
      </c>
      <c r="J3599" s="2">
        <f t="shared" si="5"/>
        <v>377.2068172</v>
      </c>
      <c r="K3599" s="2">
        <f t="shared" si="6"/>
        <v>389.9625338</v>
      </c>
      <c r="L3599" s="2">
        <f t="shared" si="7"/>
        <v>0</v>
      </c>
      <c r="M3599" s="2">
        <f t="shared" si="1"/>
        <v>389.9625338</v>
      </c>
      <c r="O3599" s="2">
        <v>3597.0</v>
      </c>
      <c r="P3599" s="2">
        <v>2439.0</v>
      </c>
      <c r="Q3599" s="2">
        <v>2446.0</v>
      </c>
      <c r="R3599" s="2">
        <v>2452.0</v>
      </c>
      <c r="S3599" s="2">
        <v>2427.0</v>
      </c>
      <c r="T3599" s="2">
        <v>1.333065159E9</v>
      </c>
      <c r="U3599" s="2">
        <v>3.2446806E7</v>
      </c>
      <c r="V3599" s="2">
        <v>3.7660437E7</v>
      </c>
      <c r="W3599" s="2">
        <v>1545763.0</v>
      </c>
      <c r="X3599" s="2">
        <v>1670.0</v>
      </c>
      <c r="Y3599" s="2">
        <f t="shared" si="8"/>
        <v>0.3497766951</v>
      </c>
      <c r="Z3599" s="2">
        <f t="shared" ref="Z3599:AC3599" si="3650">ROUNDDOWN($Y3599*Z$1,0)-IF(MOD($Y3599*Z$1,1)=0,1,0)+1</f>
        <v>1</v>
      </c>
      <c r="AA3599" s="2">
        <f t="shared" si="3650"/>
        <v>2</v>
      </c>
      <c r="AB3599" s="2">
        <f t="shared" si="3650"/>
        <v>2</v>
      </c>
      <c r="AC3599" s="2">
        <f t="shared" si="3650"/>
        <v>2</v>
      </c>
      <c r="AD3599" s="2">
        <f t="shared" si="10"/>
        <v>0</v>
      </c>
      <c r="AE3599" s="2">
        <f t="shared" si="11"/>
        <v>0</v>
      </c>
      <c r="AF3599" s="2">
        <f t="shared" si="12"/>
        <v>0</v>
      </c>
      <c r="AG3599" s="2">
        <f t="shared" si="13"/>
        <v>0</v>
      </c>
      <c r="AH3599" s="2">
        <f t="shared" si="14"/>
        <v>0</v>
      </c>
      <c r="AI3599" s="2">
        <f t="shared" si="15"/>
        <v>0</v>
      </c>
      <c r="AJ3599" s="2">
        <f t="shared" si="16"/>
        <v>0</v>
      </c>
      <c r="AK3599" s="2">
        <f t="shared" si="17"/>
        <v>1</v>
      </c>
      <c r="AL3599" s="2">
        <f t="shared" si="18"/>
        <v>1</v>
      </c>
    </row>
    <row r="3600" ht="13.5" customHeight="1">
      <c r="A3600" s="3">
        <v>43170.0</v>
      </c>
      <c r="B3600" s="2">
        <v>2454.0</v>
      </c>
      <c r="C3600" s="2">
        <f t="shared" si="3"/>
        <v>2454</v>
      </c>
      <c r="D3600" s="2">
        <f t="shared" si="26"/>
        <v>3917.124046</v>
      </c>
      <c r="E3600" s="2">
        <f t="shared" si="20"/>
        <v>2365.193694</v>
      </c>
      <c r="F3600" s="2">
        <v>0.82</v>
      </c>
      <c r="G3600" s="2">
        <f t="shared" si="4"/>
        <v>0.0082</v>
      </c>
      <c r="H3600" s="2">
        <f t="shared" si="21"/>
        <v>1.8779</v>
      </c>
      <c r="I3600" s="2">
        <f t="shared" si="27"/>
        <v>1.438274165</v>
      </c>
      <c r="J3600" s="2">
        <f t="shared" si="5"/>
        <v>380.2999131</v>
      </c>
      <c r="K3600" s="2">
        <f t="shared" si="6"/>
        <v>393.1602266</v>
      </c>
      <c r="L3600" s="2">
        <f t="shared" si="7"/>
        <v>0</v>
      </c>
      <c r="M3600" s="2">
        <f t="shared" si="1"/>
        <v>393.1602266</v>
      </c>
      <c r="O3600" s="2">
        <v>3598.0</v>
      </c>
      <c r="P3600" s="2">
        <v>2450.0</v>
      </c>
      <c r="Q3600" s="2">
        <v>2434.0</v>
      </c>
      <c r="R3600" s="2">
        <v>2469.0</v>
      </c>
      <c r="S3600" s="2">
        <v>2444.0</v>
      </c>
      <c r="T3600" s="2">
        <v>1.333065159E9</v>
      </c>
      <c r="U3600" s="2">
        <v>3.2713419E7</v>
      </c>
      <c r="V3600" s="2">
        <v>1.4162625E7</v>
      </c>
      <c r="W3600" s="2">
        <v>576006.0</v>
      </c>
      <c r="X3600" s="2">
        <v>768.0</v>
      </c>
      <c r="Y3600" s="2">
        <f t="shared" si="8"/>
        <v>0.7119366626</v>
      </c>
      <c r="Z3600" s="2">
        <f t="shared" ref="Z3600:AC3600" si="3651">ROUNDDOWN($Y3600*Z$1,0)-IF(MOD($Y3600*Z$1,1)=0,1,0)+1</f>
        <v>2</v>
      </c>
      <c r="AA3600" s="2">
        <f t="shared" si="3651"/>
        <v>3</v>
      </c>
      <c r="AB3600" s="2">
        <f t="shared" si="3651"/>
        <v>3</v>
      </c>
      <c r="AC3600" s="2">
        <f t="shared" si="3651"/>
        <v>4</v>
      </c>
      <c r="AD3600" s="2">
        <f t="shared" si="10"/>
        <v>0</v>
      </c>
      <c r="AE3600" s="2">
        <f t="shared" si="11"/>
        <v>1</v>
      </c>
      <c r="AF3600" s="2">
        <f t="shared" si="12"/>
        <v>0</v>
      </c>
      <c r="AG3600" s="2">
        <f t="shared" si="13"/>
        <v>0</v>
      </c>
      <c r="AH3600" s="2">
        <f t="shared" si="14"/>
        <v>0</v>
      </c>
      <c r="AI3600" s="2">
        <f t="shared" si="15"/>
        <v>0</v>
      </c>
      <c r="AJ3600" s="2">
        <f t="shared" si="16"/>
        <v>0</v>
      </c>
      <c r="AK3600" s="2">
        <f t="shared" si="17"/>
        <v>0</v>
      </c>
      <c r="AL3600" s="2">
        <f t="shared" si="18"/>
        <v>1</v>
      </c>
    </row>
    <row r="3601" ht="13.5" customHeight="1">
      <c r="A3601" s="3">
        <v>43171.0</v>
      </c>
      <c r="B3601" s="2">
        <v>2512.0</v>
      </c>
      <c r="C3601" s="2">
        <f t="shared" si="3"/>
        <v>2512</v>
      </c>
      <c r="D3601" s="2">
        <f t="shared" si="26"/>
        <v>3918.698053</v>
      </c>
      <c r="E3601" s="2">
        <f t="shared" si="20"/>
        <v>2365.536261</v>
      </c>
      <c r="F3601" s="2">
        <v>2.36</v>
      </c>
      <c r="G3601" s="2">
        <f t="shared" si="4"/>
        <v>0.0236</v>
      </c>
      <c r="H3601" s="2">
        <f t="shared" si="21"/>
        <v>1.9015</v>
      </c>
      <c r="I3601" s="2">
        <f t="shared" si="27"/>
        <v>1.438675992</v>
      </c>
      <c r="J3601" s="2">
        <f t="shared" si="5"/>
        <v>389.274991</v>
      </c>
      <c r="K3601" s="2">
        <f t="shared" si="6"/>
        <v>402.4388079</v>
      </c>
      <c r="L3601" s="2">
        <f t="shared" si="7"/>
        <v>0</v>
      </c>
      <c r="M3601" s="2">
        <f t="shared" si="1"/>
        <v>402.4388079</v>
      </c>
      <c r="O3601" s="2">
        <v>3599.0</v>
      </c>
      <c r="P3601" s="2">
        <v>2456.0</v>
      </c>
      <c r="Q3601" s="2">
        <v>2454.0</v>
      </c>
      <c r="R3601" s="2">
        <v>2519.0</v>
      </c>
      <c r="S3601" s="2">
        <v>2456.0</v>
      </c>
      <c r="T3601" s="2">
        <v>1.333107772E9</v>
      </c>
      <c r="U3601" s="2">
        <v>3.3487667E7</v>
      </c>
      <c r="V3601" s="2">
        <v>6.3898145E7</v>
      </c>
      <c r="W3601" s="2">
        <v>2551712.0</v>
      </c>
      <c r="X3601" s="2">
        <v>2775.0</v>
      </c>
      <c r="Y3601" s="2">
        <f t="shared" si="8"/>
        <v>0.9304709704</v>
      </c>
      <c r="Z3601" s="2">
        <f t="shared" ref="Z3601:AC3601" si="3652">ROUNDDOWN($Y3601*Z$1,0)-IF(MOD($Y3601*Z$1,1)=0,1,0)+1</f>
        <v>2</v>
      </c>
      <c r="AA3601" s="2">
        <f t="shared" si="3652"/>
        <v>3</v>
      </c>
      <c r="AB3601" s="2">
        <f t="shared" si="3652"/>
        <v>4</v>
      </c>
      <c r="AC3601" s="2">
        <f t="shared" si="3652"/>
        <v>5</v>
      </c>
      <c r="AD3601" s="2">
        <f t="shared" si="10"/>
        <v>1</v>
      </c>
      <c r="AE3601" s="2">
        <f t="shared" si="11"/>
        <v>0</v>
      </c>
      <c r="AF3601" s="2">
        <f t="shared" si="12"/>
        <v>0</v>
      </c>
      <c r="AG3601" s="2">
        <f t="shared" si="13"/>
        <v>0</v>
      </c>
      <c r="AH3601" s="2">
        <f t="shared" si="14"/>
        <v>0</v>
      </c>
      <c r="AI3601" s="2">
        <f t="shared" si="15"/>
        <v>0</v>
      </c>
      <c r="AJ3601" s="2">
        <f t="shared" si="16"/>
        <v>0</v>
      </c>
      <c r="AK3601" s="2">
        <f t="shared" si="17"/>
        <v>0</v>
      </c>
      <c r="AL3601" s="2">
        <f t="shared" si="18"/>
        <v>1</v>
      </c>
    </row>
    <row r="3602" ht="13.5" customHeight="1">
      <c r="A3602" s="3">
        <v>43172.0</v>
      </c>
      <c r="B3602" s="2">
        <v>2535.0</v>
      </c>
      <c r="C3602" s="2">
        <f t="shared" si="3"/>
        <v>2535</v>
      </c>
      <c r="D3602" s="2">
        <f t="shared" si="26"/>
        <v>3920.272692</v>
      </c>
      <c r="E3602" s="2">
        <f t="shared" si="20"/>
        <v>2365.878829</v>
      </c>
      <c r="F3602" s="2">
        <v>0.92</v>
      </c>
      <c r="G3602" s="2">
        <f t="shared" si="4"/>
        <v>0.0092</v>
      </c>
      <c r="H3602" s="2">
        <f t="shared" si="21"/>
        <v>1.9107</v>
      </c>
      <c r="I3602" s="2">
        <f t="shared" si="27"/>
        <v>1.439077819</v>
      </c>
      <c r="J3602" s="2">
        <f t="shared" si="5"/>
        <v>392.8563209</v>
      </c>
      <c r="K3602" s="2">
        <f t="shared" si="6"/>
        <v>406.1412449</v>
      </c>
      <c r="L3602" s="2">
        <f t="shared" si="7"/>
        <v>0</v>
      </c>
      <c r="M3602" s="2">
        <f t="shared" si="1"/>
        <v>406.1412449</v>
      </c>
      <c r="O3602" s="2">
        <v>3600.0</v>
      </c>
      <c r="P3602" s="2">
        <v>2505.0</v>
      </c>
      <c r="Q3602" s="2">
        <v>2512.0</v>
      </c>
      <c r="R3602" s="2">
        <v>2538.0</v>
      </c>
      <c r="S3602" s="2">
        <v>2498.0</v>
      </c>
      <c r="T3602" s="2">
        <v>1.333107772E9</v>
      </c>
      <c r="U3602" s="2">
        <v>3.3794282E7</v>
      </c>
      <c r="V3602" s="2">
        <v>4.8196091E7</v>
      </c>
      <c r="W3602" s="2">
        <v>1913743.0</v>
      </c>
      <c r="X3602" s="2">
        <v>1853.0</v>
      </c>
      <c r="Y3602" s="2">
        <f t="shared" si="8"/>
        <v>0.7375152253</v>
      </c>
      <c r="Z3602" s="2">
        <f t="shared" ref="Z3602:AC3602" si="3653">ROUNDDOWN($Y3602*Z$1,0)-IF(MOD($Y3602*Z$1,1)=0,1,0)+1</f>
        <v>2</v>
      </c>
      <c r="AA3602" s="2">
        <f t="shared" si="3653"/>
        <v>3</v>
      </c>
      <c r="AB3602" s="2">
        <f t="shared" si="3653"/>
        <v>3</v>
      </c>
      <c r="AC3602" s="2">
        <f t="shared" si="3653"/>
        <v>4</v>
      </c>
      <c r="AD3602" s="2">
        <f t="shared" si="10"/>
        <v>0</v>
      </c>
      <c r="AE3602" s="2">
        <f t="shared" si="11"/>
        <v>0</v>
      </c>
      <c r="AF3602" s="2">
        <f t="shared" si="12"/>
        <v>0</v>
      </c>
      <c r="AG3602" s="2">
        <f t="shared" si="13"/>
        <v>0</v>
      </c>
      <c r="AH3602" s="2">
        <f t="shared" si="14"/>
        <v>0</v>
      </c>
      <c r="AI3602" s="2">
        <f t="shared" si="15"/>
        <v>1</v>
      </c>
      <c r="AJ3602" s="2">
        <f t="shared" si="16"/>
        <v>0</v>
      </c>
      <c r="AK3602" s="2">
        <f t="shared" si="17"/>
        <v>0</v>
      </c>
      <c r="AL3602" s="2">
        <f t="shared" si="18"/>
        <v>1</v>
      </c>
    </row>
    <row r="3603" ht="13.5" customHeight="1">
      <c r="A3603" s="3">
        <v>43173.0</v>
      </c>
      <c r="B3603" s="2">
        <v>2531.0</v>
      </c>
      <c r="C3603" s="2">
        <f t="shared" si="3"/>
        <v>2531</v>
      </c>
      <c r="D3603" s="2">
        <f t="shared" si="26"/>
        <v>3921.847964</v>
      </c>
      <c r="E3603" s="2">
        <f t="shared" si="20"/>
        <v>2366.221397</v>
      </c>
      <c r="F3603" s="2">
        <v>-0.16</v>
      </c>
      <c r="G3603" s="2">
        <f t="shared" si="4"/>
        <v>-0.0016</v>
      </c>
      <c r="H3603" s="2">
        <f t="shared" si="21"/>
        <v>1.9091</v>
      </c>
      <c r="I3603" s="2">
        <f t="shared" si="27"/>
        <v>1.439479647</v>
      </c>
      <c r="J3603" s="2">
        <f t="shared" si="5"/>
        <v>392.2277508</v>
      </c>
      <c r="K3603" s="2">
        <f t="shared" si="6"/>
        <v>405.491419</v>
      </c>
      <c r="L3603" s="2">
        <f t="shared" si="7"/>
        <v>0</v>
      </c>
      <c r="M3603" s="2">
        <f t="shared" si="1"/>
        <v>405.491419</v>
      </c>
      <c r="O3603" s="2">
        <v>3601.0</v>
      </c>
      <c r="P3603" s="2">
        <v>2536.0</v>
      </c>
      <c r="Q3603" s="2">
        <v>2535.0</v>
      </c>
      <c r="R3603" s="2">
        <v>2548.0</v>
      </c>
      <c r="S3603" s="2">
        <v>2512.0</v>
      </c>
      <c r="T3603" s="2">
        <v>1.333107772E9</v>
      </c>
      <c r="U3603" s="2">
        <v>3.3740958E7</v>
      </c>
      <c r="V3603" s="2">
        <v>3.0769079E7</v>
      </c>
      <c r="W3603" s="2">
        <v>1217170.0</v>
      </c>
      <c r="X3603" s="2">
        <v>1207.0</v>
      </c>
      <c r="Y3603" s="2">
        <f t="shared" si="8"/>
        <v>0.4420422249</v>
      </c>
      <c r="Z3603" s="2">
        <f t="shared" ref="Z3603:AC3603" si="3654">ROUNDDOWN($Y3603*Z$1,0)-IF(MOD($Y3603*Z$1,1)=0,1,0)+1</f>
        <v>1</v>
      </c>
      <c r="AA3603" s="2">
        <f t="shared" si="3654"/>
        <v>2</v>
      </c>
      <c r="AB3603" s="2">
        <f t="shared" si="3654"/>
        <v>2</v>
      </c>
      <c r="AC3603" s="2">
        <f t="shared" si="3654"/>
        <v>3</v>
      </c>
      <c r="AD3603" s="2">
        <f t="shared" si="10"/>
        <v>0</v>
      </c>
      <c r="AE3603" s="2">
        <f t="shared" si="11"/>
        <v>0</v>
      </c>
      <c r="AF3603" s="2">
        <f t="shared" si="12"/>
        <v>0</v>
      </c>
      <c r="AG3603" s="2">
        <f t="shared" si="13"/>
        <v>0</v>
      </c>
      <c r="AH3603" s="2">
        <f t="shared" si="14"/>
        <v>0</v>
      </c>
      <c r="AI3603" s="2">
        <f t="shared" si="15"/>
        <v>0</v>
      </c>
      <c r="AJ3603" s="2">
        <f t="shared" si="16"/>
        <v>0</v>
      </c>
      <c r="AK3603" s="2">
        <f t="shared" si="17"/>
        <v>1</v>
      </c>
      <c r="AL3603" s="2">
        <f t="shared" si="18"/>
        <v>1</v>
      </c>
    </row>
    <row r="3604" ht="13.5" customHeight="1">
      <c r="A3604" s="3">
        <v>43174.0</v>
      </c>
      <c r="B3604" s="2">
        <v>2548.0</v>
      </c>
      <c r="C3604" s="2">
        <f t="shared" si="3"/>
        <v>2548</v>
      </c>
      <c r="D3604" s="2">
        <f t="shared" si="26"/>
        <v>3923.423869</v>
      </c>
      <c r="E3604" s="2">
        <f t="shared" si="20"/>
        <v>2366.563965</v>
      </c>
      <c r="F3604" s="2">
        <v>0.67</v>
      </c>
      <c r="G3604" s="2">
        <f t="shared" si="4"/>
        <v>0.0067</v>
      </c>
      <c r="H3604" s="2">
        <f t="shared" si="21"/>
        <v>1.9158</v>
      </c>
      <c r="I3604" s="2">
        <f t="shared" si="27"/>
        <v>1.439881474</v>
      </c>
      <c r="J3604" s="2">
        <f t="shared" si="5"/>
        <v>394.8556767</v>
      </c>
      <c r="K3604" s="2">
        <f t="shared" si="6"/>
        <v>408.2082115</v>
      </c>
      <c r="L3604" s="2">
        <f t="shared" si="7"/>
        <v>0</v>
      </c>
      <c r="M3604" s="2">
        <f t="shared" si="1"/>
        <v>408.2082115</v>
      </c>
      <c r="O3604" s="2">
        <v>3602.0</v>
      </c>
      <c r="P3604" s="2">
        <v>2543.0</v>
      </c>
      <c r="Q3604" s="2">
        <v>2531.0</v>
      </c>
      <c r="R3604" s="2">
        <v>2548.0</v>
      </c>
      <c r="S3604" s="2">
        <v>2519.0</v>
      </c>
      <c r="T3604" s="2">
        <v>1.333107772E9</v>
      </c>
      <c r="U3604" s="2">
        <v>3.3967586E7</v>
      </c>
      <c r="V3604" s="2">
        <v>5.7174241E7</v>
      </c>
      <c r="W3604" s="2">
        <v>2249493.0</v>
      </c>
      <c r="X3604" s="2">
        <v>1171.0</v>
      </c>
      <c r="Y3604" s="2">
        <f t="shared" si="8"/>
        <v>0.6709297605</v>
      </c>
      <c r="Z3604" s="2">
        <f t="shared" ref="Z3604:AC3604" si="3655">ROUNDDOWN($Y3604*Z$1,0)-IF(MOD($Y3604*Z$1,1)=0,1,0)+1</f>
        <v>2</v>
      </c>
      <c r="AA3604" s="2">
        <f t="shared" si="3655"/>
        <v>3</v>
      </c>
      <c r="AB3604" s="2">
        <f t="shared" si="3655"/>
        <v>3</v>
      </c>
      <c r="AC3604" s="2">
        <f t="shared" si="3655"/>
        <v>4</v>
      </c>
      <c r="AD3604" s="2">
        <f t="shared" si="10"/>
        <v>1</v>
      </c>
      <c r="AE3604" s="2">
        <f t="shared" si="11"/>
        <v>0</v>
      </c>
      <c r="AF3604" s="2">
        <f t="shared" si="12"/>
        <v>0</v>
      </c>
      <c r="AG3604" s="2">
        <f t="shared" si="13"/>
        <v>0</v>
      </c>
      <c r="AH3604" s="2">
        <f t="shared" si="14"/>
        <v>0</v>
      </c>
      <c r="AI3604" s="2">
        <f t="shared" si="15"/>
        <v>0</v>
      </c>
      <c r="AJ3604" s="2">
        <f t="shared" si="16"/>
        <v>0</v>
      </c>
      <c r="AK3604" s="2">
        <f t="shared" si="17"/>
        <v>0</v>
      </c>
      <c r="AL3604" s="2">
        <f t="shared" si="18"/>
        <v>1</v>
      </c>
    </row>
    <row r="3605" ht="13.5" customHeight="1">
      <c r="A3605" s="3">
        <v>43177.0</v>
      </c>
      <c r="B3605" s="2">
        <v>2550.0</v>
      </c>
      <c r="C3605" s="2">
        <f t="shared" si="3"/>
        <v>2550</v>
      </c>
      <c r="D3605" s="2">
        <f t="shared" si="26"/>
        <v>3925.000407</v>
      </c>
      <c r="E3605" s="2">
        <f t="shared" si="20"/>
        <v>2366.906532</v>
      </c>
      <c r="F3605" s="2">
        <v>0.08</v>
      </c>
      <c r="G3605" s="2">
        <f t="shared" si="4"/>
        <v>0.0008</v>
      </c>
      <c r="H3605" s="2">
        <f t="shared" si="21"/>
        <v>1.9166</v>
      </c>
      <c r="I3605" s="2">
        <f t="shared" si="27"/>
        <v>1.440283301</v>
      </c>
      <c r="J3605" s="2">
        <f t="shared" si="5"/>
        <v>395.1715613</v>
      </c>
      <c r="K3605" s="2">
        <f t="shared" si="6"/>
        <v>408.534778</v>
      </c>
      <c r="L3605" s="2">
        <f t="shared" si="7"/>
        <v>0</v>
      </c>
      <c r="M3605" s="2">
        <f t="shared" si="1"/>
        <v>408.534778</v>
      </c>
      <c r="O3605" s="2">
        <v>3603.0</v>
      </c>
      <c r="P3605" s="2">
        <v>2548.0</v>
      </c>
      <c r="Q3605" s="2">
        <v>2548.0</v>
      </c>
      <c r="R3605" s="2">
        <v>2550.0</v>
      </c>
      <c r="S3605" s="2">
        <v>2531.0</v>
      </c>
      <c r="T3605" s="2">
        <v>1.333107772E9</v>
      </c>
      <c r="U3605" s="2">
        <v>3.3994248E7</v>
      </c>
      <c r="V3605" s="2">
        <v>1.3450622E7</v>
      </c>
      <c r="W3605" s="2">
        <v>529101.0</v>
      </c>
      <c r="X3605" s="2">
        <v>463.0</v>
      </c>
      <c r="Y3605" s="2">
        <f t="shared" si="8"/>
        <v>0.514819326</v>
      </c>
      <c r="Z3605" s="2">
        <f t="shared" ref="Z3605:AC3605" si="3656">ROUNDDOWN($Y3605*Z$1,0)-IF(MOD($Y3605*Z$1,1)=0,1,0)+1</f>
        <v>2</v>
      </c>
      <c r="AA3605" s="2">
        <f t="shared" si="3656"/>
        <v>2</v>
      </c>
      <c r="AB3605" s="2">
        <f t="shared" si="3656"/>
        <v>3</v>
      </c>
      <c r="AC3605" s="2">
        <f t="shared" si="3656"/>
        <v>3</v>
      </c>
      <c r="AD3605" s="2">
        <f t="shared" si="10"/>
        <v>0</v>
      </c>
      <c r="AE3605" s="2">
        <f t="shared" si="11"/>
        <v>0</v>
      </c>
      <c r="AF3605" s="2">
        <f t="shared" si="12"/>
        <v>0</v>
      </c>
      <c r="AG3605" s="2">
        <f t="shared" si="13"/>
        <v>0</v>
      </c>
      <c r="AH3605" s="2">
        <f t="shared" si="14"/>
        <v>1</v>
      </c>
      <c r="AI3605" s="2">
        <f t="shared" si="15"/>
        <v>0</v>
      </c>
      <c r="AJ3605" s="2">
        <f t="shared" si="16"/>
        <v>0</v>
      </c>
      <c r="AK3605" s="2">
        <f t="shared" si="17"/>
        <v>0</v>
      </c>
      <c r="AL3605" s="2">
        <f t="shared" si="18"/>
        <v>1</v>
      </c>
    </row>
    <row r="3606" ht="13.5" customHeight="1">
      <c r="A3606" s="3">
        <v>43178.0</v>
      </c>
      <c r="B3606" s="2">
        <v>2514.0</v>
      </c>
      <c r="C3606" s="2">
        <f t="shared" si="3"/>
        <v>2514</v>
      </c>
      <c r="D3606" s="2">
        <f t="shared" si="26"/>
        <v>3926.577579</v>
      </c>
      <c r="E3606" s="2">
        <f t="shared" si="20"/>
        <v>2367.2491</v>
      </c>
      <c r="F3606" s="2">
        <v>-1.41</v>
      </c>
      <c r="G3606" s="2">
        <f t="shared" si="4"/>
        <v>-0.0141</v>
      </c>
      <c r="H3606" s="2">
        <f t="shared" si="21"/>
        <v>1.9025</v>
      </c>
      <c r="I3606" s="2">
        <f t="shared" si="27"/>
        <v>1.440685128</v>
      </c>
      <c r="J3606" s="2">
        <f t="shared" si="5"/>
        <v>389.5996423</v>
      </c>
      <c r="K3606" s="2">
        <f t="shared" si="6"/>
        <v>402.7744377</v>
      </c>
      <c r="L3606" s="2">
        <f t="shared" si="7"/>
        <v>0</v>
      </c>
      <c r="M3606" s="2">
        <f t="shared" si="1"/>
        <v>402.7744377</v>
      </c>
      <c r="O3606" s="2">
        <v>3604.0</v>
      </c>
      <c r="P3606" s="2">
        <v>2548.0</v>
      </c>
      <c r="Q3606" s="2">
        <v>2550.0</v>
      </c>
      <c r="R3606" s="2">
        <v>2548.0</v>
      </c>
      <c r="S3606" s="2">
        <v>2494.0</v>
      </c>
      <c r="T3606" s="2">
        <v>1.333107772E9</v>
      </c>
      <c r="U3606" s="2">
        <v>3.3514329E7</v>
      </c>
      <c r="V3606" s="2">
        <v>3.1231529E7</v>
      </c>
      <c r="W3606" s="2">
        <v>1242403.0</v>
      </c>
      <c r="X3606" s="2">
        <v>1249.0</v>
      </c>
      <c r="Y3606" s="2">
        <f t="shared" si="8"/>
        <v>0.1588509947</v>
      </c>
      <c r="Z3606" s="2">
        <f t="shared" ref="Z3606:AC3606" si="3657">ROUNDDOWN($Y3606*Z$1,0)-IF(MOD($Y3606*Z$1,1)=0,1,0)+1</f>
        <v>1</v>
      </c>
      <c r="AA3606" s="2">
        <f t="shared" si="3657"/>
        <v>1</v>
      </c>
      <c r="AB3606" s="2">
        <f t="shared" si="3657"/>
        <v>1</v>
      </c>
      <c r="AC3606" s="2">
        <f t="shared" si="3657"/>
        <v>1</v>
      </c>
      <c r="AD3606" s="2">
        <f t="shared" si="10"/>
        <v>0</v>
      </c>
      <c r="AE3606" s="2">
        <f t="shared" si="11"/>
        <v>0</v>
      </c>
      <c r="AF3606" s="2">
        <f t="shared" si="12"/>
        <v>1</v>
      </c>
      <c r="AG3606" s="2">
        <f t="shared" si="13"/>
        <v>0</v>
      </c>
      <c r="AH3606" s="2">
        <f t="shared" si="14"/>
        <v>0</v>
      </c>
      <c r="AI3606" s="2">
        <f t="shared" si="15"/>
        <v>0</v>
      </c>
      <c r="AJ3606" s="2">
        <f t="shared" si="16"/>
        <v>0</v>
      </c>
      <c r="AK3606" s="2">
        <f t="shared" si="17"/>
        <v>0</v>
      </c>
      <c r="AL3606" s="2">
        <f t="shared" si="18"/>
        <v>1</v>
      </c>
    </row>
    <row r="3607" ht="13.5" customHeight="1">
      <c r="A3607" s="3">
        <v>43179.0</v>
      </c>
      <c r="B3607" s="2">
        <v>2502.0</v>
      </c>
      <c r="C3607" s="2">
        <f t="shared" si="3"/>
        <v>2502</v>
      </c>
      <c r="D3607" s="2">
        <f t="shared" si="26"/>
        <v>3928.155385</v>
      </c>
      <c r="E3607" s="2">
        <f t="shared" si="20"/>
        <v>2367.591668</v>
      </c>
      <c r="F3607" s="2">
        <v>-0.48</v>
      </c>
      <c r="G3607" s="2">
        <f t="shared" si="4"/>
        <v>-0.0048</v>
      </c>
      <c r="H3607" s="2">
        <f t="shared" si="21"/>
        <v>1.8977</v>
      </c>
      <c r="I3607" s="2">
        <f t="shared" si="27"/>
        <v>1.441086955</v>
      </c>
      <c r="J3607" s="2">
        <f t="shared" si="5"/>
        <v>387.729564</v>
      </c>
      <c r="K3607" s="2">
        <f t="shared" si="6"/>
        <v>400.8411204</v>
      </c>
      <c r="L3607" s="2">
        <f t="shared" si="7"/>
        <v>0</v>
      </c>
      <c r="M3607" s="2">
        <f t="shared" si="1"/>
        <v>400.8411204</v>
      </c>
      <c r="O3607" s="2">
        <v>3605.0</v>
      </c>
      <c r="P3607" s="2">
        <v>2510.0</v>
      </c>
      <c r="Q3607" s="2">
        <v>2514.0</v>
      </c>
      <c r="R3607" s="2">
        <v>2517.0</v>
      </c>
      <c r="S3607" s="2">
        <v>2491.0</v>
      </c>
      <c r="T3607" s="2">
        <v>1.333107772E9</v>
      </c>
      <c r="U3607" s="2">
        <v>3.3354356E7</v>
      </c>
      <c r="V3607" s="2">
        <v>2.7548494E7</v>
      </c>
      <c r="W3607" s="2">
        <v>1099229.0</v>
      </c>
      <c r="X3607" s="2">
        <v>1324.0</v>
      </c>
      <c r="Y3607" s="2">
        <f t="shared" si="8"/>
        <v>0.3529232643</v>
      </c>
      <c r="Z3607" s="2">
        <f t="shared" ref="Z3607:AC3607" si="3658">ROUNDDOWN($Y3607*Z$1,0)-IF(MOD($Y3607*Z$1,1)=0,1,0)+1</f>
        <v>1</v>
      </c>
      <c r="AA3607" s="2">
        <f t="shared" si="3658"/>
        <v>2</v>
      </c>
      <c r="AB3607" s="2">
        <f t="shared" si="3658"/>
        <v>2</v>
      </c>
      <c r="AC3607" s="2">
        <f t="shared" si="3658"/>
        <v>2</v>
      </c>
      <c r="AD3607" s="2">
        <f t="shared" si="10"/>
        <v>0</v>
      </c>
      <c r="AE3607" s="2">
        <f t="shared" si="11"/>
        <v>0</v>
      </c>
      <c r="AF3607" s="2">
        <f t="shared" si="12"/>
        <v>0</v>
      </c>
      <c r="AG3607" s="2">
        <f t="shared" si="13"/>
        <v>1</v>
      </c>
      <c r="AH3607" s="2">
        <f t="shared" si="14"/>
        <v>0</v>
      </c>
      <c r="AI3607" s="2">
        <f t="shared" si="15"/>
        <v>0</v>
      </c>
      <c r="AJ3607" s="2">
        <f t="shared" si="16"/>
        <v>0</v>
      </c>
      <c r="AK3607" s="2">
        <f t="shared" si="17"/>
        <v>0</v>
      </c>
      <c r="AL3607" s="2">
        <f t="shared" si="18"/>
        <v>1</v>
      </c>
    </row>
    <row r="3608" ht="13.5" customHeight="1">
      <c r="A3608" s="3">
        <v>43180.0</v>
      </c>
      <c r="B3608" s="2">
        <v>2454.0</v>
      </c>
      <c r="C3608" s="2">
        <f t="shared" si="3"/>
        <v>2454</v>
      </c>
      <c r="D3608" s="2">
        <f t="shared" si="26"/>
        <v>3929.733824</v>
      </c>
      <c r="E3608" s="2">
        <f t="shared" si="20"/>
        <v>2367.934235</v>
      </c>
      <c r="F3608" s="2">
        <v>-1.92</v>
      </c>
      <c r="G3608" s="2">
        <f t="shared" si="4"/>
        <v>-0.0192</v>
      </c>
      <c r="H3608" s="2">
        <f t="shared" si="21"/>
        <v>1.8785</v>
      </c>
      <c r="I3608" s="2">
        <f t="shared" si="27"/>
        <v>1.441488782</v>
      </c>
      <c r="J3608" s="2">
        <f t="shared" si="5"/>
        <v>380.2851564</v>
      </c>
      <c r="K3608" s="2">
        <f t="shared" si="6"/>
        <v>393.1449708</v>
      </c>
      <c r="L3608" s="2">
        <f t="shared" si="7"/>
        <v>0</v>
      </c>
      <c r="M3608" s="2">
        <f t="shared" si="1"/>
        <v>393.1449708</v>
      </c>
      <c r="O3608" s="2">
        <v>3606.0</v>
      </c>
      <c r="P3608" s="2">
        <v>2501.0</v>
      </c>
      <c r="Q3608" s="2">
        <v>2502.0</v>
      </c>
      <c r="R3608" s="2">
        <v>2501.0</v>
      </c>
      <c r="S3608" s="2">
        <v>2451.0</v>
      </c>
      <c r="T3608" s="2">
        <v>1.333107772E9</v>
      </c>
      <c r="U3608" s="2">
        <v>3.2714465E7</v>
      </c>
      <c r="V3608" s="2">
        <v>4.1117972E7</v>
      </c>
      <c r="W3608" s="2">
        <v>1667013.0</v>
      </c>
      <c r="X3608" s="2">
        <v>1751.0</v>
      </c>
      <c r="Y3608" s="2">
        <f t="shared" si="8"/>
        <v>0.09378806334</v>
      </c>
      <c r="Z3608" s="2">
        <f t="shared" ref="Z3608:AC3608" si="3659">ROUNDDOWN($Y3608*Z$1,0)-IF(MOD($Y3608*Z$1,1)=0,1,0)+1</f>
        <v>1</v>
      </c>
      <c r="AA3608" s="2">
        <f t="shared" si="3659"/>
        <v>1</v>
      </c>
      <c r="AB3608" s="2">
        <f t="shared" si="3659"/>
        <v>1</v>
      </c>
      <c r="AC3608" s="2">
        <f t="shared" si="3659"/>
        <v>1</v>
      </c>
      <c r="AD3608" s="2">
        <f t="shared" si="10"/>
        <v>0</v>
      </c>
      <c r="AE3608" s="2">
        <f t="shared" si="11"/>
        <v>0</v>
      </c>
      <c r="AF3608" s="2">
        <f t="shared" si="12"/>
        <v>0</v>
      </c>
      <c r="AG3608" s="2">
        <f t="shared" si="13"/>
        <v>0</v>
      </c>
      <c r="AH3608" s="2">
        <f t="shared" si="14"/>
        <v>0</v>
      </c>
      <c r="AI3608" s="2">
        <f t="shared" si="15"/>
        <v>0</v>
      </c>
      <c r="AJ3608" s="2">
        <f t="shared" si="16"/>
        <v>1</v>
      </c>
      <c r="AK3608" s="2">
        <f t="shared" si="17"/>
        <v>0</v>
      </c>
      <c r="AL3608" s="2">
        <f t="shared" si="18"/>
        <v>1</v>
      </c>
    </row>
    <row r="3609" ht="13.5" customHeight="1">
      <c r="A3609" s="3">
        <v>43181.0</v>
      </c>
      <c r="B3609" s="2">
        <v>2459.0</v>
      </c>
      <c r="C3609" s="2">
        <f t="shared" si="3"/>
        <v>2459</v>
      </c>
      <c r="D3609" s="2">
        <f t="shared" si="26"/>
        <v>3931.312898</v>
      </c>
      <c r="E3609" s="2">
        <f t="shared" si="20"/>
        <v>2368.276803</v>
      </c>
      <c r="F3609" s="2">
        <v>0.2</v>
      </c>
      <c r="G3609" s="2">
        <f t="shared" si="4"/>
        <v>0.002</v>
      </c>
      <c r="H3609" s="2">
        <f t="shared" si="21"/>
        <v>1.8805</v>
      </c>
      <c r="I3609" s="2">
        <f t="shared" si="27"/>
        <v>1.44189061</v>
      </c>
      <c r="J3609" s="2">
        <f t="shared" si="5"/>
        <v>381.0457267</v>
      </c>
      <c r="K3609" s="2">
        <f t="shared" si="6"/>
        <v>393.9312608</v>
      </c>
      <c r="L3609" s="2">
        <f t="shared" si="7"/>
        <v>0</v>
      </c>
      <c r="M3609" s="2">
        <f t="shared" si="1"/>
        <v>393.9312608</v>
      </c>
      <c r="O3609" s="2">
        <v>3607.0</v>
      </c>
      <c r="P3609" s="2">
        <v>2441.0</v>
      </c>
      <c r="Q3609" s="2">
        <v>2454.0</v>
      </c>
      <c r="R3609" s="2">
        <v>2459.0</v>
      </c>
      <c r="S3609" s="2">
        <v>2433.0</v>
      </c>
      <c r="T3609" s="2">
        <v>1.333107772E9</v>
      </c>
      <c r="U3609" s="2">
        <v>3.278112E7</v>
      </c>
      <c r="V3609" s="2">
        <v>3.4664424E7</v>
      </c>
      <c r="W3609" s="2">
        <v>1417761.0</v>
      </c>
      <c r="X3609" s="2">
        <v>1116.0</v>
      </c>
      <c r="Y3609" s="2">
        <f t="shared" si="8"/>
        <v>0.5463865205</v>
      </c>
      <c r="Z3609" s="2">
        <f t="shared" ref="Z3609:AC3609" si="3660">ROUNDDOWN($Y3609*Z$1,0)-IF(MOD($Y3609*Z$1,1)=0,1,0)+1</f>
        <v>2</v>
      </c>
      <c r="AA3609" s="2">
        <f t="shared" si="3660"/>
        <v>2</v>
      </c>
      <c r="AB3609" s="2">
        <f t="shared" si="3660"/>
        <v>3</v>
      </c>
      <c r="AC3609" s="2">
        <f t="shared" si="3660"/>
        <v>3</v>
      </c>
      <c r="AD3609" s="2">
        <f t="shared" si="10"/>
        <v>0</v>
      </c>
      <c r="AE3609" s="2">
        <f t="shared" si="11"/>
        <v>0</v>
      </c>
      <c r="AF3609" s="2">
        <f t="shared" si="12"/>
        <v>0</v>
      </c>
      <c r="AG3609" s="2">
        <f t="shared" si="13"/>
        <v>0</v>
      </c>
      <c r="AH3609" s="2">
        <f t="shared" si="14"/>
        <v>0</v>
      </c>
      <c r="AI3609" s="2">
        <f t="shared" si="15"/>
        <v>1</v>
      </c>
      <c r="AJ3609" s="2">
        <f t="shared" si="16"/>
        <v>0</v>
      </c>
      <c r="AK3609" s="2">
        <f t="shared" si="17"/>
        <v>0</v>
      </c>
      <c r="AL3609" s="2">
        <f t="shared" si="18"/>
        <v>1</v>
      </c>
    </row>
    <row r="3610" ht="13.5" customHeight="1">
      <c r="A3610" s="3">
        <v>43184.0</v>
      </c>
      <c r="B3610" s="2">
        <v>2380.0</v>
      </c>
      <c r="C3610" s="2">
        <f t="shared" si="3"/>
        <v>2380</v>
      </c>
      <c r="D3610" s="2">
        <f t="shared" si="26"/>
        <v>3932.892607</v>
      </c>
      <c r="E3610" s="2">
        <f t="shared" si="20"/>
        <v>2368.619371</v>
      </c>
      <c r="F3610" s="2">
        <v>-3.21</v>
      </c>
      <c r="G3610" s="2">
        <f t="shared" si="4"/>
        <v>-0.0321</v>
      </c>
      <c r="H3610" s="2">
        <f t="shared" si="21"/>
        <v>1.8484</v>
      </c>
      <c r="I3610" s="2">
        <f t="shared" si="27"/>
        <v>1.442292437</v>
      </c>
      <c r="J3610" s="2">
        <f t="shared" si="5"/>
        <v>368.8141588</v>
      </c>
      <c r="K3610" s="2">
        <f t="shared" si="6"/>
        <v>381.2860673</v>
      </c>
      <c r="L3610" s="2">
        <f t="shared" si="7"/>
        <v>0</v>
      </c>
      <c r="M3610" s="2">
        <f t="shared" si="1"/>
        <v>381.2860673</v>
      </c>
      <c r="O3610" s="2">
        <v>3608.0</v>
      </c>
      <c r="P3610" s="2">
        <v>2440.0</v>
      </c>
      <c r="Q3610" s="2">
        <v>2459.0</v>
      </c>
      <c r="R3610" s="2">
        <v>2440.0</v>
      </c>
      <c r="S3610" s="2">
        <v>2372.0</v>
      </c>
      <c r="T3610" s="2">
        <v>1.333107772E9</v>
      </c>
      <c r="U3610" s="2">
        <v>3.1727965E7</v>
      </c>
      <c r="V3610" s="2">
        <v>3.5846385E7</v>
      </c>
      <c r="W3610" s="2">
        <v>1500268.0</v>
      </c>
      <c r="X3610" s="2">
        <v>1284.0</v>
      </c>
      <c r="Y3610" s="2">
        <f t="shared" si="8"/>
        <v>0.02710109622</v>
      </c>
      <c r="Z3610" s="2">
        <f t="shared" ref="Z3610:AC3610" si="3661">ROUNDDOWN($Y3610*Z$1,0)-IF(MOD($Y3610*Z$1,1)=0,1,0)+1</f>
        <v>1</v>
      </c>
      <c r="AA3610" s="2">
        <f t="shared" si="3661"/>
        <v>1</v>
      </c>
      <c r="AB3610" s="2">
        <f t="shared" si="3661"/>
        <v>1</v>
      </c>
      <c r="AC3610" s="2">
        <f t="shared" si="3661"/>
        <v>1</v>
      </c>
      <c r="AD3610" s="2">
        <f t="shared" si="10"/>
        <v>0</v>
      </c>
      <c r="AE3610" s="2">
        <f t="shared" si="11"/>
        <v>0</v>
      </c>
      <c r="AF3610" s="2">
        <f t="shared" si="12"/>
        <v>0</v>
      </c>
      <c r="AG3610" s="2">
        <f t="shared" si="13"/>
        <v>0</v>
      </c>
      <c r="AH3610" s="2">
        <f t="shared" si="14"/>
        <v>0</v>
      </c>
      <c r="AI3610" s="2">
        <f t="shared" si="15"/>
        <v>0</v>
      </c>
      <c r="AJ3610" s="2">
        <f t="shared" si="16"/>
        <v>0</v>
      </c>
      <c r="AK3610" s="2">
        <f t="shared" si="17"/>
        <v>1</v>
      </c>
      <c r="AL3610" s="2">
        <f t="shared" si="18"/>
        <v>1</v>
      </c>
    </row>
    <row r="3611" ht="13.5" customHeight="1">
      <c r="A3611" s="3">
        <v>43185.0</v>
      </c>
      <c r="B3611" s="2">
        <v>2386.0</v>
      </c>
      <c r="C3611" s="2">
        <f t="shared" si="3"/>
        <v>2386</v>
      </c>
      <c r="D3611" s="2">
        <f t="shared" si="26"/>
        <v>3934.47295</v>
      </c>
      <c r="E3611" s="2">
        <f t="shared" si="20"/>
        <v>2368.961939</v>
      </c>
      <c r="F3611" s="2">
        <v>0.25</v>
      </c>
      <c r="G3611" s="2">
        <f t="shared" si="4"/>
        <v>0.0025</v>
      </c>
      <c r="H3611" s="2">
        <f t="shared" si="21"/>
        <v>1.8509</v>
      </c>
      <c r="I3611" s="2">
        <f t="shared" si="27"/>
        <v>1.442694264</v>
      </c>
      <c r="J3611" s="2">
        <f t="shared" si="5"/>
        <v>369.7361942</v>
      </c>
      <c r="K3611" s="2">
        <f t="shared" si="6"/>
        <v>382.2392825</v>
      </c>
      <c r="L3611" s="2">
        <f t="shared" si="7"/>
        <v>0</v>
      </c>
      <c r="M3611" s="2">
        <f t="shared" si="1"/>
        <v>382.2392825</v>
      </c>
      <c r="O3611" s="2">
        <v>3609.0</v>
      </c>
      <c r="P3611" s="2">
        <v>2382.0</v>
      </c>
      <c r="Q3611" s="2">
        <v>2380.0</v>
      </c>
      <c r="R3611" s="2">
        <v>2428.0</v>
      </c>
      <c r="S3611" s="2">
        <v>2382.0</v>
      </c>
      <c r="T3611" s="2">
        <v>1.333107772E9</v>
      </c>
      <c r="U3611" s="2">
        <v>3.1807951E7</v>
      </c>
      <c r="V3611" s="2">
        <v>5.5749916E7</v>
      </c>
      <c r="W3611" s="2">
        <v>2316373.0</v>
      </c>
      <c r="X3611" s="2">
        <v>2059.0</v>
      </c>
      <c r="Y3611" s="2">
        <f t="shared" si="8"/>
        <v>0.5592773041</v>
      </c>
      <c r="Z3611" s="2">
        <f t="shared" ref="Z3611:AC3611" si="3662">ROUNDDOWN($Y3611*Z$1,0)-IF(MOD($Y3611*Z$1,1)=0,1,0)+1</f>
        <v>2</v>
      </c>
      <c r="AA3611" s="2">
        <f t="shared" si="3662"/>
        <v>2</v>
      </c>
      <c r="AB3611" s="2">
        <f t="shared" si="3662"/>
        <v>3</v>
      </c>
      <c r="AC3611" s="2">
        <f t="shared" si="3662"/>
        <v>3</v>
      </c>
      <c r="AD3611" s="2">
        <f t="shared" si="10"/>
        <v>1</v>
      </c>
      <c r="AE3611" s="2">
        <f t="shared" si="11"/>
        <v>0</v>
      </c>
      <c r="AF3611" s="2">
        <f t="shared" si="12"/>
        <v>0</v>
      </c>
      <c r="AG3611" s="2">
        <f t="shared" si="13"/>
        <v>0</v>
      </c>
      <c r="AH3611" s="2">
        <f t="shared" si="14"/>
        <v>0</v>
      </c>
      <c r="AI3611" s="2">
        <f t="shared" si="15"/>
        <v>0</v>
      </c>
      <c r="AJ3611" s="2">
        <f t="shared" si="16"/>
        <v>0</v>
      </c>
      <c r="AK3611" s="2">
        <f t="shared" si="17"/>
        <v>0</v>
      </c>
      <c r="AL3611" s="2">
        <f t="shared" si="18"/>
        <v>1</v>
      </c>
    </row>
    <row r="3612" ht="13.5" customHeight="1">
      <c r="A3612" s="3">
        <v>43186.0</v>
      </c>
      <c r="B3612" s="2">
        <v>2420.0</v>
      </c>
      <c r="C3612" s="2">
        <f t="shared" si="3"/>
        <v>2420</v>
      </c>
      <c r="D3612" s="2">
        <f t="shared" si="26"/>
        <v>3936.053928</v>
      </c>
      <c r="E3612" s="2">
        <f t="shared" si="20"/>
        <v>2369.304506</v>
      </c>
      <c r="F3612" s="2">
        <v>1.42</v>
      </c>
      <c r="G3612" s="2">
        <f t="shared" si="4"/>
        <v>0.0142</v>
      </c>
      <c r="H3612" s="2">
        <f t="shared" si="21"/>
        <v>1.8651</v>
      </c>
      <c r="I3612" s="2">
        <f t="shared" si="27"/>
        <v>1.443096091</v>
      </c>
      <c r="J3612" s="2">
        <f t="shared" si="5"/>
        <v>374.9864482</v>
      </c>
      <c r="K3612" s="2">
        <f t="shared" si="6"/>
        <v>387.6670803</v>
      </c>
      <c r="L3612" s="2">
        <f t="shared" si="7"/>
        <v>0</v>
      </c>
      <c r="M3612" s="2">
        <f t="shared" si="1"/>
        <v>387.6670803</v>
      </c>
      <c r="O3612" s="2">
        <v>3610.0</v>
      </c>
      <c r="P3612" s="2">
        <v>2396.0</v>
      </c>
      <c r="Q3612" s="2">
        <v>2386.0</v>
      </c>
      <c r="R3612" s="2">
        <v>2439.0</v>
      </c>
      <c r="S3612" s="2">
        <v>2390.0</v>
      </c>
      <c r="T3612" s="2">
        <v>1.333107772E9</v>
      </c>
      <c r="U3612" s="2">
        <v>3.2261208E7</v>
      </c>
      <c r="V3612" s="2">
        <v>6.0389473E7</v>
      </c>
      <c r="W3612" s="2">
        <v>2489347.0</v>
      </c>
      <c r="X3612" s="2">
        <v>1806.0</v>
      </c>
      <c r="Y3612" s="2">
        <f t="shared" si="8"/>
        <v>0.8311002842</v>
      </c>
      <c r="Z3612" s="2">
        <f t="shared" ref="Z3612:AC3612" si="3663">ROUNDDOWN($Y3612*Z$1,0)-IF(MOD($Y3612*Z$1,1)=0,1,0)+1</f>
        <v>2</v>
      </c>
      <c r="AA3612" s="2">
        <f t="shared" si="3663"/>
        <v>3</v>
      </c>
      <c r="AB3612" s="2">
        <f t="shared" si="3663"/>
        <v>4</v>
      </c>
      <c r="AC3612" s="2">
        <f t="shared" si="3663"/>
        <v>5</v>
      </c>
      <c r="AD3612" s="2">
        <f t="shared" si="10"/>
        <v>0</v>
      </c>
      <c r="AE3612" s="2">
        <f t="shared" si="11"/>
        <v>0</v>
      </c>
      <c r="AF3612" s="2">
        <f t="shared" si="12"/>
        <v>0</v>
      </c>
      <c r="AG3612" s="2">
        <f t="shared" si="13"/>
        <v>0</v>
      </c>
      <c r="AH3612" s="2">
        <f t="shared" si="14"/>
        <v>0</v>
      </c>
      <c r="AI3612" s="2">
        <f t="shared" si="15"/>
        <v>1</v>
      </c>
      <c r="AJ3612" s="2">
        <f t="shared" si="16"/>
        <v>0</v>
      </c>
      <c r="AK3612" s="2">
        <f t="shared" si="17"/>
        <v>0</v>
      </c>
      <c r="AL3612" s="2">
        <f t="shared" si="18"/>
        <v>1</v>
      </c>
    </row>
    <row r="3613" ht="13.5" customHeight="1">
      <c r="A3613" s="3">
        <v>43187.0</v>
      </c>
      <c r="B3613" s="2">
        <v>2379.0</v>
      </c>
      <c r="C3613" s="2">
        <f t="shared" si="3"/>
        <v>2379</v>
      </c>
      <c r="D3613" s="2">
        <f t="shared" si="26"/>
        <v>3937.635541</v>
      </c>
      <c r="E3613" s="2">
        <f t="shared" si="20"/>
        <v>2369.647074</v>
      </c>
      <c r="F3613" s="2">
        <v>-1.69</v>
      </c>
      <c r="G3613" s="2">
        <f t="shared" si="4"/>
        <v>-0.0169</v>
      </c>
      <c r="H3613" s="2">
        <f t="shared" si="21"/>
        <v>1.8482</v>
      </c>
      <c r="I3613" s="2">
        <f t="shared" si="27"/>
        <v>1.443497918</v>
      </c>
      <c r="J3613" s="2">
        <f t="shared" si="5"/>
        <v>368.6491772</v>
      </c>
      <c r="K3613" s="2">
        <f t="shared" si="6"/>
        <v>381.1155066</v>
      </c>
      <c r="L3613" s="2">
        <f t="shared" si="7"/>
        <v>0</v>
      </c>
      <c r="M3613" s="2">
        <f t="shared" si="1"/>
        <v>381.1155066</v>
      </c>
      <c r="O3613" s="2">
        <v>3611.0</v>
      </c>
      <c r="P3613" s="2">
        <v>2380.0</v>
      </c>
      <c r="Q3613" s="2">
        <v>2420.0</v>
      </c>
      <c r="R3613" s="2">
        <v>2420.0</v>
      </c>
      <c r="S3613" s="2">
        <v>2376.0</v>
      </c>
      <c r="T3613" s="2">
        <v>1.334275484E9</v>
      </c>
      <c r="U3613" s="2">
        <v>3.1742414E7</v>
      </c>
      <c r="V3613" s="2">
        <v>5.5502781E7</v>
      </c>
      <c r="W3613" s="2">
        <v>2317155.0</v>
      </c>
      <c r="X3613" s="2">
        <v>1968.0</v>
      </c>
      <c r="Y3613" s="2">
        <f t="shared" si="8"/>
        <v>0.1172350792</v>
      </c>
      <c r="Z3613" s="2">
        <f t="shared" ref="Z3613:AC3613" si="3664">ROUNDDOWN($Y3613*Z$1,0)-IF(MOD($Y3613*Z$1,1)=0,1,0)+1</f>
        <v>1</v>
      </c>
      <c r="AA3613" s="2">
        <f t="shared" si="3664"/>
        <v>1</v>
      </c>
      <c r="AB3613" s="2">
        <f t="shared" si="3664"/>
        <v>1</v>
      </c>
      <c r="AC3613" s="2">
        <f t="shared" si="3664"/>
        <v>1</v>
      </c>
      <c r="AD3613" s="2">
        <f t="shared" si="10"/>
        <v>0</v>
      </c>
      <c r="AE3613" s="2">
        <f t="shared" si="11"/>
        <v>0</v>
      </c>
      <c r="AF3613" s="2">
        <f t="shared" si="12"/>
        <v>0</v>
      </c>
      <c r="AG3613" s="2">
        <f t="shared" si="13"/>
        <v>0</v>
      </c>
      <c r="AH3613" s="2">
        <f t="shared" si="14"/>
        <v>0</v>
      </c>
      <c r="AI3613" s="2">
        <f t="shared" si="15"/>
        <v>0</v>
      </c>
      <c r="AJ3613" s="2">
        <f t="shared" si="16"/>
        <v>1</v>
      </c>
      <c r="AK3613" s="2">
        <f t="shared" si="17"/>
        <v>0</v>
      </c>
      <c r="AL3613" s="2">
        <f t="shared" si="18"/>
        <v>1</v>
      </c>
    </row>
    <row r="3614" ht="13.5" customHeight="1">
      <c r="A3614" s="3">
        <v>43188.0</v>
      </c>
      <c r="B3614" s="2">
        <v>2404.0</v>
      </c>
      <c r="C3614" s="2">
        <f t="shared" si="3"/>
        <v>2404</v>
      </c>
      <c r="D3614" s="2">
        <f t="shared" si="26"/>
        <v>3939.21779</v>
      </c>
      <c r="E3614" s="2">
        <f t="shared" si="20"/>
        <v>2369.989642</v>
      </c>
      <c r="F3614" s="2">
        <v>1.05</v>
      </c>
      <c r="G3614" s="2">
        <f t="shared" si="4"/>
        <v>0.0105</v>
      </c>
      <c r="H3614" s="2">
        <f t="shared" si="21"/>
        <v>1.8587</v>
      </c>
      <c r="I3614" s="2">
        <f t="shared" si="27"/>
        <v>1.443899746</v>
      </c>
      <c r="J3614" s="2">
        <f t="shared" si="5"/>
        <v>372.5199936</v>
      </c>
      <c r="K3614" s="2">
        <f t="shared" si="6"/>
        <v>385.1172195</v>
      </c>
      <c r="L3614" s="2">
        <f t="shared" si="7"/>
        <v>0</v>
      </c>
      <c r="M3614" s="2">
        <f t="shared" si="1"/>
        <v>385.1172195</v>
      </c>
      <c r="O3614" s="2">
        <v>3612.0</v>
      </c>
      <c r="P3614" s="2">
        <v>2391.0</v>
      </c>
      <c r="Q3614" s="2">
        <v>2379.0</v>
      </c>
      <c r="R3614" s="2">
        <v>2416.0</v>
      </c>
      <c r="S3614" s="2">
        <v>2382.0</v>
      </c>
      <c r="T3614" s="2">
        <v>1.334275484E9</v>
      </c>
      <c r="U3614" s="2">
        <v>3.2075983E7</v>
      </c>
      <c r="V3614" s="2">
        <v>9.0208947E7</v>
      </c>
      <c r="W3614" s="2">
        <v>3764148.0</v>
      </c>
      <c r="X3614" s="2">
        <v>1602.0</v>
      </c>
      <c r="Y3614" s="2">
        <f t="shared" si="8"/>
        <v>0.7662403573</v>
      </c>
      <c r="Z3614" s="2">
        <f t="shared" ref="Z3614:AC3614" si="3665">ROUNDDOWN($Y3614*Z$1,0)-IF(MOD($Y3614*Z$1,1)=0,1,0)+1</f>
        <v>2</v>
      </c>
      <c r="AA3614" s="2">
        <f t="shared" si="3665"/>
        <v>3</v>
      </c>
      <c r="AB3614" s="2">
        <f t="shared" si="3665"/>
        <v>4</v>
      </c>
      <c r="AC3614" s="2">
        <f t="shared" si="3665"/>
        <v>4</v>
      </c>
      <c r="AD3614" s="2">
        <f t="shared" si="10"/>
        <v>0</v>
      </c>
      <c r="AE3614" s="2">
        <f t="shared" si="11"/>
        <v>0</v>
      </c>
      <c r="AF3614" s="2">
        <f t="shared" si="12"/>
        <v>0</v>
      </c>
      <c r="AG3614" s="2">
        <f t="shared" si="13"/>
        <v>0</v>
      </c>
      <c r="AH3614" s="2">
        <f t="shared" si="14"/>
        <v>0</v>
      </c>
      <c r="AI3614" s="2">
        <f t="shared" si="15"/>
        <v>1</v>
      </c>
      <c r="AJ3614" s="2">
        <f t="shared" si="16"/>
        <v>0</v>
      </c>
      <c r="AK3614" s="2">
        <f t="shared" si="17"/>
        <v>0</v>
      </c>
      <c r="AL3614" s="2">
        <f t="shared" si="18"/>
        <v>1</v>
      </c>
    </row>
    <row r="3615" ht="13.5" customHeight="1">
      <c r="A3615" s="3">
        <v>43191.0</v>
      </c>
      <c r="B3615" s="2">
        <v>2403.0</v>
      </c>
      <c r="C3615" s="2">
        <f t="shared" si="3"/>
        <v>2403</v>
      </c>
      <c r="D3615" s="2">
        <f t="shared" si="26"/>
        <v>3940.800675</v>
      </c>
      <c r="E3615" s="2">
        <f t="shared" si="20"/>
        <v>2370.332209</v>
      </c>
      <c r="F3615" s="2">
        <v>-0.04</v>
      </c>
      <c r="G3615" s="2">
        <f t="shared" si="4"/>
        <v>-0.0004</v>
      </c>
      <c r="H3615" s="2">
        <f t="shared" si="21"/>
        <v>1.8583</v>
      </c>
      <c r="I3615" s="2">
        <f t="shared" si="27"/>
        <v>1.444301573</v>
      </c>
      <c r="J3615" s="2">
        <f t="shared" si="5"/>
        <v>372.3709856</v>
      </c>
      <c r="K3615" s="2">
        <f t="shared" si="6"/>
        <v>384.9631726</v>
      </c>
      <c r="L3615" s="2">
        <f t="shared" si="7"/>
        <v>0</v>
      </c>
      <c r="M3615" s="2">
        <f t="shared" si="1"/>
        <v>384.9631726</v>
      </c>
      <c r="O3615" s="2">
        <v>3613.0</v>
      </c>
      <c r="P3615" s="2">
        <v>2417.0</v>
      </c>
      <c r="Q3615" s="2">
        <v>2404.0</v>
      </c>
      <c r="R3615" s="2">
        <v>2424.0</v>
      </c>
      <c r="S3615" s="2">
        <v>2398.0</v>
      </c>
      <c r="T3615" s="2">
        <v>1.334275484E9</v>
      </c>
      <c r="U3615" s="2">
        <v>3.206264E7</v>
      </c>
      <c r="V3615" s="2">
        <v>3544475.0</v>
      </c>
      <c r="W3615" s="2">
        <v>147101.0</v>
      </c>
      <c r="X3615" s="2">
        <v>293.0</v>
      </c>
      <c r="Y3615" s="2">
        <f t="shared" si="8"/>
        <v>0.4737109216</v>
      </c>
      <c r="Z3615" s="2">
        <f t="shared" ref="Z3615:AC3615" si="3666">ROUNDDOWN($Y3615*Z$1,0)-IF(MOD($Y3615*Z$1,1)=0,1,0)+1</f>
        <v>1</v>
      </c>
      <c r="AA3615" s="2">
        <f t="shared" si="3666"/>
        <v>2</v>
      </c>
      <c r="AB3615" s="2">
        <f t="shared" si="3666"/>
        <v>2</v>
      </c>
      <c r="AC3615" s="2">
        <f t="shared" si="3666"/>
        <v>3</v>
      </c>
      <c r="AD3615" s="2">
        <f t="shared" si="10"/>
        <v>0</v>
      </c>
      <c r="AE3615" s="2">
        <f t="shared" si="11"/>
        <v>0</v>
      </c>
      <c r="AF3615" s="2">
        <f t="shared" si="12"/>
        <v>0</v>
      </c>
      <c r="AG3615" s="2">
        <f t="shared" si="13"/>
        <v>0</v>
      </c>
      <c r="AH3615" s="2">
        <f t="shared" si="14"/>
        <v>0</v>
      </c>
      <c r="AI3615" s="2">
        <f t="shared" si="15"/>
        <v>0</v>
      </c>
      <c r="AJ3615" s="2">
        <f t="shared" si="16"/>
        <v>0</v>
      </c>
      <c r="AK3615" s="2">
        <f t="shared" si="17"/>
        <v>1</v>
      </c>
      <c r="AL3615" s="2">
        <f t="shared" si="18"/>
        <v>1</v>
      </c>
    </row>
    <row r="3616" ht="13.5" customHeight="1">
      <c r="A3616" s="3">
        <v>43192.0</v>
      </c>
      <c r="B3616" s="2">
        <v>2419.0</v>
      </c>
      <c r="C3616" s="2">
        <f t="shared" si="3"/>
        <v>2419</v>
      </c>
      <c r="D3616" s="2">
        <f t="shared" si="26"/>
        <v>3942.384196</v>
      </c>
      <c r="E3616" s="2">
        <f t="shared" si="20"/>
        <v>2370.674777</v>
      </c>
      <c r="F3616" s="2">
        <v>0.67</v>
      </c>
      <c r="G3616" s="2">
        <f t="shared" si="4"/>
        <v>0.0067</v>
      </c>
      <c r="H3616" s="2">
        <f t="shared" si="21"/>
        <v>1.865</v>
      </c>
      <c r="I3616" s="2">
        <f t="shared" si="27"/>
        <v>1.4447034</v>
      </c>
      <c r="J3616" s="2">
        <f t="shared" si="5"/>
        <v>374.8658712</v>
      </c>
      <c r="K3616" s="2">
        <f t="shared" si="6"/>
        <v>387.5424258</v>
      </c>
      <c r="L3616" s="2">
        <f t="shared" si="7"/>
        <v>0</v>
      </c>
      <c r="M3616" s="2">
        <f t="shared" si="1"/>
        <v>387.5424258</v>
      </c>
      <c r="O3616" s="2">
        <v>3614.0</v>
      </c>
      <c r="P3616" s="2">
        <v>2398.0</v>
      </c>
      <c r="Q3616" s="2">
        <v>2403.0</v>
      </c>
      <c r="R3616" s="2">
        <v>2419.0</v>
      </c>
      <c r="S3616" s="2">
        <v>2383.0</v>
      </c>
      <c r="T3616" s="2">
        <v>1.334275484E9</v>
      </c>
      <c r="U3616" s="2">
        <v>3.2276124E7</v>
      </c>
      <c r="V3616" s="2">
        <v>1.3091475E7</v>
      </c>
      <c r="W3616" s="2">
        <v>545138.0</v>
      </c>
      <c r="X3616" s="2">
        <v>530.0</v>
      </c>
      <c r="Y3616" s="2">
        <f t="shared" si="8"/>
        <v>0.6709297605</v>
      </c>
      <c r="Z3616" s="2">
        <f t="shared" ref="Z3616:AC3616" si="3667">ROUNDDOWN($Y3616*Z$1,0)-IF(MOD($Y3616*Z$1,1)=0,1,0)+1</f>
        <v>2</v>
      </c>
      <c r="AA3616" s="2">
        <f t="shared" si="3667"/>
        <v>3</v>
      </c>
      <c r="AB3616" s="2">
        <f t="shared" si="3667"/>
        <v>3</v>
      </c>
      <c r="AC3616" s="2">
        <f t="shared" si="3667"/>
        <v>4</v>
      </c>
      <c r="AD3616" s="2">
        <f t="shared" si="10"/>
        <v>1</v>
      </c>
      <c r="AE3616" s="2">
        <f t="shared" si="11"/>
        <v>0</v>
      </c>
      <c r="AF3616" s="2">
        <f t="shared" si="12"/>
        <v>0</v>
      </c>
      <c r="AG3616" s="2">
        <f t="shared" si="13"/>
        <v>0</v>
      </c>
      <c r="AH3616" s="2">
        <f t="shared" si="14"/>
        <v>0</v>
      </c>
      <c r="AI3616" s="2">
        <f t="shared" si="15"/>
        <v>0</v>
      </c>
      <c r="AJ3616" s="2">
        <f t="shared" si="16"/>
        <v>0</v>
      </c>
      <c r="AK3616" s="2">
        <f t="shared" si="17"/>
        <v>0</v>
      </c>
      <c r="AL3616" s="2">
        <f t="shared" si="18"/>
        <v>1</v>
      </c>
    </row>
    <row r="3617" ht="13.5" customHeight="1">
      <c r="A3617" s="3">
        <v>43193.0</v>
      </c>
      <c r="B3617" s="2">
        <v>2419.0</v>
      </c>
      <c r="C3617" s="2">
        <f t="shared" si="3"/>
        <v>2419</v>
      </c>
      <c r="D3617" s="2">
        <f t="shared" si="26"/>
        <v>3943.968353</v>
      </c>
      <c r="E3617" s="2">
        <f t="shared" si="20"/>
        <v>2371.017345</v>
      </c>
      <c r="F3617" s="2">
        <v>0.75</v>
      </c>
      <c r="G3617" s="2">
        <f t="shared" si="4"/>
        <v>0.0075</v>
      </c>
      <c r="H3617" s="2">
        <f t="shared" si="21"/>
        <v>1.8725</v>
      </c>
      <c r="I3617" s="2">
        <f t="shared" si="27"/>
        <v>1.445105227</v>
      </c>
      <c r="J3617" s="2">
        <f t="shared" si="5"/>
        <v>377.6773652</v>
      </c>
      <c r="K3617" s="2">
        <f t="shared" si="6"/>
        <v>390.448994</v>
      </c>
      <c r="L3617" s="2">
        <f t="shared" si="7"/>
        <v>0</v>
      </c>
      <c r="M3617" s="2">
        <f t="shared" si="1"/>
        <v>390.448994</v>
      </c>
      <c r="O3617" s="2">
        <v>3615.0</v>
      </c>
      <c r="P3617" s="2">
        <v>2394.0</v>
      </c>
      <c r="Q3617" s="2">
        <v>2401.0</v>
      </c>
      <c r="R3617" s="2">
        <v>2419.0</v>
      </c>
      <c r="S3617" s="2">
        <v>2383.0</v>
      </c>
      <c r="T3617" s="2">
        <v>1.334275484E9</v>
      </c>
      <c r="U3617" s="2">
        <v>3.2276124E7</v>
      </c>
      <c r="V3617" s="2">
        <v>2.7926208E7</v>
      </c>
      <c r="W3617" s="2">
        <v>1163312.0</v>
      </c>
      <c r="X3617" s="2">
        <v>827.0</v>
      </c>
      <c r="Y3617" s="2">
        <f t="shared" si="8"/>
        <v>0.6941737718</v>
      </c>
      <c r="Z3617" s="2">
        <f t="shared" ref="Z3617:AC3617" si="3668">ROUNDDOWN($Y3617*Z$1,0)-IF(MOD($Y3617*Z$1,1)=0,1,0)+1</f>
        <v>2</v>
      </c>
      <c r="AA3617" s="2">
        <f t="shared" si="3668"/>
        <v>3</v>
      </c>
      <c r="AB3617" s="2">
        <f t="shared" si="3668"/>
        <v>3</v>
      </c>
      <c r="AC3617" s="2">
        <f t="shared" si="3668"/>
        <v>4</v>
      </c>
      <c r="AD3617" s="2">
        <f t="shared" si="10"/>
        <v>0</v>
      </c>
      <c r="AE3617" s="2">
        <f t="shared" si="11"/>
        <v>0</v>
      </c>
      <c r="AF3617" s="2">
        <f t="shared" si="12"/>
        <v>0</v>
      </c>
      <c r="AG3617" s="2">
        <f t="shared" si="13"/>
        <v>0</v>
      </c>
      <c r="AH3617" s="2">
        <f t="shared" si="14"/>
        <v>0</v>
      </c>
      <c r="AI3617" s="2">
        <f t="shared" si="15"/>
        <v>1</v>
      </c>
      <c r="AJ3617" s="2">
        <f t="shared" si="16"/>
        <v>0</v>
      </c>
      <c r="AK3617" s="2">
        <f t="shared" si="17"/>
        <v>0</v>
      </c>
      <c r="AL3617" s="2">
        <f t="shared" si="18"/>
        <v>1</v>
      </c>
    </row>
    <row r="3618" ht="13.5" customHeight="1">
      <c r="A3618" s="3">
        <v>43194.0</v>
      </c>
      <c r="B3618" s="2">
        <v>2346.0</v>
      </c>
      <c r="C3618" s="2">
        <f t="shared" si="3"/>
        <v>2346</v>
      </c>
      <c r="D3618" s="2">
        <f t="shared" si="26"/>
        <v>3945.553146</v>
      </c>
      <c r="E3618" s="2">
        <f t="shared" si="20"/>
        <v>2371.359913</v>
      </c>
      <c r="F3618" s="2">
        <v>-3.02</v>
      </c>
      <c r="G3618" s="2">
        <f t="shared" si="4"/>
        <v>-0.0302</v>
      </c>
      <c r="H3618" s="2">
        <f t="shared" si="21"/>
        <v>1.8423</v>
      </c>
      <c r="I3618" s="2">
        <f t="shared" si="27"/>
        <v>1.445507054</v>
      </c>
      <c r="J3618" s="2">
        <f t="shared" si="5"/>
        <v>366.2715088</v>
      </c>
      <c r="K3618" s="2">
        <f t="shared" si="6"/>
        <v>378.6574344</v>
      </c>
      <c r="L3618" s="2">
        <f t="shared" si="7"/>
        <v>0</v>
      </c>
      <c r="M3618" s="2">
        <f t="shared" si="1"/>
        <v>378.6574344</v>
      </c>
      <c r="O3618" s="2">
        <v>3616.0</v>
      </c>
      <c r="P3618" s="2">
        <v>2400.0</v>
      </c>
      <c r="Q3618" s="2">
        <v>2419.0</v>
      </c>
      <c r="R3618" s="2">
        <v>2401.0</v>
      </c>
      <c r="S3618" s="2">
        <v>2346.0</v>
      </c>
      <c r="T3618" s="2">
        <v>1.334275484E9</v>
      </c>
      <c r="U3618" s="2">
        <v>3.1302103E7</v>
      </c>
      <c r="V3618" s="2">
        <v>4.6618108E7</v>
      </c>
      <c r="W3618" s="2">
        <v>1961985.0</v>
      </c>
      <c r="X3618" s="2">
        <v>1565.0</v>
      </c>
      <c r="Y3618" s="2">
        <f t="shared" si="8"/>
        <v>0.03308972797</v>
      </c>
      <c r="Z3618" s="2">
        <f t="shared" ref="Z3618:AC3618" si="3669">ROUNDDOWN($Y3618*Z$1,0)-IF(MOD($Y3618*Z$1,1)=0,1,0)+1</f>
        <v>1</v>
      </c>
      <c r="AA3618" s="2">
        <f t="shared" si="3669"/>
        <v>1</v>
      </c>
      <c r="AB3618" s="2">
        <f t="shared" si="3669"/>
        <v>1</v>
      </c>
      <c r="AC3618" s="2">
        <f t="shared" si="3669"/>
        <v>1</v>
      </c>
      <c r="AD3618" s="2">
        <f t="shared" si="10"/>
        <v>0</v>
      </c>
      <c r="AE3618" s="2">
        <f t="shared" si="11"/>
        <v>0</v>
      </c>
      <c r="AF3618" s="2">
        <f t="shared" si="12"/>
        <v>0</v>
      </c>
      <c r="AG3618" s="2">
        <f t="shared" si="13"/>
        <v>0</v>
      </c>
      <c r="AH3618" s="2">
        <f t="shared" si="14"/>
        <v>0</v>
      </c>
      <c r="AI3618" s="2">
        <f t="shared" si="15"/>
        <v>0</v>
      </c>
      <c r="AJ3618" s="2">
        <f t="shared" si="16"/>
        <v>1</v>
      </c>
      <c r="AK3618" s="2">
        <f t="shared" si="17"/>
        <v>0</v>
      </c>
      <c r="AL3618" s="2">
        <f t="shared" si="18"/>
        <v>1</v>
      </c>
    </row>
    <row r="3619" ht="13.5" customHeight="1">
      <c r="A3619" s="3">
        <v>43198.0</v>
      </c>
      <c r="B3619" s="2">
        <v>2393.0</v>
      </c>
      <c r="C3619" s="2">
        <f t="shared" si="3"/>
        <v>2393</v>
      </c>
      <c r="D3619" s="2">
        <f t="shared" si="26"/>
        <v>3947.138577</v>
      </c>
      <c r="E3619" s="2">
        <f t="shared" si="20"/>
        <v>2371.70248</v>
      </c>
      <c r="F3619" s="2">
        <v>2.0</v>
      </c>
      <c r="G3619" s="2">
        <f t="shared" si="4"/>
        <v>0.02</v>
      </c>
      <c r="H3619" s="2">
        <f t="shared" si="21"/>
        <v>1.8623</v>
      </c>
      <c r="I3619" s="2">
        <f t="shared" si="27"/>
        <v>1.445908881</v>
      </c>
      <c r="J3619" s="2">
        <f t="shared" si="5"/>
        <v>373.596939</v>
      </c>
      <c r="K3619" s="2">
        <f t="shared" si="6"/>
        <v>386.2305831</v>
      </c>
      <c r="L3619" s="2">
        <f t="shared" si="7"/>
        <v>0</v>
      </c>
      <c r="M3619" s="2">
        <f t="shared" si="1"/>
        <v>386.2305831</v>
      </c>
      <c r="O3619" s="2">
        <v>3617.0</v>
      </c>
      <c r="P3619" s="2">
        <v>2355.0</v>
      </c>
      <c r="Q3619" s="2">
        <v>2346.0</v>
      </c>
      <c r="R3619" s="2">
        <v>2393.0</v>
      </c>
      <c r="S3619" s="2">
        <v>2340.0</v>
      </c>
      <c r="T3619" s="2">
        <v>1.334275484E9</v>
      </c>
      <c r="U3619" s="2">
        <v>3.1929212E7</v>
      </c>
      <c r="V3619" s="2">
        <v>3.0731304E7</v>
      </c>
      <c r="W3619" s="2">
        <v>1302817.0</v>
      </c>
      <c r="X3619" s="2">
        <v>1192.0</v>
      </c>
      <c r="Y3619" s="2">
        <f t="shared" si="8"/>
        <v>0.8989037759</v>
      </c>
      <c r="Z3619" s="2">
        <f t="shared" ref="Z3619:AC3619" si="3670">ROUNDDOWN($Y3619*Z$1,0)-IF(MOD($Y3619*Z$1,1)=0,1,0)+1</f>
        <v>2</v>
      </c>
      <c r="AA3619" s="2">
        <f t="shared" si="3670"/>
        <v>3</v>
      </c>
      <c r="AB3619" s="2">
        <f t="shared" si="3670"/>
        <v>4</v>
      </c>
      <c r="AC3619" s="2">
        <f t="shared" si="3670"/>
        <v>5</v>
      </c>
      <c r="AD3619" s="2">
        <f t="shared" si="10"/>
        <v>0</v>
      </c>
      <c r="AE3619" s="2">
        <f t="shared" si="11"/>
        <v>0</v>
      </c>
      <c r="AF3619" s="2">
        <f t="shared" si="12"/>
        <v>0</v>
      </c>
      <c r="AG3619" s="2">
        <f t="shared" si="13"/>
        <v>0</v>
      </c>
      <c r="AH3619" s="2">
        <f t="shared" si="14"/>
        <v>0</v>
      </c>
      <c r="AI3619" s="2">
        <f t="shared" si="15"/>
        <v>1</v>
      </c>
      <c r="AJ3619" s="2">
        <f t="shared" si="16"/>
        <v>0</v>
      </c>
      <c r="AK3619" s="2">
        <f t="shared" si="17"/>
        <v>0</v>
      </c>
      <c r="AL3619" s="2">
        <f t="shared" si="18"/>
        <v>1</v>
      </c>
    </row>
    <row r="3620" ht="13.5" customHeight="1">
      <c r="A3620" s="3">
        <v>43199.0</v>
      </c>
      <c r="B3620" s="2">
        <v>2387.0</v>
      </c>
      <c r="C3620" s="2">
        <f t="shared" si="3"/>
        <v>2387</v>
      </c>
      <c r="D3620" s="2">
        <f t="shared" si="26"/>
        <v>3948.724644</v>
      </c>
      <c r="E3620" s="2">
        <f t="shared" si="20"/>
        <v>2372.045048</v>
      </c>
      <c r="F3620" s="2">
        <v>-0.25</v>
      </c>
      <c r="G3620" s="2">
        <f t="shared" si="4"/>
        <v>-0.0025</v>
      </c>
      <c r="H3620" s="2">
        <f t="shared" si="21"/>
        <v>1.8598</v>
      </c>
      <c r="I3620" s="2">
        <f t="shared" si="27"/>
        <v>1.446310709</v>
      </c>
      <c r="J3620" s="2">
        <f t="shared" si="5"/>
        <v>372.6629466</v>
      </c>
      <c r="K3620" s="2">
        <f t="shared" si="6"/>
        <v>385.2650066</v>
      </c>
      <c r="L3620" s="2">
        <f t="shared" si="7"/>
        <v>0</v>
      </c>
      <c r="M3620" s="2">
        <f t="shared" si="1"/>
        <v>385.2650066</v>
      </c>
      <c r="O3620" s="2">
        <v>3618.0</v>
      </c>
      <c r="P3620" s="2">
        <v>2390.0</v>
      </c>
      <c r="Q3620" s="2">
        <v>2393.0</v>
      </c>
      <c r="R3620" s="2">
        <v>2426.0</v>
      </c>
      <c r="S3620" s="2">
        <v>2375.0</v>
      </c>
      <c r="T3620" s="2">
        <v>1.334275484E9</v>
      </c>
      <c r="U3620" s="2">
        <v>3.1849156E7</v>
      </c>
      <c r="V3620" s="2">
        <v>8.5864942E7</v>
      </c>
      <c r="W3620" s="2">
        <v>3577277.0</v>
      </c>
      <c r="X3620" s="2">
        <v>2190.0</v>
      </c>
      <c r="Y3620" s="2">
        <f t="shared" si="8"/>
        <v>0.4164636622</v>
      </c>
      <c r="Z3620" s="2">
        <f t="shared" ref="Z3620:AC3620" si="3671">ROUNDDOWN($Y3620*Z$1,0)-IF(MOD($Y3620*Z$1,1)=0,1,0)+1</f>
        <v>1</v>
      </c>
      <c r="AA3620" s="2">
        <f t="shared" si="3671"/>
        <v>2</v>
      </c>
      <c r="AB3620" s="2">
        <f t="shared" si="3671"/>
        <v>2</v>
      </c>
      <c r="AC3620" s="2">
        <f t="shared" si="3671"/>
        <v>3</v>
      </c>
      <c r="AD3620" s="2">
        <f t="shared" si="10"/>
        <v>0</v>
      </c>
      <c r="AE3620" s="2">
        <f t="shared" si="11"/>
        <v>0</v>
      </c>
      <c r="AF3620" s="2">
        <f t="shared" si="12"/>
        <v>0</v>
      </c>
      <c r="AG3620" s="2">
        <f t="shared" si="13"/>
        <v>0</v>
      </c>
      <c r="AH3620" s="2">
        <f t="shared" si="14"/>
        <v>0</v>
      </c>
      <c r="AI3620" s="2">
        <f t="shared" si="15"/>
        <v>0</v>
      </c>
      <c r="AJ3620" s="2">
        <f t="shared" si="16"/>
        <v>1</v>
      </c>
      <c r="AK3620" s="2">
        <f t="shared" si="17"/>
        <v>0</v>
      </c>
      <c r="AL3620" s="2">
        <f t="shared" si="18"/>
        <v>1</v>
      </c>
    </row>
    <row r="3621" ht="13.5" customHeight="1">
      <c r="A3621" s="3">
        <v>43200.0</v>
      </c>
      <c r="B3621" s="2">
        <v>2404.0</v>
      </c>
      <c r="C3621" s="2">
        <f t="shared" si="3"/>
        <v>2404</v>
      </c>
      <c r="D3621" s="2">
        <f t="shared" si="26"/>
        <v>3950.311349</v>
      </c>
      <c r="E3621" s="2">
        <f t="shared" si="20"/>
        <v>2372.387616</v>
      </c>
      <c r="F3621" s="2">
        <v>0.71</v>
      </c>
      <c r="G3621" s="2">
        <f t="shared" si="4"/>
        <v>0.0071</v>
      </c>
      <c r="H3621" s="2">
        <f t="shared" si="21"/>
        <v>1.8669</v>
      </c>
      <c r="I3621" s="2">
        <f t="shared" si="27"/>
        <v>1.446712536</v>
      </c>
      <c r="J3621" s="2">
        <f t="shared" si="5"/>
        <v>375.3088535</v>
      </c>
      <c r="K3621" s="2">
        <f t="shared" si="6"/>
        <v>388.0003882</v>
      </c>
      <c r="L3621" s="2">
        <f t="shared" si="7"/>
        <v>0</v>
      </c>
      <c r="M3621" s="2">
        <f t="shared" si="1"/>
        <v>388.0003882</v>
      </c>
      <c r="O3621" s="2">
        <v>3619.0</v>
      </c>
      <c r="P3621" s="2">
        <v>2390.0</v>
      </c>
      <c r="Q3621" s="2">
        <v>2387.0</v>
      </c>
      <c r="R3621" s="2">
        <v>2420.0</v>
      </c>
      <c r="S3621" s="2">
        <v>2387.0</v>
      </c>
      <c r="T3621" s="2">
        <v>1.334275484E9</v>
      </c>
      <c r="U3621" s="2">
        <v>3.2075983E7</v>
      </c>
      <c r="V3621" s="2">
        <v>5.3386226E7</v>
      </c>
      <c r="W3621" s="2">
        <v>2221751.0</v>
      </c>
      <c r="X3621" s="2">
        <v>2059.0</v>
      </c>
      <c r="Y3621" s="2">
        <f t="shared" si="8"/>
        <v>0.6816889972</v>
      </c>
      <c r="Z3621" s="2">
        <f t="shared" ref="Z3621:AC3621" si="3672">ROUNDDOWN($Y3621*Z$1,0)-IF(MOD($Y3621*Z$1,1)=0,1,0)+1</f>
        <v>2</v>
      </c>
      <c r="AA3621" s="2">
        <f t="shared" si="3672"/>
        <v>3</v>
      </c>
      <c r="AB3621" s="2">
        <f t="shared" si="3672"/>
        <v>3</v>
      </c>
      <c r="AC3621" s="2">
        <f t="shared" si="3672"/>
        <v>4</v>
      </c>
      <c r="AD3621" s="2">
        <f t="shared" si="10"/>
        <v>0</v>
      </c>
      <c r="AE3621" s="2">
        <f t="shared" si="11"/>
        <v>0</v>
      </c>
      <c r="AF3621" s="2">
        <f t="shared" si="12"/>
        <v>0</v>
      </c>
      <c r="AG3621" s="2">
        <f t="shared" si="13"/>
        <v>0</v>
      </c>
      <c r="AH3621" s="2">
        <f t="shared" si="14"/>
        <v>0</v>
      </c>
      <c r="AI3621" s="2">
        <f t="shared" si="15"/>
        <v>1</v>
      </c>
      <c r="AJ3621" s="2">
        <f t="shared" si="16"/>
        <v>0</v>
      </c>
      <c r="AK3621" s="2">
        <f t="shared" si="17"/>
        <v>0</v>
      </c>
      <c r="AL3621" s="2">
        <f t="shared" si="18"/>
        <v>1</v>
      </c>
    </row>
    <row r="3622" ht="13.5" customHeight="1">
      <c r="A3622" s="3">
        <v>43201.0</v>
      </c>
      <c r="B3622" s="2">
        <v>2396.0</v>
      </c>
      <c r="C3622" s="2">
        <f t="shared" si="3"/>
        <v>2396</v>
      </c>
      <c r="D3622" s="2">
        <f t="shared" si="26"/>
        <v>3951.898692</v>
      </c>
      <c r="E3622" s="2">
        <f t="shared" si="20"/>
        <v>2372.730183</v>
      </c>
      <c r="F3622" s="2">
        <v>-0.33</v>
      </c>
      <c r="G3622" s="2">
        <f t="shared" si="4"/>
        <v>-0.0033</v>
      </c>
      <c r="H3622" s="2">
        <f t="shared" si="21"/>
        <v>1.8636</v>
      </c>
      <c r="I3622" s="2">
        <f t="shared" si="27"/>
        <v>1.447114363</v>
      </c>
      <c r="J3622" s="2">
        <f t="shared" si="5"/>
        <v>374.0703343</v>
      </c>
      <c r="K3622" s="2">
        <f t="shared" si="6"/>
        <v>386.7199869</v>
      </c>
      <c r="L3622" s="2">
        <f t="shared" si="7"/>
        <v>0</v>
      </c>
      <c r="M3622" s="2">
        <f t="shared" si="1"/>
        <v>386.7199869</v>
      </c>
      <c r="O3622" s="2">
        <v>3620.0</v>
      </c>
      <c r="P3622" s="2">
        <v>2395.0</v>
      </c>
      <c r="Q3622" s="2">
        <v>2404.0</v>
      </c>
      <c r="R3622" s="2">
        <v>2407.0</v>
      </c>
      <c r="S3622" s="2">
        <v>2381.0</v>
      </c>
      <c r="T3622" s="2">
        <v>1.334275484E9</v>
      </c>
      <c r="U3622" s="2">
        <v>3.1969241E7</v>
      </c>
      <c r="V3622" s="2">
        <v>4.6805225E7</v>
      </c>
      <c r="W3622" s="2">
        <v>1956835.0</v>
      </c>
      <c r="X3622" s="2">
        <v>1822.0</v>
      </c>
      <c r="Y3622" s="2">
        <f t="shared" si="8"/>
        <v>0.3933211531</v>
      </c>
      <c r="Z3622" s="2">
        <f t="shared" ref="Z3622:AC3622" si="3673">ROUNDDOWN($Y3622*Z$1,0)-IF(MOD($Y3622*Z$1,1)=0,1,0)+1</f>
        <v>1</v>
      </c>
      <c r="AA3622" s="2">
        <f t="shared" si="3673"/>
        <v>2</v>
      </c>
      <c r="AB3622" s="2">
        <f t="shared" si="3673"/>
        <v>2</v>
      </c>
      <c r="AC3622" s="2">
        <f t="shared" si="3673"/>
        <v>2</v>
      </c>
      <c r="AD3622" s="2">
        <f t="shared" si="10"/>
        <v>0</v>
      </c>
      <c r="AE3622" s="2">
        <f t="shared" si="11"/>
        <v>0</v>
      </c>
      <c r="AF3622" s="2">
        <f t="shared" si="12"/>
        <v>0</v>
      </c>
      <c r="AG3622" s="2">
        <f t="shared" si="13"/>
        <v>0</v>
      </c>
      <c r="AH3622" s="2">
        <f t="shared" si="14"/>
        <v>0</v>
      </c>
      <c r="AI3622" s="2">
        <f t="shared" si="15"/>
        <v>0</v>
      </c>
      <c r="AJ3622" s="2">
        <f t="shared" si="16"/>
        <v>0</v>
      </c>
      <c r="AK3622" s="2">
        <f t="shared" si="17"/>
        <v>1</v>
      </c>
      <c r="AL3622" s="2">
        <f t="shared" si="18"/>
        <v>1</v>
      </c>
    </row>
    <row r="3623" ht="13.5" customHeight="1">
      <c r="A3623" s="3">
        <v>43202.0</v>
      </c>
      <c r="B3623" s="2">
        <v>2435.0</v>
      </c>
      <c r="C3623" s="2">
        <f t="shared" si="3"/>
        <v>2435</v>
      </c>
      <c r="D3623" s="2">
        <f t="shared" si="26"/>
        <v>3953.486672</v>
      </c>
      <c r="E3623" s="2">
        <f t="shared" si="20"/>
        <v>2373.072751</v>
      </c>
      <c r="F3623" s="2">
        <v>1.63</v>
      </c>
      <c r="G3623" s="2">
        <f t="shared" si="4"/>
        <v>0.0163</v>
      </c>
      <c r="H3623" s="2">
        <f t="shared" si="21"/>
        <v>1.8799</v>
      </c>
      <c r="I3623" s="2">
        <f t="shared" si="27"/>
        <v>1.44751619</v>
      </c>
      <c r="J3623" s="2">
        <f t="shared" si="5"/>
        <v>380.1676808</v>
      </c>
      <c r="K3623" s="2">
        <f t="shared" si="6"/>
        <v>393.0235227</v>
      </c>
      <c r="L3623" s="2">
        <f t="shared" si="7"/>
        <v>0</v>
      </c>
      <c r="M3623" s="2">
        <f t="shared" si="1"/>
        <v>393.0235227</v>
      </c>
      <c r="O3623" s="2">
        <v>3621.0</v>
      </c>
      <c r="P3623" s="2">
        <v>2414.0</v>
      </c>
      <c r="Q3623" s="2">
        <v>2396.0</v>
      </c>
      <c r="R3623" s="2">
        <v>2439.0</v>
      </c>
      <c r="S3623" s="2">
        <v>2394.0</v>
      </c>
      <c r="T3623" s="2">
        <v>1.334275484E9</v>
      </c>
      <c r="U3623" s="2">
        <v>3.2489608E7</v>
      </c>
      <c r="V3623" s="2">
        <v>5.4877512E7</v>
      </c>
      <c r="W3623" s="2">
        <v>2271456.0</v>
      </c>
      <c r="X3623" s="2">
        <v>1604.0</v>
      </c>
      <c r="Y3623" s="2">
        <f t="shared" si="8"/>
        <v>0.861043443</v>
      </c>
      <c r="Z3623" s="2">
        <f t="shared" ref="Z3623:AC3623" si="3674">ROUNDDOWN($Y3623*Z$1,0)-IF(MOD($Y3623*Z$1,1)=0,1,0)+1</f>
        <v>2</v>
      </c>
      <c r="AA3623" s="2">
        <f t="shared" si="3674"/>
        <v>3</v>
      </c>
      <c r="AB3623" s="2">
        <f t="shared" si="3674"/>
        <v>4</v>
      </c>
      <c r="AC3623" s="2">
        <f t="shared" si="3674"/>
        <v>5</v>
      </c>
      <c r="AD3623" s="2">
        <f t="shared" si="10"/>
        <v>0</v>
      </c>
      <c r="AE3623" s="2">
        <f t="shared" si="11"/>
        <v>1</v>
      </c>
      <c r="AF3623" s="2">
        <f t="shared" si="12"/>
        <v>0</v>
      </c>
      <c r="AG3623" s="2">
        <f t="shared" si="13"/>
        <v>0</v>
      </c>
      <c r="AH3623" s="2">
        <f t="shared" si="14"/>
        <v>0</v>
      </c>
      <c r="AI3623" s="2">
        <f t="shared" si="15"/>
        <v>0</v>
      </c>
      <c r="AJ3623" s="2">
        <f t="shared" si="16"/>
        <v>0</v>
      </c>
      <c r="AK3623" s="2">
        <f t="shared" si="17"/>
        <v>0</v>
      </c>
      <c r="AL3623" s="2">
        <f t="shared" si="18"/>
        <v>1</v>
      </c>
    </row>
    <row r="3624" ht="13.5" customHeight="1">
      <c r="A3624" s="3">
        <v>43205.0</v>
      </c>
      <c r="B3624" s="2">
        <v>2440.0</v>
      </c>
      <c r="C3624" s="2">
        <f t="shared" si="3"/>
        <v>2440</v>
      </c>
      <c r="D3624" s="2">
        <f t="shared" si="26"/>
        <v>3955.07529</v>
      </c>
      <c r="E3624" s="2">
        <f t="shared" si="20"/>
        <v>2373.415319</v>
      </c>
      <c r="F3624" s="2">
        <v>0.21</v>
      </c>
      <c r="G3624" s="2">
        <f t="shared" si="4"/>
        <v>0.0021</v>
      </c>
      <c r="H3624" s="2">
        <f t="shared" si="21"/>
        <v>1.882</v>
      </c>
      <c r="I3624" s="2">
        <f t="shared" si="27"/>
        <v>1.447918017</v>
      </c>
      <c r="J3624" s="2">
        <f t="shared" si="5"/>
        <v>380.9660329</v>
      </c>
      <c r="K3624" s="2">
        <f t="shared" si="6"/>
        <v>393.8488721</v>
      </c>
      <c r="L3624" s="2">
        <f t="shared" si="7"/>
        <v>0</v>
      </c>
      <c r="M3624" s="2">
        <f t="shared" si="1"/>
        <v>393.8488721</v>
      </c>
      <c r="O3624" s="2">
        <v>3622.0</v>
      </c>
      <c r="P3624" s="2">
        <v>2420.0</v>
      </c>
      <c r="Q3624" s="2">
        <v>2435.0</v>
      </c>
      <c r="R3624" s="2">
        <v>2443.0</v>
      </c>
      <c r="S3624" s="2">
        <v>2419.0</v>
      </c>
      <c r="T3624" s="2">
        <v>1.334275484E9</v>
      </c>
      <c r="U3624" s="2">
        <v>3.2556322E7</v>
      </c>
      <c r="V3624" s="2">
        <v>1.6533001E7</v>
      </c>
      <c r="W3624" s="2">
        <v>679825.0</v>
      </c>
      <c r="X3624" s="2">
        <v>844.0</v>
      </c>
      <c r="Y3624" s="2">
        <f t="shared" si="8"/>
        <v>0.5498375964</v>
      </c>
      <c r="Z3624" s="2">
        <f t="shared" ref="Z3624:AC3624" si="3675">ROUNDDOWN($Y3624*Z$1,0)-IF(MOD($Y3624*Z$1,1)=0,1,0)+1</f>
        <v>2</v>
      </c>
      <c r="AA3624" s="2">
        <f t="shared" si="3675"/>
        <v>2</v>
      </c>
      <c r="AB3624" s="2">
        <f t="shared" si="3675"/>
        <v>3</v>
      </c>
      <c r="AC3624" s="2">
        <f t="shared" si="3675"/>
        <v>3</v>
      </c>
      <c r="AD3624" s="2">
        <f t="shared" si="10"/>
        <v>1</v>
      </c>
      <c r="AE3624" s="2">
        <f t="shared" si="11"/>
        <v>0</v>
      </c>
      <c r="AF3624" s="2">
        <f t="shared" si="12"/>
        <v>0</v>
      </c>
      <c r="AG3624" s="2">
        <f t="shared" si="13"/>
        <v>0</v>
      </c>
      <c r="AH3624" s="2">
        <f t="shared" si="14"/>
        <v>0</v>
      </c>
      <c r="AI3624" s="2">
        <f t="shared" si="15"/>
        <v>0</v>
      </c>
      <c r="AJ3624" s="2">
        <f t="shared" si="16"/>
        <v>0</v>
      </c>
      <c r="AK3624" s="2">
        <f t="shared" si="17"/>
        <v>0</v>
      </c>
      <c r="AL3624" s="2">
        <f t="shared" si="18"/>
        <v>1</v>
      </c>
    </row>
    <row r="3625" ht="13.5" customHeight="1">
      <c r="A3625" s="3">
        <v>43206.0</v>
      </c>
      <c r="B3625" s="2">
        <v>2473.0</v>
      </c>
      <c r="C3625" s="2">
        <f t="shared" si="3"/>
        <v>2473</v>
      </c>
      <c r="D3625" s="2">
        <f t="shared" si="26"/>
        <v>3956.664547</v>
      </c>
      <c r="E3625" s="2">
        <f t="shared" si="20"/>
        <v>2373.757886</v>
      </c>
      <c r="F3625" s="2">
        <v>1.35</v>
      </c>
      <c r="G3625" s="2">
        <f t="shared" si="4"/>
        <v>0.0135</v>
      </c>
      <c r="H3625" s="2">
        <f t="shared" si="21"/>
        <v>1.8955</v>
      </c>
      <c r="I3625" s="2">
        <f t="shared" si="27"/>
        <v>1.448319844</v>
      </c>
      <c r="J3625" s="2">
        <f t="shared" si="5"/>
        <v>386.1090743</v>
      </c>
      <c r="K3625" s="2">
        <f t="shared" si="6"/>
        <v>399.1658319</v>
      </c>
      <c r="L3625" s="2">
        <f t="shared" si="7"/>
        <v>0</v>
      </c>
      <c r="M3625" s="2">
        <f t="shared" si="1"/>
        <v>399.1658319</v>
      </c>
      <c r="O3625" s="2">
        <v>3623.0</v>
      </c>
      <c r="P3625" s="2">
        <v>2445.0</v>
      </c>
      <c r="Q3625" s="2">
        <v>2440.0</v>
      </c>
      <c r="R3625" s="2">
        <v>2484.0</v>
      </c>
      <c r="S3625" s="2">
        <v>2442.0</v>
      </c>
      <c r="T3625" s="2">
        <v>1.334275484E9</v>
      </c>
      <c r="U3625" s="2">
        <v>3.2996633E7</v>
      </c>
      <c r="V3625" s="2">
        <v>8.7603651E7</v>
      </c>
      <c r="W3625" s="2">
        <v>3549984.0</v>
      </c>
      <c r="X3625" s="2">
        <v>1762.0</v>
      </c>
      <c r="Y3625" s="2">
        <f t="shared" si="8"/>
        <v>0.8192245229</v>
      </c>
      <c r="Z3625" s="2">
        <f t="shared" ref="Z3625:AC3625" si="3676">ROUNDDOWN($Y3625*Z$1,0)-IF(MOD($Y3625*Z$1,1)=0,1,0)+1</f>
        <v>2</v>
      </c>
      <c r="AA3625" s="2">
        <f t="shared" si="3676"/>
        <v>3</v>
      </c>
      <c r="AB3625" s="2">
        <f t="shared" si="3676"/>
        <v>4</v>
      </c>
      <c r="AC3625" s="2">
        <f t="shared" si="3676"/>
        <v>5</v>
      </c>
      <c r="AD3625" s="2">
        <f t="shared" si="10"/>
        <v>0</v>
      </c>
      <c r="AE3625" s="2">
        <f t="shared" si="11"/>
        <v>0</v>
      </c>
      <c r="AF3625" s="2">
        <f t="shared" si="12"/>
        <v>0</v>
      </c>
      <c r="AG3625" s="2">
        <f t="shared" si="13"/>
        <v>0</v>
      </c>
      <c r="AH3625" s="2">
        <f t="shared" si="14"/>
        <v>0</v>
      </c>
      <c r="AI3625" s="2">
        <f t="shared" si="15"/>
        <v>1</v>
      </c>
      <c r="AJ3625" s="2">
        <f t="shared" si="16"/>
        <v>0</v>
      </c>
      <c r="AK3625" s="2">
        <f t="shared" si="17"/>
        <v>0</v>
      </c>
      <c r="AL3625" s="2">
        <f t="shared" si="18"/>
        <v>1</v>
      </c>
    </row>
    <row r="3626" ht="13.5" customHeight="1">
      <c r="A3626" s="3">
        <v>43207.0</v>
      </c>
      <c r="B3626" s="2">
        <v>2450.0</v>
      </c>
      <c r="C3626" s="2">
        <f t="shared" si="3"/>
        <v>2450</v>
      </c>
      <c r="D3626" s="2">
        <f t="shared" si="26"/>
        <v>3958.254442</v>
      </c>
      <c r="E3626" s="2">
        <f t="shared" si="20"/>
        <v>2374.100454</v>
      </c>
      <c r="F3626" s="2">
        <v>-0.93</v>
      </c>
      <c r="G3626" s="2">
        <f t="shared" si="4"/>
        <v>-0.0093</v>
      </c>
      <c r="H3626" s="2">
        <f t="shared" si="21"/>
        <v>1.8862</v>
      </c>
      <c r="I3626" s="2">
        <f t="shared" si="27"/>
        <v>1.448721672</v>
      </c>
      <c r="J3626" s="2">
        <f t="shared" si="5"/>
        <v>382.51826</v>
      </c>
      <c r="K3626" s="2">
        <f t="shared" si="6"/>
        <v>395.4535896</v>
      </c>
      <c r="L3626" s="2">
        <f t="shared" si="7"/>
        <v>0</v>
      </c>
      <c r="M3626" s="2">
        <f t="shared" si="1"/>
        <v>395.4535896</v>
      </c>
      <c r="O3626" s="2">
        <v>3624.0</v>
      </c>
      <c r="P3626" s="2">
        <v>2481.0</v>
      </c>
      <c r="Q3626" s="2">
        <v>2473.0</v>
      </c>
      <c r="R3626" s="2">
        <v>2492.0</v>
      </c>
      <c r="S3626" s="2">
        <v>2425.0</v>
      </c>
      <c r="T3626" s="2">
        <v>1.334275484E9</v>
      </c>
      <c r="U3626" s="2">
        <v>3.2689749E7</v>
      </c>
      <c r="V3626" s="2">
        <v>7.5402921E7</v>
      </c>
      <c r="W3626" s="2">
        <v>3077759.0</v>
      </c>
      <c r="X3626" s="2">
        <v>2412.0</v>
      </c>
      <c r="Y3626" s="2">
        <f t="shared" si="8"/>
        <v>0.2453308973</v>
      </c>
      <c r="Z3626" s="2">
        <f t="shared" ref="Z3626:AC3626" si="3677">ROUNDDOWN($Y3626*Z$1,0)-IF(MOD($Y3626*Z$1,1)=0,1,0)+1</f>
        <v>1</v>
      </c>
      <c r="AA3626" s="2">
        <f t="shared" si="3677"/>
        <v>1</v>
      </c>
      <c r="AB3626" s="2">
        <f t="shared" si="3677"/>
        <v>1</v>
      </c>
      <c r="AC3626" s="2">
        <f t="shared" si="3677"/>
        <v>2</v>
      </c>
      <c r="AD3626" s="2">
        <f t="shared" si="10"/>
        <v>0</v>
      </c>
      <c r="AE3626" s="2">
        <f t="shared" si="11"/>
        <v>0</v>
      </c>
      <c r="AF3626" s="2">
        <f t="shared" si="12"/>
        <v>0</v>
      </c>
      <c r="AG3626" s="2">
        <f t="shared" si="13"/>
        <v>0</v>
      </c>
      <c r="AH3626" s="2">
        <f t="shared" si="14"/>
        <v>0</v>
      </c>
      <c r="AI3626" s="2">
        <f t="shared" si="15"/>
        <v>0</v>
      </c>
      <c r="AJ3626" s="2">
        <f t="shared" si="16"/>
        <v>1</v>
      </c>
      <c r="AK3626" s="2">
        <f t="shared" si="17"/>
        <v>0</v>
      </c>
      <c r="AL3626" s="2">
        <f t="shared" si="18"/>
        <v>1</v>
      </c>
    </row>
    <row r="3627" ht="13.5" customHeight="1">
      <c r="A3627" s="3">
        <v>43212.0</v>
      </c>
      <c r="B3627" s="2">
        <v>2483.0</v>
      </c>
      <c r="C3627" s="2">
        <f t="shared" si="3"/>
        <v>2483</v>
      </c>
      <c r="D3627" s="2">
        <f t="shared" si="26"/>
        <v>3959.844977</v>
      </c>
      <c r="E3627" s="2">
        <f t="shared" si="20"/>
        <v>2374.443022</v>
      </c>
      <c r="F3627" s="2">
        <v>1.35</v>
      </c>
      <c r="G3627" s="2">
        <f t="shared" si="4"/>
        <v>0.0135</v>
      </c>
      <c r="H3627" s="2">
        <f t="shared" si="21"/>
        <v>1.8997</v>
      </c>
      <c r="I3627" s="2">
        <f t="shared" si="27"/>
        <v>1.449123499</v>
      </c>
      <c r="J3627" s="2">
        <f t="shared" si="5"/>
        <v>387.6822565</v>
      </c>
      <c r="K3627" s="2">
        <f t="shared" si="6"/>
        <v>400.7922131</v>
      </c>
      <c r="L3627" s="2">
        <f t="shared" si="7"/>
        <v>0</v>
      </c>
      <c r="M3627" s="2">
        <f t="shared" si="1"/>
        <v>400.7922131</v>
      </c>
      <c r="O3627" s="2">
        <v>3625.0</v>
      </c>
      <c r="P3627" s="2">
        <v>2442.0</v>
      </c>
      <c r="Q3627" s="2">
        <v>2450.0</v>
      </c>
      <c r="R3627" s="2">
        <v>2483.0</v>
      </c>
      <c r="S3627" s="2">
        <v>2442.0</v>
      </c>
      <c r="T3627" s="2">
        <v>1.334275484E9</v>
      </c>
      <c r="U3627" s="2">
        <v>3.313006E7</v>
      </c>
      <c r="V3627" s="2">
        <v>2.1658237E7</v>
      </c>
      <c r="W3627" s="2">
        <v>881519.0</v>
      </c>
      <c r="X3627" s="2">
        <v>727.0</v>
      </c>
      <c r="Y3627" s="2">
        <f t="shared" si="8"/>
        <v>0.8192245229</v>
      </c>
      <c r="Z3627" s="2">
        <f t="shared" ref="Z3627:AC3627" si="3678">ROUNDDOWN($Y3627*Z$1,0)-IF(MOD($Y3627*Z$1,1)=0,1,0)+1</f>
        <v>2</v>
      </c>
      <c r="AA3627" s="2">
        <f t="shared" si="3678"/>
        <v>3</v>
      </c>
      <c r="AB3627" s="2">
        <f t="shared" si="3678"/>
        <v>4</v>
      </c>
      <c r="AC3627" s="2">
        <f t="shared" si="3678"/>
        <v>5</v>
      </c>
      <c r="AD3627" s="2">
        <f t="shared" si="10"/>
        <v>0</v>
      </c>
      <c r="AE3627" s="2">
        <f t="shared" si="11"/>
        <v>0</v>
      </c>
      <c r="AF3627" s="2">
        <f t="shared" si="12"/>
        <v>0</v>
      </c>
      <c r="AG3627" s="2">
        <f t="shared" si="13"/>
        <v>0</v>
      </c>
      <c r="AH3627" s="2">
        <f t="shared" si="14"/>
        <v>0</v>
      </c>
      <c r="AI3627" s="2">
        <f t="shared" si="15"/>
        <v>1</v>
      </c>
      <c r="AJ3627" s="2">
        <f t="shared" si="16"/>
        <v>0</v>
      </c>
      <c r="AK3627" s="2">
        <f t="shared" si="17"/>
        <v>0</v>
      </c>
      <c r="AL3627" s="2">
        <f t="shared" si="18"/>
        <v>1</v>
      </c>
    </row>
    <row r="3628" ht="13.5" customHeight="1">
      <c r="A3628" s="3">
        <v>43213.0</v>
      </c>
      <c r="B3628" s="2">
        <v>2477.0</v>
      </c>
      <c r="C3628" s="2">
        <f t="shared" si="3"/>
        <v>2477</v>
      </c>
      <c r="D3628" s="2">
        <f t="shared" si="26"/>
        <v>3961.43615</v>
      </c>
      <c r="E3628" s="2">
        <f t="shared" si="20"/>
        <v>2374.78559</v>
      </c>
      <c r="F3628" s="2">
        <v>-0.24</v>
      </c>
      <c r="G3628" s="2">
        <f t="shared" si="4"/>
        <v>-0.0024</v>
      </c>
      <c r="H3628" s="2">
        <f t="shared" si="21"/>
        <v>1.8973</v>
      </c>
      <c r="I3628" s="2">
        <f t="shared" si="27"/>
        <v>1.449525326</v>
      </c>
      <c r="J3628" s="2">
        <f t="shared" si="5"/>
        <v>386.751819</v>
      </c>
      <c r="K3628" s="2">
        <f t="shared" si="6"/>
        <v>399.8303118</v>
      </c>
      <c r="L3628" s="2">
        <f t="shared" si="7"/>
        <v>0</v>
      </c>
      <c r="M3628" s="2">
        <f t="shared" si="1"/>
        <v>399.8303118</v>
      </c>
      <c r="O3628" s="2">
        <v>3626.0</v>
      </c>
      <c r="P3628" s="2">
        <v>2483.0</v>
      </c>
      <c r="Q3628" s="2">
        <v>2483.0</v>
      </c>
      <c r="R3628" s="2">
        <v>2498.0</v>
      </c>
      <c r="S3628" s="2">
        <v>2452.0</v>
      </c>
      <c r="T3628" s="2">
        <v>1.334275484E9</v>
      </c>
      <c r="U3628" s="2">
        <v>3.3050004E7</v>
      </c>
      <c r="V3628" s="2">
        <v>1.09617439E8</v>
      </c>
      <c r="W3628" s="2">
        <v>4439352.0</v>
      </c>
      <c r="X3628" s="2">
        <v>3682.0</v>
      </c>
      <c r="Y3628" s="2">
        <f t="shared" si="8"/>
        <v>0.4205237515</v>
      </c>
      <c r="Z3628" s="2">
        <f t="shared" ref="Z3628:AC3628" si="3679">ROUNDDOWN($Y3628*Z$1,0)-IF(MOD($Y3628*Z$1,1)=0,1,0)+1</f>
        <v>1</v>
      </c>
      <c r="AA3628" s="2">
        <f t="shared" si="3679"/>
        <v>2</v>
      </c>
      <c r="AB3628" s="2">
        <f t="shared" si="3679"/>
        <v>2</v>
      </c>
      <c r="AC3628" s="2">
        <f t="shared" si="3679"/>
        <v>3</v>
      </c>
      <c r="AD3628" s="2">
        <f t="shared" si="10"/>
        <v>0</v>
      </c>
      <c r="AE3628" s="2">
        <f t="shared" si="11"/>
        <v>0</v>
      </c>
      <c r="AF3628" s="2">
        <f t="shared" si="12"/>
        <v>0</v>
      </c>
      <c r="AG3628" s="2">
        <f t="shared" si="13"/>
        <v>0</v>
      </c>
      <c r="AH3628" s="2">
        <f t="shared" si="14"/>
        <v>0</v>
      </c>
      <c r="AI3628" s="2">
        <f t="shared" si="15"/>
        <v>0</v>
      </c>
      <c r="AJ3628" s="2">
        <f t="shared" si="16"/>
        <v>1</v>
      </c>
      <c r="AK3628" s="2">
        <f t="shared" si="17"/>
        <v>0</v>
      </c>
      <c r="AL3628" s="2">
        <f t="shared" si="18"/>
        <v>1</v>
      </c>
    </row>
    <row r="3629" ht="13.5" customHeight="1">
      <c r="A3629" s="3">
        <v>43214.0</v>
      </c>
      <c r="B3629" s="2">
        <v>2491.0</v>
      </c>
      <c r="C3629" s="2">
        <f t="shared" si="3"/>
        <v>2491</v>
      </c>
      <c r="D3629" s="2">
        <f t="shared" si="26"/>
        <v>3963.027963</v>
      </c>
      <c r="E3629" s="2">
        <f t="shared" si="20"/>
        <v>2375.128157</v>
      </c>
      <c r="F3629" s="2">
        <v>0.57</v>
      </c>
      <c r="G3629" s="2">
        <f t="shared" si="4"/>
        <v>0.0057</v>
      </c>
      <c r="H3629" s="2">
        <f t="shared" si="21"/>
        <v>1.903</v>
      </c>
      <c r="I3629" s="2">
        <f t="shared" si="27"/>
        <v>1.449927153</v>
      </c>
      <c r="J3629" s="2">
        <f t="shared" si="5"/>
        <v>388.9563044</v>
      </c>
      <c r="K3629" s="2">
        <f t="shared" si="6"/>
        <v>402.1093445</v>
      </c>
      <c r="L3629" s="2">
        <f t="shared" si="7"/>
        <v>0</v>
      </c>
      <c r="M3629" s="2">
        <f t="shared" si="1"/>
        <v>402.1093445</v>
      </c>
      <c r="O3629" s="2">
        <v>3627.0</v>
      </c>
      <c r="P3629" s="2">
        <v>2475.0</v>
      </c>
      <c r="Q3629" s="2">
        <v>2477.0</v>
      </c>
      <c r="R3629" s="2">
        <v>2498.0</v>
      </c>
      <c r="S3629" s="2">
        <v>2473.0</v>
      </c>
      <c r="T3629" s="2">
        <v>1.334275484E9</v>
      </c>
      <c r="U3629" s="2">
        <v>3.3236802E7</v>
      </c>
      <c r="V3629" s="2">
        <v>6.6325368E7</v>
      </c>
      <c r="W3629" s="2">
        <v>2664147.0</v>
      </c>
      <c r="X3629" s="2">
        <v>1990.0</v>
      </c>
      <c r="Y3629" s="2">
        <f t="shared" si="8"/>
        <v>0.6446406821</v>
      </c>
      <c r="Z3629" s="2">
        <f t="shared" ref="Z3629:AC3629" si="3680">ROUNDDOWN($Y3629*Z$1,0)-IF(MOD($Y3629*Z$1,1)=0,1,0)+1</f>
        <v>2</v>
      </c>
      <c r="AA3629" s="2">
        <f t="shared" si="3680"/>
        <v>2</v>
      </c>
      <c r="AB3629" s="2">
        <f t="shared" si="3680"/>
        <v>3</v>
      </c>
      <c r="AC3629" s="2">
        <f t="shared" si="3680"/>
        <v>4</v>
      </c>
      <c r="AD3629" s="2">
        <f t="shared" si="10"/>
        <v>0</v>
      </c>
      <c r="AE3629" s="2">
        <f t="shared" si="11"/>
        <v>0</v>
      </c>
      <c r="AF3629" s="2">
        <f t="shared" si="12"/>
        <v>0</v>
      </c>
      <c r="AG3629" s="2">
        <f t="shared" si="13"/>
        <v>0</v>
      </c>
      <c r="AH3629" s="2">
        <f t="shared" si="14"/>
        <v>0</v>
      </c>
      <c r="AI3629" s="2">
        <f t="shared" si="15"/>
        <v>1</v>
      </c>
      <c r="AJ3629" s="2">
        <f t="shared" si="16"/>
        <v>0</v>
      </c>
      <c r="AK3629" s="2">
        <f t="shared" si="17"/>
        <v>0</v>
      </c>
      <c r="AL3629" s="2">
        <f t="shared" si="18"/>
        <v>1</v>
      </c>
    </row>
    <row r="3630" ht="13.5" customHeight="1">
      <c r="A3630" s="3">
        <v>43215.0</v>
      </c>
      <c r="B3630" s="2">
        <v>2484.0</v>
      </c>
      <c r="C3630" s="2">
        <f t="shared" si="3"/>
        <v>2484</v>
      </c>
      <c r="D3630" s="2">
        <f t="shared" si="26"/>
        <v>3964.620415</v>
      </c>
      <c r="E3630" s="2">
        <f t="shared" si="20"/>
        <v>2375.470725</v>
      </c>
      <c r="F3630" s="2">
        <v>-0.28</v>
      </c>
      <c r="G3630" s="2">
        <f t="shared" si="4"/>
        <v>-0.0028</v>
      </c>
      <c r="H3630" s="2">
        <f t="shared" si="21"/>
        <v>1.9002</v>
      </c>
      <c r="I3630" s="2">
        <f t="shared" si="27"/>
        <v>1.45032898</v>
      </c>
      <c r="J3630" s="2">
        <f t="shared" si="5"/>
        <v>387.8672268</v>
      </c>
      <c r="K3630" s="2">
        <f t="shared" si="6"/>
        <v>400.9834384</v>
      </c>
      <c r="L3630" s="2">
        <f t="shared" si="7"/>
        <v>0</v>
      </c>
      <c r="M3630" s="2">
        <f t="shared" si="1"/>
        <v>400.9834384</v>
      </c>
      <c r="O3630" s="2">
        <v>3628.0</v>
      </c>
      <c r="P3630" s="2">
        <v>2483.0</v>
      </c>
      <c r="Q3630" s="2">
        <v>2491.0</v>
      </c>
      <c r="R3630" s="2">
        <v>2507.0</v>
      </c>
      <c r="S3630" s="2">
        <v>2471.0</v>
      </c>
      <c r="T3630" s="2">
        <v>1.334275484E9</v>
      </c>
      <c r="U3630" s="2">
        <v>3.3143403E7</v>
      </c>
      <c r="V3630" s="2">
        <v>4.7475526E7</v>
      </c>
      <c r="W3630" s="2">
        <v>1907386.0</v>
      </c>
      <c r="X3630" s="2">
        <v>1606.0</v>
      </c>
      <c r="Y3630" s="2">
        <f t="shared" si="8"/>
        <v>0.4069224523</v>
      </c>
      <c r="Z3630" s="2">
        <f t="shared" ref="Z3630:AC3630" si="3681">ROUNDDOWN($Y3630*Z$1,0)-IF(MOD($Y3630*Z$1,1)=0,1,0)+1</f>
        <v>1</v>
      </c>
      <c r="AA3630" s="2">
        <f t="shared" si="3681"/>
        <v>2</v>
      </c>
      <c r="AB3630" s="2">
        <f t="shared" si="3681"/>
        <v>2</v>
      </c>
      <c r="AC3630" s="2">
        <f t="shared" si="3681"/>
        <v>3</v>
      </c>
      <c r="AD3630" s="2">
        <f t="shared" si="10"/>
        <v>0</v>
      </c>
      <c r="AE3630" s="2">
        <f t="shared" si="11"/>
        <v>0</v>
      </c>
      <c r="AF3630" s="2">
        <f t="shared" si="12"/>
        <v>0</v>
      </c>
      <c r="AG3630" s="2">
        <f t="shared" si="13"/>
        <v>0</v>
      </c>
      <c r="AH3630" s="2">
        <f t="shared" si="14"/>
        <v>0</v>
      </c>
      <c r="AI3630" s="2">
        <f t="shared" si="15"/>
        <v>0</v>
      </c>
      <c r="AJ3630" s="2">
        <f t="shared" si="16"/>
        <v>0</v>
      </c>
      <c r="AK3630" s="2">
        <f t="shared" si="17"/>
        <v>1</v>
      </c>
      <c r="AL3630" s="2">
        <f t="shared" si="18"/>
        <v>1</v>
      </c>
    </row>
    <row r="3631" ht="13.5" customHeight="1">
      <c r="A3631" s="3">
        <v>43216.0</v>
      </c>
      <c r="B3631" s="2">
        <v>2505.0</v>
      </c>
      <c r="C3631" s="2">
        <f t="shared" si="3"/>
        <v>2505</v>
      </c>
      <c r="D3631" s="2">
        <f t="shared" si="26"/>
        <v>3966.213507</v>
      </c>
      <c r="E3631" s="2">
        <f t="shared" si="20"/>
        <v>2375.813293</v>
      </c>
      <c r="F3631" s="2">
        <v>0.85</v>
      </c>
      <c r="G3631" s="2">
        <f t="shared" si="4"/>
        <v>0.0085</v>
      </c>
      <c r="H3631" s="2">
        <f t="shared" si="21"/>
        <v>1.9087</v>
      </c>
      <c r="I3631" s="2">
        <f t="shared" si="27"/>
        <v>1.450730807</v>
      </c>
      <c r="J3631" s="2">
        <f t="shared" si="5"/>
        <v>391.1640982</v>
      </c>
      <c r="K3631" s="2">
        <f t="shared" si="6"/>
        <v>404.3917976</v>
      </c>
      <c r="L3631" s="2">
        <f t="shared" si="7"/>
        <v>0</v>
      </c>
      <c r="M3631" s="2">
        <f t="shared" si="1"/>
        <v>404.3917976</v>
      </c>
      <c r="O3631" s="2">
        <v>3629.0</v>
      </c>
      <c r="P3631" s="2">
        <v>2510.0</v>
      </c>
      <c r="Q3631" s="2">
        <v>2484.0</v>
      </c>
      <c r="R3631" s="2">
        <v>2515.0</v>
      </c>
      <c r="S3631" s="2">
        <v>2496.0</v>
      </c>
      <c r="T3631" s="2">
        <v>1.334275484E9</v>
      </c>
      <c r="U3631" s="2">
        <v>3.3423601E7</v>
      </c>
      <c r="V3631" s="2">
        <v>8.3382748E7</v>
      </c>
      <c r="W3631" s="2">
        <v>3324935.0</v>
      </c>
      <c r="X3631" s="2">
        <v>2179.0</v>
      </c>
      <c r="Y3631" s="2">
        <f t="shared" si="8"/>
        <v>0.7206658546</v>
      </c>
      <c r="Z3631" s="2">
        <f t="shared" ref="Z3631:AC3631" si="3682">ROUNDDOWN($Y3631*Z$1,0)-IF(MOD($Y3631*Z$1,1)=0,1,0)+1</f>
        <v>2</v>
      </c>
      <c r="AA3631" s="2">
        <f t="shared" si="3682"/>
        <v>3</v>
      </c>
      <c r="AB3631" s="2">
        <f t="shared" si="3682"/>
        <v>3</v>
      </c>
      <c r="AC3631" s="2">
        <f t="shared" si="3682"/>
        <v>4</v>
      </c>
      <c r="AD3631" s="2">
        <f t="shared" si="10"/>
        <v>1</v>
      </c>
      <c r="AE3631" s="2">
        <f t="shared" si="11"/>
        <v>0</v>
      </c>
      <c r="AF3631" s="2">
        <f t="shared" si="12"/>
        <v>0</v>
      </c>
      <c r="AG3631" s="2">
        <f t="shared" si="13"/>
        <v>0</v>
      </c>
      <c r="AH3631" s="2">
        <f t="shared" si="14"/>
        <v>0</v>
      </c>
      <c r="AI3631" s="2">
        <f t="shared" si="15"/>
        <v>0</v>
      </c>
      <c r="AJ3631" s="2">
        <f t="shared" si="16"/>
        <v>0</v>
      </c>
      <c r="AK3631" s="2">
        <f t="shared" si="17"/>
        <v>0</v>
      </c>
      <c r="AL3631" s="2">
        <f t="shared" si="18"/>
        <v>1</v>
      </c>
    </row>
    <row r="3632" ht="13.5" customHeight="1">
      <c r="A3632" s="3">
        <v>43219.0</v>
      </c>
      <c r="B3632" s="2">
        <v>2507.0</v>
      </c>
      <c r="C3632" s="2">
        <f t="shared" si="3"/>
        <v>2507</v>
      </c>
      <c r="D3632" s="2">
        <f t="shared" si="26"/>
        <v>3967.80724</v>
      </c>
      <c r="E3632" s="2">
        <f t="shared" si="20"/>
        <v>2376.15586</v>
      </c>
      <c r="F3632" s="2">
        <v>0.08</v>
      </c>
      <c r="G3632" s="2">
        <f t="shared" si="4"/>
        <v>0.0008</v>
      </c>
      <c r="H3632" s="2">
        <f t="shared" si="21"/>
        <v>1.9095</v>
      </c>
      <c r="I3632" s="2">
        <f t="shared" si="27"/>
        <v>1.451132635</v>
      </c>
      <c r="J3632" s="2">
        <f t="shared" si="5"/>
        <v>391.4770295</v>
      </c>
      <c r="K3632" s="2">
        <f t="shared" si="6"/>
        <v>404.715311</v>
      </c>
      <c r="L3632" s="2">
        <f t="shared" si="7"/>
        <v>0</v>
      </c>
      <c r="M3632" s="2">
        <f t="shared" si="1"/>
        <v>404.715311</v>
      </c>
      <c r="O3632" s="2">
        <v>3630.0</v>
      </c>
      <c r="P3632" s="2">
        <v>2505.0</v>
      </c>
      <c r="Q3632" s="2">
        <v>2505.0</v>
      </c>
      <c r="R3632" s="2">
        <v>2516.0</v>
      </c>
      <c r="S3632" s="2">
        <v>2500.0</v>
      </c>
      <c r="T3632" s="2">
        <v>1.334275484E9</v>
      </c>
      <c r="U3632" s="2">
        <v>3.3450286E7</v>
      </c>
      <c r="V3632" s="2">
        <v>1.1511138E7</v>
      </c>
      <c r="W3632" s="2">
        <v>459306.0</v>
      </c>
      <c r="X3632" s="2">
        <v>463.0</v>
      </c>
      <c r="Y3632" s="2">
        <f t="shared" si="8"/>
        <v>0.514819326</v>
      </c>
      <c r="Z3632" s="2">
        <f t="shared" ref="Z3632:AC3632" si="3683">ROUNDDOWN($Y3632*Z$1,0)-IF(MOD($Y3632*Z$1,1)=0,1,0)+1</f>
        <v>2</v>
      </c>
      <c r="AA3632" s="2">
        <f t="shared" si="3683"/>
        <v>2</v>
      </c>
      <c r="AB3632" s="2">
        <f t="shared" si="3683"/>
        <v>3</v>
      </c>
      <c r="AC3632" s="2">
        <f t="shared" si="3683"/>
        <v>3</v>
      </c>
      <c r="AD3632" s="2">
        <f t="shared" si="10"/>
        <v>0</v>
      </c>
      <c r="AE3632" s="2">
        <f t="shared" si="11"/>
        <v>0</v>
      </c>
      <c r="AF3632" s="2">
        <f t="shared" si="12"/>
        <v>0</v>
      </c>
      <c r="AG3632" s="2">
        <f t="shared" si="13"/>
        <v>0</v>
      </c>
      <c r="AH3632" s="2">
        <f t="shared" si="14"/>
        <v>0</v>
      </c>
      <c r="AI3632" s="2">
        <f t="shared" si="15"/>
        <v>1</v>
      </c>
      <c r="AJ3632" s="2">
        <f t="shared" si="16"/>
        <v>0</v>
      </c>
      <c r="AK3632" s="2">
        <f t="shared" si="17"/>
        <v>0</v>
      </c>
      <c r="AL3632" s="2">
        <f t="shared" si="18"/>
        <v>1</v>
      </c>
    </row>
    <row r="3633" ht="13.5" customHeight="1">
      <c r="A3633" s="3">
        <v>43220.0</v>
      </c>
      <c r="B3633" s="2">
        <v>2466.0</v>
      </c>
      <c r="C3633" s="2">
        <f t="shared" si="3"/>
        <v>2466</v>
      </c>
      <c r="D3633" s="2">
        <f t="shared" si="26"/>
        <v>3969.401612</v>
      </c>
      <c r="E3633" s="2">
        <f t="shared" si="20"/>
        <v>2376.498428</v>
      </c>
      <c r="F3633" s="2">
        <v>-1.64</v>
      </c>
      <c r="G3633" s="2">
        <f t="shared" si="4"/>
        <v>-0.0164</v>
      </c>
      <c r="H3633" s="2">
        <f t="shared" si="21"/>
        <v>1.8931</v>
      </c>
      <c r="I3633" s="2">
        <f t="shared" si="27"/>
        <v>1.451534462</v>
      </c>
      <c r="J3633" s="2">
        <f t="shared" si="5"/>
        <v>385.0568062</v>
      </c>
      <c r="K3633" s="2">
        <f t="shared" si="6"/>
        <v>398.0779799</v>
      </c>
      <c r="L3633" s="2">
        <f t="shared" si="7"/>
        <v>0</v>
      </c>
      <c r="M3633" s="2">
        <f t="shared" si="1"/>
        <v>398.0779799</v>
      </c>
      <c r="O3633" s="2">
        <v>3631.0</v>
      </c>
      <c r="P3633" s="2">
        <v>2502.0</v>
      </c>
      <c r="Q3633" s="2">
        <v>2507.0</v>
      </c>
      <c r="R3633" s="2">
        <v>2509.0</v>
      </c>
      <c r="S3633" s="2">
        <v>2466.0</v>
      </c>
      <c r="T3633" s="2">
        <v>1.334275484E9</v>
      </c>
      <c r="U3633" s="2">
        <v>3.2903233E7</v>
      </c>
      <c r="V3633" s="2">
        <v>5.1543669E7</v>
      </c>
      <c r="W3633" s="2">
        <v>2070707.0</v>
      </c>
      <c r="X3633" s="2">
        <v>2008.0</v>
      </c>
      <c r="Y3633" s="2">
        <f t="shared" si="8"/>
        <v>0.1231222087</v>
      </c>
      <c r="Z3633" s="2">
        <f t="shared" ref="Z3633:AC3633" si="3684">ROUNDDOWN($Y3633*Z$1,0)-IF(MOD($Y3633*Z$1,1)=0,1,0)+1</f>
        <v>1</v>
      </c>
      <c r="AA3633" s="2">
        <f t="shared" si="3684"/>
        <v>1</v>
      </c>
      <c r="AB3633" s="2">
        <f t="shared" si="3684"/>
        <v>1</v>
      </c>
      <c r="AC3633" s="2">
        <f t="shared" si="3684"/>
        <v>1</v>
      </c>
      <c r="AD3633" s="2">
        <f t="shared" si="10"/>
        <v>0</v>
      </c>
      <c r="AE3633" s="2">
        <f t="shared" si="11"/>
        <v>0</v>
      </c>
      <c r="AF3633" s="2">
        <f t="shared" si="12"/>
        <v>0</v>
      </c>
      <c r="AG3633" s="2">
        <f t="shared" si="13"/>
        <v>0</v>
      </c>
      <c r="AH3633" s="2">
        <f t="shared" si="14"/>
        <v>0</v>
      </c>
      <c r="AI3633" s="2">
        <f t="shared" si="15"/>
        <v>0</v>
      </c>
      <c r="AJ3633" s="2">
        <f t="shared" si="16"/>
        <v>0</v>
      </c>
      <c r="AK3633" s="2">
        <f t="shared" si="17"/>
        <v>1</v>
      </c>
      <c r="AL3633" s="2">
        <f t="shared" si="18"/>
        <v>1</v>
      </c>
    </row>
    <row r="3634" ht="13.5" customHeight="1">
      <c r="A3634" s="3">
        <v>43221.0</v>
      </c>
      <c r="B3634" s="2">
        <v>2468.0</v>
      </c>
      <c r="C3634" s="2">
        <f t="shared" si="3"/>
        <v>2468</v>
      </c>
      <c r="D3634" s="2">
        <f t="shared" si="26"/>
        <v>3970.996626</v>
      </c>
      <c r="E3634" s="2">
        <f t="shared" si="20"/>
        <v>2376.840996</v>
      </c>
      <c r="F3634" s="2">
        <v>0.08</v>
      </c>
      <c r="G3634" s="2">
        <f t="shared" si="4"/>
        <v>0.0008</v>
      </c>
      <c r="H3634" s="2">
        <f t="shared" si="21"/>
        <v>1.8939</v>
      </c>
      <c r="I3634" s="2">
        <f t="shared" si="27"/>
        <v>1.451936289</v>
      </c>
      <c r="J3634" s="2">
        <f t="shared" si="5"/>
        <v>385.3648516</v>
      </c>
      <c r="K3634" s="2">
        <f t="shared" si="6"/>
        <v>398.3964423</v>
      </c>
      <c r="L3634" s="2">
        <f t="shared" si="7"/>
        <v>0</v>
      </c>
      <c r="M3634" s="2">
        <f t="shared" si="1"/>
        <v>398.3964423</v>
      </c>
      <c r="O3634" s="2">
        <v>3632.0</v>
      </c>
      <c r="P3634" s="2">
        <v>2470.0</v>
      </c>
      <c r="Q3634" s="2">
        <v>2466.0</v>
      </c>
      <c r="R3634" s="2">
        <v>2494.0</v>
      </c>
      <c r="S3634" s="2">
        <v>2468.0</v>
      </c>
      <c r="T3634" s="2">
        <v>1.334275484E9</v>
      </c>
      <c r="U3634" s="2">
        <v>3.2929919E7</v>
      </c>
      <c r="V3634" s="2">
        <v>1.8560102E7</v>
      </c>
      <c r="W3634" s="2">
        <v>749206.0</v>
      </c>
      <c r="X3634" s="2">
        <v>824.0</v>
      </c>
      <c r="Y3634" s="2">
        <f t="shared" si="8"/>
        <v>0.514819326</v>
      </c>
      <c r="Z3634" s="2">
        <f t="shared" ref="Z3634:AC3634" si="3685">ROUNDDOWN($Y3634*Z$1,0)-IF(MOD($Y3634*Z$1,1)=0,1,0)+1</f>
        <v>2</v>
      </c>
      <c r="AA3634" s="2">
        <f t="shared" si="3685"/>
        <v>2</v>
      </c>
      <c r="AB3634" s="2">
        <f t="shared" si="3685"/>
        <v>3</v>
      </c>
      <c r="AC3634" s="2">
        <f t="shared" si="3685"/>
        <v>3</v>
      </c>
      <c r="AD3634" s="2">
        <f t="shared" si="10"/>
        <v>0</v>
      </c>
      <c r="AE3634" s="2">
        <f t="shared" si="11"/>
        <v>1</v>
      </c>
      <c r="AF3634" s="2">
        <f t="shared" si="12"/>
        <v>0</v>
      </c>
      <c r="AG3634" s="2">
        <f t="shared" si="13"/>
        <v>0</v>
      </c>
      <c r="AH3634" s="2">
        <f t="shared" si="14"/>
        <v>0</v>
      </c>
      <c r="AI3634" s="2">
        <f t="shared" si="15"/>
        <v>0</v>
      </c>
      <c r="AJ3634" s="2">
        <f t="shared" si="16"/>
        <v>0</v>
      </c>
      <c r="AK3634" s="2">
        <f t="shared" si="17"/>
        <v>0</v>
      </c>
      <c r="AL3634" s="2">
        <f t="shared" si="18"/>
        <v>1</v>
      </c>
    </row>
    <row r="3635" ht="13.5" customHeight="1">
      <c r="A3635" s="3">
        <v>43222.0</v>
      </c>
      <c r="B3635" s="2">
        <v>2509.0</v>
      </c>
      <c r="C3635" s="2">
        <f t="shared" si="3"/>
        <v>2509</v>
      </c>
      <c r="D3635" s="2">
        <f t="shared" si="26"/>
        <v>3972.59228</v>
      </c>
      <c r="E3635" s="2">
        <f t="shared" si="20"/>
        <v>2377.183564</v>
      </c>
      <c r="F3635" s="2">
        <v>1.66</v>
      </c>
      <c r="G3635" s="2">
        <f t="shared" si="4"/>
        <v>0.0166</v>
      </c>
      <c r="H3635" s="2">
        <f t="shared" si="21"/>
        <v>1.9105</v>
      </c>
      <c r="I3635" s="2">
        <f t="shared" si="27"/>
        <v>1.452338116</v>
      </c>
      <c r="J3635" s="2">
        <f t="shared" si="5"/>
        <v>391.7619082</v>
      </c>
      <c r="K3635" s="2">
        <f t="shared" si="6"/>
        <v>405.0098233</v>
      </c>
      <c r="L3635" s="2">
        <f t="shared" si="7"/>
        <v>0</v>
      </c>
      <c r="M3635" s="2">
        <f t="shared" si="1"/>
        <v>405.0098233</v>
      </c>
      <c r="O3635" s="2">
        <v>3633.0</v>
      </c>
      <c r="P3635" s="2">
        <v>2456.0</v>
      </c>
      <c r="Q3635" s="2">
        <v>2468.0</v>
      </c>
      <c r="R3635" s="2">
        <v>2509.0</v>
      </c>
      <c r="S3635" s="2">
        <v>2456.0</v>
      </c>
      <c r="T3635" s="2">
        <v>1.334275484E9</v>
      </c>
      <c r="U3635" s="2">
        <v>3.3476972E7</v>
      </c>
      <c r="V3635" s="2">
        <v>5.610676E7</v>
      </c>
      <c r="W3635" s="2">
        <v>2245445.0</v>
      </c>
      <c r="X3635" s="2">
        <v>1692.0</v>
      </c>
      <c r="Y3635" s="2">
        <f t="shared" si="8"/>
        <v>0.8637840032</v>
      </c>
      <c r="Z3635" s="2">
        <f t="shared" ref="Z3635:AC3635" si="3686">ROUNDDOWN($Y3635*Z$1,0)-IF(MOD($Y3635*Z$1,1)=0,1,0)+1</f>
        <v>2</v>
      </c>
      <c r="AA3635" s="2">
        <f t="shared" si="3686"/>
        <v>3</v>
      </c>
      <c r="AB3635" s="2">
        <f t="shared" si="3686"/>
        <v>4</v>
      </c>
      <c r="AC3635" s="2">
        <f t="shared" si="3686"/>
        <v>5</v>
      </c>
      <c r="AD3635" s="2">
        <f t="shared" si="10"/>
        <v>1</v>
      </c>
      <c r="AE3635" s="2">
        <f t="shared" si="11"/>
        <v>0</v>
      </c>
      <c r="AF3635" s="2">
        <f t="shared" si="12"/>
        <v>0</v>
      </c>
      <c r="AG3635" s="2">
        <f t="shared" si="13"/>
        <v>0</v>
      </c>
      <c r="AH3635" s="2">
        <f t="shared" si="14"/>
        <v>0</v>
      </c>
      <c r="AI3635" s="2">
        <f t="shared" si="15"/>
        <v>0</v>
      </c>
      <c r="AJ3635" s="2">
        <f t="shared" si="16"/>
        <v>0</v>
      </c>
      <c r="AK3635" s="2">
        <f t="shared" si="17"/>
        <v>0</v>
      </c>
      <c r="AL3635" s="2">
        <f t="shared" si="18"/>
        <v>1</v>
      </c>
    </row>
    <row r="3636" ht="13.5" customHeight="1">
      <c r="A3636" s="3">
        <v>43223.0</v>
      </c>
      <c r="B3636" s="2">
        <v>2535.0</v>
      </c>
      <c r="C3636" s="2">
        <f t="shared" si="3"/>
        <v>2535</v>
      </c>
      <c r="D3636" s="2">
        <f t="shared" si="26"/>
        <v>3974.188576</v>
      </c>
      <c r="E3636" s="2">
        <f t="shared" si="20"/>
        <v>2377.526131</v>
      </c>
      <c r="F3636" s="2">
        <v>1.04</v>
      </c>
      <c r="G3636" s="2">
        <f t="shared" si="4"/>
        <v>0.0104</v>
      </c>
      <c r="H3636" s="2">
        <f t="shared" si="21"/>
        <v>1.9209</v>
      </c>
      <c r="I3636" s="2">
        <f t="shared" si="27"/>
        <v>1.452739943</v>
      </c>
      <c r="J3636" s="2">
        <f t="shared" si="5"/>
        <v>395.836232</v>
      </c>
      <c r="K3636" s="2">
        <f t="shared" si="6"/>
        <v>409.2219254</v>
      </c>
      <c r="L3636" s="2">
        <f t="shared" si="7"/>
        <v>0</v>
      </c>
      <c r="M3636" s="2">
        <f t="shared" si="1"/>
        <v>409.2219254</v>
      </c>
      <c r="O3636" s="2">
        <v>3634.0</v>
      </c>
      <c r="P3636" s="2">
        <v>2510.0</v>
      </c>
      <c r="Q3636" s="2">
        <v>2509.0</v>
      </c>
      <c r="R3636" s="2">
        <v>2535.0</v>
      </c>
      <c r="S3636" s="2">
        <v>2505.0</v>
      </c>
      <c r="T3636" s="2">
        <v>1.334275484E9</v>
      </c>
      <c r="U3636" s="2">
        <v>3.3823884E7</v>
      </c>
      <c r="V3636" s="2">
        <v>8.3105093E7</v>
      </c>
      <c r="W3636" s="2">
        <v>3292105.0</v>
      </c>
      <c r="X3636" s="2">
        <v>1660.0</v>
      </c>
      <c r="Y3636" s="2">
        <f t="shared" si="8"/>
        <v>0.763499797</v>
      </c>
      <c r="Z3636" s="2">
        <f t="shared" ref="Z3636:AC3636" si="3687">ROUNDDOWN($Y3636*Z$1,0)-IF(MOD($Y3636*Z$1,1)=0,1,0)+1</f>
        <v>2</v>
      </c>
      <c r="AA3636" s="2">
        <f t="shared" si="3687"/>
        <v>3</v>
      </c>
      <c r="AB3636" s="2">
        <f t="shared" si="3687"/>
        <v>4</v>
      </c>
      <c r="AC3636" s="2">
        <f t="shared" si="3687"/>
        <v>4</v>
      </c>
      <c r="AD3636" s="2">
        <f t="shared" si="10"/>
        <v>0</v>
      </c>
      <c r="AE3636" s="2">
        <f t="shared" si="11"/>
        <v>0</v>
      </c>
      <c r="AF3636" s="2">
        <f t="shared" si="12"/>
        <v>0</v>
      </c>
      <c r="AG3636" s="2">
        <f t="shared" si="13"/>
        <v>0</v>
      </c>
      <c r="AH3636" s="2">
        <f t="shared" si="14"/>
        <v>0</v>
      </c>
      <c r="AI3636" s="2">
        <f t="shared" si="15"/>
        <v>1</v>
      </c>
      <c r="AJ3636" s="2">
        <f t="shared" si="16"/>
        <v>0</v>
      </c>
      <c r="AK3636" s="2">
        <f t="shared" si="17"/>
        <v>0</v>
      </c>
      <c r="AL3636" s="2">
        <f t="shared" si="18"/>
        <v>1</v>
      </c>
    </row>
    <row r="3637" ht="13.5" customHeight="1">
      <c r="A3637" s="3">
        <v>43226.0</v>
      </c>
      <c r="B3637" s="2">
        <v>2522.0</v>
      </c>
      <c r="C3637" s="2">
        <f t="shared" si="3"/>
        <v>2522</v>
      </c>
      <c r="D3637" s="2">
        <f t="shared" si="26"/>
        <v>3975.785513</v>
      </c>
      <c r="E3637" s="2">
        <f t="shared" si="20"/>
        <v>2377.868699</v>
      </c>
      <c r="F3637" s="2">
        <v>-0.51</v>
      </c>
      <c r="G3637" s="2">
        <f t="shared" si="4"/>
        <v>-0.0051</v>
      </c>
      <c r="H3637" s="2">
        <f t="shared" si="21"/>
        <v>1.9158</v>
      </c>
      <c r="I3637" s="2">
        <f t="shared" si="27"/>
        <v>1.45314177</v>
      </c>
      <c r="J3637" s="2">
        <f t="shared" si="5"/>
        <v>393.8174672</v>
      </c>
      <c r="K3637" s="2">
        <f t="shared" si="6"/>
        <v>407.1348936</v>
      </c>
      <c r="L3637" s="2">
        <f t="shared" si="7"/>
        <v>0</v>
      </c>
      <c r="M3637" s="2">
        <f t="shared" si="1"/>
        <v>407.1348936</v>
      </c>
      <c r="O3637" s="2">
        <v>3635.0</v>
      </c>
      <c r="P3637" s="2">
        <v>2540.0</v>
      </c>
      <c r="Q3637" s="2">
        <v>2535.0</v>
      </c>
      <c r="R3637" s="2">
        <v>2552.0</v>
      </c>
      <c r="S3637" s="2">
        <v>2521.0</v>
      </c>
      <c r="T3637" s="2">
        <v>1.334275484E9</v>
      </c>
      <c r="U3637" s="2">
        <v>3.3650428E7</v>
      </c>
      <c r="V3637" s="2">
        <v>1.5017455E7</v>
      </c>
      <c r="W3637" s="2">
        <v>592132.0</v>
      </c>
      <c r="X3637" s="2">
        <v>665.0</v>
      </c>
      <c r="Y3637" s="2">
        <f t="shared" si="8"/>
        <v>0.3431790499</v>
      </c>
      <c r="Z3637" s="2">
        <f t="shared" ref="Z3637:AC3637" si="3688">ROUNDDOWN($Y3637*Z$1,0)-IF(MOD($Y3637*Z$1,1)=0,1,0)+1</f>
        <v>1</v>
      </c>
      <c r="AA3637" s="2">
        <f t="shared" si="3688"/>
        <v>2</v>
      </c>
      <c r="AB3637" s="2">
        <f t="shared" si="3688"/>
        <v>2</v>
      </c>
      <c r="AC3637" s="2">
        <f t="shared" si="3688"/>
        <v>2</v>
      </c>
      <c r="AD3637" s="2">
        <f t="shared" si="10"/>
        <v>0</v>
      </c>
      <c r="AE3637" s="2">
        <f t="shared" si="11"/>
        <v>0</v>
      </c>
      <c r="AF3637" s="2">
        <f t="shared" si="12"/>
        <v>0</v>
      </c>
      <c r="AG3637" s="2">
        <f t="shared" si="13"/>
        <v>0</v>
      </c>
      <c r="AH3637" s="2">
        <f t="shared" si="14"/>
        <v>0</v>
      </c>
      <c r="AI3637" s="2">
        <f t="shared" si="15"/>
        <v>0</v>
      </c>
      <c r="AJ3637" s="2">
        <f t="shared" si="16"/>
        <v>0</v>
      </c>
      <c r="AK3637" s="2">
        <f t="shared" si="17"/>
        <v>1</v>
      </c>
      <c r="AL3637" s="2">
        <f t="shared" si="18"/>
        <v>1</v>
      </c>
    </row>
    <row r="3638" ht="13.5" customHeight="1">
      <c r="A3638" s="3">
        <v>43227.0</v>
      </c>
      <c r="B3638" s="2">
        <v>2554.0</v>
      </c>
      <c r="C3638" s="2">
        <f t="shared" si="3"/>
        <v>2554</v>
      </c>
      <c r="D3638" s="2">
        <f t="shared" si="26"/>
        <v>3977.383091</v>
      </c>
      <c r="E3638" s="2">
        <f t="shared" si="20"/>
        <v>2378.211267</v>
      </c>
      <c r="F3638" s="2">
        <v>1.27</v>
      </c>
      <c r="G3638" s="2">
        <f t="shared" si="4"/>
        <v>0.0127</v>
      </c>
      <c r="H3638" s="2">
        <f t="shared" si="21"/>
        <v>1.9285</v>
      </c>
      <c r="I3638" s="2">
        <f t="shared" si="27"/>
        <v>1.453543598</v>
      </c>
      <c r="J3638" s="2">
        <f t="shared" si="5"/>
        <v>398.8189491</v>
      </c>
      <c r="K3638" s="2">
        <f t="shared" si="6"/>
        <v>412.3055068</v>
      </c>
      <c r="L3638" s="2">
        <f t="shared" si="7"/>
        <v>0</v>
      </c>
      <c r="M3638" s="2">
        <f t="shared" si="1"/>
        <v>412.3055068</v>
      </c>
      <c r="O3638" s="2">
        <v>3636.0</v>
      </c>
      <c r="P3638" s="2">
        <v>2517.0</v>
      </c>
      <c r="Q3638" s="2">
        <v>2522.0</v>
      </c>
      <c r="R3638" s="2">
        <v>2558.0</v>
      </c>
      <c r="S3638" s="2">
        <v>2511.0</v>
      </c>
      <c r="T3638" s="2">
        <v>1.334275484E9</v>
      </c>
      <c r="U3638" s="2">
        <v>3.4077396E7</v>
      </c>
      <c r="V3638" s="2">
        <v>3.6356779E7</v>
      </c>
      <c r="W3638" s="2">
        <v>1431801.0</v>
      </c>
      <c r="X3638" s="2">
        <v>1606.0</v>
      </c>
      <c r="Y3638" s="2">
        <f t="shared" si="8"/>
        <v>0.8057247259</v>
      </c>
      <c r="Z3638" s="2">
        <f t="shared" ref="Z3638:AC3638" si="3689">ROUNDDOWN($Y3638*Z$1,0)-IF(MOD($Y3638*Z$1,1)=0,1,0)+1</f>
        <v>2</v>
      </c>
      <c r="AA3638" s="2">
        <f t="shared" si="3689"/>
        <v>3</v>
      </c>
      <c r="AB3638" s="2">
        <f t="shared" si="3689"/>
        <v>4</v>
      </c>
      <c r="AC3638" s="2">
        <f t="shared" si="3689"/>
        <v>5</v>
      </c>
      <c r="AD3638" s="2">
        <f t="shared" si="10"/>
        <v>0</v>
      </c>
      <c r="AE3638" s="2">
        <f t="shared" si="11"/>
        <v>1</v>
      </c>
      <c r="AF3638" s="2">
        <f t="shared" si="12"/>
        <v>0</v>
      </c>
      <c r="AG3638" s="2">
        <f t="shared" si="13"/>
        <v>0</v>
      </c>
      <c r="AH3638" s="2">
        <f t="shared" si="14"/>
        <v>0</v>
      </c>
      <c r="AI3638" s="2">
        <f t="shared" si="15"/>
        <v>0</v>
      </c>
      <c r="AJ3638" s="2">
        <f t="shared" si="16"/>
        <v>0</v>
      </c>
      <c r="AK3638" s="2">
        <f t="shared" si="17"/>
        <v>0</v>
      </c>
      <c r="AL3638" s="2">
        <f t="shared" si="18"/>
        <v>1</v>
      </c>
    </row>
    <row r="3639" ht="13.5" customHeight="1">
      <c r="A3639" s="3">
        <v>43228.0</v>
      </c>
      <c r="B3639" s="2">
        <v>2555.0</v>
      </c>
      <c r="C3639" s="2">
        <f t="shared" si="3"/>
        <v>2555</v>
      </c>
      <c r="D3639" s="2">
        <f t="shared" si="26"/>
        <v>3978.981312</v>
      </c>
      <c r="E3639" s="2">
        <f t="shared" si="20"/>
        <v>2378.553834</v>
      </c>
      <c r="F3639" s="2">
        <v>0.04</v>
      </c>
      <c r="G3639" s="2">
        <f t="shared" si="4"/>
        <v>0.0004</v>
      </c>
      <c r="H3639" s="2">
        <f t="shared" si="21"/>
        <v>1.9289</v>
      </c>
      <c r="I3639" s="2">
        <f t="shared" si="27"/>
        <v>1.453945425</v>
      </c>
      <c r="J3639" s="2">
        <f t="shared" si="5"/>
        <v>398.9784766</v>
      </c>
      <c r="K3639" s="2">
        <f t="shared" si="6"/>
        <v>412.470429</v>
      </c>
      <c r="L3639" s="2">
        <f t="shared" si="7"/>
        <v>0</v>
      </c>
      <c r="M3639" s="2">
        <f t="shared" si="1"/>
        <v>412.470429</v>
      </c>
      <c r="O3639" s="2">
        <v>3637.0</v>
      </c>
      <c r="P3639" s="2">
        <v>2559.0</v>
      </c>
      <c r="Q3639" s="2">
        <v>2554.0</v>
      </c>
      <c r="R3639" s="2">
        <v>2563.0</v>
      </c>
      <c r="S3639" s="2">
        <v>2540.0</v>
      </c>
      <c r="T3639" s="2">
        <v>1.334275484E9</v>
      </c>
      <c r="U3639" s="2">
        <v>3.4090739E7</v>
      </c>
      <c r="V3639" s="2">
        <v>6.5882338E7</v>
      </c>
      <c r="W3639" s="2">
        <v>2580544.0</v>
      </c>
      <c r="X3639" s="2">
        <v>2267.0</v>
      </c>
      <c r="Y3639" s="2">
        <f t="shared" si="8"/>
        <v>0.5014210313</v>
      </c>
      <c r="Z3639" s="2">
        <f t="shared" ref="Z3639:AC3639" si="3690">ROUNDDOWN($Y3639*Z$1,0)-IF(MOD($Y3639*Z$1,1)=0,1,0)+1</f>
        <v>2</v>
      </c>
      <c r="AA3639" s="2">
        <f t="shared" si="3690"/>
        <v>2</v>
      </c>
      <c r="AB3639" s="2">
        <f t="shared" si="3690"/>
        <v>3</v>
      </c>
      <c r="AC3639" s="2">
        <f t="shared" si="3690"/>
        <v>3</v>
      </c>
      <c r="AD3639" s="2">
        <f t="shared" si="10"/>
        <v>1</v>
      </c>
      <c r="AE3639" s="2">
        <f t="shared" si="11"/>
        <v>0</v>
      </c>
      <c r="AF3639" s="2">
        <f t="shared" si="12"/>
        <v>0</v>
      </c>
      <c r="AG3639" s="2">
        <f t="shared" si="13"/>
        <v>0</v>
      </c>
      <c r="AH3639" s="2">
        <f t="shared" si="14"/>
        <v>0</v>
      </c>
      <c r="AI3639" s="2">
        <f t="shared" si="15"/>
        <v>0</v>
      </c>
      <c r="AJ3639" s="2">
        <f t="shared" si="16"/>
        <v>0</v>
      </c>
      <c r="AK3639" s="2">
        <f t="shared" si="17"/>
        <v>0</v>
      </c>
      <c r="AL3639" s="2">
        <f t="shared" si="18"/>
        <v>1</v>
      </c>
    </row>
    <row r="3640" ht="13.5" customHeight="1">
      <c r="A3640" s="3">
        <v>43229.0</v>
      </c>
      <c r="B3640" s="2">
        <v>2574.0</v>
      </c>
      <c r="C3640" s="2">
        <f t="shared" si="3"/>
        <v>2574</v>
      </c>
      <c r="D3640" s="2">
        <f t="shared" si="26"/>
        <v>3980.580175</v>
      </c>
      <c r="E3640" s="2">
        <f t="shared" si="20"/>
        <v>2378.896402</v>
      </c>
      <c r="F3640" s="2">
        <v>0.74</v>
      </c>
      <c r="G3640" s="2">
        <f t="shared" si="4"/>
        <v>0.0074</v>
      </c>
      <c r="H3640" s="2">
        <f t="shared" si="21"/>
        <v>1.9363</v>
      </c>
      <c r="I3640" s="2">
        <f t="shared" si="27"/>
        <v>1.454347252</v>
      </c>
      <c r="J3640" s="2">
        <f t="shared" si="5"/>
        <v>401.9309174</v>
      </c>
      <c r="K3640" s="2">
        <f t="shared" si="6"/>
        <v>415.5227101</v>
      </c>
      <c r="L3640" s="2">
        <f t="shared" si="7"/>
        <v>0</v>
      </c>
      <c r="M3640" s="2">
        <f t="shared" si="1"/>
        <v>415.5227101</v>
      </c>
      <c r="O3640" s="2">
        <v>3638.0</v>
      </c>
      <c r="P3640" s="2">
        <v>2547.0</v>
      </c>
      <c r="Q3640" s="2">
        <v>2555.0</v>
      </c>
      <c r="R3640" s="2">
        <v>2574.0</v>
      </c>
      <c r="S3640" s="2">
        <v>2546.0</v>
      </c>
      <c r="T3640" s="2">
        <v>1.334275484E9</v>
      </c>
      <c r="U3640" s="2">
        <v>3.4344251E7</v>
      </c>
      <c r="V3640" s="2">
        <v>5.0276829E7</v>
      </c>
      <c r="W3640" s="2">
        <v>1963657.0</v>
      </c>
      <c r="X3640" s="2">
        <v>1711.0</v>
      </c>
      <c r="Y3640" s="2">
        <f t="shared" si="8"/>
        <v>0.691636216</v>
      </c>
      <c r="Z3640" s="2">
        <f t="shared" ref="Z3640:AC3640" si="3691">ROUNDDOWN($Y3640*Z$1,0)-IF(MOD($Y3640*Z$1,1)=0,1,0)+1</f>
        <v>2</v>
      </c>
      <c r="AA3640" s="2">
        <f t="shared" si="3691"/>
        <v>3</v>
      </c>
      <c r="AB3640" s="2">
        <f t="shared" si="3691"/>
        <v>3</v>
      </c>
      <c r="AC3640" s="2">
        <f t="shared" si="3691"/>
        <v>4</v>
      </c>
      <c r="AD3640" s="2">
        <f t="shared" si="10"/>
        <v>0</v>
      </c>
      <c r="AE3640" s="2">
        <f t="shared" si="11"/>
        <v>0</v>
      </c>
      <c r="AF3640" s="2">
        <f t="shared" si="12"/>
        <v>0</v>
      </c>
      <c r="AG3640" s="2">
        <f t="shared" si="13"/>
        <v>0</v>
      </c>
      <c r="AH3640" s="2">
        <f t="shared" si="14"/>
        <v>0</v>
      </c>
      <c r="AI3640" s="2">
        <f t="shared" si="15"/>
        <v>1</v>
      </c>
      <c r="AJ3640" s="2">
        <f t="shared" si="16"/>
        <v>0</v>
      </c>
      <c r="AK3640" s="2">
        <f t="shared" si="17"/>
        <v>0</v>
      </c>
      <c r="AL3640" s="2">
        <f t="shared" si="18"/>
        <v>1</v>
      </c>
    </row>
    <row r="3641" ht="13.5" customHeight="1">
      <c r="A3641" s="3">
        <v>43230.0</v>
      </c>
      <c r="B3641" s="2">
        <v>2558.0</v>
      </c>
      <c r="C3641" s="2">
        <f t="shared" si="3"/>
        <v>2558</v>
      </c>
      <c r="D3641" s="2">
        <f t="shared" si="26"/>
        <v>3982.17968</v>
      </c>
      <c r="E3641" s="2">
        <f t="shared" si="20"/>
        <v>2379.23897</v>
      </c>
      <c r="F3641" s="2">
        <v>-0.62</v>
      </c>
      <c r="G3641" s="2">
        <f t="shared" si="4"/>
        <v>-0.0062</v>
      </c>
      <c r="H3641" s="2">
        <f t="shared" si="21"/>
        <v>1.9301</v>
      </c>
      <c r="I3641" s="2">
        <f t="shared" si="27"/>
        <v>1.454749079</v>
      </c>
      <c r="J3641" s="2">
        <f t="shared" si="5"/>
        <v>399.4389457</v>
      </c>
      <c r="K3641" s="2">
        <f t="shared" si="6"/>
        <v>412.9464693</v>
      </c>
      <c r="L3641" s="2">
        <f t="shared" si="7"/>
        <v>0</v>
      </c>
      <c r="M3641" s="2">
        <f t="shared" si="1"/>
        <v>412.9464693</v>
      </c>
      <c r="O3641" s="2">
        <v>3639.0</v>
      </c>
      <c r="P3641" s="2">
        <v>2580.0</v>
      </c>
      <c r="Q3641" s="2">
        <v>2574.0</v>
      </c>
      <c r="R3641" s="2">
        <v>2595.0</v>
      </c>
      <c r="S3641" s="2">
        <v>2558.0</v>
      </c>
      <c r="T3641" s="2">
        <v>1.334275484E9</v>
      </c>
      <c r="U3641" s="2">
        <v>3.4130767E7</v>
      </c>
      <c r="V3641" s="2">
        <v>5.0131452E7</v>
      </c>
      <c r="W3641" s="2">
        <v>1946287.0</v>
      </c>
      <c r="X3641" s="2">
        <v>1655.0</v>
      </c>
      <c r="Y3641" s="2">
        <f t="shared" si="8"/>
        <v>0.3177019894</v>
      </c>
      <c r="Z3641" s="2">
        <f t="shared" ref="Z3641:AC3641" si="3692">ROUNDDOWN($Y3641*Z$1,0)-IF(MOD($Y3641*Z$1,1)=0,1,0)+1</f>
        <v>1</v>
      </c>
      <c r="AA3641" s="2">
        <f t="shared" si="3692"/>
        <v>1</v>
      </c>
      <c r="AB3641" s="2">
        <f t="shared" si="3692"/>
        <v>2</v>
      </c>
      <c r="AC3641" s="2">
        <f t="shared" si="3692"/>
        <v>2</v>
      </c>
      <c r="AD3641" s="2">
        <f t="shared" si="10"/>
        <v>0</v>
      </c>
      <c r="AE3641" s="2">
        <f t="shared" si="11"/>
        <v>0</v>
      </c>
      <c r="AF3641" s="2">
        <f t="shared" si="12"/>
        <v>0</v>
      </c>
      <c r="AG3641" s="2">
        <f t="shared" si="13"/>
        <v>0</v>
      </c>
      <c r="AH3641" s="2">
        <f t="shared" si="14"/>
        <v>0</v>
      </c>
      <c r="AI3641" s="2">
        <f t="shared" si="15"/>
        <v>0</v>
      </c>
      <c r="AJ3641" s="2">
        <f t="shared" si="16"/>
        <v>0</v>
      </c>
      <c r="AK3641" s="2">
        <f t="shared" si="17"/>
        <v>1</v>
      </c>
      <c r="AL3641" s="2">
        <f t="shared" si="18"/>
        <v>1</v>
      </c>
    </row>
    <row r="3642" ht="13.5" customHeight="1">
      <c r="A3642" s="3">
        <v>43233.0</v>
      </c>
      <c r="B3642" s="2">
        <v>2592.0</v>
      </c>
      <c r="C3642" s="2">
        <f t="shared" si="3"/>
        <v>2592</v>
      </c>
      <c r="D3642" s="2">
        <f t="shared" si="26"/>
        <v>3983.779828</v>
      </c>
      <c r="E3642" s="2">
        <f t="shared" si="20"/>
        <v>2379.581538</v>
      </c>
      <c r="F3642" s="2">
        <v>1.33</v>
      </c>
      <c r="G3642" s="2">
        <f t="shared" si="4"/>
        <v>0.0133</v>
      </c>
      <c r="H3642" s="2">
        <f t="shared" si="21"/>
        <v>1.9434</v>
      </c>
      <c r="I3642" s="2">
        <f t="shared" si="27"/>
        <v>1.455150906</v>
      </c>
      <c r="J3642" s="2">
        <f t="shared" si="5"/>
        <v>404.7514837</v>
      </c>
      <c r="K3642" s="2">
        <f t="shared" si="6"/>
        <v>418.4386574</v>
      </c>
      <c r="L3642" s="2">
        <f t="shared" si="7"/>
        <v>0</v>
      </c>
      <c r="M3642" s="2">
        <f t="shared" si="1"/>
        <v>418.4386574</v>
      </c>
      <c r="O3642" s="2">
        <v>3640.0</v>
      </c>
      <c r="P3642" s="2">
        <v>2572.0</v>
      </c>
      <c r="Q3642" s="2">
        <v>2558.0</v>
      </c>
      <c r="R3642" s="2">
        <v>2592.0</v>
      </c>
      <c r="S3642" s="2">
        <v>2569.0</v>
      </c>
      <c r="T3642" s="2">
        <v>1.334275484E9</v>
      </c>
      <c r="U3642" s="2">
        <v>3.4584421E7</v>
      </c>
      <c r="V3642" s="2">
        <v>1.0861947E7</v>
      </c>
      <c r="W3642" s="2">
        <v>420900.0</v>
      </c>
      <c r="X3642" s="2">
        <v>443.0</v>
      </c>
      <c r="Y3642" s="2">
        <f t="shared" si="8"/>
        <v>0.8153674381</v>
      </c>
      <c r="Z3642" s="2">
        <f t="shared" ref="Z3642:AC3642" si="3693">ROUNDDOWN($Y3642*Z$1,0)-IF(MOD($Y3642*Z$1,1)=0,1,0)+1</f>
        <v>2</v>
      </c>
      <c r="AA3642" s="2">
        <f t="shared" si="3693"/>
        <v>3</v>
      </c>
      <c r="AB3642" s="2">
        <f t="shared" si="3693"/>
        <v>4</v>
      </c>
      <c r="AC3642" s="2">
        <f t="shared" si="3693"/>
        <v>5</v>
      </c>
      <c r="AD3642" s="2">
        <f t="shared" si="10"/>
        <v>1</v>
      </c>
      <c r="AE3642" s="2">
        <f t="shared" si="11"/>
        <v>0</v>
      </c>
      <c r="AF3642" s="2">
        <f t="shared" si="12"/>
        <v>0</v>
      </c>
      <c r="AG3642" s="2">
        <f t="shared" si="13"/>
        <v>0</v>
      </c>
      <c r="AH3642" s="2">
        <f t="shared" si="14"/>
        <v>0</v>
      </c>
      <c r="AI3642" s="2">
        <f t="shared" si="15"/>
        <v>0</v>
      </c>
      <c r="AJ3642" s="2">
        <f t="shared" si="16"/>
        <v>0</v>
      </c>
      <c r="AK3642" s="2">
        <f t="shared" si="17"/>
        <v>0</v>
      </c>
      <c r="AL3642" s="2">
        <f t="shared" si="18"/>
        <v>1</v>
      </c>
    </row>
    <row r="3643" ht="13.5" customHeight="1">
      <c r="A3643" s="3">
        <v>43234.0</v>
      </c>
      <c r="B3643" s="2">
        <v>2600.0</v>
      </c>
      <c r="C3643" s="2">
        <f t="shared" si="3"/>
        <v>2600</v>
      </c>
      <c r="D3643" s="2">
        <f t="shared" si="26"/>
        <v>3985.380619</v>
      </c>
      <c r="E3643" s="2">
        <f t="shared" si="20"/>
        <v>2379.924105</v>
      </c>
      <c r="F3643" s="2">
        <v>0.31</v>
      </c>
      <c r="G3643" s="2">
        <f t="shared" si="4"/>
        <v>0.0031</v>
      </c>
      <c r="H3643" s="2">
        <f t="shared" si="21"/>
        <v>1.9465</v>
      </c>
      <c r="I3643" s="2">
        <f t="shared" si="27"/>
        <v>1.455552733</v>
      </c>
      <c r="J3643" s="2">
        <f t="shared" si="5"/>
        <v>406.0062133</v>
      </c>
      <c r="K3643" s="2">
        <f t="shared" si="6"/>
        <v>419.7358172</v>
      </c>
      <c r="L3643" s="2">
        <f t="shared" si="7"/>
        <v>0</v>
      </c>
      <c r="M3643" s="2">
        <f t="shared" si="1"/>
        <v>419.7358172</v>
      </c>
      <c r="O3643" s="2">
        <v>3641.0</v>
      </c>
      <c r="P3643" s="2">
        <v>2598.0</v>
      </c>
      <c r="Q3643" s="2">
        <v>2592.0</v>
      </c>
      <c r="R3643" s="2">
        <v>2600.0</v>
      </c>
      <c r="S3643" s="2">
        <v>2587.0</v>
      </c>
      <c r="T3643" s="2">
        <v>1.334275484E9</v>
      </c>
      <c r="U3643" s="2">
        <v>3.4691163E7</v>
      </c>
      <c r="V3643" s="2">
        <v>4.8328003E7</v>
      </c>
      <c r="W3643" s="2">
        <v>1861193.0</v>
      </c>
      <c r="X3643" s="2">
        <v>1825.0</v>
      </c>
      <c r="Y3643" s="2">
        <f t="shared" si="8"/>
        <v>0.5763296793</v>
      </c>
      <c r="Z3643" s="2">
        <f t="shared" ref="Z3643:AC3643" si="3694">ROUNDDOWN($Y3643*Z$1,0)-IF(MOD($Y3643*Z$1,1)=0,1,0)+1</f>
        <v>2</v>
      </c>
      <c r="AA3643" s="2">
        <f t="shared" si="3694"/>
        <v>2</v>
      </c>
      <c r="AB3643" s="2">
        <f t="shared" si="3694"/>
        <v>3</v>
      </c>
      <c r="AC3643" s="2">
        <f t="shared" si="3694"/>
        <v>3</v>
      </c>
      <c r="AD3643" s="2">
        <f t="shared" si="10"/>
        <v>0</v>
      </c>
      <c r="AE3643" s="2">
        <f t="shared" si="11"/>
        <v>0</v>
      </c>
      <c r="AF3643" s="2">
        <f t="shared" si="12"/>
        <v>0</v>
      </c>
      <c r="AG3643" s="2">
        <f t="shared" si="13"/>
        <v>0</v>
      </c>
      <c r="AH3643" s="2">
        <f t="shared" si="14"/>
        <v>1</v>
      </c>
      <c r="AI3643" s="2">
        <f t="shared" si="15"/>
        <v>0</v>
      </c>
      <c r="AJ3643" s="2">
        <f t="shared" si="16"/>
        <v>0</v>
      </c>
      <c r="AK3643" s="2">
        <f t="shared" si="17"/>
        <v>0</v>
      </c>
      <c r="AL3643" s="2">
        <f t="shared" si="18"/>
        <v>1</v>
      </c>
    </row>
    <row r="3644" ht="13.5" customHeight="1">
      <c r="A3644" s="3">
        <v>43235.0</v>
      </c>
      <c r="B3644" s="2">
        <v>2588.0</v>
      </c>
      <c r="C3644" s="2">
        <f t="shared" si="3"/>
        <v>2588</v>
      </c>
      <c r="D3644" s="2">
        <f t="shared" si="26"/>
        <v>3986.982053</v>
      </c>
      <c r="E3644" s="2">
        <f t="shared" si="20"/>
        <v>2380.266673</v>
      </c>
      <c r="F3644" s="2">
        <v>-0.46</v>
      </c>
      <c r="G3644" s="2">
        <f t="shared" si="4"/>
        <v>-0.0046</v>
      </c>
      <c r="H3644" s="2">
        <f t="shared" si="21"/>
        <v>1.9419</v>
      </c>
      <c r="I3644" s="2">
        <f t="shared" si="27"/>
        <v>1.455954561</v>
      </c>
      <c r="J3644" s="2">
        <f t="shared" si="5"/>
        <v>404.1385847</v>
      </c>
      <c r="K3644" s="2">
        <f t="shared" si="6"/>
        <v>417.8050325</v>
      </c>
      <c r="L3644" s="2">
        <f t="shared" si="7"/>
        <v>0</v>
      </c>
      <c r="M3644" s="2">
        <f t="shared" si="1"/>
        <v>417.8050325</v>
      </c>
      <c r="O3644" s="2">
        <v>3642.0</v>
      </c>
      <c r="P3644" s="2">
        <v>2592.0</v>
      </c>
      <c r="Q3644" s="2">
        <v>2600.0</v>
      </c>
      <c r="R3644" s="2">
        <v>2604.0</v>
      </c>
      <c r="S3644" s="2">
        <v>2585.0</v>
      </c>
      <c r="T3644" s="2">
        <v>1.334275484E9</v>
      </c>
      <c r="U3644" s="2">
        <v>3.453105E7</v>
      </c>
      <c r="V3644" s="2">
        <v>5.2630641E7</v>
      </c>
      <c r="W3644" s="2">
        <v>2027092.0</v>
      </c>
      <c r="X3644" s="2">
        <v>1740.0</v>
      </c>
      <c r="Y3644" s="2">
        <f t="shared" si="8"/>
        <v>0.3589118961</v>
      </c>
      <c r="Z3644" s="2">
        <f t="shared" ref="Z3644:AC3644" si="3695">ROUNDDOWN($Y3644*Z$1,0)-IF(MOD($Y3644*Z$1,1)=0,1,0)+1</f>
        <v>1</v>
      </c>
      <c r="AA3644" s="2">
        <f t="shared" si="3695"/>
        <v>2</v>
      </c>
      <c r="AB3644" s="2">
        <f t="shared" si="3695"/>
        <v>2</v>
      </c>
      <c r="AC3644" s="2">
        <f t="shared" si="3695"/>
        <v>2</v>
      </c>
      <c r="AD3644" s="2">
        <f t="shared" si="10"/>
        <v>0</v>
      </c>
      <c r="AE3644" s="2">
        <f t="shared" si="11"/>
        <v>0</v>
      </c>
      <c r="AF3644" s="2">
        <f t="shared" si="12"/>
        <v>0</v>
      </c>
      <c r="AG3644" s="2">
        <f t="shared" si="13"/>
        <v>1</v>
      </c>
      <c r="AH3644" s="2">
        <f t="shared" si="14"/>
        <v>0</v>
      </c>
      <c r="AI3644" s="2">
        <f t="shared" si="15"/>
        <v>0</v>
      </c>
      <c r="AJ3644" s="2">
        <f t="shared" si="16"/>
        <v>0</v>
      </c>
      <c r="AK3644" s="2">
        <f t="shared" si="17"/>
        <v>0</v>
      </c>
      <c r="AL3644" s="2">
        <f t="shared" si="18"/>
        <v>1</v>
      </c>
    </row>
    <row r="3645" ht="13.5" customHeight="1">
      <c r="A3645" s="3">
        <v>43236.0</v>
      </c>
      <c r="B3645" s="2">
        <v>2580.0</v>
      </c>
      <c r="C3645" s="2">
        <f t="shared" si="3"/>
        <v>2580</v>
      </c>
      <c r="D3645" s="2">
        <f t="shared" si="26"/>
        <v>3988.584131</v>
      </c>
      <c r="E3645" s="2">
        <f t="shared" si="20"/>
        <v>2380.609241</v>
      </c>
      <c r="F3645" s="2">
        <v>-0.31</v>
      </c>
      <c r="G3645" s="2">
        <f t="shared" si="4"/>
        <v>-0.0031</v>
      </c>
      <c r="H3645" s="2">
        <f t="shared" si="21"/>
        <v>1.9388</v>
      </c>
      <c r="I3645" s="2">
        <f t="shared" si="27"/>
        <v>1.456356388</v>
      </c>
      <c r="J3645" s="2">
        <f t="shared" si="5"/>
        <v>402.8857551</v>
      </c>
      <c r="K3645" s="2">
        <f t="shared" si="6"/>
        <v>416.5098369</v>
      </c>
      <c r="L3645" s="2">
        <f t="shared" si="7"/>
        <v>0</v>
      </c>
      <c r="M3645" s="2">
        <f t="shared" si="1"/>
        <v>416.5098369</v>
      </c>
      <c r="O3645" s="2">
        <v>3643.0</v>
      </c>
      <c r="P3645" s="2">
        <v>2592.0</v>
      </c>
      <c r="Q3645" s="2">
        <v>2588.0</v>
      </c>
      <c r="R3645" s="2">
        <v>2599.0</v>
      </c>
      <c r="S3645" s="2">
        <v>2567.0</v>
      </c>
      <c r="T3645" s="2">
        <v>1.334275484E9</v>
      </c>
      <c r="U3645" s="2">
        <v>3.4424307E7</v>
      </c>
      <c r="V3645" s="2">
        <v>4.8879848E7</v>
      </c>
      <c r="W3645" s="2">
        <v>1895391.0</v>
      </c>
      <c r="X3645" s="2">
        <v>1561.0</v>
      </c>
      <c r="Y3645" s="2">
        <f t="shared" si="8"/>
        <v>0.3995127893</v>
      </c>
      <c r="Z3645" s="2">
        <f t="shared" ref="Z3645:AC3645" si="3696">ROUNDDOWN($Y3645*Z$1,0)-IF(MOD($Y3645*Z$1,1)=0,1,0)+1</f>
        <v>1</v>
      </c>
      <c r="AA3645" s="2">
        <f t="shared" si="3696"/>
        <v>2</v>
      </c>
      <c r="AB3645" s="2">
        <f t="shared" si="3696"/>
        <v>2</v>
      </c>
      <c r="AC3645" s="2">
        <f t="shared" si="3696"/>
        <v>2</v>
      </c>
      <c r="AD3645" s="2">
        <f t="shared" si="10"/>
        <v>0</v>
      </c>
      <c r="AE3645" s="2">
        <f t="shared" si="11"/>
        <v>0</v>
      </c>
      <c r="AF3645" s="2">
        <f t="shared" si="12"/>
        <v>0</v>
      </c>
      <c r="AG3645" s="2">
        <f t="shared" si="13"/>
        <v>0</v>
      </c>
      <c r="AH3645" s="2">
        <f t="shared" si="14"/>
        <v>0</v>
      </c>
      <c r="AI3645" s="2">
        <f t="shared" si="15"/>
        <v>0</v>
      </c>
      <c r="AJ3645" s="2">
        <f t="shared" si="16"/>
        <v>0</v>
      </c>
      <c r="AK3645" s="2">
        <f t="shared" si="17"/>
        <v>1</v>
      </c>
      <c r="AL3645" s="2">
        <f t="shared" si="18"/>
        <v>1</v>
      </c>
    </row>
    <row r="3646" ht="13.5" customHeight="1">
      <c r="A3646" s="3">
        <v>43237.0</v>
      </c>
      <c r="B3646" s="2">
        <v>2590.0</v>
      </c>
      <c r="C3646" s="2">
        <f t="shared" si="3"/>
        <v>2590</v>
      </c>
      <c r="D3646" s="2">
        <f t="shared" si="26"/>
        <v>3990.186852</v>
      </c>
      <c r="E3646" s="2">
        <f t="shared" si="20"/>
        <v>2380.951808</v>
      </c>
      <c r="F3646" s="2">
        <v>0.39</v>
      </c>
      <c r="G3646" s="2">
        <f t="shared" si="4"/>
        <v>0.0039</v>
      </c>
      <c r="H3646" s="2">
        <f t="shared" si="21"/>
        <v>1.9427</v>
      </c>
      <c r="I3646" s="2">
        <f t="shared" si="27"/>
        <v>1.456758215</v>
      </c>
      <c r="J3646" s="2">
        <f t="shared" si="5"/>
        <v>404.4570095</v>
      </c>
      <c r="K3646" s="2">
        <f t="shared" si="6"/>
        <v>418.1342252</v>
      </c>
      <c r="L3646" s="2">
        <f t="shared" si="7"/>
        <v>0</v>
      </c>
      <c r="M3646" s="2">
        <f t="shared" si="1"/>
        <v>418.1342252</v>
      </c>
      <c r="O3646" s="2">
        <v>3644.0</v>
      </c>
      <c r="P3646" s="2">
        <v>2590.0</v>
      </c>
      <c r="Q3646" s="2">
        <v>2580.0</v>
      </c>
      <c r="R3646" s="2">
        <v>2595.0</v>
      </c>
      <c r="S3646" s="2">
        <v>2574.0</v>
      </c>
      <c r="T3646" s="2">
        <v>1.334275484E9</v>
      </c>
      <c r="U3646" s="2">
        <v>3.4557735E7</v>
      </c>
      <c r="V3646" s="2">
        <v>5.6828516E7</v>
      </c>
      <c r="W3646" s="2">
        <v>2198045.0</v>
      </c>
      <c r="X3646" s="2">
        <v>1512.0</v>
      </c>
      <c r="Y3646" s="2">
        <f t="shared" si="8"/>
        <v>0.5982541616</v>
      </c>
      <c r="Z3646" s="2">
        <f t="shared" ref="Z3646:AC3646" si="3697">ROUNDDOWN($Y3646*Z$1,0)-IF(MOD($Y3646*Z$1,1)=0,1,0)+1</f>
        <v>2</v>
      </c>
      <c r="AA3646" s="2">
        <f t="shared" si="3697"/>
        <v>2</v>
      </c>
      <c r="AB3646" s="2">
        <f t="shared" si="3697"/>
        <v>3</v>
      </c>
      <c r="AC3646" s="2">
        <f t="shared" si="3697"/>
        <v>3</v>
      </c>
      <c r="AD3646" s="2">
        <f t="shared" si="10"/>
        <v>1</v>
      </c>
      <c r="AE3646" s="2">
        <f t="shared" si="11"/>
        <v>0</v>
      </c>
      <c r="AF3646" s="2">
        <f t="shared" si="12"/>
        <v>0</v>
      </c>
      <c r="AG3646" s="2">
        <f t="shared" si="13"/>
        <v>0</v>
      </c>
      <c r="AH3646" s="2">
        <f t="shared" si="14"/>
        <v>0</v>
      </c>
      <c r="AI3646" s="2">
        <f t="shared" si="15"/>
        <v>0</v>
      </c>
      <c r="AJ3646" s="2">
        <f t="shared" si="16"/>
        <v>0</v>
      </c>
      <c r="AK3646" s="2">
        <f t="shared" si="17"/>
        <v>0</v>
      </c>
      <c r="AL3646" s="2">
        <f t="shared" si="18"/>
        <v>1</v>
      </c>
    </row>
    <row r="3647" ht="13.5" customHeight="1">
      <c r="A3647" s="3">
        <v>43241.0</v>
      </c>
      <c r="B3647" s="2">
        <v>2628.0</v>
      </c>
      <c r="C3647" s="2">
        <f t="shared" si="3"/>
        <v>2628</v>
      </c>
      <c r="D3647" s="2">
        <f t="shared" si="26"/>
        <v>3991.790218</v>
      </c>
      <c r="E3647" s="2">
        <f t="shared" si="20"/>
        <v>2381.294376</v>
      </c>
      <c r="F3647" s="2">
        <v>1.47</v>
      </c>
      <c r="G3647" s="2">
        <f t="shared" si="4"/>
        <v>0.0147</v>
      </c>
      <c r="H3647" s="2">
        <f t="shared" si="21"/>
        <v>1.9574</v>
      </c>
      <c r="I3647" s="2">
        <f t="shared" si="27"/>
        <v>1.457160042</v>
      </c>
      <c r="J3647" s="2">
        <f t="shared" si="5"/>
        <v>410.4025276</v>
      </c>
      <c r="K3647" s="2">
        <f t="shared" si="6"/>
        <v>424.2807983</v>
      </c>
      <c r="L3647" s="2">
        <f t="shared" si="7"/>
        <v>0</v>
      </c>
      <c r="M3647" s="2">
        <f t="shared" si="1"/>
        <v>424.2807983</v>
      </c>
      <c r="O3647" s="2">
        <v>3645.0</v>
      </c>
      <c r="P3647" s="2">
        <v>2602.0</v>
      </c>
      <c r="Q3647" s="2">
        <v>2590.0</v>
      </c>
      <c r="R3647" s="2">
        <v>2628.0</v>
      </c>
      <c r="S3647" s="2">
        <v>2596.0</v>
      </c>
      <c r="T3647" s="2">
        <v>1.334275484E9</v>
      </c>
      <c r="U3647" s="2">
        <v>3.506476E7</v>
      </c>
      <c r="V3647" s="2">
        <v>4.8489405E7</v>
      </c>
      <c r="W3647" s="2">
        <v>1854561.0</v>
      </c>
      <c r="X3647" s="2">
        <v>1873.0</v>
      </c>
      <c r="Y3647" s="2">
        <f t="shared" si="8"/>
        <v>0.8385099472</v>
      </c>
      <c r="Z3647" s="2">
        <f t="shared" ref="Z3647:AC3647" si="3698">ROUNDDOWN($Y3647*Z$1,0)-IF(MOD($Y3647*Z$1,1)=0,1,0)+1</f>
        <v>2</v>
      </c>
      <c r="AA3647" s="2">
        <f t="shared" si="3698"/>
        <v>3</v>
      </c>
      <c r="AB3647" s="2">
        <f t="shared" si="3698"/>
        <v>4</v>
      </c>
      <c r="AC3647" s="2">
        <f t="shared" si="3698"/>
        <v>5</v>
      </c>
      <c r="AD3647" s="2">
        <f t="shared" si="10"/>
        <v>0</v>
      </c>
      <c r="AE3647" s="2">
        <f t="shared" si="11"/>
        <v>0</v>
      </c>
      <c r="AF3647" s="2">
        <f t="shared" si="12"/>
        <v>0</v>
      </c>
      <c r="AG3647" s="2">
        <f t="shared" si="13"/>
        <v>0</v>
      </c>
      <c r="AH3647" s="2">
        <f t="shared" si="14"/>
        <v>1</v>
      </c>
      <c r="AI3647" s="2">
        <f t="shared" si="15"/>
        <v>0</v>
      </c>
      <c r="AJ3647" s="2">
        <f t="shared" si="16"/>
        <v>0</v>
      </c>
      <c r="AK3647" s="2">
        <f t="shared" si="17"/>
        <v>0</v>
      </c>
      <c r="AL3647" s="2">
        <f t="shared" si="18"/>
        <v>1</v>
      </c>
    </row>
    <row r="3648" ht="13.5" customHeight="1">
      <c r="A3648" s="3">
        <v>43242.0</v>
      </c>
      <c r="B3648" s="2">
        <v>2609.0</v>
      </c>
      <c r="C3648" s="2">
        <f t="shared" si="3"/>
        <v>2609</v>
      </c>
      <c r="D3648" s="2">
        <f t="shared" si="26"/>
        <v>3993.394228</v>
      </c>
      <c r="E3648" s="2">
        <f t="shared" si="20"/>
        <v>2381.636944</v>
      </c>
      <c r="F3648" s="2">
        <v>-0.72</v>
      </c>
      <c r="G3648" s="2">
        <f t="shared" si="4"/>
        <v>-0.0072</v>
      </c>
      <c r="H3648" s="2">
        <f t="shared" si="21"/>
        <v>1.9502</v>
      </c>
      <c r="I3648" s="2">
        <f t="shared" si="27"/>
        <v>1.457561869</v>
      </c>
      <c r="J3648" s="2">
        <f t="shared" si="5"/>
        <v>407.4476294</v>
      </c>
      <c r="K3648" s="2">
        <f t="shared" si="6"/>
        <v>421.2259766</v>
      </c>
      <c r="L3648" s="2">
        <f t="shared" si="7"/>
        <v>0</v>
      </c>
      <c r="M3648" s="2">
        <f t="shared" si="1"/>
        <v>421.2259766</v>
      </c>
      <c r="O3648" s="2">
        <v>3646.0</v>
      </c>
      <c r="P3648" s="2">
        <v>2628.0</v>
      </c>
      <c r="Q3648" s="2">
        <v>2628.0</v>
      </c>
      <c r="R3648" s="2">
        <v>2639.0</v>
      </c>
      <c r="S3648" s="2">
        <v>2606.0</v>
      </c>
      <c r="T3648" s="2">
        <v>1.334275484E9</v>
      </c>
      <c r="U3648" s="2">
        <v>3.4811247E7</v>
      </c>
      <c r="V3648" s="2">
        <v>4.5276528E7</v>
      </c>
      <c r="W3648" s="2">
        <v>1727886.0</v>
      </c>
      <c r="X3648" s="2">
        <v>1592.0</v>
      </c>
      <c r="Y3648" s="2">
        <f t="shared" si="8"/>
        <v>0.2910069022</v>
      </c>
      <c r="Z3648" s="2">
        <f t="shared" ref="Z3648:AC3648" si="3699">ROUNDDOWN($Y3648*Z$1,0)-IF(MOD($Y3648*Z$1,1)=0,1,0)+1</f>
        <v>1</v>
      </c>
      <c r="AA3648" s="2">
        <f t="shared" si="3699"/>
        <v>1</v>
      </c>
      <c r="AB3648" s="2">
        <f t="shared" si="3699"/>
        <v>2</v>
      </c>
      <c r="AC3648" s="2">
        <f t="shared" si="3699"/>
        <v>2</v>
      </c>
      <c r="AD3648" s="2">
        <f t="shared" si="10"/>
        <v>0</v>
      </c>
      <c r="AE3648" s="2">
        <f t="shared" si="11"/>
        <v>0</v>
      </c>
      <c r="AF3648" s="2">
        <f t="shared" si="12"/>
        <v>1</v>
      </c>
      <c r="AG3648" s="2">
        <f t="shared" si="13"/>
        <v>0</v>
      </c>
      <c r="AH3648" s="2">
        <f t="shared" si="14"/>
        <v>0</v>
      </c>
      <c r="AI3648" s="2">
        <f t="shared" si="15"/>
        <v>0</v>
      </c>
      <c r="AJ3648" s="2">
        <f t="shared" si="16"/>
        <v>0</v>
      </c>
      <c r="AK3648" s="2">
        <f t="shared" si="17"/>
        <v>0</v>
      </c>
      <c r="AL3648" s="2">
        <f t="shared" si="18"/>
        <v>1</v>
      </c>
    </row>
    <row r="3649" ht="13.5" customHeight="1">
      <c r="A3649" s="3">
        <v>43243.0</v>
      </c>
      <c r="B3649" s="2">
        <v>2609.0</v>
      </c>
      <c r="C3649" s="2">
        <f t="shared" si="3"/>
        <v>2609</v>
      </c>
      <c r="D3649" s="2">
        <f t="shared" si="26"/>
        <v>3994.998882</v>
      </c>
      <c r="E3649" s="2">
        <f t="shared" si="20"/>
        <v>2381.979512</v>
      </c>
      <c r="F3649" s="2">
        <v>0.0</v>
      </c>
      <c r="G3649" s="2">
        <f t="shared" si="4"/>
        <v>0</v>
      </c>
      <c r="H3649" s="2">
        <f t="shared" si="21"/>
        <v>1.9502</v>
      </c>
      <c r="I3649" s="2">
        <f t="shared" si="27"/>
        <v>1.457963697</v>
      </c>
      <c r="J3649" s="2">
        <f t="shared" si="5"/>
        <v>407.4476294</v>
      </c>
      <c r="K3649" s="2">
        <f t="shared" si="6"/>
        <v>421.2259766</v>
      </c>
      <c r="L3649" s="2">
        <f t="shared" si="7"/>
        <v>0</v>
      </c>
      <c r="M3649" s="2">
        <f t="shared" si="1"/>
        <v>421.2259766</v>
      </c>
      <c r="O3649" s="2">
        <v>3647.0</v>
      </c>
      <c r="P3649" s="2">
        <v>2606.0</v>
      </c>
      <c r="Q3649" s="2">
        <v>2609.0</v>
      </c>
      <c r="R3649" s="2">
        <v>2609.0</v>
      </c>
      <c r="S3649" s="2">
        <v>2592.0</v>
      </c>
      <c r="T3649" s="2">
        <v>1.334275484E9</v>
      </c>
      <c r="U3649" s="2">
        <v>3.4811247E7</v>
      </c>
      <c r="V3649" s="2">
        <v>6.5046404E7</v>
      </c>
      <c r="W3649" s="2">
        <v>2500513.0</v>
      </c>
      <c r="X3649" s="2">
        <v>1674.0</v>
      </c>
      <c r="Y3649" s="2">
        <f t="shared" si="8"/>
        <v>0.4880227365</v>
      </c>
      <c r="Z3649" s="2">
        <f t="shared" ref="Z3649:AC3649" si="3700">ROUNDDOWN($Y3649*Z$1,0)-IF(MOD($Y3649*Z$1,1)=0,1,0)+1</f>
        <v>1</v>
      </c>
      <c r="AA3649" s="2">
        <f t="shared" si="3700"/>
        <v>2</v>
      </c>
      <c r="AB3649" s="2">
        <f t="shared" si="3700"/>
        <v>2</v>
      </c>
      <c r="AC3649" s="2">
        <f t="shared" si="3700"/>
        <v>3</v>
      </c>
      <c r="AD3649" s="2">
        <f t="shared" si="10"/>
        <v>0</v>
      </c>
      <c r="AE3649" s="2">
        <f t="shared" si="11"/>
        <v>0</v>
      </c>
      <c r="AF3649" s="2">
        <f t="shared" si="12"/>
        <v>0</v>
      </c>
      <c r="AG3649" s="2">
        <f t="shared" si="13"/>
        <v>1</v>
      </c>
      <c r="AH3649" s="2">
        <f t="shared" si="14"/>
        <v>0</v>
      </c>
      <c r="AI3649" s="2">
        <f t="shared" si="15"/>
        <v>0</v>
      </c>
      <c r="AJ3649" s="2">
        <f t="shared" si="16"/>
        <v>0</v>
      </c>
      <c r="AK3649" s="2">
        <f t="shared" si="17"/>
        <v>0</v>
      </c>
      <c r="AL3649" s="2">
        <f t="shared" si="18"/>
        <v>1</v>
      </c>
    </row>
    <row r="3650" ht="13.5" customHeight="1">
      <c r="A3650" s="3">
        <v>43244.0</v>
      </c>
      <c r="B3650" s="2">
        <v>2538.0</v>
      </c>
      <c r="C3650" s="2">
        <f t="shared" si="3"/>
        <v>2538</v>
      </c>
      <c r="D3650" s="2">
        <f t="shared" si="26"/>
        <v>3996.604181</v>
      </c>
      <c r="E3650" s="2">
        <f t="shared" si="20"/>
        <v>2382.322079</v>
      </c>
      <c r="F3650" s="2">
        <v>-2.72</v>
      </c>
      <c r="G3650" s="2">
        <f t="shared" si="4"/>
        <v>-0.0272</v>
      </c>
      <c r="H3650" s="2">
        <f t="shared" si="21"/>
        <v>1.923</v>
      </c>
      <c r="I3650" s="2">
        <f t="shared" si="27"/>
        <v>1.458365524</v>
      </c>
      <c r="J3650" s="2">
        <f t="shared" si="5"/>
        <v>396.3650538</v>
      </c>
      <c r="K3650" s="2">
        <f t="shared" si="6"/>
        <v>409.76863</v>
      </c>
      <c r="L3650" s="2">
        <f t="shared" si="7"/>
        <v>0</v>
      </c>
      <c r="M3650" s="2">
        <f t="shared" si="1"/>
        <v>409.76863</v>
      </c>
      <c r="O3650" s="2">
        <v>3648.0</v>
      </c>
      <c r="P3650" s="2">
        <v>2565.0</v>
      </c>
      <c r="Q3650" s="2">
        <v>2609.0</v>
      </c>
      <c r="R3650" s="2">
        <v>2575.0</v>
      </c>
      <c r="S3650" s="2">
        <v>2538.0</v>
      </c>
      <c r="T3650" s="2">
        <v>1.334275484E9</v>
      </c>
      <c r="U3650" s="2">
        <v>3.3863912E7</v>
      </c>
      <c r="V3650" s="2">
        <v>1.59152488E8</v>
      </c>
      <c r="W3650" s="2">
        <v>6216729.0</v>
      </c>
      <c r="X3650" s="2">
        <v>2626.0</v>
      </c>
      <c r="Y3650" s="2">
        <f t="shared" si="8"/>
        <v>0.04415347138</v>
      </c>
      <c r="Z3650" s="2">
        <f t="shared" ref="Z3650:AC3650" si="3701">ROUNDDOWN($Y3650*Z$1,0)-IF(MOD($Y3650*Z$1,1)=0,1,0)+1</f>
        <v>1</v>
      </c>
      <c r="AA3650" s="2">
        <f t="shared" si="3701"/>
        <v>1</v>
      </c>
      <c r="AB3650" s="2">
        <f t="shared" si="3701"/>
        <v>1</v>
      </c>
      <c r="AC3650" s="2">
        <f t="shared" si="3701"/>
        <v>1</v>
      </c>
      <c r="AD3650" s="2">
        <f t="shared" si="10"/>
        <v>0</v>
      </c>
      <c r="AE3650" s="2">
        <f t="shared" si="11"/>
        <v>0</v>
      </c>
      <c r="AF3650" s="2">
        <f t="shared" si="12"/>
        <v>0</v>
      </c>
      <c r="AG3650" s="2">
        <f t="shared" si="13"/>
        <v>0</v>
      </c>
      <c r="AH3650" s="2">
        <f t="shared" si="14"/>
        <v>0</v>
      </c>
      <c r="AI3650" s="2">
        <f t="shared" si="15"/>
        <v>0</v>
      </c>
      <c r="AJ3650" s="2">
        <f t="shared" si="16"/>
        <v>1</v>
      </c>
      <c r="AK3650" s="2">
        <f t="shared" si="17"/>
        <v>0</v>
      </c>
      <c r="AL3650" s="2">
        <f t="shared" si="18"/>
        <v>1</v>
      </c>
    </row>
    <row r="3651" ht="13.5" customHeight="1">
      <c r="A3651" s="3">
        <v>43247.0</v>
      </c>
      <c r="B3651" s="2">
        <v>2561.0</v>
      </c>
      <c r="C3651" s="2">
        <f t="shared" si="3"/>
        <v>2561</v>
      </c>
      <c r="D3651" s="2">
        <f t="shared" si="26"/>
        <v>3998.210125</v>
      </c>
      <c r="E3651" s="2">
        <f t="shared" si="20"/>
        <v>2382.664647</v>
      </c>
      <c r="F3651" s="2">
        <v>0.91</v>
      </c>
      <c r="G3651" s="2">
        <f t="shared" si="4"/>
        <v>0.0091</v>
      </c>
      <c r="H3651" s="2">
        <f t="shared" si="21"/>
        <v>1.9321</v>
      </c>
      <c r="I3651" s="2">
        <f t="shared" si="27"/>
        <v>1.458767351</v>
      </c>
      <c r="J3651" s="2">
        <f t="shared" si="5"/>
        <v>399.9719758</v>
      </c>
      <c r="K3651" s="2">
        <f t="shared" si="6"/>
        <v>413.4975246</v>
      </c>
      <c r="L3651" s="2">
        <f t="shared" si="7"/>
        <v>0</v>
      </c>
      <c r="M3651" s="2">
        <f t="shared" si="1"/>
        <v>413.4975246</v>
      </c>
      <c r="O3651" s="2">
        <v>3649.0</v>
      </c>
      <c r="P3651" s="2">
        <v>2530.0</v>
      </c>
      <c r="Q3651" s="2">
        <v>2538.0</v>
      </c>
      <c r="R3651" s="2">
        <v>2562.0</v>
      </c>
      <c r="S3651" s="2">
        <v>2530.0</v>
      </c>
      <c r="T3651" s="2">
        <v>1.334275484E9</v>
      </c>
      <c r="U3651" s="2">
        <v>3.4170795E7</v>
      </c>
      <c r="V3651" s="2">
        <v>1.9305458E7</v>
      </c>
      <c r="W3651" s="2">
        <v>756263.0</v>
      </c>
      <c r="X3651" s="2">
        <v>753.0</v>
      </c>
      <c r="Y3651" s="2">
        <f t="shared" si="8"/>
        <v>0.734774665</v>
      </c>
      <c r="Z3651" s="2">
        <f t="shared" ref="Z3651:AC3651" si="3702">ROUNDDOWN($Y3651*Z$1,0)-IF(MOD($Y3651*Z$1,1)=0,1,0)+1</f>
        <v>2</v>
      </c>
      <c r="AA3651" s="2">
        <f t="shared" si="3702"/>
        <v>3</v>
      </c>
      <c r="AB3651" s="2">
        <f t="shared" si="3702"/>
        <v>3</v>
      </c>
      <c r="AC3651" s="2">
        <f t="shared" si="3702"/>
        <v>4</v>
      </c>
      <c r="AD3651" s="2">
        <f t="shared" si="10"/>
        <v>0</v>
      </c>
      <c r="AE3651" s="2">
        <f t="shared" si="11"/>
        <v>0</v>
      </c>
      <c r="AF3651" s="2">
        <f t="shared" si="12"/>
        <v>0</v>
      </c>
      <c r="AG3651" s="2">
        <f t="shared" si="13"/>
        <v>0</v>
      </c>
      <c r="AH3651" s="2">
        <f t="shared" si="14"/>
        <v>1</v>
      </c>
      <c r="AI3651" s="2">
        <f t="shared" si="15"/>
        <v>0</v>
      </c>
      <c r="AJ3651" s="2">
        <f t="shared" si="16"/>
        <v>0</v>
      </c>
      <c r="AK3651" s="2">
        <f t="shared" si="17"/>
        <v>0</v>
      </c>
      <c r="AL3651" s="2">
        <f t="shared" si="18"/>
        <v>1</v>
      </c>
    </row>
    <row r="3652" ht="13.5" customHeight="1">
      <c r="A3652" s="3">
        <v>43248.0</v>
      </c>
      <c r="B3652" s="2">
        <v>2544.0</v>
      </c>
      <c r="C3652" s="2">
        <f t="shared" si="3"/>
        <v>2544</v>
      </c>
      <c r="D3652" s="2">
        <f t="shared" si="26"/>
        <v>3999.816715</v>
      </c>
      <c r="E3652" s="2">
        <f t="shared" si="20"/>
        <v>2383.007215</v>
      </c>
      <c r="F3652" s="2">
        <v>-0.66</v>
      </c>
      <c r="G3652" s="2">
        <f t="shared" si="4"/>
        <v>-0.0066</v>
      </c>
      <c r="H3652" s="2">
        <f t="shared" si="21"/>
        <v>1.9255</v>
      </c>
      <c r="I3652" s="2">
        <f t="shared" si="27"/>
        <v>1.459169178</v>
      </c>
      <c r="J3652" s="2">
        <f t="shared" si="5"/>
        <v>397.3321608</v>
      </c>
      <c r="K3652" s="2">
        <f t="shared" si="6"/>
        <v>410.7684409</v>
      </c>
      <c r="L3652" s="2">
        <f t="shared" si="7"/>
        <v>0</v>
      </c>
      <c r="M3652" s="2">
        <f t="shared" si="1"/>
        <v>410.7684409</v>
      </c>
      <c r="O3652" s="2">
        <v>3650.0</v>
      </c>
      <c r="P3652" s="2">
        <v>2556.0</v>
      </c>
      <c r="Q3652" s="2">
        <v>2561.0</v>
      </c>
      <c r="R3652" s="2">
        <v>2560.0</v>
      </c>
      <c r="S3652" s="2">
        <v>2532.0</v>
      </c>
      <c r="T3652" s="2">
        <v>1.334703474E9</v>
      </c>
      <c r="U3652" s="2">
        <v>3.3954856E7</v>
      </c>
      <c r="V3652" s="2">
        <v>2.2778865E7</v>
      </c>
      <c r="W3652" s="2">
        <v>895539.0</v>
      </c>
      <c r="X3652" s="2">
        <v>897.0</v>
      </c>
      <c r="Y3652" s="2">
        <f t="shared" si="8"/>
        <v>0.3061307349</v>
      </c>
      <c r="Z3652" s="2">
        <f t="shared" ref="Z3652:AC3652" si="3703">ROUNDDOWN($Y3652*Z$1,0)-IF(MOD($Y3652*Z$1,1)=0,1,0)+1</f>
        <v>1</v>
      </c>
      <c r="AA3652" s="2">
        <f t="shared" si="3703"/>
        <v>1</v>
      </c>
      <c r="AB3652" s="2">
        <f t="shared" si="3703"/>
        <v>2</v>
      </c>
      <c r="AC3652" s="2">
        <f t="shared" si="3703"/>
        <v>2</v>
      </c>
      <c r="AD3652" s="2">
        <f t="shared" si="10"/>
        <v>0</v>
      </c>
      <c r="AE3652" s="2">
        <f t="shared" si="11"/>
        <v>0</v>
      </c>
      <c r="AF3652" s="2">
        <f t="shared" si="12"/>
        <v>1</v>
      </c>
      <c r="AG3652" s="2">
        <f t="shared" si="13"/>
        <v>0</v>
      </c>
      <c r="AH3652" s="2">
        <f t="shared" si="14"/>
        <v>0</v>
      </c>
      <c r="AI3652" s="2">
        <f t="shared" si="15"/>
        <v>0</v>
      </c>
      <c r="AJ3652" s="2">
        <f t="shared" si="16"/>
        <v>0</v>
      </c>
      <c r="AK3652" s="2">
        <f t="shared" si="17"/>
        <v>0</v>
      </c>
      <c r="AL3652" s="2">
        <f t="shared" si="18"/>
        <v>1</v>
      </c>
    </row>
    <row r="3653" ht="13.5" customHeight="1">
      <c r="A3653" s="3">
        <v>43249.0</v>
      </c>
      <c r="B3653" s="2">
        <v>2494.0</v>
      </c>
      <c r="C3653" s="2">
        <f t="shared" si="3"/>
        <v>2494</v>
      </c>
      <c r="D3653" s="2">
        <f t="shared" si="26"/>
        <v>4001.42395</v>
      </c>
      <c r="E3653" s="2">
        <f t="shared" si="20"/>
        <v>2383.349782</v>
      </c>
      <c r="F3653" s="2">
        <v>-1.97</v>
      </c>
      <c r="G3653" s="2">
        <f t="shared" si="4"/>
        <v>-0.0197</v>
      </c>
      <c r="H3653" s="2">
        <f t="shared" si="21"/>
        <v>1.9058</v>
      </c>
      <c r="I3653" s="2">
        <f t="shared" si="27"/>
        <v>1.459571005</v>
      </c>
      <c r="J3653" s="2">
        <f t="shared" si="5"/>
        <v>389.5047172</v>
      </c>
      <c r="K3653" s="2">
        <f t="shared" si="6"/>
        <v>402.6763026</v>
      </c>
      <c r="L3653" s="2">
        <f t="shared" si="7"/>
        <v>0</v>
      </c>
      <c r="M3653" s="2">
        <f t="shared" si="1"/>
        <v>402.6763026</v>
      </c>
      <c r="O3653" s="2">
        <v>3651.0</v>
      </c>
      <c r="P3653" s="2">
        <v>2522.0</v>
      </c>
      <c r="Q3653" s="2">
        <v>2544.0</v>
      </c>
      <c r="R3653" s="2">
        <v>2527.0</v>
      </c>
      <c r="S3653" s="2">
        <v>2494.0</v>
      </c>
      <c r="T3653" s="2">
        <v>1.334653474E9</v>
      </c>
      <c r="U3653" s="2">
        <v>3.3286258E7</v>
      </c>
      <c r="V3653" s="2">
        <v>4.5804539E7</v>
      </c>
      <c r="W3653" s="2">
        <v>1828592.0</v>
      </c>
      <c r="X3653" s="2">
        <v>1466.0</v>
      </c>
      <c r="Y3653" s="2">
        <f t="shared" si="8"/>
        <v>0.09023548518</v>
      </c>
      <c r="Z3653" s="2">
        <f t="shared" ref="Z3653:AC3653" si="3704">ROUNDDOWN($Y3653*Z$1,0)-IF(MOD($Y3653*Z$1,1)=0,1,0)+1</f>
        <v>1</v>
      </c>
      <c r="AA3653" s="2">
        <f t="shared" si="3704"/>
        <v>1</v>
      </c>
      <c r="AB3653" s="2">
        <f t="shared" si="3704"/>
        <v>1</v>
      </c>
      <c r="AC3653" s="2">
        <f t="shared" si="3704"/>
        <v>1</v>
      </c>
      <c r="AD3653" s="2">
        <f t="shared" si="10"/>
        <v>0</v>
      </c>
      <c r="AE3653" s="2">
        <f t="shared" si="11"/>
        <v>0</v>
      </c>
      <c r="AF3653" s="2">
        <f t="shared" si="12"/>
        <v>1</v>
      </c>
      <c r="AG3653" s="2">
        <f t="shared" si="13"/>
        <v>0</v>
      </c>
      <c r="AH3653" s="2">
        <f t="shared" si="14"/>
        <v>0</v>
      </c>
      <c r="AI3653" s="2">
        <f t="shared" si="15"/>
        <v>0</v>
      </c>
      <c r="AJ3653" s="2">
        <f t="shared" si="16"/>
        <v>0</v>
      </c>
      <c r="AK3653" s="2">
        <f t="shared" si="17"/>
        <v>0</v>
      </c>
      <c r="AL3653" s="2">
        <f t="shared" si="18"/>
        <v>1</v>
      </c>
    </row>
    <row r="3654" ht="13.5" customHeight="1">
      <c r="A3654" s="3">
        <v>43250.0</v>
      </c>
      <c r="B3654" s="2">
        <v>2461.0</v>
      </c>
      <c r="C3654" s="2">
        <f t="shared" si="3"/>
        <v>2461</v>
      </c>
      <c r="D3654" s="2">
        <f t="shared" si="26"/>
        <v>4003.03183</v>
      </c>
      <c r="E3654" s="2">
        <f t="shared" si="20"/>
        <v>2383.69235</v>
      </c>
      <c r="F3654" s="2">
        <v>-1.32</v>
      </c>
      <c r="G3654" s="2">
        <f t="shared" si="4"/>
        <v>-0.0132</v>
      </c>
      <c r="H3654" s="2">
        <f t="shared" si="21"/>
        <v>1.8926</v>
      </c>
      <c r="I3654" s="2">
        <f t="shared" si="27"/>
        <v>1.459972832</v>
      </c>
      <c r="J3654" s="2">
        <f t="shared" si="5"/>
        <v>384.363255</v>
      </c>
      <c r="K3654" s="2">
        <f t="shared" si="6"/>
        <v>397.3609754</v>
      </c>
      <c r="L3654" s="2">
        <f t="shared" si="7"/>
        <v>0</v>
      </c>
      <c r="M3654" s="2">
        <f t="shared" si="1"/>
        <v>397.3609754</v>
      </c>
      <c r="O3654" s="2">
        <v>3652.0</v>
      </c>
      <c r="P3654" s="2">
        <v>2485.0</v>
      </c>
      <c r="Q3654" s="2">
        <v>2494.0</v>
      </c>
      <c r="R3654" s="2">
        <v>2500.0</v>
      </c>
      <c r="S3654" s="2">
        <v>2461.0</v>
      </c>
      <c r="T3654" s="2">
        <v>1.334603474E9</v>
      </c>
      <c r="U3654" s="2">
        <v>3.2844592E7</v>
      </c>
      <c r="V3654" s="2">
        <v>5.6193918E7</v>
      </c>
      <c r="W3654" s="2">
        <v>2266161.0</v>
      </c>
      <c r="X3654" s="2">
        <v>1967.0</v>
      </c>
      <c r="Y3654" s="2">
        <f t="shared" si="8"/>
        <v>0.1721477873</v>
      </c>
      <c r="Z3654" s="2">
        <f t="shared" ref="Z3654:AC3654" si="3705">ROUNDDOWN($Y3654*Z$1,0)-IF(MOD($Y3654*Z$1,1)=0,1,0)+1</f>
        <v>1</v>
      </c>
      <c r="AA3654" s="2">
        <f t="shared" si="3705"/>
        <v>1</v>
      </c>
      <c r="AB3654" s="2">
        <f t="shared" si="3705"/>
        <v>1</v>
      </c>
      <c r="AC3654" s="2">
        <f t="shared" si="3705"/>
        <v>1</v>
      </c>
      <c r="AD3654" s="2">
        <f t="shared" si="10"/>
        <v>0</v>
      </c>
      <c r="AE3654" s="2">
        <f t="shared" si="11"/>
        <v>0</v>
      </c>
      <c r="AF3654" s="2">
        <f t="shared" si="12"/>
        <v>0</v>
      </c>
      <c r="AG3654" s="2">
        <f t="shared" si="13"/>
        <v>1</v>
      </c>
      <c r="AH3654" s="2">
        <f t="shared" si="14"/>
        <v>0</v>
      </c>
      <c r="AI3654" s="2">
        <f t="shared" si="15"/>
        <v>0</v>
      </c>
      <c r="AJ3654" s="2">
        <f t="shared" si="16"/>
        <v>0</v>
      </c>
      <c r="AK3654" s="2">
        <f t="shared" si="17"/>
        <v>0</v>
      </c>
      <c r="AL3654" s="2">
        <f t="shared" si="18"/>
        <v>1</v>
      </c>
    </row>
    <row r="3655" ht="13.5" customHeight="1">
      <c r="A3655" s="3">
        <v>43251.0</v>
      </c>
      <c r="B3655" s="2">
        <v>2461.0</v>
      </c>
      <c r="C3655" s="2">
        <f t="shared" si="3"/>
        <v>2461</v>
      </c>
      <c r="D3655" s="2">
        <f t="shared" si="26"/>
        <v>4004.640357</v>
      </c>
      <c r="E3655" s="2">
        <f t="shared" si="20"/>
        <v>2384.034918</v>
      </c>
      <c r="F3655" s="2">
        <v>0.0</v>
      </c>
      <c r="G3655" s="2">
        <f t="shared" si="4"/>
        <v>0</v>
      </c>
      <c r="H3655" s="2">
        <f t="shared" si="21"/>
        <v>1.8926</v>
      </c>
      <c r="I3655" s="2">
        <f t="shared" si="27"/>
        <v>1.46037466</v>
      </c>
      <c r="J3655" s="2">
        <f t="shared" si="5"/>
        <v>384.363255</v>
      </c>
      <c r="K3655" s="2">
        <f t="shared" si="6"/>
        <v>397.3609754</v>
      </c>
      <c r="L3655" s="2">
        <f t="shared" si="7"/>
        <v>0</v>
      </c>
      <c r="M3655" s="2">
        <f t="shared" si="1"/>
        <v>397.3609754</v>
      </c>
      <c r="O3655" s="2">
        <v>3653.0</v>
      </c>
      <c r="P3655" s="2">
        <v>2469.0</v>
      </c>
      <c r="Q3655" s="2">
        <v>2461.0</v>
      </c>
      <c r="R3655" s="2">
        <v>2488.0</v>
      </c>
      <c r="S3655" s="2">
        <v>2451.0</v>
      </c>
      <c r="T3655" s="2">
        <v>1.334553474E9</v>
      </c>
      <c r="U3655" s="2">
        <v>3.2843361E7</v>
      </c>
      <c r="V3655" s="2">
        <v>7.7991821E7</v>
      </c>
      <c r="W3655" s="2">
        <v>3160685.0</v>
      </c>
      <c r="X3655" s="2">
        <v>2013.0</v>
      </c>
      <c r="Y3655" s="2">
        <f t="shared" si="8"/>
        <v>0.4880227365</v>
      </c>
      <c r="Z3655" s="2">
        <f t="shared" ref="Z3655:AC3655" si="3706">ROUNDDOWN($Y3655*Z$1,0)-IF(MOD($Y3655*Z$1,1)=0,1,0)+1</f>
        <v>1</v>
      </c>
      <c r="AA3655" s="2">
        <f t="shared" si="3706"/>
        <v>2</v>
      </c>
      <c r="AB3655" s="2">
        <f t="shared" si="3706"/>
        <v>2</v>
      </c>
      <c r="AC3655" s="2">
        <f t="shared" si="3706"/>
        <v>3</v>
      </c>
      <c r="AD3655" s="2">
        <f t="shared" si="10"/>
        <v>0</v>
      </c>
      <c r="AE3655" s="2">
        <f t="shared" si="11"/>
        <v>0</v>
      </c>
      <c r="AF3655" s="2">
        <f t="shared" si="12"/>
        <v>0</v>
      </c>
      <c r="AG3655" s="2">
        <f t="shared" si="13"/>
        <v>0</v>
      </c>
      <c r="AH3655" s="2">
        <f t="shared" si="14"/>
        <v>0</v>
      </c>
      <c r="AI3655" s="2">
        <f t="shared" si="15"/>
        <v>0</v>
      </c>
      <c r="AJ3655" s="2">
        <f t="shared" si="16"/>
        <v>1</v>
      </c>
      <c r="AK3655" s="2">
        <f t="shared" si="17"/>
        <v>0</v>
      </c>
      <c r="AL3655" s="2">
        <f t="shared" si="18"/>
        <v>1</v>
      </c>
    </row>
    <row r="3656" ht="13.5" customHeight="1">
      <c r="A3656" s="3">
        <v>43254.0</v>
      </c>
      <c r="B3656" s="2">
        <v>2505.0</v>
      </c>
      <c r="C3656" s="2">
        <f t="shared" si="3"/>
        <v>2505</v>
      </c>
      <c r="D3656" s="2">
        <f t="shared" si="26"/>
        <v>4006.249531</v>
      </c>
      <c r="E3656" s="2">
        <f t="shared" si="20"/>
        <v>2384.377486</v>
      </c>
      <c r="F3656" s="2">
        <v>1.79</v>
      </c>
      <c r="G3656" s="2">
        <f t="shared" si="4"/>
        <v>0.0179</v>
      </c>
      <c r="H3656" s="2">
        <f t="shared" si="21"/>
        <v>1.9105</v>
      </c>
      <c r="I3656" s="2">
        <f t="shared" si="27"/>
        <v>1.460776487</v>
      </c>
      <c r="J3656" s="2">
        <f t="shared" si="5"/>
        <v>391.2433572</v>
      </c>
      <c r="K3656" s="2">
        <f t="shared" si="6"/>
        <v>404.4737369</v>
      </c>
      <c r="L3656" s="2">
        <f t="shared" si="7"/>
        <v>0</v>
      </c>
      <c r="M3656" s="2">
        <f t="shared" si="1"/>
        <v>404.4737369</v>
      </c>
      <c r="O3656" s="2">
        <v>3654.0</v>
      </c>
      <c r="P3656" s="2">
        <v>2477.0</v>
      </c>
      <c r="Q3656" s="2">
        <v>2461.0</v>
      </c>
      <c r="R3656" s="2">
        <v>2505.0</v>
      </c>
      <c r="S3656" s="2">
        <v>2471.0</v>
      </c>
      <c r="T3656" s="2">
        <v>1.334503474E9</v>
      </c>
      <c r="U3656" s="2">
        <v>3.3429312E7</v>
      </c>
      <c r="V3656" s="2">
        <v>2.5015208E7</v>
      </c>
      <c r="W3656" s="2">
        <v>1005121.0</v>
      </c>
      <c r="X3656" s="2">
        <v>945.0</v>
      </c>
      <c r="Y3656" s="2">
        <f t="shared" si="8"/>
        <v>0.8777913114</v>
      </c>
      <c r="Z3656" s="2">
        <f t="shared" ref="Z3656:AC3656" si="3707">ROUNDDOWN($Y3656*Z$1,0)-IF(MOD($Y3656*Z$1,1)=0,1,0)+1</f>
        <v>2</v>
      </c>
      <c r="AA3656" s="2">
        <f t="shared" si="3707"/>
        <v>3</v>
      </c>
      <c r="AB3656" s="2">
        <f t="shared" si="3707"/>
        <v>4</v>
      </c>
      <c r="AC3656" s="2">
        <f t="shared" si="3707"/>
        <v>5</v>
      </c>
      <c r="AD3656" s="2">
        <f t="shared" si="10"/>
        <v>0</v>
      </c>
      <c r="AE3656" s="2">
        <f t="shared" si="11"/>
        <v>0</v>
      </c>
      <c r="AF3656" s="2">
        <f t="shared" si="12"/>
        <v>0</v>
      </c>
      <c r="AG3656" s="2">
        <f t="shared" si="13"/>
        <v>0</v>
      </c>
      <c r="AH3656" s="2">
        <f t="shared" si="14"/>
        <v>0</v>
      </c>
      <c r="AI3656" s="2">
        <f t="shared" si="15"/>
        <v>1</v>
      </c>
      <c r="AJ3656" s="2">
        <f t="shared" si="16"/>
        <v>0</v>
      </c>
      <c r="AK3656" s="2">
        <f t="shared" si="17"/>
        <v>0</v>
      </c>
      <c r="AL3656" s="2">
        <f t="shared" si="18"/>
        <v>1</v>
      </c>
    </row>
    <row r="3657" ht="13.5" customHeight="1">
      <c r="A3657" s="3">
        <v>43255.0</v>
      </c>
      <c r="B3657" s="2">
        <v>2473.0</v>
      </c>
      <c r="C3657" s="2">
        <f t="shared" si="3"/>
        <v>2473</v>
      </c>
      <c r="D3657" s="2">
        <f t="shared" si="26"/>
        <v>4007.859351</v>
      </c>
      <c r="E3657" s="2">
        <f t="shared" si="20"/>
        <v>2384.720053</v>
      </c>
      <c r="F3657" s="2">
        <v>-0.52</v>
      </c>
      <c r="G3657" s="2">
        <f t="shared" si="4"/>
        <v>-0.0052</v>
      </c>
      <c r="H3657" s="2">
        <f t="shared" si="21"/>
        <v>1.9053</v>
      </c>
      <c r="I3657" s="2">
        <f t="shared" si="27"/>
        <v>1.461178314</v>
      </c>
      <c r="J3657" s="2">
        <f t="shared" si="5"/>
        <v>389.2088918</v>
      </c>
      <c r="K3657" s="2">
        <f t="shared" si="6"/>
        <v>402.3704734</v>
      </c>
      <c r="L3657" s="2">
        <f t="shared" si="7"/>
        <v>0</v>
      </c>
      <c r="M3657" s="2">
        <f t="shared" si="1"/>
        <v>402.3704734</v>
      </c>
      <c r="O3657" s="2">
        <v>3655.0</v>
      </c>
      <c r="P3657" s="2">
        <v>2487.0</v>
      </c>
      <c r="Q3657" s="2">
        <v>2486.0</v>
      </c>
      <c r="R3657" s="2">
        <v>2494.0</v>
      </c>
      <c r="S3657" s="2">
        <v>2462.0</v>
      </c>
      <c r="T3657" s="2">
        <v>1.334453474E9</v>
      </c>
      <c r="U3657" s="2">
        <v>3.3001034E7</v>
      </c>
      <c r="V3657" s="2">
        <v>4.1847836E7</v>
      </c>
      <c r="W3657" s="2">
        <v>1693777.0</v>
      </c>
      <c r="X3657" s="2">
        <v>1865.0</v>
      </c>
      <c r="Y3657" s="2">
        <f t="shared" si="8"/>
        <v>0.3400324807</v>
      </c>
      <c r="Z3657" s="2">
        <f t="shared" ref="Z3657:AC3657" si="3708">ROUNDDOWN($Y3657*Z$1,0)-IF(MOD($Y3657*Z$1,1)=0,1,0)+1</f>
        <v>1</v>
      </c>
      <c r="AA3657" s="2">
        <f t="shared" si="3708"/>
        <v>2</v>
      </c>
      <c r="AB3657" s="2">
        <f t="shared" si="3708"/>
        <v>2</v>
      </c>
      <c r="AC3657" s="2">
        <f t="shared" si="3708"/>
        <v>2</v>
      </c>
      <c r="AD3657" s="2">
        <f t="shared" si="10"/>
        <v>0</v>
      </c>
      <c r="AE3657" s="2">
        <f t="shared" si="11"/>
        <v>0</v>
      </c>
      <c r="AF3657" s="2">
        <f t="shared" si="12"/>
        <v>0</v>
      </c>
      <c r="AG3657" s="2">
        <f t="shared" si="13"/>
        <v>0</v>
      </c>
      <c r="AH3657" s="2">
        <f t="shared" si="14"/>
        <v>0</v>
      </c>
      <c r="AI3657" s="2">
        <f t="shared" si="15"/>
        <v>0</v>
      </c>
      <c r="AJ3657" s="2">
        <f t="shared" si="16"/>
        <v>1</v>
      </c>
      <c r="AK3657" s="2">
        <f t="shared" si="17"/>
        <v>0</v>
      </c>
      <c r="AL3657" s="2">
        <f t="shared" si="18"/>
        <v>1</v>
      </c>
    </row>
    <row r="3658" ht="13.5" customHeight="1">
      <c r="A3658" s="3">
        <v>43256.0</v>
      </c>
      <c r="B3658" s="2">
        <v>2484.0</v>
      </c>
      <c r="C3658" s="2">
        <f t="shared" si="3"/>
        <v>2484</v>
      </c>
      <c r="D3658" s="2">
        <f t="shared" si="26"/>
        <v>4009.469817</v>
      </c>
      <c r="E3658" s="2">
        <f t="shared" si="20"/>
        <v>2385.062621</v>
      </c>
      <c r="F3658" s="2">
        <v>0.44</v>
      </c>
      <c r="G3658" s="2">
        <f t="shared" si="4"/>
        <v>0.0044</v>
      </c>
      <c r="H3658" s="2">
        <f t="shared" si="21"/>
        <v>1.9097</v>
      </c>
      <c r="I3658" s="2">
        <f t="shared" si="27"/>
        <v>1.461580141</v>
      </c>
      <c r="J3658" s="2">
        <f t="shared" si="5"/>
        <v>390.9214109</v>
      </c>
      <c r="K3658" s="2">
        <f t="shared" si="6"/>
        <v>404.1409035</v>
      </c>
      <c r="L3658" s="2">
        <f t="shared" si="7"/>
        <v>0</v>
      </c>
      <c r="M3658" s="2">
        <f t="shared" si="1"/>
        <v>404.1409035</v>
      </c>
      <c r="O3658" s="2">
        <v>3656.0</v>
      </c>
      <c r="P3658" s="2">
        <v>2465.0</v>
      </c>
      <c r="Q3658" s="2">
        <v>2473.0</v>
      </c>
      <c r="R3658" s="2">
        <v>2486.0</v>
      </c>
      <c r="S3658" s="2">
        <v>2451.0</v>
      </c>
      <c r="T3658" s="2">
        <v>1.334403474E9</v>
      </c>
      <c r="U3658" s="2">
        <v>3.3146582E7</v>
      </c>
      <c r="V3658" s="2">
        <v>4.7538273E7</v>
      </c>
      <c r="W3658" s="2">
        <v>1923118.0</v>
      </c>
      <c r="X3658" s="2">
        <v>1691.0</v>
      </c>
      <c r="Y3658" s="2">
        <f t="shared" si="8"/>
        <v>0.6105359318</v>
      </c>
      <c r="Z3658" s="2">
        <f t="shared" ref="Z3658:AC3658" si="3709">ROUNDDOWN($Y3658*Z$1,0)-IF(MOD($Y3658*Z$1,1)=0,1,0)+1</f>
        <v>2</v>
      </c>
      <c r="AA3658" s="2">
        <f t="shared" si="3709"/>
        <v>2</v>
      </c>
      <c r="AB3658" s="2">
        <f t="shared" si="3709"/>
        <v>3</v>
      </c>
      <c r="AC3658" s="2">
        <f t="shared" si="3709"/>
        <v>4</v>
      </c>
      <c r="AD3658" s="2">
        <f t="shared" si="10"/>
        <v>0</v>
      </c>
      <c r="AE3658" s="2">
        <f t="shared" si="11"/>
        <v>0</v>
      </c>
      <c r="AF3658" s="2">
        <f t="shared" si="12"/>
        <v>0</v>
      </c>
      <c r="AG3658" s="2">
        <f t="shared" si="13"/>
        <v>0</v>
      </c>
      <c r="AH3658" s="2">
        <f t="shared" si="14"/>
        <v>0</v>
      </c>
      <c r="AI3658" s="2">
        <f t="shared" si="15"/>
        <v>1</v>
      </c>
      <c r="AJ3658" s="2">
        <f t="shared" si="16"/>
        <v>0</v>
      </c>
      <c r="AK3658" s="2">
        <f t="shared" si="17"/>
        <v>0</v>
      </c>
      <c r="AL3658" s="2">
        <f t="shared" si="18"/>
        <v>1</v>
      </c>
    </row>
    <row r="3659" ht="13.5" customHeight="1">
      <c r="A3659" s="3">
        <v>43257.0</v>
      </c>
      <c r="B3659" s="2">
        <v>2475.0</v>
      </c>
      <c r="C3659" s="2">
        <f t="shared" si="3"/>
        <v>2475</v>
      </c>
      <c r="D3659" s="2">
        <f t="shared" si="26"/>
        <v>4011.080931</v>
      </c>
      <c r="E3659" s="2">
        <f t="shared" si="20"/>
        <v>2385.405189</v>
      </c>
      <c r="F3659" s="2">
        <v>-0.36</v>
      </c>
      <c r="G3659" s="2">
        <f t="shared" si="4"/>
        <v>-0.0036</v>
      </c>
      <c r="H3659" s="2">
        <f t="shared" si="21"/>
        <v>1.9061</v>
      </c>
      <c r="I3659" s="2">
        <f t="shared" si="27"/>
        <v>1.461981968</v>
      </c>
      <c r="J3659" s="2">
        <f t="shared" si="5"/>
        <v>389.5140938</v>
      </c>
      <c r="K3659" s="2">
        <f t="shared" si="6"/>
        <v>402.6859963</v>
      </c>
      <c r="L3659" s="2">
        <f t="shared" si="7"/>
        <v>0</v>
      </c>
      <c r="M3659" s="2">
        <f t="shared" si="1"/>
        <v>402.6859963</v>
      </c>
      <c r="O3659" s="2">
        <v>3657.0</v>
      </c>
      <c r="P3659" s="2">
        <v>2486.0</v>
      </c>
      <c r="Q3659" s="2">
        <v>2484.0</v>
      </c>
      <c r="R3659" s="2">
        <v>2502.0</v>
      </c>
      <c r="S3659" s="2">
        <v>2466.0</v>
      </c>
      <c r="T3659" s="2">
        <v>1.334353474E9</v>
      </c>
      <c r="U3659" s="2">
        <v>3.3025248E7</v>
      </c>
      <c r="V3659" s="2">
        <v>8.5730901E7</v>
      </c>
      <c r="W3659" s="2">
        <v>3454884.0</v>
      </c>
      <c r="X3659" s="2">
        <v>2821.0</v>
      </c>
      <c r="Y3659" s="2">
        <f t="shared" si="8"/>
        <v>0.3850994722</v>
      </c>
      <c r="Z3659" s="2">
        <f t="shared" ref="Z3659:AC3659" si="3710">ROUNDDOWN($Y3659*Z$1,0)-IF(MOD($Y3659*Z$1,1)=0,1,0)+1</f>
        <v>1</v>
      </c>
      <c r="AA3659" s="2">
        <f t="shared" si="3710"/>
        <v>2</v>
      </c>
      <c r="AB3659" s="2">
        <f t="shared" si="3710"/>
        <v>2</v>
      </c>
      <c r="AC3659" s="2">
        <f t="shared" si="3710"/>
        <v>2</v>
      </c>
      <c r="AD3659" s="2">
        <f t="shared" si="10"/>
        <v>0</v>
      </c>
      <c r="AE3659" s="2">
        <f t="shared" si="11"/>
        <v>0</v>
      </c>
      <c r="AF3659" s="2">
        <f t="shared" si="12"/>
        <v>0</v>
      </c>
      <c r="AG3659" s="2">
        <f t="shared" si="13"/>
        <v>0</v>
      </c>
      <c r="AH3659" s="2">
        <f t="shared" si="14"/>
        <v>0</v>
      </c>
      <c r="AI3659" s="2">
        <f t="shared" si="15"/>
        <v>0</v>
      </c>
      <c r="AJ3659" s="2">
        <f t="shared" si="16"/>
        <v>1</v>
      </c>
      <c r="AK3659" s="2">
        <f t="shared" si="17"/>
        <v>0</v>
      </c>
      <c r="AL3659" s="2">
        <f t="shared" si="18"/>
        <v>1</v>
      </c>
    </row>
    <row r="3660" ht="13.5" customHeight="1">
      <c r="A3660" s="3">
        <v>43258.0</v>
      </c>
      <c r="B3660" s="2">
        <v>2478.0</v>
      </c>
      <c r="C3660" s="2">
        <f t="shared" si="3"/>
        <v>2478</v>
      </c>
      <c r="D3660" s="2">
        <f t="shared" si="26"/>
        <v>4012.692693</v>
      </c>
      <c r="E3660" s="2">
        <f t="shared" si="20"/>
        <v>2385.747756</v>
      </c>
      <c r="F3660" s="2">
        <v>0.12</v>
      </c>
      <c r="G3660" s="2">
        <f t="shared" si="4"/>
        <v>0.0012</v>
      </c>
      <c r="H3660" s="2">
        <f t="shared" si="21"/>
        <v>1.9073</v>
      </c>
      <c r="I3660" s="2">
        <f t="shared" si="27"/>
        <v>1.462383795</v>
      </c>
      <c r="J3660" s="2">
        <f t="shared" si="5"/>
        <v>389.9815107</v>
      </c>
      <c r="K3660" s="2">
        <f t="shared" si="6"/>
        <v>403.1692195</v>
      </c>
      <c r="L3660" s="2">
        <f t="shared" si="7"/>
        <v>0</v>
      </c>
      <c r="M3660" s="2">
        <f t="shared" si="1"/>
        <v>403.1692195</v>
      </c>
      <c r="O3660" s="2">
        <v>3658.0</v>
      </c>
      <c r="P3660" s="2">
        <v>2479.0</v>
      </c>
      <c r="Q3660" s="2">
        <v>2475.0</v>
      </c>
      <c r="R3660" s="2">
        <v>2488.0</v>
      </c>
      <c r="S3660" s="2">
        <v>2475.0</v>
      </c>
      <c r="T3660" s="2">
        <v>1.334353474E9</v>
      </c>
      <c r="U3660" s="2">
        <v>3.3065279E7</v>
      </c>
      <c r="V3660" s="2">
        <v>8.1338163E7</v>
      </c>
      <c r="W3660" s="2">
        <v>3280903.0</v>
      </c>
      <c r="X3660" s="2">
        <v>1144.0</v>
      </c>
      <c r="Y3660" s="2">
        <f t="shared" si="8"/>
        <v>0.5258830694</v>
      </c>
      <c r="Z3660" s="2">
        <f t="shared" ref="Z3660:AC3660" si="3711">ROUNDDOWN($Y3660*Z$1,0)-IF(MOD($Y3660*Z$1,1)=0,1,0)+1</f>
        <v>2</v>
      </c>
      <c r="AA3660" s="2">
        <f t="shared" si="3711"/>
        <v>2</v>
      </c>
      <c r="AB3660" s="2">
        <f t="shared" si="3711"/>
        <v>3</v>
      </c>
      <c r="AC3660" s="2">
        <f t="shared" si="3711"/>
        <v>3</v>
      </c>
      <c r="AD3660" s="2">
        <f t="shared" si="10"/>
        <v>0</v>
      </c>
      <c r="AE3660" s="2">
        <f t="shared" si="11"/>
        <v>0</v>
      </c>
      <c r="AF3660" s="2">
        <f t="shared" si="12"/>
        <v>0</v>
      </c>
      <c r="AG3660" s="2">
        <f t="shared" si="13"/>
        <v>0</v>
      </c>
      <c r="AH3660" s="2">
        <f t="shared" si="14"/>
        <v>0</v>
      </c>
      <c r="AI3660" s="2">
        <f t="shared" si="15"/>
        <v>1</v>
      </c>
      <c r="AJ3660" s="2">
        <f t="shared" si="16"/>
        <v>0</v>
      </c>
      <c r="AK3660" s="2">
        <f t="shared" si="17"/>
        <v>0</v>
      </c>
      <c r="AL3660" s="2">
        <f t="shared" si="18"/>
        <v>1</v>
      </c>
    </row>
    <row r="3661" ht="13.5" customHeight="1">
      <c r="A3661" s="3">
        <v>43261.0</v>
      </c>
      <c r="B3661" s="2">
        <v>2461.0</v>
      </c>
      <c r="C3661" s="2">
        <f t="shared" si="3"/>
        <v>2461</v>
      </c>
      <c r="D3661" s="2">
        <f t="shared" si="26"/>
        <v>4014.305102</v>
      </c>
      <c r="E3661" s="2">
        <f t="shared" si="20"/>
        <v>2386.090324</v>
      </c>
      <c r="F3661" s="2">
        <v>-0.69</v>
      </c>
      <c r="G3661" s="2">
        <f t="shared" si="4"/>
        <v>-0.0069</v>
      </c>
      <c r="H3661" s="2">
        <f t="shared" si="21"/>
        <v>1.9004</v>
      </c>
      <c r="I3661" s="2">
        <f t="shared" si="27"/>
        <v>1.462785623</v>
      </c>
      <c r="J3661" s="2">
        <f t="shared" si="5"/>
        <v>387.2906383</v>
      </c>
      <c r="K3661" s="2">
        <f t="shared" si="6"/>
        <v>400.3873518</v>
      </c>
      <c r="L3661" s="2">
        <f t="shared" si="7"/>
        <v>0</v>
      </c>
      <c r="M3661" s="2">
        <f t="shared" si="1"/>
        <v>400.3873518</v>
      </c>
      <c r="O3661" s="2">
        <v>3659.0</v>
      </c>
      <c r="P3661" s="2">
        <v>2474.0</v>
      </c>
      <c r="Q3661" s="2">
        <v>2478.0</v>
      </c>
      <c r="R3661" s="2">
        <v>2474.0</v>
      </c>
      <c r="S3661" s="2">
        <v>2461.0</v>
      </c>
      <c r="T3661" s="2">
        <v>1.334353474E9</v>
      </c>
      <c r="U3661" s="2">
        <v>3.2838439E7</v>
      </c>
      <c r="V3661" s="2">
        <v>1.5701332E7</v>
      </c>
      <c r="W3661" s="2">
        <v>637045.0</v>
      </c>
      <c r="X3661" s="2">
        <v>763.0</v>
      </c>
      <c r="Y3661" s="2">
        <f t="shared" si="8"/>
        <v>0.2981120585</v>
      </c>
      <c r="Z3661" s="2">
        <f t="shared" ref="Z3661:AC3661" si="3712">ROUNDDOWN($Y3661*Z$1,0)-IF(MOD($Y3661*Z$1,1)=0,1,0)+1</f>
        <v>1</v>
      </c>
      <c r="AA3661" s="2">
        <f t="shared" si="3712"/>
        <v>1</v>
      </c>
      <c r="AB3661" s="2">
        <f t="shared" si="3712"/>
        <v>2</v>
      </c>
      <c r="AC3661" s="2">
        <f t="shared" si="3712"/>
        <v>2</v>
      </c>
      <c r="AD3661" s="2">
        <f t="shared" si="10"/>
        <v>0</v>
      </c>
      <c r="AE3661" s="2">
        <f t="shared" si="11"/>
        <v>0</v>
      </c>
      <c r="AF3661" s="2">
        <f t="shared" si="12"/>
        <v>0</v>
      </c>
      <c r="AG3661" s="2">
        <f t="shared" si="13"/>
        <v>0</v>
      </c>
      <c r="AH3661" s="2">
        <f t="shared" si="14"/>
        <v>0</v>
      </c>
      <c r="AI3661" s="2">
        <f t="shared" si="15"/>
        <v>0</v>
      </c>
      <c r="AJ3661" s="2">
        <f t="shared" si="16"/>
        <v>1</v>
      </c>
      <c r="AK3661" s="2">
        <f t="shared" si="17"/>
        <v>0</v>
      </c>
      <c r="AL3661" s="2">
        <f t="shared" si="18"/>
        <v>1</v>
      </c>
    </row>
    <row r="3662" ht="13.5" customHeight="1">
      <c r="A3662" s="3">
        <v>43262.0</v>
      </c>
      <c r="B3662" s="2">
        <v>2479.0</v>
      </c>
      <c r="C3662" s="2">
        <f t="shared" si="3"/>
        <v>2479</v>
      </c>
      <c r="D3662" s="2">
        <f t="shared" si="26"/>
        <v>4015.918159</v>
      </c>
      <c r="E3662" s="2">
        <f t="shared" si="20"/>
        <v>2386.432892</v>
      </c>
      <c r="F3662" s="2">
        <v>0.73</v>
      </c>
      <c r="G3662" s="2">
        <f t="shared" si="4"/>
        <v>0.0073</v>
      </c>
      <c r="H3662" s="2">
        <f t="shared" si="21"/>
        <v>1.9077</v>
      </c>
      <c r="I3662" s="2">
        <f t="shared" si="27"/>
        <v>1.46318745</v>
      </c>
      <c r="J3662" s="2">
        <f t="shared" si="5"/>
        <v>390.1178599</v>
      </c>
      <c r="K3662" s="2">
        <f t="shared" si="6"/>
        <v>403.3101795</v>
      </c>
      <c r="L3662" s="2">
        <f t="shared" si="7"/>
        <v>0</v>
      </c>
      <c r="M3662" s="2">
        <f t="shared" si="1"/>
        <v>403.3101795</v>
      </c>
      <c r="O3662" s="2">
        <v>3660.0</v>
      </c>
      <c r="P3662" s="2">
        <v>2461.0</v>
      </c>
      <c r="Q3662" s="2">
        <v>2461.0</v>
      </c>
      <c r="R3662" s="2">
        <v>2485.0</v>
      </c>
      <c r="S3662" s="2">
        <v>2457.0</v>
      </c>
      <c r="T3662" s="2">
        <v>1.334303474E9</v>
      </c>
      <c r="U3662" s="2">
        <v>3.3077383E7</v>
      </c>
      <c r="V3662" s="2">
        <v>3.9423055E7</v>
      </c>
      <c r="W3662" s="2">
        <v>1591852.0</v>
      </c>
      <c r="X3662" s="2">
        <v>1774.0</v>
      </c>
      <c r="Y3662" s="2">
        <f t="shared" si="8"/>
        <v>0.6882866423</v>
      </c>
      <c r="Z3662" s="2">
        <f t="shared" ref="Z3662:AC3662" si="3713">ROUNDDOWN($Y3662*Z$1,0)-IF(MOD($Y3662*Z$1,1)=0,1,0)+1</f>
        <v>2</v>
      </c>
      <c r="AA3662" s="2">
        <f t="shared" si="3713"/>
        <v>3</v>
      </c>
      <c r="AB3662" s="2">
        <f t="shared" si="3713"/>
        <v>3</v>
      </c>
      <c r="AC3662" s="2">
        <f t="shared" si="3713"/>
        <v>4</v>
      </c>
      <c r="AD3662" s="2">
        <f t="shared" si="10"/>
        <v>0</v>
      </c>
      <c r="AE3662" s="2">
        <f t="shared" si="11"/>
        <v>0</v>
      </c>
      <c r="AF3662" s="2">
        <f t="shared" si="12"/>
        <v>0</v>
      </c>
      <c r="AG3662" s="2">
        <f t="shared" si="13"/>
        <v>0</v>
      </c>
      <c r="AH3662" s="2">
        <f t="shared" si="14"/>
        <v>1</v>
      </c>
      <c r="AI3662" s="2">
        <f t="shared" si="15"/>
        <v>0</v>
      </c>
      <c r="AJ3662" s="2">
        <f t="shared" si="16"/>
        <v>0</v>
      </c>
      <c r="AK3662" s="2">
        <f t="shared" si="17"/>
        <v>0</v>
      </c>
      <c r="AL3662" s="2">
        <f t="shared" si="18"/>
        <v>1</v>
      </c>
    </row>
    <row r="3663" ht="13.5" customHeight="1">
      <c r="A3663" s="3">
        <v>43263.0</v>
      </c>
      <c r="B3663" s="2">
        <v>2466.0</v>
      </c>
      <c r="C3663" s="2">
        <f t="shared" si="3"/>
        <v>2466</v>
      </c>
      <c r="D3663" s="2">
        <f t="shared" si="26"/>
        <v>4017.531864</v>
      </c>
      <c r="E3663" s="2">
        <f t="shared" si="20"/>
        <v>2386.77546</v>
      </c>
      <c r="F3663" s="2">
        <v>-0.52</v>
      </c>
      <c r="G3663" s="2">
        <f t="shared" si="4"/>
        <v>-0.0052</v>
      </c>
      <c r="H3663" s="2">
        <f t="shared" si="21"/>
        <v>1.9025</v>
      </c>
      <c r="I3663" s="2">
        <f t="shared" si="27"/>
        <v>1.463589277</v>
      </c>
      <c r="J3663" s="2">
        <f t="shared" si="5"/>
        <v>388.0892471</v>
      </c>
      <c r="K3663" s="2">
        <f t="shared" si="6"/>
        <v>401.2129666</v>
      </c>
      <c r="L3663" s="2">
        <f t="shared" si="7"/>
        <v>0</v>
      </c>
      <c r="M3663" s="2">
        <f t="shared" si="1"/>
        <v>401.2129666</v>
      </c>
      <c r="O3663" s="2">
        <v>3661.0</v>
      </c>
      <c r="P3663" s="2">
        <v>2483.0</v>
      </c>
      <c r="Q3663" s="2">
        <v>2479.0</v>
      </c>
      <c r="R3663" s="2">
        <v>2493.0</v>
      </c>
      <c r="S3663" s="2">
        <v>2466.0</v>
      </c>
      <c r="T3663" s="2">
        <v>1.334253474E9</v>
      </c>
      <c r="U3663" s="2">
        <v>3.2902691E7</v>
      </c>
      <c r="V3663" s="2">
        <v>4.7468933E7</v>
      </c>
      <c r="W3663" s="2">
        <v>1912114.0</v>
      </c>
      <c r="X3663" s="2">
        <v>1540.0</v>
      </c>
      <c r="Y3663" s="2">
        <f t="shared" si="8"/>
        <v>0.3400324807</v>
      </c>
      <c r="Z3663" s="2">
        <f t="shared" ref="Z3663:AC3663" si="3714">ROUNDDOWN($Y3663*Z$1,0)-IF(MOD($Y3663*Z$1,1)=0,1,0)+1</f>
        <v>1</v>
      </c>
      <c r="AA3663" s="2">
        <f t="shared" si="3714"/>
        <v>2</v>
      </c>
      <c r="AB3663" s="2">
        <f t="shared" si="3714"/>
        <v>2</v>
      </c>
      <c r="AC3663" s="2">
        <f t="shared" si="3714"/>
        <v>2</v>
      </c>
      <c r="AD3663" s="2">
        <f t="shared" si="10"/>
        <v>0</v>
      </c>
      <c r="AE3663" s="2">
        <f t="shared" si="11"/>
        <v>0</v>
      </c>
      <c r="AF3663" s="2">
        <f t="shared" si="12"/>
        <v>0</v>
      </c>
      <c r="AG3663" s="2">
        <f t="shared" si="13"/>
        <v>1</v>
      </c>
      <c r="AH3663" s="2">
        <f t="shared" si="14"/>
        <v>0</v>
      </c>
      <c r="AI3663" s="2">
        <f t="shared" si="15"/>
        <v>0</v>
      </c>
      <c r="AJ3663" s="2">
        <f t="shared" si="16"/>
        <v>0</v>
      </c>
      <c r="AK3663" s="2">
        <f t="shared" si="17"/>
        <v>0</v>
      </c>
      <c r="AL3663" s="2">
        <f t="shared" si="18"/>
        <v>1</v>
      </c>
    </row>
    <row r="3664" ht="13.5" customHeight="1">
      <c r="A3664" s="3">
        <v>43264.0</v>
      </c>
      <c r="B3664" s="2">
        <v>2465.0</v>
      </c>
      <c r="C3664" s="2">
        <f t="shared" si="3"/>
        <v>2465</v>
      </c>
      <c r="D3664" s="2">
        <f t="shared" si="26"/>
        <v>4019.146217</v>
      </c>
      <c r="E3664" s="2">
        <f t="shared" si="20"/>
        <v>2387.118027</v>
      </c>
      <c r="F3664" s="2">
        <v>-0.04</v>
      </c>
      <c r="G3664" s="2">
        <f t="shared" si="4"/>
        <v>-0.0004</v>
      </c>
      <c r="H3664" s="2">
        <f t="shared" si="21"/>
        <v>1.9021</v>
      </c>
      <c r="I3664" s="2">
        <f t="shared" si="27"/>
        <v>1.463991104</v>
      </c>
      <c r="J3664" s="2">
        <f t="shared" si="5"/>
        <v>387.9340114</v>
      </c>
      <c r="K3664" s="2">
        <f t="shared" si="6"/>
        <v>401.0524814</v>
      </c>
      <c r="L3664" s="2">
        <f t="shared" si="7"/>
        <v>0</v>
      </c>
      <c r="M3664" s="2">
        <f t="shared" si="1"/>
        <v>401.0524814</v>
      </c>
      <c r="O3664" s="2">
        <v>3662.0</v>
      </c>
      <c r="P3664" s="2">
        <v>2461.0</v>
      </c>
      <c r="Q3664" s="2">
        <v>2466.0</v>
      </c>
      <c r="R3664" s="2">
        <v>2471.0</v>
      </c>
      <c r="S3664" s="2">
        <v>2447.0</v>
      </c>
      <c r="T3664" s="2">
        <v>1.334203474E9</v>
      </c>
      <c r="U3664" s="2">
        <v>3.2888116E7</v>
      </c>
      <c r="V3664" s="2">
        <v>5.6360562E7</v>
      </c>
      <c r="W3664" s="2">
        <v>2292276.0</v>
      </c>
      <c r="X3664" s="2">
        <v>1971.0</v>
      </c>
      <c r="Y3664" s="2">
        <f t="shared" si="8"/>
        <v>0.4737109216</v>
      </c>
      <c r="Z3664" s="2">
        <f t="shared" ref="Z3664:AC3664" si="3715">ROUNDDOWN($Y3664*Z$1,0)-IF(MOD($Y3664*Z$1,1)=0,1,0)+1</f>
        <v>1</v>
      </c>
      <c r="AA3664" s="2">
        <f t="shared" si="3715"/>
        <v>2</v>
      </c>
      <c r="AB3664" s="2">
        <f t="shared" si="3715"/>
        <v>2</v>
      </c>
      <c r="AC3664" s="2">
        <f t="shared" si="3715"/>
        <v>3</v>
      </c>
      <c r="AD3664" s="2">
        <f t="shared" si="10"/>
        <v>0</v>
      </c>
      <c r="AE3664" s="2">
        <f t="shared" si="11"/>
        <v>0</v>
      </c>
      <c r="AF3664" s="2">
        <f t="shared" si="12"/>
        <v>0</v>
      </c>
      <c r="AG3664" s="2">
        <f t="shared" si="13"/>
        <v>0</v>
      </c>
      <c r="AH3664" s="2">
        <f t="shared" si="14"/>
        <v>0</v>
      </c>
      <c r="AI3664" s="2">
        <f t="shared" si="15"/>
        <v>0</v>
      </c>
      <c r="AJ3664" s="2">
        <f t="shared" si="16"/>
        <v>0</v>
      </c>
      <c r="AK3664" s="2">
        <f t="shared" si="17"/>
        <v>1</v>
      </c>
      <c r="AL3664" s="2">
        <f t="shared" si="18"/>
        <v>1</v>
      </c>
    </row>
    <row r="3665" ht="13.5" customHeight="1">
      <c r="A3665" s="3">
        <v>43265.0</v>
      </c>
      <c r="B3665" s="2">
        <v>2494.0</v>
      </c>
      <c r="C3665" s="2">
        <f t="shared" si="3"/>
        <v>2494</v>
      </c>
      <c r="D3665" s="2">
        <f t="shared" si="26"/>
        <v>4020.761219</v>
      </c>
      <c r="E3665" s="2">
        <f t="shared" si="20"/>
        <v>2387.460595</v>
      </c>
      <c r="F3665" s="2">
        <v>1.18</v>
      </c>
      <c r="G3665" s="2">
        <f t="shared" si="4"/>
        <v>0.0118</v>
      </c>
      <c r="H3665" s="2">
        <f t="shared" si="21"/>
        <v>1.9139</v>
      </c>
      <c r="I3665" s="2">
        <f t="shared" si="27"/>
        <v>1.464392931</v>
      </c>
      <c r="J3665" s="2">
        <f t="shared" si="5"/>
        <v>392.5116327</v>
      </c>
      <c r="K3665" s="2">
        <f t="shared" si="6"/>
        <v>405.7849007</v>
      </c>
      <c r="L3665" s="2">
        <f t="shared" si="7"/>
        <v>0</v>
      </c>
      <c r="M3665" s="2">
        <f t="shared" si="1"/>
        <v>405.7849007</v>
      </c>
      <c r="O3665" s="2">
        <v>3663.0</v>
      </c>
      <c r="P3665" s="2">
        <v>2463.0</v>
      </c>
      <c r="Q3665" s="2">
        <v>2465.0</v>
      </c>
      <c r="R3665" s="2">
        <v>2496.0</v>
      </c>
      <c r="S3665" s="2">
        <v>2455.0</v>
      </c>
      <c r="T3665" s="2">
        <v>1.334153474E9</v>
      </c>
      <c r="U3665" s="2">
        <v>3.3273788E7</v>
      </c>
      <c r="V3665" s="2">
        <v>9.3136068E7</v>
      </c>
      <c r="W3665" s="2">
        <v>3766990.0</v>
      </c>
      <c r="X3665" s="2">
        <v>2261.0</v>
      </c>
      <c r="Y3665" s="2">
        <f t="shared" si="8"/>
        <v>0.7909053999</v>
      </c>
      <c r="Z3665" s="2">
        <f t="shared" ref="Z3665:AC3665" si="3716">ROUNDDOWN($Y3665*Z$1,0)-IF(MOD($Y3665*Z$1,1)=0,1,0)+1</f>
        <v>2</v>
      </c>
      <c r="AA3665" s="2">
        <f t="shared" si="3716"/>
        <v>3</v>
      </c>
      <c r="AB3665" s="2">
        <f t="shared" si="3716"/>
        <v>4</v>
      </c>
      <c r="AC3665" s="2">
        <f t="shared" si="3716"/>
        <v>4</v>
      </c>
      <c r="AD3665" s="2">
        <f t="shared" si="10"/>
        <v>1</v>
      </c>
      <c r="AE3665" s="2">
        <f t="shared" si="11"/>
        <v>0</v>
      </c>
      <c r="AF3665" s="2">
        <f t="shared" si="12"/>
        <v>0</v>
      </c>
      <c r="AG3665" s="2">
        <f t="shared" si="13"/>
        <v>0</v>
      </c>
      <c r="AH3665" s="2">
        <f t="shared" si="14"/>
        <v>0</v>
      </c>
      <c r="AI3665" s="2">
        <f t="shared" si="15"/>
        <v>0</v>
      </c>
      <c r="AJ3665" s="2">
        <f t="shared" si="16"/>
        <v>0</v>
      </c>
      <c r="AK3665" s="2">
        <f t="shared" si="17"/>
        <v>0</v>
      </c>
      <c r="AL3665" s="2">
        <f t="shared" si="18"/>
        <v>1</v>
      </c>
    </row>
    <row r="3666" ht="13.5" customHeight="1">
      <c r="A3666" s="3">
        <v>43268.0</v>
      </c>
      <c r="B3666" s="2">
        <v>2504.0</v>
      </c>
      <c r="C3666" s="2">
        <f t="shared" si="3"/>
        <v>2504</v>
      </c>
      <c r="D3666" s="2">
        <f t="shared" si="26"/>
        <v>4022.37687</v>
      </c>
      <c r="E3666" s="2">
        <f t="shared" si="20"/>
        <v>2387.803163</v>
      </c>
      <c r="F3666" s="2">
        <v>0.4</v>
      </c>
      <c r="G3666" s="2">
        <f t="shared" si="4"/>
        <v>0.004</v>
      </c>
      <c r="H3666" s="2">
        <f t="shared" si="21"/>
        <v>1.9179</v>
      </c>
      <c r="I3666" s="2">
        <f t="shared" si="27"/>
        <v>1.464794758</v>
      </c>
      <c r="J3666" s="2">
        <f t="shared" si="5"/>
        <v>394.0816792</v>
      </c>
      <c r="K3666" s="2">
        <f t="shared" si="6"/>
        <v>407.4080403</v>
      </c>
      <c r="L3666" s="2">
        <f t="shared" si="7"/>
        <v>0</v>
      </c>
      <c r="M3666" s="2">
        <f t="shared" si="1"/>
        <v>407.4080403</v>
      </c>
      <c r="O3666" s="2">
        <v>3664.0</v>
      </c>
      <c r="P3666" s="2">
        <v>2487.0</v>
      </c>
      <c r="Q3666" s="2">
        <v>2494.0</v>
      </c>
      <c r="R3666" s="2">
        <v>2504.0</v>
      </c>
      <c r="S3666" s="2">
        <v>2479.0</v>
      </c>
      <c r="T3666" s="2">
        <v>1.334103474E9</v>
      </c>
      <c r="U3666" s="2">
        <v>3.3405951E7</v>
      </c>
      <c r="V3666" s="2">
        <v>2.2773952E7</v>
      </c>
      <c r="W3666" s="2">
        <v>913960.0</v>
      </c>
      <c r="X3666" s="2">
        <v>869.0</v>
      </c>
      <c r="Y3666" s="2">
        <f t="shared" si="8"/>
        <v>0.6003857085</v>
      </c>
      <c r="Z3666" s="2">
        <f t="shared" ref="Z3666:AC3666" si="3717">ROUNDDOWN($Y3666*Z$1,0)-IF(MOD($Y3666*Z$1,1)=0,1,0)+1</f>
        <v>2</v>
      </c>
      <c r="AA3666" s="2">
        <f t="shared" si="3717"/>
        <v>2</v>
      </c>
      <c r="AB3666" s="2">
        <f t="shared" si="3717"/>
        <v>3</v>
      </c>
      <c r="AC3666" s="2">
        <f t="shared" si="3717"/>
        <v>4</v>
      </c>
      <c r="AD3666" s="2">
        <f t="shared" si="10"/>
        <v>0</v>
      </c>
      <c r="AE3666" s="2">
        <f t="shared" si="11"/>
        <v>0</v>
      </c>
      <c r="AF3666" s="2">
        <f t="shared" si="12"/>
        <v>0</v>
      </c>
      <c r="AG3666" s="2">
        <f t="shared" si="13"/>
        <v>0</v>
      </c>
      <c r="AH3666" s="2">
        <f t="shared" si="14"/>
        <v>1</v>
      </c>
      <c r="AI3666" s="2">
        <f t="shared" si="15"/>
        <v>0</v>
      </c>
      <c r="AJ3666" s="2">
        <f t="shared" si="16"/>
        <v>0</v>
      </c>
      <c r="AK3666" s="2">
        <f t="shared" si="17"/>
        <v>0</v>
      </c>
      <c r="AL3666" s="2">
        <f t="shared" si="18"/>
        <v>1</v>
      </c>
    </row>
    <row r="3667" ht="13.5" customHeight="1">
      <c r="A3667" s="3">
        <v>43269.0</v>
      </c>
      <c r="B3667" s="2">
        <v>2481.0</v>
      </c>
      <c r="C3667" s="2">
        <f t="shared" si="3"/>
        <v>2481</v>
      </c>
      <c r="D3667" s="2">
        <f t="shared" si="26"/>
        <v>4023.993171</v>
      </c>
      <c r="E3667" s="2">
        <f t="shared" si="20"/>
        <v>2388.14573</v>
      </c>
      <c r="F3667" s="2">
        <v>-0.92</v>
      </c>
      <c r="G3667" s="2">
        <f t="shared" si="4"/>
        <v>-0.0092</v>
      </c>
      <c r="H3667" s="2">
        <f t="shared" si="21"/>
        <v>1.9087</v>
      </c>
      <c r="I3667" s="2">
        <f t="shared" si="27"/>
        <v>1.465196586</v>
      </c>
      <c r="J3667" s="2">
        <f t="shared" si="5"/>
        <v>390.4561278</v>
      </c>
      <c r="K3667" s="2">
        <f t="shared" si="6"/>
        <v>403.6598863</v>
      </c>
      <c r="L3667" s="2">
        <f t="shared" si="7"/>
        <v>0</v>
      </c>
      <c r="M3667" s="2">
        <f t="shared" si="1"/>
        <v>403.6598863</v>
      </c>
      <c r="O3667" s="2">
        <v>3665.0</v>
      </c>
      <c r="P3667" s="2">
        <v>2492.0</v>
      </c>
      <c r="Q3667" s="2">
        <v>2504.0</v>
      </c>
      <c r="R3667" s="2">
        <v>2506.0</v>
      </c>
      <c r="S3667" s="2">
        <v>2468.0</v>
      </c>
      <c r="T3667" s="2">
        <v>1.334053474E9</v>
      </c>
      <c r="U3667" s="2">
        <v>3.3097867E7</v>
      </c>
      <c r="V3667" s="2">
        <v>1.0741619E8</v>
      </c>
      <c r="W3667" s="2">
        <v>4309069.0</v>
      </c>
      <c r="X3667" s="2">
        <v>2412.0</v>
      </c>
      <c r="Y3667" s="2">
        <f t="shared" si="8"/>
        <v>0.2471579375</v>
      </c>
      <c r="Z3667" s="2">
        <f t="shared" ref="Z3667:AC3667" si="3718">ROUNDDOWN($Y3667*Z$1,0)-IF(MOD($Y3667*Z$1,1)=0,1,0)+1</f>
        <v>1</v>
      </c>
      <c r="AA3667" s="2">
        <f t="shared" si="3718"/>
        <v>1</v>
      </c>
      <c r="AB3667" s="2">
        <f t="shared" si="3718"/>
        <v>1</v>
      </c>
      <c r="AC3667" s="2">
        <f t="shared" si="3718"/>
        <v>2</v>
      </c>
      <c r="AD3667" s="2">
        <f t="shared" si="10"/>
        <v>0</v>
      </c>
      <c r="AE3667" s="2">
        <f t="shared" si="11"/>
        <v>0</v>
      </c>
      <c r="AF3667" s="2">
        <f t="shared" si="12"/>
        <v>0</v>
      </c>
      <c r="AG3667" s="2">
        <f t="shared" si="13"/>
        <v>1</v>
      </c>
      <c r="AH3667" s="2">
        <f t="shared" si="14"/>
        <v>0</v>
      </c>
      <c r="AI3667" s="2">
        <f t="shared" si="15"/>
        <v>0</v>
      </c>
      <c r="AJ3667" s="2">
        <f t="shared" si="16"/>
        <v>0</v>
      </c>
      <c r="AK3667" s="2">
        <f t="shared" si="17"/>
        <v>0</v>
      </c>
      <c r="AL3667" s="2">
        <f t="shared" si="18"/>
        <v>1</v>
      </c>
    </row>
    <row r="3668" ht="13.5" customHeight="1">
      <c r="A3668" s="3">
        <v>43270.0</v>
      </c>
      <c r="B3668" s="2">
        <v>2460.0</v>
      </c>
      <c r="C3668" s="2">
        <f t="shared" si="3"/>
        <v>2460</v>
      </c>
      <c r="D3668" s="2">
        <f t="shared" si="26"/>
        <v>4025.61012</v>
      </c>
      <c r="E3668" s="2">
        <f t="shared" si="20"/>
        <v>2388.488298</v>
      </c>
      <c r="F3668" s="2">
        <v>-0.85</v>
      </c>
      <c r="G3668" s="2">
        <f t="shared" si="4"/>
        <v>-0.0085</v>
      </c>
      <c r="H3668" s="2">
        <f t="shared" si="21"/>
        <v>1.9002</v>
      </c>
      <c r="I3668" s="2">
        <f t="shared" si="27"/>
        <v>1.465598413</v>
      </c>
      <c r="J3668" s="2">
        <f t="shared" si="5"/>
        <v>387.1372507</v>
      </c>
      <c r="K3668" s="2">
        <f t="shared" si="6"/>
        <v>400.2287773</v>
      </c>
      <c r="L3668" s="2">
        <f t="shared" si="7"/>
        <v>0</v>
      </c>
      <c r="M3668" s="2">
        <f t="shared" si="1"/>
        <v>400.2287773</v>
      </c>
      <c r="O3668" s="2">
        <v>3666.0</v>
      </c>
      <c r="P3668" s="2">
        <v>2466.0</v>
      </c>
      <c r="Q3668" s="2">
        <v>2481.0</v>
      </c>
      <c r="R3668" s="2">
        <v>2466.0</v>
      </c>
      <c r="S3668" s="2">
        <v>2448.0</v>
      </c>
      <c r="T3668" s="2">
        <v>1.334003474E9</v>
      </c>
      <c r="U3668" s="2">
        <v>3.2816485E7</v>
      </c>
      <c r="V3668" s="2">
        <v>4.4343355E7</v>
      </c>
      <c r="W3668" s="2">
        <v>1806453.0</v>
      </c>
      <c r="X3668" s="2">
        <v>1736.0</v>
      </c>
      <c r="Y3668" s="2">
        <f t="shared" si="8"/>
        <v>0.2627892814</v>
      </c>
      <c r="Z3668" s="2">
        <f t="shared" ref="Z3668:AC3668" si="3719">ROUNDDOWN($Y3668*Z$1,0)-IF(MOD($Y3668*Z$1,1)=0,1,0)+1</f>
        <v>1</v>
      </c>
      <c r="AA3668" s="2">
        <f t="shared" si="3719"/>
        <v>1</v>
      </c>
      <c r="AB3668" s="2">
        <f t="shared" si="3719"/>
        <v>2</v>
      </c>
      <c r="AC3668" s="2">
        <f t="shared" si="3719"/>
        <v>2</v>
      </c>
      <c r="AD3668" s="2">
        <f t="shared" si="10"/>
        <v>0</v>
      </c>
      <c r="AE3668" s="2">
        <f t="shared" si="11"/>
        <v>0</v>
      </c>
      <c r="AF3668" s="2">
        <f t="shared" si="12"/>
        <v>0</v>
      </c>
      <c r="AG3668" s="2">
        <f t="shared" si="13"/>
        <v>0</v>
      </c>
      <c r="AH3668" s="2">
        <f t="shared" si="14"/>
        <v>0</v>
      </c>
      <c r="AI3668" s="2">
        <f t="shared" si="15"/>
        <v>0</v>
      </c>
      <c r="AJ3668" s="2">
        <f t="shared" si="16"/>
        <v>1</v>
      </c>
      <c r="AK3668" s="2">
        <f t="shared" si="17"/>
        <v>0</v>
      </c>
      <c r="AL3668" s="2">
        <f t="shared" si="18"/>
        <v>1</v>
      </c>
    </row>
    <row r="3669" ht="13.5" customHeight="1">
      <c r="A3669" s="3">
        <v>43271.0</v>
      </c>
      <c r="B3669" s="2">
        <v>2470.0</v>
      </c>
      <c r="C3669" s="2">
        <f t="shared" si="3"/>
        <v>2470</v>
      </c>
      <c r="D3669" s="2">
        <f t="shared" si="26"/>
        <v>4027.22772</v>
      </c>
      <c r="E3669" s="2">
        <f t="shared" si="20"/>
        <v>2388.830866</v>
      </c>
      <c r="F3669" s="2">
        <v>0.41</v>
      </c>
      <c r="G3669" s="2">
        <f t="shared" si="4"/>
        <v>0.0041</v>
      </c>
      <c r="H3669" s="2">
        <f t="shared" si="21"/>
        <v>1.9043</v>
      </c>
      <c r="I3669" s="2">
        <f t="shared" si="27"/>
        <v>1.46600024</v>
      </c>
      <c r="J3669" s="2">
        <f t="shared" si="5"/>
        <v>388.7245134</v>
      </c>
      <c r="K3669" s="2">
        <f t="shared" si="6"/>
        <v>401.8697153</v>
      </c>
      <c r="L3669" s="2">
        <f t="shared" si="7"/>
        <v>0</v>
      </c>
      <c r="M3669" s="2">
        <f t="shared" si="1"/>
        <v>401.8697153</v>
      </c>
      <c r="O3669" s="2">
        <v>3667.0</v>
      </c>
      <c r="P3669" s="2">
        <v>2464.0</v>
      </c>
      <c r="Q3669" s="2">
        <v>2460.0</v>
      </c>
      <c r="R3669" s="2">
        <v>2473.0</v>
      </c>
      <c r="S3669" s="2">
        <v>2455.0</v>
      </c>
      <c r="T3669" s="2">
        <v>1.333953474E9</v>
      </c>
      <c r="U3669" s="2">
        <v>3.2948651E7</v>
      </c>
      <c r="V3669" s="2">
        <v>3.0056704E7</v>
      </c>
      <c r="W3669" s="2">
        <v>1219998.0</v>
      </c>
      <c r="X3669" s="2">
        <v>1246.0</v>
      </c>
      <c r="Y3669" s="2">
        <f t="shared" si="8"/>
        <v>0.6030247665</v>
      </c>
      <c r="Z3669" s="2">
        <f t="shared" ref="Z3669:AC3669" si="3720">ROUNDDOWN($Y3669*Z$1,0)-IF(MOD($Y3669*Z$1,1)=0,1,0)+1</f>
        <v>2</v>
      </c>
      <c r="AA3669" s="2">
        <f t="shared" si="3720"/>
        <v>2</v>
      </c>
      <c r="AB3669" s="2">
        <f t="shared" si="3720"/>
        <v>3</v>
      </c>
      <c r="AC3669" s="2">
        <f t="shared" si="3720"/>
        <v>4</v>
      </c>
      <c r="AD3669" s="2">
        <f t="shared" si="10"/>
        <v>0</v>
      </c>
      <c r="AE3669" s="2">
        <f t="shared" si="11"/>
        <v>0</v>
      </c>
      <c r="AF3669" s="2">
        <f t="shared" si="12"/>
        <v>0</v>
      </c>
      <c r="AG3669" s="2">
        <f t="shared" si="13"/>
        <v>0</v>
      </c>
      <c r="AH3669" s="2">
        <f t="shared" si="14"/>
        <v>0</v>
      </c>
      <c r="AI3669" s="2">
        <f t="shared" si="15"/>
        <v>1</v>
      </c>
      <c r="AJ3669" s="2">
        <f t="shared" si="16"/>
        <v>0</v>
      </c>
      <c r="AK3669" s="2">
        <f t="shared" si="17"/>
        <v>0</v>
      </c>
      <c r="AL3669" s="2">
        <f t="shared" si="18"/>
        <v>1</v>
      </c>
    </row>
    <row r="3670" ht="13.5" customHeight="1">
      <c r="A3670" s="3">
        <v>43272.0</v>
      </c>
      <c r="B3670" s="2">
        <v>2450.0</v>
      </c>
      <c r="C3670" s="2">
        <f t="shared" si="3"/>
        <v>2450</v>
      </c>
      <c r="D3670" s="2">
        <f t="shared" si="26"/>
        <v>4028.845969</v>
      </c>
      <c r="E3670" s="2">
        <f t="shared" si="20"/>
        <v>2389.173434</v>
      </c>
      <c r="F3670" s="2">
        <v>-0.81</v>
      </c>
      <c r="G3670" s="2">
        <f t="shared" si="4"/>
        <v>-0.0081</v>
      </c>
      <c r="H3670" s="2">
        <f t="shared" si="21"/>
        <v>1.8962</v>
      </c>
      <c r="I3670" s="2">
        <f t="shared" si="27"/>
        <v>1.466402067</v>
      </c>
      <c r="J3670" s="2">
        <f t="shared" si="5"/>
        <v>385.5758449</v>
      </c>
      <c r="K3670" s="2">
        <f t="shared" si="6"/>
        <v>398.6145706</v>
      </c>
      <c r="L3670" s="2">
        <f t="shared" si="7"/>
        <v>0</v>
      </c>
      <c r="M3670" s="2">
        <f t="shared" si="1"/>
        <v>398.6145706</v>
      </c>
      <c r="O3670" s="2">
        <v>3668.0</v>
      </c>
      <c r="P3670" s="2">
        <v>2463.0</v>
      </c>
      <c r="Q3670" s="2">
        <v>2470.0</v>
      </c>
      <c r="R3670" s="2">
        <v>2465.0</v>
      </c>
      <c r="S3670" s="2">
        <v>2450.0</v>
      </c>
      <c r="T3670" s="2">
        <v>1.333903474E9</v>
      </c>
      <c r="U3670" s="2">
        <v>3.2680635E7</v>
      </c>
      <c r="V3670" s="2">
        <v>5.6598861E7</v>
      </c>
      <c r="W3670" s="2">
        <v>2303068.0</v>
      </c>
      <c r="X3670" s="2">
        <v>2058.0</v>
      </c>
      <c r="Y3670" s="2">
        <f t="shared" si="8"/>
        <v>0.272634998</v>
      </c>
      <c r="Z3670" s="2">
        <f t="shared" ref="Z3670:AC3670" si="3721">ROUNDDOWN($Y3670*Z$1,0)-IF(MOD($Y3670*Z$1,1)=0,1,0)+1</f>
        <v>1</v>
      </c>
      <c r="AA3670" s="2">
        <f t="shared" si="3721"/>
        <v>1</v>
      </c>
      <c r="AB3670" s="2">
        <f t="shared" si="3721"/>
        <v>2</v>
      </c>
      <c r="AC3670" s="2">
        <f t="shared" si="3721"/>
        <v>2</v>
      </c>
      <c r="AD3670" s="2">
        <f t="shared" si="10"/>
        <v>0</v>
      </c>
      <c r="AE3670" s="2">
        <f t="shared" si="11"/>
        <v>0</v>
      </c>
      <c r="AF3670" s="2">
        <f t="shared" si="12"/>
        <v>0</v>
      </c>
      <c r="AG3670" s="2">
        <f t="shared" si="13"/>
        <v>0</v>
      </c>
      <c r="AH3670" s="2">
        <f t="shared" si="14"/>
        <v>0</v>
      </c>
      <c r="AI3670" s="2">
        <f t="shared" si="15"/>
        <v>0</v>
      </c>
      <c r="AJ3670" s="2">
        <f t="shared" si="16"/>
        <v>1</v>
      </c>
      <c r="AK3670" s="2">
        <f t="shared" si="17"/>
        <v>0</v>
      </c>
      <c r="AL3670" s="2">
        <f t="shared" si="18"/>
        <v>1</v>
      </c>
    </row>
    <row r="3671" ht="13.5" customHeight="1">
      <c r="A3671" s="3">
        <v>43275.0</v>
      </c>
      <c r="B3671" s="2">
        <v>2497.0</v>
      </c>
      <c r="C3671" s="2">
        <f t="shared" si="3"/>
        <v>2497</v>
      </c>
      <c r="D3671" s="2">
        <f t="shared" si="26"/>
        <v>4030.464869</v>
      </c>
      <c r="E3671" s="2">
        <f t="shared" si="20"/>
        <v>2389.516001</v>
      </c>
      <c r="F3671" s="2">
        <v>1.92</v>
      </c>
      <c r="G3671" s="2">
        <f t="shared" si="4"/>
        <v>0.0192</v>
      </c>
      <c r="H3671" s="2">
        <f t="shared" si="21"/>
        <v>1.9154</v>
      </c>
      <c r="I3671" s="2">
        <f t="shared" si="27"/>
        <v>1.466803894</v>
      </c>
      <c r="J3671" s="2">
        <f t="shared" si="5"/>
        <v>392.9789011</v>
      </c>
      <c r="K3671" s="2">
        <f t="shared" si="6"/>
        <v>406.2679703</v>
      </c>
      <c r="L3671" s="2">
        <f t="shared" si="7"/>
        <v>0</v>
      </c>
      <c r="M3671" s="2">
        <f t="shared" si="1"/>
        <v>406.2679703</v>
      </c>
      <c r="O3671" s="2">
        <v>3669.0</v>
      </c>
      <c r="P3671" s="2">
        <v>2466.0</v>
      </c>
      <c r="Q3671" s="2">
        <v>2450.0</v>
      </c>
      <c r="R3671" s="2">
        <v>2497.0</v>
      </c>
      <c r="S3671" s="2">
        <v>2465.0</v>
      </c>
      <c r="T3671" s="2">
        <v>1.333853474E9</v>
      </c>
      <c r="U3671" s="2">
        <v>3.3306321E7</v>
      </c>
      <c r="V3671" s="2">
        <v>1.811281E7</v>
      </c>
      <c r="W3671" s="2">
        <v>728647.0</v>
      </c>
      <c r="X3671" s="2">
        <v>834.0</v>
      </c>
      <c r="Y3671" s="2">
        <f t="shared" si="8"/>
        <v>0.890682095</v>
      </c>
      <c r="Z3671" s="2">
        <f t="shared" ref="Z3671:AC3671" si="3722">ROUNDDOWN($Y3671*Z$1,0)-IF(MOD($Y3671*Z$1,1)=0,1,0)+1</f>
        <v>2</v>
      </c>
      <c r="AA3671" s="2">
        <f t="shared" si="3722"/>
        <v>3</v>
      </c>
      <c r="AB3671" s="2">
        <f t="shared" si="3722"/>
        <v>4</v>
      </c>
      <c r="AC3671" s="2">
        <f t="shared" si="3722"/>
        <v>5</v>
      </c>
      <c r="AD3671" s="2">
        <f t="shared" si="10"/>
        <v>0</v>
      </c>
      <c r="AE3671" s="2">
        <f t="shared" si="11"/>
        <v>0</v>
      </c>
      <c r="AF3671" s="2">
        <f t="shared" si="12"/>
        <v>0</v>
      </c>
      <c r="AG3671" s="2">
        <f t="shared" si="13"/>
        <v>0</v>
      </c>
      <c r="AH3671" s="2">
        <f t="shared" si="14"/>
        <v>0</v>
      </c>
      <c r="AI3671" s="2">
        <f t="shared" si="15"/>
        <v>1</v>
      </c>
      <c r="AJ3671" s="2">
        <f t="shared" si="16"/>
        <v>0</v>
      </c>
      <c r="AK3671" s="2">
        <f t="shared" si="17"/>
        <v>0</v>
      </c>
      <c r="AL3671" s="2">
        <f t="shared" si="18"/>
        <v>1</v>
      </c>
    </row>
    <row r="3672" ht="13.5" customHeight="1">
      <c r="A3672" s="3">
        <v>43276.0</v>
      </c>
      <c r="B3672" s="2">
        <v>2471.0</v>
      </c>
      <c r="C3672" s="2">
        <f t="shared" si="3"/>
        <v>2471</v>
      </c>
      <c r="D3672" s="2">
        <f t="shared" si="26"/>
        <v>4032.08442</v>
      </c>
      <c r="E3672" s="2">
        <f t="shared" si="20"/>
        <v>2389.858569</v>
      </c>
      <c r="F3672" s="2">
        <v>-1.04</v>
      </c>
      <c r="G3672" s="2">
        <f t="shared" si="4"/>
        <v>-0.0104</v>
      </c>
      <c r="H3672" s="2">
        <f t="shared" si="21"/>
        <v>1.905</v>
      </c>
      <c r="I3672" s="2">
        <f t="shared" si="27"/>
        <v>1.467205721</v>
      </c>
      <c r="J3672" s="2">
        <f t="shared" si="5"/>
        <v>388.8919205</v>
      </c>
      <c r="K3672" s="2">
        <f t="shared" si="6"/>
        <v>402.0427834</v>
      </c>
      <c r="L3672" s="2">
        <f t="shared" si="7"/>
        <v>0</v>
      </c>
      <c r="M3672" s="2">
        <f t="shared" si="1"/>
        <v>402.0427834</v>
      </c>
      <c r="O3672" s="2">
        <v>3670.0</v>
      </c>
      <c r="P3672" s="2">
        <v>2490.0</v>
      </c>
      <c r="Q3672" s="2">
        <v>2497.0</v>
      </c>
      <c r="R3672" s="2">
        <v>2493.0</v>
      </c>
      <c r="S3672" s="2">
        <v>2466.0</v>
      </c>
      <c r="T3672" s="2">
        <v>1.333803474E9</v>
      </c>
      <c r="U3672" s="2">
        <v>3.2958284E7</v>
      </c>
      <c r="V3672" s="2">
        <v>2.9396831E7</v>
      </c>
      <c r="W3672" s="2">
        <v>1187947.0</v>
      </c>
      <c r="X3672" s="2">
        <v>1174.0</v>
      </c>
      <c r="Y3672" s="2">
        <f t="shared" si="8"/>
        <v>0.2210718636</v>
      </c>
      <c r="Z3672" s="2">
        <f t="shared" ref="Z3672:AC3672" si="3723">ROUNDDOWN($Y3672*Z$1,0)-IF(MOD($Y3672*Z$1,1)=0,1,0)+1</f>
        <v>1</v>
      </c>
      <c r="AA3672" s="2">
        <f t="shared" si="3723"/>
        <v>1</v>
      </c>
      <c r="AB3672" s="2">
        <f t="shared" si="3723"/>
        <v>1</v>
      </c>
      <c r="AC3672" s="2">
        <f t="shared" si="3723"/>
        <v>2</v>
      </c>
      <c r="AD3672" s="2">
        <f t="shared" si="10"/>
        <v>0</v>
      </c>
      <c r="AE3672" s="2">
        <f t="shared" si="11"/>
        <v>0</v>
      </c>
      <c r="AF3672" s="2">
        <f t="shared" si="12"/>
        <v>0</v>
      </c>
      <c r="AG3672" s="2">
        <f t="shared" si="13"/>
        <v>0</v>
      </c>
      <c r="AH3672" s="2">
        <f t="shared" si="14"/>
        <v>0</v>
      </c>
      <c r="AI3672" s="2">
        <f t="shared" si="15"/>
        <v>0</v>
      </c>
      <c r="AJ3672" s="2">
        <f t="shared" si="16"/>
        <v>0</v>
      </c>
      <c r="AK3672" s="2">
        <f t="shared" si="17"/>
        <v>1</v>
      </c>
      <c r="AL3672" s="2">
        <f t="shared" si="18"/>
        <v>1</v>
      </c>
    </row>
    <row r="3673" ht="13.5" customHeight="1">
      <c r="A3673" s="3">
        <v>43277.0</v>
      </c>
      <c r="B3673" s="2">
        <v>2473.0</v>
      </c>
      <c r="C3673" s="2">
        <f t="shared" si="3"/>
        <v>2473</v>
      </c>
      <c r="D3673" s="2">
        <f t="shared" si="26"/>
        <v>4033.704621</v>
      </c>
      <c r="E3673" s="2">
        <f t="shared" si="20"/>
        <v>2390.201137</v>
      </c>
      <c r="F3673" s="2">
        <v>0.08</v>
      </c>
      <c r="G3673" s="2">
        <f t="shared" si="4"/>
        <v>0.0008</v>
      </c>
      <c r="H3673" s="2">
        <f t="shared" si="21"/>
        <v>1.9058</v>
      </c>
      <c r="I3673" s="2">
        <f t="shared" si="27"/>
        <v>1.467607549</v>
      </c>
      <c r="J3673" s="2">
        <f t="shared" si="5"/>
        <v>389.2030341</v>
      </c>
      <c r="K3673" s="2">
        <f t="shared" si="6"/>
        <v>402.3644177</v>
      </c>
      <c r="L3673" s="2">
        <f t="shared" si="7"/>
        <v>0</v>
      </c>
      <c r="M3673" s="2">
        <f t="shared" si="1"/>
        <v>402.3644177</v>
      </c>
      <c r="O3673" s="2">
        <v>3671.0</v>
      </c>
      <c r="P3673" s="2">
        <v>2471.0</v>
      </c>
      <c r="Q3673" s="2">
        <v>2471.0</v>
      </c>
      <c r="R3673" s="2">
        <v>2478.0</v>
      </c>
      <c r="S3673" s="2">
        <v>2461.0</v>
      </c>
      <c r="T3673" s="2">
        <v>1.333753474E9</v>
      </c>
      <c r="U3673" s="2">
        <v>3.2983723E7</v>
      </c>
      <c r="V3673" s="2">
        <v>2.4603151E7</v>
      </c>
      <c r="W3673" s="2">
        <v>995615.0</v>
      </c>
      <c r="X3673" s="2">
        <v>1074.0</v>
      </c>
      <c r="Y3673" s="2">
        <f t="shared" si="8"/>
        <v>0.514819326</v>
      </c>
      <c r="Z3673" s="2">
        <f t="shared" ref="Z3673:AC3673" si="3724">ROUNDDOWN($Y3673*Z$1,0)-IF(MOD($Y3673*Z$1,1)=0,1,0)+1</f>
        <v>2</v>
      </c>
      <c r="AA3673" s="2">
        <f t="shared" si="3724"/>
        <v>2</v>
      </c>
      <c r="AB3673" s="2">
        <f t="shared" si="3724"/>
        <v>3</v>
      </c>
      <c r="AC3673" s="2">
        <f t="shared" si="3724"/>
        <v>3</v>
      </c>
      <c r="AD3673" s="2">
        <f t="shared" si="10"/>
        <v>1</v>
      </c>
      <c r="AE3673" s="2">
        <f t="shared" si="11"/>
        <v>0</v>
      </c>
      <c r="AF3673" s="2">
        <f t="shared" si="12"/>
        <v>0</v>
      </c>
      <c r="AG3673" s="2">
        <f t="shared" si="13"/>
        <v>0</v>
      </c>
      <c r="AH3673" s="2">
        <f t="shared" si="14"/>
        <v>0</v>
      </c>
      <c r="AI3673" s="2">
        <f t="shared" si="15"/>
        <v>0</v>
      </c>
      <c r="AJ3673" s="2">
        <f t="shared" si="16"/>
        <v>0</v>
      </c>
      <c r="AK3673" s="2">
        <f t="shared" si="17"/>
        <v>0</v>
      </c>
      <c r="AL3673" s="2">
        <f t="shared" si="18"/>
        <v>1</v>
      </c>
    </row>
    <row r="3674" ht="13.5" customHeight="1">
      <c r="A3674" s="3">
        <v>43278.0</v>
      </c>
      <c r="B3674" s="2">
        <v>2494.0</v>
      </c>
      <c r="C3674" s="2">
        <f t="shared" si="3"/>
        <v>2494</v>
      </c>
      <c r="D3674" s="2">
        <f t="shared" si="26"/>
        <v>4035.325473</v>
      </c>
      <c r="E3674" s="2">
        <f t="shared" si="20"/>
        <v>2390.543704</v>
      </c>
      <c r="F3674" s="2">
        <v>0.85</v>
      </c>
      <c r="G3674" s="2">
        <f t="shared" si="4"/>
        <v>0.0085</v>
      </c>
      <c r="H3674" s="2">
        <f t="shared" si="21"/>
        <v>1.9143</v>
      </c>
      <c r="I3674" s="2">
        <f t="shared" si="27"/>
        <v>1.468009376</v>
      </c>
      <c r="J3674" s="2">
        <f t="shared" si="5"/>
        <v>392.5112599</v>
      </c>
      <c r="K3674" s="2">
        <f t="shared" si="6"/>
        <v>405.7845152</v>
      </c>
      <c r="L3674" s="2">
        <f t="shared" si="7"/>
        <v>0</v>
      </c>
      <c r="M3674" s="2">
        <f t="shared" si="1"/>
        <v>405.7845152</v>
      </c>
      <c r="O3674" s="2">
        <v>3672.0</v>
      </c>
      <c r="P3674" s="2">
        <v>2460.0</v>
      </c>
      <c r="Q3674" s="2">
        <v>2473.0</v>
      </c>
      <c r="R3674" s="2">
        <v>2497.0</v>
      </c>
      <c r="S3674" s="2">
        <v>2454.0</v>
      </c>
      <c r="T3674" s="2">
        <v>1.333703474E9</v>
      </c>
      <c r="U3674" s="2">
        <v>3.3262565E7</v>
      </c>
      <c r="V3674" s="2">
        <v>4.445238E7</v>
      </c>
      <c r="W3674" s="2">
        <v>1795400.0</v>
      </c>
      <c r="X3674" s="2">
        <v>1562.0</v>
      </c>
      <c r="Y3674" s="2">
        <f t="shared" si="8"/>
        <v>0.7206658546</v>
      </c>
      <c r="Z3674" s="2">
        <f t="shared" ref="Z3674:AC3674" si="3725">ROUNDDOWN($Y3674*Z$1,0)-IF(MOD($Y3674*Z$1,1)=0,1,0)+1</f>
        <v>2</v>
      </c>
      <c r="AA3674" s="2">
        <f t="shared" si="3725"/>
        <v>3</v>
      </c>
      <c r="AB3674" s="2">
        <f t="shared" si="3725"/>
        <v>3</v>
      </c>
      <c r="AC3674" s="2">
        <f t="shared" si="3725"/>
        <v>4</v>
      </c>
      <c r="AD3674" s="2">
        <f t="shared" si="10"/>
        <v>0</v>
      </c>
      <c r="AE3674" s="2">
        <f t="shared" si="11"/>
        <v>0</v>
      </c>
      <c r="AF3674" s="2">
        <f t="shared" si="12"/>
        <v>0</v>
      </c>
      <c r="AG3674" s="2">
        <f t="shared" si="13"/>
        <v>0</v>
      </c>
      <c r="AH3674" s="2">
        <f t="shared" si="14"/>
        <v>1</v>
      </c>
      <c r="AI3674" s="2">
        <f t="shared" si="15"/>
        <v>0</v>
      </c>
      <c r="AJ3674" s="2">
        <f t="shared" si="16"/>
        <v>0</v>
      </c>
      <c r="AK3674" s="2">
        <f t="shared" si="17"/>
        <v>0</v>
      </c>
      <c r="AL3674" s="2">
        <f t="shared" si="18"/>
        <v>1</v>
      </c>
    </row>
    <row r="3675" ht="13.5" customHeight="1">
      <c r="A3675" s="3">
        <v>43279.0</v>
      </c>
      <c r="B3675" s="2">
        <v>2475.0</v>
      </c>
      <c r="C3675" s="2">
        <f t="shared" si="3"/>
        <v>2475</v>
      </c>
      <c r="D3675" s="2">
        <f t="shared" si="26"/>
        <v>4036.946976</v>
      </c>
      <c r="E3675" s="2">
        <f t="shared" si="20"/>
        <v>2390.886272</v>
      </c>
      <c r="F3675" s="2">
        <v>-0.76</v>
      </c>
      <c r="G3675" s="2">
        <f t="shared" si="4"/>
        <v>-0.0076</v>
      </c>
      <c r="H3675" s="2">
        <f t="shared" si="21"/>
        <v>1.9067</v>
      </c>
      <c r="I3675" s="2">
        <f t="shared" si="27"/>
        <v>1.468411203</v>
      </c>
      <c r="J3675" s="2">
        <f t="shared" si="5"/>
        <v>389.5281743</v>
      </c>
      <c r="K3675" s="2">
        <f t="shared" si="6"/>
        <v>402.7005529</v>
      </c>
      <c r="L3675" s="2">
        <f t="shared" si="7"/>
        <v>0</v>
      </c>
      <c r="M3675" s="2">
        <f t="shared" si="1"/>
        <v>402.7005529</v>
      </c>
      <c r="O3675" s="2">
        <v>3673.0</v>
      </c>
      <c r="P3675" s="2">
        <v>2475.0</v>
      </c>
      <c r="Q3675" s="2">
        <v>2494.0</v>
      </c>
      <c r="R3675" s="2">
        <v>2489.0</v>
      </c>
      <c r="S3675" s="2">
        <v>2462.0</v>
      </c>
      <c r="T3675" s="2">
        <v>1.333703474E9</v>
      </c>
      <c r="U3675" s="2">
        <v>3.3009161E7</v>
      </c>
      <c r="V3675" s="2">
        <v>7.0241446E7</v>
      </c>
      <c r="W3675" s="2">
        <v>2839450.0</v>
      </c>
      <c r="X3675" s="2">
        <v>2063.0</v>
      </c>
      <c r="Y3675" s="2">
        <f t="shared" si="8"/>
        <v>0.2827852213</v>
      </c>
      <c r="Z3675" s="2">
        <f t="shared" ref="Z3675:AC3675" si="3726">ROUNDDOWN($Y3675*Z$1,0)-IF(MOD($Y3675*Z$1,1)=0,1,0)+1</f>
        <v>1</v>
      </c>
      <c r="AA3675" s="2">
        <f t="shared" si="3726"/>
        <v>1</v>
      </c>
      <c r="AB3675" s="2">
        <f t="shared" si="3726"/>
        <v>2</v>
      </c>
      <c r="AC3675" s="2">
        <f t="shared" si="3726"/>
        <v>2</v>
      </c>
      <c r="AD3675" s="2">
        <f t="shared" si="10"/>
        <v>0</v>
      </c>
      <c r="AE3675" s="2">
        <f t="shared" si="11"/>
        <v>0</v>
      </c>
      <c r="AF3675" s="2">
        <f t="shared" si="12"/>
        <v>1</v>
      </c>
      <c r="AG3675" s="2">
        <f t="shared" si="13"/>
        <v>0</v>
      </c>
      <c r="AH3675" s="2">
        <f t="shared" si="14"/>
        <v>0</v>
      </c>
      <c r="AI3675" s="2">
        <f t="shared" si="15"/>
        <v>0</v>
      </c>
      <c r="AJ3675" s="2">
        <f t="shared" si="16"/>
        <v>0</v>
      </c>
      <c r="AK3675" s="2">
        <f t="shared" si="17"/>
        <v>0</v>
      </c>
      <c r="AL3675" s="2">
        <f t="shared" si="18"/>
        <v>1</v>
      </c>
    </row>
    <row r="3676" ht="13.5" customHeight="1">
      <c r="A3676" s="3">
        <v>43282.0</v>
      </c>
      <c r="B3676" s="2">
        <v>2472.0</v>
      </c>
      <c r="C3676" s="2">
        <f t="shared" si="3"/>
        <v>2472</v>
      </c>
      <c r="D3676" s="2">
        <f t="shared" si="26"/>
        <v>4038.569131</v>
      </c>
      <c r="E3676" s="2">
        <f t="shared" si="20"/>
        <v>2391.22884</v>
      </c>
      <c r="F3676" s="2">
        <v>-0.12</v>
      </c>
      <c r="G3676" s="2">
        <f t="shared" si="4"/>
        <v>-0.0012</v>
      </c>
      <c r="H3676" s="2">
        <f t="shared" si="21"/>
        <v>1.9055</v>
      </c>
      <c r="I3676" s="2">
        <f t="shared" si="27"/>
        <v>1.46881303</v>
      </c>
      <c r="J3676" s="2">
        <f t="shared" si="5"/>
        <v>389.0607405</v>
      </c>
      <c r="K3676" s="2">
        <f t="shared" si="6"/>
        <v>402.2173122</v>
      </c>
      <c r="L3676" s="2">
        <f t="shared" si="7"/>
        <v>0</v>
      </c>
      <c r="M3676" s="2">
        <f t="shared" si="1"/>
        <v>402.2173122</v>
      </c>
      <c r="O3676" s="2">
        <v>3674.0</v>
      </c>
      <c r="P3676" s="2">
        <v>2477.0</v>
      </c>
      <c r="Q3676" s="2">
        <v>2475.0</v>
      </c>
      <c r="R3676" s="2">
        <v>2489.0</v>
      </c>
      <c r="S3676" s="2">
        <v>2470.0</v>
      </c>
      <c r="T3676" s="2">
        <v>1.333703474E9</v>
      </c>
      <c r="U3676" s="2">
        <v>3.296915E7</v>
      </c>
      <c r="V3676" s="2">
        <v>1.3852771E7</v>
      </c>
      <c r="W3676" s="2">
        <v>558848.0</v>
      </c>
      <c r="X3676" s="2">
        <v>699.0</v>
      </c>
      <c r="Y3676" s="2">
        <f t="shared" si="8"/>
        <v>0.4508729192</v>
      </c>
      <c r="Z3676" s="2">
        <f t="shared" ref="Z3676:AC3676" si="3727">ROUNDDOWN($Y3676*Z$1,0)-IF(MOD($Y3676*Z$1,1)=0,1,0)+1</f>
        <v>1</v>
      </c>
      <c r="AA3676" s="2">
        <f t="shared" si="3727"/>
        <v>2</v>
      </c>
      <c r="AB3676" s="2">
        <f t="shared" si="3727"/>
        <v>2</v>
      </c>
      <c r="AC3676" s="2">
        <f t="shared" si="3727"/>
        <v>3</v>
      </c>
      <c r="AD3676" s="2">
        <f t="shared" si="10"/>
        <v>0</v>
      </c>
      <c r="AE3676" s="2">
        <f t="shared" si="11"/>
        <v>0</v>
      </c>
      <c r="AF3676" s="2">
        <f t="shared" si="12"/>
        <v>0</v>
      </c>
      <c r="AG3676" s="2">
        <f t="shared" si="13"/>
        <v>1</v>
      </c>
      <c r="AH3676" s="2">
        <f t="shared" si="14"/>
        <v>0</v>
      </c>
      <c r="AI3676" s="2">
        <f t="shared" si="15"/>
        <v>0</v>
      </c>
      <c r="AJ3676" s="2">
        <f t="shared" si="16"/>
        <v>0</v>
      </c>
      <c r="AK3676" s="2">
        <f t="shared" si="17"/>
        <v>0</v>
      </c>
      <c r="AL3676" s="2">
        <f t="shared" si="18"/>
        <v>1</v>
      </c>
    </row>
    <row r="3677" ht="13.5" customHeight="1">
      <c r="A3677" s="3">
        <v>43283.0</v>
      </c>
      <c r="B3677" s="2">
        <v>2451.0</v>
      </c>
      <c r="C3677" s="2">
        <f t="shared" si="3"/>
        <v>2451</v>
      </c>
      <c r="D3677" s="2">
        <f t="shared" si="26"/>
        <v>4040.191938</v>
      </c>
      <c r="E3677" s="2">
        <f t="shared" si="20"/>
        <v>2391.571408</v>
      </c>
      <c r="F3677" s="2">
        <v>-0.85</v>
      </c>
      <c r="G3677" s="2">
        <f t="shared" si="4"/>
        <v>-0.0085</v>
      </c>
      <c r="H3677" s="2">
        <f t="shared" si="21"/>
        <v>1.897</v>
      </c>
      <c r="I3677" s="2">
        <f t="shared" si="27"/>
        <v>1.469214857</v>
      </c>
      <c r="J3677" s="2">
        <f t="shared" si="5"/>
        <v>385.7537242</v>
      </c>
      <c r="K3677" s="2">
        <f t="shared" si="6"/>
        <v>398.7984651</v>
      </c>
      <c r="L3677" s="2">
        <f t="shared" si="7"/>
        <v>0</v>
      </c>
      <c r="M3677" s="2">
        <f t="shared" si="1"/>
        <v>398.7984651</v>
      </c>
      <c r="O3677" s="2">
        <v>3675.0</v>
      </c>
      <c r="P3677" s="2">
        <v>2460.0</v>
      </c>
      <c r="Q3677" s="2">
        <v>2472.0</v>
      </c>
      <c r="R3677" s="2">
        <v>2469.0</v>
      </c>
      <c r="S3677" s="2">
        <v>2442.0</v>
      </c>
      <c r="T3677" s="2">
        <v>1.333703474E9</v>
      </c>
      <c r="U3677" s="2">
        <v>3.2689072E7</v>
      </c>
      <c r="V3677" s="2">
        <v>5.5778821E7</v>
      </c>
      <c r="W3677" s="2">
        <v>2274744.0</v>
      </c>
      <c r="X3677" s="2">
        <v>2004.0</v>
      </c>
      <c r="Y3677" s="2">
        <f t="shared" si="8"/>
        <v>0.2627892814</v>
      </c>
      <c r="Z3677" s="2">
        <f t="shared" ref="Z3677:AC3677" si="3728">ROUNDDOWN($Y3677*Z$1,0)-IF(MOD($Y3677*Z$1,1)=0,1,0)+1</f>
        <v>1</v>
      </c>
      <c r="AA3677" s="2">
        <f t="shared" si="3728"/>
        <v>1</v>
      </c>
      <c r="AB3677" s="2">
        <f t="shared" si="3728"/>
        <v>2</v>
      </c>
      <c r="AC3677" s="2">
        <f t="shared" si="3728"/>
        <v>2</v>
      </c>
      <c r="AD3677" s="2">
        <f t="shared" si="10"/>
        <v>0</v>
      </c>
      <c r="AE3677" s="2">
        <f t="shared" si="11"/>
        <v>0</v>
      </c>
      <c r="AF3677" s="2">
        <f t="shared" si="12"/>
        <v>0</v>
      </c>
      <c r="AG3677" s="2">
        <f t="shared" si="13"/>
        <v>0</v>
      </c>
      <c r="AH3677" s="2">
        <f t="shared" si="14"/>
        <v>0</v>
      </c>
      <c r="AI3677" s="2">
        <f t="shared" si="15"/>
        <v>0</v>
      </c>
      <c r="AJ3677" s="2">
        <f t="shared" si="16"/>
        <v>0</v>
      </c>
      <c r="AK3677" s="2">
        <f t="shared" si="17"/>
        <v>1</v>
      </c>
      <c r="AL3677" s="2">
        <f t="shared" si="18"/>
        <v>1</v>
      </c>
    </row>
    <row r="3678" ht="13.5" customHeight="1">
      <c r="A3678" s="3">
        <v>43284.0</v>
      </c>
      <c r="B3678" s="2">
        <v>2476.0</v>
      </c>
      <c r="C3678" s="2">
        <f t="shared" si="3"/>
        <v>2476</v>
      </c>
      <c r="D3678" s="2">
        <f t="shared" si="26"/>
        <v>4041.815397</v>
      </c>
      <c r="E3678" s="2">
        <f t="shared" si="20"/>
        <v>2391.913975</v>
      </c>
      <c r="F3678" s="2">
        <v>1.02</v>
      </c>
      <c r="G3678" s="2">
        <f t="shared" si="4"/>
        <v>0.0102</v>
      </c>
      <c r="H3678" s="2">
        <f t="shared" si="21"/>
        <v>1.9072</v>
      </c>
      <c r="I3678" s="2">
        <f t="shared" si="27"/>
        <v>1.469616685</v>
      </c>
      <c r="J3678" s="2">
        <f t="shared" si="5"/>
        <v>389.6884122</v>
      </c>
      <c r="K3678" s="2">
        <f t="shared" si="6"/>
        <v>402.8662094</v>
      </c>
      <c r="L3678" s="2">
        <f t="shared" si="7"/>
        <v>0</v>
      </c>
      <c r="M3678" s="2">
        <f t="shared" si="1"/>
        <v>402.8662094</v>
      </c>
      <c r="O3678" s="2">
        <v>3676.0</v>
      </c>
      <c r="P3678" s="2">
        <v>2459.0</v>
      </c>
      <c r="Q3678" s="2">
        <v>2451.0</v>
      </c>
      <c r="R3678" s="2">
        <v>2476.0</v>
      </c>
      <c r="S3678" s="2">
        <v>2454.0</v>
      </c>
      <c r="T3678" s="2">
        <v>1.333703474E9</v>
      </c>
      <c r="U3678" s="2">
        <v>3.3022498E7</v>
      </c>
      <c r="V3678" s="2">
        <v>3.222129E7</v>
      </c>
      <c r="W3678" s="2">
        <v>1306155.0</v>
      </c>
      <c r="X3678" s="2">
        <v>1653.0</v>
      </c>
      <c r="Y3678" s="2">
        <f t="shared" si="8"/>
        <v>0.7590336987</v>
      </c>
      <c r="Z3678" s="2">
        <f t="shared" ref="Z3678:AC3678" si="3729">ROUNDDOWN($Y3678*Z$1,0)-IF(MOD($Y3678*Z$1,1)=0,1,0)+1</f>
        <v>2</v>
      </c>
      <c r="AA3678" s="2">
        <f t="shared" si="3729"/>
        <v>3</v>
      </c>
      <c r="AB3678" s="2">
        <f t="shared" si="3729"/>
        <v>4</v>
      </c>
      <c r="AC3678" s="2">
        <f t="shared" si="3729"/>
        <v>4</v>
      </c>
      <c r="AD3678" s="2">
        <f t="shared" si="10"/>
        <v>0</v>
      </c>
      <c r="AE3678" s="2">
        <f t="shared" si="11"/>
        <v>1</v>
      </c>
      <c r="AF3678" s="2">
        <f t="shared" si="12"/>
        <v>0</v>
      </c>
      <c r="AG3678" s="2">
        <f t="shared" si="13"/>
        <v>0</v>
      </c>
      <c r="AH3678" s="2">
        <f t="shared" si="14"/>
        <v>0</v>
      </c>
      <c r="AI3678" s="2">
        <f t="shared" si="15"/>
        <v>0</v>
      </c>
      <c r="AJ3678" s="2">
        <f t="shared" si="16"/>
        <v>0</v>
      </c>
      <c r="AK3678" s="2">
        <f t="shared" si="17"/>
        <v>0</v>
      </c>
      <c r="AL3678" s="2">
        <f t="shared" si="18"/>
        <v>1</v>
      </c>
    </row>
    <row r="3679" ht="13.5" customHeight="1">
      <c r="A3679" s="3">
        <v>43285.0</v>
      </c>
      <c r="B3679" s="2">
        <v>2488.0</v>
      </c>
      <c r="C3679" s="2">
        <f t="shared" si="3"/>
        <v>2488</v>
      </c>
      <c r="D3679" s="2">
        <f t="shared" si="26"/>
        <v>4043.439508</v>
      </c>
      <c r="E3679" s="2">
        <f t="shared" si="20"/>
        <v>2392.256543</v>
      </c>
      <c r="F3679" s="2">
        <v>0.48</v>
      </c>
      <c r="G3679" s="2">
        <f t="shared" si="4"/>
        <v>0.0048</v>
      </c>
      <c r="H3679" s="2">
        <f t="shared" si="21"/>
        <v>1.912</v>
      </c>
      <c r="I3679" s="2">
        <f t="shared" si="27"/>
        <v>1.470018512</v>
      </c>
      <c r="J3679" s="2">
        <f t="shared" si="5"/>
        <v>391.5589165</v>
      </c>
      <c r="K3679" s="2">
        <f t="shared" si="6"/>
        <v>404.7999672</v>
      </c>
      <c r="L3679" s="2">
        <f t="shared" si="7"/>
        <v>0</v>
      </c>
      <c r="M3679" s="2">
        <f t="shared" si="1"/>
        <v>404.7999672</v>
      </c>
      <c r="O3679" s="2">
        <v>3677.0</v>
      </c>
      <c r="P3679" s="2">
        <v>2469.0</v>
      </c>
      <c r="Q3679" s="2">
        <v>2476.0</v>
      </c>
      <c r="R3679" s="2">
        <v>2488.0</v>
      </c>
      <c r="S3679" s="2">
        <v>2466.0</v>
      </c>
      <c r="T3679" s="2">
        <v>1.333703474E9</v>
      </c>
      <c r="U3679" s="2">
        <v>3.3182542E7</v>
      </c>
      <c r="V3679" s="2">
        <v>2.5427565E7</v>
      </c>
      <c r="W3679" s="2">
        <v>1025787.0</v>
      </c>
      <c r="X3679" s="2">
        <v>1211.0</v>
      </c>
      <c r="Y3679" s="2">
        <f t="shared" si="8"/>
        <v>0.6206861551</v>
      </c>
      <c r="Z3679" s="2">
        <f t="shared" ref="Z3679:AC3679" si="3730">ROUNDDOWN($Y3679*Z$1,0)-IF(MOD($Y3679*Z$1,1)=0,1,0)+1</f>
        <v>2</v>
      </c>
      <c r="AA3679" s="2">
        <f t="shared" si="3730"/>
        <v>2</v>
      </c>
      <c r="AB3679" s="2">
        <f t="shared" si="3730"/>
        <v>3</v>
      </c>
      <c r="AC3679" s="2">
        <f t="shared" si="3730"/>
        <v>4</v>
      </c>
      <c r="AD3679" s="2">
        <f t="shared" si="10"/>
        <v>0</v>
      </c>
      <c r="AE3679" s="2">
        <f t="shared" si="11"/>
        <v>1</v>
      </c>
      <c r="AF3679" s="2">
        <f t="shared" si="12"/>
        <v>0</v>
      </c>
      <c r="AG3679" s="2">
        <f t="shared" si="13"/>
        <v>0</v>
      </c>
      <c r="AH3679" s="2">
        <f t="shared" si="14"/>
        <v>0</v>
      </c>
      <c r="AI3679" s="2">
        <f t="shared" si="15"/>
        <v>0</v>
      </c>
      <c r="AJ3679" s="2">
        <f t="shared" si="16"/>
        <v>0</v>
      </c>
      <c r="AK3679" s="2">
        <f t="shared" si="17"/>
        <v>0</v>
      </c>
      <c r="AL3679" s="2">
        <f t="shared" si="18"/>
        <v>1</v>
      </c>
    </row>
    <row r="3680" ht="13.5" customHeight="1">
      <c r="A3680" s="3">
        <v>43286.0</v>
      </c>
      <c r="B3680" s="2">
        <v>2529.0</v>
      </c>
      <c r="C3680" s="2">
        <f t="shared" si="3"/>
        <v>2529</v>
      </c>
      <c r="D3680" s="2">
        <f t="shared" si="26"/>
        <v>4045.064272</v>
      </c>
      <c r="E3680" s="2">
        <f t="shared" si="20"/>
        <v>2392.599111</v>
      </c>
      <c r="F3680" s="2">
        <v>1.65</v>
      </c>
      <c r="G3680" s="2">
        <f t="shared" si="4"/>
        <v>0.0165</v>
      </c>
      <c r="H3680" s="2">
        <f t="shared" si="21"/>
        <v>1.9285</v>
      </c>
      <c r="I3680" s="2">
        <f t="shared" si="27"/>
        <v>1.470420339</v>
      </c>
      <c r="J3680" s="2">
        <f t="shared" si="5"/>
        <v>398.0196387</v>
      </c>
      <c r="K3680" s="2">
        <f t="shared" si="6"/>
        <v>411.4791667</v>
      </c>
      <c r="L3680" s="2">
        <f t="shared" si="7"/>
        <v>0</v>
      </c>
      <c r="M3680" s="2">
        <f t="shared" si="1"/>
        <v>411.4791667</v>
      </c>
      <c r="O3680" s="2">
        <v>3678.0</v>
      </c>
      <c r="P3680" s="2">
        <v>2488.0</v>
      </c>
      <c r="Q3680" s="2">
        <v>2488.0</v>
      </c>
      <c r="R3680" s="2">
        <v>2529.0</v>
      </c>
      <c r="S3680" s="2">
        <v>2484.0</v>
      </c>
      <c r="T3680" s="2">
        <v>1.333703474E9</v>
      </c>
      <c r="U3680" s="2">
        <v>3.3729361E7</v>
      </c>
      <c r="V3680" s="2">
        <v>1.35858688E8</v>
      </c>
      <c r="W3680" s="2">
        <v>5394492.0</v>
      </c>
      <c r="X3680" s="2">
        <v>1765.0</v>
      </c>
      <c r="Y3680" s="2">
        <f t="shared" si="8"/>
        <v>0.8629719854</v>
      </c>
      <c r="Z3680" s="2">
        <f t="shared" ref="Z3680:AC3680" si="3731">ROUNDDOWN($Y3680*Z$1,0)-IF(MOD($Y3680*Z$1,1)=0,1,0)+1</f>
        <v>2</v>
      </c>
      <c r="AA3680" s="2">
        <f t="shared" si="3731"/>
        <v>3</v>
      </c>
      <c r="AB3680" s="2">
        <f t="shared" si="3731"/>
        <v>4</v>
      </c>
      <c r="AC3680" s="2">
        <f t="shared" si="3731"/>
        <v>5</v>
      </c>
      <c r="AD3680" s="2">
        <f t="shared" si="10"/>
        <v>0</v>
      </c>
      <c r="AE3680" s="2">
        <f t="shared" si="11"/>
        <v>1</v>
      </c>
      <c r="AF3680" s="2">
        <f t="shared" si="12"/>
        <v>0</v>
      </c>
      <c r="AG3680" s="2">
        <f t="shared" si="13"/>
        <v>0</v>
      </c>
      <c r="AH3680" s="2">
        <f t="shared" si="14"/>
        <v>0</v>
      </c>
      <c r="AI3680" s="2">
        <f t="shared" si="15"/>
        <v>0</v>
      </c>
      <c r="AJ3680" s="2">
        <f t="shared" si="16"/>
        <v>0</v>
      </c>
      <c r="AK3680" s="2">
        <f t="shared" si="17"/>
        <v>0</v>
      </c>
      <c r="AL3680" s="2">
        <f t="shared" si="18"/>
        <v>1</v>
      </c>
    </row>
    <row r="3681" ht="13.5" customHeight="1">
      <c r="A3681" s="3">
        <v>43289.0</v>
      </c>
      <c r="B3681" s="2">
        <v>2542.0</v>
      </c>
      <c r="C3681" s="2">
        <f t="shared" si="3"/>
        <v>2542</v>
      </c>
      <c r="D3681" s="2">
        <f t="shared" si="26"/>
        <v>4046.689689</v>
      </c>
      <c r="E3681" s="2">
        <f t="shared" si="20"/>
        <v>2392.941678</v>
      </c>
      <c r="F3681" s="2">
        <v>0.51</v>
      </c>
      <c r="G3681" s="2">
        <f t="shared" si="4"/>
        <v>0.0051</v>
      </c>
      <c r="H3681" s="2">
        <f t="shared" si="21"/>
        <v>1.9336</v>
      </c>
      <c r="I3681" s="2">
        <f t="shared" si="27"/>
        <v>1.470822166</v>
      </c>
      <c r="J3681" s="2">
        <f t="shared" si="5"/>
        <v>400.0495388</v>
      </c>
      <c r="K3681" s="2">
        <f t="shared" si="6"/>
        <v>413.5777104</v>
      </c>
      <c r="L3681" s="2">
        <f t="shared" si="7"/>
        <v>0</v>
      </c>
      <c r="M3681" s="2">
        <f t="shared" si="1"/>
        <v>413.5777104</v>
      </c>
      <c r="O3681" s="2">
        <v>3679.0</v>
      </c>
      <c r="P3681" s="2">
        <v>2535.0</v>
      </c>
      <c r="Q3681" s="2">
        <v>2529.0</v>
      </c>
      <c r="R3681" s="2">
        <v>2545.0</v>
      </c>
      <c r="S3681" s="2">
        <v>2523.0</v>
      </c>
      <c r="T3681" s="2">
        <v>1.333703474E9</v>
      </c>
      <c r="U3681" s="2">
        <v>3.3902742E7</v>
      </c>
      <c r="V3681" s="2">
        <v>1.7423352E7</v>
      </c>
      <c r="W3681" s="2">
        <v>687388.0</v>
      </c>
      <c r="X3681" s="2">
        <v>740.0</v>
      </c>
      <c r="Y3681" s="2">
        <f t="shared" si="8"/>
        <v>0.6303288672</v>
      </c>
      <c r="Z3681" s="2">
        <f t="shared" ref="Z3681:AC3681" si="3732">ROUNDDOWN($Y3681*Z$1,0)-IF(MOD($Y3681*Z$1,1)=0,1,0)+1</f>
        <v>2</v>
      </c>
      <c r="AA3681" s="2">
        <f t="shared" si="3732"/>
        <v>2</v>
      </c>
      <c r="AB3681" s="2">
        <f t="shared" si="3732"/>
        <v>3</v>
      </c>
      <c r="AC3681" s="2">
        <f t="shared" si="3732"/>
        <v>4</v>
      </c>
      <c r="AD3681" s="2">
        <f t="shared" si="10"/>
        <v>0</v>
      </c>
      <c r="AE3681" s="2">
        <f t="shared" si="11"/>
        <v>1</v>
      </c>
      <c r="AF3681" s="2">
        <f t="shared" si="12"/>
        <v>0</v>
      </c>
      <c r="AG3681" s="2">
        <f t="shared" si="13"/>
        <v>0</v>
      </c>
      <c r="AH3681" s="2">
        <f t="shared" si="14"/>
        <v>0</v>
      </c>
      <c r="AI3681" s="2">
        <f t="shared" si="15"/>
        <v>0</v>
      </c>
      <c r="AJ3681" s="2">
        <f t="shared" si="16"/>
        <v>0</v>
      </c>
      <c r="AK3681" s="2">
        <f t="shared" si="17"/>
        <v>0</v>
      </c>
      <c r="AL3681" s="2">
        <f t="shared" si="18"/>
        <v>1</v>
      </c>
    </row>
    <row r="3682" ht="13.5" customHeight="1">
      <c r="A3682" s="3">
        <v>43290.0</v>
      </c>
      <c r="B3682" s="2">
        <v>2563.0</v>
      </c>
      <c r="C3682" s="2">
        <f t="shared" si="3"/>
        <v>2563</v>
      </c>
      <c r="D3682" s="2">
        <f t="shared" si="26"/>
        <v>4048.315759</v>
      </c>
      <c r="E3682" s="2">
        <f t="shared" si="20"/>
        <v>2393.284246</v>
      </c>
      <c r="F3682" s="2">
        <v>0.83</v>
      </c>
      <c r="G3682" s="2">
        <f t="shared" si="4"/>
        <v>0.0083</v>
      </c>
      <c r="H3682" s="2">
        <f t="shared" si="21"/>
        <v>1.9419</v>
      </c>
      <c r="I3682" s="2">
        <f t="shared" si="27"/>
        <v>1.471223993</v>
      </c>
      <c r="J3682" s="2">
        <f t="shared" si="5"/>
        <v>403.36995</v>
      </c>
      <c r="K3682" s="2">
        <f t="shared" si="6"/>
        <v>417.0104054</v>
      </c>
      <c r="L3682" s="2">
        <f t="shared" si="7"/>
        <v>0</v>
      </c>
      <c r="M3682" s="2">
        <f t="shared" si="1"/>
        <v>417.0104054</v>
      </c>
      <c r="O3682" s="2">
        <v>3680.0</v>
      </c>
      <c r="P3682" s="2">
        <v>2549.0</v>
      </c>
      <c r="Q3682" s="2">
        <v>2542.0</v>
      </c>
      <c r="R3682" s="2">
        <v>2564.0</v>
      </c>
      <c r="S3682" s="2">
        <v>2543.0</v>
      </c>
      <c r="T3682" s="2">
        <v>1.333703474E9</v>
      </c>
      <c r="U3682" s="2">
        <v>3.418282E7</v>
      </c>
      <c r="V3682" s="2">
        <v>5.4211282E7</v>
      </c>
      <c r="W3682" s="2">
        <v>2122405.0</v>
      </c>
      <c r="X3682" s="2">
        <v>2102.0</v>
      </c>
      <c r="Y3682" s="2">
        <f t="shared" si="8"/>
        <v>0.7146772229</v>
      </c>
      <c r="Z3682" s="2">
        <f t="shared" ref="Z3682:AC3682" si="3733">ROUNDDOWN($Y3682*Z$1,0)-IF(MOD($Y3682*Z$1,1)=0,1,0)+1</f>
        <v>2</v>
      </c>
      <c r="AA3682" s="2">
        <f t="shared" si="3733"/>
        <v>3</v>
      </c>
      <c r="AB3682" s="2">
        <f t="shared" si="3733"/>
        <v>3</v>
      </c>
      <c r="AC3682" s="2">
        <f t="shared" si="3733"/>
        <v>4</v>
      </c>
      <c r="AD3682" s="2">
        <f t="shared" si="10"/>
        <v>1</v>
      </c>
      <c r="AE3682" s="2">
        <f t="shared" si="11"/>
        <v>0</v>
      </c>
      <c r="AF3682" s="2">
        <f t="shared" si="12"/>
        <v>0</v>
      </c>
      <c r="AG3682" s="2">
        <f t="shared" si="13"/>
        <v>0</v>
      </c>
      <c r="AH3682" s="2">
        <f t="shared" si="14"/>
        <v>0</v>
      </c>
      <c r="AI3682" s="2">
        <f t="shared" si="15"/>
        <v>0</v>
      </c>
      <c r="AJ3682" s="2">
        <f t="shared" si="16"/>
        <v>0</v>
      </c>
      <c r="AK3682" s="2">
        <f t="shared" si="17"/>
        <v>0</v>
      </c>
      <c r="AL3682" s="2">
        <f t="shared" si="18"/>
        <v>1</v>
      </c>
    </row>
    <row r="3683" ht="13.5" customHeight="1">
      <c r="A3683" s="3">
        <v>43291.0</v>
      </c>
      <c r="B3683" s="2">
        <v>2578.0</v>
      </c>
      <c r="C3683" s="2">
        <f t="shared" si="3"/>
        <v>2578</v>
      </c>
      <c r="D3683" s="2">
        <f t="shared" si="26"/>
        <v>4049.942482</v>
      </c>
      <c r="E3683" s="2">
        <f t="shared" si="20"/>
        <v>2393.626814</v>
      </c>
      <c r="F3683" s="2">
        <v>0.59</v>
      </c>
      <c r="G3683" s="2">
        <f t="shared" si="4"/>
        <v>0.0059</v>
      </c>
      <c r="H3683" s="2">
        <f t="shared" si="21"/>
        <v>1.9478</v>
      </c>
      <c r="I3683" s="2">
        <f t="shared" si="27"/>
        <v>1.47162582</v>
      </c>
      <c r="J3683" s="2">
        <f t="shared" si="5"/>
        <v>405.7498327</v>
      </c>
      <c r="K3683" s="2">
        <f t="shared" si="6"/>
        <v>419.4707668</v>
      </c>
      <c r="L3683" s="2">
        <f t="shared" si="7"/>
        <v>0</v>
      </c>
      <c r="M3683" s="2">
        <f t="shared" si="1"/>
        <v>419.4707668</v>
      </c>
      <c r="O3683" s="2">
        <v>3681.0</v>
      </c>
      <c r="P3683" s="2">
        <v>2563.0</v>
      </c>
      <c r="Q3683" s="2">
        <v>2563.0</v>
      </c>
      <c r="R3683" s="2">
        <v>2585.0</v>
      </c>
      <c r="S3683" s="2">
        <v>2547.0</v>
      </c>
      <c r="T3683" s="2">
        <v>1.333703474E9</v>
      </c>
      <c r="U3683" s="2">
        <v>3.4382876E7</v>
      </c>
      <c r="V3683" s="2">
        <v>4.7574513E7</v>
      </c>
      <c r="W3683" s="2">
        <v>1854758.0</v>
      </c>
      <c r="X3683" s="2">
        <v>2237.0</v>
      </c>
      <c r="Y3683" s="2">
        <f t="shared" si="8"/>
        <v>0.649411287</v>
      </c>
      <c r="Z3683" s="2">
        <f t="shared" ref="Z3683:AC3683" si="3734">ROUNDDOWN($Y3683*Z$1,0)-IF(MOD($Y3683*Z$1,1)=0,1,0)+1</f>
        <v>2</v>
      </c>
      <c r="AA3683" s="2">
        <f t="shared" si="3734"/>
        <v>2</v>
      </c>
      <c r="AB3683" s="2">
        <f t="shared" si="3734"/>
        <v>3</v>
      </c>
      <c r="AC3683" s="2">
        <f t="shared" si="3734"/>
        <v>4</v>
      </c>
      <c r="AD3683" s="2">
        <f t="shared" si="10"/>
        <v>0</v>
      </c>
      <c r="AE3683" s="2">
        <f t="shared" si="11"/>
        <v>0</v>
      </c>
      <c r="AF3683" s="2">
        <f t="shared" si="12"/>
        <v>0</v>
      </c>
      <c r="AG3683" s="2">
        <f t="shared" si="13"/>
        <v>0</v>
      </c>
      <c r="AH3683" s="2">
        <f t="shared" si="14"/>
        <v>1</v>
      </c>
      <c r="AI3683" s="2">
        <f t="shared" si="15"/>
        <v>0</v>
      </c>
      <c r="AJ3683" s="2">
        <f t="shared" si="16"/>
        <v>0</v>
      </c>
      <c r="AK3683" s="2">
        <f t="shared" si="17"/>
        <v>0</v>
      </c>
      <c r="AL3683" s="2">
        <f t="shared" si="18"/>
        <v>1</v>
      </c>
    </row>
    <row r="3684" ht="13.5" customHeight="1">
      <c r="A3684" s="3">
        <v>43292.0</v>
      </c>
      <c r="B3684" s="2">
        <v>2557.0</v>
      </c>
      <c r="C3684" s="2">
        <f t="shared" si="3"/>
        <v>2557</v>
      </c>
      <c r="D3684" s="2">
        <f t="shared" si="26"/>
        <v>4051.569859</v>
      </c>
      <c r="E3684" s="2">
        <f t="shared" si="20"/>
        <v>2393.969382</v>
      </c>
      <c r="F3684" s="2">
        <v>-0.81</v>
      </c>
      <c r="G3684" s="2">
        <f t="shared" si="4"/>
        <v>-0.0081</v>
      </c>
      <c r="H3684" s="2">
        <f t="shared" si="21"/>
        <v>1.9397</v>
      </c>
      <c r="I3684" s="2">
        <f t="shared" si="27"/>
        <v>1.472027648</v>
      </c>
      <c r="J3684" s="2">
        <f t="shared" si="5"/>
        <v>402.4632591</v>
      </c>
      <c r="K3684" s="2">
        <f t="shared" si="6"/>
        <v>416.0730536</v>
      </c>
      <c r="L3684" s="2">
        <f t="shared" si="7"/>
        <v>0</v>
      </c>
      <c r="M3684" s="2">
        <f t="shared" si="1"/>
        <v>416.0730536</v>
      </c>
      <c r="O3684" s="2">
        <v>3682.0</v>
      </c>
      <c r="P3684" s="2">
        <v>2554.0</v>
      </c>
      <c r="Q3684" s="2">
        <v>2578.0</v>
      </c>
      <c r="R3684" s="2">
        <v>2568.0</v>
      </c>
      <c r="S3684" s="2">
        <v>2551.0</v>
      </c>
      <c r="T3684" s="2">
        <v>1.333703474E9</v>
      </c>
      <c r="U3684" s="2">
        <v>3.4102798E7</v>
      </c>
      <c r="V3684" s="2">
        <v>3.1871879E7</v>
      </c>
      <c r="W3684" s="2">
        <v>1246164.0</v>
      </c>
      <c r="X3684" s="2">
        <v>1322.0</v>
      </c>
      <c r="Y3684" s="2">
        <f t="shared" si="8"/>
        <v>0.272634998</v>
      </c>
      <c r="Z3684" s="2">
        <f t="shared" ref="Z3684:AC3684" si="3735">ROUNDDOWN($Y3684*Z$1,0)-IF(MOD($Y3684*Z$1,1)=0,1,0)+1</f>
        <v>1</v>
      </c>
      <c r="AA3684" s="2">
        <f t="shared" si="3735"/>
        <v>1</v>
      </c>
      <c r="AB3684" s="2">
        <f t="shared" si="3735"/>
        <v>2</v>
      </c>
      <c r="AC3684" s="2">
        <f t="shared" si="3735"/>
        <v>2</v>
      </c>
      <c r="AD3684" s="2">
        <f t="shared" si="10"/>
        <v>0</v>
      </c>
      <c r="AE3684" s="2">
        <f t="shared" si="11"/>
        <v>0</v>
      </c>
      <c r="AF3684" s="2">
        <f t="shared" si="12"/>
        <v>1</v>
      </c>
      <c r="AG3684" s="2">
        <f t="shared" si="13"/>
        <v>0</v>
      </c>
      <c r="AH3684" s="2">
        <f t="shared" si="14"/>
        <v>0</v>
      </c>
      <c r="AI3684" s="2">
        <f t="shared" si="15"/>
        <v>0</v>
      </c>
      <c r="AJ3684" s="2">
        <f t="shared" si="16"/>
        <v>0</v>
      </c>
      <c r="AK3684" s="2">
        <f t="shared" si="17"/>
        <v>0</v>
      </c>
      <c r="AL3684" s="2">
        <f t="shared" si="18"/>
        <v>1</v>
      </c>
    </row>
    <row r="3685" ht="13.5" customHeight="1">
      <c r="A3685" s="3">
        <v>43293.0</v>
      </c>
      <c r="B3685" s="2">
        <v>2554.0</v>
      </c>
      <c r="C3685" s="2">
        <f t="shared" si="3"/>
        <v>2554</v>
      </c>
      <c r="D3685" s="2">
        <f t="shared" si="26"/>
        <v>4053.19789</v>
      </c>
      <c r="E3685" s="2">
        <f t="shared" si="20"/>
        <v>2394.311949</v>
      </c>
      <c r="F3685" s="2">
        <v>-0.12</v>
      </c>
      <c r="G3685" s="2">
        <f t="shared" si="4"/>
        <v>-0.0012</v>
      </c>
      <c r="H3685" s="2">
        <f t="shared" si="21"/>
        <v>1.9385</v>
      </c>
      <c r="I3685" s="2">
        <f t="shared" si="27"/>
        <v>1.472429475</v>
      </c>
      <c r="J3685" s="2">
        <f t="shared" si="5"/>
        <v>401.9803031</v>
      </c>
      <c r="K3685" s="2">
        <f t="shared" si="6"/>
        <v>415.5737659</v>
      </c>
      <c r="L3685" s="2">
        <f t="shared" si="7"/>
        <v>0</v>
      </c>
      <c r="M3685" s="2">
        <f t="shared" si="1"/>
        <v>415.5737659</v>
      </c>
      <c r="O3685" s="2">
        <v>3683.0</v>
      </c>
      <c r="P3685" s="2">
        <v>2550.0</v>
      </c>
      <c r="Q3685" s="2">
        <v>2557.0</v>
      </c>
      <c r="R3685" s="2">
        <v>2564.0</v>
      </c>
      <c r="S3685" s="2">
        <v>2534.0</v>
      </c>
      <c r="T3685" s="2">
        <v>1.333703474E9</v>
      </c>
      <c r="U3685" s="2">
        <v>3.4062787E7</v>
      </c>
      <c r="V3685" s="2">
        <v>3.8864852E7</v>
      </c>
      <c r="W3685" s="2">
        <v>1523385.0</v>
      </c>
      <c r="X3685" s="2">
        <v>1217.0</v>
      </c>
      <c r="Y3685" s="2">
        <f t="shared" si="8"/>
        <v>0.4508729192</v>
      </c>
      <c r="Z3685" s="2">
        <f t="shared" ref="Z3685:AC3685" si="3736">ROUNDDOWN($Y3685*Z$1,0)-IF(MOD($Y3685*Z$1,1)=0,1,0)+1</f>
        <v>1</v>
      </c>
      <c r="AA3685" s="2">
        <f t="shared" si="3736"/>
        <v>2</v>
      </c>
      <c r="AB3685" s="2">
        <f t="shared" si="3736"/>
        <v>2</v>
      </c>
      <c r="AC3685" s="2">
        <f t="shared" si="3736"/>
        <v>3</v>
      </c>
      <c r="AD3685" s="2">
        <f t="shared" si="10"/>
        <v>0</v>
      </c>
      <c r="AE3685" s="2">
        <f t="shared" si="11"/>
        <v>0</v>
      </c>
      <c r="AF3685" s="2">
        <f t="shared" si="12"/>
        <v>0</v>
      </c>
      <c r="AG3685" s="2">
        <f t="shared" si="13"/>
        <v>1</v>
      </c>
      <c r="AH3685" s="2">
        <f t="shared" si="14"/>
        <v>0</v>
      </c>
      <c r="AI3685" s="2">
        <f t="shared" si="15"/>
        <v>0</v>
      </c>
      <c r="AJ3685" s="2">
        <f t="shared" si="16"/>
        <v>0</v>
      </c>
      <c r="AK3685" s="2">
        <f t="shared" si="17"/>
        <v>0</v>
      </c>
      <c r="AL3685" s="2">
        <f t="shared" si="18"/>
        <v>1</v>
      </c>
    </row>
    <row r="3686" ht="13.5" customHeight="1">
      <c r="A3686" s="3">
        <v>43296.0</v>
      </c>
      <c r="B3686" s="2">
        <v>2534.0</v>
      </c>
      <c r="C3686" s="2">
        <f t="shared" si="3"/>
        <v>2534</v>
      </c>
      <c r="D3686" s="2">
        <f t="shared" si="26"/>
        <v>4054.826575</v>
      </c>
      <c r="E3686" s="2">
        <f t="shared" si="20"/>
        <v>2394.654517</v>
      </c>
      <c r="F3686" s="2">
        <v>-0.78</v>
      </c>
      <c r="G3686" s="2">
        <f t="shared" si="4"/>
        <v>-0.0078</v>
      </c>
      <c r="H3686" s="2">
        <f t="shared" si="21"/>
        <v>1.9307</v>
      </c>
      <c r="I3686" s="2">
        <f t="shared" si="27"/>
        <v>1.472831302</v>
      </c>
      <c r="J3686" s="2">
        <f t="shared" si="5"/>
        <v>398.8448568</v>
      </c>
      <c r="K3686" s="2">
        <f t="shared" si="6"/>
        <v>412.3322906</v>
      </c>
      <c r="L3686" s="2">
        <f t="shared" si="7"/>
        <v>0</v>
      </c>
      <c r="M3686" s="2">
        <f t="shared" si="1"/>
        <v>412.3322906</v>
      </c>
      <c r="O3686" s="2">
        <v>3684.0</v>
      </c>
      <c r="P3686" s="2">
        <v>2569.0</v>
      </c>
      <c r="Q3686" s="2">
        <v>2554.0</v>
      </c>
      <c r="R3686" s="2">
        <v>2570.0</v>
      </c>
      <c r="S3686" s="2">
        <v>2534.0</v>
      </c>
      <c r="T3686" s="2">
        <v>1.333703474E9</v>
      </c>
      <c r="U3686" s="2">
        <v>3.3796046E7</v>
      </c>
      <c r="V3686" s="2">
        <v>1.6714937E7</v>
      </c>
      <c r="W3686" s="2">
        <v>654575.0</v>
      </c>
      <c r="X3686" s="2">
        <v>633.0</v>
      </c>
      <c r="Y3686" s="2">
        <f t="shared" si="8"/>
        <v>0.2782176208</v>
      </c>
      <c r="Z3686" s="2">
        <f t="shared" ref="Z3686:AC3686" si="3737">ROUNDDOWN($Y3686*Z$1,0)-IF(MOD($Y3686*Z$1,1)=0,1,0)+1</f>
        <v>1</v>
      </c>
      <c r="AA3686" s="2">
        <f t="shared" si="3737"/>
        <v>1</v>
      </c>
      <c r="AB3686" s="2">
        <f t="shared" si="3737"/>
        <v>2</v>
      </c>
      <c r="AC3686" s="2">
        <f t="shared" si="3737"/>
        <v>2</v>
      </c>
      <c r="AD3686" s="2">
        <f t="shared" si="10"/>
        <v>0</v>
      </c>
      <c r="AE3686" s="2">
        <f t="shared" si="11"/>
        <v>0</v>
      </c>
      <c r="AF3686" s="2">
        <f t="shared" si="12"/>
        <v>0</v>
      </c>
      <c r="AG3686" s="2">
        <f t="shared" si="13"/>
        <v>0</v>
      </c>
      <c r="AH3686" s="2">
        <f t="shared" si="14"/>
        <v>0</v>
      </c>
      <c r="AI3686" s="2">
        <f t="shared" si="15"/>
        <v>0</v>
      </c>
      <c r="AJ3686" s="2">
        <f t="shared" si="16"/>
        <v>0</v>
      </c>
      <c r="AK3686" s="2">
        <f t="shared" si="17"/>
        <v>1</v>
      </c>
      <c r="AL3686" s="2">
        <f t="shared" si="18"/>
        <v>1</v>
      </c>
    </row>
    <row r="3687" ht="13.5" customHeight="1">
      <c r="A3687" s="3">
        <v>43297.0</v>
      </c>
      <c r="B3687" s="2">
        <v>2535.0</v>
      </c>
      <c r="C3687" s="2">
        <f t="shared" si="3"/>
        <v>2535</v>
      </c>
      <c r="D3687" s="2">
        <f t="shared" si="26"/>
        <v>4056.455914</v>
      </c>
      <c r="E3687" s="2">
        <f t="shared" si="20"/>
        <v>2394.997085</v>
      </c>
      <c r="F3687" s="2">
        <v>0.04</v>
      </c>
      <c r="G3687" s="2">
        <f t="shared" si="4"/>
        <v>0.0004</v>
      </c>
      <c r="H3687" s="2">
        <f t="shared" si="21"/>
        <v>1.9311</v>
      </c>
      <c r="I3687" s="2">
        <f t="shared" si="27"/>
        <v>1.473233129</v>
      </c>
      <c r="J3687" s="2">
        <f t="shared" si="5"/>
        <v>399.0043947</v>
      </c>
      <c r="K3687" s="2">
        <f t="shared" si="6"/>
        <v>412.4972235</v>
      </c>
      <c r="L3687" s="2">
        <f t="shared" si="7"/>
        <v>0</v>
      </c>
      <c r="M3687" s="2">
        <f t="shared" si="1"/>
        <v>412.4972235</v>
      </c>
      <c r="O3687" s="2">
        <v>3685.0</v>
      </c>
      <c r="P3687" s="2">
        <v>2524.0</v>
      </c>
      <c r="Q3687" s="2">
        <v>2534.0</v>
      </c>
      <c r="R3687" s="2">
        <v>2539.0</v>
      </c>
      <c r="S3687" s="2">
        <v>2517.0</v>
      </c>
      <c r="T3687" s="2">
        <v>1.333703474E9</v>
      </c>
      <c r="U3687" s="2">
        <v>3.3809383E7</v>
      </c>
      <c r="V3687" s="2">
        <v>4.3772128E7</v>
      </c>
      <c r="W3687" s="2">
        <v>1731054.0</v>
      </c>
      <c r="X3687" s="2">
        <v>1275.0</v>
      </c>
      <c r="Y3687" s="2">
        <f t="shared" si="8"/>
        <v>0.5014210313</v>
      </c>
      <c r="Z3687" s="2">
        <f t="shared" ref="Z3687:AC3687" si="3738">ROUNDDOWN($Y3687*Z$1,0)-IF(MOD($Y3687*Z$1,1)=0,1,0)+1</f>
        <v>2</v>
      </c>
      <c r="AA3687" s="2">
        <f t="shared" si="3738"/>
        <v>2</v>
      </c>
      <c r="AB3687" s="2">
        <f t="shared" si="3738"/>
        <v>3</v>
      </c>
      <c r="AC3687" s="2">
        <f t="shared" si="3738"/>
        <v>3</v>
      </c>
      <c r="AD3687" s="2">
        <f t="shared" si="10"/>
        <v>1</v>
      </c>
      <c r="AE3687" s="2">
        <f t="shared" si="11"/>
        <v>0</v>
      </c>
      <c r="AF3687" s="2">
        <f t="shared" si="12"/>
        <v>0</v>
      </c>
      <c r="AG3687" s="2">
        <f t="shared" si="13"/>
        <v>0</v>
      </c>
      <c r="AH3687" s="2">
        <f t="shared" si="14"/>
        <v>0</v>
      </c>
      <c r="AI3687" s="2">
        <f t="shared" si="15"/>
        <v>0</v>
      </c>
      <c r="AJ3687" s="2">
        <f t="shared" si="16"/>
        <v>0</v>
      </c>
      <c r="AK3687" s="2">
        <f t="shared" si="17"/>
        <v>0</v>
      </c>
      <c r="AL3687" s="2">
        <f t="shared" si="18"/>
        <v>1</v>
      </c>
    </row>
    <row r="3688" ht="13.5" customHeight="1">
      <c r="A3688" s="3">
        <v>43298.0</v>
      </c>
      <c r="B3688" s="2">
        <v>2538.0</v>
      </c>
      <c r="C3688" s="2">
        <f t="shared" si="3"/>
        <v>2538</v>
      </c>
      <c r="D3688" s="2">
        <f t="shared" si="26"/>
        <v>4058.085908</v>
      </c>
      <c r="E3688" s="2">
        <f t="shared" si="20"/>
        <v>2395.339652</v>
      </c>
      <c r="F3688" s="2">
        <v>0.12</v>
      </c>
      <c r="G3688" s="2">
        <f t="shared" si="4"/>
        <v>0.0012</v>
      </c>
      <c r="H3688" s="2">
        <f t="shared" si="21"/>
        <v>1.9323</v>
      </c>
      <c r="I3688" s="2">
        <f t="shared" si="27"/>
        <v>1.473634956</v>
      </c>
      <c r="J3688" s="2">
        <f t="shared" si="5"/>
        <v>399.4832</v>
      </c>
      <c r="K3688" s="2">
        <f t="shared" si="6"/>
        <v>412.9922202</v>
      </c>
      <c r="L3688" s="2">
        <f t="shared" si="7"/>
        <v>0</v>
      </c>
      <c r="M3688" s="2">
        <f t="shared" si="1"/>
        <v>412.9922202</v>
      </c>
      <c r="O3688" s="2">
        <v>3686.0</v>
      </c>
      <c r="P3688" s="2">
        <v>2535.0</v>
      </c>
      <c r="Q3688" s="2">
        <v>2535.0</v>
      </c>
      <c r="R3688" s="2">
        <v>2542.0</v>
      </c>
      <c r="S3688" s="2">
        <v>2529.0</v>
      </c>
      <c r="T3688" s="2">
        <v>1.333703474E9</v>
      </c>
      <c r="U3688" s="2">
        <v>3.3849394E7</v>
      </c>
      <c r="V3688" s="2">
        <v>3.7903634E7</v>
      </c>
      <c r="W3688" s="2">
        <v>1496142.0</v>
      </c>
      <c r="X3688" s="2">
        <v>1185.0</v>
      </c>
      <c r="Y3688" s="2">
        <f t="shared" si="8"/>
        <v>0.5258830694</v>
      </c>
      <c r="Z3688" s="2">
        <f t="shared" ref="Z3688:AC3688" si="3739">ROUNDDOWN($Y3688*Z$1,0)-IF(MOD($Y3688*Z$1,1)=0,1,0)+1</f>
        <v>2</v>
      </c>
      <c r="AA3688" s="2">
        <f t="shared" si="3739"/>
        <v>2</v>
      </c>
      <c r="AB3688" s="2">
        <f t="shared" si="3739"/>
        <v>3</v>
      </c>
      <c r="AC3688" s="2">
        <f t="shared" si="3739"/>
        <v>3</v>
      </c>
      <c r="AD3688" s="2">
        <f t="shared" si="10"/>
        <v>0</v>
      </c>
      <c r="AE3688" s="2">
        <f t="shared" si="11"/>
        <v>0</v>
      </c>
      <c r="AF3688" s="2">
        <f t="shared" si="12"/>
        <v>0</v>
      </c>
      <c r="AG3688" s="2">
        <f t="shared" si="13"/>
        <v>0</v>
      </c>
      <c r="AH3688" s="2">
        <f t="shared" si="14"/>
        <v>1</v>
      </c>
      <c r="AI3688" s="2">
        <f t="shared" si="15"/>
        <v>0</v>
      </c>
      <c r="AJ3688" s="2">
        <f t="shared" si="16"/>
        <v>0</v>
      </c>
      <c r="AK3688" s="2">
        <f t="shared" si="17"/>
        <v>0</v>
      </c>
      <c r="AL3688" s="2">
        <f t="shared" si="18"/>
        <v>1</v>
      </c>
    </row>
    <row r="3689" ht="13.5" customHeight="1">
      <c r="A3689" s="3">
        <v>43299.0</v>
      </c>
      <c r="B3689" s="2">
        <v>2535.0</v>
      </c>
      <c r="C3689" s="2">
        <f t="shared" si="3"/>
        <v>2535</v>
      </c>
      <c r="D3689" s="2">
        <f t="shared" si="26"/>
        <v>4059.716558</v>
      </c>
      <c r="E3689" s="2">
        <f t="shared" si="20"/>
        <v>2395.68222</v>
      </c>
      <c r="F3689" s="2">
        <v>-0.12</v>
      </c>
      <c r="G3689" s="2">
        <f t="shared" si="4"/>
        <v>-0.0012</v>
      </c>
      <c r="H3689" s="2">
        <f t="shared" si="21"/>
        <v>1.9311</v>
      </c>
      <c r="I3689" s="2">
        <f t="shared" si="27"/>
        <v>1.474036783</v>
      </c>
      <c r="J3689" s="2">
        <f t="shared" si="5"/>
        <v>399.0038202</v>
      </c>
      <c r="K3689" s="2">
        <f t="shared" si="6"/>
        <v>412.4966295</v>
      </c>
      <c r="L3689" s="2">
        <f t="shared" si="7"/>
        <v>0</v>
      </c>
      <c r="M3689" s="2">
        <f t="shared" si="1"/>
        <v>412.4966295</v>
      </c>
      <c r="O3689" s="2">
        <v>3687.0</v>
      </c>
      <c r="P3689" s="2">
        <v>2533.0</v>
      </c>
      <c r="Q3689" s="2">
        <v>2538.0</v>
      </c>
      <c r="R3689" s="2">
        <v>2548.0</v>
      </c>
      <c r="S3689" s="2">
        <v>2530.0</v>
      </c>
      <c r="T3689" s="2">
        <v>1.333703474E9</v>
      </c>
      <c r="U3689" s="2">
        <v>3.3809383E7</v>
      </c>
      <c r="V3689" s="2">
        <v>1.8986811E7</v>
      </c>
      <c r="W3689" s="2">
        <v>748808.0</v>
      </c>
      <c r="X3689" s="2">
        <v>1033.0</v>
      </c>
      <c r="Y3689" s="2">
        <f t="shared" si="8"/>
        <v>0.4508729192</v>
      </c>
      <c r="Z3689" s="2">
        <f t="shared" ref="Z3689:AC3689" si="3740">ROUNDDOWN($Y3689*Z$1,0)-IF(MOD($Y3689*Z$1,1)=0,1,0)+1</f>
        <v>1</v>
      </c>
      <c r="AA3689" s="2">
        <f t="shared" si="3740"/>
        <v>2</v>
      </c>
      <c r="AB3689" s="2">
        <f t="shared" si="3740"/>
        <v>2</v>
      </c>
      <c r="AC3689" s="2">
        <f t="shared" si="3740"/>
        <v>3</v>
      </c>
      <c r="AD3689" s="2">
        <f t="shared" si="10"/>
        <v>0</v>
      </c>
      <c r="AE3689" s="2">
        <f t="shared" si="11"/>
        <v>0</v>
      </c>
      <c r="AF3689" s="2">
        <f t="shared" si="12"/>
        <v>1</v>
      </c>
      <c r="AG3689" s="2">
        <f t="shared" si="13"/>
        <v>0</v>
      </c>
      <c r="AH3689" s="2">
        <f t="shared" si="14"/>
        <v>0</v>
      </c>
      <c r="AI3689" s="2">
        <f t="shared" si="15"/>
        <v>0</v>
      </c>
      <c r="AJ3689" s="2">
        <f t="shared" si="16"/>
        <v>0</v>
      </c>
      <c r="AK3689" s="2">
        <f t="shared" si="17"/>
        <v>0</v>
      </c>
      <c r="AL3689" s="2">
        <f t="shared" si="18"/>
        <v>1</v>
      </c>
    </row>
    <row r="3690" ht="13.5" customHeight="1">
      <c r="A3690" s="3">
        <v>43300.0</v>
      </c>
      <c r="B3690" s="2">
        <v>2533.0</v>
      </c>
      <c r="C3690" s="2">
        <f t="shared" si="3"/>
        <v>2533</v>
      </c>
      <c r="D3690" s="2">
        <f t="shared" si="26"/>
        <v>4061.347862</v>
      </c>
      <c r="E3690" s="2">
        <f t="shared" si="20"/>
        <v>2396.024788</v>
      </c>
      <c r="F3690" s="2">
        <v>-0.08</v>
      </c>
      <c r="G3690" s="2">
        <f t="shared" si="4"/>
        <v>-0.0008</v>
      </c>
      <c r="H3690" s="2">
        <f t="shared" si="21"/>
        <v>1.9303</v>
      </c>
      <c r="I3690" s="2">
        <f t="shared" si="27"/>
        <v>1.474438611</v>
      </c>
      <c r="J3690" s="2">
        <f t="shared" si="5"/>
        <v>398.6846171</v>
      </c>
      <c r="K3690" s="2">
        <f t="shared" si="6"/>
        <v>412.1666322</v>
      </c>
      <c r="L3690" s="2">
        <f t="shared" si="7"/>
        <v>0</v>
      </c>
      <c r="M3690" s="2">
        <f t="shared" si="1"/>
        <v>412.1666322</v>
      </c>
      <c r="O3690" s="2">
        <v>3688.0</v>
      </c>
      <c r="P3690" s="2">
        <v>2540.0</v>
      </c>
      <c r="Q3690" s="2">
        <v>2535.0</v>
      </c>
      <c r="R3690" s="2">
        <v>2546.0</v>
      </c>
      <c r="S3690" s="2">
        <v>2527.0</v>
      </c>
      <c r="T3690" s="2">
        <v>1.333703474E9</v>
      </c>
      <c r="U3690" s="2">
        <v>3.3782709E7</v>
      </c>
      <c r="V3690" s="2">
        <v>3.3875385E7</v>
      </c>
      <c r="W3690" s="2">
        <v>1336055.0</v>
      </c>
      <c r="X3690" s="2">
        <v>1153.0</v>
      </c>
      <c r="Y3690" s="2">
        <f t="shared" si="8"/>
        <v>0.4611246447</v>
      </c>
      <c r="Z3690" s="2">
        <f t="shared" ref="Z3690:AC3690" si="3741">ROUNDDOWN($Y3690*Z$1,0)-IF(MOD($Y3690*Z$1,1)=0,1,0)+1</f>
        <v>1</v>
      </c>
      <c r="AA3690" s="2">
        <f t="shared" si="3741"/>
        <v>2</v>
      </c>
      <c r="AB3690" s="2">
        <f t="shared" si="3741"/>
        <v>2</v>
      </c>
      <c r="AC3690" s="2">
        <f t="shared" si="3741"/>
        <v>3</v>
      </c>
      <c r="AD3690" s="2">
        <f t="shared" si="10"/>
        <v>0</v>
      </c>
      <c r="AE3690" s="2">
        <f t="shared" si="11"/>
        <v>0</v>
      </c>
      <c r="AF3690" s="2">
        <f t="shared" si="12"/>
        <v>0</v>
      </c>
      <c r="AG3690" s="2">
        <f t="shared" si="13"/>
        <v>1</v>
      </c>
      <c r="AH3690" s="2">
        <f t="shared" si="14"/>
        <v>0</v>
      </c>
      <c r="AI3690" s="2">
        <f t="shared" si="15"/>
        <v>0</v>
      </c>
      <c r="AJ3690" s="2">
        <f t="shared" si="16"/>
        <v>0</v>
      </c>
      <c r="AK3690" s="2">
        <f t="shared" si="17"/>
        <v>0</v>
      </c>
      <c r="AL3690" s="2">
        <f t="shared" si="18"/>
        <v>1</v>
      </c>
    </row>
    <row r="3691" ht="13.5" customHeight="1">
      <c r="A3691" s="3">
        <v>43304.0</v>
      </c>
      <c r="B3691" s="2">
        <v>2521.0</v>
      </c>
      <c r="C3691" s="2">
        <f t="shared" si="3"/>
        <v>2521</v>
      </c>
      <c r="D3691" s="2">
        <f t="shared" si="26"/>
        <v>4062.979822</v>
      </c>
      <c r="E3691" s="2">
        <f t="shared" si="20"/>
        <v>2396.367356</v>
      </c>
      <c r="F3691" s="2">
        <v>-0.47</v>
      </c>
      <c r="G3691" s="2">
        <f t="shared" si="4"/>
        <v>-0.0047</v>
      </c>
      <c r="H3691" s="2">
        <f t="shared" si="21"/>
        <v>1.9256</v>
      </c>
      <c r="I3691" s="2">
        <f t="shared" si="27"/>
        <v>1.474840438</v>
      </c>
      <c r="J3691" s="2">
        <f t="shared" si="5"/>
        <v>396.8107994</v>
      </c>
      <c r="K3691" s="2">
        <f t="shared" si="6"/>
        <v>410.229449</v>
      </c>
      <c r="L3691" s="2">
        <f t="shared" si="7"/>
        <v>0</v>
      </c>
      <c r="M3691" s="2">
        <f t="shared" si="1"/>
        <v>410.229449</v>
      </c>
      <c r="O3691" s="2">
        <v>3689.0</v>
      </c>
      <c r="P3691" s="2">
        <v>2533.0</v>
      </c>
      <c r="Q3691" s="2">
        <v>2533.0</v>
      </c>
      <c r="R3691" s="2">
        <v>2542.0</v>
      </c>
      <c r="S3691" s="2">
        <v>2520.0</v>
      </c>
      <c r="T3691" s="2">
        <v>1.333703474E9</v>
      </c>
      <c r="U3691" s="2">
        <v>3.3622665E7</v>
      </c>
      <c r="V3691" s="2">
        <v>2.6217807E7</v>
      </c>
      <c r="W3691" s="2">
        <v>1037547.0</v>
      </c>
      <c r="X3691" s="2">
        <v>1134.0</v>
      </c>
      <c r="Y3691" s="2">
        <f t="shared" si="8"/>
        <v>0.3557653268</v>
      </c>
      <c r="Z3691" s="2">
        <f t="shared" ref="Z3691:AC3691" si="3742">ROUNDDOWN($Y3691*Z$1,0)-IF(MOD($Y3691*Z$1,1)=0,1,0)+1</f>
        <v>1</v>
      </c>
      <c r="AA3691" s="2">
        <f t="shared" si="3742"/>
        <v>2</v>
      </c>
      <c r="AB3691" s="2">
        <f t="shared" si="3742"/>
        <v>2</v>
      </c>
      <c r="AC3691" s="2">
        <f t="shared" si="3742"/>
        <v>2</v>
      </c>
      <c r="AD3691" s="2">
        <f t="shared" si="10"/>
        <v>0</v>
      </c>
      <c r="AE3691" s="2">
        <f t="shared" si="11"/>
        <v>0</v>
      </c>
      <c r="AF3691" s="2">
        <f t="shared" si="12"/>
        <v>0</v>
      </c>
      <c r="AG3691" s="2">
        <f t="shared" si="13"/>
        <v>0</v>
      </c>
      <c r="AH3691" s="2">
        <f t="shared" si="14"/>
        <v>0</v>
      </c>
      <c r="AI3691" s="2">
        <f t="shared" si="15"/>
        <v>0</v>
      </c>
      <c r="AJ3691" s="2">
        <f t="shared" si="16"/>
        <v>0</v>
      </c>
      <c r="AK3691" s="2">
        <f t="shared" si="17"/>
        <v>1</v>
      </c>
      <c r="AL3691" s="2">
        <f t="shared" si="18"/>
        <v>1</v>
      </c>
    </row>
    <row r="3692" ht="13.5" customHeight="1">
      <c r="A3692" s="3">
        <v>43305.0</v>
      </c>
      <c r="B3692" s="2">
        <v>2561.0</v>
      </c>
      <c r="C3692" s="2">
        <f t="shared" si="3"/>
        <v>2561</v>
      </c>
      <c r="D3692" s="2">
        <f t="shared" si="26"/>
        <v>4064.612438</v>
      </c>
      <c r="E3692" s="2">
        <f t="shared" si="20"/>
        <v>2396.709923</v>
      </c>
      <c r="F3692" s="2">
        <v>1.59</v>
      </c>
      <c r="G3692" s="2">
        <f t="shared" si="4"/>
        <v>0.0159</v>
      </c>
      <c r="H3692" s="2">
        <f t="shared" si="21"/>
        <v>1.9415</v>
      </c>
      <c r="I3692" s="2">
        <f t="shared" si="27"/>
        <v>1.475242265</v>
      </c>
      <c r="J3692" s="2">
        <f t="shared" si="5"/>
        <v>403.1200911</v>
      </c>
      <c r="K3692" s="2">
        <f t="shared" si="6"/>
        <v>416.7520973</v>
      </c>
      <c r="L3692" s="2">
        <f t="shared" si="7"/>
        <v>0</v>
      </c>
      <c r="M3692" s="2">
        <f t="shared" si="1"/>
        <v>416.7520973</v>
      </c>
      <c r="O3692" s="2">
        <v>3690.0</v>
      </c>
      <c r="P3692" s="2">
        <v>2525.0</v>
      </c>
      <c r="Q3692" s="2">
        <v>2521.0</v>
      </c>
      <c r="R3692" s="2">
        <v>2561.0</v>
      </c>
      <c r="S3692" s="2">
        <v>2519.0</v>
      </c>
      <c r="T3692" s="2">
        <v>1.333703474E9</v>
      </c>
      <c r="U3692" s="2">
        <v>3.4156146E7</v>
      </c>
      <c r="V3692" s="2">
        <v>3.9593858E7</v>
      </c>
      <c r="W3692" s="2">
        <v>1555578.0</v>
      </c>
      <c r="X3692" s="2">
        <v>1243.0</v>
      </c>
      <c r="Y3692" s="2">
        <f t="shared" si="8"/>
        <v>0.8558668291</v>
      </c>
      <c r="Z3692" s="2">
        <f t="shared" ref="Z3692:AC3692" si="3743">ROUNDDOWN($Y3692*Z$1,0)-IF(MOD($Y3692*Z$1,1)=0,1,0)+1</f>
        <v>2</v>
      </c>
      <c r="AA3692" s="2">
        <f t="shared" si="3743"/>
        <v>3</v>
      </c>
      <c r="AB3692" s="2">
        <f t="shared" si="3743"/>
        <v>4</v>
      </c>
      <c r="AC3692" s="2">
        <f t="shared" si="3743"/>
        <v>5</v>
      </c>
      <c r="AD3692" s="2">
        <f t="shared" si="10"/>
        <v>0</v>
      </c>
      <c r="AE3692" s="2">
        <f t="shared" si="11"/>
        <v>1</v>
      </c>
      <c r="AF3692" s="2">
        <f t="shared" si="12"/>
        <v>0</v>
      </c>
      <c r="AG3692" s="2">
        <f t="shared" si="13"/>
        <v>0</v>
      </c>
      <c r="AH3692" s="2">
        <f t="shared" si="14"/>
        <v>0</v>
      </c>
      <c r="AI3692" s="2">
        <f t="shared" si="15"/>
        <v>0</v>
      </c>
      <c r="AJ3692" s="2">
        <f t="shared" si="16"/>
        <v>0</v>
      </c>
      <c r="AK3692" s="2">
        <f t="shared" si="17"/>
        <v>0</v>
      </c>
      <c r="AL3692" s="2">
        <f t="shared" si="18"/>
        <v>1</v>
      </c>
    </row>
    <row r="3693" ht="13.5" customHeight="1">
      <c r="A3693" s="3">
        <v>43306.0</v>
      </c>
      <c r="B3693" s="2">
        <v>2585.0</v>
      </c>
      <c r="C3693" s="2">
        <f t="shared" si="3"/>
        <v>2585</v>
      </c>
      <c r="D3693" s="2">
        <f t="shared" si="26"/>
        <v>4066.245709</v>
      </c>
      <c r="E3693" s="2">
        <f t="shared" si="20"/>
        <v>2397.052491</v>
      </c>
      <c r="F3693" s="2">
        <v>0.94</v>
      </c>
      <c r="G3693" s="2">
        <f t="shared" si="4"/>
        <v>0.0094</v>
      </c>
      <c r="H3693" s="2">
        <f t="shared" si="21"/>
        <v>1.9509</v>
      </c>
      <c r="I3693" s="2">
        <f t="shared" si="27"/>
        <v>1.475644092</v>
      </c>
      <c r="J3693" s="2">
        <f t="shared" si="5"/>
        <v>406.90942</v>
      </c>
      <c r="K3693" s="2">
        <f t="shared" si="6"/>
        <v>420.669567</v>
      </c>
      <c r="L3693" s="2">
        <f t="shared" si="7"/>
        <v>0</v>
      </c>
      <c r="M3693" s="2">
        <f t="shared" si="1"/>
        <v>420.669567</v>
      </c>
      <c r="O3693" s="2">
        <v>3691.0</v>
      </c>
      <c r="P3693" s="2">
        <v>2557.0</v>
      </c>
      <c r="Q3693" s="2">
        <v>2561.0</v>
      </c>
      <c r="R3693" s="2">
        <v>2586.0</v>
      </c>
      <c r="S3693" s="2">
        <v>2557.0</v>
      </c>
      <c r="T3693" s="2">
        <v>1.333703474E9</v>
      </c>
      <c r="U3693" s="2">
        <v>3.4476235E7</v>
      </c>
      <c r="V3693" s="2">
        <v>4.6937268E7</v>
      </c>
      <c r="W3693" s="2">
        <v>1820519.0</v>
      </c>
      <c r="X3693" s="2">
        <v>2021.0</v>
      </c>
      <c r="Y3693" s="2">
        <f t="shared" si="8"/>
        <v>0.7416768169</v>
      </c>
      <c r="Z3693" s="2">
        <f t="shared" ref="Z3693:AC3693" si="3744">ROUNDDOWN($Y3693*Z$1,0)-IF(MOD($Y3693*Z$1,1)=0,1,0)+1</f>
        <v>2</v>
      </c>
      <c r="AA3693" s="2">
        <f t="shared" si="3744"/>
        <v>3</v>
      </c>
      <c r="AB3693" s="2">
        <f t="shared" si="3744"/>
        <v>3</v>
      </c>
      <c r="AC3693" s="2">
        <f t="shared" si="3744"/>
        <v>4</v>
      </c>
      <c r="AD3693" s="2">
        <f t="shared" si="10"/>
        <v>1</v>
      </c>
      <c r="AE3693" s="2">
        <f t="shared" si="11"/>
        <v>0</v>
      </c>
      <c r="AF3693" s="2">
        <f t="shared" si="12"/>
        <v>0</v>
      </c>
      <c r="AG3693" s="2">
        <f t="shared" si="13"/>
        <v>0</v>
      </c>
      <c r="AH3693" s="2">
        <f t="shared" si="14"/>
        <v>0</v>
      </c>
      <c r="AI3693" s="2">
        <f t="shared" si="15"/>
        <v>0</v>
      </c>
      <c r="AJ3693" s="2">
        <f t="shared" si="16"/>
        <v>0</v>
      </c>
      <c r="AK3693" s="2">
        <f t="shared" si="17"/>
        <v>0</v>
      </c>
      <c r="AL3693" s="2">
        <f t="shared" si="18"/>
        <v>1</v>
      </c>
    </row>
    <row r="3694" ht="13.5" customHeight="1">
      <c r="A3694" s="3">
        <v>43307.0</v>
      </c>
      <c r="B3694" s="2">
        <v>2620.0</v>
      </c>
      <c r="C3694" s="2">
        <f t="shared" si="3"/>
        <v>2620</v>
      </c>
      <c r="D3694" s="2">
        <f t="shared" si="26"/>
        <v>4067.879637</v>
      </c>
      <c r="E3694" s="2">
        <f t="shared" si="20"/>
        <v>2397.395059</v>
      </c>
      <c r="F3694" s="2">
        <v>1.35</v>
      </c>
      <c r="G3694" s="2">
        <f t="shared" si="4"/>
        <v>0.0135</v>
      </c>
      <c r="H3694" s="2">
        <f t="shared" si="21"/>
        <v>1.9644</v>
      </c>
      <c r="I3694" s="2">
        <f t="shared" si="27"/>
        <v>1.476045919</v>
      </c>
      <c r="J3694" s="2">
        <f t="shared" si="5"/>
        <v>412.4026971</v>
      </c>
      <c r="K3694" s="2">
        <f t="shared" si="6"/>
        <v>426.3486061</v>
      </c>
      <c r="L3694" s="2">
        <f t="shared" si="7"/>
        <v>0</v>
      </c>
      <c r="M3694" s="2">
        <f t="shared" si="1"/>
        <v>426.3486061</v>
      </c>
      <c r="O3694" s="2">
        <v>3692.0</v>
      </c>
      <c r="P3694" s="2">
        <v>2607.0</v>
      </c>
      <c r="Q3694" s="2">
        <v>2585.0</v>
      </c>
      <c r="R3694" s="2">
        <v>2624.0</v>
      </c>
      <c r="S3694" s="2">
        <v>2592.0</v>
      </c>
      <c r="T3694" s="2">
        <v>1.333703474E9</v>
      </c>
      <c r="U3694" s="2">
        <v>3.4943031E7</v>
      </c>
      <c r="V3694" s="2">
        <v>9.9127368E7</v>
      </c>
      <c r="W3694" s="2">
        <v>3795455.0</v>
      </c>
      <c r="X3694" s="2">
        <v>2184.0</v>
      </c>
      <c r="Y3694" s="2">
        <f t="shared" si="8"/>
        <v>0.8192245229</v>
      </c>
      <c r="Z3694" s="2">
        <f t="shared" ref="Z3694:AC3694" si="3745">ROUNDDOWN($Y3694*Z$1,0)-IF(MOD($Y3694*Z$1,1)=0,1,0)+1</f>
        <v>2</v>
      </c>
      <c r="AA3694" s="2">
        <f t="shared" si="3745"/>
        <v>3</v>
      </c>
      <c r="AB3694" s="2">
        <f t="shared" si="3745"/>
        <v>4</v>
      </c>
      <c r="AC3694" s="2">
        <f t="shared" si="3745"/>
        <v>5</v>
      </c>
      <c r="AD3694" s="2">
        <f t="shared" si="10"/>
        <v>0</v>
      </c>
      <c r="AE3694" s="2">
        <f t="shared" si="11"/>
        <v>0</v>
      </c>
      <c r="AF3694" s="2">
        <f t="shared" si="12"/>
        <v>0</v>
      </c>
      <c r="AG3694" s="2">
        <f t="shared" si="13"/>
        <v>0</v>
      </c>
      <c r="AH3694" s="2">
        <f t="shared" si="14"/>
        <v>0</v>
      </c>
      <c r="AI3694" s="2">
        <f t="shared" si="15"/>
        <v>1</v>
      </c>
      <c r="AJ3694" s="2">
        <f t="shared" si="16"/>
        <v>0</v>
      </c>
      <c r="AK3694" s="2">
        <f t="shared" si="17"/>
        <v>0</v>
      </c>
      <c r="AL3694" s="2">
        <f t="shared" si="18"/>
        <v>1</v>
      </c>
    </row>
    <row r="3695" ht="13.5" customHeight="1">
      <c r="A3695" s="3">
        <v>43310.0</v>
      </c>
      <c r="B3695" s="2">
        <v>2613.0</v>
      </c>
      <c r="C3695" s="2">
        <f t="shared" si="3"/>
        <v>2613</v>
      </c>
      <c r="D3695" s="2">
        <f t="shared" si="26"/>
        <v>4069.514222</v>
      </c>
      <c r="E3695" s="2">
        <f t="shared" si="20"/>
        <v>2397.737626</v>
      </c>
      <c r="F3695" s="2">
        <v>-0.27</v>
      </c>
      <c r="G3695" s="2">
        <f t="shared" si="4"/>
        <v>-0.0027</v>
      </c>
      <c r="H3695" s="2">
        <f t="shared" si="21"/>
        <v>1.9617</v>
      </c>
      <c r="I3695" s="2">
        <f t="shared" si="27"/>
        <v>1.476447746</v>
      </c>
      <c r="J3695" s="2">
        <f t="shared" si="5"/>
        <v>411.2892099</v>
      </c>
      <c r="K3695" s="2">
        <f t="shared" si="6"/>
        <v>425.1974649</v>
      </c>
      <c r="L3695" s="2">
        <f t="shared" si="7"/>
        <v>0</v>
      </c>
      <c r="M3695" s="2">
        <f t="shared" si="1"/>
        <v>425.1974649</v>
      </c>
      <c r="O3695" s="2">
        <v>3693.0</v>
      </c>
      <c r="P3695" s="2">
        <v>2607.0</v>
      </c>
      <c r="Q3695" s="2">
        <v>2620.0</v>
      </c>
      <c r="R3695" s="2">
        <v>2625.0</v>
      </c>
      <c r="S3695" s="2">
        <v>2607.0</v>
      </c>
      <c r="T3695" s="2">
        <v>1.333703474E9</v>
      </c>
      <c r="U3695" s="2">
        <v>3.4849672E7</v>
      </c>
      <c r="V3695" s="2">
        <v>1.7506489E7</v>
      </c>
      <c r="W3695" s="2">
        <v>668459.0</v>
      </c>
      <c r="X3695" s="2">
        <v>620.0</v>
      </c>
      <c r="Y3695" s="2">
        <f t="shared" si="8"/>
        <v>0.4093585059</v>
      </c>
      <c r="Z3695" s="2">
        <f t="shared" ref="Z3695:AC3695" si="3746">ROUNDDOWN($Y3695*Z$1,0)-IF(MOD($Y3695*Z$1,1)=0,1,0)+1</f>
        <v>1</v>
      </c>
      <c r="AA3695" s="2">
        <f t="shared" si="3746"/>
        <v>2</v>
      </c>
      <c r="AB3695" s="2">
        <f t="shared" si="3746"/>
        <v>2</v>
      </c>
      <c r="AC3695" s="2">
        <f t="shared" si="3746"/>
        <v>3</v>
      </c>
      <c r="AD3695" s="2">
        <f t="shared" si="10"/>
        <v>0</v>
      </c>
      <c r="AE3695" s="2">
        <f t="shared" si="11"/>
        <v>0</v>
      </c>
      <c r="AF3695" s="2">
        <f t="shared" si="12"/>
        <v>0</v>
      </c>
      <c r="AG3695" s="2">
        <f t="shared" si="13"/>
        <v>0</v>
      </c>
      <c r="AH3695" s="2">
        <f t="shared" si="14"/>
        <v>0</v>
      </c>
      <c r="AI3695" s="2">
        <f t="shared" si="15"/>
        <v>0</v>
      </c>
      <c r="AJ3695" s="2">
        <f t="shared" si="16"/>
        <v>1</v>
      </c>
      <c r="AK3695" s="2">
        <f t="shared" si="17"/>
        <v>0</v>
      </c>
      <c r="AL3695" s="2">
        <f t="shared" si="18"/>
        <v>1</v>
      </c>
    </row>
    <row r="3696" ht="13.5" customHeight="1">
      <c r="A3696" s="3">
        <v>43311.0</v>
      </c>
      <c r="B3696" s="2">
        <v>2620.0</v>
      </c>
      <c r="C3696" s="2">
        <f t="shared" si="3"/>
        <v>2620</v>
      </c>
      <c r="D3696" s="2">
        <f t="shared" si="26"/>
        <v>4071.149463</v>
      </c>
      <c r="E3696" s="2">
        <f t="shared" si="20"/>
        <v>2398.080194</v>
      </c>
      <c r="F3696" s="2">
        <v>0.27</v>
      </c>
      <c r="G3696" s="2">
        <f t="shared" si="4"/>
        <v>0.0027</v>
      </c>
      <c r="H3696" s="2">
        <f t="shared" si="21"/>
        <v>1.9644</v>
      </c>
      <c r="I3696" s="2">
        <f t="shared" si="27"/>
        <v>1.476849574</v>
      </c>
      <c r="J3696" s="2">
        <f t="shared" si="5"/>
        <v>412.3996907</v>
      </c>
      <c r="K3696" s="2">
        <f t="shared" si="6"/>
        <v>426.345498</v>
      </c>
      <c r="L3696" s="2">
        <f t="shared" si="7"/>
        <v>0</v>
      </c>
      <c r="M3696" s="2">
        <f t="shared" si="1"/>
        <v>426.345498</v>
      </c>
      <c r="O3696" s="2">
        <v>3694.0</v>
      </c>
      <c r="P3696" s="2">
        <v>2615.0</v>
      </c>
      <c r="Q3696" s="2">
        <v>2613.0</v>
      </c>
      <c r="R3696" s="2">
        <v>2627.0</v>
      </c>
      <c r="S3696" s="2">
        <v>2604.0</v>
      </c>
      <c r="T3696" s="2">
        <v>1.333703474E9</v>
      </c>
      <c r="U3696" s="2">
        <v>3.4943031E7</v>
      </c>
      <c r="V3696" s="2">
        <v>4.9355153E7</v>
      </c>
      <c r="W3696" s="2">
        <v>1883882.0</v>
      </c>
      <c r="X3696" s="2">
        <v>1821.0</v>
      </c>
      <c r="Y3696" s="2">
        <f t="shared" si="8"/>
        <v>0.5654689403</v>
      </c>
      <c r="Z3696" s="2">
        <f t="shared" ref="Z3696:AC3696" si="3747">ROUNDDOWN($Y3696*Z$1,0)-IF(MOD($Y3696*Z$1,1)=0,1,0)+1</f>
        <v>2</v>
      </c>
      <c r="AA3696" s="2">
        <f t="shared" si="3747"/>
        <v>2</v>
      </c>
      <c r="AB3696" s="2">
        <f t="shared" si="3747"/>
        <v>3</v>
      </c>
      <c r="AC3696" s="2">
        <f t="shared" si="3747"/>
        <v>3</v>
      </c>
      <c r="AD3696" s="2">
        <f t="shared" si="10"/>
        <v>0</v>
      </c>
      <c r="AE3696" s="2">
        <f t="shared" si="11"/>
        <v>0</v>
      </c>
      <c r="AF3696" s="2">
        <f t="shared" si="12"/>
        <v>0</v>
      </c>
      <c r="AG3696" s="2">
        <f t="shared" si="13"/>
        <v>0</v>
      </c>
      <c r="AH3696" s="2">
        <f t="shared" si="14"/>
        <v>1</v>
      </c>
      <c r="AI3696" s="2">
        <f t="shared" si="15"/>
        <v>0</v>
      </c>
      <c r="AJ3696" s="2">
        <f t="shared" si="16"/>
        <v>0</v>
      </c>
      <c r="AK3696" s="2">
        <f t="shared" si="17"/>
        <v>0</v>
      </c>
      <c r="AL3696" s="2">
        <f t="shared" si="18"/>
        <v>1</v>
      </c>
    </row>
    <row r="3697" ht="13.5" customHeight="1">
      <c r="A3697" s="3">
        <v>43312.0</v>
      </c>
      <c r="B3697" s="2">
        <v>2595.0</v>
      </c>
      <c r="C3697" s="2">
        <f t="shared" si="3"/>
        <v>2595</v>
      </c>
      <c r="D3697" s="2">
        <f t="shared" si="26"/>
        <v>4072.785362</v>
      </c>
      <c r="E3697" s="2">
        <f t="shared" si="20"/>
        <v>2398.422762</v>
      </c>
      <c r="F3697" s="2">
        <v>-0.95</v>
      </c>
      <c r="G3697" s="2">
        <f t="shared" si="4"/>
        <v>-0.0095</v>
      </c>
      <c r="H3697" s="2">
        <f t="shared" si="21"/>
        <v>1.9549</v>
      </c>
      <c r="I3697" s="2">
        <f t="shared" si="27"/>
        <v>1.477251401</v>
      </c>
      <c r="J3697" s="2">
        <f t="shared" si="5"/>
        <v>408.4818937</v>
      </c>
      <c r="K3697" s="2">
        <f t="shared" si="6"/>
        <v>422.2952158</v>
      </c>
      <c r="L3697" s="2">
        <f t="shared" si="7"/>
        <v>0</v>
      </c>
      <c r="M3697" s="2">
        <f t="shared" si="1"/>
        <v>422.2952158</v>
      </c>
      <c r="O3697" s="2">
        <v>3695.0</v>
      </c>
      <c r="P3697" s="2">
        <v>2620.0</v>
      </c>
      <c r="Q3697" s="2">
        <v>2620.0</v>
      </c>
      <c r="R3697" s="2">
        <v>2621.0</v>
      </c>
      <c r="S3697" s="2">
        <v>2595.0</v>
      </c>
      <c r="T3697" s="2">
        <v>1.333703474E9</v>
      </c>
      <c r="U3697" s="2">
        <v>3.4609605E7</v>
      </c>
      <c r="V3697" s="2">
        <v>6.7624087E7</v>
      </c>
      <c r="W3697" s="2">
        <v>2591373.0</v>
      </c>
      <c r="X3697" s="2">
        <v>1896.0</v>
      </c>
      <c r="Y3697" s="2">
        <f t="shared" si="8"/>
        <v>0.2411693057</v>
      </c>
      <c r="Z3697" s="2">
        <f t="shared" ref="Z3697:AC3697" si="3748">ROUNDDOWN($Y3697*Z$1,0)-IF(MOD($Y3697*Z$1,1)=0,1,0)+1</f>
        <v>1</v>
      </c>
      <c r="AA3697" s="2">
        <f t="shared" si="3748"/>
        <v>1</v>
      </c>
      <c r="AB3697" s="2">
        <f t="shared" si="3748"/>
        <v>1</v>
      </c>
      <c r="AC3697" s="2">
        <f t="shared" si="3748"/>
        <v>2</v>
      </c>
      <c r="AD3697" s="2">
        <f t="shared" si="10"/>
        <v>0</v>
      </c>
      <c r="AE3697" s="2">
        <f t="shared" si="11"/>
        <v>0</v>
      </c>
      <c r="AF3697" s="2">
        <f t="shared" si="12"/>
        <v>0</v>
      </c>
      <c r="AG3697" s="2">
        <f t="shared" si="13"/>
        <v>1</v>
      </c>
      <c r="AH3697" s="2">
        <f t="shared" si="14"/>
        <v>0</v>
      </c>
      <c r="AI3697" s="2">
        <f t="shared" si="15"/>
        <v>0</v>
      </c>
      <c r="AJ3697" s="2">
        <f t="shared" si="16"/>
        <v>0</v>
      </c>
      <c r="AK3697" s="2">
        <f t="shared" si="17"/>
        <v>0</v>
      </c>
      <c r="AL3697" s="2">
        <f t="shared" si="18"/>
        <v>1</v>
      </c>
    </row>
    <row r="3698" ht="13.5" customHeight="1">
      <c r="A3698" s="3">
        <v>43313.0</v>
      </c>
      <c r="B3698" s="2">
        <v>2545.0</v>
      </c>
      <c r="C3698" s="2">
        <f t="shared" si="3"/>
        <v>2545</v>
      </c>
      <c r="D3698" s="2">
        <f t="shared" si="26"/>
        <v>4074.421918</v>
      </c>
      <c r="E3698" s="2">
        <f t="shared" si="20"/>
        <v>2398.76533</v>
      </c>
      <c r="F3698" s="2">
        <v>-1.93</v>
      </c>
      <c r="G3698" s="2">
        <f t="shared" si="4"/>
        <v>-0.0193</v>
      </c>
      <c r="H3698" s="2">
        <f t="shared" si="21"/>
        <v>1.9356</v>
      </c>
      <c r="I3698" s="2">
        <f t="shared" si="27"/>
        <v>1.477653228</v>
      </c>
      <c r="J3698" s="2">
        <f t="shared" si="5"/>
        <v>400.5981931</v>
      </c>
      <c r="K3698" s="2">
        <f t="shared" si="6"/>
        <v>414.1449181</v>
      </c>
      <c r="L3698" s="2">
        <f t="shared" si="7"/>
        <v>0</v>
      </c>
      <c r="M3698" s="2">
        <f t="shared" si="1"/>
        <v>414.1449181</v>
      </c>
      <c r="O3698" s="2">
        <v>3696.0</v>
      </c>
      <c r="P3698" s="2">
        <v>2595.0</v>
      </c>
      <c r="Q3698" s="2">
        <v>2595.0</v>
      </c>
      <c r="R3698" s="2">
        <v>2595.0</v>
      </c>
      <c r="S3698" s="2">
        <v>2544.0</v>
      </c>
      <c r="T3698" s="2">
        <v>1.333703474E9</v>
      </c>
      <c r="U3698" s="2">
        <v>3.3942753E7</v>
      </c>
      <c r="V3698" s="2">
        <v>6.7651241E7</v>
      </c>
      <c r="W3698" s="2">
        <v>2641870.0</v>
      </c>
      <c r="X3698" s="2">
        <v>2632.0</v>
      </c>
      <c r="Y3698" s="2">
        <f t="shared" si="8"/>
        <v>0.09287454324</v>
      </c>
      <c r="Z3698" s="2">
        <f t="shared" ref="Z3698:AC3698" si="3749">ROUNDDOWN($Y3698*Z$1,0)-IF(MOD($Y3698*Z$1,1)=0,1,0)+1</f>
        <v>1</v>
      </c>
      <c r="AA3698" s="2">
        <f t="shared" si="3749"/>
        <v>1</v>
      </c>
      <c r="AB3698" s="2">
        <f t="shared" si="3749"/>
        <v>1</v>
      </c>
      <c r="AC3698" s="2">
        <f t="shared" si="3749"/>
        <v>1</v>
      </c>
      <c r="AD3698" s="2">
        <f t="shared" si="10"/>
        <v>0</v>
      </c>
      <c r="AE3698" s="2">
        <f t="shared" si="11"/>
        <v>0</v>
      </c>
      <c r="AF3698" s="2">
        <f t="shared" si="12"/>
        <v>0</v>
      </c>
      <c r="AG3698" s="2">
        <f t="shared" si="13"/>
        <v>0</v>
      </c>
      <c r="AH3698" s="2">
        <f t="shared" si="14"/>
        <v>0</v>
      </c>
      <c r="AI3698" s="2">
        <f t="shared" si="15"/>
        <v>0</v>
      </c>
      <c r="AJ3698" s="2">
        <f t="shared" si="16"/>
        <v>0</v>
      </c>
      <c r="AK3698" s="2">
        <f t="shared" si="17"/>
        <v>1</v>
      </c>
      <c r="AL3698" s="2">
        <f t="shared" si="18"/>
        <v>1</v>
      </c>
    </row>
    <row r="3699" ht="13.5" customHeight="1">
      <c r="A3699" s="3">
        <v>43314.0</v>
      </c>
      <c r="B3699" s="2">
        <v>2572.0</v>
      </c>
      <c r="C3699" s="2">
        <f t="shared" si="3"/>
        <v>2572</v>
      </c>
      <c r="D3699" s="2">
        <f t="shared" si="26"/>
        <v>4076.059131</v>
      </c>
      <c r="E3699" s="2">
        <f t="shared" si="20"/>
        <v>2399.107897</v>
      </c>
      <c r="F3699" s="2">
        <v>1.06</v>
      </c>
      <c r="G3699" s="2">
        <f t="shared" si="4"/>
        <v>0.0106</v>
      </c>
      <c r="H3699" s="2">
        <f t="shared" si="21"/>
        <v>1.9462</v>
      </c>
      <c r="I3699" s="2">
        <f t="shared" si="27"/>
        <v>1.478055055</v>
      </c>
      <c r="J3699" s="2">
        <f t="shared" si="5"/>
        <v>404.844534</v>
      </c>
      <c r="K3699" s="2">
        <f t="shared" si="6"/>
        <v>418.5348543</v>
      </c>
      <c r="L3699" s="2">
        <f t="shared" si="7"/>
        <v>0</v>
      </c>
      <c r="M3699" s="2">
        <f t="shared" si="1"/>
        <v>418.5348543</v>
      </c>
      <c r="O3699" s="2">
        <v>3697.0</v>
      </c>
      <c r="P3699" s="2">
        <v>2533.0</v>
      </c>
      <c r="Q3699" s="2">
        <v>2545.0</v>
      </c>
      <c r="R3699" s="2">
        <v>2572.0</v>
      </c>
      <c r="S3699" s="2">
        <v>2526.0</v>
      </c>
      <c r="T3699" s="2">
        <v>1.333703474E9</v>
      </c>
      <c r="U3699" s="2">
        <v>3.4302853E7</v>
      </c>
      <c r="V3699" s="2">
        <v>1.04223455E8</v>
      </c>
      <c r="W3699" s="2">
        <v>4077437.0</v>
      </c>
      <c r="X3699" s="2">
        <v>1767.0</v>
      </c>
      <c r="Y3699" s="2">
        <f t="shared" si="8"/>
        <v>0.7685749086</v>
      </c>
      <c r="Z3699" s="2">
        <f t="shared" ref="Z3699:AC3699" si="3750">ROUNDDOWN($Y3699*Z$1,0)-IF(MOD($Y3699*Z$1,1)=0,1,0)+1</f>
        <v>2</v>
      </c>
      <c r="AA3699" s="2">
        <f t="shared" si="3750"/>
        <v>3</v>
      </c>
      <c r="AB3699" s="2">
        <f t="shared" si="3750"/>
        <v>4</v>
      </c>
      <c r="AC3699" s="2">
        <f t="shared" si="3750"/>
        <v>4</v>
      </c>
      <c r="AD3699" s="2">
        <f t="shared" si="10"/>
        <v>0</v>
      </c>
      <c r="AE3699" s="2">
        <f t="shared" si="11"/>
        <v>1</v>
      </c>
      <c r="AF3699" s="2">
        <f t="shared" si="12"/>
        <v>0</v>
      </c>
      <c r="AG3699" s="2">
        <f t="shared" si="13"/>
        <v>0</v>
      </c>
      <c r="AH3699" s="2">
        <f t="shared" si="14"/>
        <v>0</v>
      </c>
      <c r="AI3699" s="2">
        <f t="shared" si="15"/>
        <v>0</v>
      </c>
      <c r="AJ3699" s="2">
        <f t="shared" si="16"/>
        <v>0</v>
      </c>
      <c r="AK3699" s="2">
        <f t="shared" si="17"/>
        <v>0</v>
      </c>
      <c r="AL3699" s="2">
        <f t="shared" si="18"/>
        <v>1</v>
      </c>
    </row>
    <row r="3700" ht="13.5" customHeight="1">
      <c r="A3700" s="3">
        <v>43317.0</v>
      </c>
      <c r="B3700" s="2">
        <v>2620.0</v>
      </c>
      <c r="C3700" s="2">
        <f t="shared" si="3"/>
        <v>2620</v>
      </c>
      <c r="D3700" s="2">
        <f t="shared" si="26"/>
        <v>4077.697002</v>
      </c>
      <c r="E3700" s="2">
        <f t="shared" si="20"/>
        <v>2399.450465</v>
      </c>
      <c r="F3700" s="2">
        <v>1.87</v>
      </c>
      <c r="G3700" s="2">
        <f t="shared" si="4"/>
        <v>0.0187</v>
      </c>
      <c r="H3700" s="2">
        <f t="shared" si="21"/>
        <v>1.9649</v>
      </c>
      <c r="I3700" s="2">
        <f t="shared" si="27"/>
        <v>1.478456882</v>
      </c>
      <c r="J3700" s="2">
        <f t="shared" si="5"/>
        <v>412.4151267</v>
      </c>
      <c r="K3700" s="2">
        <f t="shared" si="6"/>
        <v>426.3614561</v>
      </c>
      <c r="L3700" s="2">
        <f t="shared" si="7"/>
        <v>0</v>
      </c>
      <c r="M3700" s="2">
        <f t="shared" si="1"/>
        <v>426.3614561</v>
      </c>
      <c r="O3700" s="2">
        <v>3698.0</v>
      </c>
      <c r="P3700" s="2">
        <v>2598.0</v>
      </c>
      <c r="Q3700" s="2">
        <v>2572.0</v>
      </c>
      <c r="R3700" s="2">
        <v>2620.0</v>
      </c>
      <c r="S3700" s="2">
        <v>2595.0</v>
      </c>
      <c r="T3700" s="2">
        <v>1.333703474E9</v>
      </c>
      <c r="U3700" s="2">
        <v>3.4943031E7</v>
      </c>
      <c r="V3700" s="2">
        <v>2.9063968E7</v>
      </c>
      <c r="W3700" s="2">
        <v>1111485.0</v>
      </c>
      <c r="X3700" s="2">
        <v>1129.0</v>
      </c>
      <c r="Y3700" s="2">
        <f t="shared" si="8"/>
        <v>0.8870280146</v>
      </c>
      <c r="Z3700" s="2">
        <f t="shared" ref="Z3700:AC3700" si="3751">ROUNDDOWN($Y3700*Z$1,0)-IF(MOD($Y3700*Z$1,1)=0,1,0)+1</f>
        <v>2</v>
      </c>
      <c r="AA3700" s="2">
        <f t="shared" si="3751"/>
        <v>3</v>
      </c>
      <c r="AB3700" s="2">
        <f t="shared" si="3751"/>
        <v>4</v>
      </c>
      <c r="AC3700" s="2">
        <f t="shared" si="3751"/>
        <v>5</v>
      </c>
      <c r="AD3700" s="2">
        <f t="shared" si="10"/>
        <v>0</v>
      </c>
      <c r="AE3700" s="2">
        <f t="shared" si="11"/>
        <v>1</v>
      </c>
      <c r="AF3700" s="2">
        <f t="shared" si="12"/>
        <v>0</v>
      </c>
      <c r="AG3700" s="2">
        <f t="shared" si="13"/>
        <v>0</v>
      </c>
      <c r="AH3700" s="2">
        <f t="shared" si="14"/>
        <v>0</v>
      </c>
      <c r="AI3700" s="2">
        <f t="shared" si="15"/>
        <v>0</v>
      </c>
      <c r="AJ3700" s="2">
        <f t="shared" si="16"/>
        <v>0</v>
      </c>
      <c r="AK3700" s="2">
        <f t="shared" si="17"/>
        <v>0</v>
      </c>
      <c r="AL3700" s="2">
        <f t="shared" si="18"/>
        <v>1</v>
      </c>
    </row>
    <row r="3701" ht="13.5" customHeight="1">
      <c r="A3701" s="3">
        <v>43318.0</v>
      </c>
      <c r="B3701" s="2">
        <v>2636.0</v>
      </c>
      <c r="C3701" s="2">
        <f t="shared" si="3"/>
        <v>2636</v>
      </c>
      <c r="D3701" s="2">
        <f t="shared" si="26"/>
        <v>4079.335532</v>
      </c>
      <c r="E3701" s="2">
        <f t="shared" si="20"/>
        <v>2399.793033</v>
      </c>
      <c r="F3701" s="2">
        <v>0.61</v>
      </c>
      <c r="G3701" s="2">
        <f t="shared" si="4"/>
        <v>0.0061</v>
      </c>
      <c r="H3701" s="2">
        <f t="shared" si="21"/>
        <v>1.971</v>
      </c>
      <c r="I3701" s="2">
        <f t="shared" si="27"/>
        <v>1.478858709</v>
      </c>
      <c r="J3701" s="2">
        <f t="shared" si="5"/>
        <v>414.930859</v>
      </c>
      <c r="K3701" s="2">
        <f t="shared" si="6"/>
        <v>428.9622609</v>
      </c>
      <c r="L3701" s="2">
        <f t="shared" si="7"/>
        <v>0</v>
      </c>
      <c r="M3701" s="2">
        <f t="shared" si="1"/>
        <v>428.9622609</v>
      </c>
      <c r="O3701" s="2">
        <v>3699.0</v>
      </c>
      <c r="P3701" s="2">
        <v>2616.0</v>
      </c>
      <c r="Q3701" s="2">
        <v>2620.0</v>
      </c>
      <c r="R3701" s="2">
        <v>2636.0</v>
      </c>
      <c r="S3701" s="2">
        <v>2607.0</v>
      </c>
      <c r="T3701" s="2">
        <v>1.333703474E9</v>
      </c>
      <c r="U3701" s="2">
        <v>3.5156424E7</v>
      </c>
      <c r="V3701" s="2">
        <v>2.5713151E7</v>
      </c>
      <c r="W3701" s="2">
        <v>979995.0</v>
      </c>
      <c r="X3701" s="2">
        <v>979.0</v>
      </c>
      <c r="Y3701" s="2">
        <f t="shared" si="8"/>
        <v>0.6549939099</v>
      </c>
      <c r="Z3701" s="2">
        <f t="shared" ref="Z3701:AC3701" si="3752">ROUNDDOWN($Y3701*Z$1,0)-IF(MOD($Y3701*Z$1,1)=0,1,0)+1</f>
        <v>2</v>
      </c>
      <c r="AA3701" s="2">
        <f t="shared" si="3752"/>
        <v>2</v>
      </c>
      <c r="AB3701" s="2">
        <f t="shared" si="3752"/>
        <v>3</v>
      </c>
      <c r="AC3701" s="2">
        <f t="shared" si="3752"/>
        <v>4</v>
      </c>
      <c r="AD3701" s="2">
        <f t="shared" si="10"/>
        <v>1</v>
      </c>
      <c r="AE3701" s="2">
        <f t="shared" si="11"/>
        <v>0</v>
      </c>
      <c r="AF3701" s="2">
        <f t="shared" si="12"/>
        <v>0</v>
      </c>
      <c r="AG3701" s="2">
        <f t="shared" si="13"/>
        <v>0</v>
      </c>
      <c r="AH3701" s="2">
        <f t="shared" si="14"/>
        <v>0</v>
      </c>
      <c r="AI3701" s="2">
        <f t="shared" si="15"/>
        <v>0</v>
      </c>
      <c r="AJ3701" s="2">
        <f t="shared" si="16"/>
        <v>0</v>
      </c>
      <c r="AK3701" s="2">
        <f t="shared" si="17"/>
        <v>0</v>
      </c>
      <c r="AL3701" s="2">
        <f t="shared" si="18"/>
        <v>1</v>
      </c>
    </row>
    <row r="3702" ht="13.5" customHeight="1">
      <c r="A3702" s="3">
        <v>43319.0</v>
      </c>
      <c r="B3702" s="2">
        <v>2658.0</v>
      </c>
      <c r="C3702" s="2">
        <f t="shared" si="3"/>
        <v>2658</v>
      </c>
      <c r="D3702" s="2">
        <f t="shared" si="26"/>
        <v>4080.97472</v>
      </c>
      <c r="E3702" s="2">
        <f t="shared" si="20"/>
        <v>2400.1356</v>
      </c>
      <c r="F3702" s="2">
        <v>0.83</v>
      </c>
      <c r="G3702" s="2">
        <f t="shared" si="4"/>
        <v>0.0083</v>
      </c>
      <c r="H3702" s="2">
        <f t="shared" si="21"/>
        <v>1.9793</v>
      </c>
      <c r="I3702" s="2">
        <f t="shared" si="27"/>
        <v>1.479260537</v>
      </c>
      <c r="J3702" s="2">
        <f t="shared" si="5"/>
        <v>418.3747851</v>
      </c>
      <c r="K3702" s="2">
        <f t="shared" si="6"/>
        <v>432.5226477</v>
      </c>
      <c r="L3702" s="2">
        <f t="shared" si="7"/>
        <v>0</v>
      </c>
      <c r="M3702" s="2">
        <f t="shared" si="1"/>
        <v>432.5226477</v>
      </c>
      <c r="O3702" s="2">
        <v>3700.0</v>
      </c>
      <c r="P3702" s="2">
        <v>2638.0</v>
      </c>
      <c r="Q3702" s="2">
        <v>2636.0</v>
      </c>
      <c r="R3702" s="2">
        <v>2663.0</v>
      </c>
      <c r="S3702" s="2">
        <v>2633.0</v>
      </c>
      <c r="T3702" s="2">
        <v>1.333703474E9</v>
      </c>
      <c r="U3702" s="2">
        <v>3.5449838E7</v>
      </c>
      <c r="V3702" s="2">
        <v>4.5104543E7</v>
      </c>
      <c r="W3702" s="2">
        <v>1700075.0</v>
      </c>
      <c r="X3702" s="2">
        <v>1349.0</v>
      </c>
      <c r="Y3702" s="2">
        <f t="shared" si="8"/>
        <v>0.7146772229</v>
      </c>
      <c r="Z3702" s="2">
        <f t="shared" ref="Z3702:AC3702" si="3753">ROUNDDOWN($Y3702*Z$1,0)-IF(MOD($Y3702*Z$1,1)=0,1,0)+1</f>
        <v>2</v>
      </c>
      <c r="AA3702" s="2">
        <f t="shared" si="3753"/>
        <v>3</v>
      </c>
      <c r="AB3702" s="2">
        <f t="shared" si="3753"/>
        <v>3</v>
      </c>
      <c r="AC3702" s="2">
        <f t="shared" si="3753"/>
        <v>4</v>
      </c>
      <c r="AD3702" s="2">
        <f t="shared" si="10"/>
        <v>0</v>
      </c>
      <c r="AE3702" s="2">
        <f t="shared" si="11"/>
        <v>0</v>
      </c>
      <c r="AF3702" s="2">
        <f t="shared" si="12"/>
        <v>0</v>
      </c>
      <c r="AG3702" s="2">
        <f t="shared" si="13"/>
        <v>0</v>
      </c>
      <c r="AH3702" s="2">
        <f t="shared" si="14"/>
        <v>0</v>
      </c>
      <c r="AI3702" s="2">
        <f t="shared" si="15"/>
        <v>1</v>
      </c>
      <c r="AJ3702" s="2">
        <f t="shared" si="16"/>
        <v>0</v>
      </c>
      <c r="AK3702" s="2">
        <f t="shared" si="17"/>
        <v>0</v>
      </c>
      <c r="AL3702" s="2">
        <f t="shared" si="18"/>
        <v>1</v>
      </c>
    </row>
    <row r="3703" ht="13.5" customHeight="1">
      <c r="A3703" s="3">
        <v>43320.0</v>
      </c>
      <c r="B3703" s="2">
        <v>2540.0</v>
      </c>
      <c r="C3703" s="2">
        <f t="shared" si="3"/>
        <v>2540</v>
      </c>
      <c r="D3703" s="2">
        <f t="shared" si="26"/>
        <v>4082.614566</v>
      </c>
      <c r="E3703" s="2">
        <f t="shared" si="20"/>
        <v>2400.478168</v>
      </c>
      <c r="F3703" s="2">
        <v>-4.44</v>
      </c>
      <c r="G3703" s="2">
        <f t="shared" si="4"/>
        <v>-0.0444</v>
      </c>
      <c r="H3703" s="2">
        <f t="shared" si="21"/>
        <v>1.9349</v>
      </c>
      <c r="I3703" s="2">
        <f t="shared" si="27"/>
        <v>1.479662364</v>
      </c>
      <c r="J3703" s="2">
        <f t="shared" si="5"/>
        <v>399.7989447</v>
      </c>
      <c r="K3703" s="2">
        <f t="shared" si="6"/>
        <v>413.3186421</v>
      </c>
      <c r="L3703" s="2">
        <f t="shared" si="7"/>
        <v>0</v>
      </c>
      <c r="M3703" s="2">
        <f t="shared" si="1"/>
        <v>413.3186421</v>
      </c>
      <c r="O3703" s="2">
        <v>3701.0</v>
      </c>
      <c r="P3703" s="2">
        <v>2614.0</v>
      </c>
      <c r="Q3703" s="2">
        <v>2658.0</v>
      </c>
      <c r="R3703" s="2">
        <v>2617.0</v>
      </c>
      <c r="S3703" s="2">
        <v>2537.0</v>
      </c>
      <c r="T3703" s="2">
        <v>1.333703474E9</v>
      </c>
      <c r="U3703" s="2">
        <v>3.3876068E7</v>
      </c>
      <c r="V3703" s="2">
        <v>1.13989352E8</v>
      </c>
      <c r="W3703" s="2">
        <v>4441386.0</v>
      </c>
      <c r="X3703" s="2">
        <v>3634.0</v>
      </c>
      <c r="Y3703" s="2">
        <f t="shared" si="8"/>
        <v>0.0107592367</v>
      </c>
      <c r="Z3703" s="2">
        <f t="shared" ref="Z3703:AC3703" si="3754">ROUNDDOWN($Y3703*Z$1,0)-IF(MOD($Y3703*Z$1,1)=0,1,0)+1</f>
        <v>1</v>
      </c>
      <c r="AA3703" s="2">
        <f t="shared" si="3754"/>
        <v>1</v>
      </c>
      <c r="AB3703" s="2">
        <f t="shared" si="3754"/>
        <v>1</v>
      </c>
      <c r="AC3703" s="2">
        <f t="shared" si="3754"/>
        <v>1</v>
      </c>
      <c r="AD3703" s="2">
        <f t="shared" si="10"/>
        <v>0</v>
      </c>
      <c r="AE3703" s="2">
        <f t="shared" si="11"/>
        <v>0</v>
      </c>
      <c r="AF3703" s="2">
        <f t="shared" si="12"/>
        <v>0</v>
      </c>
      <c r="AG3703" s="2">
        <f t="shared" si="13"/>
        <v>0</v>
      </c>
      <c r="AH3703" s="2">
        <f t="shared" si="14"/>
        <v>0</v>
      </c>
      <c r="AI3703" s="2">
        <f t="shared" si="15"/>
        <v>0</v>
      </c>
      <c r="AJ3703" s="2">
        <f t="shared" si="16"/>
        <v>1</v>
      </c>
      <c r="AK3703" s="2">
        <f t="shared" si="17"/>
        <v>0</v>
      </c>
      <c r="AL3703" s="2">
        <f t="shared" si="18"/>
        <v>1</v>
      </c>
    </row>
    <row r="3704" ht="13.5" customHeight="1">
      <c r="A3704" s="3">
        <v>43321.0</v>
      </c>
      <c r="B3704" s="2">
        <v>2572.0</v>
      </c>
      <c r="C3704" s="2">
        <f t="shared" si="3"/>
        <v>2572</v>
      </c>
      <c r="D3704" s="2">
        <f t="shared" si="26"/>
        <v>4084.255072</v>
      </c>
      <c r="E3704" s="2">
        <f t="shared" si="20"/>
        <v>2400.820736</v>
      </c>
      <c r="F3704" s="2">
        <v>1.26</v>
      </c>
      <c r="G3704" s="2">
        <f t="shared" si="4"/>
        <v>0.0126</v>
      </c>
      <c r="H3704" s="2">
        <f t="shared" si="21"/>
        <v>1.9475</v>
      </c>
      <c r="I3704" s="2">
        <f t="shared" si="27"/>
        <v>1.480064191</v>
      </c>
      <c r="J3704" s="2">
        <f t="shared" si="5"/>
        <v>404.8364114</v>
      </c>
      <c r="K3704" s="2">
        <f t="shared" si="6"/>
        <v>418.526457</v>
      </c>
      <c r="L3704" s="2">
        <f t="shared" si="7"/>
        <v>0</v>
      </c>
      <c r="M3704" s="2">
        <f t="shared" si="1"/>
        <v>418.526457</v>
      </c>
      <c r="O3704" s="2">
        <v>3702.0</v>
      </c>
      <c r="P3704" s="2">
        <v>2539.0</v>
      </c>
      <c r="Q3704" s="2">
        <v>2540.0</v>
      </c>
      <c r="R3704" s="2">
        <v>2572.0</v>
      </c>
      <c r="S3704" s="2">
        <v>2514.0</v>
      </c>
      <c r="T3704" s="2">
        <v>1.333703474E9</v>
      </c>
      <c r="U3704" s="2">
        <v>3.4302853E7</v>
      </c>
      <c r="V3704" s="2">
        <v>7.1041078E7</v>
      </c>
      <c r="W3704" s="2">
        <v>2790197.0</v>
      </c>
      <c r="X3704" s="2">
        <v>2680.0</v>
      </c>
      <c r="Y3704" s="2">
        <f t="shared" si="8"/>
        <v>0.8041006902</v>
      </c>
      <c r="Z3704" s="2">
        <f t="shared" ref="Z3704:AC3704" si="3755">ROUNDDOWN($Y3704*Z$1,0)-IF(MOD($Y3704*Z$1,1)=0,1,0)+1</f>
        <v>2</v>
      </c>
      <c r="AA3704" s="2">
        <f t="shared" si="3755"/>
        <v>3</v>
      </c>
      <c r="AB3704" s="2">
        <f t="shared" si="3755"/>
        <v>4</v>
      </c>
      <c r="AC3704" s="2">
        <f t="shared" si="3755"/>
        <v>5</v>
      </c>
      <c r="AD3704" s="2">
        <f t="shared" si="10"/>
        <v>0</v>
      </c>
      <c r="AE3704" s="2">
        <f t="shared" si="11"/>
        <v>0</v>
      </c>
      <c r="AF3704" s="2">
        <f t="shared" si="12"/>
        <v>0</v>
      </c>
      <c r="AG3704" s="2">
        <f t="shared" si="13"/>
        <v>0</v>
      </c>
      <c r="AH3704" s="2">
        <f t="shared" si="14"/>
        <v>1</v>
      </c>
      <c r="AI3704" s="2">
        <f t="shared" si="15"/>
        <v>0</v>
      </c>
      <c r="AJ3704" s="2">
        <f t="shared" si="16"/>
        <v>0</v>
      </c>
      <c r="AK3704" s="2">
        <f t="shared" si="17"/>
        <v>0</v>
      </c>
      <c r="AL3704" s="2">
        <f t="shared" si="18"/>
        <v>1</v>
      </c>
    </row>
    <row r="3705" ht="13.5" customHeight="1">
      <c r="A3705" s="3">
        <v>43324.0</v>
      </c>
      <c r="B3705" s="2">
        <v>2525.0</v>
      </c>
      <c r="C3705" s="2">
        <f t="shared" si="3"/>
        <v>2525</v>
      </c>
      <c r="D3705" s="2">
        <f t="shared" si="26"/>
        <v>4085.896236</v>
      </c>
      <c r="E3705" s="2">
        <f t="shared" si="20"/>
        <v>2401.163304</v>
      </c>
      <c r="F3705" s="2">
        <v>-1.83</v>
      </c>
      <c r="G3705" s="2">
        <f t="shared" si="4"/>
        <v>-0.0183</v>
      </c>
      <c r="H3705" s="2">
        <f t="shared" si="21"/>
        <v>1.9292</v>
      </c>
      <c r="I3705" s="2">
        <f t="shared" si="27"/>
        <v>1.480466018</v>
      </c>
      <c r="J3705" s="2">
        <f t="shared" si="5"/>
        <v>397.4279051</v>
      </c>
      <c r="K3705" s="2">
        <f t="shared" si="6"/>
        <v>410.8674229</v>
      </c>
      <c r="L3705" s="2">
        <f t="shared" si="7"/>
        <v>0</v>
      </c>
      <c r="M3705" s="2">
        <f t="shared" si="1"/>
        <v>410.8674229</v>
      </c>
      <c r="O3705" s="2">
        <v>3703.0</v>
      </c>
      <c r="P3705" s="2">
        <v>2543.0</v>
      </c>
      <c r="Q3705" s="2">
        <v>2572.0</v>
      </c>
      <c r="R3705" s="2">
        <v>2546.0</v>
      </c>
      <c r="S3705" s="2">
        <v>2523.0</v>
      </c>
      <c r="T3705" s="2">
        <v>1.333703474E9</v>
      </c>
      <c r="U3705" s="2">
        <v>3.3676013E7</v>
      </c>
      <c r="V3705" s="2">
        <v>1.9857455E7</v>
      </c>
      <c r="W3705" s="2">
        <v>784675.0</v>
      </c>
      <c r="X3705" s="2">
        <v>919.0</v>
      </c>
      <c r="Y3705" s="2">
        <f t="shared" si="8"/>
        <v>0.101908242</v>
      </c>
      <c r="Z3705" s="2">
        <f t="shared" ref="Z3705:AC3705" si="3756">ROUNDDOWN($Y3705*Z$1,0)-IF(MOD($Y3705*Z$1,1)=0,1,0)+1</f>
        <v>1</v>
      </c>
      <c r="AA3705" s="2">
        <f t="shared" si="3756"/>
        <v>1</v>
      </c>
      <c r="AB3705" s="2">
        <f t="shared" si="3756"/>
        <v>1</v>
      </c>
      <c r="AC3705" s="2">
        <f t="shared" si="3756"/>
        <v>1</v>
      </c>
      <c r="AD3705" s="2">
        <f t="shared" si="10"/>
        <v>0</v>
      </c>
      <c r="AE3705" s="2">
        <f t="shared" si="11"/>
        <v>0</v>
      </c>
      <c r="AF3705" s="2">
        <f t="shared" si="12"/>
        <v>0</v>
      </c>
      <c r="AG3705" s="2">
        <f t="shared" si="13"/>
        <v>1</v>
      </c>
      <c r="AH3705" s="2">
        <f t="shared" si="14"/>
        <v>0</v>
      </c>
      <c r="AI3705" s="2">
        <f t="shared" si="15"/>
        <v>0</v>
      </c>
      <c r="AJ3705" s="2">
        <f t="shared" si="16"/>
        <v>0</v>
      </c>
      <c r="AK3705" s="2">
        <f t="shared" si="17"/>
        <v>0</v>
      </c>
      <c r="AL3705" s="2">
        <f t="shared" si="18"/>
        <v>1</v>
      </c>
    </row>
    <row r="3706" ht="13.5" customHeight="1">
      <c r="A3706" s="3">
        <v>43325.0</v>
      </c>
      <c r="B3706" s="2">
        <v>2525.0</v>
      </c>
      <c r="C3706" s="2">
        <f t="shared" si="3"/>
        <v>2525</v>
      </c>
      <c r="D3706" s="2">
        <f t="shared" si="26"/>
        <v>4087.538061</v>
      </c>
      <c r="E3706" s="2">
        <f t="shared" si="20"/>
        <v>2401.505871</v>
      </c>
      <c r="F3706" s="2">
        <v>0.0</v>
      </c>
      <c r="G3706" s="2">
        <f t="shared" si="4"/>
        <v>0</v>
      </c>
      <c r="H3706" s="2">
        <f t="shared" si="21"/>
        <v>1.9292</v>
      </c>
      <c r="I3706" s="2">
        <f t="shared" si="27"/>
        <v>1.480867845</v>
      </c>
      <c r="J3706" s="2">
        <f t="shared" si="5"/>
        <v>397.4279051</v>
      </c>
      <c r="K3706" s="2">
        <f t="shared" si="6"/>
        <v>410.8674229</v>
      </c>
      <c r="L3706" s="2">
        <f t="shared" si="7"/>
        <v>0</v>
      </c>
      <c r="M3706" s="2">
        <f t="shared" si="1"/>
        <v>410.8674229</v>
      </c>
      <c r="O3706" s="2">
        <v>3704.0</v>
      </c>
      <c r="P3706" s="2">
        <v>2520.0</v>
      </c>
      <c r="Q3706" s="2">
        <v>2525.0</v>
      </c>
      <c r="R3706" s="2">
        <v>2534.0</v>
      </c>
      <c r="S3706" s="2">
        <v>2511.0</v>
      </c>
      <c r="T3706" s="2">
        <v>1.333703474E9</v>
      </c>
      <c r="U3706" s="2">
        <v>3.3676013E7</v>
      </c>
      <c r="V3706" s="2">
        <v>4.3286162E7</v>
      </c>
      <c r="W3706" s="2">
        <v>1717002.0</v>
      </c>
      <c r="X3706" s="2">
        <v>1434.0</v>
      </c>
      <c r="Y3706" s="2">
        <f t="shared" si="8"/>
        <v>0.4880227365</v>
      </c>
      <c r="Z3706" s="2">
        <f t="shared" ref="Z3706:AC3706" si="3757">ROUNDDOWN($Y3706*Z$1,0)-IF(MOD($Y3706*Z$1,1)=0,1,0)+1</f>
        <v>1</v>
      </c>
      <c r="AA3706" s="2">
        <f t="shared" si="3757"/>
        <v>2</v>
      </c>
      <c r="AB3706" s="2">
        <f t="shared" si="3757"/>
        <v>2</v>
      </c>
      <c r="AC3706" s="2">
        <f t="shared" si="3757"/>
        <v>3</v>
      </c>
      <c r="AD3706" s="2">
        <f t="shared" si="10"/>
        <v>0</v>
      </c>
      <c r="AE3706" s="2">
        <f t="shared" si="11"/>
        <v>0</v>
      </c>
      <c r="AF3706" s="2">
        <f t="shared" si="12"/>
        <v>0</v>
      </c>
      <c r="AG3706" s="2">
        <f t="shared" si="13"/>
        <v>0</v>
      </c>
      <c r="AH3706" s="2">
        <f t="shared" si="14"/>
        <v>0</v>
      </c>
      <c r="AI3706" s="2">
        <f t="shared" si="15"/>
        <v>0</v>
      </c>
      <c r="AJ3706" s="2">
        <f t="shared" si="16"/>
        <v>0</v>
      </c>
      <c r="AK3706" s="2">
        <f t="shared" si="17"/>
        <v>1</v>
      </c>
      <c r="AL3706" s="2">
        <f t="shared" si="18"/>
        <v>1</v>
      </c>
    </row>
    <row r="3707" ht="13.5" customHeight="1">
      <c r="A3707" s="3">
        <v>43326.0</v>
      </c>
      <c r="B3707" s="2">
        <v>2554.0</v>
      </c>
      <c r="C3707" s="2">
        <f t="shared" si="3"/>
        <v>2554</v>
      </c>
      <c r="D3707" s="2">
        <f t="shared" si="26"/>
        <v>4089.180544</v>
      </c>
      <c r="E3707" s="2">
        <f t="shared" si="20"/>
        <v>2401.848439</v>
      </c>
      <c r="F3707" s="2">
        <v>1.15</v>
      </c>
      <c r="G3707" s="2">
        <f t="shared" si="4"/>
        <v>0.0115</v>
      </c>
      <c r="H3707" s="2">
        <f t="shared" si="21"/>
        <v>1.9407</v>
      </c>
      <c r="I3707" s="2">
        <f t="shared" si="27"/>
        <v>1.481269673</v>
      </c>
      <c r="J3707" s="2">
        <f t="shared" si="5"/>
        <v>401.998326</v>
      </c>
      <c r="K3707" s="2">
        <f t="shared" si="6"/>
        <v>415.5923982</v>
      </c>
      <c r="L3707" s="2">
        <f t="shared" si="7"/>
        <v>0</v>
      </c>
      <c r="M3707" s="2">
        <f t="shared" si="1"/>
        <v>415.5923982</v>
      </c>
      <c r="O3707" s="2">
        <v>3705.0</v>
      </c>
      <c r="P3707" s="2">
        <v>2545.0</v>
      </c>
      <c r="Q3707" s="2">
        <v>2525.0</v>
      </c>
      <c r="R3707" s="2">
        <v>2575.0</v>
      </c>
      <c r="S3707" s="2">
        <v>2541.0</v>
      </c>
      <c r="T3707" s="2">
        <v>1.333703474E9</v>
      </c>
      <c r="U3707" s="2">
        <v>3.4062787E7</v>
      </c>
      <c r="V3707" s="2">
        <v>3.653109E7</v>
      </c>
      <c r="W3707" s="2">
        <v>1427398.0</v>
      </c>
      <c r="X3707" s="2">
        <v>1203.0</v>
      </c>
      <c r="Y3707" s="2">
        <f t="shared" si="8"/>
        <v>0.7856272838</v>
      </c>
      <c r="Z3707" s="2">
        <f t="shared" ref="Z3707:AC3707" si="3758">ROUNDDOWN($Y3707*Z$1,0)-IF(MOD($Y3707*Z$1,1)=0,1,0)+1</f>
        <v>2</v>
      </c>
      <c r="AA3707" s="2">
        <f t="shared" si="3758"/>
        <v>3</v>
      </c>
      <c r="AB3707" s="2">
        <f t="shared" si="3758"/>
        <v>4</v>
      </c>
      <c r="AC3707" s="2">
        <f t="shared" si="3758"/>
        <v>4</v>
      </c>
      <c r="AD3707" s="2">
        <f t="shared" si="10"/>
        <v>0</v>
      </c>
      <c r="AE3707" s="2">
        <f t="shared" si="11"/>
        <v>1</v>
      </c>
      <c r="AF3707" s="2">
        <f t="shared" si="12"/>
        <v>0</v>
      </c>
      <c r="AG3707" s="2">
        <f t="shared" si="13"/>
        <v>0</v>
      </c>
      <c r="AH3707" s="2">
        <f t="shared" si="14"/>
        <v>0</v>
      </c>
      <c r="AI3707" s="2">
        <f t="shared" si="15"/>
        <v>0</v>
      </c>
      <c r="AJ3707" s="2">
        <f t="shared" si="16"/>
        <v>0</v>
      </c>
      <c r="AK3707" s="2">
        <f t="shared" si="17"/>
        <v>0</v>
      </c>
      <c r="AL3707" s="2">
        <f t="shared" si="18"/>
        <v>1</v>
      </c>
    </row>
    <row r="3708" ht="13.5" customHeight="1">
      <c r="A3708" s="3">
        <v>43327.0</v>
      </c>
      <c r="B3708" s="2">
        <v>2575.0</v>
      </c>
      <c r="C3708" s="2">
        <f t="shared" si="3"/>
        <v>2575</v>
      </c>
      <c r="D3708" s="2">
        <f t="shared" si="26"/>
        <v>4090.823688</v>
      </c>
      <c r="E3708" s="2">
        <f t="shared" si="20"/>
        <v>2402.191007</v>
      </c>
      <c r="F3708" s="2">
        <v>0.82</v>
      </c>
      <c r="G3708" s="2">
        <f t="shared" si="4"/>
        <v>0.0082</v>
      </c>
      <c r="H3708" s="2">
        <f t="shared" si="21"/>
        <v>1.9489</v>
      </c>
      <c r="I3708" s="2">
        <f t="shared" si="27"/>
        <v>1.4816715</v>
      </c>
      <c r="J3708" s="2">
        <f t="shared" si="5"/>
        <v>405.2947122</v>
      </c>
      <c r="K3708" s="2">
        <f t="shared" si="6"/>
        <v>419.0002559</v>
      </c>
      <c r="L3708" s="2">
        <f t="shared" si="7"/>
        <v>0</v>
      </c>
      <c r="M3708" s="2">
        <f t="shared" si="1"/>
        <v>419.0002559</v>
      </c>
      <c r="O3708" s="2">
        <v>3706.0</v>
      </c>
      <c r="P3708" s="2">
        <v>2548.0</v>
      </c>
      <c r="Q3708" s="2">
        <v>2554.0</v>
      </c>
      <c r="R3708" s="2">
        <v>2588.0</v>
      </c>
      <c r="S3708" s="2">
        <v>2542.0</v>
      </c>
      <c r="T3708" s="2">
        <v>1.333703474E9</v>
      </c>
      <c r="U3708" s="2">
        <v>3.4342864E7</v>
      </c>
      <c r="V3708" s="2">
        <v>5.0084791E7</v>
      </c>
      <c r="W3708" s="2">
        <v>1949664.0</v>
      </c>
      <c r="X3708" s="2">
        <v>2182.0</v>
      </c>
      <c r="Y3708" s="2">
        <f t="shared" si="8"/>
        <v>0.7119366626</v>
      </c>
      <c r="Z3708" s="2">
        <f t="shared" ref="Z3708:AC3708" si="3759">ROUNDDOWN($Y3708*Z$1,0)-IF(MOD($Y3708*Z$1,1)=0,1,0)+1</f>
        <v>2</v>
      </c>
      <c r="AA3708" s="2">
        <f t="shared" si="3759"/>
        <v>3</v>
      </c>
      <c r="AB3708" s="2">
        <f t="shared" si="3759"/>
        <v>3</v>
      </c>
      <c r="AC3708" s="2">
        <f t="shared" si="3759"/>
        <v>4</v>
      </c>
      <c r="AD3708" s="2">
        <f t="shared" si="10"/>
        <v>1</v>
      </c>
      <c r="AE3708" s="2">
        <f t="shared" si="11"/>
        <v>0</v>
      </c>
      <c r="AF3708" s="2">
        <f t="shared" si="12"/>
        <v>0</v>
      </c>
      <c r="AG3708" s="2">
        <f t="shared" si="13"/>
        <v>0</v>
      </c>
      <c r="AH3708" s="2">
        <f t="shared" si="14"/>
        <v>0</v>
      </c>
      <c r="AI3708" s="2">
        <f t="shared" si="15"/>
        <v>0</v>
      </c>
      <c r="AJ3708" s="2">
        <f t="shared" si="16"/>
        <v>0</v>
      </c>
      <c r="AK3708" s="2">
        <f t="shared" si="17"/>
        <v>0</v>
      </c>
      <c r="AL3708" s="2">
        <f t="shared" si="18"/>
        <v>1</v>
      </c>
    </row>
    <row r="3709" ht="13.5" customHeight="1">
      <c r="A3709" s="3">
        <v>43328.0</v>
      </c>
      <c r="B3709" s="2">
        <v>2579.0</v>
      </c>
      <c r="C3709" s="2">
        <f t="shared" si="3"/>
        <v>2579</v>
      </c>
      <c r="D3709" s="2">
        <f t="shared" si="26"/>
        <v>4092.467492</v>
      </c>
      <c r="E3709" s="2">
        <f t="shared" si="20"/>
        <v>2402.533574</v>
      </c>
      <c r="F3709" s="2">
        <v>0.16</v>
      </c>
      <c r="G3709" s="2">
        <f t="shared" si="4"/>
        <v>0.0016</v>
      </c>
      <c r="H3709" s="2">
        <f t="shared" si="21"/>
        <v>1.9505</v>
      </c>
      <c r="I3709" s="2">
        <f t="shared" si="27"/>
        <v>1.482073327</v>
      </c>
      <c r="J3709" s="2">
        <f t="shared" si="5"/>
        <v>405.9431838</v>
      </c>
      <c r="K3709" s="2">
        <f t="shared" si="6"/>
        <v>419.6706563</v>
      </c>
      <c r="L3709" s="2">
        <f t="shared" si="7"/>
        <v>0</v>
      </c>
      <c r="M3709" s="2">
        <f t="shared" si="1"/>
        <v>419.6706563</v>
      </c>
      <c r="O3709" s="2">
        <v>3707.0</v>
      </c>
      <c r="P3709" s="2">
        <v>2560.0</v>
      </c>
      <c r="Q3709" s="2">
        <v>2575.0</v>
      </c>
      <c r="R3709" s="2">
        <v>2593.0</v>
      </c>
      <c r="S3709" s="2">
        <v>2541.0</v>
      </c>
      <c r="T3709" s="2">
        <v>1.333703474E9</v>
      </c>
      <c r="U3709" s="2">
        <v>3.4396213E7</v>
      </c>
      <c r="V3709" s="2">
        <v>4.671274E7</v>
      </c>
      <c r="W3709" s="2">
        <v>1816178.0</v>
      </c>
      <c r="X3709" s="2">
        <v>1299.0</v>
      </c>
      <c r="Y3709" s="2">
        <f t="shared" si="8"/>
        <v>0.5349167682</v>
      </c>
      <c r="Z3709" s="2">
        <f t="shared" ref="Z3709:AC3709" si="3760">ROUNDDOWN($Y3709*Z$1,0)-IF(MOD($Y3709*Z$1,1)=0,1,0)+1</f>
        <v>2</v>
      </c>
      <c r="AA3709" s="2">
        <f t="shared" si="3760"/>
        <v>2</v>
      </c>
      <c r="AB3709" s="2">
        <f t="shared" si="3760"/>
        <v>3</v>
      </c>
      <c r="AC3709" s="2">
        <f t="shared" si="3760"/>
        <v>3</v>
      </c>
      <c r="AD3709" s="2">
        <f t="shared" si="10"/>
        <v>0</v>
      </c>
      <c r="AE3709" s="2">
        <f t="shared" si="11"/>
        <v>0</v>
      </c>
      <c r="AF3709" s="2">
        <f t="shared" si="12"/>
        <v>0</v>
      </c>
      <c r="AG3709" s="2">
        <f t="shared" si="13"/>
        <v>0</v>
      </c>
      <c r="AH3709" s="2">
        <f t="shared" si="14"/>
        <v>0</v>
      </c>
      <c r="AI3709" s="2">
        <f t="shared" si="15"/>
        <v>1</v>
      </c>
      <c r="AJ3709" s="2">
        <f t="shared" si="16"/>
        <v>0</v>
      </c>
      <c r="AK3709" s="2">
        <f t="shared" si="17"/>
        <v>0</v>
      </c>
      <c r="AL3709" s="2">
        <f t="shared" si="18"/>
        <v>1</v>
      </c>
    </row>
    <row r="3710" ht="13.5" customHeight="1">
      <c r="A3710" s="3">
        <v>43331.0</v>
      </c>
      <c r="B3710" s="2">
        <v>2555.0</v>
      </c>
      <c r="C3710" s="2">
        <f t="shared" si="3"/>
        <v>2555</v>
      </c>
      <c r="D3710" s="2">
        <f t="shared" si="26"/>
        <v>4094.111957</v>
      </c>
      <c r="E3710" s="2">
        <f t="shared" si="20"/>
        <v>2402.876142</v>
      </c>
      <c r="F3710" s="2">
        <v>-0.93</v>
      </c>
      <c r="G3710" s="2">
        <f t="shared" si="4"/>
        <v>-0.0093</v>
      </c>
      <c r="H3710" s="2">
        <f t="shared" si="21"/>
        <v>1.9412</v>
      </c>
      <c r="I3710" s="2">
        <f t="shared" si="27"/>
        <v>1.482475154</v>
      </c>
      <c r="J3710" s="2">
        <f t="shared" si="5"/>
        <v>402.1679122</v>
      </c>
      <c r="K3710" s="2">
        <f t="shared" si="6"/>
        <v>415.7677192</v>
      </c>
      <c r="L3710" s="2">
        <f t="shared" si="7"/>
        <v>0</v>
      </c>
      <c r="M3710" s="2">
        <f t="shared" si="1"/>
        <v>415.7677192</v>
      </c>
      <c r="O3710" s="2">
        <v>3708.0</v>
      </c>
      <c r="P3710" s="2">
        <v>2555.0</v>
      </c>
      <c r="Q3710" s="2">
        <v>2579.0</v>
      </c>
      <c r="R3710" s="2">
        <v>2575.0</v>
      </c>
      <c r="S3710" s="2">
        <v>2548.0</v>
      </c>
      <c r="T3710" s="2">
        <v>1.333703474E9</v>
      </c>
      <c r="U3710" s="2">
        <v>3.4076124E7</v>
      </c>
      <c r="V3710" s="2">
        <v>1.5443881E7</v>
      </c>
      <c r="W3710" s="2">
        <v>603981.0</v>
      </c>
      <c r="X3710" s="2">
        <v>589.0</v>
      </c>
      <c r="Y3710" s="2">
        <f t="shared" si="8"/>
        <v>0.2453308973</v>
      </c>
      <c r="Z3710" s="2">
        <f t="shared" ref="Z3710:AC3710" si="3761">ROUNDDOWN($Y3710*Z$1,0)-IF(MOD($Y3710*Z$1,1)=0,1,0)+1</f>
        <v>1</v>
      </c>
      <c r="AA3710" s="2">
        <f t="shared" si="3761"/>
        <v>1</v>
      </c>
      <c r="AB3710" s="2">
        <f t="shared" si="3761"/>
        <v>1</v>
      </c>
      <c r="AC3710" s="2">
        <f t="shared" si="3761"/>
        <v>2</v>
      </c>
      <c r="AD3710" s="2">
        <f t="shared" si="10"/>
        <v>0</v>
      </c>
      <c r="AE3710" s="2">
        <f t="shared" si="11"/>
        <v>0</v>
      </c>
      <c r="AF3710" s="2">
        <f t="shared" si="12"/>
        <v>0</v>
      </c>
      <c r="AG3710" s="2">
        <f t="shared" si="13"/>
        <v>0</v>
      </c>
      <c r="AH3710" s="2">
        <f t="shared" si="14"/>
        <v>0</v>
      </c>
      <c r="AI3710" s="2">
        <f t="shared" si="15"/>
        <v>0</v>
      </c>
      <c r="AJ3710" s="2">
        <f t="shared" si="16"/>
        <v>1</v>
      </c>
      <c r="AK3710" s="2">
        <f t="shared" si="17"/>
        <v>0</v>
      </c>
      <c r="AL3710" s="2">
        <f t="shared" si="18"/>
        <v>1</v>
      </c>
    </row>
    <row r="3711" ht="13.5" customHeight="1">
      <c r="A3711" s="3">
        <v>43332.0</v>
      </c>
      <c r="B3711" s="2">
        <v>2563.0</v>
      </c>
      <c r="C3711" s="2">
        <f t="shared" si="3"/>
        <v>2563</v>
      </c>
      <c r="D3711" s="2">
        <f t="shared" si="26"/>
        <v>4095.757082</v>
      </c>
      <c r="E3711" s="2">
        <f t="shared" si="20"/>
        <v>2403.21871</v>
      </c>
      <c r="F3711" s="2">
        <v>0.31</v>
      </c>
      <c r="G3711" s="2">
        <f t="shared" si="4"/>
        <v>0.0031</v>
      </c>
      <c r="H3711" s="2">
        <f t="shared" si="21"/>
        <v>1.9443</v>
      </c>
      <c r="I3711" s="2">
        <f t="shared" si="27"/>
        <v>1.482876981</v>
      </c>
      <c r="J3711" s="2">
        <f t="shared" si="5"/>
        <v>403.4146327</v>
      </c>
      <c r="K3711" s="2">
        <f t="shared" si="6"/>
        <v>417.0565991</v>
      </c>
      <c r="L3711" s="2">
        <f t="shared" si="7"/>
        <v>0</v>
      </c>
      <c r="M3711" s="2">
        <f t="shared" si="1"/>
        <v>417.0565991</v>
      </c>
      <c r="O3711" s="2">
        <v>3709.0</v>
      </c>
      <c r="P3711" s="2">
        <v>2546.0</v>
      </c>
      <c r="Q3711" s="2">
        <v>2555.0</v>
      </c>
      <c r="R3711" s="2">
        <v>2576.0</v>
      </c>
      <c r="S3711" s="2">
        <v>2542.0</v>
      </c>
      <c r="T3711" s="2">
        <v>1.333703474E9</v>
      </c>
      <c r="U3711" s="2">
        <v>3.418282E7</v>
      </c>
      <c r="V3711" s="2">
        <v>2.6133604E7</v>
      </c>
      <c r="W3711" s="2">
        <v>1019057.0</v>
      </c>
      <c r="X3711" s="2">
        <v>1113.0</v>
      </c>
      <c r="Y3711" s="2">
        <f t="shared" si="8"/>
        <v>0.5763296793</v>
      </c>
      <c r="Z3711" s="2">
        <f t="shared" ref="Z3711:AC3711" si="3762">ROUNDDOWN($Y3711*Z$1,0)-IF(MOD($Y3711*Z$1,1)=0,1,0)+1</f>
        <v>2</v>
      </c>
      <c r="AA3711" s="2">
        <f t="shared" si="3762"/>
        <v>2</v>
      </c>
      <c r="AB3711" s="2">
        <f t="shared" si="3762"/>
        <v>3</v>
      </c>
      <c r="AC3711" s="2">
        <f t="shared" si="3762"/>
        <v>3</v>
      </c>
      <c r="AD3711" s="2">
        <f t="shared" si="10"/>
        <v>0</v>
      </c>
      <c r="AE3711" s="2">
        <f t="shared" si="11"/>
        <v>0</v>
      </c>
      <c r="AF3711" s="2">
        <f t="shared" si="12"/>
        <v>0</v>
      </c>
      <c r="AG3711" s="2">
        <f t="shared" si="13"/>
        <v>0</v>
      </c>
      <c r="AH3711" s="2">
        <f t="shared" si="14"/>
        <v>0</v>
      </c>
      <c r="AI3711" s="2">
        <f t="shared" si="15"/>
        <v>1</v>
      </c>
      <c r="AJ3711" s="2">
        <f t="shared" si="16"/>
        <v>0</v>
      </c>
      <c r="AK3711" s="2">
        <f t="shared" si="17"/>
        <v>0</v>
      </c>
      <c r="AL3711" s="2">
        <f t="shared" si="18"/>
        <v>1</v>
      </c>
    </row>
    <row r="3712" ht="13.5" customHeight="1">
      <c r="A3712" s="3">
        <v>43333.0</v>
      </c>
      <c r="B3712" s="2">
        <v>2535.0</v>
      </c>
      <c r="C3712" s="2">
        <f t="shared" si="3"/>
        <v>2535</v>
      </c>
      <c r="D3712" s="2">
        <f t="shared" si="26"/>
        <v>4097.402869</v>
      </c>
      <c r="E3712" s="2">
        <f t="shared" si="20"/>
        <v>2403.561277</v>
      </c>
      <c r="F3712" s="2">
        <v>-1.09</v>
      </c>
      <c r="G3712" s="2">
        <f t="shared" si="4"/>
        <v>-0.0109</v>
      </c>
      <c r="H3712" s="2">
        <f t="shared" si="21"/>
        <v>1.9334</v>
      </c>
      <c r="I3712" s="2">
        <f t="shared" si="27"/>
        <v>1.483278808</v>
      </c>
      <c r="J3712" s="2">
        <f t="shared" si="5"/>
        <v>399.0174132</v>
      </c>
      <c r="K3712" s="2">
        <f t="shared" si="6"/>
        <v>412.5106822</v>
      </c>
      <c r="L3712" s="2">
        <f t="shared" si="7"/>
        <v>0</v>
      </c>
      <c r="M3712" s="2">
        <f t="shared" si="1"/>
        <v>412.5106822</v>
      </c>
      <c r="O3712" s="2">
        <v>3710.0</v>
      </c>
      <c r="P3712" s="2">
        <v>2550.0</v>
      </c>
      <c r="Q3712" s="2">
        <v>2563.0</v>
      </c>
      <c r="R3712" s="2">
        <v>2569.0</v>
      </c>
      <c r="S3712" s="2">
        <v>2535.0</v>
      </c>
      <c r="T3712" s="2">
        <v>1.333703474E9</v>
      </c>
      <c r="U3712" s="2">
        <v>3.3809383E7</v>
      </c>
      <c r="V3712" s="2">
        <v>3.8017955E7</v>
      </c>
      <c r="W3712" s="2">
        <v>1488850.0</v>
      </c>
      <c r="X3712" s="2">
        <v>1619.0</v>
      </c>
      <c r="Y3712" s="2">
        <f t="shared" si="8"/>
        <v>0.2119366626</v>
      </c>
      <c r="Z3712" s="2">
        <f t="shared" ref="Z3712:AC3712" si="3763">ROUNDDOWN($Y3712*Z$1,0)-IF(MOD($Y3712*Z$1,1)=0,1,0)+1</f>
        <v>1</v>
      </c>
      <c r="AA3712" s="2">
        <f t="shared" si="3763"/>
        <v>1</v>
      </c>
      <c r="AB3712" s="2">
        <f t="shared" si="3763"/>
        <v>1</v>
      </c>
      <c r="AC3712" s="2">
        <f t="shared" si="3763"/>
        <v>2</v>
      </c>
      <c r="AD3712" s="2">
        <f t="shared" si="10"/>
        <v>0</v>
      </c>
      <c r="AE3712" s="2">
        <f t="shared" si="11"/>
        <v>0</v>
      </c>
      <c r="AF3712" s="2">
        <f t="shared" si="12"/>
        <v>0</v>
      </c>
      <c r="AG3712" s="2">
        <f t="shared" si="13"/>
        <v>0</v>
      </c>
      <c r="AH3712" s="2">
        <f t="shared" si="14"/>
        <v>0</v>
      </c>
      <c r="AI3712" s="2">
        <f t="shared" si="15"/>
        <v>0</v>
      </c>
      <c r="AJ3712" s="2">
        <f t="shared" si="16"/>
        <v>0</v>
      </c>
      <c r="AK3712" s="2">
        <f t="shared" si="17"/>
        <v>1</v>
      </c>
      <c r="AL3712" s="2">
        <f t="shared" si="18"/>
        <v>1</v>
      </c>
    </row>
    <row r="3713" ht="13.5" customHeight="1">
      <c r="A3713" s="3">
        <v>43334.0</v>
      </c>
      <c r="B3713" s="2">
        <v>2536.0</v>
      </c>
      <c r="C3713" s="2">
        <f t="shared" si="3"/>
        <v>2536</v>
      </c>
      <c r="D3713" s="2">
        <f t="shared" si="26"/>
        <v>4099.049317</v>
      </c>
      <c r="E3713" s="2">
        <f t="shared" si="20"/>
        <v>2403.903845</v>
      </c>
      <c r="F3713" s="2">
        <v>0.04</v>
      </c>
      <c r="G3713" s="2">
        <f t="shared" si="4"/>
        <v>0.0004</v>
      </c>
      <c r="H3713" s="2">
        <f t="shared" si="21"/>
        <v>1.9338</v>
      </c>
      <c r="I3713" s="2">
        <f t="shared" si="27"/>
        <v>1.483680636</v>
      </c>
      <c r="J3713" s="2">
        <f t="shared" si="5"/>
        <v>399.1770202</v>
      </c>
      <c r="K3713" s="2">
        <f t="shared" si="6"/>
        <v>412.6756865</v>
      </c>
      <c r="L3713" s="2">
        <f t="shared" si="7"/>
        <v>0</v>
      </c>
      <c r="M3713" s="2">
        <f t="shared" si="1"/>
        <v>412.6756865</v>
      </c>
      <c r="O3713" s="2">
        <v>3711.0</v>
      </c>
      <c r="P3713" s="2">
        <v>2530.0</v>
      </c>
      <c r="Q3713" s="2">
        <v>2535.0</v>
      </c>
      <c r="R3713" s="2">
        <v>2550.0</v>
      </c>
      <c r="S3713" s="2">
        <v>2530.0</v>
      </c>
      <c r="T3713" s="2">
        <v>1.333703474E9</v>
      </c>
      <c r="U3713" s="2">
        <v>3.382272E7</v>
      </c>
      <c r="V3713" s="2">
        <v>2.8977832E7</v>
      </c>
      <c r="W3713" s="2">
        <v>1141138.0</v>
      </c>
      <c r="X3713" s="2">
        <v>1340.0</v>
      </c>
      <c r="Y3713" s="2">
        <f t="shared" si="8"/>
        <v>0.5014210313</v>
      </c>
      <c r="Z3713" s="2">
        <f t="shared" ref="Z3713:AC3713" si="3764">ROUNDDOWN($Y3713*Z$1,0)-IF(MOD($Y3713*Z$1,1)=0,1,0)+1</f>
        <v>2</v>
      </c>
      <c r="AA3713" s="2">
        <f t="shared" si="3764"/>
        <v>2</v>
      </c>
      <c r="AB3713" s="2">
        <f t="shared" si="3764"/>
        <v>3</v>
      </c>
      <c r="AC3713" s="2">
        <f t="shared" si="3764"/>
        <v>3</v>
      </c>
      <c r="AD3713" s="2">
        <f t="shared" si="10"/>
        <v>0</v>
      </c>
      <c r="AE3713" s="2">
        <f t="shared" si="11"/>
        <v>1</v>
      </c>
      <c r="AF3713" s="2">
        <f t="shared" si="12"/>
        <v>0</v>
      </c>
      <c r="AG3713" s="2">
        <f t="shared" si="13"/>
        <v>0</v>
      </c>
      <c r="AH3713" s="2">
        <f t="shared" si="14"/>
        <v>0</v>
      </c>
      <c r="AI3713" s="2">
        <f t="shared" si="15"/>
        <v>0</v>
      </c>
      <c r="AJ3713" s="2">
        <f t="shared" si="16"/>
        <v>0</v>
      </c>
      <c r="AK3713" s="2">
        <f t="shared" si="17"/>
        <v>0</v>
      </c>
      <c r="AL3713" s="2">
        <f t="shared" si="18"/>
        <v>1</v>
      </c>
    </row>
    <row r="3714" ht="13.5" customHeight="1">
      <c r="A3714" s="3">
        <v>43335.0</v>
      </c>
      <c r="B3714" s="2">
        <v>2604.0</v>
      </c>
      <c r="C3714" s="2">
        <f t="shared" si="3"/>
        <v>2604</v>
      </c>
      <c r="D3714" s="2">
        <f t="shared" si="26"/>
        <v>4100.696426</v>
      </c>
      <c r="E3714" s="2">
        <f t="shared" si="20"/>
        <v>2404.246413</v>
      </c>
      <c r="F3714" s="2">
        <v>2.68</v>
      </c>
      <c r="G3714" s="2">
        <f t="shared" si="4"/>
        <v>0.0268</v>
      </c>
      <c r="H3714" s="2">
        <f t="shared" si="21"/>
        <v>1.9606</v>
      </c>
      <c r="I3714" s="2">
        <f t="shared" si="27"/>
        <v>1.484082463</v>
      </c>
      <c r="J3714" s="2">
        <f t="shared" si="5"/>
        <v>409.8749643</v>
      </c>
      <c r="K3714" s="2">
        <f t="shared" si="6"/>
        <v>423.7353949</v>
      </c>
      <c r="L3714" s="2">
        <f t="shared" si="7"/>
        <v>0</v>
      </c>
      <c r="M3714" s="2">
        <f t="shared" si="1"/>
        <v>423.7353949</v>
      </c>
      <c r="O3714" s="2">
        <v>3712.0</v>
      </c>
      <c r="P3714" s="2">
        <v>2558.0</v>
      </c>
      <c r="Q3714" s="2">
        <v>2536.0</v>
      </c>
      <c r="R3714" s="2">
        <v>2605.0</v>
      </c>
      <c r="S3714" s="2">
        <v>2548.0</v>
      </c>
      <c r="T3714" s="2">
        <v>1.333703474E9</v>
      </c>
      <c r="U3714" s="2">
        <v>3.4729638E7</v>
      </c>
      <c r="V3714" s="2">
        <v>4.5185981E7</v>
      </c>
      <c r="W3714" s="2">
        <v>1753401.0</v>
      </c>
      <c r="X3714" s="2">
        <v>1529.0</v>
      </c>
      <c r="Y3714" s="2">
        <f t="shared" si="8"/>
        <v>0.9487413723</v>
      </c>
      <c r="Z3714" s="2">
        <f t="shared" ref="Z3714:AC3714" si="3765">ROUNDDOWN($Y3714*Z$1,0)-IF(MOD($Y3714*Z$1,1)=0,1,0)+1</f>
        <v>2</v>
      </c>
      <c r="AA3714" s="2">
        <f t="shared" si="3765"/>
        <v>3</v>
      </c>
      <c r="AB3714" s="2">
        <f t="shared" si="3765"/>
        <v>4</v>
      </c>
      <c r="AC3714" s="2">
        <f t="shared" si="3765"/>
        <v>5</v>
      </c>
      <c r="AD3714" s="2">
        <f t="shared" si="10"/>
        <v>0</v>
      </c>
      <c r="AE3714" s="2">
        <f t="shared" si="11"/>
        <v>1</v>
      </c>
      <c r="AF3714" s="2">
        <f t="shared" si="12"/>
        <v>0</v>
      </c>
      <c r="AG3714" s="2">
        <f t="shared" si="13"/>
        <v>0</v>
      </c>
      <c r="AH3714" s="2">
        <f t="shared" si="14"/>
        <v>0</v>
      </c>
      <c r="AI3714" s="2">
        <f t="shared" si="15"/>
        <v>0</v>
      </c>
      <c r="AJ3714" s="2">
        <f t="shared" si="16"/>
        <v>0</v>
      </c>
      <c r="AK3714" s="2">
        <f t="shared" si="17"/>
        <v>0</v>
      </c>
      <c r="AL3714" s="2">
        <f t="shared" si="18"/>
        <v>1</v>
      </c>
    </row>
    <row r="3715" ht="13.5" customHeight="1">
      <c r="A3715" s="3">
        <v>43338.0</v>
      </c>
      <c r="B3715" s="2">
        <v>2608.0</v>
      </c>
      <c r="C3715" s="2">
        <f t="shared" si="3"/>
        <v>2608</v>
      </c>
      <c r="D3715" s="2">
        <f t="shared" si="26"/>
        <v>4102.344197</v>
      </c>
      <c r="E3715" s="2">
        <f t="shared" si="20"/>
        <v>2404.588981</v>
      </c>
      <c r="F3715" s="2">
        <v>0.15</v>
      </c>
      <c r="G3715" s="2">
        <f t="shared" si="4"/>
        <v>0.0015</v>
      </c>
      <c r="H3715" s="2">
        <f t="shared" si="21"/>
        <v>1.9621</v>
      </c>
      <c r="I3715" s="2">
        <f t="shared" si="27"/>
        <v>1.48448429</v>
      </c>
      <c r="J3715" s="2">
        <f t="shared" si="5"/>
        <v>410.4897768</v>
      </c>
      <c r="K3715" s="2">
        <f t="shared" si="6"/>
        <v>424.370998</v>
      </c>
      <c r="L3715" s="2">
        <f t="shared" si="7"/>
        <v>0</v>
      </c>
      <c r="M3715" s="2">
        <f t="shared" si="1"/>
        <v>424.370998</v>
      </c>
      <c r="O3715" s="2">
        <v>3713.0</v>
      </c>
      <c r="P3715" s="2">
        <v>2620.0</v>
      </c>
      <c r="Q3715" s="2">
        <v>2604.0</v>
      </c>
      <c r="R3715" s="2">
        <v>2621.0</v>
      </c>
      <c r="S3715" s="2">
        <v>2587.0</v>
      </c>
      <c r="T3715" s="2">
        <v>1.333703474E9</v>
      </c>
      <c r="U3715" s="2">
        <v>3.4782987E7</v>
      </c>
      <c r="V3715" s="2">
        <v>1.6832535E7</v>
      </c>
      <c r="W3715" s="2">
        <v>646244.0</v>
      </c>
      <c r="X3715" s="2">
        <v>718.0</v>
      </c>
      <c r="Y3715" s="2">
        <f t="shared" si="8"/>
        <v>0.5319732034</v>
      </c>
      <c r="Z3715" s="2">
        <f t="shared" ref="Z3715:AC3715" si="3766">ROUNDDOWN($Y3715*Z$1,0)-IF(MOD($Y3715*Z$1,1)=0,1,0)+1</f>
        <v>2</v>
      </c>
      <c r="AA3715" s="2">
        <f t="shared" si="3766"/>
        <v>2</v>
      </c>
      <c r="AB3715" s="2">
        <f t="shared" si="3766"/>
        <v>3</v>
      </c>
      <c r="AC3715" s="2">
        <f t="shared" si="3766"/>
        <v>3</v>
      </c>
      <c r="AD3715" s="2">
        <f t="shared" si="10"/>
        <v>1</v>
      </c>
      <c r="AE3715" s="2">
        <f t="shared" si="11"/>
        <v>0</v>
      </c>
      <c r="AF3715" s="2">
        <f t="shared" si="12"/>
        <v>0</v>
      </c>
      <c r="AG3715" s="2">
        <f t="shared" si="13"/>
        <v>0</v>
      </c>
      <c r="AH3715" s="2">
        <f t="shared" si="14"/>
        <v>0</v>
      </c>
      <c r="AI3715" s="2">
        <f t="shared" si="15"/>
        <v>0</v>
      </c>
      <c r="AJ3715" s="2">
        <f t="shared" si="16"/>
        <v>0</v>
      </c>
      <c r="AK3715" s="2">
        <f t="shared" si="17"/>
        <v>0</v>
      </c>
      <c r="AL3715" s="2">
        <f t="shared" si="18"/>
        <v>1</v>
      </c>
    </row>
    <row r="3716" ht="13.5" customHeight="1">
      <c r="A3716" s="3">
        <v>43339.0</v>
      </c>
      <c r="B3716" s="2">
        <v>2677.0</v>
      </c>
      <c r="C3716" s="2">
        <f t="shared" si="3"/>
        <v>2677</v>
      </c>
      <c r="D3716" s="2">
        <f t="shared" si="26"/>
        <v>4103.992631</v>
      </c>
      <c r="E3716" s="2">
        <f t="shared" si="20"/>
        <v>2404.931548</v>
      </c>
      <c r="F3716" s="2">
        <v>2.65</v>
      </c>
      <c r="G3716" s="2">
        <f t="shared" si="4"/>
        <v>0.0265</v>
      </c>
      <c r="H3716" s="2">
        <f t="shared" si="21"/>
        <v>1.9886</v>
      </c>
      <c r="I3716" s="2">
        <f t="shared" si="27"/>
        <v>1.484886117</v>
      </c>
      <c r="J3716" s="2">
        <f t="shared" si="5"/>
        <v>421.3677558</v>
      </c>
      <c r="K3716" s="2">
        <f t="shared" si="6"/>
        <v>435.6168294</v>
      </c>
      <c r="L3716" s="2">
        <f t="shared" si="7"/>
        <v>0</v>
      </c>
      <c r="M3716" s="2">
        <f t="shared" si="1"/>
        <v>435.6168294</v>
      </c>
      <c r="O3716" s="2">
        <v>3714.0</v>
      </c>
      <c r="P3716" s="2">
        <v>2610.0</v>
      </c>
      <c r="Q3716" s="2">
        <v>2608.0</v>
      </c>
      <c r="R3716" s="2">
        <v>2677.0</v>
      </c>
      <c r="S3716" s="2">
        <v>2608.0</v>
      </c>
      <c r="T3716" s="2">
        <v>1.333703474E9</v>
      </c>
      <c r="U3716" s="2">
        <v>3.5703242E7</v>
      </c>
      <c r="V3716" s="2">
        <v>4.9830244E7</v>
      </c>
      <c r="W3716" s="2">
        <v>1888266.0</v>
      </c>
      <c r="X3716" s="2">
        <v>1731.0</v>
      </c>
      <c r="Y3716" s="2">
        <f t="shared" si="8"/>
        <v>0.9472188388</v>
      </c>
      <c r="Z3716" s="2">
        <f t="shared" ref="Z3716:AC3716" si="3767">ROUNDDOWN($Y3716*Z$1,0)-IF(MOD($Y3716*Z$1,1)=0,1,0)+1</f>
        <v>2</v>
      </c>
      <c r="AA3716" s="2">
        <f t="shared" si="3767"/>
        <v>3</v>
      </c>
      <c r="AB3716" s="2">
        <f t="shared" si="3767"/>
        <v>4</v>
      </c>
      <c r="AC3716" s="2">
        <f t="shared" si="3767"/>
        <v>5</v>
      </c>
      <c r="AD3716" s="2">
        <f t="shared" si="10"/>
        <v>0</v>
      </c>
      <c r="AE3716" s="2">
        <f t="shared" si="11"/>
        <v>0</v>
      </c>
      <c r="AF3716" s="2">
        <f t="shared" si="12"/>
        <v>0</v>
      </c>
      <c r="AG3716" s="2">
        <f t="shared" si="13"/>
        <v>0</v>
      </c>
      <c r="AH3716" s="2">
        <f t="shared" si="14"/>
        <v>1</v>
      </c>
      <c r="AI3716" s="2">
        <f t="shared" si="15"/>
        <v>0</v>
      </c>
      <c r="AJ3716" s="2">
        <f t="shared" si="16"/>
        <v>0</v>
      </c>
      <c r="AK3716" s="2">
        <f t="shared" si="17"/>
        <v>0</v>
      </c>
      <c r="AL3716" s="2">
        <f t="shared" si="18"/>
        <v>1</v>
      </c>
    </row>
    <row r="3717" ht="13.5" customHeight="1">
      <c r="A3717" s="3">
        <v>43340.0</v>
      </c>
      <c r="B3717" s="2">
        <v>2671.0</v>
      </c>
      <c r="C3717" s="2">
        <f t="shared" si="3"/>
        <v>2671</v>
      </c>
      <c r="D3717" s="2">
        <f t="shared" si="26"/>
        <v>4105.641726</v>
      </c>
      <c r="E3717" s="2">
        <f t="shared" si="20"/>
        <v>2405.274116</v>
      </c>
      <c r="F3717" s="2">
        <v>-0.22</v>
      </c>
      <c r="G3717" s="2">
        <f t="shared" si="4"/>
        <v>-0.0022</v>
      </c>
      <c r="H3717" s="2">
        <f t="shared" si="21"/>
        <v>1.9864</v>
      </c>
      <c r="I3717" s="2">
        <f t="shared" si="27"/>
        <v>1.485287944</v>
      </c>
      <c r="J3717" s="2">
        <f t="shared" si="5"/>
        <v>420.4407468</v>
      </c>
      <c r="K3717" s="2">
        <f t="shared" si="6"/>
        <v>434.6584724</v>
      </c>
      <c r="L3717" s="2">
        <f t="shared" si="7"/>
        <v>0</v>
      </c>
      <c r="M3717" s="2">
        <f t="shared" si="1"/>
        <v>434.6584724</v>
      </c>
      <c r="O3717" s="2">
        <v>3715.0</v>
      </c>
      <c r="P3717" s="2">
        <v>2655.0</v>
      </c>
      <c r="Q3717" s="2">
        <v>2677.0</v>
      </c>
      <c r="R3717" s="2">
        <v>2695.0</v>
      </c>
      <c r="S3717" s="2">
        <v>2652.0</v>
      </c>
      <c r="T3717" s="2">
        <v>1.333703474E9</v>
      </c>
      <c r="U3717" s="2">
        <v>3.562322E7</v>
      </c>
      <c r="V3717" s="2">
        <v>5.9552525E7</v>
      </c>
      <c r="W3717" s="2">
        <v>2228304.0</v>
      </c>
      <c r="X3717" s="2">
        <v>2304.0</v>
      </c>
      <c r="Y3717" s="2">
        <f t="shared" si="8"/>
        <v>0.426410881</v>
      </c>
      <c r="Z3717" s="2">
        <f t="shared" ref="Z3717:AC3717" si="3768">ROUNDDOWN($Y3717*Z$1,0)-IF(MOD($Y3717*Z$1,1)=0,1,0)+1</f>
        <v>1</v>
      </c>
      <c r="AA3717" s="2">
        <f t="shared" si="3768"/>
        <v>2</v>
      </c>
      <c r="AB3717" s="2">
        <f t="shared" si="3768"/>
        <v>2</v>
      </c>
      <c r="AC3717" s="2">
        <f t="shared" si="3768"/>
        <v>3</v>
      </c>
      <c r="AD3717" s="2">
        <f t="shared" si="10"/>
        <v>0</v>
      </c>
      <c r="AE3717" s="2">
        <f t="shared" si="11"/>
        <v>0</v>
      </c>
      <c r="AF3717" s="2">
        <f t="shared" si="12"/>
        <v>0</v>
      </c>
      <c r="AG3717" s="2">
        <f t="shared" si="13"/>
        <v>1</v>
      </c>
      <c r="AH3717" s="2">
        <f t="shared" si="14"/>
        <v>0</v>
      </c>
      <c r="AI3717" s="2">
        <f t="shared" si="15"/>
        <v>0</v>
      </c>
      <c r="AJ3717" s="2">
        <f t="shared" si="16"/>
        <v>0</v>
      </c>
      <c r="AK3717" s="2">
        <f t="shared" si="17"/>
        <v>0</v>
      </c>
      <c r="AL3717" s="2">
        <f t="shared" si="18"/>
        <v>1</v>
      </c>
    </row>
    <row r="3718" ht="13.5" customHeight="1">
      <c r="A3718" s="3">
        <v>43341.0</v>
      </c>
      <c r="B3718" s="2">
        <v>2664.0</v>
      </c>
      <c r="C3718" s="2">
        <f t="shared" si="3"/>
        <v>2664</v>
      </c>
      <c r="D3718" s="2">
        <f t="shared" si="26"/>
        <v>4107.291485</v>
      </c>
      <c r="E3718" s="2">
        <f t="shared" si="20"/>
        <v>2405.616684</v>
      </c>
      <c r="F3718" s="2">
        <v>-0.26</v>
      </c>
      <c r="G3718" s="2">
        <f t="shared" si="4"/>
        <v>-0.0026</v>
      </c>
      <c r="H3718" s="2">
        <f t="shared" si="21"/>
        <v>1.9838</v>
      </c>
      <c r="I3718" s="2">
        <f t="shared" si="27"/>
        <v>1.485689771</v>
      </c>
      <c r="J3718" s="2">
        <f t="shared" si="5"/>
        <v>419.3476008</v>
      </c>
      <c r="K3718" s="2">
        <f t="shared" si="6"/>
        <v>433.5283604</v>
      </c>
      <c r="L3718" s="2">
        <f t="shared" si="7"/>
        <v>0</v>
      </c>
      <c r="M3718" s="2">
        <f t="shared" si="1"/>
        <v>433.5283604</v>
      </c>
      <c r="O3718" s="2">
        <v>3716.0</v>
      </c>
      <c r="P3718" s="2">
        <v>2661.0</v>
      </c>
      <c r="Q3718" s="2">
        <v>2671.0</v>
      </c>
      <c r="R3718" s="2">
        <v>2674.0</v>
      </c>
      <c r="S3718" s="2">
        <v>2635.0</v>
      </c>
      <c r="T3718" s="2">
        <v>1.333703474E9</v>
      </c>
      <c r="U3718" s="2">
        <v>3.5529861E7</v>
      </c>
      <c r="V3718" s="2">
        <v>4.6623815E7</v>
      </c>
      <c r="W3718" s="2">
        <v>1752152.0</v>
      </c>
      <c r="X3718" s="2">
        <v>1627.0</v>
      </c>
      <c r="Y3718" s="2">
        <f t="shared" si="8"/>
        <v>0.4124035729</v>
      </c>
      <c r="Z3718" s="2">
        <f t="shared" ref="Z3718:AC3718" si="3769">ROUNDDOWN($Y3718*Z$1,0)-IF(MOD($Y3718*Z$1,1)=0,1,0)+1</f>
        <v>1</v>
      </c>
      <c r="AA3718" s="2">
        <f t="shared" si="3769"/>
        <v>2</v>
      </c>
      <c r="AB3718" s="2">
        <f t="shared" si="3769"/>
        <v>2</v>
      </c>
      <c r="AC3718" s="2">
        <f t="shared" si="3769"/>
        <v>3</v>
      </c>
      <c r="AD3718" s="2">
        <f t="shared" si="10"/>
        <v>0</v>
      </c>
      <c r="AE3718" s="2">
        <f t="shared" si="11"/>
        <v>0</v>
      </c>
      <c r="AF3718" s="2">
        <f t="shared" si="12"/>
        <v>0</v>
      </c>
      <c r="AG3718" s="2">
        <f t="shared" si="13"/>
        <v>0</v>
      </c>
      <c r="AH3718" s="2">
        <f t="shared" si="14"/>
        <v>0</v>
      </c>
      <c r="AI3718" s="2">
        <f t="shared" si="15"/>
        <v>0</v>
      </c>
      <c r="AJ3718" s="2">
        <f t="shared" si="16"/>
        <v>0</v>
      </c>
      <c r="AK3718" s="2">
        <f t="shared" si="17"/>
        <v>1</v>
      </c>
      <c r="AL3718" s="2">
        <f t="shared" si="18"/>
        <v>1</v>
      </c>
    </row>
    <row r="3719" ht="13.5" customHeight="1">
      <c r="A3719" s="3">
        <v>43342.0</v>
      </c>
      <c r="B3719" s="2">
        <v>2702.0</v>
      </c>
      <c r="C3719" s="2">
        <f t="shared" si="3"/>
        <v>2702</v>
      </c>
      <c r="D3719" s="2">
        <f t="shared" si="26"/>
        <v>4108.941906</v>
      </c>
      <c r="E3719" s="2">
        <f t="shared" si="20"/>
        <v>2405.959251</v>
      </c>
      <c r="F3719" s="2">
        <v>1.43</v>
      </c>
      <c r="G3719" s="2">
        <f t="shared" si="4"/>
        <v>0.0143</v>
      </c>
      <c r="H3719" s="2">
        <f t="shared" si="21"/>
        <v>1.9981</v>
      </c>
      <c r="I3719" s="2">
        <f t="shared" si="27"/>
        <v>1.486091599</v>
      </c>
      <c r="J3719" s="2">
        <f t="shared" si="5"/>
        <v>425.3442715</v>
      </c>
      <c r="K3719" s="2">
        <f t="shared" si="6"/>
        <v>439.7278159</v>
      </c>
      <c r="L3719" s="2">
        <f t="shared" si="7"/>
        <v>0</v>
      </c>
      <c r="M3719" s="2">
        <f t="shared" si="1"/>
        <v>439.7278159</v>
      </c>
      <c r="O3719" s="2">
        <v>3717.0</v>
      </c>
      <c r="P3719" s="2">
        <v>2680.0</v>
      </c>
      <c r="Q3719" s="2">
        <v>2664.0</v>
      </c>
      <c r="R3719" s="2">
        <v>2715.0</v>
      </c>
      <c r="S3719" s="2">
        <v>2672.0</v>
      </c>
      <c r="T3719" s="2">
        <v>1.333703474E9</v>
      </c>
      <c r="U3719" s="2">
        <v>3.6036668E7</v>
      </c>
      <c r="V3719" s="2">
        <v>8.4551212E7</v>
      </c>
      <c r="W3719" s="2">
        <v>3142442.0</v>
      </c>
      <c r="X3719" s="2">
        <v>1902.0</v>
      </c>
      <c r="Y3719" s="2">
        <f t="shared" si="8"/>
        <v>0.8324198132</v>
      </c>
      <c r="Z3719" s="2">
        <f t="shared" ref="Z3719:AC3719" si="3770">ROUNDDOWN($Y3719*Z$1,0)-IF(MOD($Y3719*Z$1,1)=0,1,0)+1</f>
        <v>2</v>
      </c>
      <c r="AA3719" s="2">
        <f t="shared" si="3770"/>
        <v>3</v>
      </c>
      <c r="AB3719" s="2">
        <f t="shared" si="3770"/>
        <v>4</v>
      </c>
      <c r="AC3719" s="2">
        <f t="shared" si="3770"/>
        <v>5</v>
      </c>
      <c r="AD3719" s="2">
        <f t="shared" si="10"/>
        <v>1</v>
      </c>
      <c r="AE3719" s="2">
        <f t="shared" si="11"/>
        <v>0</v>
      </c>
      <c r="AF3719" s="2">
        <f t="shared" si="12"/>
        <v>0</v>
      </c>
      <c r="AG3719" s="2">
        <f t="shared" si="13"/>
        <v>0</v>
      </c>
      <c r="AH3719" s="2">
        <f t="shared" si="14"/>
        <v>0</v>
      </c>
      <c r="AI3719" s="2">
        <f t="shared" si="15"/>
        <v>0</v>
      </c>
      <c r="AJ3719" s="2">
        <f t="shared" si="16"/>
        <v>0</v>
      </c>
      <c r="AK3719" s="2">
        <f t="shared" si="17"/>
        <v>0</v>
      </c>
      <c r="AL3719" s="2">
        <f t="shared" si="18"/>
        <v>1</v>
      </c>
    </row>
    <row r="3720" ht="13.5" customHeight="1">
      <c r="A3720" s="3">
        <v>43345.0</v>
      </c>
      <c r="B3720" s="2">
        <v>2724.0</v>
      </c>
      <c r="C3720" s="2">
        <f t="shared" si="3"/>
        <v>2724</v>
      </c>
      <c r="D3720" s="2">
        <f t="shared" si="26"/>
        <v>4110.592991</v>
      </c>
      <c r="E3720" s="2">
        <f t="shared" si="20"/>
        <v>2406.301819</v>
      </c>
      <c r="F3720" s="2">
        <v>0.81</v>
      </c>
      <c r="G3720" s="2">
        <f t="shared" si="4"/>
        <v>0.0081</v>
      </c>
      <c r="H3720" s="2">
        <f t="shared" si="21"/>
        <v>2.0062</v>
      </c>
      <c r="I3720" s="2">
        <f t="shared" si="27"/>
        <v>1.486493426</v>
      </c>
      <c r="J3720" s="2">
        <f t="shared" si="5"/>
        <v>428.7895601</v>
      </c>
      <c r="K3720" s="2">
        <f t="shared" si="6"/>
        <v>443.2896112</v>
      </c>
      <c r="L3720" s="2">
        <f t="shared" si="7"/>
        <v>0</v>
      </c>
      <c r="M3720" s="2">
        <f t="shared" si="1"/>
        <v>443.2896112</v>
      </c>
      <c r="O3720" s="2">
        <v>3718.0</v>
      </c>
      <c r="P3720" s="2">
        <v>2714.0</v>
      </c>
      <c r="Q3720" s="2">
        <v>2702.0</v>
      </c>
      <c r="R3720" s="2">
        <v>2724.0</v>
      </c>
      <c r="S3720" s="2">
        <v>2707.0</v>
      </c>
      <c r="T3720" s="2">
        <v>1.333703474E9</v>
      </c>
      <c r="U3720" s="2">
        <v>3.6330083E7</v>
      </c>
      <c r="V3720" s="2">
        <v>2.8270329E7</v>
      </c>
      <c r="W3720" s="2">
        <v>1040141.0</v>
      </c>
      <c r="X3720" s="2">
        <v>1054.0</v>
      </c>
      <c r="Y3720" s="2">
        <f t="shared" si="8"/>
        <v>0.709500609</v>
      </c>
      <c r="Z3720" s="2">
        <f t="shared" ref="Z3720:AC3720" si="3771">ROUNDDOWN($Y3720*Z$1,0)-IF(MOD($Y3720*Z$1,1)=0,1,0)+1</f>
        <v>2</v>
      </c>
      <c r="AA3720" s="2">
        <f t="shared" si="3771"/>
        <v>3</v>
      </c>
      <c r="AB3720" s="2">
        <f t="shared" si="3771"/>
        <v>3</v>
      </c>
      <c r="AC3720" s="2">
        <f t="shared" si="3771"/>
        <v>4</v>
      </c>
      <c r="AD3720" s="2">
        <f t="shared" si="10"/>
        <v>0</v>
      </c>
      <c r="AE3720" s="2">
        <f t="shared" si="11"/>
        <v>0</v>
      </c>
      <c r="AF3720" s="2">
        <f t="shared" si="12"/>
        <v>0</v>
      </c>
      <c r="AG3720" s="2">
        <f t="shared" si="13"/>
        <v>0</v>
      </c>
      <c r="AH3720" s="2">
        <f t="shared" si="14"/>
        <v>1</v>
      </c>
      <c r="AI3720" s="2">
        <f t="shared" si="15"/>
        <v>0</v>
      </c>
      <c r="AJ3720" s="2">
        <f t="shared" si="16"/>
        <v>0</v>
      </c>
      <c r="AK3720" s="2">
        <f t="shared" si="17"/>
        <v>0</v>
      </c>
      <c r="AL3720" s="2">
        <f t="shared" si="18"/>
        <v>1</v>
      </c>
    </row>
    <row r="3721" ht="13.5" customHeight="1">
      <c r="A3721" s="3">
        <v>43346.0</v>
      </c>
      <c r="B3721" s="2">
        <v>2715.0</v>
      </c>
      <c r="C3721" s="2">
        <f t="shared" si="3"/>
        <v>2715</v>
      </c>
      <c r="D3721" s="2">
        <f t="shared" si="26"/>
        <v>4112.244739</v>
      </c>
      <c r="E3721" s="2">
        <f t="shared" si="20"/>
        <v>2406.644387</v>
      </c>
      <c r="F3721" s="2">
        <v>-0.33</v>
      </c>
      <c r="G3721" s="2">
        <f t="shared" si="4"/>
        <v>-0.0033</v>
      </c>
      <c r="H3721" s="2">
        <f t="shared" si="21"/>
        <v>2.0029</v>
      </c>
      <c r="I3721" s="2">
        <f t="shared" si="27"/>
        <v>1.486895253</v>
      </c>
      <c r="J3721" s="2">
        <f t="shared" si="5"/>
        <v>427.3745546</v>
      </c>
      <c r="K3721" s="2">
        <f t="shared" si="6"/>
        <v>441.8267555</v>
      </c>
      <c r="L3721" s="2">
        <f t="shared" si="7"/>
        <v>0</v>
      </c>
      <c r="M3721" s="2">
        <f t="shared" si="1"/>
        <v>441.8267555</v>
      </c>
      <c r="O3721" s="2">
        <v>3719.0</v>
      </c>
      <c r="P3721" s="2">
        <v>2719.0</v>
      </c>
      <c r="Q3721" s="2">
        <v>2724.0</v>
      </c>
      <c r="R3721" s="2">
        <v>2723.0</v>
      </c>
      <c r="S3721" s="2">
        <v>2711.0</v>
      </c>
      <c r="T3721" s="2">
        <v>1.333703474E9</v>
      </c>
      <c r="U3721" s="2">
        <v>3.6210049E7</v>
      </c>
      <c r="V3721" s="2">
        <v>2.5328975E7</v>
      </c>
      <c r="W3721" s="2">
        <v>931715.0</v>
      </c>
      <c r="X3721" s="2">
        <v>1023.0</v>
      </c>
      <c r="Y3721" s="2">
        <f t="shared" si="8"/>
        <v>0.3933211531</v>
      </c>
      <c r="Z3721" s="2">
        <f t="shared" ref="Z3721:AC3721" si="3772">ROUNDDOWN($Y3721*Z$1,0)-IF(MOD($Y3721*Z$1,1)=0,1,0)+1</f>
        <v>1</v>
      </c>
      <c r="AA3721" s="2">
        <f t="shared" si="3772"/>
        <v>2</v>
      </c>
      <c r="AB3721" s="2">
        <f t="shared" si="3772"/>
        <v>2</v>
      </c>
      <c r="AC3721" s="2">
        <f t="shared" si="3772"/>
        <v>2</v>
      </c>
      <c r="AD3721" s="2">
        <f t="shared" si="10"/>
        <v>0</v>
      </c>
      <c r="AE3721" s="2">
        <f t="shared" si="11"/>
        <v>0</v>
      </c>
      <c r="AF3721" s="2">
        <f t="shared" si="12"/>
        <v>1</v>
      </c>
      <c r="AG3721" s="2">
        <f t="shared" si="13"/>
        <v>0</v>
      </c>
      <c r="AH3721" s="2">
        <f t="shared" si="14"/>
        <v>0</v>
      </c>
      <c r="AI3721" s="2">
        <f t="shared" si="15"/>
        <v>0</v>
      </c>
      <c r="AJ3721" s="2">
        <f t="shared" si="16"/>
        <v>0</v>
      </c>
      <c r="AK3721" s="2">
        <f t="shared" si="17"/>
        <v>0</v>
      </c>
      <c r="AL3721" s="2">
        <f t="shared" si="18"/>
        <v>1</v>
      </c>
    </row>
    <row r="3722" ht="13.5" customHeight="1">
      <c r="A3722" s="3">
        <v>43347.0</v>
      </c>
      <c r="B3722" s="2">
        <v>2627.0</v>
      </c>
      <c r="C3722" s="2">
        <f t="shared" si="3"/>
        <v>2627</v>
      </c>
      <c r="D3722" s="2">
        <f t="shared" si="26"/>
        <v>4113.89715</v>
      </c>
      <c r="E3722" s="2">
        <f t="shared" si="20"/>
        <v>2406.986955</v>
      </c>
      <c r="F3722" s="2">
        <v>-3.24</v>
      </c>
      <c r="G3722" s="2">
        <f t="shared" si="4"/>
        <v>-0.0324</v>
      </c>
      <c r="H3722" s="2">
        <f t="shared" si="21"/>
        <v>1.9705</v>
      </c>
      <c r="I3722" s="2">
        <f t="shared" si="27"/>
        <v>1.48729708</v>
      </c>
      <c r="J3722" s="2">
        <f t="shared" si="5"/>
        <v>413.527619</v>
      </c>
      <c r="K3722" s="2">
        <f t="shared" si="6"/>
        <v>427.5115686</v>
      </c>
      <c r="L3722" s="2">
        <f t="shared" si="7"/>
        <v>0</v>
      </c>
      <c r="M3722" s="2">
        <f t="shared" si="1"/>
        <v>427.5115686</v>
      </c>
      <c r="O3722" s="2">
        <v>3720.0</v>
      </c>
      <c r="P3722" s="2">
        <v>2640.0</v>
      </c>
      <c r="Q3722" s="2">
        <v>2715.0</v>
      </c>
      <c r="R3722" s="2">
        <v>2666.0</v>
      </c>
      <c r="S3722" s="2">
        <v>2622.0</v>
      </c>
      <c r="T3722" s="2">
        <v>1.333703474E9</v>
      </c>
      <c r="U3722" s="2">
        <v>3.503639E7</v>
      </c>
      <c r="V3722" s="2">
        <v>6.6145662E7</v>
      </c>
      <c r="W3722" s="2">
        <v>2505691.0</v>
      </c>
      <c r="X3722" s="2">
        <v>2550.0</v>
      </c>
      <c r="Y3722" s="2">
        <f t="shared" si="8"/>
        <v>0.02608607389</v>
      </c>
      <c r="Z3722" s="2">
        <f t="shared" ref="Z3722:AC3722" si="3773">ROUNDDOWN($Y3722*Z$1,0)-IF(MOD($Y3722*Z$1,1)=0,1,0)+1</f>
        <v>1</v>
      </c>
      <c r="AA3722" s="2">
        <f t="shared" si="3773"/>
        <v>1</v>
      </c>
      <c r="AB3722" s="2">
        <f t="shared" si="3773"/>
        <v>1</v>
      </c>
      <c r="AC3722" s="2">
        <f t="shared" si="3773"/>
        <v>1</v>
      </c>
      <c r="AD3722" s="2">
        <f t="shared" si="10"/>
        <v>0</v>
      </c>
      <c r="AE3722" s="2">
        <f t="shared" si="11"/>
        <v>0</v>
      </c>
      <c r="AF3722" s="2">
        <f t="shared" si="12"/>
        <v>0</v>
      </c>
      <c r="AG3722" s="2">
        <f t="shared" si="13"/>
        <v>1</v>
      </c>
      <c r="AH3722" s="2">
        <f t="shared" si="14"/>
        <v>0</v>
      </c>
      <c r="AI3722" s="2">
        <f t="shared" si="15"/>
        <v>0</v>
      </c>
      <c r="AJ3722" s="2">
        <f t="shared" si="16"/>
        <v>0</v>
      </c>
      <c r="AK3722" s="2">
        <f t="shared" si="17"/>
        <v>0</v>
      </c>
      <c r="AL3722" s="2">
        <f t="shared" si="18"/>
        <v>1</v>
      </c>
    </row>
    <row r="3723" ht="13.5" customHeight="1">
      <c r="A3723" s="3">
        <v>43348.0</v>
      </c>
      <c r="B3723" s="2">
        <v>2564.0</v>
      </c>
      <c r="C3723" s="2">
        <f t="shared" si="3"/>
        <v>2564</v>
      </c>
      <c r="D3723" s="2">
        <f t="shared" si="26"/>
        <v>4115.550226</v>
      </c>
      <c r="E3723" s="2">
        <f t="shared" si="20"/>
        <v>2407.329522</v>
      </c>
      <c r="F3723" s="2">
        <v>-2.4</v>
      </c>
      <c r="G3723" s="2">
        <f t="shared" si="4"/>
        <v>-0.024</v>
      </c>
      <c r="H3723" s="2">
        <f t="shared" si="21"/>
        <v>1.9465</v>
      </c>
      <c r="I3723" s="2">
        <f t="shared" si="27"/>
        <v>1.487698907</v>
      </c>
      <c r="J3723" s="2">
        <f t="shared" si="5"/>
        <v>403.6029562</v>
      </c>
      <c r="K3723" s="2">
        <f t="shared" si="6"/>
        <v>417.251291</v>
      </c>
      <c r="L3723" s="2">
        <f t="shared" si="7"/>
        <v>0</v>
      </c>
      <c r="M3723" s="2">
        <f t="shared" si="1"/>
        <v>417.251291</v>
      </c>
      <c r="O3723" s="2">
        <v>3721.0</v>
      </c>
      <c r="P3723" s="2">
        <v>2609.0</v>
      </c>
      <c r="Q3723" s="2">
        <v>2627.0</v>
      </c>
      <c r="R3723" s="2">
        <v>2609.0</v>
      </c>
      <c r="S3723" s="2">
        <v>2547.0</v>
      </c>
      <c r="T3723" s="2">
        <v>1.333703474E9</v>
      </c>
      <c r="U3723" s="2">
        <v>3.4196157E7</v>
      </c>
      <c r="V3723" s="2">
        <v>9.6957046E7</v>
      </c>
      <c r="W3723" s="2">
        <v>3770165.0</v>
      </c>
      <c r="X3723" s="2">
        <v>3036.0</v>
      </c>
      <c r="Y3723" s="2">
        <f t="shared" si="8"/>
        <v>0.0589727974</v>
      </c>
      <c r="Z3723" s="2">
        <f t="shared" ref="Z3723:AC3723" si="3774">ROUNDDOWN($Y3723*Z$1,0)-IF(MOD($Y3723*Z$1,1)=0,1,0)+1</f>
        <v>1</v>
      </c>
      <c r="AA3723" s="2">
        <f t="shared" si="3774"/>
        <v>1</v>
      </c>
      <c r="AB3723" s="2">
        <f t="shared" si="3774"/>
        <v>1</v>
      </c>
      <c r="AC3723" s="2">
        <f t="shared" si="3774"/>
        <v>1</v>
      </c>
      <c r="AD3723" s="2">
        <f t="shared" si="10"/>
        <v>0</v>
      </c>
      <c r="AE3723" s="2">
        <f t="shared" si="11"/>
        <v>0</v>
      </c>
      <c r="AF3723" s="2">
        <f t="shared" si="12"/>
        <v>0</v>
      </c>
      <c r="AG3723" s="2">
        <f t="shared" si="13"/>
        <v>0</v>
      </c>
      <c r="AH3723" s="2">
        <f t="shared" si="14"/>
        <v>0</v>
      </c>
      <c r="AI3723" s="2">
        <f t="shared" si="15"/>
        <v>0</v>
      </c>
      <c r="AJ3723" s="2">
        <f t="shared" si="16"/>
        <v>1</v>
      </c>
      <c r="AK3723" s="2">
        <f t="shared" si="17"/>
        <v>0</v>
      </c>
      <c r="AL3723" s="2">
        <f t="shared" si="18"/>
        <v>1</v>
      </c>
    </row>
    <row r="3724" ht="13.5" customHeight="1">
      <c r="A3724" s="3">
        <v>43349.0</v>
      </c>
      <c r="B3724" s="2">
        <v>2600.0</v>
      </c>
      <c r="C3724" s="2">
        <f t="shared" si="3"/>
        <v>2600</v>
      </c>
      <c r="D3724" s="2">
        <f t="shared" si="26"/>
        <v>4117.203966</v>
      </c>
      <c r="E3724" s="2">
        <f t="shared" si="20"/>
        <v>2407.67209</v>
      </c>
      <c r="F3724" s="2">
        <v>1.4</v>
      </c>
      <c r="G3724" s="2">
        <f t="shared" si="4"/>
        <v>0.014</v>
      </c>
      <c r="H3724" s="2">
        <f t="shared" si="21"/>
        <v>1.9605</v>
      </c>
      <c r="I3724" s="2">
        <f t="shared" si="27"/>
        <v>1.488100734</v>
      </c>
      <c r="J3724" s="2">
        <f t="shared" si="5"/>
        <v>409.2533975</v>
      </c>
      <c r="K3724" s="2">
        <f t="shared" si="6"/>
        <v>423.0928091</v>
      </c>
      <c r="L3724" s="2">
        <f t="shared" si="7"/>
        <v>0</v>
      </c>
      <c r="M3724" s="2">
        <f t="shared" si="1"/>
        <v>423.0928091</v>
      </c>
      <c r="O3724" s="2">
        <v>3722.0</v>
      </c>
      <c r="P3724" s="2">
        <v>2560.0</v>
      </c>
      <c r="Q3724" s="2">
        <v>2564.0</v>
      </c>
      <c r="R3724" s="2">
        <v>2600.0</v>
      </c>
      <c r="S3724" s="2">
        <v>2555.0</v>
      </c>
      <c r="T3724" s="2">
        <v>1.333703474E9</v>
      </c>
      <c r="U3724" s="2">
        <v>3.467629E7</v>
      </c>
      <c r="V3724" s="2">
        <v>1.76982726E8</v>
      </c>
      <c r="W3724" s="2">
        <v>6827624.0</v>
      </c>
      <c r="X3724" s="2">
        <v>2241.0</v>
      </c>
      <c r="Y3724" s="2">
        <f t="shared" si="8"/>
        <v>0.827953715</v>
      </c>
      <c r="Z3724" s="2">
        <f t="shared" ref="Z3724:AC3724" si="3775">ROUNDDOWN($Y3724*Z$1,0)-IF(MOD($Y3724*Z$1,1)=0,1,0)+1</f>
        <v>2</v>
      </c>
      <c r="AA3724" s="2">
        <f t="shared" si="3775"/>
        <v>3</v>
      </c>
      <c r="AB3724" s="2">
        <f t="shared" si="3775"/>
        <v>4</v>
      </c>
      <c r="AC3724" s="2">
        <f t="shared" si="3775"/>
        <v>5</v>
      </c>
      <c r="AD3724" s="2">
        <f t="shared" si="10"/>
        <v>0</v>
      </c>
      <c r="AE3724" s="2">
        <f t="shared" si="11"/>
        <v>0</v>
      </c>
      <c r="AF3724" s="2">
        <f t="shared" si="12"/>
        <v>0</v>
      </c>
      <c r="AG3724" s="2">
        <f t="shared" si="13"/>
        <v>0</v>
      </c>
      <c r="AH3724" s="2">
        <f t="shared" si="14"/>
        <v>0</v>
      </c>
      <c r="AI3724" s="2">
        <f t="shared" si="15"/>
        <v>1</v>
      </c>
      <c r="AJ3724" s="2">
        <f t="shared" si="16"/>
        <v>0</v>
      </c>
      <c r="AK3724" s="2">
        <f t="shared" si="17"/>
        <v>0</v>
      </c>
      <c r="AL3724" s="2">
        <f t="shared" si="18"/>
        <v>1</v>
      </c>
    </row>
    <row r="3725" ht="13.5" customHeight="1">
      <c r="A3725" s="3">
        <v>43355.0</v>
      </c>
      <c r="B3725" s="2">
        <v>2553.0</v>
      </c>
      <c r="C3725" s="2">
        <f t="shared" si="3"/>
        <v>2553</v>
      </c>
      <c r="D3725" s="2">
        <f t="shared" si="26"/>
        <v>4118.85837</v>
      </c>
      <c r="E3725" s="2">
        <f t="shared" si="20"/>
        <v>2408.014658</v>
      </c>
      <c r="F3725" s="2">
        <v>-1.81</v>
      </c>
      <c r="G3725" s="2">
        <f t="shared" si="4"/>
        <v>-0.0181</v>
      </c>
      <c r="H3725" s="2">
        <f t="shared" si="21"/>
        <v>1.9424</v>
      </c>
      <c r="I3725" s="2">
        <f t="shared" si="27"/>
        <v>1.488502562</v>
      </c>
      <c r="J3725" s="2">
        <f t="shared" si="5"/>
        <v>401.845911</v>
      </c>
      <c r="K3725" s="2">
        <f t="shared" si="6"/>
        <v>415.4348292</v>
      </c>
      <c r="L3725" s="2">
        <f t="shared" si="7"/>
        <v>0</v>
      </c>
      <c r="M3725" s="2">
        <f t="shared" si="1"/>
        <v>415.4348292</v>
      </c>
      <c r="O3725" s="2">
        <v>3723.0</v>
      </c>
      <c r="P3725" s="2">
        <v>2610.0</v>
      </c>
      <c r="Q3725" s="2">
        <v>2600.0</v>
      </c>
      <c r="R3725" s="2">
        <v>2614.0</v>
      </c>
      <c r="S3725" s="2">
        <v>2552.0</v>
      </c>
      <c r="T3725" s="2">
        <v>1.333703474E9</v>
      </c>
      <c r="U3725" s="2">
        <v>3.404945E7</v>
      </c>
      <c r="V3725" s="2">
        <v>5.8428564E7</v>
      </c>
      <c r="W3725" s="2">
        <v>2265835.0</v>
      </c>
      <c r="X3725" s="2">
        <v>2202.0</v>
      </c>
      <c r="Y3725" s="2">
        <f t="shared" si="8"/>
        <v>0.1040397889</v>
      </c>
      <c r="Z3725" s="2">
        <f t="shared" ref="Z3725:AC3725" si="3776">ROUNDDOWN($Y3725*Z$1,0)-IF(MOD($Y3725*Z$1,1)=0,1,0)+1</f>
        <v>1</v>
      </c>
      <c r="AA3725" s="2">
        <f t="shared" si="3776"/>
        <v>1</v>
      </c>
      <c r="AB3725" s="2">
        <f t="shared" si="3776"/>
        <v>1</v>
      </c>
      <c r="AC3725" s="2">
        <f t="shared" si="3776"/>
        <v>1</v>
      </c>
      <c r="AD3725" s="2">
        <f t="shared" si="10"/>
        <v>0</v>
      </c>
      <c r="AE3725" s="2">
        <f t="shared" si="11"/>
        <v>0</v>
      </c>
      <c r="AF3725" s="2">
        <f t="shared" si="12"/>
        <v>0</v>
      </c>
      <c r="AG3725" s="2">
        <f t="shared" si="13"/>
        <v>0</v>
      </c>
      <c r="AH3725" s="2">
        <f t="shared" si="14"/>
        <v>0</v>
      </c>
      <c r="AI3725" s="2">
        <f t="shared" si="15"/>
        <v>0</v>
      </c>
      <c r="AJ3725" s="2">
        <f t="shared" si="16"/>
        <v>0</v>
      </c>
      <c r="AK3725" s="2">
        <f t="shared" si="17"/>
        <v>1</v>
      </c>
      <c r="AL3725" s="2">
        <f t="shared" si="18"/>
        <v>1</v>
      </c>
    </row>
    <row r="3726" ht="13.5" customHeight="1">
      <c r="A3726" s="3">
        <v>43356.0</v>
      </c>
      <c r="B3726" s="2">
        <v>2613.0</v>
      </c>
      <c r="C3726" s="2">
        <f t="shared" si="3"/>
        <v>2613</v>
      </c>
      <c r="D3726" s="2">
        <f t="shared" si="26"/>
        <v>4120.51344</v>
      </c>
      <c r="E3726" s="2">
        <f t="shared" si="20"/>
        <v>2408.357225</v>
      </c>
      <c r="F3726" s="2">
        <v>2.35</v>
      </c>
      <c r="G3726" s="2">
        <f t="shared" si="4"/>
        <v>0.0235</v>
      </c>
      <c r="H3726" s="2">
        <f t="shared" si="21"/>
        <v>1.9659</v>
      </c>
      <c r="I3726" s="2">
        <f t="shared" si="27"/>
        <v>1.488904389</v>
      </c>
      <c r="J3726" s="2">
        <f t="shared" si="5"/>
        <v>411.28929</v>
      </c>
      <c r="K3726" s="2">
        <f t="shared" si="6"/>
        <v>425.1975477</v>
      </c>
      <c r="L3726" s="2">
        <f t="shared" si="7"/>
        <v>0</v>
      </c>
      <c r="M3726" s="2">
        <f t="shared" si="1"/>
        <v>425.1975477</v>
      </c>
      <c r="O3726" s="2">
        <v>3724.0</v>
      </c>
      <c r="P3726" s="2">
        <v>2563.0</v>
      </c>
      <c r="Q3726" s="2">
        <v>2553.0</v>
      </c>
      <c r="R3726" s="2">
        <v>2613.0</v>
      </c>
      <c r="S3726" s="2">
        <v>2543.0</v>
      </c>
      <c r="T3726" s="2">
        <v>1.333703474E9</v>
      </c>
      <c r="U3726" s="2">
        <v>3.4849672E7</v>
      </c>
      <c r="V3726" s="2">
        <v>5.7814537E7</v>
      </c>
      <c r="W3726" s="2">
        <v>2248065.0</v>
      </c>
      <c r="X3726" s="2">
        <v>1701.0</v>
      </c>
      <c r="Y3726" s="2">
        <f t="shared" si="8"/>
        <v>0.929455948</v>
      </c>
      <c r="Z3726" s="2">
        <f t="shared" ref="Z3726:AC3726" si="3777">ROUNDDOWN($Y3726*Z$1,0)-IF(MOD($Y3726*Z$1,1)=0,1,0)+1</f>
        <v>2</v>
      </c>
      <c r="AA3726" s="2">
        <f t="shared" si="3777"/>
        <v>3</v>
      </c>
      <c r="AB3726" s="2">
        <f t="shared" si="3777"/>
        <v>4</v>
      </c>
      <c r="AC3726" s="2">
        <f t="shared" si="3777"/>
        <v>5</v>
      </c>
      <c r="AD3726" s="2">
        <f t="shared" si="10"/>
        <v>0</v>
      </c>
      <c r="AE3726" s="2">
        <f t="shared" si="11"/>
        <v>1</v>
      </c>
      <c r="AF3726" s="2">
        <f t="shared" si="12"/>
        <v>0</v>
      </c>
      <c r="AG3726" s="2">
        <f t="shared" si="13"/>
        <v>0</v>
      </c>
      <c r="AH3726" s="2">
        <f t="shared" si="14"/>
        <v>0</v>
      </c>
      <c r="AI3726" s="2">
        <f t="shared" si="15"/>
        <v>0</v>
      </c>
      <c r="AJ3726" s="2">
        <f t="shared" si="16"/>
        <v>0</v>
      </c>
      <c r="AK3726" s="2">
        <f t="shared" si="17"/>
        <v>0</v>
      </c>
      <c r="AL3726" s="2">
        <f t="shared" si="18"/>
        <v>1</v>
      </c>
    </row>
    <row r="3727" ht="13.5" customHeight="1">
      <c r="A3727" s="3">
        <v>43359.0</v>
      </c>
      <c r="B3727" s="2">
        <v>2642.0</v>
      </c>
      <c r="C3727" s="2">
        <f t="shared" si="3"/>
        <v>2642</v>
      </c>
      <c r="D3727" s="2">
        <f t="shared" si="26"/>
        <v>4122.169174</v>
      </c>
      <c r="E3727" s="2">
        <f t="shared" si="20"/>
        <v>2408.699793</v>
      </c>
      <c r="F3727" s="2">
        <v>1.11</v>
      </c>
      <c r="G3727" s="2">
        <f t="shared" si="4"/>
        <v>0.0111</v>
      </c>
      <c r="H3727" s="2">
        <f t="shared" si="21"/>
        <v>1.977</v>
      </c>
      <c r="I3727" s="2">
        <f t="shared" si="27"/>
        <v>1.489306216</v>
      </c>
      <c r="J3727" s="2">
        <f t="shared" si="5"/>
        <v>415.8546011</v>
      </c>
      <c r="K3727" s="2">
        <f t="shared" si="6"/>
        <v>429.9172405</v>
      </c>
      <c r="L3727" s="2">
        <f t="shared" si="7"/>
        <v>0</v>
      </c>
      <c r="M3727" s="2">
        <f t="shared" si="1"/>
        <v>429.9172405</v>
      </c>
      <c r="O3727" s="2">
        <v>3725.0</v>
      </c>
      <c r="P3727" s="2">
        <v>2625.0</v>
      </c>
      <c r="Q3727" s="2">
        <v>2613.0</v>
      </c>
      <c r="R3727" s="2">
        <v>2642.0</v>
      </c>
      <c r="S3727" s="2">
        <v>2616.0</v>
      </c>
      <c r="T3727" s="2">
        <v>1.333703474E9</v>
      </c>
      <c r="U3727" s="2">
        <v>3.5236446E7</v>
      </c>
      <c r="V3727" s="2">
        <v>1.7915006E7</v>
      </c>
      <c r="W3727" s="2">
        <v>680110.0</v>
      </c>
      <c r="X3727" s="2">
        <v>823.0</v>
      </c>
      <c r="Y3727" s="2">
        <f t="shared" si="8"/>
        <v>0.7774056029</v>
      </c>
      <c r="Z3727" s="2">
        <f t="shared" ref="Z3727:AC3727" si="3778">ROUNDDOWN($Y3727*Z$1,0)-IF(MOD($Y3727*Z$1,1)=0,1,0)+1</f>
        <v>2</v>
      </c>
      <c r="AA3727" s="2">
        <f t="shared" si="3778"/>
        <v>3</v>
      </c>
      <c r="AB3727" s="2">
        <f t="shared" si="3778"/>
        <v>4</v>
      </c>
      <c r="AC3727" s="2">
        <f t="shared" si="3778"/>
        <v>4</v>
      </c>
      <c r="AD3727" s="2">
        <f t="shared" si="10"/>
        <v>0</v>
      </c>
      <c r="AE3727" s="2">
        <f t="shared" si="11"/>
        <v>1</v>
      </c>
      <c r="AF3727" s="2">
        <f t="shared" si="12"/>
        <v>0</v>
      </c>
      <c r="AG3727" s="2">
        <f t="shared" si="13"/>
        <v>0</v>
      </c>
      <c r="AH3727" s="2">
        <f t="shared" si="14"/>
        <v>0</v>
      </c>
      <c r="AI3727" s="2">
        <f t="shared" si="15"/>
        <v>0</v>
      </c>
      <c r="AJ3727" s="2">
        <f t="shared" si="16"/>
        <v>0</v>
      </c>
      <c r="AK3727" s="2">
        <f t="shared" si="17"/>
        <v>0</v>
      </c>
      <c r="AL3727" s="2">
        <f t="shared" si="18"/>
        <v>1</v>
      </c>
    </row>
    <row r="3728" ht="13.5" customHeight="1">
      <c r="A3728" s="3">
        <v>43360.0</v>
      </c>
      <c r="B3728" s="2">
        <v>2647.0</v>
      </c>
      <c r="C3728" s="2">
        <f t="shared" si="3"/>
        <v>2647</v>
      </c>
      <c r="D3728" s="2">
        <f t="shared" si="26"/>
        <v>4123.825573</v>
      </c>
      <c r="E3728" s="2">
        <f t="shared" si="20"/>
        <v>2409.042361</v>
      </c>
      <c r="F3728" s="2">
        <v>0.19</v>
      </c>
      <c r="G3728" s="2">
        <f t="shared" si="4"/>
        <v>0.0019</v>
      </c>
      <c r="H3728" s="2">
        <f t="shared" si="21"/>
        <v>1.9789</v>
      </c>
      <c r="I3728" s="2">
        <f t="shared" si="27"/>
        <v>1.489708043</v>
      </c>
      <c r="J3728" s="2">
        <f t="shared" si="5"/>
        <v>416.6447248</v>
      </c>
      <c r="K3728" s="2">
        <f t="shared" si="6"/>
        <v>430.7340832</v>
      </c>
      <c r="L3728" s="2">
        <f t="shared" si="7"/>
        <v>0</v>
      </c>
      <c r="M3728" s="2">
        <f t="shared" si="1"/>
        <v>430.7340832</v>
      </c>
      <c r="O3728" s="2">
        <v>3726.0</v>
      </c>
      <c r="P3728" s="2">
        <v>2642.0</v>
      </c>
      <c r="Q3728" s="2">
        <v>2642.0</v>
      </c>
      <c r="R3728" s="2">
        <v>2653.0</v>
      </c>
      <c r="S3728" s="2">
        <v>2635.0</v>
      </c>
      <c r="T3728" s="2">
        <v>1.333703474E9</v>
      </c>
      <c r="U3728" s="2">
        <v>3.5303131E7</v>
      </c>
      <c r="V3728" s="2">
        <v>2.3326467E7</v>
      </c>
      <c r="W3728" s="2">
        <v>882043.0</v>
      </c>
      <c r="X3728" s="2">
        <v>1119.0</v>
      </c>
      <c r="Y3728" s="2">
        <f t="shared" si="8"/>
        <v>0.5426309379</v>
      </c>
      <c r="Z3728" s="2">
        <f t="shared" ref="Z3728:AC3728" si="3779">ROUNDDOWN($Y3728*Z$1,0)-IF(MOD($Y3728*Z$1,1)=0,1,0)+1</f>
        <v>2</v>
      </c>
      <c r="AA3728" s="2">
        <f t="shared" si="3779"/>
        <v>2</v>
      </c>
      <c r="AB3728" s="2">
        <f t="shared" si="3779"/>
        <v>3</v>
      </c>
      <c r="AC3728" s="2">
        <f t="shared" si="3779"/>
        <v>3</v>
      </c>
      <c r="AD3728" s="2">
        <f t="shared" si="10"/>
        <v>1</v>
      </c>
      <c r="AE3728" s="2">
        <f t="shared" si="11"/>
        <v>0</v>
      </c>
      <c r="AF3728" s="2">
        <f t="shared" si="12"/>
        <v>0</v>
      </c>
      <c r="AG3728" s="2">
        <f t="shared" si="13"/>
        <v>0</v>
      </c>
      <c r="AH3728" s="2">
        <f t="shared" si="14"/>
        <v>0</v>
      </c>
      <c r="AI3728" s="2">
        <f t="shared" si="15"/>
        <v>0</v>
      </c>
      <c r="AJ3728" s="2">
        <f t="shared" si="16"/>
        <v>0</v>
      </c>
      <c r="AK3728" s="2">
        <f t="shared" si="17"/>
        <v>0</v>
      </c>
      <c r="AL3728" s="2">
        <f t="shared" si="18"/>
        <v>1</v>
      </c>
    </row>
    <row r="3729" ht="13.5" customHeight="1">
      <c r="A3729" s="3">
        <v>43363.0</v>
      </c>
      <c r="B3729" s="2">
        <v>2663.0</v>
      </c>
      <c r="C3729" s="2">
        <f t="shared" si="3"/>
        <v>2663</v>
      </c>
      <c r="D3729" s="2">
        <f t="shared" si="26"/>
        <v>4125.482639</v>
      </c>
      <c r="E3729" s="2">
        <f t="shared" si="20"/>
        <v>2409.384929</v>
      </c>
      <c r="F3729" s="2">
        <v>0.6</v>
      </c>
      <c r="G3729" s="2">
        <f t="shared" si="4"/>
        <v>0.006</v>
      </c>
      <c r="H3729" s="2">
        <f t="shared" si="21"/>
        <v>1.9849</v>
      </c>
      <c r="I3729" s="2">
        <f t="shared" si="27"/>
        <v>1.49010987</v>
      </c>
      <c r="J3729" s="2">
        <f t="shared" si="5"/>
        <v>419.1445932</v>
      </c>
      <c r="K3729" s="2">
        <f t="shared" si="6"/>
        <v>433.3184877</v>
      </c>
      <c r="L3729" s="2">
        <f t="shared" si="7"/>
        <v>0</v>
      </c>
      <c r="M3729" s="2">
        <f t="shared" si="1"/>
        <v>433.3184877</v>
      </c>
      <c r="O3729" s="2">
        <v>3727.0</v>
      </c>
      <c r="P3729" s="2">
        <v>2663.0</v>
      </c>
      <c r="Q3729" s="2">
        <v>2647.0</v>
      </c>
      <c r="R3729" s="2">
        <v>2678.0</v>
      </c>
      <c r="S3729" s="2">
        <v>2640.0</v>
      </c>
      <c r="T3729" s="2">
        <v>1.333703474E9</v>
      </c>
      <c r="U3729" s="2">
        <v>3.5516524E7</v>
      </c>
      <c r="V3729" s="2">
        <v>9.5391255E7</v>
      </c>
      <c r="W3729" s="2">
        <v>3576989.0</v>
      </c>
      <c r="X3729" s="2">
        <v>2420.0</v>
      </c>
      <c r="Y3729" s="2">
        <f t="shared" si="8"/>
        <v>0.6522533496</v>
      </c>
      <c r="Z3729" s="2">
        <f t="shared" ref="Z3729:AC3729" si="3780">ROUNDDOWN($Y3729*Z$1,0)-IF(MOD($Y3729*Z$1,1)=0,1,0)+1</f>
        <v>2</v>
      </c>
      <c r="AA3729" s="2">
        <f t="shared" si="3780"/>
        <v>2</v>
      </c>
      <c r="AB3729" s="2">
        <f t="shared" si="3780"/>
        <v>3</v>
      </c>
      <c r="AC3729" s="2">
        <f t="shared" si="3780"/>
        <v>4</v>
      </c>
      <c r="AD3729" s="2">
        <f t="shared" si="10"/>
        <v>0</v>
      </c>
      <c r="AE3729" s="2">
        <f t="shared" si="11"/>
        <v>0</v>
      </c>
      <c r="AF3729" s="2">
        <f t="shared" si="12"/>
        <v>0</v>
      </c>
      <c r="AG3729" s="2">
        <f t="shared" si="13"/>
        <v>0</v>
      </c>
      <c r="AH3729" s="2">
        <f t="shared" si="14"/>
        <v>0</v>
      </c>
      <c r="AI3729" s="2">
        <f t="shared" si="15"/>
        <v>1</v>
      </c>
      <c r="AJ3729" s="2">
        <f t="shared" si="16"/>
        <v>0</v>
      </c>
      <c r="AK3729" s="2">
        <f t="shared" si="17"/>
        <v>0</v>
      </c>
      <c r="AL3729" s="2">
        <f t="shared" si="18"/>
        <v>1</v>
      </c>
    </row>
    <row r="3730" ht="13.5" customHeight="1">
      <c r="A3730" s="3">
        <v>43368.0</v>
      </c>
      <c r="B3730" s="2">
        <v>2645.0</v>
      </c>
      <c r="C3730" s="2">
        <f t="shared" si="3"/>
        <v>2645</v>
      </c>
      <c r="D3730" s="2">
        <f t="shared" si="26"/>
        <v>4127.14037</v>
      </c>
      <c r="E3730" s="2">
        <f t="shared" si="20"/>
        <v>2409.727496</v>
      </c>
      <c r="F3730" s="2">
        <v>-0.68</v>
      </c>
      <c r="G3730" s="2">
        <f t="shared" si="4"/>
        <v>-0.0068</v>
      </c>
      <c r="H3730" s="2">
        <f t="shared" si="21"/>
        <v>1.9781</v>
      </c>
      <c r="I3730" s="2">
        <f t="shared" si="27"/>
        <v>1.490511697</v>
      </c>
      <c r="J3730" s="2">
        <f t="shared" si="5"/>
        <v>416.2944099</v>
      </c>
      <c r="K3730" s="2">
        <f t="shared" si="6"/>
        <v>430.371922</v>
      </c>
      <c r="L3730" s="2">
        <f t="shared" si="7"/>
        <v>0</v>
      </c>
      <c r="M3730" s="2">
        <f t="shared" si="1"/>
        <v>430.371922</v>
      </c>
      <c r="O3730" s="2">
        <v>3728.0</v>
      </c>
      <c r="P3730" s="2">
        <v>2685.0</v>
      </c>
      <c r="Q3730" s="2">
        <v>2663.0</v>
      </c>
      <c r="R3730" s="2">
        <v>2694.0</v>
      </c>
      <c r="S3730" s="2">
        <v>2645.0</v>
      </c>
      <c r="T3730" s="2">
        <v>1.333703474E9</v>
      </c>
      <c r="U3730" s="2">
        <v>3.5276457E7</v>
      </c>
      <c r="V3730" s="2">
        <v>3.8653596E7</v>
      </c>
      <c r="W3730" s="2">
        <v>1445582.0</v>
      </c>
      <c r="X3730" s="2">
        <v>1475.0</v>
      </c>
      <c r="Y3730" s="2">
        <f t="shared" si="8"/>
        <v>0.300954121</v>
      </c>
      <c r="Z3730" s="2">
        <f t="shared" ref="Z3730:AC3730" si="3781">ROUNDDOWN($Y3730*Z$1,0)-IF(MOD($Y3730*Z$1,1)=0,1,0)+1</f>
        <v>1</v>
      </c>
      <c r="AA3730" s="2">
        <f t="shared" si="3781"/>
        <v>1</v>
      </c>
      <c r="AB3730" s="2">
        <f t="shared" si="3781"/>
        <v>2</v>
      </c>
      <c r="AC3730" s="2">
        <f t="shared" si="3781"/>
        <v>2</v>
      </c>
      <c r="AD3730" s="2">
        <f t="shared" si="10"/>
        <v>0</v>
      </c>
      <c r="AE3730" s="2">
        <f t="shared" si="11"/>
        <v>0</v>
      </c>
      <c r="AF3730" s="2">
        <f t="shared" si="12"/>
        <v>0</v>
      </c>
      <c r="AG3730" s="2">
        <f t="shared" si="13"/>
        <v>0</v>
      </c>
      <c r="AH3730" s="2">
        <f t="shared" si="14"/>
        <v>0</v>
      </c>
      <c r="AI3730" s="2">
        <f t="shared" si="15"/>
        <v>0</v>
      </c>
      <c r="AJ3730" s="2">
        <f t="shared" si="16"/>
        <v>0</v>
      </c>
      <c r="AK3730" s="2">
        <f t="shared" si="17"/>
        <v>1</v>
      </c>
      <c r="AL3730" s="2">
        <f t="shared" si="18"/>
        <v>1</v>
      </c>
    </row>
    <row r="3731" ht="13.5" customHeight="1">
      <c r="A3731" s="3">
        <v>43369.0</v>
      </c>
      <c r="B3731" s="2">
        <v>2650.0</v>
      </c>
      <c r="C3731" s="2">
        <f t="shared" si="3"/>
        <v>2650</v>
      </c>
      <c r="D3731" s="2">
        <f t="shared" si="26"/>
        <v>4128.798767</v>
      </c>
      <c r="E3731" s="2">
        <f t="shared" si="20"/>
        <v>2410.070064</v>
      </c>
      <c r="F3731" s="2">
        <v>0.19</v>
      </c>
      <c r="G3731" s="2">
        <f t="shared" si="4"/>
        <v>0.0019</v>
      </c>
      <c r="H3731" s="2">
        <f t="shared" si="21"/>
        <v>1.98</v>
      </c>
      <c r="I3731" s="2">
        <f t="shared" si="27"/>
        <v>1.490913525</v>
      </c>
      <c r="J3731" s="2">
        <f t="shared" si="5"/>
        <v>417.0853693</v>
      </c>
      <c r="K3731" s="2">
        <f t="shared" si="6"/>
        <v>431.1896287</v>
      </c>
      <c r="L3731" s="2">
        <f t="shared" si="7"/>
        <v>0</v>
      </c>
      <c r="M3731" s="2">
        <f t="shared" si="1"/>
        <v>431.1896287</v>
      </c>
      <c r="O3731" s="2">
        <v>3729.0</v>
      </c>
      <c r="P3731" s="2">
        <v>2641.0</v>
      </c>
      <c r="Q3731" s="2">
        <v>2645.0</v>
      </c>
      <c r="R3731" s="2">
        <v>2660.0</v>
      </c>
      <c r="S3731" s="2">
        <v>2641.0</v>
      </c>
      <c r="T3731" s="2">
        <v>1.333703474E9</v>
      </c>
      <c r="U3731" s="2">
        <v>3.5343142E7</v>
      </c>
      <c r="V3731" s="2">
        <v>2.6703461E7</v>
      </c>
      <c r="W3731" s="2">
        <v>1007587.0</v>
      </c>
      <c r="X3731" s="2">
        <v>880.0</v>
      </c>
      <c r="Y3731" s="2">
        <f t="shared" si="8"/>
        <v>0.5426309379</v>
      </c>
      <c r="Z3731" s="2">
        <f t="shared" ref="Z3731:AC3731" si="3782">ROUNDDOWN($Y3731*Z$1,0)-IF(MOD($Y3731*Z$1,1)=0,1,0)+1</f>
        <v>2</v>
      </c>
      <c r="AA3731" s="2">
        <f t="shared" si="3782"/>
        <v>2</v>
      </c>
      <c r="AB3731" s="2">
        <f t="shared" si="3782"/>
        <v>3</v>
      </c>
      <c r="AC3731" s="2">
        <f t="shared" si="3782"/>
        <v>3</v>
      </c>
      <c r="AD3731" s="2">
        <f t="shared" si="10"/>
        <v>1</v>
      </c>
      <c r="AE3731" s="2">
        <f t="shared" si="11"/>
        <v>0</v>
      </c>
      <c r="AF3731" s="2">
        <f t="shared" si="12"/>
        <v>0</v>
      </c>
      <c r="AG3731" s="2">
        <f t="shared" si="13"/>
        <v>0</v>
      </c>
      <c r="AH3731" s="2">
        <f t="shared" si="14"/>
        <v>0</v>
      </c>
      <c r="AI3731" s="2">
        <f t="shared" si="15"/>
        <v>0</v>
      </c>
      <c r="AJ3731" s="2">
        <f t="shared" si="16"/>
        <v>0</v>
      </c>
      <c r="AK3731" s="2">
        <f t="shared" si="17"/>
        <v>0</v>
      </c>
      <c r="AL3731" s="2">
        <f t="shared" si="18"/>
        <v>1</v>
      </c>
    </row>
    <row r="3732" ht="13.5" customHeight="1">
      <c r="A3732" s="3">
        <v>43370.0</v>
      </c>
      <c r="B3732" s="2">
        <v>2664.0</v>
      </c>
      <c r="C3732" s="2">
        <f t="shared" si="3"/>
        <v>2664</v>
      </c>
      <c r="D3732" s="2">
        <f t="shared" si="26"/>
        <v>4130.45783</v>
      </c>
      <c r="E3732" s="2">
        <f t="shared" si="20"/>
        <v>2410.412632</v>
      </c>
      <c r="F3732" s="2">
        <v>0.53</v>
      </c>
      <c r="G3732" s="2">
        <f t="shared" si="4"/>
        <v>0.0053</v>
      </c>
      <c r="H3732" s="2">
        <f t="shared" si="21"/>
        <v>1.9853</v>
      </c>
      <c r="I3732" s="2">
        <f t="shared" si="27"/>
        <v>1.491315352</v>
      </c>
      <c r="J3732" s="2">
        <f t="shared" si="5"/>
        <v>419.2959218</v>
      </c>
      <c r="K3732" s="2">
        <f t="shared" si="6"/>
        <v>433.4749337</v>
      </c>
      <c r="L3732" s="2">
        <f t="shared" si="7"/>
        <v>0</v>
      </c>
      <c r="M3732" s="2">
        <f t="shared" si="1"/>
        <v>433.4749337</v>
      </c>
      <c r="O3732" s="2">
        <v>3730.0</v>
      </c>
      <c r="P3732" s="2">
        <v>2605.0</v>
      </c>
      <c r="Q3732" s="2">
        <v>2650.0</v>
      </c>
      <c r="R3732" s="2">
        <v>2669.0</v>
      </c>
      <c r="S3732" s="2">
        <v>2600.0</v>
      </c>
      <c r="T3732" s="2">
        <v>1.333703474E9</v>
      </c>
      <c r="U3732" s="2">
        <v>3.5529861E7</v>
      </c>
      <c r="V3732" s="2">
        <v>1.25061996E8</v>
      </c>
      <c r="W3732" s="2">
        <v>4772072.0</v>
      </c>
      <c r="X3732" s="2">
        <v>1493.0</v>
      </c>
      <c r="Y3732" s="2">
        <f t="shared" si="8"/>
        <v>0.6360129923</v>
      </c>
      <c r="Z3732" s="2">
        <f t="shared" ref="Z3732:AC3732" si="3783">ROUNDDOWN($Y3732*Z$1,0)-IF(MOD($Y3732*Z$1,1)=0,1,0)+1</f>
        <v>2</v>
      </c>
      <c r="AA3732" s="2">
        <f t="shared" si="3783"/>
        <v>2</v>
      </c>
      <c r="AB3732" s="2">
        <f t="shared" si="3783"/>
        <v>3</v>
      </c>
      <c r="AC3732" s="2">
        <f t="shared" si="3783"/>
        <v>4</v>
      </c>
      <c r="AD3732" s="2">
        <f t="shared" si="10"/>
        <v>0</v>
      </c>
      <c r="AE3732" s="2">
        <f t="shared" si="11"/>
        <v>0</v>
      </c>
      <c r="AF3732" s="2">
        <f t="shared" si="12"/>
        <v>0</v>
      </c>
      <c r="AG3732" s="2">
        <f t="shared" si="13"/>
        <v>0</v>
      </c>
      <c r="AH3732" s="2">
        <f t="shared" si="14"/>
        <v>0</v>
      </c>
      <c r="AI3732" s="2">
        <f t="shared" si="15"/>
        <v>1</v>
      </c>
      <c r="AJ3732" s="2">
        <f t="shared" si="16"/>
        <v>0</v>
      </c>
      <c r="AK3732" s="2">
        <f t="shared" si="17"/>
        <v>0</v>
      </c>
      <c r="AL3732" s="2">
        <f t="shared" si="18"/>
        <v>1</v>
      </c>
    </row>
    <row r="3733" ht="13.5" customHeight="1">
      <c r="A3733" s="3">
        <v>43375.0</v>
      </c>
      <c r="B3733" s="2">
        <v>2639.0</v>
      </c>
      <c r="C3733" s="2">
        <f t="shared" si="3"/>
        <v>2639</v>
      </c>
      <c r="D3733" s="2">
        <f t="shared" si="26"/>
        <v>4132.11756</v>
      </c>
      <c r="E3733" s="2">
        <f t="shared" si="20"/>
        <v>2410.755199</v>
      </c>
      <c r="F3733" s="2">
        <v>-0.94</v>
      </c>
      <c r="G3733" s="2">
        <f t="shared" si="4"/>
        <v>-0.0094</v>
      </c>
      <c r="H3733" s="2">
        <f t="shared" si="21"/>
        <v>1.9759</v>
      </c>
      <c r="I3733" s="2">
        <f t="shared" si="27"/>
        <v>1.491717179</v>
      </c>
      <c r="J3733" s="2">
        <f t="shared" si="5"/>
        <v>415.3545401</v>
      </c>
      <c r="K3733" s="2">
        <f t="shared" si="6"/>
        <v>429.4002693</v>
      </c>
      <c r="L3733" s="2">
        <f t="shared" si="7"/>
        <v>0</v>
      </c>
      <c r="M3733" s="2">
        <f t="shared" si="1"/>
        <v>429.4002693</v>
      </c>
      <c r="O3733" s="2">
        <v>3731.0</v>
      </c>
      <c r="P3733" s="2">
        <v>2677.0</v>
      </c>
      <c r="Q3733" s="2">
        <v>2664.0</v>
      </c>
      <c r="R3733" s="2">
        <v>2685.0</v>
      </c>
      <c r="S3733" s="2">
        <v>2639.0</v>
      </c>
      <c r="T3733" s="2">
        <v>1.333703474E9</v>
      </c>
      <c r="U3733" s="2">
        <v>3.5196435E7</v>
      </c>
      <c r="V3733" s="2">
        <v>5.6597424E7</v>
      </c>
      <c r="W3733" s="2">
        <v>2126203.0</v>
      </c>
      <c r="X3733" s="2">
        <v>1869.0</v>
      </c>
      <c r="Y3733" s="2">
        <f t="shared" si="8"/>
        <v>0.2431993504</v>
      </c>
      <c r="Z3733" s="2">
        <f t="shared" ref="Z3733:AC3733" si="3784">ROUNDDOWN($Y3733*Z$1,0)-IF(MOD($Y3733*Z$1,1)=0,1,0)+1</f>
        <v>1</v>
      </c>
      <c r="AA3733" s="2">
        <f t="shared" si="3784"/>
        <v>1</v>
      </c>
      <c r="AB3733" s="2">
        <f t="shared" si="3784"/>
        <v>1</v>
      </c>
      <c r="AC3733" s="2">
        <f t="shared" si="3784"/>
        <v>2</v>
      </c>
      <c r="AD3733" s="2">
        <f t="shared" si="10"/>
        <v>0</v>
      </c>
      <c r="AE3733" s="2">
        <f t="shared" si="11"/>
        <v>0</v>
      </c>
      <c r="AF3733" s="2">
        <f t="shared" si="12"/>
        <v>0</v>
      </c>
      <c r="AG3733" s="2">
        <f t="shared" si="13"/>
        <v>0</v>
      </c>
      <c r="AH3733" s="2">
        <f t="shared" si="14"/>
        <v>0</v>
      </c>
      <c r="AI3733" s="2">
        <f t="shared" si="15"/>
        <v>0</v>
      </c>
      <c r="AJ3733" s="2">
        <f t="shared" si="16"/>
        <v>1</v>
      </c>
      <c r="AK3733" s="2">
        <f t="shared" si="17"/>
        <v>0</v>
      </c>
      <c r="AL3733" s="2">
        <f t="shared" si="18"/>
        <v>1</v>
      </c>
    </row>
    <row r="3734" ht="13.5" customHeight="1">
      <c r="A3734" s="3">
        <v>43376.0</v>
      </c>
      <c r="B3734" s="2">
        <v>2642.0</v>
      </c>
      <c r="C3734" s="2">
        <f t="shared" si="3"/>
        <v>2642</v>
      </c>
      <c r="D3734" s="2">
        <f t="shared" si="26"/>
        <v>4133.777958</v>
      </c>
      <c r="E3734" s="2">
        <f t="shared" si="20"/>
        <v>2411.097767</v>
      </c>
      <c r="F3734" s="2">
        <v>0.11</v>
      </c>
      <c r="G3734" s="2">
        <f t="shared" si="4"/>
        <v>0.0011</v>
      </c>
      <c r="H3734" s="2">
        <f t="shared" si="21"/>
        <v>1.977</v>
      </c>
      <c r="I3734" s="2">
        <f t="shared" si="27"/>
        <v>1.492119006</v>
      </c>
      <c r="J3734" s="2">
        <f t="shared" si="5"/>
        <v>415.8114301</v>
      </c>
      <c r="K3734" s="2">
        <f t="shared" si="6"/>
        <v>429.8726096</v>
      </c>
      <c r="L3734" s="2">
        <f t="shared" si="7"/>
        <v>0</v>
      </c>
      <c r="M3734" s="2">
        <f t="shared" si="1"/>
        <v>429.8726096</v>
      </c>
      <c r="O3734" s="2">
        <v>3732.0</v>
      </c>
      <c r="P3734" s="2">
        <v>2640.0</v>
      </c>
      <c r="Q3734" s="2">
        <v>2639.0</v>
      </c>
      <c r="R3734" s="2">
        <v>2647.0</v>
      </c>
      <c r="S3734" s="2">
        <v>2621.0</v>
      </c>
      <c r="T3734" s="2">
        <v>1.333703474E9</v>
      </c>
      <c r="U3734" s="2">
        <v>3.5236446E7</v>
      </c>
      <c r="V3734" s="2">
        <v>2.7047856E7</v>
      </c>
      <c r="W3734" s="2">
        <v>1027141.0</v>
      </c>
      <c r="X3734" s="2">
        <v>1163.0</v>
      </c>
      <c r="Y3734" s="2">
        <f t="shared" si="8"/>
        <v>0.5233455136</v>
      </c>
      <c r="Z3734" s="2">
        <f t="shared" ref="Z3734:AC3734" si="3785">ROUNDDOWN($Y3734*Z$1,0)-IF(MOD($Y3734*Z$1,1)=0,1,0)+1</f>
        <v>2</v>
      </c>
      <c r="AA3734" s="2">
        <f t="shared" si="3785"/>
        <v>2</v>
      </c>
      <c r="AB3734" s="2">
        <f t="shared" si="3785"/>
        <v>3</v>
      </c>
      <c r="AC3734" s="2">
        <f t="shared" si="3785"/>
        <v>3</v>
      </c>
      <c r="AD3734" s="2">
        <f t="shared" si="10"/>
        <v>0</v>
      </c>
      <c r="AE3734" s="2">
        <f t="shared" si="11"/>
        <v>0</v>
      </c>
      <c r="AF3734" s="2">
        <f t="shared" si="12"/>
        <v>0</v>
      </c>
      <c r="AG3734" s="2">
        <f t="shared" si="13"/>
        <v>0</v>
      </c>
      <c r="AH3734" s="2">
        <f t="shared" si="14"/>
        <v>1</v>
      </c>
      <c r="AI3734" s="2">
        <f t="shared" si="15"/>
        <v>0</v>
      </c>
      <c r="AJ3734" s="2">
        <f t="shared" si="16"/>
        <v>0</v>
      </c>
      <c r="AK3734" s="2">
        <f t="shared" si="17"/>
        <v>0</v>
      </c>
      <c r="AL3734" s="2">
        <f t="shared" si="18"/>
        <v>1</v>
      </c>
    </row>
    <row r="3735" ht="13.5" customHeight="1">
      <c r="A3735" s="3">
        <v>43377.0</v>
      </c>
      <c r="B3735" s="2">
        <v>2632.0</v>
      </c>
      <c r="C3735" s="2">
        <f t="shared" si="3"/>
        <v>2632</v>
      </c>
      <c r="D3735" s="2">
        <f t="shared" si="26"/>
        <v>4135.439022</v>
      </c>
      <c r="E3735" s="2">
        <f t="shared" si="20"/>
        <v>2411.440335</v>
      </c>
      <c r="F3735" s="2">
        <v>-0.38</v>
      </c>
      <c r="G3735" s="2">
        <f t="shared" si="4"/>
        <v>-0.0038</v>
      </c>
      <c r="H3735" s="2">
        <f t="shared" si="21"/>
        <v>1.9732</v>
      </c>
      <c r="I3735" s="2">
        <f t="shared" si="27"/>
        <v>1.492520833</v>
      </c>
      <c r="J3735" s="2">
        <f t="shared" si="5"/>
        <v>414.2313467</v>
      </c>
      <c r="K3735" s="2">
        <f t="shared" si="6"/>
        <v>428.2390937</v>
      </c>
      <c r="L3735" s="2">
        <f t="shared" si="7"/>
        <v>0</v>
      </c>
      <c r="M3735" s="2">
        <f t="shared" si="1"/>
        <v>428.2390937</v>
      </c>
      <c r="O3735" s="2">
        <v>3733.0</v>
      </c>
      <c r="P3735" s="2">
        <v>2617.0</v>
      </c>
      <c r="Q3735" s="2">
        <v>2642.0</v>
      </c>
      <c r="R3735" s="2">
        <v>2632.0</v>
      </c>
      <c r="S3735" s="2">
        <v>2604.0</v>
      </c>
      <c r="T3735" s="2">
        <v>1.333703474E9</v>
      </c>
      <c r="U3735" s="2">
        <v>3.5103075E7</v>
      </c>
      <c r="V3735" s="2">
        <v>8.8682043E7</v>
      </c>
      <c r="W3735" s="2">
        <v>3382152.0</v>
      </c>
      <c r="X3735" s="2">
        <v>1533.0</v>
      </c>
      <c r="Y3735" s="2">
        <f t="shared" si="8"/>
        <v>0.3788063337</v>
      </c>
      <c r="Z3735" s="2">
        <f t="shared" ref="Z3735:AC3735" si="3786">ROUNDDOWN($Y3735*Z$1,0)-IF(MOD($Y3735*Z$1,1)=0,1,0)+1</f>
        <v>1</v>
      </c>
      <c r="AA3735" s="2">
        <f t="shared" si="3786"/>
        <v>2</v>
      </c>
      <c r="AB3735" s="2">
        <f t="shared" si="3786"/>
        <v>2</v>
      </c>
      <c r="AC3735" s="2">
        <f t="shared" si="3786"/>
        <v>2</v>
      </c>
      <c r="AD3735" s="2">
        <f t="shared" si="10"/>
        <v>0</v>
      </c>
      <c r="AE3735" s="2">
        <f t="shared" si="11"/>
        <v>0</v>
      </c>
      <c r="AF3735" s="2">
        <f t="shared" si="12"/>
        <v>1</v>
      </c>
      <c r="AG3735" s="2">
        <f t="shared" si="13"/>
        <v>0</v>
      </c>
      <c r="AH3735" s="2">
        <f t="shared" si="14"/>
        <v>0</v>
      </c>
      <c r="AI3735" s="2">
        <f t="shared" si="15"/>
        <v>0</v>
      </c>
      <c r="AJ3735" s="2">
        <f t="shared" si="16"/>
        <v>0</v>
      </c>
      <c r="AK3735" s="2">
        <f t="shared" si="17"/>
        <v>0</v>
      </c>
      <c r="AL3735" s="2">
        <f t="shared" si="18"/>
        <v>1</v>
      </c>
    </row>
    <row r="3736" ht="13.5" customHeight="1">
      <c r="A3736" s="3">
        <v>43380.0</v>
      </c>
      <c r="B3736" s="2">
        <v>2626.0</v>
      </c>
      <c r="C3736" s="2">
        <f t="shared" si="3"/>
        <v>2626</v>
      </c>
      <c r="D3736" s="2">
        <f t="shared" si="26"/>
        <v>4137.100754</v>
      </c>
      <c r="E3736" s="2">
        <f t="shared" si="20"/>
        <v>2411.782903</v>
      </c>
      <c r="F3736" s="2">
        <v>-0.23</v>
      </c>
      <c r="G3736" s="2">
        <f t="shared" si="4"/>
        <v>-0.0023</v>
      </c>
      <c r="H3736" s="2">
        <f t="shared" si="21"/>
        <v>1.9709</v>
      </c>
      <c r="I3736" s="2">
        <f t="shared" si="27"/>
        <v>1.49292266</v>
      </c>
      <c r="J3736" s="2">
        <f t="shared" si="5"/>
        <v>413.2786146</v>
      </c>
      <c r="K3736" s="2">
        <f t="shared" si="6"/>
        <v>427.2541438</v>
      </c>
      <c r="L3736" s="2">
        <f t="shared" si="7"/>
        <v>0</v>
      </c>
      <c r="M3736" s="2">
        <f t="shared" si="1"/>
        <v>427.2541438</v>
      </c>
      <c r="O3736" s="2">
        <v>3734.0</v>
      </c>
      <c r="P3736" s="2">
        <v>2632.0</v>
      </c>
      <c r="Q3736" s="2">
        <v>2632.0</v>
      </c>
      <c r="R3736" s="2">
        <v>2632.0</v>
      </c>
      <c r="S3736" s="2">
        <v>2615.0</v>
      </c>
      <c r="T3736" s="2">
        <v>1.333703474E9</v>
      </c>
      <c r="U3736" s="2">
        <v>3.5023053E7</v>
      </c>
      <c r="V3736" s="2">
        <v>5246924.0</v>
      </c>
      <c r="W3736" s="2">
        <v>199868.0</v>
      </c>
      <c r="X3736" s="2">
        <v>278.0</v>
      </c>
      <c r="Y3736" s="2">
        <f t="shared" si="8"/>
        <v>0.4236703207</v>
      </c>
      <c r="Z3736" s="2">
        <f t="shared" ref="Z3736:AC3736" si="3787">ROUNDDOWN($Y3736*Z$1,0)-IF(MOD($Y3736*Z$1,1)=0,1,0)+1</f>
        <v>1</v>
      </c>
      <c r="AA3736" s="2">
        <f t="shared" si="3787"/>
        <v>2</v>
      </c>
      <c r="AB3736" s="2">
        <f t="shared" si="3787"/>
        <v>2</v>
      </c>
      <c r="AC3736" s="2">
        <f t="shared" si="3787"/>
        <v>3</v>
      </c>
      <c r="AD3736" s="2">
        <f t="shared" si="10"/>
        <v>0</v>
      </c>
      <c r="AE3736" s="2">
        <f t="shared" si="11"/>
        <v>0</v>
      </c>
      <c r="AF3736" s="2">
        <f t="shared" si="12"/>
        <v>0</v>
      </c>
      <c r="AG3736" s="2">
        <f t="shared" si="13"/>
        <v>1</v>
      </c>
      <c r="AH3736" s="2">
        <f t="shared" si="14"/>
        <v>0</v>
      </c>
      <c r="AI3736" s="2">
        <f t="shared" si="15"/>
        <v>0</v>
      </c>
      <c r="AJ3736" s="2">
        <f t="shared" si="16"/>
        <v>0</v>
      </c>
      <c r="AK3736" s="2">
        <f t="shared" si="17"/>
        <v>0</v>
      </c>
      <c r="AL3736" s="2">
        <f t="shared" si="18"/>
        <v>1</v>
      </c>
    </row>
    <row r="3737" ht="13.5" customHeight="1">
      <c r="A3737" s="3">
        <v>43381.0</v>
      </c>
      <c r="B3737" s="2">
        <v>2562.0</v>
      </c>
      <c r="C3737" s="2">
        <f t="shared" si="3"/>
        <v>2562</v>
      </c>
      <c r="D3737" s="2">
        <f t="shared" si="26"/>
        <v>4138.763153</v>
      </c>
      <c r="E3737" s="2">
        <f t="shared" si="20"/>
        <v>2412.12547</v>
      </c>
      <c r="F3737" s="2">
        <v>-2.44</v>
      </c>
      <c r="G3737" s="2">
        <f t="shared" si="4"/>
        <v>-0.0244</v>
      </c>
      <c r="H3737" s="2">
        <f t="shared" si="21"/>
        <v>1.9465</v>
      </c>
      <c r="I3737" s="2">
        <f t="shared" si="27"/>
        <v>1.493324488</v>
      </c>
      <c r="J3737" s="2">
        <f t="shared" si="5"/>
        <v>403.1946164</v>
      </c>
      <c r="K3737" s="2">
        <f t="shared" si="6"/>
        <v>416.8291427</v>
      </c>
      <c r="L3737" s="2">
        <f t="shared" si="7"/>
        <v>0</v>
      </c>
      <c r="M3737" s="2">
        <f t="shared" si="1"/>
        <v>416.8291427</v>
      </c>
      <c r="O3737" s="2">
        <v>3735.0</v>
      </c>
      <c r="P3737" s="2">
        <v>2616.0</v>
      </c>
      <c r="Q3737" s="2">
        <v>2626.0</v>
      </c>
      <c r="R3737" s="2">
        <v>2622.0</v>
      </c>
      <c r="S3737" s="2">
        <v>2562.0</v>
      </c>
      <c r="T3737" s="2">
        <v>1.333703474E9</v>
      </c>
      <c r="U3737" s="2">
        <v>3.4169483E7</v>
      </c>
      <c r="V3737" s="2">
        <v>5.3654506E7</v>
      </c>
      <c r="W3737" s="2">
        <v>2079167.0</v>
      </c>
      <c r="X3737" s="2">
        <v>1934.0</v>
      </c>
      <c r="Y3737" s="2">
        <f t="shared" si="8"/>
        <v>0.05704425497</v>
      </c>
      <c r="Z3737" s="2">
        <f t="shared" ref="Z3737:AC3737" si="3788">ROUNDDOWN($Y3737*Z$1,0)-IF(MOD($Y3737*Z$1,1)=0,1,0)+1</f>
        <v>1</v>
      </c>
      <c r="AA3737" s="2">
        <f t="shared" si="3788"/>
        <v>1</v>
      </c>
      <c r="AB3737" s="2">
        <f t="shared" si="3788"/>
        <v>1</v>
      </c>
      <c r="AC3737" s="2">
        <f t="shared" si="3788"/>
        <v>1</v>
      </c>
      <c r="AD3737" s="2">
        <f t="shared" si="10"/>
        <v>0</v>
      </c>
      <c r="AE3737" s="2">
        <f t="shared" si="11"/>
        <v>0</v>
      </c>
      <c r="AF3737" s="2">
        <f t="shared" si="12"/>
        <v>0</v>
      </c>
      <c r="AG3737" s="2">
        <f t="shared" si="13"/>
        <v>0</v>
      </c>
      <c r="AH3737" s="2">
        <f t="shared" si="14"/>
        <v>0</v>
      </c>
      <c r="AI3737" s="2">
        <f t="shared" si="15"/>
        <v>0</v>
      </c>
      <c r="AJ3737" s="2">
        <f t="shared" si="16"/>
        <v>1</v>
      </c>
      <c r="AK3737" s="2">
        <f t="shared" si="17"/>
        <v>0</v>
      </c>
      <c r="AL3737" s="2">
        <f t="shared" si="18"/>
        <v>1</v>
      </c>
    </row>
    <row r="3738" ht="13.5" customHeight="1">
      <c r="A3738" s="3">
        <v>43382.0</v>
      </c>
      <c r="B3738" s="2">
        <v>2598.0</v>
      </c>
      <c r="C3738" s="2">
        <f t="shared" si="3"/>
        <v>2598</v>
      </c>
      <c r="D3738" s="2">
        <f t="shared" si="26"/>
        <v>4140.426221</v>
      </c>
      <c r="E3738" s="2">
        <f t="shared" si="20"/>
        <v>2412.468038</v>
      </c>
      <c r="F3738" s="2">
        <v>1.41</v>
      </c>
      <c r="G3738" s="2">
        <f t="shared" si="4"/>
        <v>0.0141</v>
      </c>
      <c r="H3738" s="2">
        <f t="shared" si="21"/>
        <v>1.9606</v>
      </c>
      <c r="I3738" s="2">
        <f t="shared" si="27"/>
        <v>1.493726315</v>
      </c>
      <c r="J3738" s="2">
        <f t="shared" si="5"/>
        <v>408.8796605</v>
      </c>
      <c r="K3738" s="2">
        <f t="shared" si="6"/>
        <v>422.7064336</v>
      </c>
      <c r="L3738" s="2">
        <f t="shared" si="7"/>
        <v>0</v>
      </c>
      <c r="M3738" s="2">
        <f t="shared" si="1"/>
        <v>422.7064336</v>
      </c>
      <c r="O3738" s="2">
        <v>3736.0</v>
      </c>
      <c r="P3738" s="2">
        <v>2569.0</v>
      </c>
      <c r="Q3738" s="2">
        <v>2562.0</v>
      </c>
      <c r="R3738" s="2">
        <v>2598.0</v>
      </c>
      <c r="S3738" s="2">
        <v>2555.0</v>
      </c>
      <c r="T3738" s="2">
        <v>1.333703474E9</v>
      </c>
      <c r="U3738" s="2">
        <v>3.4649616E7</v>
      </c>
      <c r="V3738" s="2">
        <v>3.69644E7</v>
      </c>
      <c r="W3738" s="2">
        <v>1434120.0</v>
      </c>
      <c r="X3738" s="2">
        <v>1236.0</v>
      </c>
      <c r="Y3738" s="2">
        <f t="shared" si="8"/>
        <v>0.8296792529</v>
      </c>
      <c r="Z3738" s="2">
        <f t="shared" ref="Z3738:AC3738" si="3789">ROUNDDOWN($Y3738*Z$1,0)-IF(MOD($Y3738*Z$1,1)=0,1,0)+1</f>
        <v>2</v>
      </c>
      <c r="AA3738" s="2">
        <f t="shared" si="3789"/>
        <v>3</v>
      </c>
      <c r="AB3738" s="2">
        <f t="shared" si="3789"/>
        <v>4</v>
      </c>
      <c r="AC3738" s="2">
        <f t="shared" si="3789"/>
        <v>5</v>
      </c>
      <c r="AD3738" s="2">
        <f t="shared" si="10"/>
        <v>0</v>
      </c>
      <c r="AE3738" s="2">
        <f t="shared" si="11"/>
        <v>0</v>
      </c>
      <c r="AF3738" s="2">
        <f t="shared" si="12"/>
        <v>0</v>
      </c>
      <c r="AG3738" s="2">
        <f t="shared" si="13"/>
        <v>0</v>
      </c>
      <c r="AH3738" s="2">
        <f t="shared" si="14"/>
        <v>1</v>
      </c>
      <c r="AI3738" s="2">
        <f t="shared" si="15"/>
        <v>0</v>
      </c>
      <c r="AJ3738" s="2">
        <f t="shared" si="16"/>
        <v>0</v>
      </c>
      <c r="AK3738" s="2">
        <f t="shared" si="17"/>
        <v>0</v>
      </c>
      <c r="AL3738" s="2">
        <f t="shared" si="18"/>
        <v>1</v>
      </c>
    </row>
    <row r="3739" ht="13.5" customHeight="1">
      <c r="A3739" s="3">
        <v>43383.0</v>
      </c>
      <c r="B3739" s="2">
        <v>2584.0</v>
      </c>
      <c r="C3739" s="2">
        <f t="shared" si="3"/>
        <v>2584</v>
      </c>
      <c r="D3739" s="2">
        <f t="shared" si="26"/>
        <v>4142.089956</v>
      </c>
      <c r="E3739" s="2">
        <f t="shared" si="20"/>
        <v>2412.810606</v>
      </c>
      <c r="F3739" s="2">
        <v>-0.54</v>
      </c>
      <c r="G3739" s="2">
        <f t="shared" si="4"/>
        <v>-0.0054</v>
      </c>
      <c r="H3739" s="2">
        <f t="shared" si="21"/>
        <v>1.9552</v>
      </c>
      <c r="I3739" s="2">
        <f t="shared" si="27"/>
        <v>1.494128142</v>
      </c>
      <c r="J3739" s="2">
        <f t="shared" si="5"/>
        <v>406.6717103</v>
      </c>
      <c r="K3739" s="2">
        <f t="shared" si="6"/>
        <v>420.4238189</v>
      </c>
      <c r="L3739" s="2">
        <f t="shared" si="7"/>
        <v>0</v>
      </c>
      <c r="M3739" s="2">
        <f t="shared" si="1"/>
        <v>420.4238189</v>
      </c>
      <c r="O3739" s="2">
        <v>3737.0</v>
      </c>
      <c r="P3739" s="2">
        <v>2602.0</v>
      </c>
      <c r="Q3739" s="2">
        <v>2598.0</v>
      </c>
      <c r="R3739" s="2">
        <v>2613.0</v>
      </c>
      <c r="S3739" s="2">
        <v>2560.0</v>
      </c>
      <c r="T3739" s="2">
        <v>1.333703474E9</v>
      </c>
      <c r="U3739" s="2">
        <v>3.4462898E7</v>
      </c>
      <c r="V3739" s="2">
        <v>4.9643029E7</v>
      </c>
      <c r="W3739" s="2">
        <v>1918377.0</v>
      </c>
      <c r="X3739" s="2">
        <v>1632.0</v>
      </c>
      <c r="Y3739" s="2">
        <f t="shared" si="8"/>
        <v>0.3359723914</v>
      </c>
      <c r="Z3739" s="2">
        <f t="shared" ref="Z3739:AC3739" si="3790">ROUNDDOWN($Y3739*Z$1,0)-IF(MOD($Y3739*Z$1,1)=0,1,0)+1</f>
        <v>1</v>
      </c>
      <c r="AA3739" s="2">
        <f t="shared" si="3790"/>
        <v>2</v>
      </c>
      <c r="AB3739" s="2">
        <f t="shared" si="3790"/>
        <v>2</v>
      </c>
      <c r="AC3739" s="2">
        <f t="shared" si="3790"/>
        <v>2</v>
      </c>
      <c r="AD3739" s="2">
        <f t="shared" si="10"/>
        <v>0</v>
      </c>
      <c r="AE3739" s="2">
        <f t="shared" si="11"/>
        <v>0</v>
      </c>
      <c r="AF3739" s="2">
        <f t="shared" si="12"/>
        <v>0</v>
      </c>
      <c r="AG3739" s="2">
        <f t="shared" si="13"/>
        <v>1</v>
      </c>
      <c r="AH3739" s="2">
        <f t="shared" si="14"/>
        <v>0</v>
      </c>
      <c r="AI3739" s="2">
        <f t="shared" si="15"/>
        <v>0</v>
      </c>
      <c r="AJ3739" s="2">
        <f t="shared" si="16"/>
        <v>0</v>
      </c>
      <c r="AK3739" s="2">
        <f t="shared" si="17"/>
        <v>0</v>
      </c>
      <c r="AL3739" s="2">
        <f t="shared" si="18"/>
        <v>1</v>
      </c>
    </row>
    <row r="3740" ht="13.5" customHeight="1">
      <c r="A3740" s="3">
        <v>43384.0</v>
      </c>
      <c r="B3740" s="2">
        <v>2550.0</v>
      </c>
      <c r="C3740" s="2">
        <f t="shared" si="3"/>
        <v>2550</v>
      </c>
      <c r="D3740" s="2">
        <f t="shared" si="26"/>
        <v>4143.754361</v>
      </c>
      <c r="E3740" s="2">
        <f t="shared" si="20"/>
        <v>2413.153173</v>
      </c>
      <c r="F3740" s="2">
        <v>-1.32</v>
      </c>
      <c r="G3740" s="2">
        <f t="shared" si="4"/>
        <v>-0.0132</v>
      </c>
      <c r="H3740" s="2">
        <f t="shared" si="21"/>
        <v>1.942</v>
      </c>
      <c r="I3740" s="2">
        <f t="shared" si="27"/>
        <v>1.494529969</v>
      </c>
      <c r="J3740" s="2">
        <f t="shared" si="5"/>
        <v>401.3036437</v>
      </c>
      <c r="K3740" s="2">
        <f t="shared" si="6"/>
        <v>414.8742244</v>
      </c>
      <c r="L3740" s="2">
        <f t="shared" si="7"/>
        <v>0</v>
      </c>
      <c r="M3740" s="2">
        <f t="shared" si="1"/>
        <v>414.8742244</v>
      </c>
      <c r="O3740" s="2">
        <v>3738.0</v>
      </c>
      <c r="P3740" s="2">
        <v>2511.0</v>
      </c>
      <c r="Q3740" s="2">
        <v>2584.0</v>
      </c>
      <c r="R3740" s="2">
        <v>2552.0</v>
      </c>
      <c r="S3740" s="2">
        <v>2511.0</v>
      </c>
      <c r="T3740" s="2">
        <v>1.333703474E9</v>
      </c>
      <c r="U3740" s="2">
        <v>3.4009439E7</v>
      </c>
      <c r="V3740" s="2">
        <v>7.170692E7</v>
      </c>
      <c r="W3740" s="2">
        <v>2833205.0</v>
      </c>
      <c r="X3740" s="2">
        <v>1908.0</v>
      </c>
      <c r="Y3740" s="2">
        <f t="shared" si="8"/>
        <v>0.1721477873</v>
      </c>
      <c r="Z3740" s="2">
        <f t="shared" ref="Z3740:AC3740" si="3791">ROUNDDOWN($Y3740*Z$1,0)-IF(MOD($Y3740*Z$1,1)=0,1,0)+1</f>
        <v>1</v>
      </c>
      <c r="AA3740" s="2">
        <f t="shared" si="3791"/>
        <v>1</v>
      </c>
      <c r="AB3740" s="2">
        <f t="shared" si="3791"/>
        <v>1</v>
      </c>
      <c r="AC3740" s="2">
        <f t="shared" si="3791"/>
        <v>1</v>
      </c>
      <c r="AD3740" s="2">
        <f t="shared" si="10"/>
        <v>0</v>
      </c>
      <c r="AE3740" s="2">
        <f t="shared" si="11"/>
        <v>0</v>
      </c>
      <c r="AF3740" s="2">
        <f t="shared" si="12"/>
        <v>0</v>
      </c>
      <c r="AG3740" s="2">
        <f t="shared" si="13"/>
        <v>0</v>
      </c>
      <c r="AH3740" s="2">
        <f t="shared" si="14"/>
        <v>0</v>
      </c>
      <c r="AI3740" s="2">
        <f t="shared" si="15"/>
        <v>0</v>
      </c>
      <c r="AJ3740" s="2">
        <f t="shared" si="16"/>
        <v>1</v>
      </c>
      <c r="AK3740" s="2">
        <f t="shared" si="17"/>
        <v>0</v>
      </c>
      <c r="AL3740" s="2">
        <f t="shared" si="18"/>
        <v>1</v>
      </c>
    </row>
    <row r="3741" ht="13.5" customHeight="1">
      <c r="A3741" s="3">
        <v>43387.0</v>
      </c>
      <c r="B3741" s="2">
        <v>2558.0</v>
      </c>
      <c r="C3741" s="2">
        <f t="shared" si="3"/>
        <v>2558</v>
      </c>
      <c r="D3741" s="2">
        <f t="shared" si="26"/>
        <v>4145.419434</v>
      </c>
      <c r="E3741" s="2">
        <f t="shared" si="20"/>
        <v>2413.495741</v>
      </c>
      <c r="F3741" s="2">
        <v>0.31</v>
      </c>
      <c r="G3741" s="2">
        <f t="shared" si="4"/>
        <v>0.0031</v>
      </c>
      <c r="H3741" s="2">
        <f t="shared" si="21"/>
        <v>1.9451</v>
      </c>
      <c r="I3741" s="2">
        <f t="shared" si="27"/>
        <v>1.494931796</v>
      </c>
      <c r="J3741" s="2">
        <f t="shared" si="5"/>
        <v>402.547685</v>
      </c>
      <c r="K3741" s="2">
        <f t="shared" si="6"/>
        <v>416.1603345</v>
      </c>
      <c r="L3741" s="2">
        <f t="shared" si="7"/>
        <v>0</v>
      </c>
      <c r="M3741" s="2">
        <f t="shared" si="1"/>
        <v>416.1603345</v>
      </c>
      <c r="O3741" s="2">
        <v>3739.0</v>
      </c>
      <c r="P3741" s="2">
        <v>2555.0</v>
      </c>
      <c r="Q3741" s="2">
        <v>2550.0</v>
      </c>
      <c r="R3741" s="2">
        <v>2567.0</v>
      </c>
      <c r="S3741" s="2">
        <v>2553.0</v>
      </c>
      <c r="T3741" s="2">
        <v>1.333703474E9</v>
      </c>
      <c r="U3741" s="2">
        <v>3.4116135E7</v>
      </c>
      <c r="V3741" s="2">
        <v>1.1901805E7</v>
      </c>
      <c r="W3741" s="2">
        <v>464787.0</v>
      </c>
      <c r="X3741" s="2">
        <v>489.0</v>
      </c>
      <c r="Y3741" s="2">
        <f t="shared" si="8"/>
        <v>0.5763296793</v>
      </c>
      <c r="Z3741" s="2">
        <f t="shared" ref="Z3741:AC3741" si="3792">ROUNDDOWN($Y3741*Z$1,0)-IF(MOD($Y3741*Z$1,1)=0,1,0)+1</f>
        <v>2</v>
      </c>
      <c r="AA3741" s="2">
        <f t="shared" si="3792"/>
        <v>2</v>
      </c>
      <c r="AB3741" s="2">
        <f t="shared" si="3792"/>
        <v>3</v>
      </c>
      <c r="AC3741" s="2">
        <f t="shared" si="3792"/>
        <v>3</v>
      </c>
      <c r="AD3741" s="2">
        <f t="shared" si="10"/>
        <v>0</v>
      </c>
      <c r="AE3741" s="2">
        <f t="shared" si="11"/>
        <v>0</v>
      </c>
      <c r="AF3741" s="2">
        <f t="shared" si="12"/>
        <v>0</v>
      </c>
      <c r="AG3741" s="2">
        <f t="shared" si="13"/>
        <v>0</v>
      </c>
      <c r="AH3741" s="2">
        <f t="shared" si="14"/>
        <v>0</v>
      </c>
      <c r="AI3741" s="2">
        <f t="shared" si="15"/>
        <v>1</v>
      </c>
      <c r="AJ3741" s="2">
        <f t="shared" si="16"/>
        <v>0</v>
      </c>
      <c r="AK3741" s="2">
        <f t="shared" si="17"/>
        <v>0</v>
      </c>
      <c r="AL3741" s="2">
        <f t="shared" si="18"/>
        <v>1</v>
      </c>
    </row>
    <row r="3742" ht="13.5" customHeight="1">
      <c r="A3742" s="3">
        <v>43388.0</v>
      </c>
      <c r="B3742" s="2">
        <v>2524.0</v>
      </c>
      <c r="C3742" s="2">
        <f t="shared" si="3"/>
        <v>2524</v>
      </c>
      <c r="D3742" s="2">
        <f t="shared" si="26"/>
        <v>4147.085176</v>
      </c>
      <c r="E3742" s="2">
        <f t="shared" si="20"/>
        <v>2413.838309</v>
      </c>
      <c r="F3742" s="2">
        <v>-1.33</v>
      </c>
      <c r="G3742" s="2">
        <f t="shared" si="4"/>
        <v>-0.0133</v>
      </c>
      <c r="H3742" s="2">
        <f t="shared" si="21"/>
        <v>1.9318</v>
      </c>
      <c r="I3742" s="2">
        <f t="shared" si="27"/>
        <v>1.495333624</v>
      </c>
      <c r="J3742" s="2">
        <f t="shared" si="5"/>
        <v>397.1938008</v>
      </c>
      <c r="K3742" s="2">
        <f t="shared" si="6"/>
        <v>410.6254021</v>
      </c>
      <c r="L3742" s="2">
        <f t="shared" si="7"/>
        <v>0</v>
      </c>
      <c r="M3742" s="2">
        <f t="shared" si="1"/>
        <v>410.6254021</v>
      </c>
      <c r="O3742" s="2">
        <v>3740.0</v>
      </c>
      <c r="P3742" s="2">
        <v>2548.0</v>
      </c>
      <c r="Q3742" s="2">
        <v>2558.0</v>
      </c>
      <c r="R3742" s="2">
        <v>2550.0</v>
      </c>
      <c r="S3742" s="2">
        <v>2523.0</v>
      </c>
      <c r="T3742" s="2">
        <v>1.333703474E9</v>
      </c>
      <c r="U3742" s="2">
        <v>3.3662676E7</v>
      </c>
      <c r="V3742" s="2">
        <v>2.6770587E7</v>
      </c>
      <c r="W3742" s="2">
        <v>1056080.0</v>
      </c>
      <c r="X3742" s="2">
        <v>1204.0</v>
      </c>
      <c r="Y3742" s="2">
        <f t="shared" si="8"/>
        <v>0.1703207471</v>
      </c>
      <c r="Z3742" s="2">
        <f t="shared" ref="Z3742:AC3742" si="3793">ROUNDDOWN($Y3742*Z$1,0)-IF(MOD($Y3742*Z$1,1)=0,1,0)+1</f>
        <v>1</v>
      </c>
      <c r="AA3742" s="2">
        <f t="shared" si="3793"/>
        <v>1</v>
      </c>
      <c r="AB3742" s="2">
        <f t="shared" si="3793"/>
        <v>1</v>
      </c>
      <c r="AC3742" s="2">
        <f t="shared" si="3793"/>
        <v>1</v>
      </c>
      <c r="AD3742" s="2">
        <f t="shared" si="10"/>
        <v>0</v>
      </c>
      <c r="AE3742" s="2">
        <f t="shared" si="11"/>
        <v>0</v>
      </c>
      <c r="AF3742" s="2">
        <f t="shared" si="12"/>
        <v>0</v>
      </c>
      <c r="AG3742" s="2">
        <f t="shared" si="13"/>
        <v>0</v>
      </c>
      <c r="AH3742" s="2">
        <f t="shared" si="14"/>
        <v>0</v>
      </c>
      <c r="AI3742" s="2">
        <f t="shared" si="15"/>
        <v>0</v>
      </c>
      <c r="AJ3742" s="2">
        <f t="shared" si="16"/>
        <v>0</v>
      </c>
      <c r="AK3742" s="2">
        <f t="shared" si="17"/>
        <v>1</v>
      </c>
      <c r="AL3742" s="2">
        <f t="shared" si="18"/>
        <v>1</v>
      </c>
    </row>
    <row r="3743" ht="13.5" customHeight="1">
      <c r="A3743" s="3">
        <v>43389.0</v>
      </c>
      <c r="B3743" s="2">
        <v>2549.0</v>
      </c>
      <c r="C3743" s="2">
        <f t="shared" si="3"/>
        <v>2549</v>
      </c>
      <c r="D3743" s="2">
        <f t="shared" si="26"/>
        <v>4148.751587</v>
      </c>
      <c r="E3743" s="2">
        <f t="shared" si="20"/>
        <v>2414.180877</v>
      </c>
      <c r="F3743" s="2">
        <v>0.99</v>
      </c>
      <c r="G3743" s="2">
        <f t="shared" si="4"/>
        <v>0.0099</v>
      </c>
      <c r="H3743" s="2">
        <f t="shared" si="21"/>
        <v>1.9417</v>
      </c>
      <c r="I3743" s="2">
        <f t="shared" si="27"/>
        <v>1.495735451</v>
      </c>
      <c r="J3743" s="2">
        <f t="shared" si="5"/>
        <v>401.1260194</v>
      </c>
      <c r="K3743" s="2">
        <f t="shared" si="6"/>
        <v>414.6905936</v>
      </c>
      <c r="L3743" s="2">
        <f t="shared" si="7"/>
        <v>0</v>
      </c>
      <c r="M3743" s="2">
        <f t="shared" si="1"/>
        <v>414.6905936</v>
      </c>
      <c r="O3743" s="2">
        <v>3741.0</v>
      </c>
      <c r="P3743" s="2">
        <v>2524.0</v>
      </c>
      <c r="Q3743" s="2">
        <v>2524.0</v>
      </c>
      <c r="R3743" s="2">
        <v>2549.0</v>
      </c>
      <c r="S3743" s="2">
        <v>2512.0</v>
      </c>
      <c r="T3743" s="2">
        <v>1.333703474E9</v>
      </c>
      <c r="U3743" s="2">
        <v>3.3996102E7</v>
      </c>
      <c r="V3743" s="2">
        <v>2.8199029E7</v>
      </c>
      <c r="W3743" s="2">
        <v>1114193.0</v>
      </c>
      <c r="X3743" s="2">
        <v>1036.0</v>
      </c>
      <c r="Y3743" s="2">
        <f t="shared" si="8"/>
        <v>0.7531465692</v>
      </c>
      <c r="Z3743" s="2">
        <f t="shared" ref="Z3743:AC3743" si="3794">ROUNDDOWN($Y3743*Z$1,0)-IF(MOD($Y3743*Z$1,1)=0,1,0)+1</f>
        <v>2</v>
      </c>
      <c r="AA3743" s="2">
        <f t="shared" si="3794"/>
        <v>3</v>
      </c>
      <c r="AB3743" s="2">
        <f t="shared" si="3794"/>
        <v>4</v>
      </c>
      <c r="AC3743" s="2">
        <f t="shared" si="3794"/>
        <v>4</v>
      </c>
      <c r="AD3743" s="2">
        <f t="shared" si="10"/>
        <v>0</v>
      </c>
      <c r="AE3743" s="2">
        <f t="shared" si="11"/>
        <v>1</v>
      </c>
      <c r="AF3743" s="2">
        <f t="shared" si="12"/>
        <v>0</v>
      </c>
      <c r="AG3743" s="2">
        <f t="shared" si="13"/>
        <v>0</v>
      </c>
      <c r="AH3743" s="2">
        <f t="shared" si="14"/>
        <v>0</v>
      </c>
      <c r="AI3743" s="2">
        <f t="shared" si="15"/>
        <v>0</v>
      </c>
      <c r="AJ3743" s="2">
        <f t="shared" si="16"/>
        <v>0</v>
      </c>
      <c r="AK3743" s="2">
        <f t="shared" si="17"/>
        <v>0</v>
      </c>
      <c r="AL3743" s="2">
        <f t="shared" si="18"/>
        <v>1</v>
      </c>
    </row>
    <row r="3744" ht="13.5" customHeight="1">
      <c r="A3744" s="3">
        <v>43390.0</v>
      </c>
      <c r="B3744" s="2">
        <v>2566.0</v>
      </c>
      <c r="C3744" s="2">
        <f t="shared" si="3"/>
        <v>2566</v>
      </c>
      <c r="D3744" s="2">
        <f t="shared" si="26"/>
        <v>4150.418669</v>
      </c>
      <c r="E3744" s="2">
        <f t="shared" si="20"/>
        <v>2414.523444</v>
      </c>
      <c r="F3744" s="2">
        <v>0.67</v>
      </c>
      <c r="G3744" s="2">
        <f t="shared" si="4"/>
        <v>0.0067</v>
      </c>
      <c r="H3744" s="2">
        <f t="shared" si="21"/>
        <v>1.9484</v>
      </c>
      <c r="I3744" s="2">
        <f t="shared" si="27"/>
        <v>1.496137278</v>
      </c>
      <c r="J3744" s="2">
        <f t="shared" si="5"/>
        <v>403.8135638</v>
      </c>
      <c r="K3744" s="2">
        <f t="shared" si="6"/>
        <v>417.4690205</v>
      </c>
      <c r="L3744" s="2">
        <f t="shared" si="7"/>
        <v>0</v>
      </c>
      <c r="M3744" s="2">
        <f t="shared" si="1"/>
        <v>417.4690205</v>
      </c>
      <c r="O3744" s="2">
        <v>3742.0</v>
      </c>
      <c r="P3744" s="2">
        <v>2561.0</v>
      </c>
      <c r="Q3744" s="2">
        <v>2549.0</v>
      </c>
      <c r="R3744" s="2">
        <v>2572.0</v>
      </c>
      <c r="S3744" s="2">
        <v>2539.0</v>
      </c>
      <c r="T3744" s="2">
        <v>1.333703474E9</v>
      </c>
      <c r="U3744" s="2">
        <v>3.4222831E7</v>
      </c>
      <c r="V3744" s="2">
        <v>4.4257799E7</v>
      </c>
      <c r="W3744" s="2">
        <v>1730576.0</v>
      </c>
      <c r="X3744" s="2">
        <v>1689.0</v>
      </c>
      <c r="Y3744" s="2">
        <f t="shared" si="8"/>
        <v>0.6709297605</v>
      </c>
      <c r="Z3744" s="2">
        <f t="shared" ref="Z3744:AC3744" si="3795">ROUNDDOWN($Y3744*Z$1,0)-IF(MOD($Y3744*Z$1,1)=0,1,0)+1</f>
        <v>2</v>
      </c>
      <c r="AA3744" s="2">
        <f t="shared" si="3795"/>
        <v>3</v>
      </c>
      <c r="AB3744" s="2">
        <f t="shared" si="3795"/>
        <v>3</v>
      </c>
      <c r="AC3744" s="2">
        <f t="shared" si="3795"/>
        <v>4</v>
      </c>
      <c r="AD3744" s="2">
        <f t="shared" si="10"/>
        <v>1</v>
      </c>
      <c r="AE3744" s="2">
        <f t="shared" si="11"/>
        <v>0</v>
      </c>
      <c r="AF3744" s="2">
        <f t="shared" si="12"/>
        <v>0</v>
      </c>
      <c r="AG3744" s="2">
        <f t="shared" si="13"/>
        <v>0</v>
      </c>
      <c r="AH3744" s="2">
        <f t="shared" si="14"/>
        <v>0</v>
      </c>
      <c r="AI3744" s="2">
        <f t="shared" si="15"/>
        <v>0</v>
      </c>
      <c r="AJ3744" s="2">
        <f t="shared" si="16"/>
        <v>0</v>
      </c>
      <c r="AK3744" s="2">
        <f t="shared" si="17"/>
        <v>0</v>
      </c>
      <c r="AL3744" s="2">
        <f t="shared" si="18"/>
        <v>1</v>
      </c>
    </row>
    <row r="3745" ht="13.5" customHeight="1">
      <c r="A3745" s="3">
        <v>43391.0</v>
      </c>
      <c r="B3745" s="2">
        <v>2588.0</v>
      </c>
      <c r="C3745" s="2">
        <f t="shared" si="3"/>
        <v>2588</v>
      </c>
      <c r="D3745" s="2">
        <f t="shared" si="26"/>
        <v>4152.08642</v>
      </c>
      <c r="E3745" s="2">
        <f t="shared" si="20"/>
        <v>2414.866012</v>
      </c>
      <c r="F3745" s="2">
        <v>0.86</v>
      </c>
      <c r="G3745" s="2">
        <f t="shared" si="4"/>
        <v>0.0086</v>
      </c>
      <c r="H3745" s="2">
        <f t="shared" si="21"/>
        <v>1.957</v>
      </c>
      <c r="I3745" s="2">
        <f t="shared" si="27"/>
        <v>1.496539105</v>
      </c>
      <c r="J3745" s="2">
        <f t="shared" si="5"/>
        <v>407.2863604</v>
      </c>
      <c r="K3745" s="2">
        <f t="shared" si="6"/>
        <v>421.0592541</v>
      </c>
      <c r="L3745" s="2">
        <f t="shared" si="7"/>
        <v>0</v>
      </c>
      <c r="M3745" s="2">
        <f t="shared" si="1"/>
        <v>421.0592541</v>
      </c>
      <c r="O3745" s="2">
        <v>3743.0</v>
      </c>
      <c r="P3745" s="2">
        <v>2555.0</v>
      </c>
      <c r="Q3745" s="2">
        <v>2566.0</v>
      </c>
      <c r="R3745" s="2">
        <v>2588.0</v>
      </c>
      <c r="S3745" s="2">
        <v>2550.0</v>
      </c>
      <c r="T3745" s="2">
        <v>1.333703474E9</v>
      </c>
      <c r="U3745" s="2">
        <v>3.4516246E7</v>
      </c>
      <c r="V3745" s="2">
        <v>2.996587E7</v>
      </c>
      <c r="W3745" s="2">
        <v>1165735.0</v>
      </c>
      <c r="X3745" s="2">
        <v>1079.0</v>
      </c>
      <c r="Y3745" s="2">
        <f t="shared" si="8"/>
        <v>0.7235079172</v>
      </c>
      <c r="Z3745" s="2">
        <f t="shared" ref="Z3745:AC3745" si="3796">ROUNDDOWN($Y3745*Z$1,0)-IF(MOD($Y3745*Z$1,1)=0,1,0)+1</f>
        <v>2</v>
      </c>
      <c r="AA3745" s="2">
        <f t="shared" si="3796"/>
        <v>3</v>
      </c>
      <c r="AB3745" s="2">
        <f t="shared" si="3796"/>
        <v>3</v>
      </c>
      <c r="AC3745" s="2">
        <f t="shared" si="3796"/>
        <v>4</v>
      </c>
      <c r="AD3745" s="2">
        <f t="shared" si="10"/>
        <v>0</v>
      </c>
      <c r="AE3745" s="2">
        <f t="shared" si="11"/>
        <v>0</v>
      </c>
      <c r="AF3745" s="2">
        <f t="shared" si="12"/>
        <v>0</v>
      </c>
      <c r="AG3745" s="2">
        <f t="shared" si="13"/>
        <v>0</v>
      </c>
      <c r="AH3745" s="2">
        <f t="shared" si="14"/>
        <v>0</v>
      </c>
      <c r="AI3745" s="2">
        <f t="shared" si="15"/>
        <v>1</v>
      </c>
      <c r="AJ3745" s="2">
        <f t="shared" si="16"/>
        <v>0</v>
      </c>
      <c r="AK3745" s="2">
        <f t="shared" si="17"/>
        <v>0</v>
      </c>
      <c r="AL3745" s="2">
        <f t="shared" si="18"/>
        <v>1</v>
      </c>
    </row>
    <row r="3746" ht="13.5" customHeight="1">
      <c r="A3746" s="3">
        <v>43394.0</v>
      </c>
      <c r="B3746" s="2">
        <v>2574.0</v>
      </c>
      <c r="C3746" s="2">
        <f t="shared" si="3"/>
        <v>2574</v>
      </c>
      <c r="D3746" s="2">
        <f t="shared" si="26"/>
        <v>4153.754841</v>
      </c>
      <c r="E3746" s="2">
        <f t="shared" si="20"/>
        <v>2415.20858</v>
      </c>
      <c r="F3746" s="2">
        <v>-0.54</v>
      </c>
      <c r="G3746" s="2">
        <f t="shared" si="4"/>
        <v>-0.0054</v>
      </c>
      <c r="H3746" s="2">
        <f t="shared" si="21"/>
        <v>1.9516</v>
      </c>
      <c r="I3746" s="2">
        <f t="shared" si="27"/>
        <v>1.496940932</v>
      </c>
      <c r="J3746" s="2">
        <f t="shared" si="5"/>
        <v>405.0870141</v>
      </c>
      <c r="K3746" s="2">
        <f t="shared" si="6"/>
        <v>418.7855342</v>
      </c>
      <c r="L3746" s="2">
        <f t="shared" si="7"/>
        <v>0</v>
      </c>
      <c r="M3746" s="2">
        <f t="shared" si="1"/>
        <v>418.7855342</v>
      </c>
      <c r="O3746" s="2">
        <v>3744.0</v>
      </c>
      <c r="P3746" s="2">
        <v>2577.0</v>
      </c>
      <c r="Q3746" s="2">
        <v>2588.0</v>
      </c>
      <c r="R3746" s="2">
        <v>2584.0</v>
      </c>
      <c r="S3746" s="2">
        <v>2555.0</v>
      </c>
      <c r="T3746" s="2">
        <v>1.333703474E9</v>
      </c>
      <c r="U3746" s="2">
        <v>3.4329527E7</v>
      </c>
      <c r="V3746" s="2">
        <v>1.343761E7</v>
      </c>
      <c r="W3746" s="2">
        <v>523268.0</v>
      </c>
      <c r="X3746" s="2">
        <v>554.0</v>
      </c>
      <c r="Y3746" s="2">
        <f t="shared" si="8"/>
        <v>0.3359723914</v>
      </c>
      <c r="Z3746" s="2">
        <f t="shared" ref="Z3746:AC3746" si="3797">ROUNDDOWN($Y3746*Z$1,0)-IF(MOD($Y3746*Z$1,1)=0,1,0)+1</f>
        <v>1</v>
      </c>
      <c r="AA3746" s="2">
        <f t="shared" si="3797"/>
        <v>2</v>
      </c>
      <c r="AB3746" s="2">
        <f t="shared" si="3797"/>
        <v>2</v>
      </c>
      <c r="AC3746" s="2">
        <f t="shared" si="3797"/>
        <v>2</v>
      </c>
      <c r="AD3746" s="2">
        <f t="shared" si="10"/>
        <v>0</v>
      </c>
      <c r="AE3746" s="2">
        <f t="shared" si="11"/>
        <v>0</v>
      </c>
      <c r="AF3746" s="2">
        <f t="shared" si="12"/>
        <v>0</v>
      </c>
      <c r="AG3746" s="2">
        <f t="shared" si="13"/>
        <v>0</v>
      </c>
      <c r="AH3746" s="2">
        <f t="shared" si="14"/>
        <v>0</v>
      </c>
      <c r="AI3746" s="2">
        <f t="shared" si="15"/>
        <v>0</v>
      </c>
      <c r="AJ3746" s="2">
        <f t="shared" si="16"/>
        <v>1</v>
      </c>
      <c r="AK3746" s="2">
        <f t="shared" si="17"/>
        <v>0</v>
      </c>
      <c r="AL3746" s="2">
        <f t="shared" si="18"/>
        <v>1</v>
      </c>
    </row>
    <row r="3747" ht="13.5" customHeight="1">
      <c r="A3747" s="3">
        <v>43395.0</v>
      </c>
      <c r="B3747" s="2">
        <v>2580.0</v>
      </c>
      <c r="C3747" s="2">
        <f t="shared" si="3"/>
        <v>2580</v>
      </c>
      <c r="D3747" s="2">
        <f t="shared" si="26"/>
        <v>4155.423932</v>
      </c>
      <c r="E3747" s="2">
        <f t="shared" si="20"/>
        <v>2415.551147</v>
      </c>
      <c r="F3747" s="2">
        <v>0.23</v>
      </c>
      <c r="G3747" s="2">
        <f t="shared" si="4"/>
        <v>0.0023</v>
      </c>
      <c r="H3747" s="2">
        <f t="shared" si="21"/>
        <v>1.9539</v>
      </c>
      <c r="I3747" s="2">
        <f t="shared" si="27"/>
        <v>1.497342759</v>
      </c>
      <c r="J3747" s="2">
        <f t="shared" si="5"/>
        <v>406.0187142</v>
      </c>
      <c r="K3747" s="2">
        <f t="shared" si="6"/>
        <v>419.7487409</v>
      </c>
      <c r="L3747" s="2">
        <f t="shared" si="7"/>
        <v>0</v>
      </c>
      <c r="M3747" s="2">
        <f t="shared" si="1"/>
        <v>419.7487409</v>
      </c>
      <c r="O3747" s="2">
        <v>3745.0</v>
      </c>
      <c r="P3747" s="2">
        <v>2585.0</v>
      </c>
      <c r="Q3747" s="2">
        <v>2574.0</v>
      </c>
      <c r="R3747" s="2">
        <v>2620.0</v>
      </c>
      <c r="S3747" s="2">
        <v>2578.0</v>
      </c>
      <c r="T3747" s="2">
        <v>1.333703474E9</v>
      </c>
      <c r="U3747" s="2">
        <v>3.440955E7</v>
      </c>
      <c r="V3747" s="2">
        <v>4.5650705E7</v>
      </c>
      <c r="W3747" s="2">
        <v>1757302.0</v>
      </c>
      <c r="X3747" s="2">
        <v>1509.0</v>
      </c>
      <c r="Y3747" s="2">
        <f t="shared" si="8"/>
        <v>0.5536946813</v>
      </c>
      <c r="Z3747" s="2">
        <f t="shared" ref="Z3747:AC3747" si="3798">ROUNDDOWN($Y3747*Z$1,0)-IF(MOD($Y3747*Z$1,1)=0,1,0)+1</f>
        <v>2</v>
      </c>
      <c r="AA3747" s="2">
        <f t="shared" si="3798"/>
        <v>2</v>
      </c>
      <c r="AB3747" s="2">
        <f t="shared" si="3798"/>
        <v>3</v>
      </c>
      <c r="AC3747" s="2">
        <f t="shared" si="3798"/>
        <v>3</v>
      </c>
      <c r="AD3747" s="2">
        <f t="shared" si="10"/>
        <v>0</v>
      </c>
      <c r="AE3747" s="2">
        <f t="shared" si="11"/>
        <v>0</v>
      </c>
      <c r="AF3747" s="2">
        <f t="shared" si="12"/>
        <v>0</v>
      </c>
      <c r="AG3747" s="2">
        <f t="shared" si="13"/>
        <v>0</v>
      </c>
      <c r="AH3747" s="2">
        <f t="shared" si="14"/>
        <v>1</v>
      </c>
      <c r="AI3747" s="2">
        <f t="shared" si="15"/>
        <v>0</v>
      </c>
      <c r="AJ3747" s="2">
        <f t="shared" si="16"/>
        <v>0</v>
      </c>
      <c r="AK3747" s="2">
        <f t="shared" si="17"/>
        <v>0</v>
      </c>
      <c r="AL3747" s="2">
        <f t="shared" si="18"/>
        <v>1</v>
      </c>
    </row>
    <row r="3748" ht="13.5" customHeight="1">
      <c r="A3748" s="3">
        <v>43396.0</v>
      </c>
      <c r="B3748" s="2">
        <v>2530.0</v>
      </c>
      <c r="C3748" s="2">
        <f t="shared" si="3"/>
        <v>2530</v>
      </c>
      <c r="D3748" s="2">
        <f t="shared" si="26"/>
        <v>4157.093694</v>
      </c>
      <c r="E3748" s="2">
        <f t="shared" si="20"/>
        <v>2415.893715</v>
      </c>
      <c r="F3748" s="2">
        <v>-1.94</v>
      </c>
      <c r="G3748" s="2">
        <f t="shared" si="4"/>
        <v>-0.0194</v>
      </c>
      <c r="H3748" s="2">
        <f t="shared" si="21"/>
        <v>1.9345</v>
      </c>
      <c r="I3748" s="2">
        <f t="shared" si="27"/>
        <v>1.497744587</v>
      </c>
      <c r="J3748" s="2">
        <f t="shared" si="5"/>
        <v>398.1419511</v>
      </c>
      <c r="K3748" s="2">
        <f t="shared" si="6"/>
        <v>411.6056153</v>
      </c>
      <c r="L3748" s="2">
        <f t="shared" si="7"/>
        <v>0</v>
      </c>
      <c r="M3748" s="2">
        <f t="shared" si="1"/>
        <v>411.6056153</v>
      </c>
      <c r="O3748" s="2">
        <v>3746.0</v>
      </c>
      <c r="P3748" s="2">
        <v>2539.0</v>
      </c>
      <c r="Q3748" s="2">
        <v>2580.0</v>
      </c>
      <c r="R3748" s="2">
        <v>2549.0</v>
      </c>
      <c r="S3748" s="2">
        <v>2518.0</v>
      </c>
      <c r="T3748" s="2">
        <v>1.333703474E9</v>
      </c>
      <c r="U3748" s="2">
        <v>3.3742698E7</v>
      </c>
      <c r="V3748" s="2">
        <v>6.7245487E7</v>
      </c>
      <c r="W3748" s="2">
        <v>2657690.0</v>
      </c>
      <c r="X3748" s="2">
        <v>2353.0</v>
      </c>
      <c r="Y3748" s="2">
        <f t="shared" si="8"/>
        <v>0.09206252538</v>
      </c>
      <c r="Z3748" s="2">
        <f t="shared" ref="Z3748:AC3748" si="3799">ROUNDDOWN($Y3748*Z$1,0)-IF(MOD($Y3748*Z$1,1)=0,1,0)+1</f>
        <v>1</v>
      </c>
      <c r="AA3748" s="2">
        <f t="shared" si="3799"/>
        <v>1</v>
      </c>
      <c r="AB3748" s="2">
        <f t="shared" si="3799"/>
        <v>1</v>
      </c>
      <c r="AC3748" s="2">
        <f t="shared" si="3799"/>
        <v>1</v>
      </c>
      <c r="AD3748" s="2">
        <f t="shared" si="10"/>
        <v>0</v>
      </c>
      <c r="AE3748" s="2">
        <f t="shared" si="11"/>
        <v>0</v>
      </c>
      <c r="AF3748" s="2">
        <f t="shared" si="12"/>
        <v>1</v>
      </c>
      <c r="AG3748" s="2">
        <f t="shared" si="13"/>
        <v>0</v>
      </c>
      <c r="AH3748" s="2">
        <f t="shared" si="14"/>
        <v>0</v>
      </c>
      <c r="AI3748" s="2">
        <f t="shared" si="15"/>
        <v>0</v>
      </c>
      <c r="AJ3748" s="2">
        <f t="shared" si="16"/>
        <v>0</v>
      </c>
      <c r="AK3748" s="2">
        <f t="shared" si="17"/>
        <v>0</v>
      </c>
      <c r="AL3748" s="2">
        <f t="shared" si="18"/>
        <v>1</v>
      </c>
    </row>
    <row r="3749" ht="13.5" customHeight="1">
      <c r="A3749" s="3">
        <v>43397.0</v>
      </c>
      <c r="B3749" s="2">
        <v>2500.0</v>
      </c>
      <c r="C3749" s="2">
        <f t="shared" si="3"/>
        <v>2500</v>
      </c>
      <c r="D3749" s="2">
        <f t="shared" si="26"/>
        <v>4158.764128</v>
      </c>
      <c r="E3749" s="2">
        <f t="shared" si="20"/>
        <v>2416.236283</v>
      </c>
      <c r="F3749" s="2">
        <v>-1.19</v>
      </c>
      <c r="G3749" s="2">
        <f t="shared" si="4"/>
        <v>-0.0119</v>
      </c>
      <c r="H3749" s="2">
        <f t="shared" si="21"/>
        <v>1.9226</v>
      </c>
      <c r="I3749" s="2">
        <f t="shared" si="27"/>
        <v>1.498146414</v>
      </c>
      <c r="J3749" s="2">
        <f t="shared" si="5"/>
        <v>393.4040619</v>
      </c>
      <c r="K3749" s="2">
        <f t="shared" si="6"/>
        <v>406.7075085</v>
      </c>
      <c r="L3749" s="2">
        <f t="shared" si="7"/>
        <v>0</v>
      </c>
      <c r="M3749" s="2">
        <f t="shared" si="1"/>
        <v>406.7075085</v>
      </c>
      <c r="O3749" s="2">
        <v>3747.0</v>
      </c>
      <c r="P3749" s="2">
        <v>2539.0</v>
      </c>
      <c r="Q3749" s="2">
        <v>2530.0</v>
      </c>
      <c r="R3749" s="2">
        <v>2544.0</v>
      </c>
      <c r="S3749" s="2">
        <v>2500.0</v>
      </c>
      <c r="T3749" s="2">
        <v>1.333703474E9</v>
      </c>
      <c r="U3749" s="2">
        <v>3.3342587E7</v>
      </c>
      <c r="V3749" s="2">
        <v>6.1491838E7</v>
      </c>
      <c r="W3749" s="2">
        <v>2445651.0</v>
      </c>
      <c r="X3749" s="2">
        <v>2253.0</v>
      </c>
      <c r="Y3749" s="2">
        <f t="shared" si="8"/>
        <v>0.1924482339</v>
      </c>
      <c r="Z3749" s="2">
        <f t="shared" ref="Z3749:AC3749" si="3800">ROUNDDOWN($Y3749*Z$1,0)-IF(MOD($Y3749*Z$1,1)=0,1,0)+1</f>
        <v>1</v>
      </c>
      <c r="AA3749" s="2">
        <f t="shared" si="3800"/>
        <v>1</v>
      </c>
      <c r="AB3749" s="2">
        <f t="shared" si="3800"/>
        <v>1</v>
      </c>
      <c r="AC3749" s="2">
        <f t="shared" si="3800"/>
        <v>1</v>
      </c>
      <c r="AD3749" s="2">
        <f t="shared" si="10"/>
        <v>0</v>
      </c>
      <c r="AE3749" s="2">
        <f t="shared" si="11"/>
        <v>0</v>
      </c>
      <c r="AF3749" s="2">
        <f t="shared" si="12"/>
        <v>0</v>
      </c>
      <c r="AG3749" s="2">
        <f t="shared" si="13"/>
        <v>1</v>
      </c>
      <c r="AH3749" s="2">
        <f t="shared" si="14"/>
        <v>0</v>
      </c>
      <c r="AI3749" s="2">
        <f t="shared" si="15"/>
        <v>0</v>
      </c>
      <c r="AJ3749" s="2">
        <f t="shared" si="16"/>
        <v>0</v>
      </c>
      <c r="AK3749" s="2">
        <f t="shared" si="17"/>
        <v>0</v>
      </c>
      <c r="AL3749" s="2">
        <f t="shared" si="18"/>
        <v>1</v>
      </c>
    </row>
    <row r="3750" ht="13.5" customHeight="1">
      <c r="A3750" s="3">
        <v>43398.0</v>
      </c>
      <c r="B3750" s="2">
        <v>2490.0</v>
      </c>
      <c r="C3750" s="2">
        <f t="shared" si="3"/>
        <v>2490</v>
      </c>
      <c r="D3750" s="2">
        <f t="shared" si="26"/>
        <v>4160.435232</v>
      </c>
      <c r="E3750" s="2">
        <f t="shared" si="20"/>
        <v>2416.578851</v>
      </c>
      <c r="F3750" s="2">
        <v>-0.4</v>
      </c>
      <c r="G3750" s="2">
        <f t="shared" si="4"/>
        <v>-0.004</v>
      </c>
      <c r="H3750" s="2">
        <f t="shared" si="21"/>
        <v>1.9186</v>
      </c>
      <c r="I3750" s="2">
        <f t="shared" si="27"/>
        <v>1.498548241</v>
      </c>
      <c r="J3750" s="2">
        <f t="shared" si="5"/>
        <v>391.8304457</v>
      </c>
      <c r="K3750" s="2">
        <f t="shared" si="6"/>
        <v>405.0806785</v>
      </c>
      <c r="L3750" s="2">
        <f t="shared" si="7"/>
        <v>0</v>
      </c>
      <c r="M3750" s="2">
        <f t="shared" si="1"/>
        <v>405.0806785</v>
      </c>
      <c r="O3750" s="2">
        <v>3748.0</v>
      </c>
      <c r="P3750" s="2">
        <v>2466.0</v>
      </c>
      <c r="Q3750" s="2">
        <v>2500.0</v>
      </c>
      <c r="R3750" s="2">
        <v>2501.0</v>
      </c>
      <c r="S3750" s="2">
        <v>2456.0</v>
      </c>
      <c r="T3750" s="2">
        <v>1.333703474E9</v>
      </c>
      <c r="U3750" s="2">
        <v>3.3209217E7</v>
      </c>
      <c r="V3750" s="2">
        <v>1.01419354E8</v>
      </c>
      <c r="W3750" s="2">
        <v>4100340.0</v>
      </c>
      <c r="X3750" s="2">
        <v>2004.0</v>
      </c>
      <c r="Y3750" s="2">
        <f t="shared" si="8"/>
        <v>0.3735282176</v>
      </c>
      <c r="Z3750" s="2">
        <f t="shared" ref="Z3750:AC3750" si="3801">ROUNDDOWN($Y3750*Z$1,0)-IF(MOD($Y3750*Z$1,1)=0,1,0)+1</f>
        <v>1</v>
      </c>
      <c r="AA3750" s="2">
        <f t="shared" si="3801"/>
        <v>2</v>
      </c>
      <c r="AB3750" s="2">
        <f t="shared" si="3801"/>
        <v>2</v>
      </c>
      <c r="AC3750" s="2">
        <f t="shared" si="3801"/>
        <v>2</v>
      </c>
      <c r="AD3750" s="2">
        <f t="shared" si="10"/>
        <v>0</v>
      </c>
      <c r="AE3750" s="2">
        <f t="shared" si="11"/>
        <v>0</v>
      </c>
      <c r="AF3750" s="2">
        <f t="shared" si="12"/>
        <v>0</v>
      </c>
      <c r="AG3750" s="2">
        <f t="shared" si="13"/>
        <v>0</v>
      </c>
      <c r="AH3750" s="2">
        <f t="shared" si="14"/>
        <v>0</v>
      </c>
      <c r="AI3750" s="2">
        <f t="shared" si="15"/>
        <v>0</v>
      </c>
      <c r="AJ3750" s="2">
        <f t="shared" si="16"/>
        <v>0</v>
      </c>
      <c r="AK3750" s="2">
        <f t="shared" si="17"/>
        <v>1</v>
      </c>
      <c r="AL3750" s="2">
        <f t="shared" si="18"/>
        <v>1</v>
      </c>
    </row>
    <row r="3751" ht="13.5" customHeight="1">
      <c r="A3751" s="3">
        <v>43401.0</v>
      </c>
      <c r="B3751" s="2">
        <v>2510.0</v>
      </c>
      <c r="C3751" s="2">
        <f t="shared" si="3"/>
        <v>2510</v>
      </c>
      <c r="D3751" s="2">
        <f t="shared" si="26"/>
        <v>4162.107008</v>
      </c>
      <c r="E3751" s="2">
        <f t="shared" si="20"/>
        <v>2416.921418</v>
      </c>
      <c r="F3751" s="2">
        <v>0.8</v>
      </c>
      <c r="G3751" s="2">
        <f t="shared" si="4"/>
        <v>0.008</v>
      </c>
      <c r="H3751" s="2">
        <f t="shared" si="21"/>
        <v>1.9266</v>
      </c>
      <c r="I3751" s="2">
        <f t="shared" si="27"/>
        <v>1.498950068</v>
      </c>
      <c r="J3751" s="2">
        <f t="shared" si="5"/>
        <v>394.9650892</v>
      </c>
      <c r="K3751" s="2">
        <f t="shared" si="6"/>
        <v>408.3213239</v>
      </c>
      <c r="L3751" s="2">
        <f t="shared" si="7"/>
        <v>0</v>
      </c>
      <c r="M3751" s="2">
        <f t="shared" si="1"/>
        <v>408.3213239</v>
      </c>
      <c r="O3751" s="2">
        <v>3749.0</v>
      </c>
      <c r="P3751" s="2">
        <v>2485.0</v>
      </c>
      <c r="Q3751" s="2">
        <v>2490.0</v>
      </c>
      <c r="R3751" s="2">
        <v>2518.0</v>
      </c>
      <c r="S3751" s="2">
        <v>2482.0</v>
      </c>
      <c r="T3751" s="2">
        <v>1.333703474E9</v>
      </c>
      <c r="U3751" s="2">
        <v>3.3475957E7</v>
      </c>
      <c r="V3751" s="2">
        <v>2.0712457E7</v>
      </c>
      <c r="W3751" s="2">
        <v>828403.0</v>
      </c>
      <c r="X3751" s="2">
        <v>709.0</v>
      </c>
      <c r="Y3751" s="2">
        <f t="shared" si="8"/>
        <v>0.706861551</v>
      </c>
      <c r="Z3751" s="2">
        <f t="shared" ref="Z3751:AC3751" si="3802">ROUNDDOWN($Y3751*Z$1,0)-IF(MOD($Y3751*Z$1,1)=0,1,0)+1</f>
        <v>2</v>
      </c>
      <c r="AA3751" s="2">
        <f t="shared" si="3802"/>
        <v>3</v>
      </c>
      <c r="AB3751" s="2">
        <f t="shared" si="3802"/>
        <v>3</v>
      </c>
      <c r="AC3751" s="2">
        <f t="shared" si="3802"/>
        <v>4</v>
      </c>
      <c r="AD3751" s="2">
        <f t="shared" si="10"/>
        <v>1</v>
      </c>
      <c r="AE3751" s="2">
        <f t="shared" si="11"/>
        <v>0</v>
      </c>
      <c r="AF3751" s="2">
        <f t="shared" si="12"/>
        <v>0</v>
      </c>
      <c r="AG3751" s="2">
        <f t="shared" si="13"/>
        <v>0</v>
      </c>
      <c r="AH3751" s="2">
        <f t="shared" si="14"/>
        <v>0</v>
      </c>
      <c r="AI3751" s="2">
        <f t="shared" si="15"/>
        <v>0</v>
      </c>
      <c r="AJ3751" s="2">
        <f t="shared" si="16"/>
        <v>0</v>
      </c>
      <c r="AK3751" s="2">
        <f t="shared" si="17"/>
        <v>0</v>
      </c>
      <c r="AL3751" s="2">
        <f t="shared" si="18"/>
        <v>1</v>
      </c>
    </row>
    <row r="3752" ht="13.5" customHeight="1">
      <c r="A3752" s="3">
        <v>43402.0</v>
      </c>
      <c r="B3752" s="2">
        <v>2530.0</v>
      </c>
      <c r="C3752" s="2">
        <f t="shared" si="3"/>
        <v>2530</v>
      </c>
      <c r="D3752" s="2">
        <f t="shared" si="26"/>
        <v>4163.779456</v>
      </c>
      <c r="E3752" s="2">
        <f t="shared" si="20"/>
        <v>2417.263986</v>
      </c>
      <c r="F3752" s="2">
        <v>0.8</v>
      </c>
      <c r="G3752" s="2">
        <f t="shared" si="4"/>
        <v>0.008</v>
      </c>
      <c r="H3752" s="2">
        <f t="shared" si="21"/>
        <v>1.9346</v>
      </c>
      <c r="I3752" s="2">
        <f t="shared" si="27"/>
        <v>1.499351895</v>
      </c>
      <c r="J3752" s="2">
        <f t="shared" si="5"/>
        <v>398.1248099</v>
      </c>
      <c r="K3752" s="2">
        <f t="shared" si="6"/>
        <v>411.5878945</v>
      </c>
      <c r="L3752" s="2">
        <f t="shared" si="7"/>
        <v>0</v>
      </c>
      <c r="M3752" s="2">
        <f t="shared" si="1"/>
        <v>411.5878945</v>
      </c>
      <c r="O3752" s="2">
        <v>3750.0</v>
      </c>
      <c r="P3752" s="2">
        <v>2510.0</v>
      </c>
      <c r="Q3752" s="2">
        <v>2510.0</v>
      </c>
      <c r="R3752" s="2">
        <v>2558.0</v>
      </c>
      <c r="S3752" s="2">
        <v>2505.0</v>
      </c>
      <c r="T3752" s="2">
        <v>1.333703474E9</v>
      </c>
      <c r="U3752" s="2">
        <v>3.3742698E7</v>
      </c>
      <c r="V3752" s="2">
        <v>6.0178171E7</v>
      </c>
      <c r="W3752" s="2">
        <v>2369877.0</v>
      </c>
      <c r="X3752" s="2">
        <v>1809.0</v>
      </c>
      <c r="Y3752" s="2">
        <f t="shared" si="8"/>
        <v>0.706861551</v>
      </c>
      <c r="Z3752" s="2">
        <f t="shared" ref="Z3752:AC3752" si="3803">ROUNDDOWN($Y3752*Z$1,0)-IF(MOD($Y3752*Z$1,1)=0,1,0)+1</f>
        <v>2</v>
      </c>
      <c r="AA3752" s="2">
        <f t="shared" si="3803"/>
        <v>3</v>
      </c>
      <c r="AB3752" s="2">
        <f t="shared" si="3803"/>
        <v>3</v>
      </c>
      <c r="AC3752" s="2">
        <f t="shared" si="3803"/>
        <v>4</v>
      </c>
      <c r="AD3752" s="2">
        <f t="shared" si="10"/>
        <v>0</v>
      </c>
      <c r="AE3752" s="2">
        <f t="shared" si="11"/>
        <v>0</v>
      </c>
      <c r="AF3752" s="2">
        <f t="shared" si="12"/>
        <v>0</v>
      </c>
      <c r="AG3752" s="2">
        <f t="shared" si="13"/>
        <v>0</v>
      </c>
      <c r="AH3752" s="2">
        <f t="shared" si="14"/>
        <v>1</v>
      </c>
      <c r="AI3752" s="2">
        <f t="shared" si="15"/>
        <v>0</v>
      </c>
      <c r="AJ3752" s="2">
        <f t="shared" si="16"/>
        <v>0</v>
      </c>
      <c r="AK3752" s="2">
        <f t="shared" si="17"/>
        <v>0</v>
      </c>
      <c r="AL3752" s="2">
        <f t="shared" si="18"/>
        <v>1</v>
      </c>
    </row>
    <row r="3753" ht="13.5" customHeight="1">
      <c r="A3753" s="3">
        <v>43404.0</v>
      </c>
      <c r="B3753" s="2">
        <v>2520.0</v>
      </c>
      <c r="C3753" s="2">
        <f t="shared" si="3"/>
        <v>2520</v>
      </c>
      <c r="D3753" s="2">
        <f t="shared" si="26"/>
        <v>4165.452575</v>
      </c>
      <c r="E3753" s="2">
        <f t="shared" si="20"/>
        <v>2417.606554</v>
      </c>
      <c r="F3753" s="2">
        <v>-0.4</v>
      </c>
      <c r="G3753" s="2">
        <f t="shared" si="4"/>
        <v>-0.004</v>
      </c>
      <c r="H3753" s="2">
        <f t="shared" si="21"/>
        <v>1.9306</v>
      </c>
      <c r="I3753" s="2">
        <f t="shared" si="27"/>
        <v>1.499753722</v>
      </c>
      <c r="J3753" s="2">
        <f t="shared" si="5"/>
        <v>396.5323107</v>
      </c>
      <c r="K3753" s="2">
        <f t="shared" si="6"/>
        <v>409.9415429</v>
      </c>
      <c r="L3753" s="2">
        <f t="shared" si="7"/>
        <v>0</v>
      </c>
      <c r="M3753" s="2">
        <f t="shared" si="1"/>
        <v>409.9415429</v>
      </c>
      <c r="O3753" s="2">
        <v>3751.0</v>
      </c>
      <c r="P3753" s="2">
        <v>2550.0</v>
      </c>
      <c r="Q3753" s="2">
        <v>2530.0</v>
      </c>
      <c r="R3753" s="2">
        <v>2554.0</v>
      </c>
      <c r="S3753" s="2">
        <v>2514.0</v>
      </c>
      <c r="T3753" s="2">
        <v>1.333703474E9</v>
      </c>
      <c r="U3753" s="2">
        <v>3.3609328E7</v>
      </c>
      <c r="V3753" s="2">
        <v>8.6532175E7</v>
      </c>
      <c r="W3753" s="2">
        <v>3419421.0</v>
      </c>
      <c r="X3753" s="2">
        <v>2315.0</v>
      </c>
      <c r="Y3753" s="2">
        <f t="shared" si="8"/>
        <v>0.3735282176</v>
      </c>
      <c r="Z3753" s="2">
        <f t="shared" ref="Z3753:AC3753" si="3804">ROUNDDOWN($Y3753*Z$1,0)-IF(MOD($Y3753*Z$1,1)=0,1,0)+1</f>
        <v>1</v>
      </c>
      <c r="AA3753" s="2">
        <f t="shared" si="3804"/>
        <v>2</v>
      </c>
      <c r="AB3753" s="2">
        <f t="shared" si="3804"/>
        <v>2</v>
      </c>
      <c r="AC3753" s="2">
        <f t="shared" si="3804"/>
        <v>2</v>
      </c>
      <c r="AD3753" s="2">
        <f t="shared" si="10"/>
        <v>0</v>
      </c>
      <c r="AE3753" s="2">
        <f t="shared" si="11"/>
        <v>0</v>
      </c>
      <c r="AF3753" s="2">
        <f t="shared" si="12"/>
        <v>1</v>
      </c>
      <c r="AG3753" s="2">
        <f t="shared" si="13"/>
        <v>0</v>
      </c>
      <c r="AH3753" s="2">
        <f t="shared" si="14"/>
        <v>0</v>
      </c>
      <c r="AI3753" s="2">
        <f t="shared" si="15"/>
        <v>0</v>
      </c>
      <c r="AJ3753" s="2">
        <f t="shared" si="16"/>
        <v>0</v>
      </c>
      <c r="AK3753" s="2">
        <f t="shared" si="17"/>
        <v>0</v>
      </c>
      <c r="AL3753" s="2">
        <f t="shared" si="18"/>
        <v>1</v>
      </c>
    </row>
    <row r="3754" ht="13.5" customHeight="1">
      <c r="A3754" s="3">
        <v>43405.0</v>
      </c>
      <c r="B3754" s="2">
        <v>2510.0</v>
      </c>
      <c r="C3754" s="2">
        <f t="shared" si="3"/>
        <v>2510</v>
      </c>
      <c r="D3754" s="2">
        <f t="shared" si="26"/>
        <v>4167.126367</v>
      </c>
      <c r="E3754" s="2">
        <f t="shared" si="20"/>
        <v>2417.949121</v>
      </c>
      <c r="F3754" s="2">
        <v>-0.4</v>
      </c>
      <c r="G3754" s="2">
        <f t="shared" si="4"/>
        <v>-0.004</v>
      </c>
      <c r="H3754" s="2">
        <f t="shared" si="21"/>
        <v>1.9266</v>
      </c>
      <c r="I3754" s="2">
        <f t="shared" si="27"/>
        <v>1.50015555</v>
      </c>
      <c r="J3754" s="2">
        <f t="shared" si="5"/>
        <v>394.9461815</v>
      </c>
      <c r="K3754" s="2">
        <f t="shared" si="6"/>
        <v>408.3017767</v>
      </c>
      <c r="L3754" s="2">
        <f t="shared" si="7"/>
        <v>0</v>
      </c>
      <c r="M3754" s="2">
        <f t="shared" si="1"/>
        <v>408.3017767</v>
      </c>
      <c r="O3754" s="2">
        <v>3752.0</v>
      </c>
      <c r="P3754" s="2">
        <v>2515.0</v>
      </c>
      <c r="Q3754" s="2">
        <v>2520.0</v>
      </c>
      <c r="R3754" s="2">
        <v>2540.0</v>
      </c>
      <c r="S3754" s="2">
        <v>2510.0</v>
      </c>
      <c r="T3754" s="2">
        <v>1.333703474E9</v>
      </c>
      <c r="U3754" s="2">
        <v>3.3475957E7</v>
      </c>
      <c r="V3754" s="2">
        <v>1.17879993E8</v>
      </c>
      <c r="W3754" s="2">
        <v>4681085.0</v>
      </c>
      <c r="X3754" s="2">
        <v>1846.0</v>
      </c>
      <c r="Y3754" s="2">
        <f t="shared" si="8"/>
        <v>0.3735282176</v>
      </c>
      <c r="Z3754" s="2">
        <f t="shared" ref="Z3754:AC3754" si="3805">ROUNDDOWN($Y3754*Z$1,0)-IF(MOD($Y3754*Z$1,1)=0,1,0)+1</f>
        <v>1</v>
      </c>
      <c r="AA3754" s="2">
        <f t="shared" si="3805"/>
        <v>2</v>
      </c>
      <c r="AB3754" s="2">
        <f t="shared" si="3805"/>
        <v>2</v>
      </c>
      <c r="AC3754" s="2">
        <f t="shared" si="3805"/>
        <v>2</v>
      </c>
      <c r="AD3754" s="2">
        <f t="shared" si="10"/>
        <v>0</v>
      </c>
      <c r="AE3754" s="2">
        <f t="shared" si="11"/>
        <v>0</v>
      </c>
      <c r="AF3754" s="2">
        <f t="shared" si="12"/>
        <v>0</v>
      </c>
      <c r="AG3754" s="2">
        <f t="shared" si="13"/>
        <v>1</v>
      </c>
      <c r="AH3754" s="2">
        <f t="shared" si="14"/>
        <v>0</v>
      </c>
      <c r="AI3754" s="2">
        <f t="shared" si="15"/>
        <v>0</v>
      </c>
      <c r="AJ3754" s="2">
        <f t="shared" si="16"/>
        <v>0</v>
      </c>
      <c r="AK3754" s="2">
        <f t="shared" si="17"/>
        <v>0</v>
      </c>
      <c r="AL3754" s="2">
        <f t="shared" si="18"/>
        <v>1</v>
      </c>
    </row>
    <row r="3755" ht="13.5" customHeight="1">
      <c r="A3755" s="3">
        <v>43408.0</v>
      </c>
      <c r="B3755" s="2">
        <v>2508.0</v>
      </c>
      <c r="C3755" s="2">
        <f t="shared" si="3"/>
        <v>2508</v>
      </c>
      <c r="D3755" s="2">
        <f t="shared" si="26"/>
        <v>4168.800832</v>
      </c>
      <c r="E3755" s="2">
        <f t="shared" si="20"/>
        <v>2418.291689</v>
      </c>
      <c r="F3755" s="2">
        <v>-0.08</v>
      </c>
      <c r="G3755" s="2">
        <f t="shared" si="4"/>
        <v>-0.0008</v>
      </c>
      <c r="H3755" s="2">
        <f t="shared" si="21"/>
        <v>1.9258</v>
      </c>
      <c r="I3755" s="2">
        <f t="shared" si="27"/>
        <v>1.500557377</v>
      </c>
      <c r="J3755" s="2">
        <f t="shared" si="5"/>
        <v>394.6302245</v>
      </c>
      <c r="K3755" s="2">
        <f t="shared" si="6"/>
        <v>407.9751353</v>
      </c>
      <c r="L3755" s="2">
        <f t="shared" si="7"/>
        <v>0</v>
      </c>
      <c r="M3755" s="2">
        <f t="shared" si="1"/>
        <v>407.9751353</v>
      </c>
      <c r="O3755" s="2">
        <v>3753.0</v>
      </c>
      <c r="P3755" s="2">
        <v>2518.0</v>
      </c>
      <c r="Q3755" s="2">
        <v>2510.0</v>
      </c>
      <c r="R3755" s="2">
        <v>2520.0</v>
      </c>
      <c r="S3755" s="2">
        <v>2501.0</v>
      </c>
      <c r="T3755" s="2">
        <v>1.333703474E9</v>
      </c>
      <c r="U3755" s="2">
        <v>3.3449283E7</v>
      </c>
      <c r="V3755" s="2">
        <v>1.2369749E7</v>
      </c>
      <c r="W3755" s="2">
        <v>493289.0</v>
      </c>
      <c r="X3755" s="2">
        <v>614.0</v>
      </c>
      <c r="Y3755" s="2">
        <f t="shared" si="8"/>
        <v>0.4611246447</v>
      </c>
      <c r="Z3755" s="2">
        <f t="shared" ref="Z3755:AC3755" si="3806">ROUNDDOWN($Y3755*Z$1,0)-IF(MOD($Y3755*Z$1,1)=0,1,0)+1</f>
        <v>1</v>
      </c>
      <c r="AA3755" s="2">
        <f t="shared" si="3806"/>
        <v>2</v>
      </c>
      <c r="AB3755" s="2">
        <f t="shared" si="3806"/>
        <v>2</v>
      </c>
      <c r="AC3755" s="2">
        <f t="shared" si="3806"/>
        <v>3</v>
      </c>
      <c r="AD3755" s="2">
        <f t="shared" si="10"/>
        <v>0</v>
      </c>
      <c r="AE3755" s="2">
        <f t="shared" si="11"/>
        <v>0</v>
      </c>
      <c r="AF3755" s="2">
        <f t="shared" si="12"/>
        <v>0</v>
      </c>
      <c r="AG3755" s="2">
        <f t="shared" si="13"/>
        <v>0</v>
      </c>
      <c r="AH3755" s="2">
        <f t="shared" si="14"/>
        <v>0</v>
      </c>
      <c r="AI3755" s="2">
        <f t="shared" si="15"/>
        <v>0</v>
      </c>
      <c r="AJ3755" s="2">
        <f t="shared" si="16"/>
        <v>0</v>
      </c>
      <c r="AK3755" s="2">
        <f t="shared" si="17"/>
        <v>1</v>
      </c>
      <c r="AL3755" s="2">
        <f t="shared" si="18"/>
        <v>1</v>
      </c>
    </row>
    <row r="3756" ht="13.5" customHeight="1">
      <c r="A3756" s="3">
        <v>43409.0</v>
      </c>
      <c r="B3756" s="2">
        <v>2518.0</v>
      </c>
      <c r="C3756" s="2">
        <f t="shared" si="3"/>
        <v>2518</v>
      </c>
      <c r="D3756" s="2">
        <f t="shared" si="26"/>
        <v>4170.47597</v>
      </c>
      <c r="E3756" s="2">
        <f t="shared" si="20"/>
        <v>2418.634257</v>
      </c>
      <c r="F3756" s="2">
        <v>0.4</v>
      </c>
      <c r="G3756" s="2">
        <f t="shared" si="4"/>
        <v>0.004</v>
      </c>
      <c r="H3756" s="2">
        <f t="shared" si="21"/>
        <v>1.9298</v>
      </c>
      <c r="I3756" s="2">
        <f t="shared" si="27"/>
        <v>1.500959204</v>
      </c>
      <c r="J3756" s="2">
        <f t="shared" si="5"/>
        <v>396.2087454</v>
      </c>
      <c r="K3756" s="2">
        <f t="shared" si="6"/>
        <v>409.6070358</v>
      </c>
      <c r="L3756" s="2">
        <f t="shared" si="7"/>
        <v>0</v>
      </c>
      <c r="M3756" s="2">
        <f t="shared" si="1"/>
        <v>409.6070358</v>
      </c>
      <c r="O3756" s="2">
        <v>3754.0</v>
      </c>
      <c r="P3756" s="2">
        <v>2506.0</v>
      </c>
      <c r="Q3756" s="2">
        <v>2508.0</v>
      </c>
      <c r="R3756" s="2">
        <v>2519.0</v>
      </c>
      <c r="S3756" s="2">
        <v>2498.0</v>
      </c>
      <c r="T3756" s="2">
        <v>1.333703474E9</v>
      </c>
      <c r="U3756" s="2">
        <v>3.3582653E7</v>
      </c>
      <c r="V3756" s="2">
        <v>4.7241704E7</v>
      </c>
      <c r="W3756" s="2">
        <v>1881834.0</v>
      </c>
      <c r="X3756" s="2">
        <v>1591.0</v>
      </c>
      <c r="Y3756" s="2">
        <f t="shared" si="8"/>
        <v>0.6003857085</v>
      </c>
      <c r="Z3756" s="2">
        <f t="shared" ref="Z3756:AC3756" si="3807">ROUNDDOWN($Y3756*Z$1,0)-IF(MOD($Y3756*Z$1,1)=0,1,0)+1</f>
        <v>2</v>
      </c>
      <c r="AA3756" s="2">
        <f t="shared" si="3807"/>
        <v>2</v>
      </c>
      <c r="AB3756" s="2">
        <f t="shared" si="3807"/>
        <v>3</v>
      </c>
      <c r="AC3756" s="2">
        <f t="shared" si="3807"/>
        <v>4</v>
      </c>
      <c r="AD3756" s="2">
        <f t="shared" si="10"/>
        <v>0</v>
      </c>
      <c r="AE3756" s="2">
        <f t="shared" si="11"/>
        <v>1</v>
      </c>
      <c r="AF3756" s="2">
        <f t="shared" si="12"/>
        <v>0</v>
      </c>
      <c r="AG3756" s="2">
        <f t="shared" si="13"/>
        <v>0</v>
      </c>
      <c r="AH3756" s="2">
        <f t="shared" si="14"/>
        <v>0</v>
      </c>
      <c r="AI3756" s="2">
        <f t="shared" si="15"/>
        <v>0</v>
      </c>
      <c r="AJ3756" s="2">
        <f t="shared" si="16"/>
        <v>0</v>
      </c>
      <c r="AK3756" s="2">
        <f t="shared" si="17"/>
        <v>0</v>
      </c>
      <c r="AL3756" s="2">
        <f t="shared" si="18"/>
        <v>1</v>
      </c>
    </row>
    <row r="3757" ht="13.5" customHeight="1">
      <c r="A3757" s="3">
        <v>43410.0</v>
      </c>
      <c r="B3757" s="2">
        <v>2560.0</v>
      </c>
      <c r="C3757" s="2">
        <f t="shared" si="3"/>
        <v>2560</v>
      </c>
      <c r="D3757" s="2">
        <f t="shared" si="26"/>
        <v>4172.15178</v>
      </c>
      <c r="E3757" s="2">
        <f t="shared" si="20"/>
        <v>2418.976825</v>
      </c>
      <c r="F3757" s="2">
        <v>1.67</v>
      </c>
      <c r="G3757" s="2">
        <f t="shared" si="4"/>
        <v>0.0167</v>
      </c>
      <c r="H3757" s="2">
        <f t="shared" si="21"/>
        <v>1.9465</v>
      </c>
      <c r="I3757" s="2">
        <f t="shared" si="27"/>
        <v>1.501361031</v>
      </c>
      <c r="J3757" s="2">
        <f t="shared" si="5"/>
        <v>402.8254315</v>
      </c>
      <c r="K3757" s="2">
        <f t="shared" si="6"/>
        <v>416.4474733</v>
      </c>
      <c r="L3757" s="2">
        <f t="shared" si="7"/>
        <v>0</v>
      </c>
      <c r="M3757" s="2">
        <f t="shared" si="1"/>
        <v>416.4474733</v>
      </c>
      <c r="O3757" s="2">
        <v>3755.0</v>
      </c>
      <c r="P3757" s="2">
        <v>2525.0</v>
      </c>
      <c r="Q3757" s="2">
        <v>2518.0</v>
      </c>
      <c r="R3757" s="2">
        <v>2560.0</v>
      </c>
      <c r="S3757" s="2">
        <v>2520.0</v>
      </c>
      <c r="T3757" s="2">
        <v>1.333703474E9</v>
      </c>
      <c r="U3757" s="2">
        <v>3.4142809E7</v>
      </c>
      <c r="V3757" s="2">
        <v>6.9213299E7</v>
      </c>
      <c r="W3757" s="2">
        <v>2719734.0</v>
      </c>
      <c r="X3757" s="2">
        <v>1836.0</v>
      </c>
      <c r="Y3757" s="2">
        <f t="shared" si="8"/>
        <v>0.8649005278</v>
      </c>
      <c r="Z3757" s="2">
        <f t="shared" ref="Z3757:AC3757" si="3808">ROUNDDOWN($Y3757*Z$1,0)-IF(MOD($Y3757*Z$1,1)=0,1,0)+1</f>
        <v>2</v>
      </c>
      <c r="AA3757" s="2">
        <f t="shared" si="3808"/>
        <v>3</v>
      </c>
      <c r="AB3757" s="2">
        <f t="shared" si="3808"/>
        <v>4</v>
      </c>
      <c r="AC3757" s="2">
        <f t="shared" si="3808"/>
        <v>5</v>
      </c>
      <c r="AD3757" s="2">
        <f t="shared" si="10"/>
        <v>0</v>
      </c>
      <c r="AE3757" s="2">
        <f t="shared" si="11"/>
        <v>1</v>
      </c>
      <c r="AF3757" s="2">
        <f t="shared" si="12"/>
        <v>0</v>
      </c>
      <c r="AG3757" s="2">
        <f t="shared" si="13"/>
        <v>0</v>
      </c>
      <c r="AH3757" s="2">
        <f t="shared" si="14"/>
        <v>0</v>
      </c>
      <c r="AI3757" s="2">
        <f t="shared" si="15"/>
        <v>0</v>
      </c>
      <c r="AJ3757" s="2">
        <f t="shared" si="16"/>
        <v>0</v>
      </c>
      <c r="AK3757" s="2">
        <f t="shared" si="17"/>
        <v>0</v>
      </c>
      <c r="AL3757" s="2">
        <f t="shared" si="18"/>
        <v>1</v>
      </c>
    </row>
    <row r="3758" ht="13.5" customHeight="1">
      <c r="A3758" s="3">
        <v>43411.0</v>
      </c>
      <c r="B3758" s="2">
        <v>2619.0</v>
      </c>
      <c r="C3758" s="2">
        <f t="shared" si="3"/>
        <v>2619</v>
      </c>
      <c r="D3758" s="2">
        <f t="shared" si="26"/>
        <v>4173.828264</v>
      </c>
      <c r="E3758" s="2">
        <f t="shared" si="20"/>
        <v>2419.319392</v>
      </c>
      <c r="F3758" s="2">
        <v>2.3</v>
      </c>
      <c r="G3758" s="2">
        <f t="shared" si="4"/>
        <v>0.023</v>
      </c>
      <c r="H3758" s="2">
        <f t="shared" si="21"/>
        <v>1.9695</v>
      </c>
      <c r="I3758" s="2">
        <f t="shared" si="27"/>
        <v>1.501762858</v>
      </c>
      <c r="J3758" s="2">
        <f t="shared" si="5"/>
        <v>412.0904164</v>
      </c>
      <c r="K3758" s="2">
        <f t="shared" si="6"/>
        <v>426.0257652</v>
      </c>
      <c r="L3758" s="2">
        <f t="shared" si="7"/>
        <v>0</v>
      </c>
      <c r="M3758" s="2">
        <f t="shared" si="1"/>
        <v>426.0257652</v>
      </c>
      <c r="O3758" s="2">
        <v>3756.0</v>
      </c>
      <c r="P3758" s="2">
        <v>2560.0</v>
      </c>
      <c r="Q3758" s="2">
        <v>2560.0</v>
      </c>
      <c r="R3758" s="2">
        <v>2619.0</v>
      </c>
      <c r="S3758" s="2">
        <v>2557.0</v>
      </c>
      <c r="T3758" s="2">
        <v>1.333703474E9</v>
      </c>
      <c r="U3758" s="2">
        <v>3.4929694E7</v>
      </c>
      <c r="V3758" s="2">
        <v>6.2477208E7</v>
      </c>
      <c r="W3758" s="2">
        <v>2404539.0</v>
      </c>
      <c r="X3758" s="2">
        <v>1741.0</v>
      </c>
      <c r="Y3758" s="2">
        <f t="shared" si="8"/>
        <v>0.9245838408</v>
      </c>
      <c r="Z3758" s="2">
        <f t="shared" ref="Z3758:AC3758" si="3809">ROUNDDOWN($Y3758*Z$1,0)-IF(MOD($Y3758*Z$1,1)=0,1,0)+1</f>
        <v>2</v>
      </c>
      <c r="AA3758" s="2">
        <f t="shared" si="3809"/>
        <v>3</v>
      </c>
      <c r="AB3758" s="2">
        <f t="shared" si="3809"/>
        <v>4</v>
      </c>
      <c r="AC3758" s="2">
        <f t="shared" si="3809"/>
        <v>5</v>
      </c>
      <c r="AD3758" s="2">
        <f t="shared" si="10"/>
        <v>1</v>
      </c>
      <c r="AE3758" s="2">
        <f t="shared" si="11"/>
        <v>0</v>
      </c>
      <c r="AF3758" s="2">
        <f t="shared" si="12"/>
        <v>0</v>
      </c>
      <c r="AG3758" s="2">
        <f t="shared" si="13"/>
        <v>0</v>
      </c>
      <c r="AH3758" s="2">
        <f t="shared" si="14"/>
        <v>0</v>
      </c>
      <c r="AI3758" s="2">
        <f t="shared" si="15"/>
        <v>0</v>
      </c>
      <c r="AJ3758" s="2">
        <f t="shared" si="16"/>
        <v>0</v>
      </c>
      <c r="AK3758" s="2">
        <f t="shared" si="17"/>
        <v>0</v>
      </c>
      <c r="AL3758" s="2">
        <f t="shared" si="18"/>
        <v>1</v>
      </c>
    </row>
    <row r="3759" ht="13.5" customHeight="1">
      <c r="A3759" s="3">
        <v>43412.0</v>
      </c>
      <c r="B3759" s="2">
        <v>2649.0</v>
      </c>
      <c r="C3759" s="2">
        <f t="shared" si="3"/>
        <v>2649</v>
      </c>
      <c r="D3759" s="2">
        <f t="shared" si="26"/>
        <v>4175.505422</v>
      </c>
      <c r="E3759" s="2">
        <f t="shared" si="20"/>
        <v>2419.66196</v>
      </c>
      <c r="F3759" s="2">
        <v>1.15</v>
      </c>
      <c r="G3759" s="2">
        <f t="shared" si="4"/>
        <v>0.0115</v>
      </c>
      <c r="H3759" s="2">
        <f t="shared" si="21"/>
        <v>1.981</v>
      </c>
      <c r="I3759" s="2">
        <f t="shared" si="27"/>
        <v>1.502164685</v>
      </c>
      <c r="J3759" s="2">
        <f t="shared" si="5"/>
        <v>416.8294562</v>
      </c>
      <c r="K3759" s="2">
        <f t="shared" si="6"/>
        <v>430.9250615</v>
      </c>
      <c r="L3759" s="2">
        <f t="shared" si="7"/>
        <v>0</v>
      </c>
      <c r="M3759" s="2">
        <f t="shared" si="1"/>
        <v>430.9250615</v>
      </c>
      <c r="O3759" s="2">
        <v>3757.0</v>
      </c>
      <c r="P3759" s="2">
        <v>2602.0</v>
      </c>
      <c r="Q3759" s="2">
        <v>2619.0</v>
      </c>
      <c r="R3759" s="2">
        <v>2657.0</v>
      </c>
      <c r="S3759" s="2">
        <v>2584.0</v>
      </c>
      <c r="T3759" s="2">
        <v>1.333703474E9</v>
      </c>
      <c r="U3759" s="2">
        <v>3.5329805E7</v>
      </c>
      <c r="V3759" s="2">
        <v>6.2160959E7</v>
      </c>
      <c r="W3759" s="2">
        <v>2368417.0</v>
      </c>
      <c r="X3759" s="2">
        <v>1956.0</v>
      </c>
      <c r="Y3759" s="2">
        <f t="shared" si="8"/>
        <v>0.7856272838</v>
      </c>
      <c r="Z3759" s="2">
        <f t="shared" ref="Z3759:AC3759" si="3810">ROUNDDOWN($Y3759*Z$1,0)-IF(MOD($Y3759*Z$1,1)=0,1,0)+1</f>
        <v>2</v>
      </c>
      <c r="AA3759" s="2">
        <f t="shared" si="3810"/>
        <v>3</v>
      </c>
      <c r="AB3759" s="2">
        <f t="shared" si="3810"/>
        <v>4</v>
      </c>
      <c r="AC3759" s="2">
        <f t="shared" si="3810"/>
        <v>4</v>
      </c>
      <c r="AD3759" s="2">
        <f t="shared" si="10"/>
        <v>0</v>
      </c>
      <c r="AE3759" s="2">
        <f t="shared" si="11"/>
        <v>0</v>
      </c>
      <c r="AF3759" s="2">
        <f t="shared" si="12"/>
        <v>0</v>
      </c>
      <c r="AG3759" s="2">
        <f t="shared" si="13"/>
        <v>0</v>
      </c>
      <c r="AH3759" s="2">
        <f t="shared" si="14"/>
        <v>1</v>
      </c>
      <c r="AI3759" s="2">
        <f t="shared" si="15"/>
        <v>0</v>
      </c>
      <c r="AJ3759" s="2">
        <f t="shared" si="16"/>
        <v>0</v>
      </c>
      <c r="AK3759" s="2">
        <f t="shared" si="17"/>
        <v>0</v>
      </c>
      <c r="AL3759" s="2">
        <f t="shared" si="18"/>
        <v>1</v>
      </c>
    </row>
    <row r="3760" ht="13.5" customHeight="1">
      <c r="A3760" s="3">
        <v>43415.0</v>
      </c>
      <c r="B3760" s="2">
        <v>2642.0</v>
      </c>
      <c r="C3760" s="2">
        <f t="shared" si="3"/>
        <v>2642</v>
      </c>
      <c r="D3760" s="2">
        <f t="shared" si="26"/>
        <v>4177.183253</v>
      </c>
      <c r="E3760" s="2">
        <f t="shared" si="20"/>
        <v>2420.004528</v>
      </c>
      <c r="F3760" s="2">
        <v>-0.26</v>
      </c>
      <c r="G3760" s="2">
        <f t="shared" si="4"/>
        <v>-0.0026</v>
      </c>
      <c r="H3760" s="2">
        <f t="shared" si="21"/>
        <v>1.9784</v>
      </c>
      <c r="I3760" s="2">
        <f t="shared" si="27"/>
        <v>1.502566513</v>
      </c>
      <c r="J3760" s="2">
        <f t="shared" si="5"/>
        <v>415.7456996</v>
      </c>
      <c r="K3760" s="2">
        <f t="shared" si="6"/>
        <v>429.8046564</v>
      </c>
      <c r="L3760" s="2">
        <f t="shared" si="7"/>
        <v>0</v>
      </c>
      <c r="M3760" s="2">
        <f t="shared" si="1"/>
        <v>429.8046564</v>
      </c>
      <c r="O3760" s="2">
        <v>3758.0</v>
      </c>
      <c r="P3760" s="2">
        <v>2643.0</v>
      </c>
      <c r="Q3760" s="2">
        <v>2649.0</v>
      </c>
      <c r="R3760" s="2">
        <v>2655.0</v>
      </c>
      <c r="S3760" s="2">
        <v>2635.0</v>
      </c>
      <c r="T3760" s="2">
        <v>1.333703474E9</v>
      </c>
      <c r="U3760" s="2">
        <v>3.5236446E7</v>
      </c>
      <c r="V3760" s="2">
        <v>2.3376314E7</v>
      </c>
      <c r="W3760" s="2">
        <v>884037.0</v>
      </c>
      <c r="X3760" s="2">
        <v>942.0</v>
      </c>
      <c r="Y3760" s="2">
        <f t="shared" si="8"/>
        <v>0.4124035729</v>
      </c>
      <c r="Z3760" s="2">
        <f t="shared" ref="Z3760:AC3760" si="3811">ROUNDDOWN($Y3760*Z$1,0)-IF(MOD($Y3760*Z$1,1)=0,1,0)+1</f>
        <v>1</v>
      </c>
      <c r="AA3760" s="2">
        <f t="shared" si="3811"/>
        <v>2</v>
      </c>
      <c r="AB3760" s="2">
        <f t="shared" si="3811"/>
        <v>2</v>
      </c>
      <c r="AC3760" s="2">
        <f t="shared" si="3811"/>
        <v>3</v>
      </c>
      <c r="AD3760" s="2">
        <f t="shared" si="10"/>
        <v>0</v>
      </c>
      <c r="AE3760" s="2">
        <f t="shared" si="11"/>
        <v>0</v>
      </c>
      <c r="AF3760" s="2">
        <f t="shared" si="12"/>
        <v>0</v>
      </c>
      <c r="AG3760" s="2">
        <f t="shared" si="13"/>
        <v>1</v>
      </c>
      <c r="AH3760" s="2">
        <f t="shared" si="14"/>
        <v>0</v>
      </c>
      <c r="AI3760" s="2">
        <f t="shared" si="15"/>
        <v>0</v>
      </c>
      <c r="AJ3760" s="2">
        <f t="shared" si="16"/>
        <v>0</v>
      </c>
      <c r="AK3760" s="2">
        <f t="shared" si="17"/>
        <v>0</v>
      </c>
      <c r="AL3760" s="2">
        <f t="shared" si="18"/>
        <v>1</v>
      </c>
    </row>
    <row r="3761" ht="13.5" customHeight="1">
      <c r="A3761" s="3">
        <v>43416.0</v>
      </c>
      <c r="B3761" s="2">
        <v>2601.0</v>
      </c>
      <c r="C3761" s="2">
        <f t="shared" si="3"/>
        <v>2601</v>
      </c>
      <c r="D3761" s="2">
        <f t="shared" si="26"/>
        <v>4178.861759</v>
      </c>
      <c r="E3761" s="2">
        <f t="shared" si="20"/>
        <v>2420.347095</v>
      </c>
      <c r="F3761" s="2">
        <v>-1.55</v>
      </c>
      <c r="G3761" s="2">
        <f t="shared" si="4"/>
        <v>-0.0155</v>
      </c>
      <c r="H3761" s="2">
        <f t="shared" si="21"/>
        <v>1.9629</v>
      </c>
      <c r="I3761" s="2">
        <f t="shared" si="27"/>
        <v>1.50296834</v>
      </c>
      <c r="J3761" s="2">
        <f t="shared" si="5"/>
        <v>409.3016413</v>
      </c>
      <c r="K3761" s="2">
        <f t="shared" si="6"/>
        <v>423.1426842</v>
      </c>
      <c r="L3761" s="2">
        <f t="shared" si="7"/>
        <v>0</v>
      </c>
      <c r="M3761" s="2">
        <f t="shared" si="1"/>
        <v>423.1426842</v>
      </c>
      <c r="O3761" s="2">
        <v>3759.0</v>
      </c>
      <c r="P3761" s="2">
        <v>2643.0</v>
      </c>
      <c r="Q3761" s="2">
        <v>2642.0</v>
      </c>
      <c r="R3761" s="2">
        <v>2659.0</v>
      </c>
      <c r="S3761" s="2">
        <v>2601.0</v>
      </c>
      <c r="T3761" s="2">
        <v>1.333703474E9</v>
      </c>
      <c r="U3761" s="2">
        <v>3.4689627E7</v>
      </c>
      <c r="V3761" s="2">
        <v>4.2137147E7</v>
      </c>
      <c r="W3761" s="2">
        <v>1600314.0</v>
      </c>
      <c r="X3761" s="2">
        <v>1423.0</v>
      </c>
      <c r="Y3761" s="2">
        <f t="shared" si="8"/>
        <v>0.136317499</v>
      </c>
      <c r="Z3761" s="2">
        <f t="shared" ref="Z3761:AC3761" si="3812">ROUNDDOWN($Y3761*Z$1,0)-IF(MOD($Y3761*Z$1,1)=0,1,0)+1</f>
        <v>1</v>
      </c>
      <c r="AA3761" s="2">
        <f t="shared" si="3812"/>
        <v>1</v>
      </c>
      <c r="AB3761" s="2">
        <f t="shared" si="3812"/>
        <v>1</v>
      </c>
      <c r="AC3761" s="2">
        <f t="shared" si="3812"/>
        <v>1</v>
      </c>
      <c r="AD3761" s="2">
        <f t="shared" si="10"/>
        <v>0</v>
      </c>
      <c r="AE3761" s="2">
        <f t="shared" si="11"/>
        <v>0</v>
      </c>
      <c r="AF3761" s="2">
        <f t="shared" si="12"/>
        <v>0</v>
      </c>
      <c r="AG3761" s="2">
        <f t="shared" si="13"/>
        <v>0</v>
      </c>
      <c r="AH3761" s="2">
        <f t="shared" si="14"/>
        <v>0</v>
      </c>
      <c r="AI3761" s="2">
        <f t="shared" si="15"/>
        <v>0</v>
      </c>
      <c r="AJ3761" s="2">
        <f t="shared" si="16"/>
        <v>0</v>
      </c>
      <c r="AK3761" s="2">
        <f t="shared" si="17"/>
        <v>1</v>
      </c>
      <c r="AL3761" s="2">
        <f t="shared" si="18"/>
        <v>1</v>
      </c>
    </row>
    <row r="3762" ht="13.5" customHeight="1">
      <c r="A3762" s="3">
        <v>43417.0</v>
      </c>
      <c r="B3762" s="2">
        <v>2630.0</v>
      </c>
      <c r="C3762" s="2">
        <f t="shared" si="3"/>
        <v>2630</v>
      </c>
      <c r="D3762" s="2">
        <f t="shared" si="26"/>
        <v>4180.540939</v>
      </c>
      <c r="E3762" s="2">
        <f t="shared" si="20"/>
        <v>2420.689663</v>
      </c>
      <c r="F3762" s="2">
        <v>1.11</v>
      </c>
      <c r="G3762" s="2">
        <f t="shared" si="4"/>
        <v>0.0111</v>
      </c>
      <c r="H3762" s="2">
        <f t="shared" si="21"/>
        <v>1.974</v>
      </c>
      <c r="I3762" s="2">
        <f t="shared" si="27"/>
        <v>1.503370167</v>
      </c>
      <c r="J3762" s="2">
        <f t="shared" si="5"/>
        <v>413.8448895</v>
      </c>
      <c r="K3762" s="2">
        <f t="shared" si="6"/>
        <v>427.839568</v>
      </c>
      <c r="L3762" s="2">
        <f t="shared" si="7"/>
        <v>0</v>
      </c>
      <c r="M3762" s="2">
        <f t="shared" si="1"/>
        <v>427.839568</v>
      </c>
      <c r="O3762" s="2">
        <v>3760.0</v>
      </c>
      <c r="P3762" s="2">
        <v>2603.0</v>
      </c>
      <c r="Q3762" s="2">
        <v>2601.0</v>
      </c>
      <c r="R3762" s="2">
        <v>2632.0</v>
      </c>
      <c r="S3762" s="2">
        <v>2592.0</v>
      </c>
      <c r="T3762" s="2">
        <v>1.333703474E9</v>
      </c>
      <c r="U3762" s="2">
        <v>3.5076401E7</v>
      </c>
      <c r="V3762" s="2">
        <v>3.9885715E7</v>
      </c>
      <c r="W3762" s="2">
        <v>1524049.0</v>
      </c>
      <c r="X3762" s="2">
        <v>1216.0</v>
      </c>
      <c r="Y3762" s="2">
        <f t="shared" si="8"/>
        <v>0.7774056029</v>
      </c>
      <c r="Z3762" s="2">
        <f t="shared" ref="Z3762:AC3762" si="3813">ROUNDDOWN($Y3762*Z$1,0)-IF(MOD($Y3762*Z$1,1)=0,1,0)+1</f>
        <v>2</v>
      </c>
      <c r="AA3762" s="2">
        <f t="shared" si="3813"/>
        <v>3</v>
      </c>
      <c r="AB3762" s="2">
        <f t="shared" si="3813"/>
        <v>4</v>
      </c>
      <c r="AC3762" s="2">
        <f t="shared" si="3813"/>
        <v>4</v>
      </c>
      <c r="AD3762" s="2">
        <f t="shared" si="10"/>
        <v>0</v>
      </c>
      <c r="AE3762" s="2">
        <f t="shared" si="11"/>
        <v>1</v>
      </c>
      <c r="AF3762" s="2">
        <f t="shared" si="12"/>
        <v>0</v>
      </c>
      <c r="AG3762" s="2">
        <f t="shared" si="13"/>
        <v>0</v>
      </c>
      <c r="AH3762" s="2">
        <f t="shared" si="14"/>
        <v>0</v>
      </c>
      <c r="AI3762" s="2">
        <f t="shared" si="15"/>
        <v>0</v>
      </c>
      <c r="AJ3762" s="2">
        <f t="shared" si="16"/>
        <v>0</v>
      </c>
      <c r="AK3762" s="2">
        <f t="shared" si="17"/>
        <v>0</v>
      </c>
      <c r="AL3762" s="2">
        <f t="shared" si="18"/>
        <v>1</v>
      </c>
    </row>
    <row r="3763" ht="13.5" customHeight="1">
      <c r="A3763" s="3">
        <v>43418.0</v>
      </c>
      <c r="B3763" s="2">
        <v>2637.0</v>
      </c>
      <c r="C3763" s="2">
        <f t="shared" si="3"/>
        <v>2637</v>
      </c>
      <c r="D3763" s="2">
        <f t="shared" si="26"/>
        <v>4182.220794</v>
      </c>
      <c r="E3763" s="2">
        <f t="shared" si="20"/>
        <v>2421.032231</v>
      </c>
      <c r="F3763" s="2">
        <v>0.27</v>
      </c>
      <c r="G3763" s="2">
        <f t="shared" si="4"/>
        <v>0.0027</v>
      </c>
      <c r="H3763" s="2">
        <f t="shared" si="21"/>
        <v>1.9767</v>
      </c>
      <c r="I3763" s="2">
        <f t="shared" si="27"/>
        <v>1.503771994</v>
      </c>
      <c r="J3763" s="2">
        <f t="shared" si="5"/>
        <v>414.9622707</v>
      </c>
      <c r="K3763" s="2">
        <f t="shared" si="6"/>
        <v>428.9947348</v>
      </c>
      <c r="L3763" s="2">
        <f t="shared" si="7"/>
        <v>0</v>
      </c>
      <c r="M3763" s="2">
        <f t="shared" si="1"/>
        <v>428.9947348</v>
      </c>
      <c r="O3763" s="2">
        <v>3761.0</v>
      </c>
      <c r="P3763" s="2">
        <v>2630.0</v>
      </c>
      <c r="Q3763" s="2">
        <v>2630.0</v>
      </c>
      <c r="R3763" s="2">
        <v>2677.0</v>
      </c>
      <c r="S3763" s="2">
        <v>2616.0</v>
      </c>
      <c r="T3763" s="2">
        <v>1.333703474E9</v>
      </c>
      <c r="U3763" s="2">
        <v>3.5169761E7</v>
      </c>
      <c r="V3763" s="2">
        <v>6.6702962E7</v>
      </c>
      <c r="W3763" s="2">
        <v>2516533.0</v>
      </c>
      <c r="X3763" s="2">
        <v>1849.0</v>
      </c>
      <c r="Y3763" s="2">
        <f t="shared" si="8"/>
        <v>0.5654689403</v>
      </c>
      <c r="Z3763" s="2">
        <f t="shared" ref="Z3763:AC3763" si="3814">ROUNDDOWN($Y3763*Z$1,0)-IF(MOD($Y3763*Z$1,1)=0,1,0)+1</f>
        <v>2</v>
      </c>
      <c r="AA3763" s="2">
        <f t="shared" si="3814"/>
        <v>2</v>
      </c>
      <c r="AB3763" s="2">
        <f t="shared" si="3814"/>
        <v>3</v>
      </c>
      <c r="AC3763" s="2">
        <f t="shared" si="3814"/>
        <v>3</v>
      </c>
      <c r="AD3763" s="2">
        <f t="shared" si="10"/>
        <v>1</v>
      </c>
      <c r="AE3763" s="2">
        <f t="shared" si="11"/>
        <v>0</v>
      </c>
      <c r="AF3763" s="2">
        <f t="shared" si="12"/>
        <v>0</v>
      </c>
      <c r="AG3763" s="2">
        <f t="shared" si="13"/>
        <v>0</v>
      </c>
      <c r="AH3763" s="2">
        <f t="shared" si="14"/>
        <v>0</v>
      </c>
      <c r="AI3763" s="2">
        <f t="shared" si="15"/>
        <v>0</v>
      </c>
      <c r="AJ3763" s="2">
        <f t="shared" si="16"/>
        <v>0</v>
      </c>
      <c r="AK3763" s="2">
        <f t="shared" si="17"/>
        <v>0</v>
      </c>
      <c r="AL3763" s="2">
        <f t="shared" si="18"/>
        <v>1</v>
      </c>
    </row>
    <row r="3764" ht="13.5" customHeight="1">
      <c r="A3764" s="3">
        <v>43419.0</v>
      </c>
      <c r="B3764" s="2">
        <v>2645.0</v>
      </c>
      <c r="C3764" s="2">
        <f t="shared" si="3"/>
        <v>2645</v>
      </c>
      <c r="D3764" s="2">
        <f t="shared" si="26"/>
        <v>4183.901324</v>
      </c>
      <c r="E3764" s="2">
        <f t="shared" si="20"/>
        <v>2421.374799</v>
      </c>
      <c r="F3764" s="2">
        <v>0.3</v>
      </c>
      <c r="G3764" s="2">
        <f t="shared" si="4"/>
        <v>0.003</v>
      </c>
      <c r="H3764" s="2">
        <f t="shared" si="21"/>
        <v>1.9797</v>
      </c>
      <c r="I3764" s="2">
        <f t="shared" si="27"/>
        <v>1.504173821</v>
      </c>
      <c r="J3764" s="2">
        <f t="shared" si="5"/>
        <v>416.2071575</v>
      </c>
      <c r="K3764" s="2">
        <f t="shared" si="6"/>
        <v>430.281719</v>
      </c>
      <c r="L3764" s="2">
        <f t="shared" si="7"/>
        <v>0</v>
      </c>
      <c r="M3764" s="2">
        <f t="shared" si="1"/>
        <v>430.281719</v>
      </c>
      <c r="O3764" s="2">
        <v>3762.0</v>
      </c>
      <c r="P3764" s="2">
        <v>2665.0</v>
      </c>
      <c r="Q3764" s="2">
        <v>2637.0</v>
      </c>
      <c r="R3764" s="2">
        <v>2666.0</v>
      </c>
      <c r="S3764" s="2">
        <v>2615.0</v>
      </c>
      <c r="T3764" s="2">
        <v>1.333703474E9</v>
      </c>
      <c r="U3764" s="2">
        <v>3.5276457E7</v>
      </c>
      <c r="V3764" s="2">
        <v>6.7566087E7</v>
      </c>
      <c r="W3764" s="2">
        <v>2553107.0</v>
      </c>
      <c r="X3764" s="2">
        <v>2096.0</v>
      </c>
      <c r="Y3764" s="2">
        <f t="shared" si="8"/>
        <v>0.5732846123</v>
      </c>
      <c r="Z3764" s="2">
        <f t="shared" ref="Z3764:AC3764" si="3815">ROUNDDOWN($Y3764*Z$1,0)-IF(MOD($Y3764*Z$1,1)=0,1,0)+1</f>
        <v>2</v>
      </c>
      <c r="AA3764" s="2">
        <f t="shared" si="3815"/>
        <v>2</v>
      </c>
      <c r="AB3764" s="2">
        <f t="shared" si="3815"/>
        <v>3</v>
      </c>
      <c r="AC3764" s="2">
        <f t="shared" si="3815"/>
        <v>3</v>
      </c>
      <c r="AD3764" s="2">
        <f t="shared" si="10"/>
        <v>0</v>
      </c>
      <c r="AE3764" s="2">
        <f t="shared" si="11"/>
        <v>0</v>
      </c>
      <c r="AF3764" s="2">
        <f t="shared" si="12"/>
        <v>0</v>
      </c>
      <c r="AG3764" s="2">
        <f t="shared" si="13"/>
        <v>0</v>
      </c>
      <c r="AH3764" s="2">
        <f t="shared" si="14"/>
        <v>0</v>
      </c>
      <c r="AI3764" s="2">
        <f t="shared" si="15"/>
        <v>1</v>
      </c>
      <c r="AJ3764" s="2">
        <f t="shared" si="16"/>
        <v>0</v>
      </c>
      <c r="AK3764" s="2">
        <f t="shared" si="17"/>
        <v>0</v>
      </c>
      <c r="AL3764" s="2">
        <f t="shared" si="18"/>
        <v>1</v>
      </c>
    </row>
    <row r="3765" ht="13.5" customHeight="1">
      <c r="A3765" s="3">
        <v>43422.0</v>
      </c>
      <c r="B3765" s="2">
        <v>2628.0</v>
      </c>
      <c r="C3765" s="2">
        <f t="shared" si="3"/>
        <v>2628</v>
      </c>
      <c r="D3765" s="2">
        <f t="shared" si="26"/>
        <v>4185.582529</v>
      </c>
      <c r="E3765" s="2">
        <f t="shared" si="20"/>
        <v>2421.717366</v>
      </c>
      <c r="F3765" s="2">
        <v>-0.64</v>
      </c>
      <c r="G3765" s="2">
        <f t="shared" si="4"/>
        <v>-0.0064</v>
      </c>
      <c r="H3765" s="2">
        <f t="shared" si="21"/>
        <v>1.9733</v>
      </c>
      <c r="I3765" s="2">
        <f t="shared" si="27"/>
        <v>1.504575648</v>
      </c>
      <c r="J3765" s="2">
        <f t="shared" si="5"/>
        <v>413.5434317</v>
      </c>
      <c r="K3765" s="2">
        <f t="shared" si="6"/>
        <v>427.527916</v>
      </c>
      <c r="L3765" s="2">
        <f t="shared" si="7"/>
        <v>0</v>
      </c>
      <c r="M3765" s="2">
        <f t="shared" si="1"/>
        <v>427.527916</v>
      </c>
      <c r="O3765" s="2">
        <v>3763.0</v>
      </c>
      <c r="P3765" s="2">
        <v>2643.0</v>
      </c>
      <c r="Q3765" s="2">
        <v>2645.0</v>
      </c>
      <c r="R3765" s="2">
        <v>2650.0</v>
      </c>
      <c r="S3765" s="2">
        <v>2625.0</v>
      </c>
      <c r="T3765" s="2">
        <v>1.333703474E9</v>
      </c>
      <c r="U3765" s="2">
        <v>3.5049727E7</v>
      </c>
      <c r="V3765" s="2">
        <v>1.3955287E7</v>
      </c>
      <c r="W3765" s="2">
        <v>529043.0</v>
      </c>
      <c r="X3765" s="2">
        <v>639.0</v>
      </c>
      <c r="Y3765" s="2">
        <f t="shared" si="8"/>
        <v>0.3136419001</v>
      </c>
      <c r="Z3765" s="2">
        <f t="shared" ref="Z3765:AC3765" si="3816">ROUNDDOWN($Y3765*Z$1,0)-IF(MOD($Y3765*Z$1,1)=0,1,0)+1</f>
        <v>1</v>
      </c>
      <c r="AA3765" s="2">
        <f t="shared" si="3816"/>
        <v>1</v>
      </c>
      <c r="AB3765" s="2">
        <f t="shared" si="3816"/>
        <v>2</v>
      </c>
      <c r="AC3765" s="2">
        <f t="shared" si="3816"/>
        <v>2</v>
      </c>
      <c r="AD3765" s="2">
        <f t="shared" si="10"/>
        <v>0</v>
      </c>
      <c r="AE3765" s="2">
        <f t="shared" si="11"/>
        <v>0</v>
      </c>
      <c r="AF3765" s="2">
        <f t="shared" si="12"/>
        <v>0</v>
      </c>
      <c r="AG3765" s="2">
        <f t="shared" si="13"/>
        <v>0</v>
      </c>
      <c r="AH3765" s="2">
        <f t="shared" si="14"/>
        <v>0</v>
      </c>
      <c r="AI3765" s="2">
        <f t="shared" si="15"/>
        <v>0</v>
      </c>
      <c r="AJ3765" s="2">
        <f t="shared" si="16"/>
        <v>1</v>
      </c>
      <c r="AK3765" s="2">
        <f t="shared" si="17"/>
        <v>0</v>
      </c>
      <c r="AL3765" s="2">
        <f t="shared" si="18"/>
        <v>1</v>
      </c>
    </row>
    <row r="3766" ht="13.5" customHeight="1">
      <c r="A3766" s="3">
        <v>43423.0</v>
      </c>
      <c r="B3766" s="2">
        <v>2650.0</v>
      </c>
      <c r="C3766" s="2">
        <f t="shared" si="3"/>
        <v>2650</v>
      </c>
      <c r="D3766" s="2">
        <f t="shared" si="26"/>
        <v>4187.26441</v>
      </c>
      <c r="E3766" s="2">
        <f t="shared" si="20"/>
        <v>2422.059934</v>
      </c>
      <c r="F3766" s="2">
        <v>0.84</v>
      </c>
      <c r="G3766" s="2">
        <f t="shared" si="4"/>
        <v>0.0084</v>
      </c>
      <c r="H3766" s="2">
        <f t="shared" si="21"/>
        <v>1.9817</v>
      </c>
      <c r="I3766" s="2">
        <f t="shared" si="27"/>
        <v>1.504977476</v>
      </c>
      <c r="J3766" s="2">
        <f t="shared" si="5"/>
        <v>417.0171965</v>
      </c>
      <c r="K3766" s="2">
        <f t="shared" si="6"/>
        <v>431.1191505</v>
      </c>
      <c r="L3766" s="2">
        <f t="shared" si="7"/>
        <v>0</v>
      </c>
      <c r="M3766" s="2">
        <f t="shared" si="1"/>
        <v>431.1191505</v>
      </c>
      <c r="O3766" s="2">
        <v>3764.0</v>
      </c>
      <c r="P3766" s="2">
        <v>2633.0</v>
      </c>
      <c r="Q3766" s="2">
        <v>2628.0</v>
      </c>
      <c r="R3766" s="2">
        <v>2650.0</v>
      </c>
      <c r="S3766" s="2">
        <v>2627.0</v>
      </c>
      <c r="T3766" s="2">
        <v>1.333703474E9</v>
      </c>
      <c r="U3766" s="2">
        <v>3.5343142E7</v>
      </c>
      <c r="V3766" s="2">
        <v>6.8040045E7</v>
      </c>
      <c r="W3766" s="2">
        <v>2577365.0</v>
      </c>
      <c r="X3766" s="2">
        <v>1654.0</v>
      </c>
      <c r="Y3766" s="2">
        <f t="shared" si="8"/>
        <v>0.7175192854</v>
      </c>
      <c r="Z3766" s="2">
        <f t="shared" ref="Z3766:AC3766" si="3817">ROUNDDOWN($Y3766*Z$1,0)-IF(MOD($Y3766*Z$1,1)=0,1,0)+1</f>
        <v>2</v>
      </c>
      <c r="AA3766" s="2">
        <f t="shared" si="3817"/>
        <v>3</v>
      </c>
      <c r="AB3766" s="2">
        <f t="shared" si="3817"/>
        <v>3</v>
      </c>
      <c r="AC3766" s="2">
        <f t="shared" si="3817"/>
        <v>4</v>
      </c>
      <c r="AD3766" s="2">
        <f t="shared" si="10"/>
        <v>0</v>
      </c>
      <c r="AE3766" s="2">
        <f t="shared" si="11"/>
        <v>0</v>
      </c>
      <c r="AF3766" s="2">
        <f t="shared" si="12"/>
        <v>0</v>
      </c>
      <c r="AG3766" s="2">
        <f t="shared" si="13"/>
        <v>0</v>
      </c>
      <c r="AH3766" s="2">
        <f t="shared" si="14"/>
        <v>0</v>
      </c>
      <c r="AI3766" s="2">
        <f t="shared" si="15"/>
        <v>1</v>
      </c>
      <c r="AJ3766" s="2">
        <f t="shared" si="16"/>
        <v>0</v>
      </c>
      <c r="AK3766" s="2">
        <f t="shared" si="17"/>
        <v>0</v>
      </c>
      <c r="AL3766" s="2">
        <f t="shared" si="18"/>
        <v>1</v>
      </c>
    </row>
    <row r="3767" ht="13.5" customHeight="1">
      <c r="A3767" s="3">
        <v>43424.0</v>
      </c>
      <c r="B3767" s="2">
        <v>2501.0</v>
      </c>
      <c r="C3767" s="2">
        <f t="shared" si="3"/>
        <v>2501</v>
      </c>
      <c r="D3767" s="2">
        <f t="shared" si="26"/>
        <v>4188.946967</v>
      </c>
      <c r="E3767" s="2">
        <f t="shared" si="20"/>
        <v>2422.402502</v>
      </c>
      <c r="F3767" s="2">
        <v>-5.62</v>
      </c>
      <c r="G3767" s="2">
        <f t="shared" si="4"/>
        <v>-0.0562</v>
      </c>
      <c r="H3767" s="2">
        <f t="shared" si="21"/>
        <v>1.9255</v>
      </c>
      <c r="I3767" s="2">
        <f t="shared" si="27"/>
        <v>1.505379303</v>
      </c>
      <c r="J3767" s="2">
        <f t="shared" si="5"/>
        <v>393.5808301</v>
      </c>
      <c r="K3767" s="2">
        <f t="shared" si="6"/>
        <v>406.8902543</v>
      </c>
      <c r="L3767" s="2">
        <f t="shared" si="7"/>
        <v>0</v>
      </c>
      <c r="M3767" s="2">
        <f t="shared" si="1"/>
        <v>406.8902543</v>
      </c>
      <c r="O3767" s="2">
        <v>3765.0</v>
      </c>
      <c r="P3767" s="2">
        <v>2518.0</v>
      </c>
      <c r="Q3767" s="2">
        <v>2650.0</v>
      </c>
      <c r="R3767" s="2">
        <v>2532.0</v>
      </c>
      <c r="S3767" s="2">
        <v>2501.0</v>
      </c>
      <c r="T3767" s="2">
        <v>1.333703474E9</v>
      </c>
      <c r="U3767" s="2">
        <v>3.3355924E7</v>
      </c>
      <c r="V3767" s="2">
        <v>2.06891968E8</v>
      </c>
      <c r="W3767" s="2">
        <v>8220576.0</v>
      </c>
      <c r="X3767" s="2">
        <v>5909.0</v>
      </c>
      <c r="Y3767" s="2">
        <f t="shared" si="8"/>
        <v>0.005075111652</v>
      </c>
      <c r="Z3767" s="2">
        <f t="shared" ref="Z3767:AC3767" si="3818">ROUNDDOWN($Y3767*Z$1,0)-IF(MOD($Y3767*Z$1,1)=0,1,0)+1</f>
        <v>1</v>
      </c>
      <c r="AA3767" s="2">
        <f t="shared" si="3818"/>
        <v>1</v>
      </c>
      <c r="AB3767" s="2">
        <f t="shared" si="3818"/>
        <v>1</v>
      </c>
      <c r="AC3767" s="2">
        <f t="shared" si="3818"/>
        <v>1</v>
      </c>
      <c r="AD3767" s="2">
        <f t="shared" si="10"/>
        <v>0</v>
      </c>
      <c r="AE3767" s="2">
        <f t="shared" si="11"/>
        <v>0</v>
      </c>
      <c r="AF3767" s="2">
        <f t="shared" si="12"/>
        <v>0</v>
      </c>
      <c r="AG3767" s="2">
        <f t="shared" si="13"/>
        <v>0</v>
      </c>
      <c r="AH3767" s="2">
        <f t="shared" si="14"/>
        <v>0</v>
      </c>
      <c r="AI3767" s="2">
        <f t="shared" si="15"/>
        <v>0</v>
      </c>
      <c r="AJ3767" s="2">
        <f t="shared" si="16"/>
        <v>1</v>
      </c>
      <c r="AK3767" s="2">
        <f t="shared" si="17"/>
        <v>0</v>
      </c>
      <c r="AL3767" s="2">
        <f t="shared" si="18"/>
        <v>1</v>
      </c>
    </row>
    <row r="3768" ht="13.5" customHeight="1">
      <c r="A3768" s="3">
        <v>43425.0</v>
      </c>
      <c r="B3768" s="2">
        <v>2520.0</v>
      </c>
      <c r="C3768" s="2">
        <f t="shared" si="3"/>
        <v>2520</v>
      </c>
      <c r="D3768" s="2">
        <f t="shared" si="26"/>
        <v>4190.630199</v>
      </c>
      <c r="E3768" s="2">
        <f t="shared" si="20"/>
        <v>2422.745069</v>
      </c>
      <c r="F3768" s="2">
        <v>0.76</v>
      </c>
      <c r="G3768" s="2">
        <f t="shared" si="4"/>
        <v>0.0076</v>
      </c>
      <c r="H3768" s="2">
        <f t="shared" si="21"/>
        <v>1.9331</v>
      </c>
      <c r="I3768" s="2">
        <f t="shared" si="27"/>
        <v>1.50578113</v>
      </c>
      <c r="J3768" s="2">
        <f t="shared" si="5"/>
        <v>396.5720444</v>
      </c>
      <c r="K3768" s="2">
        <f t="shared" si="6"/>
        <v>409.9826202</v>
      </c>
      <c r="L3768" s="2">
        <f t="shared" si="7"/>
        <v>0</v>
      </c>
      <c r="M3768" s="2">
        <f t="shared" si="1"/>
        <v>409.9826202</v>
      </c>
      <c r="O3768" s="2">
        <v>3766.0</v>
      </c>
      <c r="P3768" s="2">
        <v>2515.0</v>
      </c>
      <c r="Q3768" s="2">
        <v>2501.0</v>
      </c>
      <c r="R3768" s="2">
        <v>2530.0</v>
      </c>
      <c r="S3768" s="2">
        <v>2510.0</v>
      </c>
      <c r="T3768" s="2">
        <v>1.333703474E9</v>
      </c>
      <c r="U3768" s="2">
        <v>3.3609328E7</v>
      </c>
      <c r="V3768" s="2">
        <v>9.4787656E7</v>
      </c>
      <c r="W3768" s="2">
        <v>3762227.0</v>
      </c>
      <c r="X3768" s="2">
        <v>3198.0</v>
      </c>
      <c r="Y3768" s="2">
        <f t="shared" si="8"/>
        <v>0.6968128299</v>
      </c>
      <c r="Z3768" s="2">
        <f t="shared" ref="Z3768:AC3768" si="3819">ROUNDDOWN($Y3768*Z$1,0)-IF(MOD($Y3768*Z$1,1)=0,1,0)+1</f>
        <v>2</v>
      </c>
      <c r="AA3768" s="2">
        <f t="shared" si="3819"/>
        <v>3</v>
      </c>
      <c r="AB3768" s="2">
        <f t="shared" si="3819"/>
        <v>3</v>
      </c>
      <c r="AC3768" s="2">
        <f t="shared" si="3819"/>
        <v>4</v>
      </c>
      <c r="AD3768" s="2">
        <f t="shared" si="10"/>
        <v>0</v>
      </c>
      <c r="AE3768" s="2">
        <f t="shared" si="11"/>
        <v>0</v>
      </c>
      <c r="AF3768" s="2">
        <f t="shared" si="12"/>
        <v>0</v>
      </c>
      <c r="AG3768" s="2">
        <f t="shared" si="13"/>
        <v>0</v>
      </c>
      <c r="AH3768" s="2">
        <f t="shared" si="14"/>
        <v>1</v>
      </c>
      <c r="AI3768" s="2">
        <f t="shared" si="15"/>
        <v>0</v>
      </c>
      <c r="AJ3768" s="2">
        <f t="shared" si="16"/>
        <v>0</v>
      </c>
      <c r="AK3768" s="2">
        <f t="shared" si="17"/>
        <v>0</v>
      </c>
      <c r="AL3768" s="2">
        <f t="shared" si="18"/>
        <v>1</v>
      </c>
    </row>
    <row r="3769" ht="13.5" customHeight="1">
      <c r="A3769" s="3">
        <v>43426.0</v>
      </c>
      <c r="B3769" s="2">
        <v>2519.0</v>
      </c>
      <c r="C3769" s="2">
        <f t="shared" si="3"/>
        <v>2519</v>
      </c>
      <c r="D3769" s="2">
        <f t="shared" si="26"/>
        <v>4192.314108</v>
      </c>
      <c r="E3769" s="2">
        <f t="shared" si="20"/>
        <v>2423.087637</v>
      </c>
      <c r="F3769" s="2">
        <v>-0.04</v>
      </c>
      <c r="G3769" s="2">
        <f t="shared" si="4"/>
        <v>-0.0004</v>
      </c>
      <c r="H3769" s="2">
        <f t="shared" si="21"/>
        <v>1.9327</v>
      </c>
      <c r="I3769" s="2">
        <f t="shared" si="27"/>
        <v>1.506182957</v>
      </c>
      <c r="J3769" s="2">
        <f t="shared" si="5"/>
        <v>396.4134155</v>
      </c>
      <c r="K3769" s="2">
        <f t="shared" si="6"/>
        <v>409.8186271</v>
      </c>
      <c r="L3769" s="2">
        <f t="shared" si="7"/>
        <v>0</v>
      </c>
      <c r="M3769" s="2">
        <f t="shared" si="1"/>
        <v>409.8186271</v>
      </c>
      <c r="O3769" s="2">
        <v>3767.0</v>
      </c>
      <c r="P3769" s="2">
        <v>2530.0</v>
      </c>
      <c r="Q3769" s="2">
        <v>2520.0</v>
      </c>
      <c r="R3769" s="2">
        <v>2532.0</v>
      </c>
      <c r="S3769" s="2">
        <v>2511.0</v>
      </c>
      <c r="T3769" s="2">
        <v>1.333703474E9</v>
      </c>
      <c r="U3769" s="2">
        <v>3.3595991E7</v>
      </c>
      <c r="V3769" s="2">
        <v>8.2352064E7</v>
      </c>
      <c r="W3769" s="2">
        <v>3267229.0</v>
      </c>
      <c r="X3769" s="2">
        <v>1480.0</v>
      </c>
      <c r="Y3769" s="2">
        <f t="shared" si="8"/>
        <v>0.4737109216</v>
      </c>
      <c r="Z3769" s="2">
        <f t="shared" ref="Z3769:AC3769" si="3820">ROUNDDOWN($Y3769*Z$1,0)-IF(MOD($Y3769*Z$1,1)=0,1,0)+1</f>
        <v>1</v>
      </c>
      <c r="AA3769" s="2">
        <f t="shared" si="3820"/>
        <v>2</v>
      </c>
      <c r="AB3769" s="2">
        <f t="shared" si="3820"/>
        <v>2</v>
      </c>
      <c r="AC3769" s="2">
        <f t="shared" si="3820"/>
        <v>3</v>
      </c>
      <c r="AD3769" s="2">
        <f t="shared" si="10"/>
        <v>0</v>
      </c>
      <c r="AE3769" s="2">
        <f t="shared" si="11"/>
        <v>0</v>
      </c>
      <c r="AF3769" s="2">
        <f t="shared" si="12"/>
        <v>0</v>
      </c>
      <c r="AG3769" s="2">
        <f t="shared" si="13"/>
        <v>1</v>
      </c>
      <c r="AH3769" s="2">
        <f t="shared" si="14"/>
        <v>0</v>
      </c>
      <c r="AI3769" s="2">
        <f t="shared" si="15"/>
        <v>0</v>
      </c>
      <c r="AJ3769" s="2">
        <f t="shared" si="16"/>
        <v>0</v>
      </c>
      <c r="AK3769" s="2">
        <f t="shared" si="17"/>
        <v>0</v>
      </c>
      <c r="AL3769" s="2">
        <f t="shared" si="18"/>
        <v>1</v>
      </c>
    </row>
    <row r="3770" ht="13.5" customHeight="1">
      <c r="A3770" s="3">
        <v>43429.0</v>
      </c>
      <c r="B3770" s="2">
        <v>2496.0</v>
      </c>
      <c r="C3770" s="2">
        <f t="shared" si="3"/>
        <v>2496</v>
      </c>
      <c r="D3770" s="2">
        <f t="shared" si="26"/>
        <v>4193.998694</v>
      </c>
      <c r="E3770" s="2">
        <f t="shared" si="20"/>
        <v>2423.430205</v>
      </c>
      <c r="F3770" s="2">
        <v>-0.91</v>
      </c>
      <c r="G3770" s="2">
        <f t="shared" si="4"/>
        <v>-0.0091</v>
      </c>
      <c r="H3770" s="2">
        <f t="shared" si="21"/>
        <v>1.9236</v>
      </c>
      <c r="I3770" s="2">
        <f t="shared" si="27"/>
        <v>1.506584784</v>
      </c>
      <c r="J3770" s="2">
        <f t="shared" si="5"/>
        <v>392.8060535</v>
      </c>
      <c r="K3770" s="2">
        <f t="shared" si="6"/>
        <v>406.0892776</v>
      </c>
      <c r="L3770" s="2">
        <f t="shared" si="7"/>
        <v>0</v>
      </c>
      <c r="M3770" s="2">
        <f t="shared" si="1"/>
        <v>406.0892776</v>
      </c>
      <c r="O3770" s="2">
        <v>3768.0</v>
      </c>
      <c r="P3770" s="2">
        <v>2508.0</v>
      </c>
      <c r="Q3770" s="2">
        <v>2519.0</v>
      </c>
      <c r="R3770" s="2">
        <v>2514.0</v>
      </c>
      <c r="S3770" s="2">
        <v>2488.0</v>
      </c>
      <c r="T3770" s="2">
        <v>1.333703474E9</v>
      </c>
      <c r="U3770" s="2">
        <v>3.3289239E7</v>
      </c>
      <c r="V3770" s="2">
        <v>2.5186314E7</v>
      </c>
      <c r="W3770" s="2">
        <v>1006669.0</v>
      </c>
      <c r="X3770" s="2">
        <v>879.0</v>
      </c>
      <c r="Y3770" s="2">
        <f t="shared" si="8"/>
        <v>0.2493909866</v>
      </c>
      <c r="Z3770" s="2">
        <f t="shared" ref="Z3770:AC3770" si="3821">ROUNDDOWN($Y3770*Z$1,0)-IF(MOD($Y3770*Z$1,1)=0,1,0)+1</f>
        <v>1</v>
      </c>
      <c r="AA3770" s="2">
        <f t="shared" si="3821"/>
        <v>1</v>
      </c>
      <c r="AB3770" s="2">
        <f t="shared" si="3821"/>
        <v>1</v>
      </c>
      <c r="AC3770" s="2">
        <f t="shared" si="3821"/>
        <v>2</v>
      </c>
      <c r="AD3770" s="2">
        <f t="shared" si="10"/>
        <v>0</v>
      </c>
      <c r="AE3770" s="2">
        <f t="shared" si="11"/>
        <v>0</v>
      </c>
      <c r="AF3770" s="2">
        <f t="shared" si="12"/>
        <v>0</v>
      </c>
      <c r="AG3770" s="2">
        <f t="shared" si="13"/>
        <v>0</v>
      </c>
      <c r="AH3770" s="2">
        <f t="shared" si="14"/>
        <v>0</v>
      </c>
      <c r="AI3770" s="2">
        <f t="shared" si="15"/>
        <v>0</v>
      </c>
      <c r="AJ3770" s="2">
        <f t="shared" si="16"/>
        <v>0</v>
      </c>
      <c r="AK3770" s="2">
        <f t="shared" si="17"/>
        <v>1</v>
      </c>
      <c r="AL3770" s="2">
        <f t="shared" si="18"/>
        <v>1</v>
      </c>
    </row>
    <row r="3771" ht="13.5" customHeight="1">
      <c r="A3771" s="3">
        <v>43430.0</v>
      </c>
      <c r="B3771" s="2">
        <v>2563.0</v>
      </c>
      <c r="C3771" s="2">
        <f t="shared" si="3"/>
        <v>2563</v>
      </c>
      <c r="D3771" s="2">
        <f t="shared" si="26"/>
        <v>4195.683957</v>
      </c>
      <c r="E3771" s="2">
        <f t="shared" si="20"/>
        <v>2423.772773</v>
      </c>
      <c r="F3771" s="2">
        <v>2.68</v>
      </c>
      <c r="G3771" s="2">
        <f t="shared" si="4"/>
        <v>0.0268</v>
      </c>
      <c r="H3771" s="2">
        <f t="shared" si="21"/>
        <v>1.9504</v>
      </c>
      <c r="I3771" s="2">
        <f t="shared" si="27"/>
        <v>1.506986612</v>
      </c>
      <c r="J3771" s="2">
        <f t="shared" si="5"/>
        <v>403.3332557</v>
      </c>
      <c r="K3771" s="2">
        <f t="shared" si="6"/>
        <v>416.9724703</v>
      </c>
      <c r="L3771" s="2">
        <f t="shared" si="7"/>
        <v>0</v>
      </c>
      <c r="M3771" s="2">
        <f t="shared" si="1"/>
        <v>416.9724703</v>
      </c>
      <c r="O3771" s="2">
        <v>3769.0</v>
      </c>
      <c r="P3771" s="2">
        <v>2509.0</v>
      </c>
      <c r="Q3771" s="2">
        <v>2496.0</v>
      </c>
      <c r="R3771" s="2">
        <v>2563.0</v>
      </c>
      <c r="S3771" s="2">
        <v>2508.0</v>
      </c>
      <c r="T3771" s="2">
        <v>1.333703474E9</v>
      </c>
      <c r="U3771" s="2">
        <v>3.418282E7</v>
      </c>
      <c r="V3771" s="2">
        <v>1.39667989E8</v>
      </c>
      <c r="W3771" s="2">
        <v>5507422.0</v>
      </c>
      <c r="X3771" s="2">
        <v>3129.0</v>
      </c>
      <c r="Y3771" s="2">
        <f t="shared" si="8"/>
        <v>0.9487413723</v>
      </c>
      <c r="Z3771" s="2">
        <f t="shared" ref="Z3771:AC3771" si="3822">ROUNDDOWN($Y3771*Z$1,0)-IF(MOD($Y3771*Z$1,1)=0,1,0)+1</f>
        <v>2</v>
      </c>
      <c r="AA3771" s="2">
        <f t="shared" si="3822"/>
        <v>3</v>
      </c>
      <c r="AB3771" s="2">
        <f t="shared" si="3822"/>
        <v>4</v>
      </c>
      <c r="AC3771" s="2">
        <f t="shared" si="3822"/>
        <v>5</v>
      </c>
      <c r="AD3771" s="2">
        <f t="shared" si="10"/>
        <v>0</v>
      </c>
      <c r="AE3771" s="2">
        <f t="shared" si="11"/>
        <v>1</v>
      </c>
      <c r="AF3771" s="2">
        <f t="shared" si="12"/>
        <v>0</v>
      </c>
      <c r="AG3771" s="2">
        <f t="shared" si="13"/>
        <v>0</v>
      </c>
      <c r="AH3771" s="2">
        <f t="shared" si="14"/>
        <v>0</v>
      </c>
      <c r="AI3771" s="2">
        <f t="shared" si="15"/>
        <v>0</v>
      </c>
      <c r="AJ3771" s="2">
        <f t="shared" si="16"/>
        <v>0</v>
      </c>
      <c r="AK3771" s="2">
        <f t="shared" si="17"/>
        <v>0</v>
      </c>
      <c r="AL3771" s="2">
        <f t="shared" si="18"/>
        <v>1</v>
      </c>
    </row>
    <row r="3772" ht="13.5" customHeight="1">
      <c r="A3772" s="3">
        <v>43431.0</v>
      </c>
      <c r="B3772" s="2">
        <v>2574.0</v>
      </c>
      <c r="C3772" s="2">
        <f t="shared" si="3"/>
        <v>2574</v>
      </c>
      <c r="D3772" s="2">
        <f t="shared" si="26"/>
        <v>4197.369897</v>
      </c>
      <c r="E3772" s="2">
        <f t="shared" si="20"/>
        <v>2424.11534</v>
      </c>
      <c r="F3772" s="2">
        <v>0.43</v>
      </c>
      <c r="G3772" s="2">
        <f t="shared" si="4"/>
        <v>0.0043</v>
      </c>
      <c r="H3772" s="2">
        <f t="shared" si="21"/>
        <v>1.9547</v>
      </c>
      <c r="I3772" s="2">
        <f t="shared" si="27"/>
        <v>1.507388439</v>
      </c>
      <c r="J3772" s="2">
        <f t="shared" si="5"/>
        <v>405.0675887</v>
      </c>
      <c r="K3772" s="2">
        <f t="shared" si="6"/>
        <v>418.7654519</v>
      </c>
      <c r="L3772" s="2">
        <f t="shared" si="7"/>
        <v>0</v>
      </c>
      <c r="M3772" s="2">
        <f t="shared" si="1"/>
        <v>418.7654519</v>
      </c>
      <c r="O3772" s="2">
        <v>3770.0</v>
      </c>
      <c r="P3772" s="2">
        <v>2575.0</v>
      </c>
      <c r="Q3772" s="2">
        <v>2563.0</v>
      </c>
      <c r="R3772" s="2">
        <v>2588.0</v>
      </c>
      <c r="S3772" s="2">
        <v>2557.0</v>
      </c>
      <c r="T3772" s="2">
        <v>1.333703474E9</v>
      </c>
      <c r="U3772" s="2">
        <v>3.4329527E7</v>
      </c>
      <c r="V3772" s="2">
        <v>1.07087623E8</v>
      </c>
      <c r="W3772" s="2">
        <v>4159589.0</v>
      </c>
      <c r="X3772" s="2">
        <v>3557.0</v>
      </c>
      <c r="Y3772" s="2">
        <f t="shared" si="8"/>
        <v>0.6086073894</v>
      </c>
      <c r="Z3772" s="2">
        <f t="shared" ref="Z3772:AC3772" si="3823">ROUNDDOWN($Y3772*Z$1,0)-IF(MOD($Y3772*Z$1,1)=0,1,0)+1</f>
        <v>2</v>
      </c>
      <c r="AA3772" s="2">
        <f t="shared" si="3823"/>
        <v>2</v>
      </c>
      <c r="AB3772" s="2">
        <f t="shared" si="3823"/>
        <v>3</v>
      </c>
      <c r="AC3772" s="2">
        <f t="shared" si="3823"/>
        <v>4</v>
      </c>
      <c r="AD3772" s="2">
        <f t="shared" si="10"/>
        <v>1</v>
      </c>
      <c r="AE3772" s="2">
        <f t="shared" si="11"/>
        <v>0</v>
      </c>
      <c r="AF3772" s="2">
        <f t="shared" si="12"/>
        <v>0</v>
      </c>
      <c r="AG3772" s="2">
        <f t="shared" si="13"/>
        <v>0</v>
      </c>
      <c r="AH3772" s="2">
        <f t="shared" si="14"/>
        <v>0</v>
      </c>
      <c r="AI3772" s="2">
        <f t="shared" si="15"/>
        <v>0</v>
      </c>
      <c r="AJ3772" s="2">
        <f t="shared" si="16"/>
        <v>0</v>
      </c>
      <c r="AK3772" s="2">
        <f t="shared" si="17"/>
        <v>0</v>
      </c>
      <c r="AL3772" s="2">
        <f t="shared" si="18"/>
        <v>1</v>
      </c>
    </row>
    <row r="3773" ht="13.5" customHeight="1">
      <c r="A3773" s="3">
        <v>43432.0</v>
      </c>
      <c r="B3773" s="2">
        <v>2589.0</v>
      </c>
      <c r="C3773" s="2">
        <f t="shared" si="3"/>
        <v>2589</v>
      </c>
      <c r="D3773" s="2">
        <f t="shared" si="26"/>
        <v>4199.056514</v>
      </c>
      <c r="E3773" s="2">
        <f t="shared" si="20"/>
        <v>2424.457908</v>
      </c>
      <c r="F3773" s="2">
        <v>0.58</v>
      </c>
      <c r="G3773" s="2">
        <f t="shared" si="4"/>
        <v>0.0058</v>
      </c>
      <c r="H3773" s="2">
        <f t="shared" si="21"/>
        <v>1.9605</v>
      </c>
      <c r="I3773" s="2">
        <f t="shared" si="27"/>
        <v>1.507790266</v>
      </c>
      <c r="J3773" s="2">
        <f t="shared" si="5"/>
        <v>407.4169807</v>
      </c>
      <c r="K3773" s="2">
        <f t="shared" si="6"/>
        <v>421.1942915</v>
      </c>
      <c r="L3773" s="2">
        <f t="shared" si="7"/>
        <v>0</v>
      </c>
      <c r="M3773" s="2">
        <f t="shared" si="1"/>
        <v>421.1942915</v>
      </c>
      <c r="O3773" s="2">
        <v>3771.0</v>
      </c>
      <c r="P3773" s="2">
        <v>2583.0</v>
      </c>
      <c r="Q3773" s="2">
        <v>2574.0</v>
      </c>
      <c r="R3773" s="2">
        <v>2593.0</v>
      </c>
      <c r="S3773" s="2">
        <v>2576.0</v>
      </c>
      <c r="T3773" s="2">
        <v>1.333703474E9</v>
      </c>
      <c r="U3773" s="2">
        <v>3.4529583E7</v>
      </c>
      <c r="V3773" s="2">
        <v>6.7401967E7</v>
      </c>
      <c r="W3773" s="2">
        <v>2606858.0</v>
      </c>
      <c r="X3773" s="2">
        <v>1843.0</v>
      </c>
      <c r="Y3773" s="2">
        <f t="shared" si="8"/>
        <v>0.6469752335</v>
      </c>
      <c r="Z3773" s="2">
        <f t="shared" ref="Z3773:AC3773" si="3824">ROUNDDOWN($Y3773*Z$1,0)-IF(MOD($Y3773*Z$1,1)=0,1,0)+1</f>
        <v>2</v>
      </c>
      <c r="AA3773" s="2">
        <f t="shared" si="3824"/>
        <v>2</v>
      </c>
      <c r="AB3773" s="2">
        <f t="shared" si="3824"/>
        <v>3</v>
      </c>
      <c r="AC3773" s="2">
        <f t="shared" si="3824"/>
        <v>4</v>
      </c>
      <c r="AD3773" s="2">
        <f t="shared" si="10"/>
        <v>0</v>
      </c>
      <c r="AE3773" s="2">
        <f t="shared" si="11"/>
        <v>0</v>
      </c>
      <c r="AF3773" s="2">
        <f t="shared" si="12"/>
        <v>0</v>
      </c>
      <c r="AG3773" s="2">
        <f t="shared" si="13"/>
        <v>0</v>
      </c>
      <c r="AH3773" s="2">
        <f t="shared" si="14"/>
        <v>0</v>
      </c>
      <c r="AI3773" s="2">
        <f t="shared" si="15"/>
        <v>1</v>
      </c>
      <c r="AJ3773" s="2">
        <f t="shared" si="16"/>
        <v>0</v>
      </c>
      <c r="AK3773" s="2">
        <f t="shared" si="17"/>
        <v>0</v>
      </c>
      <c r="AL3773" s="2">
        <f t="shared" si="18"/>
        <v>1</v>
      </c>
    </row>
    <row r="3774" ht="13.5" customHeight="1">
      <c r="A3774" s="3">
        <v>43433.0</v>
      </c>
      <c r="B3774" s="2">
        <v>2550.0</v>
      </c>
      <c r="C3774" s="2">
        <f t="shared" si="3"/>
        <v>2550</v>
      </c>
      <c r="D3774" s="2">
        <f t="shared" si="26"/>
        <v>4200.743809</v>
      </c>
      <c r="E3774" s="2">
        <f t="shared" si="20"/>
        <v>2424.800476</v>
      </c>
      <c r="F3774" s="2">
        <v>-1.51</v>
      </c>
      <c r="G3774" s="2">
        <f t="shared" si="4"/>
        <v>-0.0151</v>
      </c>
      <c r="H3774" s="2">
        <f t="shared" si="21"/>
        <v>1.9454</v>
      </c>
      <c r="I3774" s="2">
        <f t="shared" si="27"/>
        <v>1.508192093</v>
      </c>
      <c r="J3774" s="2">
        <f t="shared" si="5"/>
        <v>401.2649843</v>
      </c>
      <c r="K3774" s="2">
        <f t="shared" si="6"/>
        <v>414.8342577</v>
      </c>
      <c r="L3774" s="2">
        <f t="shared" si="7"/>
        <v>0</v>
      </c>
      <c r="M3774" s="2">
        <f t="shared" si="1"/>
        <v>414.8342577</v>
      </c>
      <c r="O3774" s="2">
        <v>3772.0</v>
      </c>
      <c r="P3774" s="2">
        <v>2599.0</v>
      </c>
      <c r="Q3774" s="2">
        <v>2589.0</v>
      </c>
      <c r="R3774" s="2">
        <v>2600.0</v>
      </c>
      <c r="S3774" s="2">
        <v>2550.0</v>
      </c>
      <c r="T3774" s="2">
        <v>1.333703474E9</v>
      </c>
      <c r="U3774" s="2">
        <v>3.4009439E7</v>
      </c>
      <c r="V3774" s="2">
        <v>1.23740061E8</v>
      </c>
      <c r="W3774" s="2">
        <v>4803988.0</v>
      </c>
      <c r="X3774" s="2">
        <v>2467.0</v>
      </c>
      <c r="Y3774" s="2">
        <f t="shared" si="8"/>
        <v>0.1436256598</v>
      </c>
      <c r="Z3774" s="2">
        <f t="shared" ref="Z3774:AC3774" si="3825">ROUNDDOWN($Y3774*Z$1,0)-IF(MOD($Y3774*Z$1,1)=0,1,0)+1</f>
        <v>1</v>
      </c>
      <c r="AA3774" s="2">
        <f t="shared" si="3825"/>
        <v>1</v>
      </c>
      <c r="AB3774" s="2">
        <f t="shared" si="3825"/>
        <v>1</v>
      </c>
      <c r="AC3774" s="2">
        <f t="shared" si="3825"/>
        <v>1</v>
      </c>
      <c r="AD3774" s="2">
        <f t="shared" si="10"/>
        <v>0</v>
      </c>
      <c r="AE3774" s="2">
        <f t="shared" si="11"/>
        <v>0</v>
      </c>
      <c r="AF3774" s="2">
        <f t="shared" si="12"/>
        <v>0</v>
      </c>
      <c r="AG3774" s="2">
        <f t="shared" si="13"/>
        <v>0</v>
      </c>
      <c r="AH3774" s="2">
        <f t="shared" si="14"/>
        <v>0</v>
      </c>
      <c r="AI3774" s="2">
        <f t="shared" si="15"/>
        <v>0</v>
      </c>
      <c r="AJ3774" s="2">
        <f t="shared" si="16"/>
        <v>1</v>
      </c>
      <c r="AK3774" s="2">
        <f t="shared" si="17"/>
        <v>0</v>
      </c>
      <c r="AL3774" s="2">
        <f t="shared" si="18"/>
        <v>1</v>
      </c>
    </row>
    <row r="3775" ht="13.5" customHeight="1">
      <c r="A3775" s="3">
        <v>43436.0</v>
      </c>
      <c r="B3775" s="2">
        <v>2558.0</v>
      </c>
      <c r="C3775" s="2">
        <f t="shared" si="3"/>
        <v>2558</v>
      </c>
      <c r="D3775" s="2">
        <f t="shared" si="26"/>
        <v>4202.431782</v>
      </c>
      <c r="E3775" s="2">
        <f t="shared" si="20"/>
        <v>2425.143043</v>
      </c>
      <c r="F3775" s="2">
        <v>0.31</v>
      </c>
      <c r="G3775" s="2">
        <f t="shared" si="4"/>
        <v>0.0031</v>
      </c>
      <c r="H3775" s="2">
        <f t="shared" si="21"/>
        <v>1.9485</v>
      </c>
      <c r="I3775" s="2">
        <f t="shared" si="27"/>
        <v>1.50859392</v>
      </c>
      <c r="J3775" s="2">
        <f t="shared" si="5"/>
        <v>402.5089058</v>
      </c>
      <c r="K3775" s="2">
        <f t="shared" si="6"/>
        <v>416.1202439</v>
      </c>
      <c r="L3775" s="2">
        <f t="shared" si="7"/>
        <v>0</v>
      </c>
      <c r="M3775" s="2">
        <f t="shared" si="1"/>
        <v>416.1202439</v>
      </c>
      <c r="O3775" s="2">
        <v>3773.0</v>
      </c>
      <c r="P3775" s="2">
        <v>2570.0</v>
      </c>
      <c r="Q3775" s="2">
        <v>2550.0</v>
      </c>
      <c r="R3775" s="2">
        <v>2575.0</v>
      </c>
      <c r="S3775" s="2">
        <v>2547.0</v>
      </c>
      <c r="T3775" s="2">
        <v>1.333703474E9</v>
      </c>
      <c r="U3775" s="2">
        <v>3.4116135E7</v>
      </c>
      <c r="V3775" s="2">
        <v>3.7812783E7</v>
      </c>
      <c r="W3775" s="2">
        <v>1477072.0</v>
      </c>
      <c r="X3775" s="2">
        <v>1350.0</v>
      </c>
      <c r="Y3775" s="2">
        <f t="shared" si="8"/>
        <v>0.5763296793</v>
      </c>
      <c r="Z3775" s="2">
        <f t="shared" ref="Z3775:AC3775" si="3826">ROUNDDOWN($Y3775*Z$1,0)-IF(MOD($Y3775*Z$1,1)=0,1,0)+1</f>
        <v>2</v>
      </c>
      <c r="AA3775" s="2">
        <f t="shared" si="3826"/>
        <v>2</v>
      </c>
      <c r="AB3775" s="2">
        <f t="shared" si="3826"/>
        <v>3</v>
      </c>
      <c r="AC3775" s="2">
        <f t="shared" si="3826"/>
        <v>3</v>
      </c>
      <c r="AD3775" s="2">
        <f t="shared" si="10"/>
        <v>0</v>
      </c>
      <c r="AE3775" s="2">
        <f t="shared" si="11"/>
        <v>0</v>
      </c>
      <c r="AF3775" s="2">
        <f t="shared" si="12"/>
        <v>0</v>
      </c>
      <c r="AG3775" s="2">
        <f t="shared" si="13"/>
        <v>0</v>
      </c>
      <c r="AH3775" s="2">
        <f t="shared" si="14"/>
        <v>1</v>
      </c>
      <c r="AI3775" s="2">
        <f t="shared" si="15"/>
        <v>0</v>
      </c>
      <c r="AJ3775" s="2">
        <f t="shared" si="16"/>
        <v>0</v>
      </c>
      <c r="AK3775" s="2">
        <f t="shared" si="17"/>
        <v>0</v>
      </c>
      <c r="AL3775" s="2">
        <f t="shared" si="18"/>
        <v>1</v>
      </c>
    </row>
    <row r="3776" ht="13.5" customHeight="1">
      <c r="A3776" s="3">
        <v>43437.0</v>
      </c>
      <c r="B3776" s="2">
        <v>2546.0</v>
      </c>
      <c r="C3776" s="2">
        <f t="shared" si="3"/>
        <v>2546</v>
      </c>
      <c r="D3776" s="2">
        <f t="shared" si="26"/>
        <v>4204.120433</v>
      </c>
      <c r="E3776" s="2">
        <f t="shared" si="20"/>
        <v>2425.485611</v>
      </c>
      <c r="F3776" s="2">
        <v>-0.47</v>
      </c>
      <c r="G3776" s="2">
        <f t="shared" si="4"/>
        <v>-0.0047</v>
      </c>
      <c r="H3776" s="2">
        <f t="shared" si="21"/>
        <v>1.9438</v>
      </c>
      <c r="I3776" s="2">
        <f t="shared" si="27"/>
        <v>1.508995747</v>
      </c>
      <c r="J3776" s="2">
        <f t="shared" si="5"/>
        <v>400.6171139</v>
      </c>
      <c r="K3776" s="2">
        <f t="shared" si="6"/>
        <v>414.1644788</v>
      </c>
      <c r="L3776" s="2">
        <f t="shared" si="7"/>
        <v>0</v>
      </c>
      <c r="M3776" s="2">
        <f t="shared" si="1"/>
        <v>414.1644788</v>
      </c>
      <c r="O3776" s="2">
        <v>3774.0</v>
      </c>
      <c r="P3776" s="2">
        <v>2566.0</v>
      </c>
      <c r="Q3776" s="2">
        <v>2558.0</v>
      </c>
      <c r="R3776" s="2">
        <v>2568.0</v>
      </c>
      <c r="S3776" s="2">
        <v>2532.0</v>
      </c>
      <c r="T3776" s="2">
        <v>1.333703474E9</v>
      </c>
      <c r="U3776" s="2">
        <v>3.395609E7</v>
      </c>
      <c r="V3776" s="2">
        <v>7.8352455E7</v>
      </c>
      <c r="W3776" s="2">
        <v>3073866.0</v>
      </c>
      <c r="X3776" s="2">
        <v>2440.0</v>
      </c>
      <c r="Y3776" s="2">
        <f t="shared" si="8"/>
        <v>0.3557653268</v>
      </c>
      <c r="Z3776" s="2">
        <f t="shared" ref="Z3776:AC3776" si="3827">ROUNDDOWN($Y3776*Z$1,0)-IF(MOD($Y3776*Z$1,1)=0,1,0)+1</f>
        <v>1</v>
      </c>
      <c r="AA3776" s="2">
        <f t="shared" si="3827"/>
        <v>2</v>
      </c>
      <c r="AB3776" s="2">
        <f t="shared" si="3827"/>
        <v>2</v>
      </c>
      <c r="AC3776" s="2">
        <f t="shared" si="3827"/>
        <v>2</v>
      </c>
      <c r="AD3776" s="2">
        <f t="shared" si="10"/>
        <v>0</v>
      </c>
      <c r="AE3776" s="2">
        <f t="shared" si="11"/>
        <v>0</v>
      </c>
      <c r="AF3776" s="2">
        <f t="shared" si="12"/>
        <v>1</v>
      </c>
      <c r="AG3776" s="2">
        <f t="shared" si="13"/>
        <v>0</v>
      </c>
      <c r="AH3776" s="2">
        <f t="shared" si="14"/>
        <v>0</v>
      </c>
      <c r="AI3776" s="2">
        <f t="shared" si="15"/>
        <v>0</v>
      </c>
      <c r="AJ3776" s="2">
        <f t="shared" si="16"/>
        <v>0</v>
      </c>
      <c r="AK3776" s="2">
        <f t="shared" si="17"/>
        <v>0</v>
      </c>
      <c r="AL3776" s="2">
        <f t="shared" si="18"/>
        <v>1</v>
      </c>
    </row>
    <row r="3777" ht="13.5" customHeight="1">
      <c r="A3777" s="3">
        <v>43438.0</v>
      </c>
      <c r="B3777" s="2">
        <v>2502.0</v>
      </c>
      <c r="C3777" s="2">
        <f t="shared" si="3"/>
        <v>2502</v>
      </c>
      <c r="D3777" s="2">
        <f t="shared" si="26"/>
        <v>4205.809763</v>
      </c>
      <c r="E3777" s="2">
        <f t="shared" si="20"/>
        <v>2425.828179</v>
      </c>
      <c r="F3777" s="2">
        <v>-1.73</v>
      </c>
      <c r="G3777" s="2">
        <f t="shared" si="4"/>
        <v>-0.0173</v>
      </c>
      <c r="H3777" s="2">
        <f t="shared" si="21"/>
        <v>1.9265</v>
      </c>
      <c r="I3777" s="2">
        <f t="shared" si="27"/>
        <v>1.509397575</v>
      </c>
      <c r="J3777" s="2">
        <f t="shared" si="5"/>
        <v>393.6864378</v>
      </c>
      <c r="K3777" s="2">
        <f t="shared" si="6"/>
        <v>406.9994333</v>
      </c>
      <c r="L3777" s="2">
        <f t="shared" si="7"/>
        <v>0</v>
      </c>
      <c r="M3777" s="2">
        <f t="shared" si="1"/>
        <v>406.9994333</v>
      </c>
      <c r="O3777" s="2">
        <v>3775.0</v>
      </c>
      <c r="P3777" s="2">
        <v>2530.0</v>
      </c>
      <c r="Q3777" s="2">
        <v>2546.0</v>
      </c>
      <c r="R3777" s="2">
        <v>2540.0</v>
      </c>
      <c r="S3777" s="2">
        <v>2496.0</v>
      </c>
      <c r="T3777" s="2">
        <v>1.333703474E9</v>
      </c>
      <c r="U3777" s="2">
        <v>3.3369261E7</v>
      </c>
      <c r="V3777" s="2">
        <v>9.4672024E7</v>
      </c>
      <c r="W3777" s="2">
        <v>3766754.0</v>
      </c>
      <c r="X3777" s="2">
        <v>3060.0</v>
      </c>
      <c r="Y3777" s="2">
        <f t="shared" si="8"/>
        <v>0.1127689809</v>
      </c>
      <c r="Z3777" s="2">
        <f t="shared" ref="Z3777:AC3777" si="3828">ROUNDDOWN($Y3777*Z$1,0)-IF(MOD($Y3777*Z$1,1)=0,1,0)+1</f>
        <v>1</v>
      </c>
      <c r="AA3777" s="2">
        <f t="shared" si="3828"/>
        <v>1</v>
      </c>
      <c r="AB3777" s="2">
        <f t="shared" si="3828"/>
        <v>1</v>
      </c>
      <c r="AC3777" s="2">
        <f t="shared" si="3828"/>
        <v>1</v>
      </c>
      <c r="AD3777" s="2">
        <f t="shared" si="10"/>
        <v>0</v>
      </c>
      <c r="AE3777" s="2">
        <f t="shared" si="11"/>
        <v>0</v>
      </c>
      <c r="AF3777" s="2">
        <f t="shared" si="12"/>
        <v>1</v>
      </c>
      <c r="AG3777" s="2">
        <f t="shared" si="13"/>
        <v>0</v>
      </c>
      <c r="AH3777" s="2">
        <f t="shared" si="14"/>
        <v>0</v>
      </c>
      <c r="AI3777" s="2">
        <f t="shared" si="15"/>
        <v>0</v>
      </c>
      <c r="AJ3777" s="2">
        <f t="shared" si="16"/>
        <v>0</v>
      </c>
      <c r="AK3777" s="2">
        <f t="shared" si="17"/>
        <v>0</v>
      </c>
      <c r="AL3777" s="2">
        <f t="shared" si="18"/>
        <v>1</v>
      </c>
    </row>
    <row r="3778" ht="13.5" customHeight="1">
      <c r="A3778" s="3">
        <v>43439.0</v>
      </c>
      <c r="B3778" s="2">
        <v>2475.0</v>
      </c>
      <c r="C3778" s="2">
        <f t="shared" si="3"/>
        <v>2475</v>
      </c>
      <c r="D3778" s="2">
        <f t="shared" si="26"/>
        <v>4207.499772</v>
      </c>
      <c r="E3778" s="2">
        <f t="shared" si="20"/>
        <v>2426.170747</v>
      </c>
      <c r="F3778" s="2">
        <v>-1.08</v>
      </c>
      <c r="G3778" s="2">
        <f t="shared" si="4"/>
        <v>-0.0108</v>
      </c>
      <c r="H3778" s="2">
        <f t="shared" si="21"/>
        <v>1.9157</v>
      </c>
      <c r="I3778" s="2">
        <f t="shared" si="27"/>
        <v>1.509799402</v>
      </c>
      <c r="J3778" s="2">
        <f t="shared" si="5"/>
        <v>389.4346243</v>
      </c>
      <c r="K3778" s="2">
        <f t="shared" si="6"/>
        <v>402.6038394</v>
      </c>
      <c r="L3778" s="2">
        <f t="shared" si="7"/>
        <v>0</v>
      </c>
      <c r="M3778" s="2">
        <f t="shared" si="1"/>
        <v>402.6038394</v>
      </c>
      <c r="O3778" s="2">
        <v>3776.0</v>
      </c>
      <c r="P3778" s="2">
        <v>2470.0</v>
      </c>
      <c r="Q3778" s="2">
        <v>2502.0</v>
      </c>
      <c r="R3778" s="2">
        <v>2485.0</v>
      </c>
      <c r="S3778" s="2">
        <v>2465.0</v>
      </c>
      <c r="T3778" s="2">
        <v>1.333703474E9</v>
      </c>
      <c r="U3778" s="2">
        <v>3.3009161E7</v>
      </c>
      <c r="V3778" s="2">
        <v>1.47636509E8</v>
      </c>
      <c r="W3778" s="2">
        <v>5965425.0</v>
      </c>
      <c r="X3778" s="2">
        <v>3397.0</v>
      </c>
      <c r="Y3778" s="2">
        <f t="shared" si="8"/>
        <v>0.2137637028</v>
      </c>
      <c r="Z3778" s="2">
        <f t="shared" ref="Z3778:AC3778" si="3829">ROUNDDOWN($Y3778*Z$1,0)-IF(MOD($Y3778*Z$1,1)=0,1,0)+1</f>
        <v>1</v>
      </c>
      <c r="AA3778" s="2">
        <f t="shared" si="3829"/>
        <v>1</v>
      </c>
      <c r="AB3778" s="2">
        <f t="shared" si="3829"/>
        <v>1</v>
      </c>
      <c r="AC3778" s="2">
        <f t="shared" si="3829"/>
        <v>2</v>
      </c>
      <c r="AD3778" s="2">
        <f t="shared" si="10"/>
        <v>0</v>
      </c>
      <c r="AE3778" s="2">
        <f t="shared" si="11"/>
        <v>0</v>
      </c>
      <c r="AF3778" s="2">
        <f t="shared" si="12"/>
        <v>0</v>
      </c>
      <c r="AG3778" s="2">
        <f t="shared" si="13"/>
        <v>1</v>
      </c>
      <c r="AH3778" s="2">
        <f t="shared" si="14"/>
        <v>0</v>
      </c>
      <c r="AI3778" s="2">
        <f t="shared" si="15"/>
        <v>0</v>
      </c>
      <c r="AJ3778" s="2">
        <f t="shared" si="16"/>
        <v>0</v>
      </c>
      <c r="AK3778" s="2">
        <f t="shared" si="17"/>
        <v>0</v>
      </c>
      <c r="AL3778" s="2">
        <f t="shared" si="18"/>
        <v>1</v>
      </c>
    </row>
    <row r="3779" ht="13.5" customHeight="1">
      <c r="A3779" s="3">
        <v>43440.0</v>
      </c>
      <c r="B3779" s="2">
        <v>2433.0</v>
      </c>
      <c r="C3779" s="2">
        <f t="shared" si="3"/>
        <v>2433</v>
      </c>
      <c r="D3779" s="2">
        <f t="shared" si="26"/>
        <v>4209.190459</v>
      </c>
      <c r="E3779" s="2">
        <f t="shared" si="20"/>
        <v>2426.513314</v>
      </c>
      <c r="F3779" s="2">
        <v>-1.7</v>
      </c>
      <c r="G3779" s="2">
        <f t="shared" si="4"/>
        <v>-0.017</v>
      </c>
      <c r="H3779" s="2">
        <f t="shared" si="21"/>
        <v>1.8987</v>
      </c>
      <c r="I3779" s="2">
        <f t="shared" si="27"/>
        <v>1.510201229</v>
      </c>
      <c r="J3779" s="2">
        <f t="shared" si="5"/>
        <v>382.8142357</v>
      </c>
      <c r="K3779" s="2">
        <f t="shared" si="6"/>
        <v>395.7595741</v>
      </c>
      <c r="L3779" s="2">
        <f t="shared" si="7"/>
        <v>0</v>
      </c>
      <c r="M3779" s="2">
        <f t="shared" si="1"/>
        <v>395.7595741</v>
      </c>
      <c r="O3779" s="2">
        <v>3777.0</v>
      </c>
      <c r="P3779" s="2">
        <v>2435.0</v>
      </c>
      <c r="Q3779" s="2">
        <v>2475.0</v>
      </c>
      <c r="R3779" s="2">
        <v>2466.0</v>
      </c>
      <c r="S3779" s="2">
        <v>2430.0</v>
      </c>
      <c r="T3779" s="2">
        <v>1.333703474E9</v>
      </c>
      <c r="U3779" s="2">
        <v>3.2449006E7</v>
      </c>
      <c r="V3779" s="2">
        <v>1.05200931E8</v>
      </c>
      <c r="W3779" s="2">
        <v>4315353.0</v>
      </c>
      <c r="X3779" s="2">
        <v>2941.0</v>
      </c>
      <c r="Y3779" s="2">
        <f t="shared" si="8"/>
        <v>0.1158140479</v>
      </c>
      <c r="Z3779" s="2">
        <f t="shared" ref="Z3779:AC3779" si="3830">ROUNDDOWN($Y3779*Z$1,0)-IF(MOD($Y3779*Z$1,1)=0,1,0)+1</f>
        <v>1</v>
      </c>
      <c r="AA3779" s="2">
        <f t="shared" si="3830"/>
        <v>1</v>
      </c>
      <c r="AB3779" s="2">
        <f t="shared" si="3830"/>
        <v>1</v>
      </c>
      <c r="AC3779" s="2">
        <f t="shared" si="3830"/>
        <v>1</v>
      </c>
      <c r="AD3779" s="2">
        <f t="shared" si="10"/>
        <v>0</v>
      </c>
      <c r="AE3779" s="2">
        <f t="shared" si="11"/>
        <v>0</v>
      </c>
      <c r="AF3779" s="2">
        <f t="shared" si="12"/>
        <v>0</v>
      </c>
      <c r="AG3779" s="2">
        <f t="shared" si="13"/>
        <v>0</v>
      </c>
      <c r="AH3779" s="2">
        <f t="shared" si="14"/>
        <v>0</v>
      </c>
      <c r="AI3779" s="2">
        <f t="shared" si="15"/>
        <v>0</v>
      </c>
      <c r="AJ3779" s="2">
        <f t="shared" si="16"/>
        <v>0</v>
      </c>
      <c r="AK3779" s="2">
        <f t="shared" si="17"/>
        <v>1</v>
      </c>
      <c r="AL3779" s="2">
        <f t="shared" si="18"/>
        <v>1</v>
      </c>
    </row>
    <row r="3780" ht="13.5" customHeight="1">
      <c r="A3780" s="3">
        <v>43443.0</v>
      </c>
      <c r="B3780" s="2">
        <v>2443.0</v>
      </c>
      <c r="C3780" s="2">
        <f t="shared" si="3"/>
        <v>2443</v>
      </c>
      <c r="D3780" s="2">
        <f t="shared" si="26"/>
        <v>4210.881827</v>
      </c>
      <c r="E3780" s="2">
        <f t="shared" si="20"/>
        <v>2426.855882</v>
      </c>
      <c r="F3780" s="2">
        <v>0.41</v>
      </c>
      <c r="G3780" s="2">
        <f t="shared" si="4"/>
        <v>0.0041</v>
      </c>
      <c r="H3780" s="2">
        <f t="shared" si="21"/>
        <v>1.9028</v>
      </c>
      <c r="I3780" s="2">
        <f t="shared" si="27"/>
        <v>1.510603056</v>
      </c>
      <c r="J3780" s="2">
        <f t="shared" si="5"/>
        <v>384.3837741</v>
      </c>
      <c r="K3780" s="2">
        <f t="shared" si="6"/>
        <v>397.3821884</v>
      </c>
      <c r="L3780" s="2">
        <f t="shared" si="7"/>
        <v>0</v>
      </c>
      <c r="M3780" s="2">
        <f t="shared" si="1"/>
        <v>397.3821884</v>
      </c>
      <c r="O3780" s="2">
        <v>3778.0</v>
      </c>
      <c r="P3780" s="2">
        <v>2423.0</v>
      </c>
      <c r="Q3780" s="2">
        <v>2433.0</v>
      </c>
      <c r="R3780" s="2">
        <v>2444.0</v>
      </c>
      <c r="S3780" s="2">
        <v>2413.0</v>
      </c>
      <c r="T3780" s="2">
        <v>1.333703474E9</v>
      </c>
      <c r="U3780" s="2">
        <v>3.2582376E7</v>
      </c>
      <c r="V3780" s="2">
        <v>3.0605036E7</v>
      </c>
      <c r="W3780" s="2">
        <v>1259994.0</v>
      </c>
      <c r="X3780" s="2">
        <v>1012.0</v>
      </c>
      <c r="Y3780" s="2">
        <f t="shared" si="8"/>
        <v>0.6030247665</v>
      </c>
      <c r="Z3780" s="2">
        <f t="shared" ref="Z3780:AC3780" si="3831">ROUNDDOWN($Y3780*Z$1,0)-IF(MOD($Y3780*Z$1,1)=0,1,0)+1</f>
        <v>2</v>
      </c>
      <c r="AA3780" s="2">
        <f t="shared" si="3831"/>
        <v>2</v>
      </c>
      <c r="AB3780" s="2">
        <f t="shared" si="3831"/>
        <v>3</v>
      </c>
      <c r="AC3780" s="2">
        <f t="shared" si="3831"/>
        <v>4</v>
      </c>
      <c r="AD3780" s="2">
        <f t="shared" si="10"/>
        <v>1</v>
      </c>
      <c r="AE3780" s="2">
        <f t="shared" si="11"/>
        <v>0</v>
      </c>
      <c r="AF3780" s="2">
        <f t="shared" si="12"/>
        <v>0</v>
      </c>
      <c r="AG3780" s="2">
        <f t="shared" si="13"/>
        <v>0</v>
      </c>
      <c r="AH3780" s="2">
        <f t="shared" si="14"/>
        <v>0</v>
      </c>
      <c r="AI3780" s="2">
        <f t="shared" si="15"/>
        <v>0</v>
      </c>
      <c r="AJ3780" s="2">
        <f t="shared" si="16"/>
        <v>0</v>
      </c>
      <c r="AK3780" s="2">
        <f t="shared" si="17"/>
        <v>0</v>
      </c>
      <c r="AL3780" s="2">
        <f t="shared" si="18"/>
        <v>1</v>
      </c>
    </row>
    <row r="3781" ht="13.5" customHeight="1">
      <c r="A3781" s="3">
        <v>43444.0</v>
      </c>
      <c r="B3781" s="2">
        <v>2445.0</v>
      </c>
      <c r="C3781" s="2">
        <f t="shared" si="3"/>
        <v>2445</v>
      </c>
      <c r="D3781" s="2">
        <f t="shared" si="26"/>
        <v>4212.573873</v>
      </c>
      <c r="E3781" s="2">
        <f t="shared" si="20"/>
        <v>2427.19845</v>
      </c>
      <c r="F3781" s="2">
        <v>0.08</v>
      </c>
      <c r="G3781" s="2">
        <f t="shared" si="4"/>
        <v>0.0008</v>
      </c>
      <c r="H3781" s="2">
        <f t="shared" si="21"/>
        <v>1.9036</v>
      </c>
      <c r="I3781" s="2">
        <f t="shared" si="27"/>
        <v>1.511004883</v>
      </c>
      <c r="J3781" s="2">
        <f t="shared" si="5"/>
        <v>384.6912811</v>
      </c>
      <c r="K3781" s="2">
        <f t="shared" si="6"/>
        <v>397.7000941</v>
      </c>
      <c r="L3781" s="2">
        <f t="shared" si="7"/>
        <v>0</v>
      </c>
      <c r="M3781" s="2">
        <f t="shared" si="1"/>
        <v>397.7000941</v>
      </c>
      <c r="O3781" s="2">
        <v>3779.0</v>
      </c>
      <c r="P3781" s="2">
        <v>2440.0</v>
      </c>
      <c r="Q3781" s="2">
        <v>2443.0</v>
      </c>
      <c r="R3781" s="2">
        <v>2450.0</v>
      </c>
      <c r="S3781" s="2">
        <v>2414.0</v>
      </c>
      <c r="T3781" s="2">
        <v>1.333703474E9</v>
      </c>
      <c r="U3781" s="2">
        <v>3.260905E7</v>
      </c>
      <c r="V3781" s="2">
        <v>8.5879368E7</v>
      </c>
      <c r="W3781" s="2">
        <v>3528217.0</v>
      </c>
      <c r="X3781" s="2">
        <v>3089.0</v>
      </c>
      <c r="Y3781" s="2">
        <f t="shared" si="8"/>
        <v>0.514819326</v>
      </c>
      <c r="Z3781" s="2">
        <f t="shared" ref="Z3781:AC3781" si="3832">ROUNDDOWN($Y3781*Z$1,0)-IF(MOD($Y3781*Z$1,1)=0,1,0)+1</f>
        <v>2</v>
      </c>
      <c r="AA3781" s="2">
        <f t="shared" si="3832"/>
        <v>2</v>
      </c>
      <c r="AB3781" s="2">
        <f t="shared" si="3832"/>
        <v>3</v>
      </c>
      <c r="AC3781" s="2">
        <f t="shared" si="3832"/>
        <v>3</v>
      </c>
      <c r="AD3781" s="2">
        <f t="shared" si="10"/>
        <v>0</v>
      </c>
      <c r="AE3781" s="2">
        <f t="shared" si="11"/>
        <v>0</v>
      </c>
      <c r="AF3781" s="2">
        <f t="shared" si="12"/>
        <v>0</v>
      </c>
      <c r="AG3781" s="2">
        <f t="shared" si="13"/>
        <v>0</v>
      </c>
      <c r="AH3781" s="2">
        <f t="shared" si="14"/>
        <v>0</v>
      </c>
      <c r="AI3781" s="2">
        <f t="shared" si="15"/>
        <v>1</v>
      </c>
      <c r="AJ3781" s="2">
        <f t="shared" si="16"/>
        <v>0</v>
      </c>
      <c r="AK3781" s="2">
        <f t="shared" si="17"/>
        <v>0</v>
      </c>
      <c r="AL3781" s="2">
        <f t="shared" si="18"/>
        <v>1</v>
      </c>
    </row>
    <row r="3782" ht="13.5" customHeight="1">
      <c r="A3782" s="3">
        <v>43445.0</v>
      </c>
      <c r="B3782" s="2">
        <v>2422.0</v>
      </c>
      <c r="C3782" s="2">
        <f t="shared" si="3"/>
        <v>2422</v>
      </c>
      <c r="D3782" s="2">
        <f t="shared" si="26"/>
        <v>4214.2666</v>
      </c>
      <c r="E3782" s="2">
        <f t="shared" si="20"/>
        <v>2427.541017</v>
      </c>
      <c r="F3782" s="2">
        <v>-0.94</v>
      </c>
      <c r="G3782" s="2">
        <f t="shared" si="4"/>
        <v>-0.0094</v>
      </c>
      <c r="H3782" s="2">
        <f t="shared" si="21"/>
        <v>1.8942</v>
      </c>
      <c r="I3782" s="2">
        <f t="shared" si="27"/>
        <v>1.51140671</v>
      </c>
      <c r="J3782" s="2">
        <f t="shared" si="5"/>
        <v>381.075183</v>
      </c>
      <c r="K3782" s="2">
        <f t="shared" si="6"/>
        <v>393.9617133</v>
      </c>
      <c r="L3782" s="2">
        <f t="shared" si="7"/>
        <v>0</v>
      </c>
      <c r="M3782" s="2">
        <f t="shared" si="1"/>
        <v>393.9617133</v>
      </c>
      <c r="O3782" s="2">
        <v>3780.0</v>
      </c>
      <c r="P3782" s="2">
        <v>2454.0</v>
      </c>
      <c r="Q3782" s="2">
        <v>2445.0</v>
      </c>
      <c r="R3782" s="2">
        <v>2465.0</v>
      </c>
      <c r="S3782" s="2">
        <v>2422.0</v>
      </c>
      <c r="T3782" s="2">
        <v>1.333703474E9</v>
      </c>
      <c r="U3782" s="2">
        <v>3.2302298E7</v>
      </c>
      <c r="V3782" s="2">
        <v>1.12317439E8</v>
      </c>
      <c r="W3782" s="2">
        <v>4596732.0</v>
      </c>
      <c r="X3782" s="2">
        <v>3401.0</v>
      </c>
      <c r="Y3782" s="2">
        <f t="shared" si="8"/>
        <v>0.2431993504</v>
      </c>
      <c r="Z3782" s="2">
        <f t="shared" ref="Z3782:AC3782" si="3833">ROUNDDOWN($Y3782*Z$1,0)-IF(MOD($Y3782*Z$1,1)=0,1,0)+1</f>
        <v>1</v>
      </c>
      <c r="AA3782" s="2">
        <f t="shared" si="3833"/>
        <v>1</v>
      </c>
      <c r="AB3782" s="2">
        <f t="shared" si="3833"/>
        <v>1</v>
      </c>
      <c r="AC3782" s="2">
        <f t="shared" si="3833"/>
        <v>2</v>
      </c>
      <c r="AD3782" s="2">
        <f t="shared" si="10"/>
        <v>0</v>
      </c>
      <c r="AE3782" s="2">
        <f t="shared" si="11"/>
        <v>0</v>
      </c>
      <c r="AF3782" s="2">
        <f t="shared" si="12"/>
        <v>0</v>
      </c>
      <c r="AG3782" s="2">
        <f t="shared" si="13"/>
        <v>0</v>
      </c>
      <c r="AH3782" s="2">
        <f t="shared" si="14"/>
        <v>0</v>
      </c>
      <c r="AI3782" s="2">
        <f t="shared" si="15"/>
        <v>0</v>
      </c>
      <c r="AJ3782" s="2">
        <f t="shared" si="16"/>
        <v>0</v>
      </c>
      <c r="AK3782" s="2">
        <f t="shared" si="17"/>
        <v>1</v>
      </c>
      <c r="AL3782" s="2">
        <f t="shared" si="18"/>
        <v>1</v>
      </c>
    </row>
    <row r="3783" ht="13.5" customHeight="1">
      <c r="A3783" s="3">
        <v>43446.0</v>
      </c>
      <c r="B3783" s="2">
        <v>2447.0</v>
      </c>
      <c r="C3783" s="2">
        <f t="shared" si="3"/>
        <v>2447</v>
      </c>
      <c r="D3783" s="2">
        <f t="shared" si="26"/>
        <v>4215.960007</v>
      </c>
      <c r="E3783" s="2">
        <f t="shared" si="20"/>
        <v>2427.883585</v>
      </c>
      <c r="F3783" s="2">
        <v>1.03</v>
      </c>
      <c r="G3783" s="2">
        <f t="shared" si="4"/>
        <v>0.0103</v>
      </c>
      <c r="H3783" s="2">
        <f t="shared" si="21"/>
        <v>1.9045</v>
      </c>
      <c r="I3783" s="2">
        <f t="shared" si="27"/>
        <v>1.511808538</v>
      </c>
      <c r="J3783" s="2">
        <f t="shared" si="5"/>
        <v>385.0002574</v>
      </c>
      <c r="K3783" s="2">
        <f t="shared" si="6"/>
        <v>398.0195189</v>
      </c>
      <c r="L3783" s="2">
        <f t="shared" si="7"/>
        <v>0</v>
      </c>
      <c r="M3783" s="2">
        <f t="shared" si="1"/>
        <v>398.0195189</v>
      </c>
      <c r="O3783" s="2">
        <v>3781.0</v>
      </c>
      <c r="P3783" s="2">
        <v>2428.0</v>
      </c>
      <c r="Q3783" s="2">
        <v>2422.0</v>
      </c>
      <c r="R3783" s="2">
        <v>2449.0</v>
      </c>
      <c r="S3783" s="2">
        <v>2421.0</v>
      </c>
      <c r="T3783" s="2">
        <v>1.333703474E9</v>
      </c>
      <c r="U3783" s="2">
        <v>3.2635724E7</v>
      </c>
      <c r="V3783" s="2">
        <v>7.0216846E7</v>
      </c>
      <c r="W3783" s="2">
        <v>2881668.0</v>
      </c>
      <c r="X3783" s="2">
        <v>2697.0</v>
      </c>
      <c r="Y3783" s="2">
        <f t="shared" si="8"/>
        <v>0.7608607389</v>
      </c>
      <c r="Z3783" s="2">
        <f t="shared" ref="Z3783:AC3783" si="3834">ROUNDDOWN($Y3783*Z$1,0)-IF(MOD($Y3783*Z$1,1)=0,1,0)+1</f>
        <v>2</v>
      </c>
      <c r="AA3783" s="2">
        <f t="shared" si="3834"/>
        <v>3</v>
      </c>
      <c r="AB3783" s="2">
        <f t="shared" si="3834"/>
        <v>4</v>
      </c>
      <c r="AC3783" s="2">
        <f t="shared" si="3834"/>
        <v>4</v>
      </c>
      <c r="AD3783" s="2">
        <f t="shared" si="10"/>
        <v>1</v>
      </c>
      <c r="AE3783" s="2">
        <f t="shared" si="11"/>
        <v>0</v>
      </c>
      <c r="AF3783" s="2">
        <f t="shared" si="12"/>
        <v>0</v>
      </c>
      <c r="AG3783" s="2">
        <f t="shared" si="13"/>
        <v>0</v>
      </c>
      <c r="AH3783" s="2">
        <f t="shared" si="14"/>
        <v>0</v>
      </c>
      <c r="AI3783" s="2">
        <f t="shared" si="15"/>
        <v>0</v>
      </c>
      <c r="AJ3783" s="2">
        <f t="shared" si="16"/>
        <v>0</v>
      </c>
      <c r="AK3783" s="2">
        <f t="shared" si="17"/>
        <v>0</v>
      </c>
      <c r="AL3783" s="2">
        <f t="shared" si="18"/>
        <v>1</v>
      </c>
    </row>
    <row r="3784" ht="13.5" customHeight="1">
      <c r="A3784" s="3">
        <v>43447.0</v>
      </c>
      <c r="B3784" s="2">
        <v>2485.0</v>
      </c>
      <c r="C3784" s="2">
        <f t="shared" si="3"/>
        <v>2485</v>
      </c>
      <c r="D3784" s="2">
        <f t="shared" si="26"/>
        <v>4217.654094</v>
      </c>
      <c r="E3784" s="2">
        <f t="shared" si="20"/>
        <v>2428.226153</v>
      </c>
      <c r="F3784" s="2">
        <v>1.55</v>
      </c>
      <c r="G3784" s="2">
        <f t="shared" si="4"/>
        <v>0.0155</v>
      </c>
      <c r="H3784" s="2">
        <f t="shared" si="21"/>
        <v>1.92</v>
      </c>
      <c r="I3784" s="2">
        <f t="shared" si="27"/>
        <v>1.512210365</v>
      </c>
      <c r="J3784" s="2">
        <f t="shared" si="5"/>
        <v>390.9677614</v>
      </c>
      <c r="K3784" s="2">
        <f t="shared" si="6"/>
        <v>404.1888214</v>
      </c>
      <c r="L3784" s="2">
        <f t="shared" si="7"/>
        <v>0</v>
      </c>
      <c r="M3784" s="2">
        <f t="shared" si="1"/>
        <v>404.1888214</v>
      </c>
      <c r="O3784" s="2">
        <v>3782.0</v>
      </c>
      <c r="P3784" s="2">
        <v>2430.0</v>
      </c>
      <c r="Q3784" s="2">
        <v>2447.0</v>
      </c>
      <c r="R3784" s="2">
        <v>2488.0</v>
      </c>
      <c r="S3784" s="2">
        <v>2430.0</v>
      </c>
      <c r="T3784" s="2">
        <v>1.333703474E9</v>
      </c>
      <c r="U3784" s="2">
        <v>3.3142531E7</v>
      </c>
      <c r="V3784" s="2">
        <v>9.8901108E7</v>
      </c>
      <c r="W3784" s="2">
        <v>4014076.0</v>
      </c>
      <c r="X3784" s="2">
        <v>2896.0</v>
      </c>
      <c r="Y3784" s="2">
        <f t="shared" si="8"/>
        <v>0.8507917174</v>
      </c>
      <c r="Z3784" s="2">
        <f t="shared" ref="Z3784:AC3784" si="3835">ROUNDDOWN($Y3784*Z$1,0)-IF(MOD($Y3784*Z$1,1)=0,1,0)+1</f>
        <v>2</v>
      </c>
      <c r="AA3784" s="2">
        <f t="shared" si="3835"/>
        <v>3</v>
      </c>
      <c r="AB3784" s="2">
        <f t="shared" si="3835"/>
        <v>4</v>
      </c>
      <c r="AC3784" s="2">
        <f t="shared" si="3835"/>
        <v>5</v>
      </c>
      <c r="AD3784" s="2">
        <f t="shared" si="10"/>
        <v>0</v>
      </c>
      <c r="AE3784" s="2">
        <f t="shared" si="11"/>
        <v>0</v>
      </c>
      <c r="AF3784" s="2">
        <f t="shared" si="12"/>
        <v>0</v>
      </c>
      <c r="AG3784" s="2">
        <f t="shared" si="13"/>
        <v>0</v>
      </c>
      <c r="AH3784" s="2">
        <f t="shared" si="14"/>
        <v>0</v>
      </c>
      <c r="AI3784" s="2">
        <f t="shared" si="15"/>
        <v>1</v>
      </c>
      <c r="AJ3784" s="2">
        <f t="shared" si="16"/>
        <v>0</v>
      </c>
      <c r="AK3784" s="2">
        <f t="shared" si="17"/>
        <v>0</v>
      </c>
      <c r="AL3784" s="2">
        <f t="shared" si="18"/>
        <v>1</v>
      </c>
    </row>
    <row r="3785" ht="13.5" customHeight="1">
      <c r="A3785" s="3">
        <v>43450.0</v>
      </c>
      <c r="B3785" s="2">
        <v>2460.0</v>
      </c>
      <c r="C3785" s="2">
        <f t="shared" si="3"/>
        <v>2460</v>
      </c>
      <c r="D3785" s="2">
        <f t="shared" si="26"/>
        <v>4219.348862</v>
      </c>
      <c r="E3785" s="2">
        <f t="shared" si="20"/>
        <v>2428.568721</v>
      </c>
      <c r="F3785" s="2">
        <v>-1.01</v>
      </c>
      <c r="G3785" s="2">
        <f t="shared" si="4"/>
        <v>-0.0101</v>
      </c>
      <c r="H3785" s="2">
        <f t="shared" si="21"/>
        <v>1.9099</v>
      </c>
      <c r="I3785" s="2">
        <f t="shared" si="27"/>
        <v>1.512612192</v>
      </c>
      <c r="J3785" s="2">
        <f t="shared" si="5"/>
        <v>387.018987</v>
      </c>
      <c r="K3785" s="2">
        <f t="shared" si="6"/>
        <v>400.1065143</v>
      </c>
      <c r="L3785" s="2">
        <f t="shared" si="7"/>
        <v>0</v>
      </c>
      <c r="M3785" s="2">
        <f t="shared" si="1"/>
        <v>400.1065143</v>
      </c>
      <c r="O3785" s="2">
        <v>3783.0</v>
      </c>
      <c r="P3785" s="2">
        <v>2462.0</v>
      </c>
      <c r="Q3785" s="2">
        <v>2485.0</v>
      </c>
      <c r="R3785" s="2">
        <v>2472.0</v>
      </c>
      <c r="S3785" s="2">
        <v>2453.0</v>
      </c>
      <c r="T3785" s="2">
        <v>1.333703474E9</v>
      </c>
      <c r="U3785" s="2">
        <v>3.2809105E7</v>
      </c>
      <c r="V3785" s="2">
        <v>1.3798968E7</v>
      </c>
      <c r="W3785" s="2">
        <v>560286.0</v>
      </c>
      <c r="X3785" s="2">
        <v>595.0</v>
      </c>
      <c r="Y3785" s="2">
        <f t="shared" si="8"/>
        <v>0.2268574909</v>
      </c>
      <c r="Z3785" s="2">
        <f t="shared" ref="Z3785:AC3785" si="3836">ROUNDDOWN($Y3785*Z$1,0)-IF(MOD($Y3785*Z$1,1)=0,1,0)+1</f>
        <v>1</v>
      </c>
      <c r="AA3785" s="2">
        <f t="shared" si="3836"/>
        <v>1</v>
      </c>
      <c r="AB3785" s="2">
        <f t="shared" si="3836"/>
        <v>1</v>
      </c>
      <c r="AC3785" s="2">
        <f t="shared" si="3836"/>
        <v>2</v>
      </c>
      <c r="AD3785" s="2">
        <f t="shared" si="10"/>
        <v>0</v>
      </c>
      <c r="AE3785" s="2">
        <f t="shared" si="11"/>
        <v>0</v>
      </c>
      <c r="AF3785" s="2">
        <f t="shared" si="12"/>
        <v>0</v>
      </c>
      <c r="AG3785" s="2">
        <f t="shared" si="13"/>
        <v>0</v>
      </c>
      <c r="AH3785" s="2">
        <f t="shared" si="14"/>
        <v>0</v>
      </c>
      <c r="AI3785" s="2">
        <f t="shared" si="15"/>
        <v>0</v>
      </c>
      <c r="AJ3785" s="2">
        <f t="shared" si="16"/>
        <v>0</v>
      </c>
      <c r="AK3785" s="2">
        <f t="shared" si="17"/>
        <v>1</v>
      </c>
      <c r="AL3785" s="2">
        <f t="shared" si="18"/>
        <v>1</v>
      </c>
    </row>
    <row r="3786" ht="13.5" customHeight="1">
      <c r="A3786" s="3">
        <v>43451.0</v>
      </c>
      <c r="B3786" s="2">
        <v>2472.0</v>
      </c>
      <c r="C3786" s="2">
        <f t="shared" si="3"/>
        <v>2472</v>
      </c>
      <c r="D3786" s="2">
        <f t="shared" si="26"/>
        <v>4221.044311</v>
      </c>
      <c r="E3786" s="2">
        <f t="shared" si="20"/>
        <v>2428.911288</v>
      </c>
      <c r="F3786" s="2">
        <v>0.49</v>
      </c>
      <c r="G3786" s="2">
        <f t="shared" si="4"/>
        <v>0.0049</v>
      </c>
      <c r="H3786" s="2">
        <f t="shared" si="21"/>
        <v>1.9148</v>
      </c>
      <c r="I3786" s="2">
        <f t="shared" si="27"/>
        <v>1.513014019</v>
      </c>
      <c r="J3786" s="2">
        <f t="shared" si="5"/>
        <v>388.9153801</v>
      </c>
      <c r="K3786" s="2">
        <f t="shared" si="6"/>
        <v>402.0670363</v>
      </c>
      <c r="L3786" s="2">
        <f t="shared" si="7"/>
        <v>0</v>
      </c>
      <c r="M3786" s="2">
        <f t="shared" si="1"/>
        <v>402.0670363</v>
      </c>
      <c r="O3786" s="2">
        <v>3784.0</v>
      </c>
      <c r="P3786" s="2">
        <v>2457.0</v>
      </c>
      <c r="Q3786" s="2">
        <v>2460.0</v>
      </c>
      <c r="R3786" s="2">
        <v>2484.0</v>
      </c>
      <c r="S3786" s="2">
        <v>2454.0</v>
      </c>
      <c r="T3786" s="2">
        <v>1.333703474E9</v>
      </c>
      <c r="U3786" s="2">
        <v>3.296915E7</v>
      </c>
      <c r="V3786" s="2">
        <v>5.2452449E7</v>
      </c>
      <c r="W3786" s="2">
        <v>2125258.0</v>
      </c>
      <c r="X3786" s="2">
        <v>2156.0</v>
      </c>
      <c r="Y3786" s="2">
        <f t="shared" si="8"/>
        <v>0.6239342266</v>
      </c>
      <c r="Z3786" s="2">
        <f t="shared" ref="Z3786:AC3786" si="3837">ROUNDDOWN($Y3786*Z$1,0)-IF(MOD($Y3786*Z$1,1)=0,1,0)+1</f>
        <v>2</v>
      </c>
      <c r="AA3786" s="2">
        <f t="shared" si="3837"/>
        <v>2</v>
      </c>
      <c r="AB3786" s="2">
        <f t="shared" si="3837"/>
        <v>3</v>
      </c>
      <c r="AC3786" s="2">
        <f t="shared" si="3837"/>
        <v>4</v>
      </c>
      <c r="AD3786" s="2">
        <f t="shared" si="10"/>
        <v>0</v>
      </c>
      <c r="AE3786" s="2">
        <f t="shared" si="11"/>
        <v>1</v>
      </c>
      <c r="AF3786" s="2">
        <f t="shared" si="12"/>
        <v>0</v>
      </c>
      <c r="AG3786" s="2">
        <f t="shared" si="13"/>
        <v>0</v>
      </c>
      <c r="AH3786" s="2">
        <f t="shared" si="14"/>
        <v>0</v>
      </c>
      <c r="AI3786" s="2">
        <f t="shared" si="15"/>
        <v>0</v>
      </c>
      <c r="AJ3786" s="2">
        <f t="shared" si="16"/>
        <v>0</v>
      </c>
      <c r="AK3786" s="2">
        <f t="shared" si="17"/>
        <v>0</v>
      </c>
      <c r="AL3786" s="2">
        <f t="shared" si="18"/>
        <v>1</v>
      </c>
    </row>
    <row r="3787" ht="13.5" customHeight="1">
      <c r="A3787" s="3">
        <v>43452.0</v>
      </c>
      <c r="B3787" s="2">
        <v>2475.0</v>
      </c>
      <c r="C3787" s="2">
        <f t="shared" si="3"/>
        <v>2475</v>
      </c>
      <c r="D3787" s="2">
        <f t="shared" si="26"/>
        <v>4222.740441</v>
      </c>
      <c r="E3787" s="2">
        <f t="shared" si="20"/>
        <v>2429.253856</v>
      </c>
      <c r="F3787" s="2">
        <v>0.12</v>
      </c>
      <c r="G3787" s="2">
        <f t="shared" si="4"/>
        <v>0.0012</v>
      </c>
      <c r="H3787" s="2">
        <f t="shared" si="21"/>
        <v>1.916</v>
      </c>
      <c r="I3787" s="2">
        <f t="shared" si="27"/>
        <v>1.513415846</v>
      </c>
      <c r="J3787" s="2">
        <f t="shared" si="5"/>
        <v>389.3820785</v>
      </c>
      <c r="K3787" s="2">
        <f t="shared" si="6"/>
        <v>402.5495167</v>
      </c>
      <c r="L3787" s="2">
        <f t="shared" si="7"/>
        <v>0</v>
      </c>
      <c r="M3787" s="2">
        <f t="shared" si="1"/>
        <v>402.5495167</v>
      </c>
      <c r="O3787" s="2">
        <v>3785.0</v>
      </c>
      <c r="P3787" s="2">
        <v>2472.0</v>
      </c>
      <c r="Q3787" s="2">
        <v>2472.0</v>
      </c>
      <c r="R3787" s="2">
        <v>2481.0</v>
      </c>
      <c r="S3787" s="2">
        <v>2451.0</v>
      </c>
      <c r="T3787" s="2">
        <v>1.333703474E9</v>
      </c>
      <c r="U3787" s="2">
        <v>3.3009161E7</v>
      </c>
      <c r="V3787" s="2">
        <v>5.5112846E7</v>
      </c>
      <c r="W3787" s="2">
        <v>2231425.0</v>
      </c>
      <c r="X3787" s="2">
        <v>1824.0</v>
      </c>
      <c r="Y3787" s="2">
        <f t="shared" si="8"/>
        <v>0.5258830694</v>
      </c>
      <c r="Z3787" s="2">
        <f t="shared" ref="Z3787:AC3787" si="3838">ROUNDDOWN($Y3787*Z$1,0)-IF(MOD($Y3787*Z$1,1)=0,1,0)+1</f>
        <v>2</v>
      </c>
      <c r="AA3787" s="2">
        <f t="shared" si="3838"/>
        <v>2</v>
      </c>
      <c r="AB3787" s="2">
        <f t="shared" si="3838"/>
        <v>3</v>
      </c>
      <c r="AC3787" s="2">
        <f t="shared" si="3838"/>
        <v>3</v>
      </c>
      <c r="AD3787" s="2">
        <f t="shared" si="10"/>
        <v>1</v>
      </c>
      <c r="AE3787" s="2">
        <f t="shared" si="11"/>
        <v>0</v>
      </c>
      <c r="AF3787" s="2">
        <f t="shared" si="12"/>
        <v>0</v>
      </c>
      <c r="AG3787" s="2">
        <f t="shared" si="13"/>
        <v>0</v>
      </c>
      <c r="AH3787" s="2">
        <f t="shared" si="14"/>
        <v>0</v>
      </c>
      <c r="AI3787" s="2">
        <f t="shared" si="15"/>
        <v>0</v>
      </c>
      <c r="AJ3787" s="2">
        <f t="shared" si="16"/>
        <v>0</v>
      </c>
      <c r="AK3787" s="2">
        <f t="shared" si="17"/>
        <v>0</v>
      </c>
      <c r="AL3787" s="2">
        <f t="shared" si="18"/>
        <v>1</v>
      </c>
    </row>
    <row r="3788" ht="13.5" customHeight="1">
      <c r="A3788" s="3">
        <v>43453.0</v>
      </c>
      <c r="B3788" s="2">
        <v>2512.0</v>
      </c>
      <c r="C3788" s="2">
        <f t="shared" si="3"/>
        <v>2512</v>
      </c>
      <c r="D3788" s="2">
        <f t="shared" si="26"/>
        <v>4224.437253</v>
      </c>
      <c r="E3788" s="2">
        <f t="shared" si="20"/>
        <v>2429.596424</v>
      </c>
      <c r="F3788" s="2">
        <v>1.49</v>
      </c>
      <c r="G3788" s="2">
        <f t="shared" si="4"/>
        <v>0.0149</v>
      </c>
      <c r="H3788" s="2">
        <f t="shared" si="21"/>
        <v>1.9309</v>
      </c>
      <c r="I3788" s="2">
        <f t="shared" si="27"/>
        <v>1.513817673</v>
      </c>
      <c r="J3788" s="2">
        <f t="shared" si="5"/>
        <v>395.1838715</v>
      </c>
      <c r="K3788" s="2">
        <f t="shared" si="6"/>
        <v>408.5475045</v>
      </c>
      <c r="L3788" s="2">
        <f t="shared" si="7"/>
        <v>0</v>
      </c>
      <c r="M3788" s="2">
        <f t="shared" si="1"/>
        <v>408.5475045</v>
      </c>
      <c r="O3788" s="2">
        <v>3786.0</v>
      </c>
      <c r="P3788" s="2">
        <v>2489.0</v>
      </c>
      <c r="Q3788" s="2">
        <v>2475.0</v>
      </c>
      <c r="R3788" s="2">
        <v>2512.0</v>
      </c>
      <c r="S3788" s="2">
        <v>2481.0</v>
      </c>
      <c r="T3788" s="2">
        <v>1.333703474E9</v>
      </c>
      <c r="U3788" s="2">
        <v>3.3502631E7</v>
      </c>
      <c r="V3788" s="2">
        <v>7.0041752E7</v>
      </c>
      <c r="W3788" s="2">
        <v>2796839.0</v>
      </c>
      <c r="X3788" s="2">
        <v>1625.0</v>
      </c>
      <c r="Y3788" s="2">
        <f t="shared" si="8"/>
        <v>0.8412505075</v>
      </c>
      <c r="Z3788" s="2">
        <f t="shared" ref="Z3788:AC3788" si="3839">ROUNDDOWN($Y3788*Z$1,0)-IF(MOD($Y3788*Z$1,1)=0,1,0)+1</f>
        <v>2</v>
      </c>
      <c r="AA3788" s="2">
        <f t="shared" si="3839"/>
        <v>3</v>
      </c>
      <c r="AB3788" s="2">
        <f t="shared" si="3839"/>
        <v>4</v>
      </c>
      <c r="AC3788" s="2">
        <f t="shared" si="3839"/>
        <v>5</v>
      </c>
      <c r="AD3788" s="2">
        <f t="shared" si="10"/>
        <v>0</v>
      </c>
      <c r="AE3788" s="2">
        <f t="shared" si="11"/>
        <v>0</v>
      </c>
      <c r="AF3788" s="2">
        <f t="shared" si="12"/>
        <v>0</v>
      </c>
      <c r="AG3788" s="2">
        <f t="shared" si="13"/>
        <v>0</v>
      </c>
      <c r="AH3788" s="2">
        <f t="shared" si="14"/>
        <v>1</v>
      </c>
      <c r="AI3788" s="2">
        <f t="shared" si="15"/>
        <v>0</v>
      </c>
      <c r="AJ3788" s="2">
        <f t="shared" si="16"/>
        <v>0</v>
      </c>
      <c r="AK3788" s="2">
        <f t="shared" si="17"/>
        <v>0</v>
      </c>
      <c r="AL3788" s="2">
        <f t="shared" si="18"/>
        <v>1</v>
      </c>
    </row>
    <row r="3789" ht="13.5" customHeight="1">
      <c r="A3789" s="3">
        <v>43454.0</v>
      </c>
      <c r="B3789" s="2">
        <v>2500.0</v>
      </c>
      <c r="C3789" s="2">
        <f t="shared" si="3"/>
        <v>2500</v>
      </c>
      <c r="D3789" s="2">
        <f t="shared" si="26"/>
        <v>4226.134747</v>
      </c>
      <c r="E3789" s="2">
        <f t="shared" si="20"/>
        <v>2429.938991</v>
      </c>
      <c r="F3789" s="2">
        <v>-0.48</v>
      </c>
      <c r="G3789" s="2">
        <f t="shared" si="4"/>
        <v>-0.0048</v>
      </c>
      <c r="H3789" s="2">
        <f t="shared" si="21"/>
        <v>1.9261</v>
      </c>
      <c r="I3789" s="2">
        <f t="shared" si="27"/>
        <v>1.514219501</v>
      </c>
      <c r="J3789" s="2">
        <f t="shared" si="5"/>
        <v>393.2869889</v>
      </c>
      <c r="K3789" s="2">
        <f t="shared" si="6"/>
        <v>406.5864765</v>
      </c>
      <c r="L3789" s="2">
        <f t="shared" si="7"/>
        <v>0</v>
      </c>
      <c r="M3789" s="2">
        <f t="shared" si="1"/>
        <v>406.5864765</v>
      </c>
      <c r="O3789" s="2">
        <v>3787.0</v>
      </c>
      <c r="P3789" s="2">
        <v>2474.0</v>
      </c>
      <c r="Q3789" s="2">
        <v>2512.0</v>
      </c>
      <c r="R3789" s="2">
        <v>2500.0</v>
      </c>
      <c r="S3789" s="2">
        <v>2460.0</v>
      </c>
      <c r="T3789" s="2">
        <v>1.333703474E9</v>
      </c>
      <c r="U3789" s="2">
        <v>3.3342587E7</v>
      </c>
      <c r="V3789" s="2">
        <v>1.1798185E8</v>
      </c>
      <c r="W3789" s="2">
        <v>4744039.0</v>
      </c>
      <c r="X3789" s="2">
        <v>2766.0</v>
      </c>
      <c r="Y3789" s="2">
        <f t="shared" si="8"/>
        <v>0.3529232643</v>
      </c>
      <c r="Z3789" s="2">
        <f t="shared" ref="Z3789:AC3789" si="3840">ROUNDDOWN($Y3789*Z$1,0)-IF(MOD($Y3789*Z$1,1)=0,1,0)+1</f>
        <v>1</v>
      </c>
      <c r="AA3789" s="2">
        <f t="shared" si="3840"/>
        <v>2</v>
      </c>
      <c r="AB3789" s="2">
        <f t="shared" si="3840"/>
        <v>2</v>
      </c>
      <c r="AC3789" s="2">
        <f t="shared" si="3840"/>
        <v>2</v>
      </c>
      <c r="AD3789" s="2">
        <f t="shared" si="10"/>
        <v>0</v>
      </c>
      <c r="AE3789" s="2">
        <f t="shared" si="11"/>
        <v>0</v>
      </c>
      <c r="AF3789" s="2">
        <f t="shared" si="12"/>
        <v>1</v>
      </c>
      <c r="AG3789" s="2">
        <f t="shared" si="13"/>
        <v>0</v>
      </c>
      <c r="AH3789" s="2">
        <f t="shared" si="14"/>
        <v>0</v>
      </c>
      <c r="AI3789" s="2">
        <f t="shared" si="15"/>
        <v>0</v>
      </c>
      <c r="AJ3789" s="2">
        <f t="shared" si="16"/>
        <v>0</v>
      </c>
      <c r="AK3789" s="2">
        <f t="shared" si="17"/>
        <v>0</v>
      </c>
      <c r="AL3789" s="2">
        <f t="shared" si="18"/>
        <v>1</v>
      </c>
    </row>
    <row r="3790" ht="13.5" customHeight="1">
      <c r="A3790" s="3">
        <v>43457.0</v>
      </c>
      <c r="B3790" s="2">
        <v>2392.0</v>
      </c>
      <c r="C3790" s="2">
        <f t="shared" si="3"/>
        <v>2392</v>
      </c>
      <c r="D3790" s="2">
        <f t="shared" si="26"/>
        <v>4227.832923</v>
      </c>
      <c r="E3790" s="2">
        <f t="shared" si="20"/>
        <v>2430.281559</v>
      </c>
      <c r="F3790" s="2">
        <v>-4.32</v>
      </c>
      <c r="G3790" s="2">
        <f t="shared" si="4"/>
        <v>-0.0432</v>
      </c>
      <c r="H3790" s="2">
        <f t="shared" si="21"/>
        <v>1.8829</v>
      </c>
      <c r="I3790" s="2">
        <f t="shared" si="27"/>
        <v>1.514621328</v>
      </c>
      <c r="J3790" s="2">
        <f t="shared" si="5"/>
        <v>376.296991</v>
      </c>
      <c r="K3790" s="2">
        <f t="shared" si="6"/>
        <v>389.0219407</v>
      </c>
      <c r="L3790" s="2">
        <f t="shared" si="7"/>
        <v>0</v>
      </c>
      <c r="M3790" s="2">
        <f t="shared" si="1"/>
        <v>389.0219407</v>
      </c>
      <c r="O3790" s="2">
        <v>3788.0</v>
      </c>
      <c r="P3790" s="2">
        <v>2440.0</v>
      </c>
      <c r="Q3790" s="2">
        <v>2500.0</v>
      </c>
      <c r="R3790" s="2">
        <v>2449.0</v>
      </c>
      <c r="S3790" s="2">
        <v>2345.0</v>
      </c>
      <c r="T3790" s="2">
        <v>1.333703474E9</v>
      </c>
      <c r="U3790" s="2">
        <v>3.1902187E7</v>
      </c>
      <c r="V3790" s="2">
        <v>7.2782276E7</v>
      </c>
      <c r="W3790" s="2">
        <v>3033687.0</v>
      </c>
      <c r="X3790" s="2">
        <v>2621.0</v>
      </c>
      <c r="Y3790" s="2">
        <f t="shared" si="8"/>
        <v>0.01146975233</v>
      </c>
      <c r="Z3790" s="2">
        <f t="shared" ref="Z3790:AC3790" si="3841">ROUNDDOWN($Y3790*Z$1,0)-IF(MOD($Y3790*Z$1,1)=0,1,0)+1</f>
        <v>1</v>
      </c>
      <c r="AA3790" s="2">
        <f t="shared" si="3841"/>
        <v>1</v>
      </c>
      <c r="AB3790" s="2">
        <f t="shared" si="3841"/>
        <v>1</v>
      </c>
      <c r="AC3790" s="2">
        <f t="shared" si="3841"/>
        <v>1</v>
      </c>
      <c r="AD3790" s="2">
        <f t="shared" si="10"/>
        <v>0</v>
      </c>
      <c r="AE3790" s="2">
        <f t="shared" si="11"/>
        <v>0</v>
      </c>
      <c r="AF3790" s="2">
        <f t="shared" si="12"/>
        <v>0</v>
      </c>
      <c r="AG3790" s="2">
        <f t="shared" si="13"/>
        <v>1</v>
      </c>
      <c r="AH3790" s="2">
        <f t="shared" si="14"/>
        <v>0</v>
      </c>
      <c r="AI3790" s="2">
        <f t="shared" si="15"/>
        <v>0</v>
      </c>
      <c r="AJ3790" s="2">
        <f t="shared" si="16"/>
        <v>0</v>
      </c>
      <c r="AK3790" s="2">
        <f t="shared" si="17"/>
        <v>0</v>
      </c>
      <c r="AL3790" s="2">
        <f t="shared" si="18"/>
        <v>1</v>
      </c>
    </row>
    <row r="3791" ht="13.5" customHeight="1">
      <c r="A3791" s="3">
        <v>43458.0</v>
      </c>
      <c r="B3791" s="2">
        <v>2310.0</v>
      </c>
      <c r="C3791" s="2">
        <f t="shared" si="3"/>
        <v>2310</v>
      </c>
      <c r="D3791" s="2">
        <f t="shared" si="26"/>
        <v>4229.531781</v>
      </c>
      <c r="E3791" s="2">
        <f t="shared" si="20"/>
        <v>2430.624127</v>
      </c>
      <c r="F3791" s="2">
        <v>-3.43</v>
      </c>
      <c r="G3791" s="2">
        <f t="shared" si="4"/>
        <v>-0.0343</v>
      </c>
      <c r="H3791" s="2">
        <f t="shared" si="21"/>
        <v>1.8486</v>
      </c>
      <c r="I3791" s="2">
        <f t="shared" si="27"/>
        <v>1.515023155</v>
      </c>
      <c r="J3791" s="2">
        <f t="shared" si="5"/>
        <v>363.3900042</v>
      </c>
      <c r="K3791" s="2">
        <f t="shared" si="6"/>
        <v>375.6784881</v>
      </c>
      <c r="L3791" s="2">
        <f t="shared" si="7"/>
        <v>0</v>
      </c>
      <c r="M3791" s="2">
        <f t="shared" si="1"/>
        <v>375.6784881</v>
      </c>
      <c r="O3791" s="2">
        <v>3789.0</v>
      </c>
      <c r="P3791" s="2">
        <v>2400.0</v>
      </c>
      <c r="Q3791" s="2">
        <v>2392.0</v>
      </c>
      <c r="R3791" s="2">
        <v>2408.0</v>
      </c>
      <c r="S3791" s="2">
        <v>2288.0</v>
      </c>
      <c r="T3791" s="2">
        <v>1.333703474E9</v>
      </c>
      <c r="U3791" s="2">
        <v>3.080855E7</v>
      </c>
      <c r="V3791" s="2">
        <v>8.2176947E7</v>
      </c>
      <c r="W3791" s="2">
        <v>3502043.0</v>
      </c>
      <c r="X3791" s="2">
        <v>3286.0</v>
      </c>
      <c r="Y3791" s="2">
        <f t="shared" si="8"/>
        <v>0.02192448234</v>
      </c>
      <c r="Z3791" s="2">
        <f t="shared" ref="Z3791:AC3791" si="3842">ROUNDDOWN($Y3791*Z$1,0)-IF(MOD($Y3791*Z$1,1)=0,1,0)+1</f>
        <v>1</v>
      </c>
      <c r="AA3791" s="2">
        <f t="shared" si="3842"/>
        <v>1</v>
      </c>
      <c r="AB3791" s="2">
        <f t="shared" si="3842"/>
        <v>1</v>
      </c>
      <c r="AC3791" s="2">
        <f t="shared" si="3842"/>
        <v>1</v>
      </c>
      <c r="AD3791" s="2">
        <f t="shared" si="10"/>
        <v>0</v>
      </c>
      <c r="AE3791" s="2">
        <f t="shared" si="11"/>
        <v>0</v>
      </c>
      <c r="AF3791" s="2">
        <f t="shared" si="12"/>
        <v>0</v>
      </c>
      <c r="AG3791" s="2">
        <f t="shared" si="13"/>
        <v>0</v>
      </c>
      <c r="AH3791" s="2">
        <f t="shared" si="14"/>
        <v>0</v>
      </c>
      <c r="AI3791" s="2">
        <f t="shared" si="15"/>
        <v>0</v>
      </c>
      <c r="AJ3791" s="2">
        <f t="shared" si="16"/>
        <v>0</v>
      </c>
      <c r="AK3791" s="2">
        <f t="shared" si="17"/>
        <v>1</v>
      </c>
      <c r="AL3791" s="2">
        <f t="shared" si="18"/>
        <v>1</v>
      </c>
    </row>
    <row r="3792" ht="13.5" customHeight="1">
      <c r="A3792" s="3">
        <v>43459.0</v>
      </c>
      <c r="B3792" s="2">
        <v>2393.0</v>
      </c>
      <c r="C3792" s="2">
        <f t="shared" si="3"/>
        <v>2393</v>
      </c>
      <c r="D3792" s="2">
        <f t="shared" si="26"/>
        <v>4231.231322</v>
      </c>
      <c r="E3792" s="2">
        <f t="shared" si="20"/>
        <v>2430.966694</v>
      </c>
      <c r="F3792" s="2">
        <v>3.59</v>
      </c>
      <c r="G3792" s="2">
        <f t="shared" si="4"/>
        <v>0.0359</v>
      </c>
      <c r="H3792" s="2">
        <f t="shared" si="21"/>
        <v>1.8845</v>
      </c>
      <c r="I3792" s="2">
        <f t="shared" si="27"/>
        <v>1.515424982</v>
      </c>
      <c r="J3792" s="2">
        <f t="shared" si="5"/>
        <v>376.4357053</v>
      </c>
      <c r="K3792" s="2">
        <f t="shared" si="6"/>
        <v>389.1653459</v>
      </c>
      <c r="L3792" s="2">
        <f t="shared" si="7"/>
        <v>0</v>
      </c>
      <c r="M3792" s="2">
        <f t="shared" si="1"/>
        <v>389.1653459</v>
      </c>
      <c r="O3792" s="2">
        <v>3790.0</v>
      </c>
      <c r="P3792" s="2">
        <v>2276.0</v>
      </c>
      <c r="Q3792" s="2">
        <v>2310.0</v>
      </c>
      <c r="R3792" s="2">
        <v>2393.0</v>
      </c>
      <c r="S3792" s="2">
        <v>2210.0</v>
      </c>
      <c r="T3792" s="2">
        <v>1.333703474E9</v>
      </c>
      <c r="U3792" s="2">
        <v>3.1915524E7</v>
      </c>
      <c r="V3792" s="2">
        <v>7.1504725E7</v>
      </c>
      <c r="W3792" s="2">
        <v>3118326.0</v>
      </c>
      <c r="X3792" s="2">
        <v>2772.0</v>
      </c>
      <c r="Y3792" s="2">
        <f t="shared" si="8"/>
        <v>0.9807145757</v>
      </c>
      <c r="Z3792" s="2">
        <f t="shared" ref="Z3792:AC3792" si="3843">ROUNDDOWN($Y3792*Z$1,0)-IF(MOD($Y3792*Z$1,1)=0,1,0)+1</f>
        <v>2</v>
      </c>
      <c r="AA3792" s="2">
        <f t="shared" si="3843"/>
        <v>3</v>
      </c>
      <c r="AB3792" s="2">
        <f t="shared" si="3843"/>
        <v>4</v>
      </c>
      <c r="AC3792" s="2">
        <f t="shared" si="3843"/>
        <v>5</v>
      </c>
      <c r="AD3792" s="2">
        <f t="shared" si="10"/>
        <v>1</v>
      </c>
      <c r="AE3792" s="2">
        <f t="shared" si="11"/>
        <v>0</v>
      </c>
      <c r="AF3792" s="2">
        <f t="shared" si="12"/>
        <v>0</v>
      </c>
      <c r="AG3792" s="2">
        <f t="shared" si="13"/>
        <v>0</v>
      </c>
      <c r="AH3792" s="2">
        <f t="shared" si="14"/>
        <v>0</v>
      </c>
      <c r="AI3792" s="2">
        <f t="shared" si="15"/>
        <v>0</v>
      </c>
      <c r="AJ3792" s="2">
        <f t="shared" si="16"/>
        <v>0</v>
      </c>
      <c r="AK3792" s="2">
        <f t="shared" si="17"/>
        <v>0</v>
      </c>
      <c r="AL3792" s="2">
        <f t="shared" si="18"/>
        <v>1</v>
      </c>
    </row>
    <row r="3793" ht="13.5" customHeight="1">
      <c r="A3793" s="3">
        <v>43460.0</v>
      </c>
      <c r="B3793" s="2">
        <v>2405.0</v>
      </c>
      <c r="C3793" s="2">
        <f t="shared" si="3"/>
        <v>2405</v>
      </c>
      <c r="D3793" s="2">
        <f t="shared" si="26"/>
        <v>4232.931545</v>
      </c>
      <c r="E3793" s="2">
        <f t="shared" si="20"/>
        <v>2431.309262</v>
      </c>
      <c r="F3793" s="2">
        <v>0.5</v>
      </c>
      <c r="G3793" s="2">
        <f t="shared" si="4"/>
        <v>0.005</v>
      </c>
      <c r="H3793" s="2">
        <f t="shared" si="21"/>
        <v>1.8895</v>
      </c>
      <c r="I3793" s="2">
        <f t="shared" si="27"/>
        <v>1.515826809</v>
      </c>
      <c r="J3793" s="2">
        <f t="shared" si="5"/>
        <v>378.3178839</v>
      </c>
      <c r="K3793" s="2">
        <f t="shared" si="6"/>
        <v>391.1111726</v>
      </c>
      <c r="L3793" s="2">
        <f t="shared" si="7"/>
        <v>0</v>
      </c>
      <c r="M3793" s="2">
        <f t="shared" si="1"/>
        <v>391.1111726</v>
      </c>
      <c r="O3793" s="2">
        <v>3791.0</v>
      </c>
      <c r="P3793" s="2">
        <v>2390.0</v>
      </c>
      <c r="Q3793" s="2">
        <v>2393.0</v>
      </c>
      <c r="R3793" s="2">
        <v>2434.0</v>
      </c>
      <c r="S3793" s="2">
        <v>2370.0</v>
      </c>
      <c r="T3793" s="2">
        <v>1.333703474E9</v>
      </c>
      <c r="U3793" s="2">
        <v>3.2075569E7</v>
      </c>
      <c r="V3793" s="2">
        <v>4.0450832E7</v>
      </c>
      <c r="W3793" s="2">
        <v>1681588.0</v>
      </c>
      <c r="X3793" s="2">
        <v>1615.0</v>
      </c>
      <c r="Y3793" s="2">
        <f t="shared" si="8"/>
        <v>0.6270807958</v>
      </c>
      <c r="Z3793" s="2">
        <f t="shared" ref="Z3793:AC3793" si="3844">ROUNDDOWN($Y3793*Z$1,0)-IF(MOD($Y3793*Z$1,1)=0,1,0)+1</f>
        <v>2</v>
      </c>
      <c r="AA3793" s="2">
        <f t="shared" si="3844"/>
        <v>2</v>
      </c>
      <c r="AB3793" s="2">
        <f t="shared" si="3844"/>
        <v>3</v>
      </c>
      <c r="AC3793" s="2">
        <f t="shared" si="3844"/>
        <v>4</v>
      </c>
      <c r="AD3793" s="2">
        <f t="shared" si="10"/>
        <v>0</v>
      </c>
      <c r="AE3793" s="2">
        <f t="shared" si="11"/>
        <v>0</v>
      </c>
      <c r="AF3793" s="2">
        <f t="shared" si="12"/>
        <v>0</v>
      </c>
      <c r="AG3793" s="2">
        <f t="shared" si="13"/>
        <v>0</v>
      </c>
      <c r="AH3793" s="2">
        <f t="shared" si="14"/>
        <v>0</v>
      </c>
      <c r="AI3793" s="2">
        <f t="shared" si="15"/>
        <v>1</v>
      </c>
      <c r="AJ3793" s="2">
        <f t="shared" si="16"/>
        <v>0</v>
      </c>
      <c r="AK3793" s="2">
        <f t="shared" si="17"/>
        <v>0</v>
      </c>
      <c r="AL3793" s="2">
        <f t="shared" si="18"/>
        <v>1</v>
      </c>
    </row>
    <row r="3794" ht="13.5" customHeight="1">
      <c r="A3794" s="3">
        <v>43461.0</v>
      </c>
      <c r="B3794" s="2">
        <v>2333.0</v>
      </c>
      <c r="C3794" s="2">
        <f t="shared" si="3"/>
        <v>2333</v>
      </c>
      <c r="D3794" s="2">
        <f t="shared" si="26"/>
        <v>4234.632452</v>
      </c>
      <c r="E3794" s="2">
        <f t="shared" si="20"/>
        <v>2431.65183</v>
      </c>
      <c r="F3794" s="2">
        <v>-2.99</v>
      </c>
      <c r="G3794" s="2">
        <f t="shared" si="4"/>
        <v>-0.0299</v>
      </c>
      <c r="H3794" s="2">
        <f t="shared" si="21"/>
        <v>1.8596</v>
      </c>
      <c r="I3794" s="2">
        <f t="shared" si="27"/>
        <v>1.516228636</v>
      </c>
      <c r="J3794" s="2">
        <f t="shared" si="5"/>
        <v>367.0061791</v>
      </c>
      <c r="K3794" s="2">
        <f t="shared" si="6"/>
        <v>379.4169485</v>
      </c>
      <c r="L3794" s="2">
        <f t="shared" si="7"/>
        <v>0</v>
      </c>
      <c r="M3794" s="2">
        <f t="shared" si="1"/>
        <v>379.4169485</v>
      </c>
      <c r="O3794" s="2">
        <v>3792.0</v>
      </c>
      <c r="P3794" s="2">
        <v>2467.0</v>
      </c>
      <c r="Q3794" s="2">
        <v>2405.0</v>
      </c>
      <c r="R3794" s="2">
        <v>2468.0</v>
      </c>
      <c r="S3794" s="2">
        <v>2332.0</v>
      </c>
      <c r="T3794" s="2">
        <v>1.333703474E9</v>
      </c>
      <c r="U3794" s="2">
        <v>3.1115302E7</v>
      </c>
      <c r="V3794" s="2">
        <v>1.29726474E8</v>
      </c>
      <c r="W3794" s="2">
        <v>5355980.0</v>
      </c>
      <c r="X3794" s="2">
        <v>2881.0</v>
      </c>
      <c r="Y3794" s="2">
        <f t="shared" si="8"/>
        <v>0.0341047503</v>
      </c>
      <c r="Z3794" s="2">
        <f t="shared" ref="Z3794:AC3794" si="3845">ROUNDDOWN($Y3794*Z$1,0)-IF(MOD($Y3794*Z$1,1)=0,1,0)+1</f>
        <v>1</v>
      </c>
      <c r="AA3794" s="2">
        <f t="shared" si="3845"/>
        <v>1</v>
      </c>
      <c r="AB3794" s="2">
        <f t="shared" si="3845"/>
        <v>1</v>
      </c>
      <c r="AC3794" s="2">
        <f t="shared" si="3845"/>
        <v>1</v>
      </c>
      <c r="AD3794" s="2">
        <f t="shared" si="10"/>
        <v>0</v>
      </c>
      <c r="AE3794" s="2">
        <f t="shared" si="11"/>
        <v>0</v>
      </c>
      <c r="AF3794" s="2">
        <f t="shared" si="12"/>
        <v>0</v>
      </c>
      <c r="AG3794" s="2">
        <f t="shared" si="13"/>
        <v>0</v>
      </c>
      <c r="AH3794" s="2">
        <f t="shared" si="14"/>
        <v>0</v>
      </c>
      <c r="AI3794" s="2">
        <f t="shared" si="15"/>
        <v>0</v>
      </c>
      <c r="AJ3794" s="2">
        <f t="shared" si="16"/>
        <v>0</v>
      </c>
      <c r="AK3794" s="2">
        <f t="shared" si="17"/>
        <v>1</v>
      </c>
      <c r="AL3794" s="2">
        <f t="shared" si="18"/>
        <v>1</v>
      </c>
    </row>
    <row r="3795" ht="13.5" customHeight="1">
      <c r="A3795" s="3">
        <v>43464.0</v>
      </c>
      <c r="B3795" s="2">
        <v>2352.0</v>
      </c>
      <c r="C3795" s="2">
        <f t="shared" si="3"/>
        <v>2352</v>
      </c>
      <c r="D3795" s="2">
        <f t="shared" si="26"/>
        <v>4236.334043</v>
      </c>
      <c r="E3795" s="2">
        <f t="shared" si="20"/>
        <v>2431.994398</v>
      </c>
      <c r="F3795" s="2">
        <v>0.81</v>
      </c>
      <c r="G3795" s="2">
        <f t="shared" si="4"/>
        <v>0.0081</v>
      </c>
      <c r="H3795" s="2">
        <f t="shared" si="21"/>
        <v>1.8677</v>
      </c>
      <c r="I3795" s="2">
        <f t="shared" si="27"/>
        <v>1.516630464</v>
      </c>
      <c r="J3795" s="2">
        <f t="shared" si="5"/>
        <v>369.9789292</v>
      </c>
      <c r="K3795" s="2">
        <f t="shared" si="6"/>
        <v>382.4902258</v>
      </c>
      <c r="L3795" s="2">
        <f t="shared" si="7"/>
        <v>0</v>
      </c>
      <c r="M3795" s="2">
        <f t="shared" si="1"/>
        <v>382.4902258</v>
      </c>
      <c r="O3795" s="2">
        <v>3793.0</v>
      </c>
      <c r="P3795" s="2">
        <v>2361.0</v>
      </c>
      <c r="Q3795" s="2">
        <v>2333.0</v>
      </c>
      <c r="R3795" s="2">
        <v>2370.0</v>
      </c>
      <c r="S3795" s="2">
        <v>2349.0</v>
      </c>
      <c r="T3795" s="2">
        <v>1.333703474E9</v>
      </c>
      <c r="U3795" s="2">
        <v>3.1368706E7</v>
      </c>
      <c r="V3795" s="2">
        <v>3.3806551E7</v>
      </c>
      <c r="W3795" s="2">
        <v>1434582.0</v>
      </c>
      <c r="X3795" s="2">
        <v>1319.0</v>
      </c>
      <c r="Y3795" s="2">
        <f t="shared" si="8"/>
        <v>0.709500609</v>
      </c>
      <c r="Z3795" s="2">
        <f t="shared" ref="Z3795:AC3795" si="3846">ROUNDDOWN($Y3795*Z$1,0)-IF(MOD($Y3795*Z$1,1)=0,1,0)+1</f>
        <v>2</v>
      </c>
      <c r="AA3795" s="2">
        <f t="shared" si="3846"/>
        <v>3</v>
      </c>
      <c r="AB3795" s="2">
        <f t="shared" si="3846"/>
        <v>3</v>
      </c>
      <c r="AC3795" s="2">
        <f t="shared" si="3846"/>
        <v>4</v>
      </c>
      <c r="AD3795" s="2">
        <f t="shared" si="10"/>
        <v>0</v>
      </c>
      <c r="AE3795" s="2">
        <f t="shared" si="11"/>
        <v>1</v>
      </c>
      <c r="AF3795" s="2">
        <f t="shared" si="12"/>
        <v>0</v>
      </c>
      <c r="AG3795" s="2">
        <f t="shared" si="13"/>
        <v>0</v>
      </c>
      <c r="AH3795" s="2">
        <f t="shared" si="14"/>
        <v>0</v>
      </c>
      <c r="AI3795" s="2">
        <f t="shared" si="15"/>
        <v>0</v>
      </c>
      <c r="AJ3795" s="2">
        <f t="shared" si="16"/>
        <v>0</v>
      </c>
      <c r="AK3795" s="2">
        <f t="shared" si="17"/>
        <v>0</v>
      </c>
      <c r="AL3795" s="2">
        <f t="shared" si="18"/>
        <v>1</v>
      </c>
    </row>
    <row r="3796" ht="13.5" customHeight="1">
      <c r="A3796" s="3">
        <v>43465.0</v>
      </c>
      <c r="B3796" s="2">
        <v>2365.0</v>
      </c>
      <c r="C3796" s="2">
        <f t="shared" si="3"/>
        <v>2365</v>
      </c>
      <c r="D3796" s="2">
        <f t="shared" si="26"/>
        <v>4238.036317</v>
      </c>
      <c r="E3796" s="2">
        <f t="shared" si="20"/>
        <v>2432.336965</v>
      </c>
      <c r="F3796" s="2">
        <v>0.55</v>
      </c>
      <c r="G3796" s="2">
        <f t="shared" si="4"/>
        <v>0.0055</v>
      </c>
      <c r="H3796" s="2">
        <f t="shared" si="21"/>
        <v>1.8732</v>
      </c>
      <c r="I3796" s="2">
        <f t="shared" si="27"/>
        <v>1.517032291</v>
      </c>
      <c r="J3796" s="2">
        <f t="shared" si="5"/>
        <v>372.0138133</v>
      </c>
      <c r="K3796" s="2">
        <f t="shared" si="6"/>
        <v>384.5939221</v>
      </c>
      <c r="L3796" s="2">
        <f t="shared" si="7"/>
        <v>0</v>
      </c>
      <c r="M3796" s="2">
        <f t="shared" si="1"/>
        <v>384.5939221</v>
      </c>
      <c r="O3796" s="2">
        <v>3794.0</v>
      </c>
      <c r="P3796" s="2">
        <v>2365.0</v>
      </c>
      <c r="Q3796" s="2">
        <v>2352.0</v>
      </c>
      <c r="R3796" s="2">
        <v>2382.0</v>
      </c>
      <c r="S3796" s="2">
        <v>2357.0</v>
      </c>
      <c r="T3796" s="2">
        <v>1.333703474E9</v>
      </c>
      <c r="U3796" s="2">
        <v>3.1542087E7</v>
      </c>
      <c r="V3796" s="2">
        <v>5.0031718E7</v>
      </c>
      <c r="W3796" s="2">
        <v>2113528.0</v>
      </c>
      <c r="X3796" s="2">
        <v>1863.0</v>
      </c>
      <c r="Y3796" s="2">
        <f t="shared" si="8"/>
        <v>0.6405805928</v>
      </c>
      <c r="Z3796" s="2">
        <f t="shared" ref="Z3796:AC3796" si="3847">ROUNDDOWN($Y3796*Z$1,0)-IF(MOD($Y3796*Z$1,1)=0,1,0)+1</f>
        <v>2</v>
      </c>
      <c r="AA3796" s="2">
        <f t="shared" si="3847"/>
        <v>2</v>
      </c>
      <c r="AB3796" s="2">
        <f t="shared" si="3847"/>
        <v>3</v>
      </c>
      <c r="AC3796" s="2">
        <f t="shared" si="3847"/>
        <v>4</v>
      </c>
      <c r="AD3796" s="2">
        <f t="shared" si="10"/>
        <v>1</v>
      </c>
      <c r="AE3796" s="2">
        <f t="shared" si="11"/>
        <v>0</v>
      </c>
      <c r="AF3796" s="2">
        <f t="shared" si="12"/>
        <v>0</v>
      </c>
      <c r="AG3796" s="2">
        <f t="shared" si="13"/>
        <v>0</v>
      </c>
      <c r="AH3796" s="2">
        <f t="shared" si="14"/>
        <v>0</v>
      </c>
      <c r="AI3796" s="2">
        <f t="shared" si="15"/>
        <v>0</v>
      </c>
      <c r="AJ3796" s="2">
        <f t="shared" si="16"/>
        <v>0</v>
      </c>
      <c r="AK3796" s="2">
        <f t="shared" si="17"/>
        <v>0</v>
      </c>
      <c r="AL3796" s="2">
        <f t="shared" si="18"/>
        <v>1</v>
      </c>
    </row>
    <row r="3797" ht="13.5" customHeight="1">
      <c r="A3797" s="3">
        <v>43466.0</v>
      </c>
      <c r="B3797" s="2">
        <v>2414.0</v>
      </c>
      <c r="C3797" s="2">
        <f t="shared" si="3"/>
        <v>2414</v>
      </c>
      <c r="D3797" s="2">
        <f t="shared" si="26"/>
        <v>4239.739275</v>
      </c>
      <c r="E3797" s="2">
        <f t="shared" si="20"/>
        <v>2432.679533</v>
      </c>
      <c r="F3797" s="2">
        <v>2.07</v>
      </c>
      <c r="G3797" s="2">
        <f t="shared" si="4"/>
        <v>0.0207</v>
      </c>
      <c r="H3797" s="2">
        <f t="shared" si="21"/>
        <v>1.8939</v>
      </c>
      <c r="I3797" s="2">
        <f t="shared" si="27"/>
        <v>1.517434118</v>
      </c>
      <c r="J3797" s="2">
        <f t="shared" si="5"/>
        <v>379.7144992</v>
      </c>
      <c r="K3797" s="2">
        <f t="shared" si="6"/>
        <v>392.5550162</v>
      </c>
      <c r="L3797" s="2">
        <f t="shared" si="7"/>
        <v>0</v>
      </c>
      <c r="M3797" s="2">
        <f t="shared" si="1"/>
        <v>392.5550162</v>
      </c>
      <c r="O3797" s="2">
        <v>3795.0</v>
      </c>
      <c r="P3797" s="2">
        <v>2373.0</v>
      </c>
      <c r="Q3797" s="2">
        <v>2365.0</v>
      </c>
      <c r="R3797" s="2">
        <v>2414.0</v>
      </c>
      <c r="S3797" s="2">
        <v>2371.0</v>
      </c>
      <c r="T3797" s="2">
        <v>1.333703474E9</v>
      </c>
      <c r="U3797" s="2">
        <v>3.2195602E7</v>
      </c>
      <c r="V3797" s="2">
        <v>2.8608586E7</v>
      </c>
      <c r="W3797" s="2">
        <v>1193770.0</v>
      </c>
      <c r="X3797" s="2">
        <v>1013.0</v>
      </c>
      <c r="Y3797" s="2">
        <f t="shared" si="8"/>
        <v>0.9044863987</v>
      </c>
      <c r="Z3797" s="2">
        <f t="shared" ref="Z3797:AC3797" si="3848">ROUNDDOWN($Y3797*Z$1,0)-IF(MOD($Y3797*Z$1,1)=0,1,0)+1</f>
        <v>2</v>
      </c>
      <c r="AA3797" s="2">
        <f t="shared" si="3848"/>
        <v>3</v>
      </c>
      <c r="AB3797" s="2">
        <f t="shared" si="3848"/>
        <v>4</v>
      </c>
      <c r="AC3797" s="2">
        <f t="shared" si="3848"/>
        <v>5</v>
      </c>
      <c r="AD3797" s="2">
        <f t="shared" si="10"/>
        <v>0</v>
      </c>
      <c r="AE3797" s="2">
        <f t="shared" si="11"/>
        <v>0</v>
      </c>
      <c r="AF3797" s="2">
        <f t="shared" si="12"/>
        <v>0</v>
      </c>
      <c r="AG3797" s="2">
        <f t="shared" si="13"/>
        <v>0</v>
      </c>
      <c r="AH3797" s="2">
        <f t="shared" si="14"/>
        <v>1</v>
      </c>
      <c r="AI3797" s="2">
        <f t="shared" si="15"/>
        <v>0</v>
      </c>
      <c r="AJ3797" s="2">
        <f t="shared" si="16"/>
        <v>0</v>
      </c>
      <c r="AK3797" s="2">
        <f t="shared" si="17"/>
        <v>0</v>
      </c>
      <c r="AL3797" s="2">
        <f t="shared" si="18"/>
        <v>1</v>
      </c>
    </row>
    <row r="3798" ht="13.5" customHeight="1">
      <c r="A3798" s="3">
        <v>43467.0</v>
      </c>
      <c r="B3798" s="2">
        <v>2388.0</v>
      </c>
      <c r="C3798" s="2">
        <f t="shared" si="3"/>
        <v>2388</v>
      </c>
      <c r="D3798" s="2">
        <f t="shared" si="26"/>
        <v>4241.442917</v>
      </c>
      <c r="E3798" s="2">
        <f t="shared" si="20"/>
        <v>2433.022101</v>
      </c>
      <c r="F3798" s="2">
        <v>-1.08</v>
      </c>
      <c r="G3798" s="2">
        <f t="shared" si="4"/>
        <v>-0.0108</v>
      </c>
      <c r="H3798" s="2">
        <f t="shared" si="21"/>
        <v>1.8831</v>
      </c>
      <c r="I3798" s="2">
        <f t="shared" si="27"/>
        <v>1.517835945</v>
      </c>
      <c r="J3798" s="2">
        <f t="shared" si="5"/>
        <v>375.6135826</v>
      </c>
      <c r="K3798" s="2">
        <f t="shared" si="6"/>
        <v>388.3154221</v>
      </c>
      <c r="L3798" s="2">
        <f t="shared" si="7"/>
        <v>0</v>
      </c>
      <c r="M3798" s="2">
        <f t="shared" si="1"/>
        <v>388.3154221</v>
      </c>
      <c r="O3798" s="2">
        <v>3796.0</v>
      </c>
      <c r="P3798" s="2">
        <v>2390.0</v>
      </c>
      <c r="Q3798" s="2">
        <v>2414.0</v>
      </c>
      <c r="R3798" s="2">
        <v>2397.0</v>
      </c>
      <c r="S3798" s="2">
        <v>2370.0</v>
      </c>
      <c r="T3798" s="2">
        <v>1.333703474E9</v>
      </c>
      <c r="U3798" s="2">
        <v>3.1848839E7</v>
      </c>
      <c r="V3798" s="2">
        <v>4.6668867E7</v>
      </c>
      <c r="W3798" s="2">
        <v>1958244.0</v>
      </c>
      <c r="X3798" s="2">
        <v>1802.0</v>
      </c>
      <c r="Y3798" s="2">
        <f t="shared" si="8"/>
        <v>0.2137637028</v>
      </c>
      <c r="Z3798" s="2">
        <f t="shared" ref="Z3798:AC3798" si="3849">ROUNDDOWN($Y3798*Z$1,0)-IF(MOD($Y3798*Z$1,1)=0,1,0)+1</f>
        <v>1</v>
      </c>
      <c r="AA3798" s="2">
        <f t="shared" si="3849"/>
        <v>1</v>
      </c>
      <c r="AB3798" s="2">
        <f t="shared" si="3849"/>
        <v>1</v>
      </c>
      <c r="AC3798" s="2">
        <f t="shared" si="3849"/>
        <v>2</v>
      </c>
      <c r="AD3798" s="2">
        <f t="shared" si="10"/>
        <v>0</v>
      </c>
      <c r="AE3798" s="2">
        <f t="shared" si="11"/>
        <v>0</v>
      </c>
      <c r="AF3798" s="2">
        <f t="shared" si="12"/>
        <v>0</v>
      </c>
      <c r="AG3798" s="2">
        <f t="shared" si="13"/>
        <v>1</v>
      </c>
      <c r="AH3798" s="2">
        <f t="shared" si="14"/>
        <v>0</v>
      </c>
      <c r="AI3798" s="2">
        <f t="shared" si="15"/>
        <v>0</v>
      </c>
      <c r="AJ3798" s="2">
        <f t="shared" si="16"/>
        <v>0</v>
      </c>
      <c r="AK3798" s="2">
        <f t="shared" si="17"/>
        <v>0</v>
      </c>
      <c r="AL3798" s="2">
        <f t="shared" si="18"/>
        <v>1</v>
      </c>
    </row>
    <row r="3799" ht="13.5" customHeight="1">
      <c r="A3799" s="3">
        <v>43468.0</v>
      </c>
      <c r="B3799" s="2">
        <v>2375.0</v>
      </c>
      <c r="C3799" s="2">
        <f t="shared" si="3"/>
        <v>2375</v>
      </c>
      <c r="D3799" s="2">
        <f t="shared" si="26"/>
        <v>4243.147244</v>
      </c>
      <c r="E3799" s="2">
        <f t="shared" si="20"/>
        <v>2433.364668</v>
      </c>
      <c r="F3799" s="2">
        <v>-0.54</v>
      </c>
      <c r="G3799" s="2">
        <f t="shared" si="4"/>
        <v>-0.0054</v>
      </c>
      <c r="H3799" s="2">
        <f t="shared" si="21"/>
        <v>1.8777</v>
      </c>
      <c r="I3799" s="2">
        <f t="shared" si="27"/>
        <v>1.518237772</v>
      </c>
      <c r="J3799" s="2">
        <f t="shared" si="5"/>
        <v>373.5852693</v>
      </c>
      <c r="K3799" s="2">
        <f t="shared" si="6"/>
        <v>386.2185188</v>
      </c>
      <c r="L3799" s="2">
        <f t="shared" si="7"/>
        <v>0</v>
      </c>
      <c r="M3799" s="2">
        <f t="shared" si="1"/>
        <v>386.2185188</v>
      </c>
      <c r="O3799" s="2">
        <v>3797.0</v>
      </c>
      <c r="P3799" s="2">
        <v>2362.0</v>
      </c>
      <c r="Q3799" s="2">
        <v>2388.0</v>
      </c>
      <c r="R3799" s="2">
        <v>2378.0</v>
      </c>
      <c r="S3799" s="2">
        <v>2346.0</v>
      </c>
      <c r="T3799" s="2">
        <v>1.333703474E9</v>
      </c>
      <c r="U3799" s="2">
        <v>3.1675458E7</v>
      </c>
      <c r="V3799" s="2">
        <v>1.03906951E8</v>
      </c>
      <c r="W3799" s="2">
        <v>4382494.0</v>
      </c>
      <c r="X3799" s="2">
        <v>1593.0</v>
      </c>
      <c r="Y3799" s="2">
        <f t="shared" si="8"/>
        <v>0.3359723914</v>
      </c>
      <c r="Z3799" s="2">
        <f t="shared" ref="Z3799:AC3799" si="3850">ROUNDDOWN($Y3799*Z$1,0)-IF(MOD($Y3799*Z$1,1)=0,1,0)+1</f>
        <v>1</v>
      </c>
      <c r="AA3799" s="2">
        <f t="shared" si="3850"/>
        <v>2</v>
      </c>
      <c r="AB3799" s="2">
        <f t="shared" si="3850"/>
        <v>2</v>
      </c>
      <c r="AC3799" s="2">
        <f t="shared" si="3850"/>
        <v>2</v>
      </c>
      <c r="AD3799" s="2">
        <f t="shared" si="10"/>
        <v>0</v>
      </c>
      <c r="AE3799" s="2">
        <f t="shared" si="11"/>
        <v>0</v>
      </c>
      <c r="AF3799" s="2">
        <f t="shared" si="12"/>
        <v>0</v>
      </c>
      <c r="AG3799" s="2">
        <f t="shared" si="13"/>
        <v>0</v>
      </c>
      <c r="AH3799" s="2">
        <f t="shared" si="14"/>
        <v>0</v>
      </c>
      <c r="AI3799" s="2">
        <f t="shared" si="15"/>
        <v>0</v>
      </c>
      <c r="AJ3799" s="2">
        <f t="shared" si="16"/>
        <v>0</v>
      </c>
      <c r="AK3799" s="2">
        <f t="shared" si="17"/>
        <v>1</v>
      </c>
      <c r="AL3799" s="2">
        <f t="shared" si="18"/>
        <v>1</v>
      </c>
    </row>
    <row r="3800" ht="13.5" customHeight="1">
      <c r="A3800" s="3">
        <v>43471.0</v>
      </c>
      <c r="B3800" s="2">
        <v>2409.0</v>
      </c>
      <c r="C3800" s="2">
        <f t="shared" si="3"/>
        <v>2409</v>
      </c>
      <c r="D3800" s="2">
        <f t="shared" si="26"/>
        <v>4244.852256</v>
      </c>
      <c r="E3800" s="2">
        <f t="shared" si="20"/>
        <v>2433.707236</v>
      </c>
      <c r="F3800" s="2">
        <v>1.43</v>
      </c>
      <c r="G3800" s="2">
        <f t="shared" si="4"/>
        <v>0.0143</v>
      </c>
      <c r="H3800" s="2">
        <f t="shared" si="21"/>
        <v>1.892</v>
      </c>
      <c r="I3800" s="2">
        <f t="shared" si="27"/>
        <v>1.5186396</v>
      </c>
      <c r="J3800" s="2">
        <f t="shared" si="5"/>
        <v>378.9275386</v>
      </c>
      <c r="K3800" s="2">
        <f t="shared" si="6"/>
        <v>391.7414436</v>
      </c>
      <c r="L3800" s="2">
        <f t="shared" si="7"/>
        <v>0</v>
      </c>
      <c r="M3800" s="2">
        <f t="shared" si="1"/>
        <v>391.7414436</v>
      </c>
      <c r="O3800" s="2">
        <v>3798.0</v>
      </c>
      <c r="P3800" s="2">
        <v>2401.0</v>
      </c>
      <c r="Q3800" s="2">
        <v>2375.0</v>
      </c>
      <c r="R3800" s="2">
        <v>2414.0</v>
      </c>
      <c r="S3800" s="2">
        <v>2396.0</v>
      </c>
      <c r="T3800" s="2">
        <v>1.333703474E9</v>
      </c>
      <c r="U3800" s="2">
        <v>3.2128917E7</v>
      </c>
      <c r="V3800" s="2">
        <v>1.9925326E7</v>
      </c>
      <c r="W3800" s="2">
        <v>828610.0</v>
      </c>
      <c r="X3800" s="2">
        <v>805.0</v>
      </c>
      <c r="Y3800" s="2">
        <f t="shared" si="8"/>
        <v>0.8324198132</v>
      </c>
      <c r="Z3800" s="2">
        <f t="shared" ref="Z3800:AC3800" si="3851">ROUNDDOWN($Y3800*Z$1,0)-IF(MOD($Y3800*Z$1,1)=0,1,0)+1</f>
        <v>2</v>
      </c>
      <c r="AA3800" s="2">
        <f t="shared" si="3851"/>
        <v>3</v>
      </c>
      <c r="AB3800" s="2">
        <f t="shared" si="3851"/>
        <v>4</v>
      </c>
      <c r="AC3800" s="2">
        <f t="shared" si="3851"/>
        <v>5</v>
      </c>
      <c r="AD3800" s="2">
        <f t="shared" si="10"/>
        <v>1</v>
      </c>
      <c r="AE3800" s="2">
        <f t="shared" si="11"/>
        <v>0</v>
      </c>
      <c r="AF3800" s="2">
        <f t="shared" si="12"/>
        <v>0</v>
      </c>
      <c r="AG3800" s="2">
        <f t="shared" si="13"/>
        <v>0</v>
      </c>
      <c r="AH3800" s="2">
        <f t="shared" si="14"/>
        <v>0</v>
      </c>
      <c r="AI3800" s="2">
        <f t="shared" si="15"/>
        <v>0</v>
      </c>
      <c r="AJ3800" s="2">
        <f t="shared" si="16"/>
        <v>0</v>
      </c>
      <c r="AK3800" s="2">
        <f t="shared" si="17"/>
        <v>0</v>
      </c>
      <c r="AL3800" s="2">
        <f t="shared" si="18"/>
        <v>1</v>
      </c>
    </row>
    <row r="3801" ht="13.5" customHeight="1">
      <c r="A3801" s="3">
        <v>43472.0</v>
      </c>
      <c r="B3801" s="2">
        <v>2412.0</v>
      </c>
      <c r="C3801" s="2">
        <f t="shared" si="3"/>
        <v>2412</v>
      </c>
      <c r="D3801" s="2">
        <f t="shared" si="26"/>
        <v>4246.557953</v>
      </c>
      <c r="E3801" s="2">
        <f t="shared" si="20"/>
        <v>2434.049804</v>
      </c>
      <c r="F3801" s="2">
        <v>0.12</v>
      </c>
      <c r="G3801" s="2">
        <f t="shared" si="4"/>
        <v>0.0012</v>
      </c>
      <c r="H3801" s="2">
        <f t="shared" si="21"/>
        <v>1.8932</v>
      </c>
      <c r="I3801" s="2">
        <f t="shared" si="27"/>
        <v>1.519041427</v>
      </c>
      <c r="J3801" s="2">
        <f t="shared" si="5"/>
        <v>379.3822517</v>
      </c>
      <c r="K3801" s="2">
        <f t="shared" si="6"/>
        <v>392.2115333</v>
      </c>
      <c r="L3801" s="2">
        <f t="shared" si="7"/>
        <v>0</v>
      </c>
      <c r="M3801" s="2">
        <f t="shared" si="1"/>
        <v>392.2115333</v>
      </c>
      <c r="O3801" s="2">
        <v>3799.0</v>
      </c>
      <c r="P3801" s="2">
        <v>2409.0</v>
      </c>
      <c r="Q3801" s="2">
        <v>2409.0</v>
      </c>
      <c r="R3801" s="2">
        <v>2423.0</v>
      </c>
      <c r="S3801" s="2">
        <v>2397.0</v>
      </c>
      <c r="T3801" s="2">
        <v>1.333703474E9</v>
      </c>
      <c r="U3801" s="2">
        <v>3.2168928E7</v>
      </c>
      <c r="V3801" s="2">
        <v>4.6874247E7</v>
      </c>
      <c r="W3801" s="2">
        <v>1945109.0</v>
      </c>
      <c r="X3801" s="2">
        <v>1488.0</v>
      </c>
      <c r="Y3801" s="2">
        <f t="shared" si="8"/>
        <v>0.5258830694</v>
      </c>
      <c r="Z3801" s="2">
        <f t="shared" ref="Z3801:AC3801" si="3852">ROUNDDOWN($Y3801*Z$1,0)-IF(MOD($Y3801*Z$1,1)=0,1,0)+1</f>
        <v>2</v>
      </c>
      <c r="AA3801" s="2">
        <f t="shared" si="3852"/>
        <v>2</v>
      </c>
      <c r="AB3801" s="2">
        <f t="shared" si="3852"/>
        <v>3</v>
      </c>
      <c r="AC3801" s="2">
        <f t="shared" si="3852"/>
        <v>3</v>
      </c>
      <c r="AD3801" s="2">
        <f t="shared" si="10"/>
        <v>0</v>
      </c>
      <c r="AE3801" s="2">
        <f t="shared" si="11"/>
        <v>0</v>
      </c>
      <c r="AF3801" s="2">
        <f t="shared" si="12"/>
        <v>0</v>
      </c>
      <c r="AG3801" s="2">
        <f t="shared" si="13"/>
        <v>0</v>
      </c>
      <c r="AH3801" s="2">
        <f t="shared" si="14"/>
        <v>0</v>
      </c>
      <c r="AI3801" s="2">
        <f t="shared" si="15"/>
        <v>1</v>
      </c>
      <c r="AJ3801" s="2">
        <f t="shared" si="16"/>
        <v>0</v>
      </c>
      <c r="AK3801" s="2">
        <f t="shared" si="17"/>
        <v>0</v>
      </c>
      <c r="AL3801" s="2">
        <f t="shared" si="18"/>
        <v>1</v>
      </c>
    </row>
    <row r="3802" ht="13.5" customHeight="1">
      <c r="A3802" s="3">
        <v>43473.0</v>
      </c>
      <c r="B3802" s="2">
        <v>2394.0</v>
      </c>
      <c r="C3802" s="2">
        <f t="shared" si="3"/>
        <v>2394</v>
      </c>
      <c r="D3802" s="2">
        <f t="shared" si="26"/>
        <v>4248.264336</v>
      </c>
      <c r="E3802" s="2">
        <f t="shared" si="20"/>
        <v>2434.392372</v>
      </c>
      <c r="F3802" s="2">
        <v>-0.75</v>
      </c>
      <c r="G3802" s="2">
        <f t="shared" si="4"/>
        <v>-0.0075</v>
      </c>
      <c r="H3802" s="2">
        <f t="shared" si="21"/>
        <v>1.8857</v>
      </c>
      <c r="I3802" s="2">
        <f t="shared" si="27"/>
        <v>1.519443254</v>
      </c>
      <c r="J3802" s="2">
        <f t="shared" si="5"/>
        <v>376.5368848</v>
      </c>
      <c r="K3802" s="2">
        <f t="shared" si="6"/>
        <v>389.2699468</v>
      </c>
      <c r="L3802" s="2">
        <f t="shared" si="7"/>
        <v>0</v>
      </c>
      <c r="M3802" s="2">
        <f t="shared" si="1"/>
        <v>389.2699468</v>
      </c>
      <c r="O3802" s="2">
        <v>3800.0</v>
      </c>
      <c r="P3802" s="2">
        <v>2414.0</v>
      </c>
      <c r="Q3802" s="2">
        <v>2412.0</v>
      </c>
      <c r="R3802" s="2">
        <v>2434.0</v>
      </c>
      <c r="S3802" s="2">
        <v>2394.0</v>
      </c>
      <c r="T3802" s="2">
        <v>1.333703474E9</v>
      </c>
      <c r="U3802" s="2">
        <v>3.1928861E7</v>
      </c>
      <c r="V3802" s="2">
        <v>4.3795586E7</v>
      </c>
      <c r="W3802" s="2">
        <v>1811374.0</v>
      </c>
      <c r="X3802" s="2">
        <v>1713.0</v>
      </c>
      <c r="Y3802" s="2">
        <f t="shared" si="8"/>
        <v>0.2851197726</v>
      </c>
      <c r="Z3802" s="2">
        <f t="shared" ref="Z3802:AC3802" si="3853">ROUNDDOWN($Y3802*Z$1,0)-IF(MOD($Y3802*Z$1,1)=0,1,0)+1</f>
        <v>1</v>
      </c>
      <c r="AA3802" s="2">
        <f t="shared" si="3853"/>
        <v>1</v>
      </c>
      <c r="AB3802" s="2">
        <f t="shared" si="3853"/>
        <v>2</v>
      </c>
      <c r="AC3802" s="2">
        <f t="shared" si="3853"/>
        <v>2</v>
      </c>
      <c r="AD3802" s="2">
        <f t="shared" si="10"/>
        <v>0</v>
      </c>
      <c r="AE3802" s="2">
        <f t="shared" si="11"/>
        <v>0</v>
      </c>
      <c r="AF3802" s="2">
        <f t="shared" si="12"/>
        <v>0</v>
      </c>
      <c r="AG3802" s="2">
        <f t="shared" si="13"/>
        <v>0</v>
      </c>
      <c r="AH3802" s="2">
        <f t="shared" si="14"/>
        <v>0</v>
      </c>
      <c r="AI3802" s="2">
        <f t="shared" si="15"/>
        <v>0</v>
      </c>
      <c r="AJ3802" s="2">
        <f t="shared" si="16"/>
        <v>1</v>
      </c>
      <c r="AK3802" s="2">
        <f t="shared" si="17"/>
        <v>0</v>
      </c>
      <c r="AL3802" s="2">
        <f t="shared" si="18"/>
        <v>1</v>
      </c>
    </row>
    <row r="3803" ht="13.5" customHeight="1">
      <c r="A3803" s="3">
        <v>43474.0</v>
      </c>
      <c r="B3803" s="2">
        <v>2399.0</v>
      </c>
      <c r="C3803" s="2">
        <f t="shared" si="3"/>
        <v>2399</v>
      </c>
      <c r="D3803" s="2">
        <f t="shared" si="26"/>
        <v>4249.971404</v>
      </c>
      <c r="E3803" s="2">
        <f t="shared" si="20"/>
        <v>2434.734939</v>
      </c>
      <c r="F3803" s="2">
        <v>0.21</v>
      </c>
      <c r="G3803" s="2">
        <f t="shared" si="4"/>
        <v>0.0021</v>
      </c>
      <c r="H3803" s="2">
        <f t="shared" si="21"/>
        <v>1.8878</v>
      </c>
      <c r="I3803" s="2">
        <f t="shared" si="27"/>
        <v>1.519845081</v>
      </c>
      <c r="J3803" s="2">
        <f t="shared" si="5"/>
        <v>377.3276123</v>
      </c>
      <c r="K3803" s="2">
        <f t="shared" si="6"/>
        <v>390.0874137</v>
      </c>
      <c r="L3803" s="2">
        <f t="shared" si="7"/>
        <v>0</v>
      </c>
      <c r="M3803" s="2">
        <f t="shared" si="1"/>
        <v>390.0874137</v>
      </c>
      <c r="O3803" s="2">
        <v>3801.0</v>
      </c>
      <c r="P3803" s="2">
        <v>2406.0</v>
      </c>
      <c r="Q3803" s="2">
        <v>2394.0</v>
      </c>
      <c r="R3803" s="2">
        <v>2420.0</v>
      </c>
      <c r="S3803" s="2">
        <v>2394.0</v>
      </c>
      <c r="T3803" s="2">
        <v>1.333703474E9</v>
      </c>
      <c r="U3803" s="2">
        <v>3.1995546E7</v>
      </c>
      <c r="V3803" s="2">
        <v>3.9116636E7</v>
      </c>
      <c r="W3803" s="2">
        <v>1626430.0</v>
      </c>
      <c r="X3803" s="2">
        <v>1430.0</v>
      </c>
      <c r="Y3803" s="2">
        <f t="shared" si="8"/>
        <v>0.5498375964</v>
      </c>
      <c r="Z3803" s="2">
        <f t="shared" ref="Z3803:AC3803" si="3854">ROUNDDOWN($Y3803*Z$1,0)-IF(MOD($Y3803*Z$1,1)=0,1,0)+1</f>
        <v>2</v>
      </c>
      <c r="AA3803" s="2">
        <f t="shared" si="3854"/>
        <v>2</v>
      </c>
      <c r="AB3803" s="2">
        <f t="shared" si="3854"/>
        <v>3</v>
      </c>
      <c r="AC3803" s="2">
        <f t="shared" si="3854"/>
        <v>3</v>
      </c>
      <c r="AD3803" s="2">
        <f t="shared" si="10"/>
        <v>0</v>
      </c>
      <c r="AE3803" s="2">
        <f t="shared" si="11"/>
        <v>0</v>
      </c>
      <c r="AF3803" s="2">
        <f t="shared" si="12"/>
        <v>0</v>
      </c>
      <c r="AG3803" s="2">
        <f t="shared" si="13"/>
        <v>0</v>
      </c>
      <c r="AH3803" s="2">
        <f t="shared" si="14"/>
        <v>1</v>
      </c>
      <c r="AI3803" s="2">
        <f t="shared" si="15"/>
        <v>0</v>
      </c>
      <c r="AJ3803" s="2">
        <f t="shared" si="16"/>
        <v>0</v>
      </c>
      <c r="AK3803" s="2">
        <f t="shared" si="17"/>
        <v>0</v>
      </c>
      <c r="AL3803" s="2">
        <f t="shared" si="18"/>
        <v>1</v>
      </c>
    </row>
    <row r="3804" ht="13.5" customHeight="1">
      <c r="A3804" s="3">
        <v>43475.0</v>
      </c>
      <c r="B3804" s="2">
        <v>2377.0</v>
      </c>
      <c r="C3804" s="2">
        <f t="shared" si="3"/>
        <v>2377</v>
      </c>
      <c r="D3804" s="2">
        <f t="shared" si="26"/>
        <v>4251.679158</v>
      </c>
      <c r="E3804" s="2">
        <f t="shared" si="20"/>
        <v>2435.077507</v>
      </c>
      <c r="F3804" s="2">
        <v>-0.92</v>
      </c>
      <c r="G3804" s="2">
        <f t="shared" si="4"/>
        <v>-0.0092</v>
      </c>
      <c r="H3804" s="2">
        <f t="shared" si="21"/>
        <v>1.8786</v>
      </c>
      <c r="I3804" s="2">
        <f t="shared" si="27"/>
        <v>1.520246908</v>
      </c>
      <c r="J3804" s="2">
        <f t="shared" si="5"/>
        <v>373.8561982</v>
      </c>
      <c r="K3804" s="2">
        <f t="shared" si="6"/>
        <v>386.4986095</v>
      </c>
      <c r="L3804" s="2">
        <f t="shared" si="7"/>
        <v>0</v>
      </c>
      <c r="M3804" s="2">
        <f t="shared" si="1"/>
        <v>386.4986095</v>
      </c>
      <c r="O3804" s="2">
        <v>3802.0</v>
      </c>
      <c r="P3804" s="2">
        <v>2397.0</v>
      </c>
      <c r="Q3804" s="2">
        <v>2399.0</v>
      </c>
      <c r="R3804" s="2">
        <v>2404.0</v>
      </c>
      <c r="S3804" s="2">
        <v>2368.0</v>
      </c>
      <c r="T3804" s="2">
        <v>1.333703474E9</v>
      </c>
      <c r="U3804" s="2">
        <v>3.1702132E7</v>
      </c>
      <c r="V3804" s="2">
        <v>4.8043132E7</v>
      </c>
      <c r="W3804" s="2">
        <v>2014172.0</v>
      </c>
      <c r="X3804" s="2">
        <v>1494.0</v>
      </c>
      <c r="Y3804" s="2">
        <f t="shared" si="8"/>
        <v>0.2471579375</v>
      </c>
      <c r="Z3804" s="2">
        <f t="shared" ref="Z3804:AC3804" si="3855">ROUNDDOWN($Y3804*Z$1,0)-IF(MOD($Y3804*Z$1,1)=0,1,0)+1</f>
        <v>1</v>
      </c>
      <c r="AA3804" s="2">
        <f t="shared" si="3855"/>
        <v>1</v>
      </c>
      <c r="AB3804" s="2">
        <f t="shared" si="3855"/>
        <v>1</v>
      </c>
      <c r="AC3804" s="2">
        <f t="shared" si="3855"/>
        <v>2</v>
      </c>
      <c r="AD3804" s="2">
        <f t="shared" si="10"/>
        <v>0</v>
      </c>
      <c r="AE3804" s="2">
        <f t="shared" si="11"/>
        <v>0</v>
      </c>
      <c r="AF3804" s="2">
        <f t="shared" si="12"/>
        <v>1</v>
      </c>
      <c r="AG3804" s="2">
        <f t="shared" si="13"/>
        <v>0</v>
      </c>
      <c r="AH3804" s="2">
        <f t="shared" si="14"/>
        <v>0</v>
      </c>
      <c r="AI3804" s="2">
        <f t="shared" si="15"/>
        <v>0</v>
      </c>
      <c r="AJ3804" s="2">
        <f t="shared" si="16"/>
        <v>0</v>
      </c>
      <c r="AK3804" s="2">
        <f t="shared" si="17"/>
        <v>0</v>
      </c>
      <c r="AL3804" s="2">
        <f t="shared" si="18"/>
        <v>1</v>
      </c>
    </row>
    <row r="3805" ht="13.5" customHeight="1">
      <c r="A3805" s="3">
        <v>43478.0</v>
      </c>
      <c r="B3805" s="2">
        <v>2362.0</v>
      </c>
      <c r="C3805" s="2">
        <f t="shared" si="3"/>
        <v>2362</v>
      </c>
      <c r="D3805" s="2">
        <f t="shared" si="26"/>
        <v>4253.387598</v>
      </c>
      <c r="E3805" s="2">
        <f t="shared" si="20"/>
        <v>2435.420075</v>
      </c>
      <c r="F3805" s="2">
        <v>-0.63</v>
      </c>
      <c r="G3805" s="2">
        <f t="shared" si="4"/>
        <v>-0.0063</v>
      </c>
      <c r="H3805" s="2">
        <f t="shared" si="21"/>
        <v>1.8723</v>
      </c>
      <c r="I3805" s="2">
        <f t="shared" si="27"/>
        <v>1.520648735</v>
      </c>
      <c r="J3805" s="2">
        <f t="shared" si="5"/>
        <v>371.5009042</v>
      </c>
      <c r="K3805" s="2">
        <f t="shared" si="6"/>
        <v>384.0636683</v>
      </c>
      <c r="L3805" s="2">
        <f t="shared" si="7"/>
        <v>0</v>
      </c>
      <c r="M3805" s="2">
        <f t="shared" si="1"/>
        <v>384.0636683</v>
      </c>
      <c r="O3805" s="2">
        <v>3803.0</v>
      </c>
      <c r="P3805" s="2">
        <v>2385.0</v>
      </c>
      <c r="Q3805" s="2">
        <v>2377.0</v>
      </c>
      <c r="R3805" s="2">
        <v>2385.0</v>
      </c>
      <c r="S3805" s="2">
        <v>2354.0</v>
      </c>
      <c r="T3805" s="2">
        <v>1.333703474E9</v>
      </c>
      <c r="U3805" s="2">
        <v>3.1502076E7</v>
      </c>
      <c r="V3805" s="2">
        <v>1.5299549E7</v>
      </c>
      <c r="W3805" s="2">
        <v>647123.0</v>
      </c>
      <c r="X3805" s="2">
        <v>681.0</v>
      </c>
      <c r="Y3805" s="2">
        <f t="shared" si="8"/>
        <v>0.3158749492</v>
      </c>
      <c r="Z3805" s="2">
        <f t="shared" ref="Z3805:AC3805" si="3856">ROUNDDOWN($Y3805*Z$1,0)-IF(MOD($Y3805*Z$1,1)=0,1,0)+1</f>
        <v>1</v>
      </c>
      <c r="AA3805" s="2">
        <f t="shared" si="3856"/>
        <v>1</v>
      </c>
      <c r="AB3805" s="2">
        <f t="shared" si="3856"/>
        <v>2</v>
      </c>
      <c r="AC3805" s="2">
        <f t="shared" si="3856"/>
        <v>2</v>
      </c>
      <c r="AD3805" s="2">
        <f t="shared" si="10"/>
        <v>0</v>
      </c>
      <c r="AE3805" s="2">
        <f t="shared" si="11"/>
        <v>0</v>
      </c>
      <c r="AF3805" s="2">
        <f t="shared" si="12"/>
        <v>0</v>
      </c>
      <c r="AG3805" s="2">
        <f t="shared" si="13"/>
        <v>1</v>
      </c>
      <c r="AH3805" s="2">
        <f t="shared" si="14"/>
        <v>0</v>
      </c>
      <c r="AI3805" s="2">
        <f t="shared" si="15"/>
        <v>0</v>
      </c>
      <c r="AJ3805" s="2">
        <f t="shared" si="16"/>
        <v>0</v>
      </c>
      <c r="AK3805" s="2">
        <f t="shared" si="17"/>
        <v>0</v>
      </c>
      <c r="AL3805" s="2">
        <f t="shared" si="18"/>
        <v>1</v>
      </c>
    </row>
    <row r="3806" ht="13.5" customHeight="1">
      <c r="A3806" s="3">
        <v>43479.0</v>
      </c>
      <c r="B3806" s="2">
        <v>2331.0</v>
      </c>
      <c r="C3806" s="2">
        <f t="shared" si="3"/>
        <v>2331</v>
      </c>
      <c r="D3806" s="2">
        <f t="shared" si="26"/>
        <v>4255.096725</v>
      </c>
      <c r="E3806" s="2">
        <f t="shared" si="20"/>
        <v>2435.762642</v>
      </c>
      <c r="F3806" s="2">
        <v>-1.31</v>
      </c>
      <c r="G3806" s="2">
        <f t="shared" si="4"/>
        <v>-0.0131</v>
      </c>
      <c r="H3806" s="2">
        <f t="shared" si="21"/>
        <v>1.8592</v>
      </c>
      <c r="I3806" s="2">
        <f t="shared" si="27"/>
        <v>1.521050563</v>
      </c>
      <c r="J3806" s="2">
        <f t="shared" si="5"/>
        <v>366.6342423</v>
      </c>
      <c r="K3806" s="2">
        <f t="shared" si="6"/>
        <v>379.0324342</v>
      </c>
      <c r="L3806" s="2">
        <f t="shared" si="7"/>
        <v>0</v>
      </c>
      <c r="M3806" s="2">
        <f t="shared" si="1"/>
        <v>379.0324342</v>
      </c>
      <c r="O3806" s="2">
        <v>3804.0</v>
      </c>
      <c r="P3806" s="2">
        <v>2345.0</v>
      </c>
      <c r="Q3806" s="2">
        <v>2362.0</v>
      </c>
      <c r="R3806" s="2">
        <v>2354.0</v>
      </c>
      <c r="S3806" s="2">
        <v>2330.0</v>
      </c>
      <c r="T3806" s="2">
        <v>1.333703474E9</v>
      </c>
      <c r="U3806" s="2">
        <v>3.1088628E7</v>
      </c>
      <c r="V3806" s="2">
        <v>4.3475005E7</v>
      </c>
      <c r="W3806" s="2">
        <v>1856690.0</v>
      </c>
      <c r="X3806" s="2">
        <v>1396.0</v>
      </c>
      <c r="Y3806" s="2">
        <f t="shared" si="8"/>
        <v>0.173771823</v>
      </c>
      <c r="Z3806" s="2">
        <f t="shared" ref="Z3806:AC3806" si="3857">ROUNDDOWN($Y3806*Z$1,0)-IF(MOD($Y3806*Z$1,1)=0,1,0)+1</f>
        <v>1</v>
      </c>
      <c r="AA3806" s="2">
        <f t="shared" si="3857"/>
        <v>1</v>
      </c>
      <c r="AB3806" s="2">
        <f t="shared" si="3857"/>
        <v>1</v>
      </c>
      <c r="AC3806" s="2">
        <f t="shared" si="3857"/>
        <v>1</v>
      </c>
      <c r="AD3806" s="2">
        <f t="shared" si="10"/>
        <v>0</v>
      </c>
      <c r="AE3806" s="2">
        <f t="shared" si="11"/>
        <v>0</v>
      </c>
      <c r="AF3806" s="2">
        <f t="shared" si="12"/>
        <v>0</v>
      </c>
      <c r="AG3806" s="2">
        <f t="shared" si="13"/>
        <v>0</v>
      </c>
      <c r="AH3806" s="2">
        <f t="shared" si="14"/>
        <v>0</v>
      </c>
      <c r="AI3806" s="2">
        <f t="shared" si="15"/>
        <v>0</v>
      </c>
      <c r="AJ3806" s="2">
        <f t="shared" si="16"/>
        <v>0</v>
      </c>
      <c r="AK3806" s="2">
        <f t="shared" si="17"/>
        <v>1</v>
      </c>
      <c r="AL3806" s="2">
        <f t="shared" si="18"/>
        <v>1</v>
      </c>
    </row>
    <row r="3807" ht="13.5" customHeight="1">
      <c r="A3807" s="3">
        <v>43480.0</v>
      </c>
      <c r="B3807" s="2">
        <v>2332.0</v>
      </c>
      <c r="C3807" s="2">
        <f t="shared" si="3"/>
        <v>2332</v>
      </c>
      <c r="D3807" s="2">
        <f t="shared" si="26"/>
        <v>4256.806538</v>
      </c>
      <c r="E3807" s="2">
        <f t="shared" si="20"/>
        <v>2436.10521</v>
      </c>
      <c r="F3807" s="2">
        <v>0.04</v>
      </c>
      <c r="G3807" s="2">
        <f t="shared" si="4"/>
        <v>0.0004</v>
      </c>
      <c r="H3807" s="2">
        <f t="shared" si="21"/>
        <v>1.8596</v>
      </c>
      <c r="I3807" s="2">
        <f t="shared" si="27"/>
        <v>1.52145239</v>
      </c>
      <c r="J3807" s="2">
        <f t="shared" si="5"/>
        <v>366.780896</v>
      </c>
      <c r="K3807" s="2">
        <f t="shared" si="6"/>
        <v>379.1840472</v>
      </c>
      <c r="L3807" s="2">
        <f t="shared" si="7"/>
        <v>0</v>
      </c>
      <c r="M3807" s="2">
        <f t="shared" si="1"/>
        <v>379.1840472</v>
      </c>
      <c r="O3807" s="2">
        <v>3805.0</v>
      </c>
      <c r="P3807" s="2">
        <v>2354.0</v>
      </c>
      <c r="Q3807" s="2">
        <v>2331.0</v>
      </c>
      <c r="R3807" s="2">
        <v>2355.0</v>
      </c>
      <c r="S3807" s="2">
        <v>2328.0</v>
      </c>
      <c r="T3807" s="2">
        <v>1.333703474E9</v>
      </c>
      <c r="U3807" s="2">
        <v>3.1101965E7</v>
      </c>
      <c r="V3807" s="2">
        <v>4.7548613E7</v>
      </c>
      <c r="W3807" s="2">
        <v>2033359.0</v>
      </c>
      <c r="X3807" s="2">
        <v>1476.0</v>
      </c>
      <c r="Y3807" s="2">
        <f t="shared" si="8"/>
        <v>0.5014210313</v>
      </c>
      <c r="Z3807" s="2">
        <f t="shared" ref="Z3807:AC3807" si="3858">ROUNDDOWN($Y3807*Z$1,0)-IF(MOD($Y3807*Z$1,1)=0,1,0)+1</f>
        <v>2</v>
      </c>
      <c r="AA3807" s="2">
        <f t="shared" si="3858"/>
        <v>2</v>
      </c>
      <c r="AB3807" s="2">
        <f t="shared" si="3858"/>
        <v>3</v>
      </c>
      <c r="AC3807" s="2">
        <f t="shared" si="3858"/>
        <v>3</v>
      </c>
      <c r="AD3807" s="2">
        <f t="shared" si="10"/>
        <v>0</v>
      </c>
      <c r="AE3807" s="2">
        <f t="shared" si="11"/>
        <v>1</v>
      </c>
      <c r="AF3807" s="2">
        <f t="shared" si="12"/>
        <v>0</v>
      </c>
      <c r="AG3807" s="2">
        <f t="shared" si="13"/>
        <v>0</v>
      </c>
      <c r="AH3807" s="2">
        <f t="shared" si="14"/>
        <v>0</v>
      </c>
      <c r="AI3807" s="2">
        <f t="shared" si="15"/>
        <v>0</v>
      </c>
      <c r="AJ3807" s="2">
        <f t="shared" si="16"/>
        <v>0</v>
      </c>
      <c r="AK3807" s="2">
        <f t="shared" si="17"/>
        <v>0</v>
      </c>
      <c r="AL3807" s="2">
        <f t="shared" si="18"/>
        <v>1</v>
      </c>
    </row>
    <row r="3808" ht="13.5" customHeight="1">
      <c r="A3808" s="3">
        <v>43481.0</v>
      </c>
      <c r="B3808" s="2">
        <v>2339.0</v>
      </c>
      <c r="C3808" s="2">
        <f t="shared" si="3"/>
        <v>2339</v>
      </c>
      <c r="D3808" s="2">
        <f t="shared" si="26"/>
        <v>4258.517039</v>
      </c>
      <c r="E3808" s="2">
        <f t="shared" si="20"/>
        <v>2436.447778</v>
      </c>
      <c r="F3808" s="2">
        <v>0.3</v>
      </c>
      <c r="G3808" s="2">
        <f t="shared" si="4"/>
        <v>0.003</v>
      </c>
      <c r="H3808" s="2">
        <f t="shared" si="21"/>
        <v>1.8626</v>
      </c>
      <c r="I3808" s="2">
        <f t="shared" si="27"/>
        <v>1.521854217</v>
      </c>
      <c r="J3808" s="2">
        <f t="shared" si="5"/>
        <v>367.8812387</v>
      </c>
      <c r="K3808" s="2">
        <f t="shared" si="6"/>
        <v>380.3215993</v>
      </c>
      <c r="L3808" s="2">
        <f t="shared" si="7"/>
        <v>0</v>
      </c>
      <c r="M3808" s="2">
        <f t="shared" si="1"/>
        <v>380.3215993</v>
      </c>
      <c r="O3808" s="2">
        <v>3806.0</v>
      </c>
      <c r="P3808" s="2">
        <v>2339.0</v>
      </c>
      <c r="Q3808" s="2">
        <v>2332.0</v>
      </c>
      <c r="R3808" s="2">
        <v>2350.0</v>
      </c>
      <c r="S3808" s="2">
        <v>2332.0</v>
      </c>
      <c r="T3808" s="2">
        <v>1.333703474E9</v>
      </c>
      <c r="U3808" s="2">
        <v>3.1195324E7</v>
      </c>
      <c r="V3808" s="2">
        <v>3.865499E7</v>
      </c>
      <c r="W3808" s="2">
        <v>1650788.0</v>
      </c>
      <c r="X3808" s="2">
        <v>1362.0</v>
      </c>
      <c r="Y3808" s="2">
        <f t="shared" si="8"/>
        <v>0.5732846123</v>
      </c>
      <c r="Z3808" s="2">
        <f t="shared" ref="Z3808:AC3808" si="3859">ROUNDDOWN($Y3808*Z$1,0)-IF(MOD($Y3808*Z$1,1)=0,1,0)+1</f>
        <v>2</v>
      </c>
      <c r="AA3808" s="2">
        <f t="shared" si="3859"/>
        <v>2</v>
      </c>
      <c r="AB3808" s="2">
        <f t="shared" si="3859"/>
        <v>3</v>
      </c>
      <c r="AC3808" s="2">
        <f t="shared" si="3859"/>
        <v>3</v>
      </c>
      <c r="AD3808" s="2">
        <f t="shared" si="10"/>
        <v>0</v>
      </c>
      <c r="AE3808" s="2">
        <f t="shared" si="11"/>
        <v>1</v>
      </c>
      <c r="AF3808" s="2">
        <f t="shared" si="12"/>
        <v>0</v>
      </c>
      <c r="AG3808" s="2">
        <f t="shared" si="13"/>
        <v>0</v>
      </c>
      <c r="AH3808" s="2">
        <f t="shared" si="14"/>
        <v>0</v>
      </c>
      <c r="AI3808" s="2">
        <f t="shared" si="15"/>
        <v>0</v>
      </c>
      <c r="AJ3808" s="2">
        <f t="shared" si="16"/>
        <v>0</v>
      </c>
      <c r="AK3808" s="2">
        <f t="shared" si="17"/>
        <v>0</v>
      </c>
      <c r="AL3808" s="2">
        <f t="shared" si="18"/>
        <v>1</v>
      </c>
    </row>
    <row r="3809" ht="13.5" customHeight="1">
      <c r="A3809" s="3">
        <v>43482.0</v>
      </c>
      <c r="B3809" s="2">
        <v>2358.0</v>
      </c>
      <c r="C3809" s="2">
        <f t="shared" si="3"/>
        <v>2358</v>
      </c>
      <c r="D3809" s="2">
        <f t="shared" si="26"/>
        <v>4260.228226</v>
      </c>
      <c r="E3809" s="2">
        <f t="shared" si="20"/>
        <v>2436.790346</v>
      </c>
      <c r="F3809" s="2">
        <v>0.81</v>
      </c>
      <c r="G3809" s="2">
        <f t="shared" si="4"/>
        <v>0.0081</v>
      </c>
      <c r="H3809" s="2">
        <f t="shared" si="21"/>
        <v>1.8707</v>
      </c>
      <c r="I3809" s="2">
        <f t="shared" si="27"/>
        <v>1.522256044</v>
      </c>
      <c r="J3809" s="2">
        <f t="shared" si="5"/>
        <v>370.8610768</v>
      </c>
      <c r="K3809" s="2">
        <f t="shared" si="6"/>
        <v>383.4022043</v>
      </c>
      <c r="L3809" s="2">
        <f t="shared" si="7"/>
        <v>0</v>
      </c>
      <c r="M3809" s="2">
        <f t="shared" si="1"/>
        <v>383.4022043</v>
      </c>
      <c r="O3809" s="2">
        <v>3807.0</v>
      </c>
      <c r="P3809" s="2">
        <v>2347.0</v>
      </c>
      <c r="Q3809" s="2">
        <v>2339.0</v>
      </c>
      <c r="R3809" s="2">
        <v>2379.0</v>
      </c>
      <c r="S3809" s="2">
        <v>2335.0</v>
      </c>
      <c r="T3809" s="2">
        <v>1.333703474E9</v>
      </c>
      <c r="U3809" s="2">
        <v>3.1448728E7</v>
      </c>
      <c r="V3809" s="2">
        <v>5.905776E7</v>
      </c>
      <c r="W3809" s="2">
        <v>2505530.0</v>
      </c>
      <c r="X3809" s="2">
        <v>1614.0</v>
      </c>
      <c r="Y3809" s="2">
        <f t="shared" si="8"/>
        <v>0.709500609</v>
      </c>
      <c r="Z3809" s="2">
        <f t="shared" ref="Z3809:AC3809" si="3860">ROUNDDOWN($Y3809*Z$1,0)-IF(MOD($Y3809*Z$1,1)=0,1,0)+1</f>
        <v>2</v>
      </c>
      <c r="AA3809" s="2">
        <f t="shared" si="3860"/>
        <v>3</v>
      </c>
      <c r="AB3809" s="2">
        <f t="shared" si="3860"/>
        <v>3</v>
      </c>
      <c r="AC3809" s="2">
        <f t="shared" si="3860"/>
        <v>4</v>
      </c>
      <c r="AD3809" s="2">
        <f t="shared" si="10"/>
        <v>1</v>
      </c>
      <c r="AE3809" s="2">
        <f t="shared" si="11"/>
        <v>0</v>
      </c>
      <c r="AF3809" s="2">
        <f t="shared" si="12"/>
        <v>0</v>
      </c>
      <c r="AG3809" s="2">
        <f t="shared" si="13"/>
        <v>0</v>
      </c>
      <c r="AH3809" s="2">
        <f t="shared" si="14"/>
        <v>0</v>
      </c>
      <c r="AI3809" s="2">
        <f t="shared" si="15"/>
        <v>0</v>
      </c>
      <c r="AJ3809" s="2">
        <f t="shared" si="16"/>
        <v>0</v>
      </c>
      <c r="AK3809" s="2">
        <f t="shared" si="17"/>
        <v>0</v>
      </c>
      <c r="AL3809" s="2">
        <f t="shared" si="18"/>
        <v>1</v>
      </c>
    </row>
    <row r="3810" ht="13.5" customHeight="1">
      <c r="A3810" s="3">
        <v>43485.0</v>
      </c>
      <c r="B3810" s="2">
        <v>2383.0</v>
      </c>
      <c r="C3810" s="2">
        <f t="shared" si="3"/>
        <v>2383</v>
      </c>
      <c r="D3810" s="2">
        <f t="shared" si="26"/>
        <v>4261.940102</v>
      </c>
      <c r="E3810" s="2">
        <f t="shared" si="20"/>
        <v>2437.132913</v>
      </c>
      <c r="F3810" s="2">
        <v>1.06</v>
      </c>
      <c r="G3810" s="2">
        <f t="shared" si="4"/>
        <v>0.0106</v>
      </c>
      <c r="H3810" s="2">
        <f t="shared" si="21"/>
        <v>1.8813</v>
      </c>
      <c r="I3810" s="2">
        <f t="shared" si="27"/>
        <v>1.522657871</v>
      </c>
      <c r="J3810" s="2">
        <f t="shared" si="5"/>
        <v>374.7922042</v>
      </c>
      <c r="K3810" s="2">
        <f t="shared" si="6"/>
        <v>387.4662677</v>
      </c>
      <c r="L3810" s="2">
        <f t="shared" si="7"/>
        <v>0</v>
      </c>
      <c r="M3810" s="2">
        <f t="shared" si="1"/>
        <v>387.4662677</v>
      </c>
      <c r="O3810" s="2">
        <v>3808.0</v>
      </c>
      <c r="P3810" s="2">
        <v>2382.0</v>
      </c>
      <c r="Q3810" s="2">
        <v>2358.0</v>
      </c>
      <c r="R3810" s="2">
        <v>2404.0</v>
      </c>
      <c r="S3810" s="2">
        <v>2382.0</v>
      </c>
      <c r="T3810" s="2">
        <v>1.333703474E9</v>
      </c>
      <c r="U3810" s="2">
        <v>3.1782154E7</v>
      </c>
      <c r="V3810" s="2">
        <v>7.1411773E7</v>
      </c>
      <c r="W3810" s="2">
        <v>2983377.0</v>
      </c>
      <c r="X3810" s="2">
        <v>1205.0</v>
      </c>
      <c r="Y3810" s="2">
        <f t="shared" si="8"/>
        <v>0.7685749086</v>
      </c>
      <c r="Z3810" s="2">
        <f t="shared" ref="Z3810:AC3810" si="3861">ROUNDDOWN($Y3810*Z$1,0)-IF(MOD($Y3810*Z$1,1)=0,1,0)+1</f>
        <v>2</v>
      </c>
      <c r="AA3810" s="2">
        <f t="shared" si="3861"/>
        <v>3</v>
      </c>
      <c r="AB3810" s="2">
        <f t="shared" si="3861"/>
        <v>4</v>
      </c>
      <c r="AC3810" s="2">
        <f t="shared" si="3861"/>
        <v>4</v>
      </c>
      <c r="AD3810" s="2">
        <f t="shared" si="10"/>
        <v>0</v>
      </c>
      <c r="AE3810" s="2">
        <f t="shared" si="11"/>
        <v>0</v>
      </c>
      <c r="AF3810" s="2">
        <f t="shared" si="12"/>
        <v>0</v>
      </c>
      <c r="AG3810" s="2">
        <f t="shared" si="13"/>
        <v>0</v>
      </c>
      <c r="AH3810" s="2">
        <f t="shared" si="14"/>
        <v>0</v>
      </c>
      <c r="AI3810" s="2">
        <f t="shared" si="15"/>
        <v>1</v>
      </c>
      <c r="AJ3810" s="2">
        <f t="shared" si="16"/>
        <v>0</v>
      </c>
      <c r="AK3810" s="2">
        <f t="shared" si="17"/>
        <v>0</v>
      </c>
      <c r="AL3810" s="2">
        <f t="shared" si="18"/>
        <v>1</v>
      </c>
    </row>
    <row r="3811" ht="13.5" customHeight="1">
      <c r="A3811" s="3">
        <v>43486.0</v>
      </c>
      <c r="B3811" s="2">
        <v>2355.0</v>
      </c>
      <c r="C3811" s="2">
        <f t="shared" si="3"/>
        <v>2355</v>
      </c>
      <c r="D3811" s="2">
        <f t="shared" si="26"/>
        <v>4263.652665</v>
      </c>
      <c r="E3811" s="2">
        <f t="shared" si="20"/>
        <v>2437.475481</v>
      </c>
      <c r="F3811" s="2">
        <v>-1.17</v>
      </c>
      <c r="G3811" s="2">
        <f t="shared" si="4"/>
        <v>-0.0117</v>
      </c>
      <c r="H3811" s="2">
        <f t="shared" si="21"/>
        <v>1.8696</v>
      </c>
      <c r="I3811" s="2">
        <f t="shared" si="27"/>
        <v>1.523059698</v>
      </c>
      <c r="J3811" s="2">
        <f t="shared" si="5"/>
        <v>370.4071354</v>
      </c>
      <c r="K3811" s="2">
        <f t="shared" si="6"/>
        <v>382.9329123</v>
      </c>
      <c r="L3811" s="2">
        <f t="shared" si="7"/>
        <v>0</v>
      </c>
      <c r="M3811" s="2">
        <f t="shared" si="1"/>
        <v>382.9329123</v>
      </c>
      <c r="O3811" s="2">
        <v>3809.0</v>
      </c>
      <c r="P3811" s="2">
        <v>2373.0</v>
      </c>
      <c r="Q3811" s="2">
        <v>2383.0</v>
      </c>
      <c r="R3811" s="2">
        <v>2386.0</v>
      </c>
      <c r="S3811" s="2">
        <v>2352.0</v>
      </c>
      <c r="T3811" s="2">
        <v>1.333703474E9</v>
      </c>
      <c r="U3811" s="2">
        <v>3.1408717E7</v>
      </c>
      <c r="V3811" s="2">
        <v>2.4920981E7</v>
      </c>
      <c r="W3811" s="2">
        <v>1052883.0</v>
      </c>
      <c r="X3811" s="2">
        <v>1064.0</v>
      </c>
      <c r="Y3811" s="2">
        <f t="shared" si="8"/>
        <v>0.1971173366</v>
      </c>
      <c r="Z3811" s="2">
        <f t="shared" ref="Z3811:AC3811" si="3862">ROUNDDOWN($Y3811*Z$1,0)-IF(MOD($Y3811*Z$1,1)=0,1,0)+1</f>
        <v>1</v>
      </c>
      <c r="AA3811" s="2">
        <f t="shared" si="3862"/>
        <v>1</v>
      </c>
      <c r="AB3811" s="2">
        <f t="shared" si="3862"/>
        <v>1</v>
      </c>
      <c r="AC3811" s="2">
        <f t="shared" si="3862"/>
        <v>1</v>
      </c>
      <c r="AD3811" s="2">
        <f t="shared" si="10"/>
        <v>0</v>
      </c>
      <c r="AE3811" s="2">
        <f t="shared" si="11"/>
        <v>0</v>
      </c>
      <c r="AF3811" s="2">
        <f t="shared" si="12"/>
        <v>0</v>
      </c>
      <c r="AG3811" s="2">
        <f t="shared" si="13"/>
        <v>0</v>
      </c>
      <c r="AH3811" s="2">
        <f t="shared" si="14"/>
        <v>0</v>
      </c>
      <c r="AI3811" s="2">
        <f t="shared" si="15"/>
        <v>0</v>
      </c>
      <c r="AJ3811" s="2">
        <f t="shared" si="16"/>
        <v>0</v>
      </c>
      <c r="AK3811" s="2">
        <f t="shared" si="17"/>
        <v>1</v>
      </c>
      <c r="AL3811" s="2">
        <f t="shared" si="18"/>
        <v>1</v>
      </c>
    </row>
    <row r="3812" ht="13.5" customHeight="1">
      <c r="A3812" s="3">
        <v>43487.0</v>
      </c>
      <c r="B3812" s="2">
        <v>2378.0</v>
      </c>
      <c r="C3812" s="2">
        <f t="shared" si="3"/>
        <v>2378</v>
      </c>
      <c r="D3812" s="2">
        <f t="shared" si="26"/>
        <v>4265.365917</v>
      </c>
      <c r="E3812" s="2">
        <f t="shared" si="20"/>
        <v>2437.818049</v>
      </c>
      <c r="F3812" s="2">
        <v>0.98</v>
      </c>
      <c r="G3812" s="2">
        <f t="shared" si="4"/>
        <v>0.0098</v>
      </c>
      <c r="H3812" s="2">
        <f t="shared" si="21"/>
        <v>1.8794</v>
      </c>
      <c r="I3812" s="2">
        <f t="shared" si="27"/>
        <v>1.523461526</v>
      </c>
      <c r="J3812" s="2">
        <f t="shared" si="5"/>
        <v>374.0371253</v>
      </c>
      <c r="K3812" s="2">
        <f t="shared" si="6"/>
        <v>386.6856549</v>
      </c>
      <c r="L3812" s="2">
        <f t="shared" si="7"/>
        <v>0</v>
      </c>
      <c r="M3812" s="2">
        <f t="shared" si="1"/>
        <v>386.6856549</v>
      </c>
      <c r="O3812" s="2">
        <v>3810.0</v>
      </c>
      <c r="P3812" s="2">
        <v>2355.0</v>
      </c>
      <c r="Q3812" s="2">
        <v>2355.0</v>
      </c>
      <c r="R3812" s="2">
        <v>2392.0</v>
      </c>
      <c r="S3812" s="2">
        <v>2351.0</v>
      </c>
      <c r="T3812" s="2">
        <v>1.333703474E9</v>
      </c>
      <c r="U3812" s="2">
        <v>3.1715469E7</v>
      </c>
      <c r="V3812" s="2">
        <v>3.9778821E7</v>
      </c>
      <c r="W3812" s="2">
        <v>1671503.0</v>
      </c>
      <c r="X3812" s="2">
        <v>1405.0</v>
      </c>
      <c r="Y3812" s="2">
        <f t="shared" si="8"/>
        <v>0.7509135201</v>
      </c>
      <c r="Z3812" s="2">
        <f t="shared" ref="Z3812:AC3812" si="3863">ROUNDDOWN($Y3812*Z$1,0)-IF(MOD($Y3812*Z$1,1)=0,1,0)+1</f>
        <v>2</v>
      </c>
      <c r="AA3812" s="2">
        <f t="shared" si="3863"/>
        <v>3</v>
      </c>
      <c r="AB3812" s="2">
        <f t="shared" si="3863"/>
        <v>4</v>
      </c>
      <c r="AC3812" s="2">
        <f t="shared" si="3863"/>
        <v>4</v>
      </c>
      <c r="AD3812" s="2">
        <f t="shared" si="10"/>
        <v>0</v>
      </c>
      <c r="AE3812" s="2">
        <f t="shared" si="11"/>
        <v>1</v>
      </c>
      <c r="AF3812" s="2">
        <f t="shared" si="12"/>
        <v>0</v>
      </c>
      <c r="AG3812" s="2">
        <f t="shared" si="13"/>
        <v>0</v>
      </c>
      <c r="AH3812" s="2">
        <f t="shared" si="14"/>
        <v>0</v>
      </c>
      <c r="AI3812" s="2">
        <f t="shared" si="15"/>
        <v>0</v>
      </c>
      <c r="AJ3812" s="2">
        <f t="shared" si="16"/>
        <v>0</v>
      </c>
      <c r="AK3812" s="2">
        <f t="shared" si="17"/>
        <v>0</v>
      </c>
      <c r="AL3812" s="2">
        <f t="shared" si="18"/>
        <v>1</v>
      </c>
    </row>
    <row r="3813" ht="13.5" customHeight="1">
      <c r="A3813" s="3">
        <v>43488.0</v>
      </c>
      <c r="B3813" s="2">
        <v>2411.0</v>
      </c>
      <c r="C3813" s="2">
        <f t="shared" si="3"/>
        <v>2411</v>
      </c>
      <c r="D3813" s="2">
        <f t="shared" si="26"/>
        <v>4267.079857</v>
      </c>
      <c r="E3813" s="2">
        <f t="shared" si="20"/>
        <v>2438.160616</v>
      </c>
      <c r="F3813" s="2">
        <v>1.39</v>
      </c>
      <c r="G3813" s="2">
        <f t="shared" si="4"/>
        <v>0.0139</v>
      </c>
      <c r="H3813" s="2">
        <f t="shared" si="21"/>
        <v>1.8933</v>
      </c>
      <c r="I3813" s="2">
        <f t="shared" si="27"/>
        <v>1.523863353</v>
      </c>
      <c r="J3813" s="2">
        <f t="shared" si="5"/>
        <v>379.2362413</v>
      </c>
      <c r="K3813" s="2">
        <f t="shared" si="6"/>
        <v>392.0605855</v>
      </c>
      <c r="L3813" s="2">
        <f t="shared" si="7"/>
        <v>0</v>
      </c>
      <c r="M3813" s="2">
        <f t="shared" si="1"/>
        <v>392.0605855</v>
      </c>
      <c r="O3813" s="2">
        <v>3811.0</v>
      </c>
      <c r="P3813" s="2">
        <v>2384.0</v>
      </c>
      <c r="Q3813" s="2">
        <v>2378.0</v>
      </c>
      <c r="R3813" s="2">
        <v>2411.0</v>
      </c>
      <c r="S3813" s="2">
        <v>2372.0</v>
      </c>
      <c r="T3813" s="2">
        <v>1.333703474E9</v>
      </c>
      <c r="U3813" s="2">
        <v>3.2155591E7</v>
      </c>
      <c r="V3813" s="2">
        <v>5.9848152E7</v>
      </c>
      <c r="W3813" s="2">
        <v>2491849.0</v>
      </c>
      <c r="X3813" s="2">
        <v>1669.0</v>
      </c>
      <c r="Y3813" s="2">
        <f t="shared" si="8"/>
        <v>0.8258221681</v>
      </c>
      <c r="Z3813" s="2">
        <f t="shared" ref="Z3813:AC3813" si="3864">ROUNDDOWN($Y3813*Z$1,0)-IF(MOD($Y3813*Z$1,1)=0,1,0)+1</f>
        <v>2</v>
      </c>
      <c r="AA3813" s="2">
        <f t="shared" si="3864"/>
        <v>3</v>
      </c>
      <c r="AB3813" s="2">
        <f t="shared" si="3864"/>
        <v>4</v>
      </c>
      <c r="AC3813" s="2">
        <f t="shared" si="3864"/>
        <v>5</v>
      </c>
      <c r="AD3813" s="2">
        <f t="shared" si="10"/>
        <v>0</v>
      </c>
      <c r="AE3813" s="2">
        <f t="shared" si="11"/>
        <v>1</v>
      </c>
      <c r="AF3813" s="2">
        <f t="shared" si="12"/>
        <v>0</v>
      </c>
      <c r="AG3813" s="2">
        <f t="shared" si="13"/>
        <v>0</v>
      </c>
      <c r="AH3813" s="2">
        <f t="shared" si="14"/>
        <v>0</v>
      </c>
      <c r="AI3813" s="2">
        <f t="shared" si="15"/>
        <v>0</v>
      </c>
      <c r="AJ3813" s="2">
        <f t="shared" si="16"/>
        <v>0</v>
      </c>
      <c r="AK3813" s="2">
        <f t="shared" si="17"/>
        <v>0</v>
      </c>
      <c r="AL3813" s="2">
        <f t="shared" si="18"/>
        <v>1</v>
      </c>
    </row>
    <row r="3814" ht="13.5" customHeight="1">
      <c r="A3814" s="3">
        <v>43489.0</v>
      </c>
      <c r="B3814" s="2">
        <v>2425.0</v>
      </c>
      <c r="C3814" s="2">
        <f t="shared" si="3"/>
        <v>2425</v>
      </c>
      <c r="D3814" s="2">
        <f t="shared" si="26"/>
        <v>4268.794485</v>
      </c>
      <c r="E3814" s="2">
        <f t="shared" si="20"/>
        <v>2438.503184</v>
      </c>
      <c r="F3814" s="2">
        <v>0.58</v>
      </c>
      <c r="G3814" s="2">
        <f t="shared" si="4"/>
        <v>0.0058</v>
      </c>
      <c r="H3814" s="2">
        <f t="shared" si="21"/>
        <v>1.8991</v>
      </c>
      <c r="I3814" s="2">
        <f t="shared" si="27"/>
        <v>1.52426518</v>
      </c>
      <c r="J3814" s="2">
        <f t="shared" si="5"/>
        <v>381.4358115</v>
      </c>
      <c r="K3814" s="2">
        <f t="shared" si="6"/>
        <v>394.3345369</v>
      </c>
      <c r="L3814" s="2">
        <f t="shared" si="7"/>
        <v>0</v>
      </c>
      <c r="M3814" s="2">
        <f t="shared" si="1"/>
        <v>394.3345369</v>
      </c>
      <c r="O3814" s="2">
        <v>3812.0</v>
      </c>
      <c r="P3814" s="2">
        <v>2408.0</v>
      </c>
      <c r="Q3814" s="2">
        <v>2411.0</v>
      </c>
      <c r="R3814" s="2">
        <v>2443.0</v>
      </c>
      <c r="S3814" s="2">
        <v>2399.0</v>
      </c>
      <c r="T3814" s="2">
        <v>1.333703474E9</v>
      </c>
      <c r="U3814" s="2">
        <v>3.2342309E7</v>
      </c>
      <c r="V3814" s="2">
        <v>1.44685047E8</v>
      </c>
      <c r="W3814" s="2">
        <v>5992650.0</v>
      </c>
      <c r="X3814" s="2">
        <v>1694.0</v>
      </c>
      <c r="Y3814" s="2">
        <f t="shared" si="8"/>
        <v>0.6469752335</v>
      </c>
      <c r="Z3814" s="2">
        <f t="shared" ref="Z3814:AC3814" si="3865">ROUNDDOWN($Y3814*Z$1,0)-IF(MOD($Y3814*Z$1,1)=0,1,0)+1</f>
        <v>2</v>
      </c>
      <c r="AA3814" s="2">
        <f t="shared" si="3865"/>
        <v>2</v>
      </c>
      <c r="AB3814" s="2">
        <f t="shared" si="3865"/>
        <v>3</v>
      </c>
      <c r="AC3814" s="2">
        <f t="shared" si="3865"/>
        <v>4</v>
      </c>
      <c r="AD3814" s="2">
        <f t="shared" si="10"/>
        <v>1</v>
      </c>
      <c r="AE3814" s="2">
        <f t="shared" si="11"/>
        <v>0</v>
      </c>
      <c r="AF3814" s="2">
        <f t="shared" si="12"/>
        <v>0</v>
      </c>
      <c r="AG3814" s="2">
        <f t="shared" si="13"/>
        <v>0</v>
      </c>
      <c r="AH3814" s="2">
        <f t="shared" si="14"/>
        <v>0</v>
      </c>
      <c r="AI3814" s="2">
        <f t="shared" si="15"/>
        <v>0</v>
      </c>
      <c r="AJ3814" s="2">
        <f t="shared" si="16"/>
        <v>0</v>
      </c>
      <c r="AK3814" s="2">
        <f t="shared" si="17"/>
        <v>0</v>
      </c>
      <c r="AL3814" s="2">
        <f t="shared" si="18"/>
        <v>1</v>
      </c>
    </row>
    <row r="3815" ht="13.5" customHeight="1">
      <c r="A3815" s="3">
        <v>43492.0</v>
      </c>
      <c r="B3815" s="2">
        <v>2435.0</v>
      </c>
      <c r="C3815" s="2">
        <f t="shared" si="3"/>
        <v>2435</v>
      </c>
      <c r="D3815" s="2">
        <f t="shared" si="26"/>
        <v>4270.509803</v>
      </c>
      <c r="E3815" s="2">
        <f t="shared" si="20"/>
        <v>2438.845752</v>
      </c>
      <c r="F3815" s="2">
        <v>0.41</v>
      </c>
      <c r="G3815" s="2">
        <f t="shared" si="4"/>
        <v>0.0041</v>
      </c>
      <c r="H3815" s="2">
        <f t="shared" si="21"/>
        <v>1.9032</v>
      </c>
      <c r="I3815" s="2">
        <f t="shared" si="27"/>
        <v>1.524667007</v>
      </c>
      <c r="J3815" s="2">
        <f t="shared" si="5"/>
        <v>382.9996984</v>
      </c>
      <c r="K3815" s="2">
        <f t="shared" si="6"/>
        <v>395.9513085</v>
      </c>
      <c r="L3815" s="2">
        <f t="shared" si="7"/>
        <v>0</v>
      </c>
      <c r="M3815" s="2">
        <f t="shared" si="1"/>
        <v>395.9513085</v>
      </c>
      <c r="O3815" s="2">
        <v>3813.0</v>
      </c>
      <c r="P3815" s="2">
        <v>2450.0</v>
      </c>
      <c r="Q3815" s="2">
        <v>2425.0</v>
      </c>
      <c r="R3815" s="2">
        <v>2454.0</v>
      </c>
      <c r="S3815" s="2">
        <v>2435.0</v>
      </c>
      <c r="T3815" s="2">
        <v>1.333703474E9</v>
      </c>
      <c r="U3815" s="2">
        <v>3.247568E7</v>
      </c>
      <c r="V3815" s="2">
        <v>1.7397919E7</v>
      </c>
      <c r="W3815" s="2">
        <v>711900.0</v>
      </c>
      <c r="X3815" s="2">
        <v>702.0</v>
      </c>
      <c r="Y3815" s="2">
        <f t="shared" si="8"/>
        <v>0.6030247665</v>
      </c>
      <c r="Z3815" s="2">
        <f t="shared" ref="Z3815:AC3815" si="3866">ROUNDDOWN($Y3815*Z$1,0)-IF(MOD($Y3815*Z$1,1)=0,1,0)+1</f>
        <v>2</v>
      </c>
      <c r="AA3815" s="2">
        <f t="shared" si="3866"/>
        <v>2</v>
      </c>
      <c r="AB3815" s="2">
        <f t="shared" si="3866"/>
        <v>3</v>
      </c>
      <c r="AC3815" s="2">
        <f t="shared" si="3866"/>
        <v>4</v>
      </c>
      <c r="AD3815" s="2">
        <f t="shared" si="10"/>
        <v>0</v>
      </c>
      <c r="AE3815" s="2">
        <f t="shared" si="11"/>
        <v>0</v>
      </c>
      <c r="AF3815" s="2">
        <f t="shared" si="12"/>
        <v>0</v>
      </c>
      <c r="AG3815" s="2">
        <f t="shared" si="13"/>
        <v>0</v>
      </c>
      <c r="AH3815" s="2">
        <f t="shared" si="14"/>
        <v>0</v>
      </c>
      <c r="AI3815" s="2">
        <f t="shared" si="15"/>
        <v>1</v>
      </c>
      <c r="AJ3815" s="2">
        <f t="shared" si="16"/>
        <v>0</v>
      </c>
      <c r="AK3815" s="2">
        <f t="shared" si="17"/>
        <v>0</v>
      </c>
      <c r="AL3815" s="2">
        <f t="shared" si="18"/>
        <v>1</v>
      </c>
    </row>
    <row r="3816" ht="13.5" customHeight="1">
      <c r="A3816" s="3">
        <v>43493.0</v>
      </c>
      <c r="B3816" s="2">
        <v>2420.0</v>
      </c>
      <c r="C3816" s="2">
        <f t="shared" si="3"/>
        <v>2420</v>
      </c>
      <c r="D3816" s="2">
        <f t="shared" si="26"/>
        <v>4272.22581</v>
      </c>
      <c r="E3816" s="2">
        <f t="shared" si="20"/>
        <v>2439.18832</v>
      </c>
      <c r="F3816" s="2">
        <v>-0.62</v>
      </c>
      <c r="G3816" s="2">
        <f t="shared" si="4"/>
        <v>-0.0062</v>
      </c>
      <c r="H3816" s="2">
        <f t="shared" si="21"/>
        <v>1.897</v>
      </c>
      <c r="I3816" s="2">
        <f t="shared" si="27"/>
        <v>1.525068834</v>
      </c>
      <c r="J3816" s="2">
        <f t="shared" si="5"/>
        <v>380.6251002</v>
      </c>
      <c r="K3816" s="2">
        <f t="shared" si="6"/>
        <v>393.4964104</v>
      </c>
      <c r="L3816" s="2">
        <f t="shared" si="7"/>
        <v>0</v>
      </c>
      <c r="M3816" s="2">
        <f t="shared" si="1"/>
        <v>393.4964104</v>
      </c>
      <c r="O3816" s="2">
        <v>3814.0</v>
      </c>
      <c r="P3816" s="2">
        <v>2435.0</v>
      </c>
      <c r="Q3816" s="2">
        <v>2435.0</v>
      </c>
      <c r="R3816" s="2">
        <v>2444.0</v>
      </c>
      <c r="S3816" s="2">
        <v>2405.0</v>
      </c>
      <c r="T3816" s="2">
        <v>1.333703474E9</v>
      </c>
      <c r="U3816" s="2">
        <v>3.2275624E7</v>
      </c>
      <c r="V3816" s="2">
        <v>6.7738354E7</v>
      </c>
      <c r="W3816" s="2">
        <v>2800108.0</v>
      </c>
      <c r="X3816" s="2">
        <v>2118.0</v>
      </c>
      <c r="Y3816" s="2">
        <f t="shared" si="8"/>
        <v>0.3177019894</v>
      </c>
      <c r="Z3816" s="2">
        <f t="shared" ref="Z3816:AC3816" si="3867">ROUNDDOWN($Y3816*Z$1,0)-IF(MOD($Y3816*Z$1,1)=0,1,0)+1</f>
        <v>1</v>
      </c>
      <c r="AA3816" s="2">
        <f t="shared" si="3867"/>
        <v>1</v>
      </c>
      <c r="AB3816" s="2">
        <f t="shared" si="3867"/>
        <v>2</v>
      </c>
      <c r="AC3816" s="2">
        <f t="shared" si="3867"/>
        <v>2</v>
      </c>
      <c r="AD3816" s="2">
        <f t="shared" si="10"/>
        <v>0</v>
      </c>
      <c r="AE3816" s="2">
        <f t="shared" si="11"/>
        <v>0</v>
      </c>
      <c r="AF3816" s="2">
        <f t="shared" si="12"/>
        <v>0</v>
      </c>
      <c r="AG3816" s="2">
        <f t="shared" si="13"/>
        <v>0</v>
      </c>
      <c r="AH3816" s="2">
        <f t="shared" si="14"/>
        <v>0</v>
      </c>
      <c r="AI3816" s="2">
        <f t="shared" si="15"/>
        <v>0</v>
      </c>
      <c r="AJ3816" s="2">
        <f t="shared" si="16"/>
        <v>1</v>
      </c>
      <c r="AK3816" s="2">
        <f t="shared" si="17"/>
        <v>0</v>
      </c>
      <c r="AL3816" s="2">
        <f t="shared" si="18"/>
        <v>1</v>
      </c>
    </row>
    <row r="3817" ht="13.5" customHeight="1">
      <c r="A3817" s="3">
        <v>43494.0</v>
      </c>
      <c r="B3817" s="2">
        <v>2425.0</v>
      </c>
      <c r="C3817" s="2">
        <f t="shared" si="3"/>
        <v>2425</v>
      </c>
      <c r="D3817" s="2">
        <f t="shared" si="26"/>
        <v>4273.942506</v>
      </c>
      <c r="E3817" s="2">
        <f t="shared" si="20"/>
        <v>2439.530887</v>
      </c>
      <c r="F3817" s="2">
        <v>0.21</v>
      </c>
      <c r="G3817" s="2">
        <f t="shared" si="4"/>
        <v>0.0021</v>
      </c>
      <c r="H3817" s="2">
        <f t="shared" si="21"/>
        <v>1.8991</v>
      </c>
      <c r="I3817" s="2">
        <f t="shared" si="27"/>
        <v>1.525470661</v>
      </c>
      <c r="J3817" s="2">
        <f t="shared" si="5"/>
        <v>381.424413</v>
      </c>
      <c r="K3817" s="2">
        <f t="shared" si="6"/>
        <v>394.3227528</v>
      </c>
      <c r="L3817" s="2">
        <f t="shared" si="7"/>
        <v>0</v>
      </c>
      <c r="M3817" s="2">
        <f t="shared" si="1"/>
        <v>394.3227528</v>
      </c>
      <c r="O3817" s="2">
        <v>3815.0</v>
      </c>
      <c r="P3817" s="2">
        <v>2417.0</v>
      </c>
      <c r="Q3817" s="2">
        <v>2420.0</v>
      </c>
      <c r="R3817" s="2">
        <v>2439.0</v>
      </c>
      <c r="S3817" s="2">
        <v>2415.0</v>
      </c>
      <c r="T3817" s="2">
        <v>1.333703474E9</v>
      </c>
      <c r="U3817" s="2">
        <v>3.2342309E7</v>
      </c>
      <c r="V3817" s="2">
        <v>5.9527041E7</v>
      </c>
      <c r="W3817" s="2">
        <v>2453588.0</v>
      </c>
      <c r="X3817" s="2">
        <v>1654.0</v>
      </c>
      <c r="Y3817" s="2">
        <f t="shared" si="8"/>
        <v>0.5498375964</v>
      </c>
      <c r="Z3817" s="2">
        <f t="shared" ref="Z3817:AC3817" si="3868">ROUNDDOWN($Y3817*Z$1,0)-IF(MOD($Y3817*Z$1,1)=0,1,0)+1</f>
        <v>2</v>
      </c>
      <c r="AA3817" s="2">
        <f t="shared" si="3868"/>
        <v>2</v>
      </c>
      <c r="AB3817" s="2">
        <f t="shared" si="3868"/>
        <v>3</v>
      </c>
      <c r="AC3817" s="2">
        <f t="shared" si="3868"/>
        <v>3</v>
      </c>
      <c r="AD3817" s="2">
        <f t="shared" si="10"/>
        <v>0</v>
      </c>
      <c r="AE3817" s="2">
        <f t="shared" si="11"/>
        <v>0</v>
      </c>
      <c r="AF3817" s="2">
        <f t="shared" si="12"/>
        <v>0</v>
      </c>
      <c r="AG3817" s="2">
        <f t="shared" si="13"/>
        <v>0</v>
      </c>
      <c r="AH3817" s="2">
        <f t="shared" si="14"/>
        <v>0</v>
      </c>
      <c r="AI3817" s="2">
        <f t="shared" si="15"/>
        <v>1</v>
      </c>
      <c r="AJ3817" s="2">
        <f t="shared" si="16"/>
        <v>0</v>
      </c>
      <c r="AK3817" s="2">
        <f t="shared" si="17"/>
        <v>0</v>
      </c>
      <c r="AL3817" s="2">
        <f t="shared" si="18"/>
        <v>1</v>
      </c>
    </row>
    <row r="3818" ht="13.5" customHeight="1">
      <c r="A3818" s="3">
        <v>43495.0</v>
      </c>
      <c r="B3818" s="2">
        <v>2425.0</v>
      </c>
      <c r="C3818" s="2">
        <f t="shared" si="3"/>
        <v>2425</v>
      </c>
      <c r="D3818" s="2">
        <f t="shared" si="26"/>
        <v>4275.659892</v>
      </c>
      <c r="E3818" s="2">
        <f t="shared" si="20"/>
        <v>2439.873455</v>
      </c>
      <c r="F3818" s="2">
        <v>0.0</v>
      </c>
      <c r="G3818" s="2">
        <f t="shared" si="4"/>
        <v>0</v>
      </c>
      <c r="H3818" s="2">
        <f t="shared" si="21"/>
        <v>1.8991</v>
      </c>
      <c r="I3818" s="2">
        <f t="shared" si="27"/>
        <v>1.525872489</v>
      </c>
      <c r="J3818" s="2">
        <f t="shared" si="5"/>
        <v>381.424413</v>
      </c>
      <c r="K3818" s="2">
        <f t="shared" si="6"/>
        <v>394.3227528</v>
      </c>
      <c r="L3818" s="2">
        <f t="shared" si="7"/>
        <v>0</v>
      </c>
      <c r="M3818" s="2">
        <f t="shared" si="1"/>
        <v>394.3227528</v>
      </c>
      <c r="O3818" s="2">
        <v>3816.0</v>
      </c>
      <c r="P3818" s="2">
        <v>2432.0</v>
      </c>
      <c r="Q3818" s="2">
        <v>2425.0</v>
      </c>
      <c r="R3818" s="2">
        <v>2436.0</v>
      </c>
      <c r="S3818" s="2">
        <v>2419.0</v>
      </c>
      <c r="T3818" s="2">
        <v>1.333703474E9</v>
      </c>
      <c r="U3818" s="2">
        <v>3.2342309E7</v>
      </c>
      <c r="V3818" s="2">
        <v>3.3244855E7</v>
      </c>
      <c r="W3818" s="2">
        <v>1369091.0</v>
      </c>
      <c r="X3818" s="2">
        <v>1199.0</v>
      </c>
      <c r="Y3818" s="2">
        <f t="shared" si="8"/>
        <v>0.4880227365</v>
      </c>
      <c r="Z3818" s="2">
        <f t="shared" ref="Z3818:AC3818" si="3869">ROUNDDOWN($Y3818*Z$1,0)-IF(MOD($Y3818*Z$1,1)=0,1,0)+1</f>
        <v>1</v>
      </c>
      <c r="AA3818" s="2">
        <f t="shared" si="3869"/>
        <v>2</v>
      </c>
      <c r="AB3818" s="2">
        <f t="shared" si="3869"/>
        <v>2</v>
      </c>
      <c r="AC3818" s="2">
        <f t="shared" si="3869"/>
        <v>3</v>
      </c>
      <c r="AD3818" s="2">
        <f t="shared" si="10"/>
        <v>0</v>
      </c>
      <c r="AE3818" s="2">
        <f t="shared" si="11"/>
        <v>0</v>
      </c>
      <c r="AF3818" s="2">
        <f t="shared" si="12"/>
        <v>0</v>
      </c>
      <c r="AG3818" s="2">
        <f t="shared" si="13"/>
        <v>0</v>
      </c>
      <c r="AH3818" s="2">
        <f t="shared" si="14"/>
        <v>0</v>
      </c>
      <c r="AI3818" s="2">
        <f t="shared" si="15"/>
        <v>0</v>
      </c>
      <c r="AJ3818" s="2">
        <f t="shared" si="16"/>
        <v>0</v>
      </c>
      <c r="AK3818" s="2">
        <f t="shared" si="17"/>
        <v>1</v>
      </c>
      <c r="AL3818" s="2">
        <f t="shared" si="18"/>
        <v>1</v>
      </c>
    </row>
    <row r="3819" ht="13.5" customHeight="1">
      <c r="A3819" s="3">
        <v>43496.0</v>
      </c>
      <c r="B3819" s="2">
        <v>2459.0</v>
      </c>
      <c r="C3819" s="2">
        <f t="shared" si="3"/>
        <v>2459</v>
      </c>
      <c r="D3819" s="2">
        <f t="shared" si="26"/>
        <v>4277.377969</v>
      </c>
      <c r="E3819" s="2">
        <f t="shared" si="20"/>
        <v>2440.216023</v>
      </c>
      <c r="F3819" s="2">
        <v>1.4</v>
      </c>
      <c r="G3819" s="2">
        <f t="shared" si="4"/>
        <v>0.014</v>
      </c>
      <c r="H3819" s="2">
        <f t="shared" si="21"/>
        <v>1.9131</v>
      </c>
      <c r="I3819" s="2">
        <f t="shared" si="27"/>
        <v>1.526274316</v>
      </c>
      <c r="J3819" s="2">
        <f t="shared" si="5"/>
        <v>386.7643547</v>
      </c>
      <c r="K3819" s="2">
        <f t="shared" si="6"/>
        <v>399.8432714</v>
      </c>
      <c r="L3819" s="2">
        <f t="shared" si="7"/>
        <v>0</v>
      </c>
      <c r="M3819" s="2">
        <f t="shared" si="1"/>
        <v>399.8432714</v>
      </c>
      <c r="O3819" s="2">
        <v>3817.0</v>
      </c>
      <c r="P3819" s="2">
        <v>2444.0</v>
      </c>
      <c r="Q3819" s="2">
        <v>2425.0</v>
      </c>
      <c r="R3819" s="2">
        <v>2459.0</v>
      </c>
      <c r="S3819" s="2">
        <v>2441.0</v>
      </c>
      <c r="T3819" s="2">
        <v>1.333703474E9</v>
      </c>
      <c r="U3819" s="2">
        <v>3.2795768E7</v>
      </c>
      <c r="V3819" s="2">
        <v>8.4403159E7</v>
      </c>
      <c r="W3819" s="2">
        <v>3444580.0</v>
      </c>
      <c r="X3819" s="2">
        <v>1935.0</v>
      </c>
      <c r="Y3819" s="2">
        <f t="shared" si="8"/>
        <v>0.827953715</v>
      </c>
      <c r="Z3819" s="2">
        <f t="shared" ref="Z3819:AC3819" si="3870">ROUNDDOWN($Y3819*Z$1,0)-IF(MOD($Y3819*Z$1,1)=0,1,0)+1</f>
        <v>2</v>
      </c>
      <c r="AA3819" s="2">
        <f t="shared" si="3870"/>
        <v>3</v>
      </c>
      <c r="AB3819" s="2">
        <f t="shared" si="3870"/>
        <v>4</v>
      </c>
      <c r="AC3819" s="2">
        <f t="shared" si="3870"/>
        <v>5</v>
      </c>
      <c r="AD3819" s="2">
        <f t="shared" si="10"/>
        <v>0</v>
      </c>
      <c r="AE3819" s="2">
        <f t="shared" si="11"/>
        <v>1</v>
      </c>
      <c r="AF3819" s="2">
        <f t="shared" si="12"/>
        <v>0</v>
      </c>
      <c r="AG3819" s="2">
        <f t="shared" si="13"/>
        <v>0</v>
      </c>
      <c r="AH3819" s="2">
        <f t="shared" si="14"/>
        <v>0</v>
      </c>
      <c r="AI3819" s="2">
        <f t="shared" si="15"/>
        <v>0</v>
      </c>
      <c r="AJ3819" s="2">
        <f t="shared" si="16"/>
        <v>0</v>
      </c>
      <c r="AK3819" s="2">
        <f t="shared" si="17"/>
        <v>0</v>
      </c>
      <c r="AL3819" s="2">
        <f t="shared" si="18"/>
        <v>1</v>
      </c>
    </row>
    <row r="3820" ht="13.5" customHeight="1">
      <c r="A3820" s="3">
        <v>43499.0</v>
      </c>
      <c r="B3820" s="2">
        <v>2472.0</v>
      </c>
      <c r="C3820" s="2">
        <f t="shared" si="3"/>
        <v>2472</v>
      </c>
      <c r="D3820" s="2">
        <f t="shared" si="26"/>
        <v>4279.096735</v>
      </c>
      <c r="E3820" s="2">
        <f t="shared" si="20"/>
        <v>2440.55859</v>
      </c>
      <c r="F3820" s="2">
        <v>0.53</v>
      </c>
      <c r="G3820" s="2">
        <f t="shared" si="4"/>
        <v>0.0053</v>
      </c>
      <c r="H3820" s="2">
        <f t="shared" si="21"/>
        <v>1.9184</v>
      </c>
      <c r="I3820" s="2">
        <f t="shared" si="27"/>
        <v>1.526676143</v>
      </c>
      <c r="J3820" s="2">
        <f t="shared" si="5"/>
        <v>388.8142058</v>
      </c>
      <c r="K3820" s="2">
        <f t="shared" si="6"/>
        <v>401.9624407</v>
      </c>
      <c r="L3820" s="2">
        <f t="shared" si="7"/>
        <v>0</v>
      </c>
      <c r="M3820" s="2">
        <f t="shared" si="1"/>
        <v>401.9624407</v>
      </c>
      <c r="O3820" s="2">
        <v>3818.0</v>
      </c>
      <c r="P3820" s="2">
        <v>2468.0</v>
      </c>
      <c r="Q3820" s="2">
        <v>2459.0</v>
      </c>
      <c r="R3820" s="2">
        <v>2472.0</v>
      </c>
      <c r="S3820" s="2">
        <v>2456.0</v>
      </c>
      <c r="T3820" s="2">
        <v>1.333703474E9</v>
      </c>
      <c r="U3820" s="2">
        <v>3.296915E7</v>
      </c>
      <c r="V3820" s="2">
        <v>1.3835597E7</v>
      </c>
      <c r="W3820" s="2">
        <v>561346.0</v>
      </c>
      <c r="X3820" s="2">
        <v>624.0</v>
      </c>
      <c r="Y3820" s="2">
        <f t="shared" si="8"/>
        <v>0.6360129923</v>
      </c>
      <c r="Z3820" s="2">
        <f t="shared" ref="Z3820:AC3820" si="3871">ROUNDDOWN($Y3820*Z$1,0)-IF(MOD($Y3820*Z$1,1)=0,1,0)+1</f>
        <v>2</v>
      </c>
      <c r="AA3820" s="2">
        <f t="shared" si="3871"/>
        <v>2</v>
      </c>
      <c r="AB3820" s="2">
        <f t="shared" si="3871"/>
        <v>3</v>
      </c>
      <c r="AC3820" s="2">
        <f t="shared" si="3871"/>
        <v>4</v>
      </c>
      <c r="AD3820" s="2">
        <f t="shared" si="10"/>
        <v>0</v>
      </c>
      <c r="AE3820" s="2">
        <f t="shared" si="11"/>
        <v>1</v>
      </c>
      <c r="AF3820" s="2">
        <f t="shared" si="12"/>
        <v>0</v>
      </c>
      <c r="AG3820" s="2">
        <f t="shared" si="13"/>
        <v>0</v>
      </c>
      <c r="AH3820" s="2">
        <f t="shared" si="14"/>
        <v>0</v>
      </c>
      <c r="AI3820" s="2">
        <f t="shared" si="15"/>
        <v>0</v>
      </c>
      <c r="AJ3820" s="2">
        <f t="shared" si="16"/>
        <v>0</v>
      </c>
      <c r="AK3820" s="2">
        <f t="shared" si="17"/>
        <v>0</v>
      </c>
      <c r="AL3820" s="2">
        <f t="shared" si="18"/>
        <v>1</v>
      </c>
    </row>
    <row r="3821" ht="13.5" customHeight="1">
      <c r="A3821" s="3">
        <v>43500.0</v>
      </c>
      <c r="B3821" s="2">
        <v>2477.0</v>
      </c>
      <c r="C3821" s="2">
        <f t="shared" si="3"/>
        <v>2477</v>
      </c>
      <c r="D3821" s="2">
        <f t="shared" si="26"/>
        <v>4280.816193</v>
      </c>
      <c r="E3821" s="2">
        <f t="shared" si="20"/>
        <v>2440.901158</v>
      </c>
      <c r="F3821" s="2">
        <v>0.2</v>
      </c>
      <c r="G3821" s="2">
        <f t="shared" si="4"/>
        <v>0.002</v>
      </c>
      <c r="H3821" s="2">
        <f t="shared" si="21"/>
        <v>1.9204</v>
      </c>
      <c r="I3821" s="2">
        <f t="shared" si="27"/>
        <v>1.52707797</v>
      </c>
      <c r="J3821" s="2">
        <f t="shared" si="5"/>
        <v>389.5918342</v>
      </c>
      <c r="K3821" s="2">
        <f t="shared" si="6"/>
        <v>402.7663656</v>
      </c>
      <c r="L3821" s="2">
        <f t="shared" si="7"/>
        <v>0</v>
      </c>
      <c r="M3821" s="2">
        <f t="shared" si="1"/>
        <v>402.7663656</v>
      </c>
      <c r="O3821" s="2">
        <v>3819.0</v>
      </c>
      <c r="P3821" s="2">
        <v>2473.0</v>
      </c>
      <c r="Q3821" s="2">
        <v>2472.0</v>
      </c>
      <c r="R3821" s="2">
        <v>2485.0</v>
      </c>
      <c r="S3821" s="2">
        <v>2467.0</v>
      </c>
      <c r="T3821" s="2">
        <v>1.333703474E9</v>
      </c>
      <c r="U3821" s="2">
        <v>3.3035835E7</v>
      </c>
      <c r="V3821" s="2">
        <v>3.5589134E7</v>
      </c>
      <c r="W3821" s="2">
        <v>1436944.0</v>
      </c>
      <c r="X3821" s="2">
        <v>1247.0</v>
      </c>
      <c r="Y3821" s="2">
        <f t="shared" si="8"/>
        <v>0.5463865205</v>
      </c>
      <c r="Z3821" s="2">
        <f t="shared" ref="Z3821:AC3821" si="3872">ROUNDDOWN($Y3821*Z$1,0)-IF(MOD($Y3821*Z$1,1)=0,1,0)+1</f>
        <v>2</v>
      </c>
      <c r="AA3821" s="2">
        <f t="shared" si="3872"/>
        <v>2</v>
      </c>
      <c r="AB3821" s="2">
        <f t="shared" si="3872"/>
        <v>3</v>
      </c>
      <c r="AC3821" s="2">
        <f t="shared" si="3872"/>
        <v>3</v>
      </c>
      <c r="AD3821" s="2">
        <f t="shared" si="10"/>
        <v>1</v>
      </c>
      <c r="AE3821" s="2">
        <f t="shared" si="11"/>
        <v>0</v>
      </c>
      <c r="AF3821" s="2">
        <f t="shared" si="12"/>
        <v>0</v>
      </c>
      <c r="AG3821" s="2">
        <f t="shared" si="13"/>
        <v>0</v>
      </c>
      <c r="AH3821" s="2">
        <f t="shared" si="14"/>
        <v>0</v>
      </c>
      <c r="AI3821" s="2">
        <f t="shared" si="15"/>
        <v>0</v>
      </c>
      <c r="AJ3821" s="2">
        <f t="shared" si="16"/>
        <v>0</v>
      </c>
      <c r="AK3821" s="2">
        <f t="shared" si="17"/>
        <v>0</v>
      </c>
      <c r="AL3821" s="2">
        <f t="shared" si="18"/>
        <v>1</v>
      </c>
    </row>
    <row r="3822" ht="13.5" customHeight="1">
      <c r="A3822" s="3">
        <v>43501.0</v>
      </c>
      <c r="B3822" s="2">
        <v>2502.0</v>
      </c>
      <c r="C3822" s="2">
        <f t="shared" si="3"/>
        <v>2502</v>
      </c>
      <c r="D3822" s="2">
        <f t="shared" si="26"/>
        <v>4282.536341</v>
      </c>
      <c r="E3822" s="2">
        <f t="shared" si="20"/>
        <v>2441.243726</v>
      </c>
      <c r="F3822" s="2">
        <v>1.01</v>
      </c>
      <c r="G3822" s="2">
        <f t="shared" si="4"/>
        <v>0.0101</v>
      </c>
      <c r="H3822" s="2">
        <f t="shared" si="21"/>
        <v>1.9305</v>
      </c>
      <c r="I3822" s="2">
        <f t="shared" si="27"/>
        <v>1.527479797</v>
      </c>
      <c r="J3822" s="2">
        <f t="shared" si="5"/>
        <v>393.5267118</v>
      </c>
      <c r="K3822" s="2">
        <f t="shared" si="6"/>
        <v>406.8343059</v>
      </c>
      <c r="L3822" s="2">
        <f t="shared" si="7"/>
        <v>0</v>
      </c>
      <c r="M3822" s="2">
        <f t="shared" si="1"/>
        <v>406.8343059</v>
      </c>
      <c r="O3822" s="2">
        <v>3820.0</v>
      </c>
      <c r="P3822" s="2">
        <v>2488.0</v>
      </c>
      <c r="Q3822" s="2">
        <v>2477.0</v>
      </c>
      <c r="R3822" s="2">
        <v>2506.0</v>
      </c>
      <c r="S3822" s="2">
        <v>2487.0</v>
      </c>
      <c r="T3822" s="2">
        <v>1.333703474E9</v>
      </c>
      <c r="U3822" s="2">
        <v>3.3369261E7</v>
      </c>
      <c r="V3822" s="2">
        <v>3.4118099E7</v>
      </c>
      <c r="W3822" s="2">
        <v>1365688.0</v>
      </c>
      <c r="X3822" s="2">
        <v>1238.0</v>
      </c>
      <c r="Y3822" s="2">
        <f t="shared" si="8"/>
        <v>0.7572066585</v>
      </c>
      <c r="Z3822" s="2">
        <f t="shared" ref="Z3822:AC3822" si="3873">ROUNDDOWN($Y3822*Z$1,0)-IF(MOD($Y3822*Z$1,1)=0,1,0)+1</f>
        <v>2</v>
      </c>
      <c r="AA3822" s="2">
        <f t="shared" si="3873"/>
        <v>3</v>
      </c>
      <c r="AB3822" s="2">
        <f t="shared" si="3873"/>
        <v>4</v>
      </c>
      <c r="AC3822" s="2">
        <f t="shared" si="3873"/>
        <v>4</v>
      </c>
      <c r="AD3822" s="2">
        <f t="shared" si="10"/>
        <v>0</v>
      </c>
      <c r="AE3822" s="2">
        <f t="shared" si="11"/>
        <v>0</v>
      </c>
      <c r="AF3822" s="2">
        <f t="shared" si="12"/>
        <v>0</v>
      </c>
      <c r="AG3822" s="2">
        <f t="shared" si="13"/>
        <v>0</v>
      </c>
      <c r="AH3822" s="2">
        <f t="shared" si="14"/>
        <v>1</v>
      </c>
      <c r="AI3822" s="2">
        <f t="shared" si="15"/>
        <v>0</v>
      </c>
      <c r="AJ3822" s="2">
        <f t="shared" si="16"/>
        <v>0</v>
      </c>
      <c r="AK3822" s="2">
        <f t="shared" si="17"/>
        <v>0</v>
      </c>
      <c r="AL3822" s="2">
        <f t="shared" si="18"/>
        <v>1</v>
      </c>
    </row>
    <row r="3823" ht="13.5" customHeight="1">
      <c r="A3823" s="3">
        <v>43502.0</v>
      </c>
      <c r="B3823" s="2">
        <v>2495.0</v>
      </c>
      <c r="C3823" s="2">
        <f t="shared" si="3"/>
        <v>2495</v>
      </c>
      <c r="D3823" s="2">
        <f t="shared" si="26"/>
        <v>4284.25718</v>
      </c>
      <c r="E3823" s="2">
        <f t="shared" si="20"/>
        <v>2441.586294</v>
      </c>
      <c r="F3823" s="2">
        <v>-0.28</v>
      </c>
      <c r="G3823" s="2">
        <f t="shared" si="4"/>
        <v>-0.0028</v>
      </c>
      <c r="H3823" s="2">
        <f t="shared" si="21"/>
        <v>1.9277</v>
      </c>
      <c r="I3823" s="2">
        <f t="shared" si="27"/>
        <v>1.527881624</v>
      </c>
      <c r="J3823" s="2">
        <f t="shared" si="5"/>
        <v>392.424837</v>
      </c>
      <c r="K3823" s="2">
        <f t="shared" si="6"/>
        <v>405.6951698</v>
      </c>
      <c r="L3823" s="2">
        <f t="shared" si="7"/>
        <v>0</v>
      </c>
      <c r="M3823" s="2">
        <f t="shared" si="1"/>
        <v>405.6951698</v>
      </c>
      <c r="O3823" s="2">
        <v>3821.0</v>
      </c>
      <c r="P3823" s="2">
        <v>2497.0</v>
      </c>
      <c r="Q3823" s="2">
        <v>2502.0</v>
      </c>
      <c r="R3823" s="2">
        <v>2508.0</v>
      </c>
      <c r="S3823" s="2">
        <v>2489.0</v>
      </c>
      <c r="T3823" s="2">
        <v>1.333703474E9</v>
      </c>
      <c r="U3823" s="2">
        <v>3.3275902E7</v>
      </c>
      <c r="V3823" s="2">
        <v>3.1850314E7</v>
      </c>
      <c r="W3823" s="2">
        <v>1275592.0</v>
      </c>
      <c r="X3823" s="2">
        <v>1121.0</v>
      </c>
      <c r="Y3823" s="2">
        <f t="shared" si="8"/>
        <v>0.4069224523</v>
      </c>
      <c r="Z3823" s="2">
        <f t="shared" ref="Z3823:AC3823" si="3874">ROUNDDOWN($Y3823*Z$1,0)-IF(MOD($Y3823*Z$1,1)=0,1,0)+1</f>
        <v>1</v>
      </c>
      <c r="AA3823" s="2">
        <f t="shared" si="3874"/>
        <v>2</v>
      </c>
      <c r="AB3823" s="2">
        <f t="shared" si="3874"/>
        <v>2</v>
      </c>
      <c r="AC3823" s="2">
        <f t="shared" si="3874"/>
        <v>3</v>
      </c>
      <c r="AD3823" s="2">
        <f t="shared" si="10"/>
        <v>0</v>
      </c>
      <c r="AE3823" s="2">
        <f t="shared" si="11"/>
        <v>0</v>
      </c>
      <c r="AF3823" s="2">
        <f t="shared" si="12"/>
        <v>0</v>
      </c>
      <c r="AG3823" s="2">
        <f t="shared" si="13"/>
        <v>1</v>
      </c>
      <c r="AH3823" s="2">
        <f t="shared" si="14"/>
        <v>0</v>
      </c>
      <c r="AI3823" s="2">
        <f t="shared" si="15"/>
        <v>0</v>
      </c>
      <c r="AJ3823" s="2">
        <f t="shared" si="16"/>
        <v>0</v>
      </c>
      <c r="AK3823" s="2">
        <f t="shared" si="17"/>
        <v>0</v>
      </c>
      <c r="AL3823" s="2">
        <f t="shared" si="18"/>
        <v>1</v>
      </c>
    </row>
    <row r="3824" ht="13.5" customHeight="1">
      <c r="A3824" s="3">
        <v>43503.0</v>
      </c>
      <c r="B3824" s="2">
        <v>2471.0</v>
      </c>
      <c r="C3824" s="2">
        <f t="shared" si="3"/>
        <v>2471</v>
      </c>
      <c r="D3824" s="2">
        <f t="shared" si="26"/>
        <v>4285.978711</v>
      </c>
      <c r="E3824" s="2">
        <f t="shared" si="20"/>
        <v>2441.928861</v>
      </c>
      <c r="F3824" s="2">
        <v>-0.96</v>
      </c>
      <c r="G3824" s="2">
        <f t="shared" si="4"/>
        <v>-0.0096</v>
      </c>
      <c r="H3824" s="2">
        <f t="shared" si="21"/>
        <v>1.9181</v>
      </c>
      <c r="I3824" s="2">
        <f t="shared" si="27"/>
        <v>1.528283452</v>
      </c>
      <c r="J3824" s="2">
        <f t="shared" si="5"/>
        <v>388.6575585</v>
      </c>
      <c r="K3824" s="2">
        <f t="shared" si="6"/>
        <v>401.8004962</v>
      </c>
      <c r="L3824" s="2">
        <f t="shared" si="7"/>
        <v>0</v>
      </c>
      <c r="M3824" s="2">
        <f t="shared" si="1"/>
        <v>401.8004962</v>
      </c>
      <c r="O3824" s="2">
        <v>3822.0</v>
      </c>
      <c r="P3824" s="2">
        <v>2490.0</v>
      </c>
      <c r="Q3824" s="2">
        <v>2495.0</v>
      </c>
      <c r="R3824" s="2">
        <v>2496.0</v>
      </c>
      <c r="S3824" s="2">
        <v>2445.0</v>
      </c>
      <c r="T3824" s="2">
        <v>1.333703474E9</v>
      </c>
      <c r="U3824" s="2">
        <v>3.2955813E7</v>
      </c>
      <c r="V3824" s="2">
        <v>8.9991694E7</v>
      </c>
      <c r="W3824" s="2">
        <v>3637994.0</v>
      </c>
      <c r="X3824" s="2">
        <v>1192.0</v>
      </c>
      <c r="Y3824" s="2">
        <f t="shared" si="8"/>
        <v>0.2390377588</v>
      </c>
      <c r="Z3824" s="2">
        <f t="shared" ref="Z3824:AC3824" si="3875">ROUNDDOWN($Y3824*Z$1,0)-IF(MOD($Y3824*Z$1,1)=0,1,0)+1</f>
        <v>1</v>
      </c>
      <c r="AA3824" s="2">
        <f t="shared" si="3875"/>
        <v>1</v>
      </c>
      <c r="AB3824" s="2">
        <f t="shared" si="3875"/>
        <v>1</v>
      </c>
      <c r="AC3824" s="2">
        <f t="shared" si="3875"/>
        <v>2</v>
      </c>
      <c r="AD3824" s="2">
        <f t="shared" si="10"/>
        <v>0</v>
      </c>
      <c r="AE3824" s="2">
        <f t="shared" si="11"/>
        <v>0</v>
      </c>
      <c r="AF3824" s="2">
        <f t="shared" si="12"/>
        <v>0</v>
      </c>
      <c r="AG3824" s="2">
        <f t="shared" si="13"/>
        <v>0</v>
      </c>
      <c r="AH3824" s="2">
        <f t="shared" si="14"/>
        <v>0</v>
      </c>
      <c r="AI3824" s="2">
        <f t="shared" si="15"/>
        <v>0</v>
      </c>
      <c r="AJ3824" s="2">
        <f t="shared" si="16"/>
        <v>1</v>
      </c>
      <c r="AK3824" s="2">
        <f t="shared" si="17"/>
        <v>0</v>
      </c>
      <c r="AL3824" s="2">
        <f t="shared" si="18"/>
        <v>1</v>
      </c>
    </row>
    <row r="3825" ht="13.5" customHeight="1">
      <c r="A3825" s="3">
        <v>43506.0</v>
      </c>
      <c r="B3825" s="2">
        <v>2477.0</v>
      </c>
      <c r="C3825" s="2">
        <f t="shared" si="3"/>
        <v>2477</v>
      </c>
      <c r="D3825" s="2">
        <f t="shared" si="26"/>
        <v>4287.700934</v>
      </c>
      <c r="E3825" s="2">
        <f t="shared" si="20"/>
        <v>2442.271429</v>
      </c>
      <c r="F3825" s="2">
        <v>0.24</v>
      </c>
      <c r="G3825" s="2">
        <f t="shared" si="4"/>
        <v>0.0024</v>
      </c>
      <c r="H3825" s="2">
        <f t="shared" si="21"/>
        <v>1.9205</v>
      </c>
      <c r="I3825" s="2">
        <f t="shared" si="27"/>
        <v>1.528685279</v>
      </c>
      <c r="J3825" s="2">
        <f t="shared" si="5"/>
        <v>389.5903367</v>
      </c>
      <c r="K3825" s="2">
        <f t="shared" si="6"/>
        <v>402.7648174</v>
      </c>
      <c r="L3825" s="2">
        <f t="shared" si="7"/>
        <v>0</v>
      </c>
      <c r="M3825" s="2">
        <f t="shared" si="1"/>
        <v>402.7648174</v>
      </c>
      <c r="O3825" s="2">
        <v>3823.0</v>
      </c>
      <c r="P3825" s="2">
        <v>2471.0</v>
      </c>
      <c r="Q3825" s="2">
        <v>2471.0</v>
      </c>
      <c r="R3825" s="2">
        <v>2483.0</v>
      </c>
      <c r="S3825" s="2">
        <v>2452.0</v>
      </c>
      <c r="T3825" s="2">
        <v>1.333703474E9</v>
      </c>
      <c r="U3825" s="2">
        <v>3.3035835E7</v>
      </c>
      <c r="V3825" s="2">
        <v>1.1688371E7</v>
      </c>
      <c r="W3825" s="2">
        <v>473163.0</v>
      </c>
      <c r="X3825" s="2">
        <v>514.0</v>
      </c>
      <c r="Y3825" s="2">
        <f t="shared" si="8"/>
        <v>0.5560292326</v>
      </c>
      <c r="Z3825" s="2">
        <f t="shared" ref="Z3825:AC3825" si="3876">ROUNDDOWN($Y3825*Z$1,0)-IF(MOD($Y3825*Z$1,1)=0,1,0)+1</f>
        <v>2</v>
      </c>
      <c r="AA3825" s="2">
        <f t="shared" si="3876"/>
        <v>2</v>
      </c>
      <c r="AB3825" s="2">
        <f t="shared" si="3876"/>
        <v>3</v>
      </c>
      <c r="AC3825" s="2">
        <f t="shared" si="3876"/>
        <v>3</v>
      </c>
      <c r="AD3825" s="2">
        <f t="shared" si="10"/>
        <v>0</v>
      </c>
      <c r="AE3825" s="2">
        <f t="shared" si="11"/>
        <v>0</v>
      </c>
      <c r="AF3825" s="2">
        <f t="shared" si="12"/>
        <v>0</v>
      </c>
      <c r="AG3825" s="2">
        <f t="shared" si="13"/>
        <v>0</v>
      </c>
      <c r="AH3825" s="2">
        <f t="shared" si="14"/>
        <v>0</v>
      </c>
      <c r="AI3825" s="2">
        <f t="shared" si="15"/>
        <v>1</v>
      </c>
      <c r="AJ3825" s="2">
        <f t="shared" si="16"/>
        <v>0</v>
      </c>
      <c r="AK3825" s="2">
        <f t="shared" si="17"/>
        <v>0</v>
      </c>
      <c r="AL3825" s="2">
        <f t="shared" si="18"/>
        <v>1</v>
      </c>
    </row>
    <row r="3826" ht="13.5" customHeight="1">
      <c r="A3826" s="3">
        <v>43507.0</v>
      </c>
      <c r="B3826" s="2">
        <v>2462.0</v>
      </c>
      <c r="C3826" s="2">
        <f t="shared" si="3"/>
        <v>2462</v>
      </c>
      <c r="D3826" s="2">
        <f t="shared" si="26"/>
        <v>4289.423849</v>
      </c>
      <c r="E3826" s="2">
        <f t="shared" si="20"/>
        <v>2442.613997</v>
      </c>
      <c r="F3826" s="2">
        <v>-0.61</v>
      </c>
      <c r="G3826" s="2">
        <f t="shared" si="4"/>
        <v>-0.0061</v>
      </c>
      <c r="H3826" s="2">
        <f t="shared" si="21"/>
        <v>1.9144</v>
      </c>
      <c r="I3826" s="2">
        <f t="shared" si="27"/>
        <v>1.529087106</v>
      </c>
      <c r="J3826" s="2">
        <f t="shared" si="5"/>
        <v>387.2138356</v>
      </c>
      <c r="K3826" s="2">
        <f t="shared" si="6"/>
        <v>400.307952</v>
      </c>
      <c r="L3826" s="2">
        <f t="shared" si="7"/>
        <v>0</v>
      </c>
      <c r="M3826" s="2">
        <f t="shared" si="1"/>
        <v>400.307952</v>
      </c>
      <c r="O3826" s="2">
        <v>3824.0</v>
      </c>
      <c r="P3826" s="2">
        <v>2477.0</v>
      </c>
      <c r="Q3826" s="2">
        <v>2477.0</v>
      </c>
      <c r="R3826" s="2">
        <v>2497.0</v>
      </c>
      <c r="S3826" s="2">
        <v>2462.0</v>
      </c>
      <c r="T3826" s="2">
        <v>1.333703474E9</v>
      </c>
      <c r="U3826" s="2">
        <v>3.283578E7</v>
      </c>
      <c r="V3826" s="2">
        <v>3.8909244E7</v>
      </c>
      <c r="W3826" s="2">
        <v>1571474.0</v>
      </c>
      <c r="X3826" s="2">
        <v>1420.0</v>
      </c>
      <c r="Y3826" s="2">
        <f t="shared" si="8"/>
        <v>0.3189200162</v>
      </c>
      <c r="Z3826" s="2">
        <f t="shared" ref="Z3826:AC3826" si="3877">ROUNDDOWN($Y3826*Z$1,0)-IF(MOD($Y3826*Z$1,1)=0,1,0)+1</f>
        <v>1</v>
      </c>
      <c r="AA3826" s="2">
        <f t="shared" si="3877"/>
        <v>1</v>
      </c>
      <c r="AB3826" s="2">
        <f t="shared" si="3877"/>
        <v>2</v>
      </c>
      <c r="AC3826" s="2">
        <f t="shared" si="3877"/>
        <v>2</v>
      </c>
      <c r="AD3826" s="2">
        <f t="shared" si="10"/>
        <v>0</v>
      </c>
      <c r="AE3826" s="2">
        <f t="shared" si="11"/>
        <v>0</v>
      </c>
      <c r="AF3826" s="2">
        <f t="shared" si="12"/>
        <v>0</v>
      </c>
      <c r="AG3826" s="2">
        <f t="shared" si="13"/>
        <v>0</v>
      </c>
      <c r="AH3826" s="2">
        <f t="shared" si="14"/>
        <v>0</v>
      </c>
      <c r="AI3826" s="2">
        <f t="shared" si="15"/>
        <v>0</v>
      </c>
      <c r="AJ3826" s="2">
        <f t="shared" si="16"/>
        <v>0</v>
      </c>
      <c r="AK3826" s="2">
        <f t="shared" si="17"/>
        <v>1</v>
      </c>
      <c r="AL3826" s="2">
        <f t="shared" si="18"/>
        <v>1</v>
      </c>
    </row>
    <row r="3827" ht="13.5" customHeight="1">
      <c r="A3827" s="3">
        <v>43508.0</v>
      </c>
      <c r="B3827" s="2">
        <v>2465.0</v>
      </c>
      <c r="C3827" s="2">
        <f t="shared" si="3"/>
        <v>2465</v>
      </c>
      <c r="D3827" s="2">
        <f t="shared" si="26"/>
        <v>4291.147456</v>
      </c>
      <c r="E3827" s="2">
        <f t="shared" si="20"/>
        <v>2442.956564</v>
      </c>
      <c r="F3827" s="2">
        <v>0.12</v>
      </c>
      <c r="G3827" s="2">
        <f t="shared" si="4"/>
        <v>0.0012</v>
      </c>
      <c r="H3827" s="2">
        <f t="shared" si="21"/>
        <v>1.9156</v>
      </c>
      <c r="I3827" s="2">
        <f t="shared" si="27"/>
        <v>1.529488933</v>
      </c>
      <c r="J3827" s="2">
        <f t="shared" si="5"/>
        <v>387.6784922</v>
      </c>
      <c r="K3827" s="2">
        <f t="shared" si="6"/>
        <v>400.7883215</v>
      </c>
      <c r="L3827" s="2">
        <f t="shared" si="7"/>
        <v>0</v>
      </c>
      <c r="M3827" s="2">
        <f t="shared" si="1"/>
        <v>400.7883215</v>
      </c>
      <c r="O3827" s="2">
        <v>3825.0</v>
      </c>
      <c r="P3827" s="2">
        <v>2485.0</v>
      </c>
      <c r="Q3827" s="2">
        <v>2462.0</v>
      </c>
      <c r="R3827" s="2">
        <v>2485.0</v>
      </c>
      <c r="S3827" s="2">
        <v>2457.0</v>
      </c>
      <c r="T3827" s="2">
        <v>1.333703474E9</v>
      </c>
      <c r="U3827" s="2">
        <v>3.2875791E7</v>
      </c>
      <c r="V3827" s="2">
        <v>4.3049014E7</v>
      </c>
      <c r="W3827" s="2">
        <v>1740976.0</v>
      </c>
      <c r="X3827" s="2">
        <v>1394.0</v>
      </c>
      <c r="Y3827" s="2">
        <f t="shared" si="8"/>
        <v>0.5258830694</v>
      </c>
      <c r="Z3827" s="2">
        <f t="shared" ref="Z3827:AC3827" si="3878">ROUNDDOWN($Y3827*Z$1,0)-IF(MOD($Y3827*Z$1,1)=0,1,0)+1</f>
        <v>2</v>
      </c>
      <c r="AA3827" s="2">
        <f t="shared" si="3878"/>
        <v>2</v>
      </c>
      <c r="AB3827" s="2">
        <f t="shared" si="3878"/>
        <v>3</v>
      </c>
      <c r="AC3827" s="2">
        <f t="shared" si="3878"/>
        <v>3</v>
      </c>
      <c r="AD3827" s="2">
        <f t="shared" si="10"/>
        <v>1</v>
      </c>
      <c r="AE3827" s="2">
        <f t="shared" si="11"/>
        <v>0</v>
      </c>
      <c r="AF3827" s="2">
        <f t="shared" si="12"/>
        <v>0</v>
      </c>
      <c r="AG3827" s="2">
        <f t="shared" si="13"/>
        <v>0</v>
      </c>
      <c r="AH3827" s="2">
        <f t="shared" si="14"/>
        <v>0</v>
      </c>
      <c r="AI3827" s="2">
        <f t="shared" si="15"/>
        <v>0</v>
      </c>
      <c r="AJ3827" s="2">
        <f t="shared" si="16"/>
        <v>0</v>
      </c>
      <c r="AK3827" s="2">
        <f t="shared" si="17"/>
        <v>0</v>
      </c>
      <c r="AL3827" s="2">
        <f t="shared" si="18"/>
        <v>1</v>
      </c>
    </row>
    <row r="3828" ht="13.5" customHeight="1">
      <c r="A3828" s="3">
        <v>43509.0</v>
      </c>
      <c r="B3828" s="2">
        <v>2473.0</v>
      </c>
      <c r="C3828" s="2">
        <f t="shared" si="3"/>
        <v>2473</v>
      </c>
      <c r="D3828" s="2">
        <f t="shared" si="26"/>
        <v>4292.871756</v>
      </c>
      <c r="E3828" s="2">
        <f t="shared" si="20"/>
        <v>2443.299132</v>
      </c>
      <c r="F3828" s="2">
        <v>0.32</v>
      </c>
      <c r="G3828" s="2">
        <f t="shared" si="4"/>
        <v>0.0032</v>
      </c>
      <c r="H3828" s="2">
        <f t="shared" si="21"/>
        <v>1.9188</v>
      </c>
      <c r="I3828" s="2">
        <f t="shared" si="27"/>
        <v>1.52989076</v>
      </c>
      <c r="J3828" s="2">
        <f t="shared" si="5"/>
        <v>388.9190634</v>
      </c>
      <c r="K3828" s="2">
        <f t="shared" si="6"/>
        <v>402.0708442</v>
      </c>
      <c r="L3828" s="2">
        <f t="shared" si="7"/>
        <v>0</v>
      </c>
      <c r="M3828" s="2">
        <f t="shared" si="1"/>
        <v>402.0708442</v>
      </c>
      <c r="O3828" s="2">
        <v>3826.0</v>
      </c>
      <c r="P3828" s="2">
        <v>2482.0</v>
      </c>
      <c r="Q3828" s="2">
        <v>2465.0</v>
      </c>
      <c r="R3828" s="2">
        <v>2483.0</v>
      </c>
      <c r="S3828" s="2">
        <v>2460.0</v>
      </c>
      <c r="T3828" s="2">
        <v>1.333703474E9</v>
      </c>
      <c r="U3828" s="2">
        <v>3.2982487E7</v>
      </c>
      <c r="V3828" s="2">
        <v>6.8243619E7</v>
      </c>
      <c r="W3828" s="2">
        <v>2760350.0</v>
      </c>
      <c r="X3828" s="2">
        <v>2281.0</v>
      </c>
      <c r="Y3828" s="2">
        <f t="shared" si="8"/>
        <v>0.5790702395</v>
      </c>
      <c r="Z3828" s="2">
        <f t="shared" ref="Z3828:AC3828" si="3879">ROUNDDOWN($Y3828*Z$1,0)-IF(MOD($Y3828*Z$1,1)=0,1,0)+1</f>
        <v>2</v>
      </c>
      <c r="AA3828" s="2">
        <f t="shared" si="3879"/>
        <v>2</v>
      </c>
      <c r="AB3828" s="2">
        <f t="shared" si="3879"/>
        <v>3</v>
      </c>
      <c r="AC3828" s="2">
        <f t="shared" si="3879"/>
        <v>3</v>
      </c>
      <c r="AD3828" s="2">
        <f t="shared" si="10"/>
        <v>0</v>
      </c>
      <c r="AE3828" s="2">
        <f t="shared" si="11"/>
        <v>0</v>
      </c>
      <c r="AF3828" s="2">
        <f t="shared" si="12"/>
        <v>0</v>
      </c>
      <c r="AG3828" s="2">
        <f t="shared" si="13"/>
        <v>0</v>
      </c>
      <c r="AH3828" s="2">
        <f t="shared" si="14"/>
        <v>0</v>
      </c>
      <c r="AI3828" s="2">
        <f t="shared" si="15"/>
        <v>1</v>
      </c>
      <c r="AJ3828" s="2">
        <f t="shared" si="16"/>
        <v>0</v>
      </c>
      <c r="AK3828" s="2">
        <f t="shared" si="17"/>
        <v>0</v>
      </c>
      <c r="AL3828" s="2">
        <f t="shared" si="18"/>
        <v>1</v>
      </c>
    </row>
    <row r="3829" ht="13.5" customHeight="1">
      <c r="A3829" s="3">
        <v>43510.0</v>
      </c>
      <c r="B3829" s="2">
        <v>2452.0</v>
      </c>
      <c r="C3829" s="2">
        <f t="shared" si="3"/>
        <v>2452</v>
      </c>
      <c r="D3829" s="2">
        <f t="shared" si="26"/>
        <v>4294.596748</v>
      </c>
      <c r="E3829" s="2">
        <f t="shared" si="20"/>
        <v>2443.6417</v>
      </c>
      <c r="F3829" s="2">
        <v>-0.85</v>
      </c>
      <c r="G3829" s="2">
        <f t="shared" si="4"/>
        <v>-0.0085</v>
      </c>
      <c r="H3829" s="2">
        <f t="shared" si="21"/>
        <v>1.9103</v>
      </c>
      <c r="I3829" s="2">
        <f t="shared" si="27"/>
        <v>1.530292588</v>
      </c>
      <c r="J3829" s="2">
        <f t="shared" si="5"/>
        <v>385.6132513</v>
      </c>
      <c r="K3829" s="2">
        <f t="shared" si="6"/>
        <v>398.653242</v>
      </c>
      <c r="L3829" s="2">
        <f t="shared" si="7"/>
        <v>0</v>
      </c>
      <c r="M3829" s="2">
        <f t="shared" si="1"/>
        <v>398.653242</v>
      </c>
      <c r="O3829" s="2">
        <v>3827.0</v>
      </c>
      <c r="P3829" s="2">
        <v>2479.0</v>
      </c>
      <c r="Q3829" s="2">
        <v>2473.0</v>
      </c>
      <c r="R3829" s="2">
        <v>2480.0</v>
      </c>
      <c r="S3829" s="2">
        <v>2437.0</v>
      </c>
      <c r="T3829" s="2">
        <v>1.333703474E9</v>
      </c>
      <c r="U3829" s="2">
        <v>3.2702409E7</v>
      </c>
      <c r="V3829" s="2">
        <v>3.9962301E7</v>
      </c>
      <c r="W3829" s="2">
        <v>1624734.0</v>
      </c>
      <c r="X3829" s="2">
        <v>1320.0</v>
      </c>
      <c r="Y3829" s="2">
        <f t="shared" si="8"/>
        <v>0.2627892814</v>
      </c>
      <c r="Z3829" s="2">
        <f t="shared" ref="Z3829:AC3829" si="3880">ROUNDDOWN($Y3829*Z$1,0)-IF(MOD($Y3829*Z$1,1)=0,1,0)+1</f>
        <v>1</v>
      </c>
      <c r="AA3829" s="2">
        <f t="shared" si="3880"/>
        <v>1</v>
      </c>
      <c r="AB3829" s="2">
        <f t="shared" si="3880"/>
        <v>2</v>
      </c>
      <c r="AC3829" s="2">
        <f t="shared" si="3880"/>
        <v>2</v>
      </c>
      <c r="AD3829" s="2">
        <f t="shared" si="10"/>
        <v>0</v>
      </c>
      <c r="AE3829" s="2">
        <f t="shared" si="11"/>
        <v>0</v>
      </c>
      <c r="AF3829" s="2">
        <f t="shared" si="12"/>
        <v>0</v>
      </c>
      <c r="AG3829" s="2">
        <f t="shared" si="13"/>
        <v>0</v>
      </c>
      <c r="AH3829" s="2">
        <f t="shared" si="14"/>
        <v>0</v>
      </c>
      <c r="AI3829" s="2">
        <f t="shared" si="15"/>
        <v>0</v>
      </c>
      <c r="AJ3829" s="2">
        <f t="shared" si="16"/>
        <v>1</v>
      </c>
      <c r="AK3829" s="2">
        <f t="shared" si="17"/>
        <v>0</v>
      </c>
      <c r="AL3829" s="2">
        <f t="shared" si="18"/>
        <v>1</v>
      </c>
    </row>
    <row r="3830" ht="13.5" customHeight="1">
      <c r="A3830" s="3">
        <v>43513.0</v>
      </c>
      <c r="B3830" s="2">
        <v>2455.0</v>
      </c>
      <c r="C3830" s="2">
        <f t="shared" si="3"/>
        <v>2455</v>
      </c>
      <c r="D3830" s="2">
        <f t="shared" si="26"/>
        <v>4296.322434</v>
      </c>
      <c r="E3830" s="2">
        <f t="shared" si="20"/>
        <v>2443.984268</v>
      </c>
      <c r="F3830" s="2">
        <v>0.12</v>
      </c>
      <c r="G3830" s="2">
        <f t="shared" si="4"/>
        <v>0.0012</v>
      </c>
      <c r="H3830" s="2">
        <f t="shared" si="21"/>
        <v>1.9115</v>
      </c>
      <c r="I3830" s="2">
        <f t="shared" si="27"/>
        <v>1.530694415</v>
      </c>
      <c r="J3830" s="2">
        <f t="shared" si="5"/>
        <v>386.0759873</v>
      </c>
      <c r="K3830" s="2">
        <f t="shared" si="6"/>
        <v>399.1316259</v>
      </c>
      <c r="L3830" s="2">
        <f t="shared" si="7"/>
        <v>0</v>
      </c>
      <c r="M3830" s="2">
        <f t="shared" si="1"/>
        <v>399.1316259</v>
      </c>
      <c r="O3830" s="2">
        <v>3828.0</v>
      </c>
      <c r="P3830" s="2">
        <v>2455.0</v>
      </c>
      <c r="Q3830" s="2">
        <v>2452.0</v>
      </c>
      <c r="R3830" s="2">
        <v>2472.0</v>
      </c>
      <c r="S3830" s="2">
        <v>2452.0</v>
      </c>
      <c r="T3830" s="2">
        <v>1.333703474E9</v>
      </c>
      <c r="U3830" s="2">
        <v>3.274242E7</v>
      </c>
      <c r="V3830" s="2">
        <v>2.6351019E7</v>
      </c>
      <c r="W3830" s="2">
        <v>1071216.0</v>
      </c>
      <c r="X3830" s="2">
        <v>1034.0</v>
      </c>
      <c r="Y3830" s="2">
        <f t="shared" si="8"/>
        <v>0.5258830694</v>
      </c>
      <c r="Z3830" s="2">
        <f t="shared" ref="Z3830:AC3830" si="3881">ROUNDDOWN($Y3830*Z$1,0)-IF(MOD($Y3830*Z$1,1)=0,1,0)+1</f>
        <v>2</v>
      </c>
      <c r="AA3830" s="2">
        <f t="shared" si="3881"/>
        <v>2</v>
      </c>
      <c r="AB3830" s="2">
        <f t="shared" si="3881"/>
        <v>3</v>
      </c>
      <c r="AC3830" s="2">
        <f t="shared" si="3881"/>
        <v>3</v>
      </c>
      <c r="AD3830" s="2">
        <f t="shared" si="10"/>
        <v>0</v>
      </c>
      <c r="AE3830" s="2">
        <f t="shared" si="11"/>
        <v>0</v>
      </c>
      <c r="AF3830" s="2">
        <f t="shared" si="12"/>
        <v>0</v>
      </c>
      <c r="AG3830" s="2">
        <f t="shared" si="13"/>
        <v>0</v>
      </c>
      <c r="AH3830" s="2">
        <f t="shared" si="14"/>
        <v>1</v>
      </c>
      <c r="AI3830" s="2">
        <f t="shared" si="15"/>
        <v>0</v>
      </c>
      <c r="AJ3830" s="2">
        <f t="shared" si="16"/>
        <v>0</v>
      </c>
      <c r="AK3830" s="2">
        <f t="shared" si="17"/>
        <v>0</v>
      </c>
      <c r="AL3830" s="2">
        <f t="shared" si="18"/>
        <v>1</v>
      </c>
    </row>
    <row r="3831" ht="13.5" customHeight="1">
      <c r="A3831" s="3">
        <v>43514.0</v>
      </c>
      <c r="B3831" s="2">
        <v>2445.0</v>
      </c>
      <c r="C3831" s="2">
        <f t="shared" si="3"/>
        <v>2445</v>
      </c>
      <c r="D3831" s="2">
        <f t="shared" si="26"/>
        <v>4298.048813</v>
      </c>
      <c r="E3831" s="2">
        <f t="shared" si="20"/>
        <v>2444.326835</v>
      </c>
      <c r="F3831" s="2">
        <v>-0.41</v>
      </c>
      <c r="G3831" s="2">
        <f t="shared" si="4"/>
        <v>-0.0041</v>
      </c>
      <c r="H3831" s="2">
        <f t="shared" si="21"/>
        <v>1.9074</v>
      </c>
      <c r="I3831" s="2">
        <f t="shared" si="27"/>
        <v>1.531096242</v>
      </c>
      <c r="J3831" s="2">
        <f t="shared" si="5"/>
        <v>384.4930757</v>
      </c>
      <c r="K3831" s="2">
        <f t="shared" si="6"/>
        <v>397.4951862</v>
      </c>
      <c r="L3831" s="2">
        <f t="shared" si="7"/>
        <v>0</v>
      </c>
      <c r="M3831" s="2">
        <f t="shared" si="1"/>
        <v>397.4951862</v>
      </c>
      <c r="O3831" s="2">
        <v>3829.0</v>
      </c>
      <c r="P3831" s="2">
        <v>2461.0</v>
      </c>
      <c r="Q3831" s="2">
        <v>2455.0</v>
      </c>
      <c r="R3831" s="2">
        <v>2461.0</v>
      </c>
      <c r="S3831" s="2">
        <v>2435.0</v>
      </c>
      <c r="T3831" s="2">
        <v>1.333703474E9</v>
      </c>
      <c r="U3831" s="2">
        <v>3.260905E7</v>
      </c>
      <c r="V3831" s="2">
        <v>2.8380028E7</v>
      </c>
      <c r="W3831" s="2">
        <v>1161678.0</v>
      </c>
      <c r="X3831" s="2">
        <v>1029.0</v>
      </c>
      <c r="Y3831" s="2">
        <f t="shared" si="8"/>
        <v>0.371092164</v>
      </c>
      <c r="Z3831" s="2">
        <f t="shared" ref="Z3831:AC3831" si="3882">ROUNDDOWN($Y3831*Z$1,0)-IF(MOD($Y3831*Z$1,1)=0,1,0)+1</f>
        <v>1</v>
      </c>
      <c r="AA3831" s="2">
        <f t="shared" si="3882"/>
        <v>2</v>
      </c>
      <c r="AB3831" s="2">
        <f t="shared" si="3882"/>
        <v>2</v>
      </c>
      <c r="AC3831" s="2">
        <f t="shared" si="3882"/>
        <v>2</v>
      </c>
      <c r="AD3831" s="2">
        <f t="shared" si="10"/>
        <v>0</v>
      </c>
      <c r="AE3831" s="2">
        <f t="shared" si="11"/>
        <v>0</v>
      </c>
      <c r="AF3831" s="2">
        <f t="shared" si="12"/>
        <v>0</v>
      </c>
      <c r="AG3831" s="2">
        <f t="shared" si="13"/>
        <v>1</v>
      </c>
      <c r="AH3831" s="2">
        <f t="shared" si="14"/>
        <v>0</v>
      </c>
      <c r="AI3831" s="2">
        <f t="shared" si="15"/>
        <v>0</v>
      </c>
      <c r="AJ3831" s="2">
        <f t="shared" si="16"/>
        <v>0</v>
      </c>
      <c r="AK3831" s="2">
        <f t="shared" si="17"/>
        <v>0</v>
      </c>
      <c r="AL3831" s="2">
        <f t="shared" si="18"/>
        <v>1</v>
      </c>
    </row>
    <row r="3832" ht="13.5" customHeight="1">
      <c r="A3832" s="3">
        <v>43515.0</v>
      </c>
      <c r="B3832" s="2">
        <v>2444.0</v>
      </c>
      <c r="C3832" s="2">
        <f t="shared" si="3"/>
        <v>2444</v>
      </c>
      <c r="D3832" s="2">
        <f t="shared" si="26"/>
        <v>4299.775886</v>
      </c>
      <c r="E3832" s="2">
        <f t="shared" si="20"/>
        <v>2444.669403</v>
      </c>
      <c r="F3832" s="2">
        <v>-0.04</v>
      </c>
      <c r="G3832" s="2">
        <f t="shared" si="4"/>
        <v>-0.0004</v>
      </c>
      <c r="H3832" s="2">
        <f t="shared" si="21"/>
        <v>1.907</v>
      </c>
      <c r="I3832" s="2">
        <f t="shared" si="27"/>
        <v>1.531498069</v>
      </c>
      <c r="J3832" s="2">
        <f t="shared" si="5"/>
        <v>384.3392785</v>
      </c>
      <c r="K3832" s="2">
        <f t="shared" si="6"/>
        <v>397.3361881</v>
      </c>
      <c r="L3832" s="2">
        <f t="shared" si="7"/>
        <v>0</v>
      </c>
      <c r="M3832" s="2">
        <f t="shared" si="1"/>
        <v>397.3361881</v>
      </c>
      <c r="O3832" s="2">
        <v>3830.0</v>
      </c>
      <c r="P3832" s="2">
        <v>2445.0</v>
      </c>
      <c r="Q3832" s="2">
        <v>2445.0</v>
      </c>
      <c r="R3832" s="2">
        <v>2465.0</v>
      </c>
      <c r="S3832" s="2">
        <v>2439.0</v>
      </c>
      <c r="T3832" s="2">
        <v>1.333703474E9</v>
      </c>
      <c r="U3832" s="2">
        <v>3.2595713E7</v>
      </c>
      <c r="V3832" s="2">
        <v>3.9197291E7</v>
      </c>
      <c r="W3832" s="2">
        <v>1599917.0</v>
      </c>
      <c r="X3832" s="2">
        <v>1404.0</v>
      </c>
      <c r="Y3832" s="2">
        <f t="shared" si="8"/>
        <v>0.4737109216</v>
      </c>
      <c r="Z3832" s="2">
        <f t="shared" ref="Z3832:AC3832" si="3883">ROUNDDOWN($Y3832*Z$1,0)-IF(MOD($Y3832*Z$1,1)=0,1,0)+1</f>
        <v>1</v>
      </c>
      <c r="AA3832" s="2">
        <f t="shared" si="3883"/>
        <v>2</v>
      </c>
      <c r="AB3832" s="2">
        <f t="shared" si="3883"/>
        <v>2</v>
      </c>
      <c r="AC3832" s="2">
        <f t="shared" si="3883"/>
        <v>3</v>
      </c>
      <c r="AD3832" s="2">
        <f t="shared" si="10"/>
        <v>0</v>
      </c>
      <c r="AE3832" s="2">
        <f t="shared" si="11"/>
        <v>0</v>
      </c>
      <c r="AF3832" s="2">
        <f t="shared" si="12"/>
        <v>0</v>
      </c>
      <c r="AG3832" s="2">
        <f t="shared" si="13"/>
        <v>0</v>
      </c>
      <c r="AH3832" s="2">
        <f t="shared" si="14"/>
        <v>0</v>
      </c>
      <c r="AI3832" s="2">
        <f t="shared" si="15"/>
        <v>0</v>
      </c>
      <c r="AJ3832" s="2">
        <f t="shared" si="16"/>
        <v>0</v>
      </c>
      <c r="AK3832" s="2">
        <f t="shared" si="17"/>
        <v>1</v>
      </c>
      <c r="AL3832" s="2">
        <f t="shared" si="18"/>
        <v>1</v>
      </c>
    </row>
    <row r="3833" ht="13.5" customHeight="1">
      <c r="A3833" s="3">
        <v>43516.0</v>
      </c>
      <c r="B3833" s="2">
        <v>2480.0</v>
      </c>
      <c r="C3833" s="2">
        <f t="shared" si="3"/>
        <v>2480</v>
      </c>
      <c r="D3833" s="2">
        <f t="shared" si="26"/>
        <v>4301.503652</v>
      </c>
      <c r="E3833" s="2">
        <f t="shared" si="20"/>
        <v>2445.011971</v>
      </c>
      <c r="F3833" s="2">
        <v>1.47</v>
      </c>
      <c r="G3833" s="2">
        <f t="shared" si="4"/>
        <v>0.0147</v>
      </c>
      <c r="H3833" s="2">
        <f t="shared" si="21"/>
        <v>1.9217</v>
      </c>
      <c r="I3833" s="2">
        <f t="shared" si="27"/>
        <v>1.531899896</v>
      </c>
      <c r="J3833" s="2">
        <f t="shared" si="5"/>
        <v>389.9890659</v>
      </c>
      <c r="K3833" s="2">
        <f t="shared" si="6"/>
        <v>403.1770301</v>
      </c>
      <c r="L3833" s="2">
        <f t="shared" si="7"/>
        <v>0</v>
      </c>
      <c r="M3833" s="2">
        <f t="shared" si="1"/>
        <v>403.1770301</v>
      </c>
      <c r="O3833" s="2">
        <v>3831.0</v>
      </c>
      <c r="P3833" s="2">
        <v>2450.0</v>
      </c>
      <c r="Q3833" s="2">
        <v>2444.0</v>
      </c>
      <c r="R3833" s="2">
        <v>2480.0</v>
      </c>
      <c r="S3833" s="2">
        <v>2439.0</v>
      </c>
      <c r="T3833" s="2">
        <v>1.333703474E9</v>
      </c>
      <c r="U3833" s="2">
        <v>3.3075846E7</v>
      </c>
      <c r="V3833" s="2">
        <v>6.0285022E7</v>
      </c>
      <c r="W3833" s="2">
        <v>2450101.0</v>
      </c>
      <c r="X3833" s="2">
        <v>1853.0</v>
      </c>
      <c r="Y3833" s="2">
        <f t="shared" si="8"/>
        <v>0.8385099472</v>
      </c>
      <c r="Z3833" s="2">
        <f t="shared" ref="Z3833:AC3833" si="3884">ROUNDDOWN($Y3833*Z$1,0)-IF(MOD($Y3833*Z$1,1)=0,1,0)+1</f>
        <v>2</v>
      </c>
      <c r="AA3833" s="2">
        <f t="shared" si="3884"/>
        <v>3</v>
      </c>
      <c r="AB3833" s="2">
        <f t="shared" si="3884"/>
        <v>4</v>
      </c>
      <c r="AC3833" s="2">
        <f t="shared" si="3884"/>
        <v>5</v>
      </c>
      <c r="AD3833" s="2">
        <f t="shared" si="10"/>
        <v>1</v>
      </c>
      <c r="AE3833" s="2">
        <f t="shared" si="11"/>
        <v>0</v>
      </c>
      <c r="AF3833" s="2">
        <f t="shared" si="12"/>
        <v>0</v>
      </c>
      <c r="AG3833" s="2">
        <f t="shared" si="13"/>
        <v>0</v>
      </c>
      <c r="AH3833" s="2">
        <f t="shared" si="14"/>
        <v>0</v>
      </c>
      <c r="AI3833" s="2">
        <f t="shared" si="15"/>
        <v>0</v>
      </c>
      <c r="AJ3833" s="2">
        <f t="shared" si="16"/>
        <v>0</v>
      </c>
      <c r="AK3833" s="2">
        <f t="shared" si="17"/>
        <v>0</v>
      </c>
      <c r="AL3833" s="2">
        <f t="shared" si="18"/>
        <v>1</v>
      </c>
    </row>
    <row r="3834" ht="13.5" customHeight="1">
      <c r="A3834" s="3">
        <v>43517.0</v>
      </c>
      <c r="B3834" s="2">
        <v>2483.0</v>
      </c>
      <c r="C3834" s="2">
        <f t="shared" si="3"/>
        <v>2483</v>
      </c>
      <c r="D3834" s="2">
        <f t="shared" si="26"/>
        <v>4303.232113</v>
      </c>
      <c r="E3834" s="2">
        <f t="shared" si="20"/>
        <v>2445.354538</v>
      </c>
      <c r="F3834" s="2">
        <v>0.12</v>
      </c>
      <c r="G3834" s="2">
        <f t="shared" si="4"/>
        <v>0.0012</v>
      </c>
      <c r="H3834" s="2">
        <f t="shared" si="21"/>
        <v>1.9229</v>
      </c>
      <c r="I3834" s="2">
        <f t="shared" si="27"/>
        <v>1.532301723</v>
      </c>
      <c r="J3834" s="2">
        <f t="shared" si="5"/>
        <v>390.4570527</v>
      </c>
      <c r="K3834" s="2">
        <f t="shared" si="6"/>
        <v>403.6608425</v>
      </c>
      <c r="L3834" s="2">
        <f t="shared" si="7"/>
        <v>0</v>
      </c>
      <c r="M3834" s="2">
        <f t="shared" si="1"/>
        <v>403.6608425</v>
      </c>
      <c r="O3834" s="2">
        <v>3832.0</v>
      </c>
      <c r="P3834" s="2">
        <v>2498.0</v>
      </c>
      <c r="Q3834" s="2">
        <v>2480.0</v>
      </c>
      <c r="R3834" s="2">
        <v>2500.0</v>
      </c>
      <c r="S3834" s="2">
        <v>2464.0</v>
      </c>
      <c r="T3834" s="2">
        <v>1.333703474E9</v>
      </c>
      <c r="U3834" s="2">
        <v>3.3115857E7</v>
      </c>
      <c r="V3834" s="2">
        <v>1.2241639E8</v>
      </c>
      <c r="W3834" s="2">
        <v>4911345.0</v>
      </c>
      <c r="X3834" s="2">
        <v>2479.0</v>
      </c>
      <c r="Y3834" s="2">
        <f t="shared" si="8"/>
        <v>0.5258830694</v>
      </c>
      <c r="Z3834" s="2">
        <f t="shared" ref="Z3834:AC3834" si="3885">ROUNDDOWN($Y3834*Z$1,0)-IF(MOD($Y3834*Z$1,1)=0,1,0)+1</f>
        <v>2</v>
      </c>
      <c r="AA3834" s="2">
        <f t="shared" si="3885"/>
        <v>2</v>
      </c>
      <c r="AB3834" s="2">
        <f t="shared" si="3885"/>
        <v>3</v>
      </c>
      <c r="AC3834" s="2">
        <f t="shared" si="3885"/>
        <v>3</v>
      </c>
      <c r="AD3834" s="2">
        <f t="shared" si="10"/>
        <v>0</v>
      </c>
      <c r="AE3834" s="2">
        <f t="shared" si="11"/>
        <v>0</v>
      </c>
      <c r="AF3834" s="2">
        <f t="shared" si="12"/>
        <v>0</v>
      </c>
      <c r="AG3834" s="2">
        <f t="shared" si="13"/>
        <v>0</v>
      </c>
      <c r="AH3834" s="2">
        <f t="shared" si="14"/>
        <v>1</v>
      </c>
      <c r="AI3834" s="2">
        <f t="shared" si="15"/>
        <v>0</v>
      </c>
      <c r="AJ3834" s="2">
        <f t="shared" si="16"/>
        <v>0</v>
      </c>
      <c r="AK3834" s="2">
        <f t="shared" si="17"/>
        <v>0</v>
      </c>
      <c r="AL3834" s="2">
        <f t="shared" si="18"/>
        <v>1</v>
      </c>
    </row>
    <row r="3835" ht="13.5" customHeight="1">
      <c r="A3835" s="3">
        <v>43520.0</v>
      </c>
      <c r="B3835" s="2">
        <v>2482.0</v>
      </c>
      <c r="C3835" s="2">
        <f t="shared" si="3"/>
        <v>2482</v>
      </c>
      <c r="D3835" s="2">
        <f t="shared" si="26"/>
        <v>4304.961269</v>
      </c>
      <c r="E3835" s="2">
        <f t="shared" si="20"/>
        <v>2445.697106</v>
      </c>
      <c r="F3835" s="2">
        <v>-0.04</v>
      </c>
      <c r="G3835" s="2">
        <f t="shared" si="4"/>
        <v>-0.0004</v>
      </c>
      <c r="H3835" s="2">
        <f t="shared" si="21"/>
        <v>1.9225</v>
      </c>
      <c r="I3835" s="2">
        <f t="shared" si="27"/>
        <v>1.532703551</v>
      </c>
      <c r="J3835" s="2">
        <f t="shared" si="5"/>
        <v>390.3008699</v>
      </c>
      <c r="K3835" s="2">
        <f t="shared" si="6"/>
        <v>403.4993782</v>
      </c>
      <c r="L3835" s="2">
        <f t="shared" si="7"/>
        <v>0</v>
      </c>
      <c r="M3835" s="2">
        <f t="shared" si="1"/>
        <v>403.4993782</v>
      </c>
      <c r="O3835" s="2">
        <v>3833.0</v>
      </c>
      <c r="P3835" s="2">
        <v>2483.0</v>
      </c>
      <c r="Q3835" s="2">
        <v>2483.0</v>
      </c>
      <c r="R3835" s="2">
        <v>2490.0</v>
      </c>
      <c r="S3835" s="2">
        <v>2472.0</v>
      </c>
      <c r="T3835" s="2">
        <v>1.333703474E9</v>
      </c>
      <c r="U3835" s="2">
        <v>3.310252E7</v>
      </c>
      <c r="V3835" s="2">
        <v>1.2472619E7</v>
      </c>
      <c r="W3835" s="2">
        <v>502618.0</v>
      </c>
      <c r="X3835" s="2">
        <v>577.0</v>
      </c>
      <c r="Y3835" s="2">
        <f t="shared" si="8"/>
        <v>0.4737109216</v>
      </c>
      <c r="Z3835" s="2">
        <f t="shared" ref="Z3835:AC3835" si="3886">ROUNDDOWN($Y3835*Z$1,0)-IF(MOD($Y3835*Z$1,1)=0,1,0)+1</f>
        <v>1</v>
      </c>
      <c r="AA3835" s="2">
        <f t="shared" si="3886"/>
        <v>2</v>
      </c>
      <c r="AB3835" s="2">
        <f t="shared" si="3886"/>
        <v>2</v>
      </c>
      <c r="AC3835" s="2">
        <f t="shared" si="3886"/>
        <v>3</v>
      </c>
      <c r="AD3835" s="2">
        <f t="shared" si="10"/>
        <v>0</v>
      </c>
      <c r="AE3835" s="2">
        <f t="shared" si="11"/>
        <v>0</v>
      </c>
      <c r="AF3835" s="2">
        <f t="shared" si="12"/>
        <v>0</v>
      </c>
      <c r="AG3835" s="2">
        <f t="shared" si="13"/>
        <v>1</v>
      </c>
      <c r="AH3835" s="2">
        <f t="shared" si="14"/>
        <v>0</v>
      </c>
      <c r="AI3835" s="2">
        <f t="shared" si="15"/>
        <v>0</v>
      </c>
      <c r="AJ3835" s="2">
        <f t="shared" si="16"/>
        <v>0</v>
      </c>
      <c r="AK3835" s="2">
        <f t="shared" si="17"/>
        <v>0</v>
      </c>
      <c r="AL3835" s="2">
        <f t="shared" si="18"/>
        <v>1</v>
      </c>
    </row>
    <row r="3836" ht="13.5" customHeight="1">
      <c r="A3836" s="3">
        <v>43521.0</v>
      </c>
      <c r="B3836" s="2">
        <v>2478.0</v>
      </c>
      <c r="C3836" s="2">
        <f t="shared" si="3"/>
        <v>2478</v>
      </c>
      <c r="D3836" s="2">
        <f t="shared" si="26"/>
        <v>4306.691119</v>
      </c>
      <c r="E3836" s="2">
        <f t="shared" si="20"/>
        <v>2446.039674</v>
      </c>
      <c r="F3836" s="2">
        <v>-0.16</v>
      </c>
      <c r="G3836" s="2">
        <f t="shared" si="4"/>
        <v>-0.0016</v>
      </c>
      <c r="H3836" s="2">
        <f t="shared" si="21"/>
        <v>1.9209</v>
      </c>
      <c r="I3836" s="2">
        <f t="shared" si="27"/>
        <v>1.533105378</v>
      </c>
      <c r="J3836" s="2">
        <f t="shared" si="5"/>
        <v>389.6763885</v>
      </c>
      <c r="K3836" s="2">
        <f t="shared" si="6"/>
        <v>402.8537792</v>
      </c>
      <c r="L3836" s="2">
        <f t="shared" si="7"/>
        <v>0</v>
      </c>
      <c r="M3836" s="2">
        <f t="shared" si="1"/>
        <v>402.8537792</v>
      </c>
      <c r="O3836" s="2">
        <v>3834.0</v>
      </c>
      <c r="P3836" s="2">
        <v>2492.0</v>
      </c>
      <c r="Q3836" s="2">
        <v>2482.0</v>
      </c>
      <c r="R3836" s="2">
        <v>2502.0</v>
      </c>
      <c r="S3836" s="2">
        <v>2477.0</v>
      </c>
      <c r="T3836" s="2">
        <v>1.333703474E9</v>
      </c>
      <c r="U3836" s="2">
        <v>3.3049172E7</v>
      </c>
      <c r="V3836" s="2">
        <v>4.7224557E7</v>
      </c>
      <c r="W3836" s="2">
        <v>1896141.0</v>
      </c>
      <c r="X3836" s="2">
        <v>1983.0</v>
      </c>
      <c r="Y3836" s="2">
        <f t="shared" si="8"/>
        <v>0.4420422249</v>
      </c>
      <c r="Z3836" s="2">
        <f t="shared" ref="Z3836:AC3836" si="3887">ROUNDDOWN($Y3836*Z$1,0)-IF(MOD($Y3836*Z$1,1)=0,1,0)+1</f>
        <v>1</v>
      </c>
      <c r="AA3836" s="2">
        <f t="shared" si="3887"/>
        <v>2</v>
      </c>
      <c r="AB3836" s="2">
        <f t="shared" si="3887"/>
        <v>2</v>
      </c>
      <c r="AC3836" s="2">
        <f t="shared" si="3887"/>
        <v>3</v>
      </c>
      <c r="AD3836" s="2">
        <f t="shared" si="10"/>
        <v>0</v>
      </c>
      <c r="AE3836" s="2">
        <f t="shared" si="11"/>
        <v>0</v>
      </c>
      <c r="AF3836" s="2">
        <f t="shared" si="12"/>
        <v>0</v>
      </c>
      <c r="AG3836" s="2">
        <f t="shared" si="13"/>
        <v>0</v>
      </c>
      <c r="AH3836" s="2">
        <f t="shared" si="14"/>
        <v>0</v>
      </c>
      <c r="AI3836" s="2">
        <f t="shared" si="15"/>
        <v>0</v>
      </c>
      <c r="AJ3836" s="2">
        <f t="shared" si="16"/>
        <v>1</v>
      </c>
      <c r="AK3836" s="2">
        <f t="shared" si="17"/>
        <v>0</v>
      </c>
      <c r="AL3836" s="2">
        <f t="shared" si="18"/>
        <v>1</v>
      </c>
    </row>
    <row r="3837" ht="13.5" customHeight="1">
      <c r="A3837" s="3">
        <v>43522.0</v>
      </c>
      <c r="B3837" s="2">
        <v>2491.0</v>
      </c>
      <c r="C3837" s="2">
        <f t="shared" si="3"/>
        <v>2491</v>
      </c>
      <c r="D3837" s="2">
        <f t="shared" si="26"/>
        <v>4308.421665</v>
      </c>
      <c r="E3837" s="2">
        <f t="shared" si="20"/>
        <v>2446.382242</v>
      </c>
      <c r="F3837" s="2">
        <v>0.52</v>
      </c>
      <c r="G3837" s="2">
        <f t="shared" si="4"/>
        <v>0.0052</v>
      </c>
      <c r="H3837" s="2">
        <f t="shared" si="21"/>
        <v>1.9261</v>
      </c>
      <c r="I3837" s="2">
        <f t="shared" si="27"/>
        <v>1.533507205</v>
      </c>
      <c r="J3837" s="2">
        <f t="shared" si="5"/>
        <v>391.7027058</v>
      </c>
      <c r="K3837" s="2">
        <f t="shared" si="6"/>
        <v>404.9486188</v>
      </c>
      <c r="L3837" s="2">
        <f t="shared" si="7"/>
        <v>0</v>
      </c>
      <c r="M3837" s="2">
        <f t="shared" si="1"/>
        <v>404.9486188</v>
      </c>
      <c r="O3837" s="2">
        <v>3835.0</v>
      </c>
      <c r="P3837" s="2">
        <v>2477.0</v>
      </c>
      <c r="Q3837" s="2">
        <v>2478.0</v>
      </c>
      <c r="R3837" s="2">
        <v>2491.0</v>
      </c>
      <c r="S3837" s="2">
        <v>2465.0</v>
      </c>
      <c r="T3837" s="2">
        <v>1.333703474E9</v>
      </c>
      <c r="U3837" s="2">
        <v>3.3222554E7</v>
      </c>
      <c r="V3837" s="2">
        <v>4.7734553E7</v>
      </c>
      <c r="W3837" s="2">
        <v>1927180.0</v>
      </c>
      <c r="X3837" s="2">
        <v>1708.0</v>
      </c>
      <c r="Y3837" s="2">
        <f t="shared" si="8"/>
        <v>0.6333739342</v>
      </c>
      <c r="Z3837" s="2">
        <f t="shared" ref="Z3837:AC3837" si="3888">ROUNDDOWN($Y3837*Z$1,0)-IF(MOD($Y3837*Z$1,1)=0,1,0)+1</f>
        <v>2</v>
      </c>
      <c r="AA3837" s="2">
        <f t="shared" si="3888"/>
        <v>2</v>
      </c>
      <c r="AB3837" s="2">
        <f t="shared" si="3888"/>
        <v>3</v>
      </c>
      <c r="AC3837" s="2">
        <f t="shared" si="3888"/>
        <v>4</v>
      </c>
      <c r="AD3837" s="2">
        <f t="shared" si="10"/>
        <v>0</v>
      </c>
      <c r="AE3837" s="2">
        <f t="shared" si="11"/>
        <v>0</v>
      </c>
      <c r="AF3837" s="2">
        <f t="shared" si="12"/>
        <v>0</v>
      </c>
      <c r="AG3837" s="2">
        <f t="shared" si="13"/>
        <v>0</v>
      </c>
      <c r="AH3837" s="2">
        <f t="shared" si="14"/>
        <v>0</v>
      </c>
      <c r="AI3837" s="2">
        <f t="shared" si="15"/>
        <v>1</v>
      </c>
      <c r="AJ3837" s="2">
        <f t="shared" si="16"/>
        <v>0</v>
      </c>
      <c r="AK3837" s="2">
        <f t="shared" si="17"/>
        <v>0</v>
      </c>
      <c r="AL3837" s="2">
        <f t="shared" si="18"/>
        <v>1</v>
      </c>
    </row>
    <row r="3838" ht="13.5" customHeight="1">
      <c r="A3838" s="3">
        <v>43523.0</v>
      </c>
      <c r="B3838" s="2">
        <v>2490.0</v>
      </c>
      <c r="C3838" s="2">
        <f t="shared" si="3"/>
        <v>2490</v>
      </c>
      <c r="D3838" s="2">
        <f t="shared" si="26"/>
        <v>4310.152906</v>
      </c>
      <c r="E3838" s="2">
        <f t="shared" si="20"/>
        <v>2446.724809</v>
      </c>
      <c r="F3838" s="2">
        <v>-0.04</v>
      </c>
      <c r="G3838" s="2">
        <f t="shared" si="4"/>
        <v>-0.0004</v>
      </c>
      <c r="H3838" s="2">
        <f t="shared" si="21"/>
        <v>1.9257</v>
      </c>
      <c r="I3838" s="2">
        <f t="shared" si="27"/>
        <v>1.533909032</v>
      </c>
      <c r="J3838" s="2">
        <f t="shared" si="5"/>
        <v>391.5460247</v>
      </c>
      <c r="K3838" s="2">
        <f t="shared" si="6"/>
        <v>404.7866394</v>
      </c>
      <c r="L3838" s="2">
        <f t="shared" si="7"/>
        <v>0</v>
      </c>
      <c r="M3838" s="2">
        <f t="shared" si="1"/>
        <v>404.7866394</v>
      </c>
      <c r="O3838" s="2">
        <v>3836.0</v>
      </c>
      <c r="P3838" s="2">
        <v>2484.0</v>
      </c>
      <c r="Q3838" s="2">
        <v>2491.0</v>
      </c>
      <c r="R3838" s="2">
        <v>2498.0</v>
      </c>
      <c r="S3838" s="2">
        <v>2473.0</v>
      </c>
      <c r="T3838" s="2">
        <v>1.333703474E9</v>
      </c>
      <c r="U3838" s="2">
        <v>3.3209217E7</v>
      </c>
      <c r="V3838" s="2">
        <v>6.0921274E7</v>
      </c>
      <c r="W3838" s="2">
        <v>2448352.0</v>
      </c>
      <c r="X3838" s="2">
        <v>2085.0</v>
      </c>
      <c r="Y3838" s="2">
        <f t="shared" si="8"/>
        <v>0.4737109216</v>
      </c>
      <c r="Z3838" s="2">
        <f t="shared" ref="Z3838:AC3838" si="3889">ROUNDDOWN($Y3838*Z$1,0)-IF(MOD($Y3838*Z$1,1)=0,1,0)+1</f>
        <v>1</v>
      </c>
      <c r="AA3838" s="2">
        <f t="shared" si="3889"/>
        <v>2</v>
      </c>
      <c r="AB3838" s="2">
        <f t="shared" si="3889"/>
        <v>2</v>
      </c>
      <c r="AC3838" s="2">
        <f t="shared" si="3889"/>
        <v>3</v>
      </c>
      <c r="AD3838" s="2">
        <f t="shared" si="10"/>
        <v>0</v>
      </c>
      <c r="AE3838" s="2">
        <f t="shared" si="11"/>
        <v>0</v>
      </c>
      <c r="AF3838" s="2">
        <f t="shared" si="12"/>
        <v>0</v>
      </c>
      <c r="AG3838" s="2">
        <f t="shared" si="13"/>
        <v>0</v>
      </c>
      <c r="AH3838" s="2">
        <f t="shared" si="14"/>
        <v>0</v>
      </c>
      <c r="AI3838" s="2">
        <f t="shared" si="15"/>
        <v>0</v>
      </c>
      <c r="AJ3838" s="2">
        <f t="shared" si="16"/>
        <v>1</v>
      </c>
      <c r="AK3838" s="2">
        <f t="shared" si="17"/>
        <v>0</v>
      </c>
      <c r="AL3838" s="2">
        <f t="shared" si="18"/>
        <v>1</v>
      </c>
    </row>
    <row r="3839" ht="13.5" customHeight="1">
      <c r="A3839" s="3">
        <v>43524.0</v>
      </c>
      <c r="B3839" s="2">
        <v>2495.0</v>
      </c>
      <c r="C3839" s="2">
        <f t="shared" si="3"/>
        <v>2495</v>
      </c>
      <c r="D3839" s="2">
        <f t="shared" si="26"/>
        <v>4311.884842</v>
      </c>
      <c r="E3839" s="2">
        <f t="shared" si="20"/>
        <v>2447.067377</v>
      </c>
      <c r="F3839" s="2">
        <v>0.2</v>
      </c>
      <c r="G3839" s="2">
        <f t="shared" si="4"/>
        <v>0.002</v>
      </c>
      <c r="H3839" s="2">
        <f t="shared" si="21"/>
        <v>1.9277</v>
      </c>
      <c r="I3839" s="2">
        <f t="shared" si="27"/>
        <v>1.534310859</v>
      </c>
      <c r="J3839" s="2">
        <f t="shared" si="5"/>
        <v>392.3291167</v>
      </c>
      <c r="K3839" s="2">
        <f t="shared" si="6"/>
        <v>405.5962127</v>
      </c>
      <c r="L3839" s="2">
        <f t="shared" si="7"/>
        <v>0</v>
      </c>
      <c r="M3839" s="2">
        <f t="shared" si="1"/>
        <v>405.5962127</v>
      </c>
      <c r="O3839" s="2">
        <v>3837.0</v>
      </c>
      <c r="P3839" s="2">
        <v>2479.0</v>
      </c>
      <c r="Q3839" s="2">
        <v>2490.0</v>
      </c>
      <c r="R3839" s="2">
        <v>2503.0</v>
      </c>
      <c r="S3839" s="2">
        <v>2472.0</v>
      </c>
      <c r="T3839" s="2">
        <v>1.333703474E9</v>
      </c>
      <c r="U3839" s="2">
        <v>3.3275902E7</v>
      </c>
      <c r="V3839" s="2">
        <v>7.5492617E7</v>
      </c>
      <c r="W3839" s="2">
        <v>3029576.0</v>
      </c>
      <c r="X3839" s="2">
        <v>2018.0</v>
      </c>
      <c r="Y3839" s="2">
        <f t="shared" si="8"/>
        <v>0.5463865205</v>
      </c>
      <c r="Z3839" s="2">
        <f t="shared" ref="Z3839:AC3839" si="3890">ROUNDDOWN($Y3839*Z$1,0)-IF(MOD($Y3839*Z$1,1)=0,1,0)+1</f>
        <v>2</v>
      </c>
      <c r="AA3839" s="2">
        <f t="shared" si="3890"/>
        <v>2</v>
      </c>
      <c r="AB3839" s="2">
        <f t="shared" si="3890"/>
        <v>3</v>
      </c>
      <c r="AC3839" s="2">
        <f t="shared" si="3890"/>
        <v>3</v>
      </c>
      <c r="AD3839" s="2">
        <f t="shared" si="10"/>
        <v>0</v>
      </c>
      <c r="AE3839" s="2">
        <f t="shared" si="11"/>
        <v>0</v>
      </c>
      <c r="AF3839" s="2">
        <f t="shared" si="12"/>
        <v>0</v>
      </c>
      <c r="AG3839" s="2">
        <f t="shared" si="13"/>
        <v>0</v>
      </c>
      <c r="AH3839" s="2">
        <f t="shared" si="14"/>
        <v>0</v>
      </c>
      <c r="AI3839" s="2">
        <f t="shared" si="15"/>
        <v>1</v>
      </c>
      <c r="AJ3839" s="2">
        <f t="shared" si="16"/>
        <v>0</v>
      </c>
      <c r="AK3839" s="2">
        <f t="shared" si="17"/>
        <v>0</v>
      </c>
      <c r="AL3839" s="2">
        <f t="shared" si="18"/>
        <v>1</v>
      </c>
    </row>
    <row r="3840" ht="13.5" customHeight="1">
      <c r="A3840" s="3">
        <v>43527.0</v>
      </c>
      <c r="B3840" s="2">
        <v>2486.0</v>
      </c>
      <c r="C3840" s="2">
        <f t="shared" si="3"/>
        <v>2486</v>
      </c>
      <c r="D3840" s="2">
        <f t="shared" si="26"/>
        <v>4313.617475</v>
      </c>
      <c r="E3840" s="2">
        <f t="shared" si="20"/>
        <v>2447.409945</v>
      </c>
      <c r="F3840" s="2">
        <v>-0.36</v>
      </c>
      <c r="G3840" s="2">
        <f t="shared" si="4"/>
        <v>-0.0036</v>
      </c>
      <c r="H3840" s="2">
        <f t="shared" si="21"/>
        <v>1.9241</v>
      </c>
      <c r="I3840" s="2">
        <f t="shared" si="27"/>
        <v>1.534712686</v>
      </c>
      <c r="J3840" s="2">
        <f t="shared" si="5"/>
        <v>390.9167319</v>
      </c>
      <c r="K3840" s="2">
        <f t="shared" si="6"/>
        <v>404.1360663</v>
      </c>
      <c r="L3840" s="2">
        <f t="shared" si="7"/>
        <v>0</v>
      </c>
      <c r="M3840" s="2">
        <f t="shared" si="1"/>
        <v>404.1360663</v>
      </c>
      <c r="O3840" s="2">
        <v>3838.0</v>
      </c>
      <c r="P3840" s="2">
        <v>2491.0</v>
      </c>
      <c r="Q3840" s="2">
        <v>2495.0</v>
      </c>
      <c r="R3840" s="2">
        <v>2501.0</v>
      </c>
      <c r="S3840" s="2">
        <v>2486.0</v>
      </c>
      <c r="T3840" s="2">
        <v>1.333703474E9</v>
      </c>
      <c r="U3840" s="2">
        <v>3.3155868E7</v>
      </c>
      <c r="V3840" s="2">
        <v>1.0179927E7</v>
      </c>
      <c r="W3840" s="2">
        <v>408711.0</v>
      </c>
      <c r="X3840" s="2">
        <v>461.0</v>
      </c>
      <c r="Y3840" s="2">
        <f t="shared" si="8"/>
        <v>0.3850994722</v>
      </c>
      <c r="Z3840" s="2">
        <f t="shared" ref="Z3840:AC3840" si="3891">ROUNDDOWN($Y3840*Z$1,0)-IF(MOD($Y3840*Z$1,1)=0,1,0)+1</f>
        <v>1</v>
      </c>
      <c r="AA3840" s="2">
        <f t="shared" si="3891"/>
        <v>2</v>
      </c>
      <c r="AB3840" s="2">
        <f t="shared" si="3891"/>
        <v>2</v>
      </c>
      <c r="AC3840" s="2">
        <f t="shared" si="3891"/>
        <v>2</v>
      </c>
      <c r="AD3840" s="2">
        <f t="shared" si="10"/>
        <v>0</v>
      </c>
      <c r="AE3840" s="2">
        <f t="shared" si="11"/>
        <v>0</v>
      </c>
      <c r="AF3840" s="2">
        <f t="shared" si="12"/>
        <v>0</v>
      </c>
      <c r="AG3840" s="2">
        <f t="shared" si="13"/>
        <v>0</v>
      </c>
      <c r="AH3840" s="2">
        <f t="shared" si="14"/>
        <v>0</v>
      </c>
      <c r="AI3840" s="2">
        <f t="shared" si="15"/>
        <v>0</v>
      </c>
      <c r="AJ3840" s="2">
        <f t="shared" si="16"/>
        <v>1</v>
      </c>
      <c r="AK3840" s="2">
        <f t="shared" si="17"/>
        <v>0</v>
      </c>
      <c r="AL3840" s="2">
        <f t="shared" si="18"/>
        <v>1</v>
      </c>
    </row>
    <row r="3841" ht="13.5" customHeight="1">
      <c r="A3841" s="3">
        <v>43528.0</v>
      </c>
      <c r="B3841" s="2">
        <v>2501.0</v>
      </c>
      <c r="C3841" s="2">
        <f t="shared" si="3"/>
        <v>2501</v>
      </c>
      <c r="D3841" s="2">
        <f t="shared" si="26"/>
        <v>4315.350804</v>
      </c>
      <c r="E3841" s="2">
        <f t="shared" si="20"/>
        <v>2447.752512</v>
      </c>
      <c r="F3841" s="2">
        <v>0.6</v>
      </c>
      <c r="G3841" s="2">
        <f t="shared" si="4"/>
        <v>0.006</v>
      </c>
      <c r="H3841" s="2">
        <f t="shared" si="21"/>
        <v>1.9301</v>
      </c>
      <c r="I3841" s="2">
        <f t="shared" si="27"/>
        <v>1.535114514</v>
      </c>
      <c r="J3841" s="2">
        <f t="shared" si="5"/>
        <v>393.2622323</v>
      </c>
      <c r="K3841" s="2">
        <f t="shared" si="6"/>
        <v>406.5608827</v>
      </c>
      <c r="L3841" s="2">
        <f t="shared" si="7"/>
        <v>0</v>
      </c>
      <c r="M3841" s="2">
        <f t="shared" si="1"/>
        <v>406.5608827</v>
      </c>
      <c r="O3841" s="2">
        <v>3839.0</v>
      </c>
      <c r="P3841" s="2">
        <v>2505.0</v>
      </c>
      <c r="Q3841" s="2">
        <v>2486.0</v>
      </c>
      <c r="R3841" s="2">
        <v>2508.0</v>
      </c>
      <c r="S3841" s="2">
        <v>2491.0</v>
      </c>
      <c r="T3841" s="2">
        <v>1.333703474E9</v>
      </c>
      <c r="U3841" s="2">
        <v>3.3355924E7</v>
      </c>
      <c r="V3841" s="2">
        <v>4.9269429E7</v>
      </c>
      <c r="W3841" s="2">
        <v>1971651.0</v>
      </c>
      <c r="X3841" s="2">
        <v>1817.0</v>
      </c>
      <c r="Y3841" s="2">
        <f t="shared" si="8"/>
        <v>0.6522533496</v>
      </c>
      <c r="Z3841" s="2">
        <f t="shared" ref="Z3841:AC3841" si="3892">ROUNDDOWN($Y3841*Z$1,0)-IF(MOD($Y3841*Z$1,1)=0,1,0)+1</f>
        <v>2</v>
      </c>
      <c r="AA3841" s="2">
        <f t="shared" si="3892"/>
        <v>2</v>
      </c>
      <c r="AB3841" s="2">
        <f t="shared" si="3892"/>
        <v>3</v>
      </c>
      <c r="AC3841" s="2">
        <f t="shared" si="3892"/>
        <v>4</v>
      </c>
      <c r="AD3841" s="2">
        <f t="shared" si="10"/>
        <v>0</v>
      </c>
      <c r="AE3841" s="2">
        <f t="shared" si="11"/>
        <v>0</v>
      </c>
      <c r="AF3841" s="2">
        <f t="shared" si="12"/>
        <v>0</v>
      </c>
      <c r="AG3841" s="2">
        <f t="shared" si="13"/>
        <v>0</v>
      </c>
      <c r="AH3841" s="2">
        <f t="shared" si="14"/>
        <v>0</v>
      </c>
      <c r="AI3841" s="2">
        <f t="shared" si="15"/>
        <v>1</v>
      </c>
      <c r="AJ3841" s="2">
        <f t="shared" si="16"/>
        <v>0</v>
      </c>
      <c r="AK3841" s="2">
        <f t="shared" si="17"/>
        <v>0</v>
      </c>
      <c r="AL3841" s="2">
        <f t="shared" si="18"/>
        <v>1</v>
      </c>
    </row>
    <row r="3842" ht="13.5" customHeight="1">
      <c r="A3842" s="3">
        <v>43529.0</v>
      </c>
      <c r="B3842" s="2">
        <v>2498.0</v>
      </c>
      <c r="C3842" s="2">
        <f t="shared" si="3"/>
        <v>2498</v>
      </c>
      <c r="D3842" s="2">
        <f t="shared" si="26"/>
        <v>4317.084829</v>
      </c>
      <c r="E3842" s="2">
        <f t="shared" si="20"/>
        <v>2448.09508</v>
      </c>
      <c r="F3842" s="2">
        <v>-0.12</v>
      </c>
      <c r="G3842" s="2">
        <f t="shared" si="4"/>
        <v>-0.0012</v>
      </c>
      <c r="H3842" s="2">
        <f t="shared" si="21"/>
        <v>1.9289</v>
      </c>
      <c r="I3842" s="2">
        <f t="shared" si="27"/>
        <v>1.535516341</v>
      </c>
      <c r="J3842" s="2">
        <f t="shared" si="5"/>
        <v>392.7903176</v>
      </c>
      <c r="K3842" s="2">
        <f t="shared" si="6"/>
        <v>406.0730097</v>
      </c>
      <c r="L3842" s="2">
        <f t="shared" si="7"/>
        <v>0</v>
      </c>
      <c r="M3842" s="2">
        <f t="shared" si="1"/>
        <v>406.0730097</v>
      </c>
      <c r="O3842" s="2">
        <v>3840.0</v>
      </c>
      <c r="P3842" s="2">
        <v>2491.0</v>
      </c>
      <c r="Q3842" s="2">
        <v>2501.0</v>
      </c>
      <c r="R3842" s="2">
        <v>2500.0</v>
      </c>
      <c r="S3842" s="2">
        <v>2488.0</v>
      </c>
      <c r="T3842" s="2">
        <v>1.333703474E9</v>
      </c>
      <c r="U3842" s="2">
        <v>3.3315913E7</v>
      </c>
      <c r="V3842" s="2">
        <v>4.9143067E7</v>
      </c>
      <c r="W3842" s="2">
        <v>1969998.0</v>
      </c>
      <c r="X3842" s="2">
        <v>1792.0</v>
      </c>
      <c r="Y3842" s="2">
        <f t="shared" si="8"/>
        <v>0.4508729192</v>
      </c>
      <c r="Z3842" s="2">
        <f t="shared" ref="Z3842:AC3842" si="3893">ROUNDDOWN($Y3842*Z$1,0)-IF(MOD($Y3842*Z$1,1)=0,1,0)+1</f>
        <v>1</v>
      </c>
      <c r="AA3842" s="2">
        <f t="shared" si="3893"/>
        <v>2</v>
      </c>
      <c r="AB3842" s="2">
        <f t="shared" si="3893"/>
        <v>2</v>
      </c>
      <c r="AC3842" s="2">
        <f t="shared" si="3893"/>
        <v>3</v>
      </c>
      <c r="AD3842" s="2">
        <f t="shared" si="10"/>
        <v>0</v>
      </c>
      <c r="AE3842" s="2">
        <f t="shared" si="11"/>
        <v>0</v>
      </c>
      <c r="AF3842" s="2">
        <f t="shared" si="12"/>
        <v>0</v>
      </c>
      <c r="AG3842" s="2">
        <f t="shared" si="13"/>
        <v>0</v>
      </c>
      <c r="AH3842" s="2">
        <f t="shared" si="14"/>
        <v>0</v>
      </c>
      <c r="AI3842" s="2">
        <f t="shared" si="15"/>
        <v>0</v>
      </c>
      <c r="AJ3842" s="2">
        <f t="shared" si="16"/>
        <v>1</v>
      </c>
      <c r="AK3842" s="2">
        <f t="shared" si="17"/>
        <v>0</v>
      </c>
      <c r="AL3842" s="2">
        <f t="shared" si="18"/>
        <v>1</v>
      </c>
    </row>
    <row r="3843" ht="13.5" customHeight="1">
      <c r="A3843" s="3">
        <v>43530.0</v>
      </c>
      <c r="B3843" s="2">
        <v>2510.0</v>
      </c>
      <c r="C3843" s="2">
        <f t="shared" si="3"/>
        <v>2510</v>
      </c>
      <c r="D3843" s="2">
        <f t="shared" si="26"/>
        <v>4318.819551</v>
      </c>
      <c r="E3843" s="2">
        <f t="shared" si="20"/>
        <v>2448.437648</v>
      </c>
      <c r="F3843" s="2">
        <v>0.48</v>
      </c>
      <c r="G3843" s="2">
        <f t="shared" si="4"/>
        <v>0.0048</v>
      </c>
      <c r="H3843" s="2">
        <f t="shared" si="21"/>
        <v>1.9337</v>
      </c>
      <c r="I3843" s="2">
        <f t="shared" si="27"/>
        <v>1.535918168</v>
      </c>
      <c r="J3843" s="2">
        <f t="shared" si="5"/>
        <v>394.6757111</v>
      </c>
      <c r="K3843" s="2">
        <f t="shared" si="6"/>
        <v>408.0221601</v>
      </c>
      <c r="L3843" s="2">
        <f t="shared" si="7"/>
        <v>0</v>
      </c>
      <c r="M3843" s="2">
        <f t="shared" si="1"/>
        <v>408.0221601</v>
      </c>
      <c r="O3843" s="2">
        <v>3841.0</v>
      </c>
      <c r="P3843" s="2">
        <v>2498.0</v>
      </c>
      <c r="Q3843" s="2">
        <v>2498.0</v>
      </c>
      <c r="R3843" s="2">
        <v>2511.0</v>
      </c>
      <c r="S3843" s="2">
        <v>2489.0</v>
      </c>
      <c r="T3843" s="2">
        <v>1.333703474E9</v>
      </c>
      <c r="U3843" s="2">
        <v>3.3475957E7</v>
      </c>
      <c r="V3843" s="2">
        <v>5.8814477E7</v>
      </c>
      <c r="W3843" s="2">
        <v>2348194.0</v>
      </c>
      <c r="X3843" s="2">
        <v>1772.0</v>
      </c>
      <c r="Y3843" s="2">
        <f t="shared" si="8"/>
        <v>0.6206861551</v>
      </c>
      <c r="Z3843" s="2">
        <f t="shared" ref="Z3843:AC3843" si="3894">ROUNDDOWN($Y3843*Z$1,0)-IF(MOD($Y3843*Z$1,1)=0,1,0)+1</f>
        <v>2</v>
      </c>
      <c r="AA3843" s="2">
        <f t="shared" si="3894"/>
        <v>2</v>
      </c>
      <c r="AB3843" s="2">
        <f t="shared" si="3894"/>
        <v>3</v>
      </c>
      <c r="AC3843" s="2">
        <f t="shared" si="3894"/>
        <v>4</v>
      </c>
      <c r="AD3843" s="2">
        <f t="shared" si="10"/>
        <v>0</v>
      </c>
      <c r="AE3843" s="2">
        <f t="shared" si="11"/>
        <v>0</v>
      </c>
      <c r="AF3843" s="2">
        <f t="shared" si="12"/>
        <v>0</v>
      </c>
      <c r="AG3843" s="2">
        <f t="shared" si="13"/>
        <v>0</v>
      </c>
      <c r="AH3843" s="2">
        <f t="shared" si="14"/>
        <v>1</v>
      </c>
      <c r="AI3843" s="2">
        <f t="shared" si="15"/>
        <v>0</v>
      </c>
      <c r="AJ3843" s="2">
        <f t="shared" si="16"/>
        <v>0</v>
      </c>
      <c r="AK3843" s="2">
        <f t="shared" si="17"/>
        <v>0</v>
      </c>
      <c r="AL3843" s="2">
        <f t="shared" si="18"/>
        <v>1</v>
      </c>
    </row>
    <row r="3844" ht="13.5" customHeight="1">
      <c r="A3844" s="3">
        <v>43531.0</v>
      </c>
      <c r="B3844" s="2">
        <v>2461.0</v>
      </c>
      <c r="C3844" s="2">
        <f t="shared" si="3"/>
        <v>2461</v>
      </c>
      <c r="D3844" s="2">
        <f t="shared" si="26"/>
        <v>4320.55497</v>
      </c>
      <c r="E3844" s="2">
        <f t="shared" si="20"/>
        <v>2448.780216</v>
      </c>
      <c r="F3844" s="2">
        <v>-1.95</v>
      </c>
      <c r="G3844" s="2">
        <f t="shared" si="4"/>
        <v>-0.0195</v>
      </c>
      <c r="H3844" s="2">
        <f t="shared" si="21"/>
        <v>1.9142</v>
      </c>
      <c r="I3844" s="2">
        <f t="shared" si="27"/>
        <v>1.536319995</v>
      </c>
      <c r="J3844" s="2">
        <f t="shared" si="5"/>
        <v>386.9795348</v>
      </c>
      <c r="K3844" s="2">
        <f t="shared" si="6"/>
        <v>400.065728</v>
      </c>
      <c r="L3844" s="2">
        <f t="shared" si="7"/>
        <v>0</v>
      </c>
      <c r="M3844" s="2">
        <f t="shared" si="1"/>
        <v>400.065728</v>
      </c>
      <c r="O3844" s="2">
        <v>3842.0</v>
      </c>
      <c r="P3844" s="2">
        <v>2436.0</v>
      </c>
      <c r="Q3844" s="2">
        <v>2510.0</v>
      </c>
      <c r="R3844" s="2">
        <v>2467.0</v>
      </c>
      <c r="S3844" s="2">
        <v>2432.0</v>
      </c>
      <c r="T3844" s="2">
        <v>1.333703474E9</v>
      </c>
      <c r="U3844" s="2">
        <v>3.2822443E7</v>
      </c>
      <c r="V3844" s="2">
        <v>1.09218014E8</v>
      </c>
      <c r="W3844" s="2">
        <v>4456010.0</v>
      </c>
      <c r="X3844" s="2">
        <v>2416.0</v>
      </c>
      <c r="Y3844" s="2">
        <f t="shared" si="8"/>
        <v>0.09114900528</v>
      </c>
      <c r="Z3844" s="2">
        <f t="shared" ref="Z3844:AC3844" si="3895">ROUNDDOWN($Y3844*Z$1,0)-IF(MOD($Y3844*Z$1,1)=0,1,0)+1</f>
        <v>1</v>
      </c>
      <c r="AA3844" s="2">
        <f t="shared" si="3895"/>
        <v>1</v>
      </c>
      <c r="AB3844" s="2">
        <f t="shared" si="3895"/>
        <v>1</v>
      </c>
      <c r="AC3844" s="2">
        <f t="shared" si="3895"/>
        <v>1</v>
      </c>
      <c r="AD3844" s="2">
        <f t="shared" si="10"/>
        <v>0</v>
      </c>
      <c r="AE3844" s="2">
        <f t="shared" si="11"/>
        <v>0</v>
      </c>
      <c r="AF3844" s="2">
        <f t="shared" si="12"/>
        <v>0</v>
      </c>
      <c r="AG3844" s="2">
        <f t="shared" si="13"/>
        <v>1</v>
      </c>
      <c r="AH3844" s="2">
        <f t="shared" si="14"/>
        <v>0</v>
      </c>
      <c r="AI3844" s="2">
        <f t="shared" si="15"/>
        <v>0</v>
      </c>
      <c r="AJ3844" s="2">
        <f t="shared" si="16"/>
        <v>0</v>
      </c>
      <c r="AK3844" s="2">
        <f t="shared" si="17"/>
        <v>0</v>
      </c>
      <c r="AL3844" s="2">
        <f t="shared" si="18"/>
        <v>1</v>
      </c>
    </row>
    <row r="3845" ht="13.5" customHeight="1">
      <c r="A3845" s="3">
        <v>43534.0</v>
      </c>
      <c r="B3845" s="2">
        <v>2437.0</v>
      </c>
      <c r="C3845" s="2">
        <f t="shared" si="3"/>
        <v>2437</v>
      </c>
      <c r="D3845" s="2">
        <f t="shared" si="26"/>
        <v>4322.291086</v>
      </c>
      <c r="E3845" s="2">
        <f t="shared" si="20"/>
        <v>2449.122783</v>
      </c>
      <c r="F3845" s="2">
        <v>-0.98</v>
      </c>
      <c r="G3845" s="2">
        <f t="shared" si="4"/>
        <v>-0.0098</v>
      </c>
      <c r="H3845" s="2">
        <f t="shared" si="21"/>
        <v>1.9044</v>
      </c>
      <c r="I3845" s="2">
        <f t="shared" si="27"/>
        <v>1.536721822</v>
      </c>
      <c r="J3845" s="2">
        <f t="shared" si="5"/>
        <v>383.1871353</v>
      </c>
      <c r="K3845" s="2">
        <f t="shared" si="6"/>
        <v>396.1450838</v>
      </c>
      <c r="L3845" s="2">
        <f t="shared" si="7"/>
        <v>0</v>
      </c>
      <c r="M3845" s="2">
        <f t="shared" si="1"/>
        <v>396.1450838</v>
      </c>
      <c r="O3845" s="2">
        <v>3843.0</v>
      </c>
      <c r="P3845" s="2">
        <v>2461.0</v>
      </c>
      <c r="Q3845" s="2">
        <v>2461.0</v>
      </c>
      <c r="R3845" s="2">
        <v>2461.0</v>
      </c>
      <c r="S3845" s="2">
        <v>2433.0</v>
      </c>
      <c r="T3845" s="2">
        <v>1.333703474E9</v>
      </c>
      <c r="U3845" s="2">
        <v>3.2502354E7</v>
      </c>
      <c r="V3845" s="2">
        <v>2.0554173E7</v>
      </c>
      <c r="W3845" s="2">
        <v>841599.0</v>
      </c>
      <c r="X3845" s="2">
        <v>939.0</v>
      </c>
      <c r="Y3845" s="2">
        <f t="shared" si="8"/>
        <v>0.2333536338</v>
      </c>
      <c r="Z3845" s="2">
        <f t="shared" ref="Z3845:AC3845" si="3896">ROUNDDOWN($Y3845*Z$1,0)-IF(MOD($Y3845*Z$1,1)=0,1,0)+1</f>
        <v>1</v>
      </c>
      <c r="AA3845" s="2">
        <f t="shared" si="3896"/>
        <v>1</v>
      </c>
      <c r="AB3845" s="2">
        <f t="shared" si="3896"/>
        <v>1</v>
      </c>
      <c r="AC3845" s="2">
        <f t="shared" si="3896"/>
        <v>2</v>
      </c>
      <c r="AD3845" s="2">
        <f t="shared" si="10"/>
        <v>0</v>
      </c>
      <c r="AE3845" s="2">
        <f t="shared" si="11"/>
        <v>0</v>
      </c>
      <c r="AF3845" s="2">
        <f t="shared" si="12"/>
        <v>0</v>
      </c>
      <c r="AG3845" s="2">
        <f t="shared" si="13"/>
        <v>0</v>
      </c>
      <c r="AH3845" s="2">
        <f t="shared" si="14"/>
        <v>0</v>
      </c>
      <c r="AI3845" s="2">
        <f t="shared" si="15"/>
        <v>0</v>
      </c>
      <c r="AJ3845" s="2">
        <f t="shared" si="16"/>
        <v>0</v>
      </c>
      <c r="AK3845" s="2">
        <f t="shared" si="17"/>
        <v>1</v>
      </c>
      <c r="AL3845" s="2">
        <f t="shared" si="18"/>
        <v>1</v>
      </c>
    </row>
    <row r="3846" ht="13.5" customHeight="1">
      <c r="A3846" s="3">
        <v>43535.0</v>
      </c>
      <c r="B3846" s="2">
        <v>2440.0</v>
      </c>
      <c r="C3846" s="2">
        <f t="shared" si="3"/>
        <v>2440</v>
      </c>
      <c r="D3846" s="2">
        <f t="shared" si="26"/>
        <v>4324.0279</v>
      </c>
      <c r="E3846" s="2">
        <f t="shared" si="20"/>
        <v>2449.465351</v>
      </c>
      <c r="F3846" s="2">
        <v>0.12</v>
      </c>
      <c r="G3846" s="2">
        <f t="shared" si="4"/>
        <v>0.0012</v>
      </c>
      <c r="H3846" s="2">
        <f t="shared" si="21"/>
        <v>1.9056</v>
      </c>
      <c r="I3846" s="2">
        <f t="shared" si="27"/>
        <v>1.537123649</v>
      </c>
      <c r="J3846" s="2">
        <f t="shared" si="5"/>
        <v>383.6469599</v>
      </c>
      <c r="K3846" s="2">
        <f t="shared" si="6"/>
        <v>396.6204579</v>
      </c>
      <c r="L3846" s="2">
        <f t="shared" si="7"/>
        <v>0</v>
      </c>
      <c r="M3846" s="2">
        <f t="shared" si="1"/>
        <v>396.6204579</v>
      </c>
      <c r="O3846" s="2">
        <v>3844.0</v>
      </c>
      <c r="P3846" s="2">
        <v>2445.0</v>
      </c>
      <c r="Q3846" s="2">
        <v>2437.0</v>
      </c>
      <c r="R3846" s="2">
        <v>2454.0</v>
      </c>
      <c r="S3846" s="2">
        <v>2433.0</v>
      </c>
      <c r="T3846" s="2">
        <v>1.333703474E9</v>
      </c>
      <c r="U3846" s="2">
        <v>3.2542365E7</v>
      </c>
      <c r="V3846" s="2">
        <v>3.9209561E7</v>
      </c>
      <c r="W3846" s="2">
        <v>1606319.0</v>
      </c>
      <c r="X3846" s="2">
        <v>1267.0</v>
      </c>
      <c r="Y3846" s="2">
        <f t="shared" si="8"/>
        <v>0.5258830694</v>
      </c>
      <c r="Z3846" s="2">
        <f t="shared" ref="Z3846:AC3846" si="3897">ROUNDDOWN($Y3846*Z$1,0)-IF(MOD($Y3846*Z$1,1)=0,1,0)+1</f>
        <v>2</v>
      </c>
      <c r="AA3846" s="2">
        <f t="shared" si="3897"/>
        <v>2</v>
      </c>
      <c r="AB3846" s="2">
        <f t="shared" si="3897"/>
        <v>3</v>
      </c>
      <c r="AC3846" s="2">
        <f t="shared" si="3897"/>
        <v>3</v>
      </c>
      <c r="AD3846" s="2">
        <f t="shared" si="10"/>
        <v>0</v>
      </c>
      <c r="AE3846" s="2">
        <f t="shared" si="11"/>
        <v>1</v>
      </c>
      <c r="AF3846" s="2">
        <f t="shared" si="12"/>
        <v>0</v>
      </c>
      <c r="AG3846" s="2">
        <f t="shared" si="13"/>
        <v>0</v>
      </c>
      <c r="AH3846" s="2">
        <f t="shared" si="14"/>
        <v>0</v>
      </c>
      <c r="AI3846" s="2">
        <f t="shared" si="15"/>
        <v>0</v>
      </c>
      <c r="AJ3846" s="2">
        <f t="shared" si="16"/>
        <v>0</v>
      </c>
      <c r="AK3846" s="2">
        <f t="shared" si="17"/>
        <v>0</v>
      </c>
      <c r="AL3846" s="2">
        <f t="shared" si="18"/>
        <v>1</v>
      </c>
    </row>
    <row r="3847" ht="13.5" customHeight="1">
      <c r="A3847" s="3">
        <v>43536.0</v>
      </c>
      <c r="B3847" s="2">
        <v>2455.0</v>
      </c>
      <c r="C3847" s="2">
        <f t="shared" si="3"/>
        <v>2455</v>
      </c>
      <c r="D3847" s="2">
        <f t="shared" si="26"/>
        <v>4325.765412</v>
      </c>
      <c r="E3847" s="2">
        <f t="shared" si="20"/>
        <v>2449.807919</v>
      </c>
      <c r="F3847" s="2">
        <v>0.61</v>
      </c>
      <c r="G3847" s="2">
        <f t="shared" si="4"/>
        <v>0.0061</v>
      </c>
      <c r="H3847" s="2">
        <f t="shared" si="21"/>
        <v>1.9117</v>
      </c>
      <c r="I3847" s="2">
        <f t="shared" si="27"/>
        <v>1.537525477</v>
      </c>
      <c r="J3847" s="2">
        <f t="shared" si="5"/>
        <v>385.9872063</v>
      </c>
      <c r="K3847" s="2">
        <f t="shared" si="6"/>
        <v>399.0398427</v>
      </c>
      <c r="L3847" s="2">
        <f t="shared" si="7"/>
        <v>0</v>
      </c>
      <c r="M3847" s="2">
        <f t="shared" si="1"/>
        <v>399.0398427</v>
      </c>
      <c r="O3847" s="2">
        <v>3845.0</v>
      </c>
      <c r="P3847" s="2">
        <v>2440.0</v>
      </c>
      <c r="Q3847" s="2">
        <v>2440.0</v>
      </c>
      <c r="R3847" s="2">
        <v>2457.0</v>
      </c>
      <c r="S3847" s="2">
        <v>2435.0</v>
      </c>
      <c r="T3847" s="2">
        <v>1.333703474E9</v>
      </c>
      <c r="U3847" s="2">
        <v>3.274242E7</v>
      </c>
      <c r="V3847" s="2">
        <v>8.2190289E7</v>
      </c>
      <c r="W3847" s="2">
        <v>3360757.0</v>
      </c>
      <c r="X3847" s="2">
        <v>1805.0</v>
      </c>
      <c r="Y3847" s="2">
        <f t="shared" si="8"/>
        <v>0.6549939099</v>
      </c>
      <c r="Z3847" s="2">
        <f t="shared" ref="Z3847:AC3847" si="3898">ROUNDDOWN($Y3847*Z$1,0)-IF(MOD($Y3847*Z$1,1)=0,1,0)+1</f>
        <v>2</v>
      </c>
      <c r="AA3847" s="2">
        <f t="shared" si="3898"/>
        <v>2</v>
      </c>
      <c r="AB3847" s="2">
        <f t="shared" si="3898"/>
        <v>3</v>
      </c>
      <c r="AC3847" s="2">
        <f t="shared" si="3898"/>
        <v>4</v>
      </c>
      <c r="AD3847" s="2">
        <f t="shared" si="10"/>
        <v>1</v>
      </c>
      <c r="AE3847" s="2">
        <f t="shared" si="11"/>
        <v>0</v>
      </c>
      <c r="AF3847" s="2">
        <f t="shared" si="12"/>
        <v>0</v>
      </c>
      <c r="AG3847" s="2">
        <f t="shared" si="13"/>
        <v>0</v>
      </c>
      <c r="AH3847" s="2">
        <f t="shared" si="14"/>
        <v>0</v>
      </c>
      <c r="AI3847" s="2">
        <f t="shared" si="15"/>
        <v>0</v>
      </c>
      <c r="AJ3847" s="2">
        <f t="shared" si="16"/>
        <v>0</v>
      </c>
      <c r="AK3847" s="2">
        <f t="shared" si="17"/>
        <v>0</v>
      </c>
      <c r="AL3847" s="2">
        <f t="shared" si="18"/>
        <v>1</v>
      </c>
    </row>
    <row r="3848" ht="13.5" customHeight="1">
      <c r="A3848" s="3">
        <v>43537.0</v>
      </c>
      <c r="B3848" s="2">
        <v>2519.0</v>
      </c>
      <c r="C3848" s="2">
        <f t="shared" si="3"/>
        <v>2519</v>
      </c>
      <c r="D3848" s="2">
        <f t="shared" si="26"/>
        <v>4327.503622</v>
      </c>
      <c r="E3848" s="2">
        <f t="shared" si="20"/>
        <v>2450.150486</v>
      </c>
      <c r="F3848" s="2">
        <v>2.61</v>
      </c>
      <c r="G3848" s="2">
        <f t="shared" si="4"/>
        <v>0.0261</v>
      </c>
      <c r="H3848" s="2">
        <f t="shared" si="21"/>
        <v>1.9378</v>
      </c>
      <c r="I3848" s="2">
        <f t="shared" si="27"/>
        <v>1.537927304</v>
      </c>
      <c r="J3848" s="2">
        <f t="shared" si="5"/>
        <v>396.0614724</v>
      </c>
      <c r="K3848" s="2">
        <f t="shared" si="6"/>
        <v>409.4547826</v>
      </c>
      <c r="L3848" s="2">
        <f t="shared" si="7"/>
        <v>0</v>
      </c>
      <c r="M3848" s="2">
        <f t="shared" si="1"/>
        <v>409.4547826</v>
      </c>
      <c r="O3848" s="2">
        <v>3846.0</v>
      </c>
      <c r="P3848" s="2">
        <v>2485.0</v>
      </c>
      <c r="Q3848" s="2">
        <v>2455.0</v>
      </c>
      <c r="R3848" s="2">
        <v>2522.0</v>
      </c>
      <c r="S3848" s="2">
        <v>2479.0</v>
      </c>
      <c r="T3848" s="2">
        <v>1.333703474E9</v>
      </c>
      <c r="U3848" s="2">
        <v>3.3595991E7</v>
      </c>
      <c r="V3848" s="2">
        <v>1.63279884E8</v>
      </c>
      <c r="W3848" s="2">
        <v>6517696.0</v>
      </c>
      <c r="X3848" s="2">
        <v>3213.0</v>
      </c>
      <c r="Y3848" s="2">
        <f t="shared" si="8"/>
        <v>0.9453917986</v>
      </c>
      <c r="Z3848" s="2">
        <f t="shared" ref="Z3848:AC3848" si="3899">ROUNDDOWN($Y3848*Z$1,0)-IF(MOD($Y3848*Z$1,1)=0,1,0)+1</f>
        <v>2</v>
      </c>
      <c r="AA3848" s="2">
        <f t="shared" si="3899"/>
        <v>3</v>
      </c>
      <c r="AB3848" s="2">
        <f t="shared" si="3899"/>
        <v>4</v>
      </c>
      <c r="AC3848" s="2">
        <f t="shared" si="3899"/>
        <v>5</v>
      </c>
      <c r="AD3848" s="2">
        <f t="shared" si="10"/>
        <v>0</v>
      </c>
      <c r="AE3848" s="2">
        <f t="shared" si="11"/>
        <v>0</v>
      </c>
      <c r="AF3848" s="2">
        <f t="shared" si="12"/>
        <v>0</v>
      </c>
      <c r="AG3848" s="2">
        <f t="shared" si="13"/>
        <v>0</v>
      </c>
      <c r="AH3848" s="2">
        <f t="shared" si="14"/>
        <v>1</v>
      </c>
      <c r="AI3848" s="2">
        <f t="shared" si="15"/>
        <v>0</v>
      </c>
      <c r="AJ3848" s="2">
        <f t="shared" si="16"/>
        <v>0</v>
      </c>
      <c r="AK3848" s="2">
        <f t="shared" si="17"/>
        <v>0</v>
      </c>
      <c r="AL3848" s="2">
        <f t="shared" si="18"/>
        <v>1</v>
      </c>
    </row>
    <row r="3849" ht="13.5" customHeight="1">
      <c r="A3849" s="3">
        <v>43538.0</v>
      </c>
      <c r="B3849" s="2">
        <v>2498.0</v>
      </c>
      <c r="C3849" s="2">
        <f t="shared" si="3"/>
        <v>2498</v>
      </c>
      <c r="D3849" s="2">
        <f t="shared" si="26"/>
        <v>4329.242531</v>
      </c>
      <c r="E3849" s="2">
        <f t="shared" si="20"/>
        <v>2450.493054</v>
      </c>
      <c r="F3849" s="2">
        <v>-0.83</v>
      </c>
      <c r="G3849" s="2">
        <f t="shared" si="4"/>
        <v>-0.0083</v>
      </c>
      <c r="H3849" s="2">
        <f t="shared" si="21"/>
        <v>1.9295</v>
      </c>
      <c r="I3849" s="2">
        <f t="shared" si="27"/>
        <v>1.538329131</v>
      </c>
      <c r="J3849" s="2">
        <f t="shared" si="5"/>
        <v>392.7741622</v>
      </c>
      <c r="K3849" s="2">
        <f t="shared" si="6"/>
        <v>406.0563079</v>
      </c>
      <c r="L3849" s="2">
        <f t="shared" si="7"/>
        <v>0</v>
      </c>
      <c r="M3849" s="2">
        <f t="shared" si="1"/>
        <v>406.0563079</v>
      </c>
      <c r="O3849" s="2">
        <v>3847.0</v>
      </c>
      <c r="P3849" s="2">
        <v>2510.0</v>
      </c>
      <c r="Q3849" s="2">
        <v>2519.0</v>
      </c>
      <c r="R3849" s="2">
        <v>2524.0</v>
      </c>
      <c r="S3849" s="2">
        <v>2487.0</v>
      </c>
      <c r="T3849" s="2">
        <v>1.333703474E9</v>
      </c>
      <c r="U3849" s="2">
        <v>3.3315913E7</v>
      </c>
      <c r="V3849" s="2">
        <v>7.3312777E7</v>
      </c>
      <c r="W3849" s="2">
        <v>2930764.0</v>
      </c>
      <c r="X3849" s="2">
        <v>1636.0</v>
      </c>
      <c r="Y3849" s="2">
        <f t="shared" si="8"/>
        <v>0.2683719042</v>
      </c>
      <c r="Z3849" s="2">
        <f t="shared" ref="Z3849:AC3849" si="3900">ROUNDDOWN($Y3849*Z$1,0)-IF(MOD($Y3849*Z$1,1)=0,1,0)+1</f>
        <v>1</v>
      </c>
      <c r="AA3849" s="2">
        <f t="shared" si="3900"/>
        <v>1</v>
      </c>
      <c r="AB3849" s="2">
        <f t="shared" si="3900"/>
        <v>2</v>
      </c>
      <c r="AC3849" s="2">
        <f t="shared" si="3900"/>
        <v>2</v>
      </c>
      <c r="AD3849" s="2">
        <f t="shared" si="10"/>
        <v>0</v>
      </c>
      <c r="AE3849" s="2">
        <f t="shared" si="11"/>
        <v>0</v>
      </c>
      <c r="AF3849" s="2">
        <f t="shared" si="12"/>
        <v>0</v>
      </c>
      <c r="AG3849" s="2">
        <f t="shared" si="13"/>
        <v>1</v>
      </c>
      <c r="AH3849" s="2">
        <f t="shared" si="14"/>
        <v>0</v>
      </c>
      <c r="AI3849" s="2">
        <f t="shared" si="15"/>
        <v>0</v>
      </c>
      <c r="AJ3849" s="2">
        <f t="shared" si="16"/>
        <v>0</v>
      </c>
      <c r="AK3849" s="2">
        <f t="shared" si="17"/>
        <v>0</v>
      </c>
      <c r="AL3849" s="2">
        <f t="shared" si="18"/>
        <v>1</v>
      </c>
    </row>
    <row r="3850" ht="13.5" customHeight="1">
      <c r="A3850" s="3">
        <v>43541.0</v>
      </c>
      <c r="B3850" s="2">
        <v>2489.0</v>
      </c>
      <c r="C3850" s="2">
        <f t="shared" si="3"/>
        <v>2489</v>
      </c>
      <c r="D3850" s="2">
        <f t="shared" si="26"/>
        <v>4330.982138</v>
      </c>
      <c r="E3850" s="2">
        <f t="shared" si="20"/>
        <v>2450.835622</v>
      </c>
      <c r="F3850" s="2">
        <v>-0.36</v>
      </c>
      <c r="G3850" s="2">
        <f t="shared" si="4"/>
        <v>-0.0036</v>
      </c>
      <c r="H3850" s="2">
        <f t="shared" si="21"/>
        <v>1.9259</v>
      </c>
      <c r="I3850" s="2">
        <f t="shared" si="27"/>
        <v>1.538730958</v>
      </c>
      <c r="J3850" s="2">
        <f t="shared" si="5"/>
        <v>391.3601752</v>
      </c>
      <c r="K3850" s="2">
        <f t="shared" si="6"/>
        <v>404.5945052</v>
      </c>
      <c r="L3850" s="2">
        <f t="shared" si="7"/>
        <v>0</v>
      </c>
      <c r="M3850" s="2">
        <f t="shared" si="1"/>
        <v>404.5945052</v>
      </c>
      <c r="O3850" s="2">
        <v>3848.0</v>
      </c>
      <c r="P3850" s="2">
        <v>2490.0</v>
      </c>
      <c r="Q3850" s="2">
        <v>2498.0</v>
      </c>
      <c r="R3850" s="2">
        <v>2498.0</v>
      </c>
      <c r="S3850" s="2">
        <v>2484.0</v>
      </c>
      <c r="T3850" s="2">
        <v>1.333703474E9</v>
      </c>
      <c r="U3850" s="2">
        <v>3.3195879E7</v>
      </c>
      <c r="V3850" s="2">
        <v>1.4817052E7</v>
      </c>
      <c r="W3850" s="2">
        <v>595033.0</v>
      </c>
      <c r="X3850" s="2">
        <v>773.0</v>
      </c>
      <c r="Y3850" s="2">
        <f t="shared" si="8"/>
        <v>0.3850994722</v>
      </c>
      <c r="Z3850" s="2">
        <f t="shared" ref="Z3850:AC3850" si="3901">ROUNDDOWN($Y3850*Z$1,0)-IF(MOD($Y3850*Z$1,1)=0,1,0)+1</f>
        <v>1</v>
      </c>
      <c r="AA3850" s="2">
        <f t="shared" si="3901"/>
        <v>2</v>
      </c>
      <c r="AB3850" s="2">
        <f t="shared" si="3901"/>
        <v>2</v>
      </c>
      <c r="AC3850" s="2">
        <f t="shared" si="3901"/>
        <v>2</v>
      </c>
      <c r="AD3850" s="2">
        <f t="shared" si="10"/>
        <v>0</v>
      </c>
      <c r="AE3850" s="2">
        <f t="shared" si="11"/>
        <v>0</v>
      </c>
      <c r="AF3850" s="2">
        <f t="shared" si="12"/>
        <v>0</v>
      </c>
      <c r="AG3850" s="2">
        <f t="shared" si="13"/>
        <v>0</v>
      </c>
      <c r="AH3850" s="2">
        <f t="shared" si="14"/>
        <v>0</v>
      </c>
      <c r="AI3850" s="2">
        <f t="shared" si="15"/>
        <v>0</v>
      </c>
      <c r="AJ3850" s="2">
        <f t="shared" si="16"/>
        <v>0</v>
      </c>
      <c r="AK3850" s="2">
        <f t="shared" si="17"/>
        <v>1</v>
      </c>
      <c r="AL3850" s="2">
        <f t="shared" si="18"/>
        <v>1</v>
      </c>
    </row>
    <row r="3851" ht="13.5" customHeight="1">
      <c r="A3851" s="3">
        <v>43542.0</v>
      </c>
      <c r="B3851" s="2">
        <v>2500.0</v>
      </c>
      <c r="C3851" s="2">
        <f t="shared" si="3"/>
        <v>2500</v>
      </c>
      <c r="D3851" s="2">
        <f t="shared" si="26"/>
        <v>4332.722444</v>
      </c>
      <c r="E3851" s="2">
        <f t="shared" si="20"/>
        <v>2451.17819</v>
      </c>
      <c r="F3851" s="2">
        <v>0.44</v>
      </c>
      <c r="G3851" s="2">
        <f t="shared" si="4"/>
        <v>0.0044</v>
      </c>
      <c r="H3851" s="2">
        <f t="shared" si="21"/>
        <v>1.9303</v>
      </c>
      <c r="I3851" s="2">
        <f t="shared" si="27"/>
        <v>1.539132785</v>
      </c>
      <c r="J3851" s="2">
        <f t="shared" si="5"/>
        <v>393.08216</v>
      </c>
      <c r="K3851" s="2">
        <f t="shared" si="6"/>
        <v>406.3747211</v>
      </c>
      <c r="L3851" s="2">
        <f t="shared" si="7"/>
        <v>0</v>
      </c>
      <c r="M3851" s="2">
        <f t="shared" si="1"/>
        <v>406.3747211</v>
      </c>
      <c r="O3851" s="2">
        <v>3849.0</v>
      </c>
      <c r="P3851" s="2">
        <v>2507.0</v>
      </c>
      <c r="Q3851" s="2">
        <v>2489.0</v>
      </c>
      <c r="R3851" s="2">
        <v>2517.0</v>
      </c>
      <c r="S3851" s="2">
        <v>2481.0</v>
      </c>
      <c r="T3851" s="2">
        <v>1.333703474E9</v>
      </c>
      <c r="U3851" s="2">
        <v>3.3342587E7</v>
      </c>
      <c r="V3851" s="2">
        <v>8.0836489E7</v>
      </c>
      <c r="W3851" s="2">
        <v>3230968.0</v>
      </c>
      <c r="X3851" s="2">
        <v>1907.0</v>
      </c>
      <c r="Y3851" s="2">
        <f t="shared" si="8"/>
        <v>0.6105359318</v>
      </c>
      <c r="Z3851" s="2">
        <f t="shared" ref="Z3851:AC3851" si="3902">ROUNDDOWN($Y3851*Z$1,0)-IF(MOD($Y3851*Z$1,1)=0,1,0)+1</f>
        <v>2</v>
      </c>
      <c r="AA3851" s="2">
        <f t="shared" si="3902"/>
        <v>2</v>
      </c>
      <c r="AB3851" s="2">
        <f t="shared" si="3902"/>
        <v>3</v>
      </c>
      <c r="AC3851" s="2">
        <f t="shared" si="3902"/>
        <v>4</v>
      </c>
      <c r="AD3851" s="2">
        <f t="shared" si="10"/>
        <v>0</v>
      </c>
      <c r="AE3851" s="2">
        <f t="shared" si="11"/>
        <v>1</v>
      </c>
      <c r="AF3851" s="2">
        <f t="shared" si="12"/>
        <v>0</v>
      </c>
      <c r="AG3851" s="2">
        <f t="shared" si="13"/>
        <v>0</v>
      </c>
      <c r="AH3851" s="2">
        <f t="shared" si="14"/>
        <v>0</v>
      </c>
      <c r="AI3851" s="2">
        <f t="shared" si="15"/>
        <v>0</v>
      </c>
      <c r="AJ3851" s="2">
        <f t="shared" si="16"/>
        <v>0</v>
      </c>
      <c r="AK3851" s="2">
        <f t="shared" si="17"/>
        <v>0</v>
      </c>
      <c r="AL3851" s="2">
        <f t="shared" si="18"/>
        <v>1</v>
      </c>
    </row>
    <row r="3852" ht="13.5" customHeight="1">
      <c r="A3852" s="3">
        <v>43543.0</v>
      </c>
      <c r="B3852" s="2">
        <v>2515.0</v>
      </c>
      <c r="C3852" s="2">
        <f t="shared" si="3"/>
        <v>2515</v>
      </c>
      <c r="D3852" s="2">
        <f t="shared" si="26"/>
        <v>4334.46345</v>
      </c>
      <c r="E3852" s="2">
        <f t="shared" si="20"/>
        <v>2451.520757</v>
      </c>
      <c r="F3852" s="2">
        <v>0.6</v>
      </c>
      <c r="G3852" s="2">
        <f t="shared" si="4"/>
        <v>0.006</v>
      </c>
      <c r="H3852" s="2">
        <f t="shared" si="21"/>
        <v>1.9363</v>
      </c>
      <c r="I3852" s="2">
        <f t="shared" si="27"/>
        <v>1.539534612</v>
      </c>
      <c r="J3852" s="2">
        <f t="shared" si="5"/>
        <v>395.440653</v>
      </c>
      <c r="K3852" s="2">
        <f t="shared" si="6"/>
        <v>408.8129694</v>
      </c>
      <c r="L3852" s="2">
        <f t="shared" si="7"/>
        <v>0</v>
      </c>
      <c r="M3852" s="2">
        <f t="shared" si="1"/>
        <v>408.8129694</v>
      </c>
      <c r="O3852" s="2">
        <v>3850.0</v>
      </c>
      <c r="P3852" s="2">
        <v>2488.0</v>
      </c>
      <c r="Q3852" s="2">
        <v>2500.0</v>
      </c>
      <c r="R3852" s="2">
        <v>2518.0</v>
      </c>
      <c r="S3852" s="2">
        <v>2488.0</v>
      </c>
      <c r="T3852" s="2">
        <v>1.333703474E9</v>
      </c>
      <c r="U3852" s="2">
        <v>3.3542642E7</v>
      </c>
      <c r="V3852" s="2">
        <v>4.7097657E7</v>
      </c>
      <c r="W3852" s="2">
        <v>1877253.0</v>
      </c>
      <c r="X3852" s="2">
        <v>1609.0</v>
      </c>
      <c r="Y3852" s="2">
        <f t="shared" si="8"/>
        <v>0.6522533496</v>
      </c>
      <c r="Z3852" s="2">
        <f t="shared" ref="Z3852:AC3852" si="3903">ROUNDDOWN($Y3852*Z$1,0)-IF(MOD($Y3852*Z$1,1)=0,1,0)+1</f>
        <v>2</v>
      </c>
      <c r="AA3852" s="2">
        <f t="shared" si="3903"/>
        <v>2</v>
      </c>
      <c r="AB3852" s="2">
        <f t="shared" si="3903"/>
        <v>3</v>
      </c>
      <c r="AC3852" s="2">
        <f t="shared" si="3903"/>
        <v>4</v>
      </c>
      <c r="AD3852" s="2">
        <f t="shared" si="10"/>
        <v>1</v>
      </c>
      <c r="AE3852" s="2">
        <f t="shared" si="11"/>
        <v>0</v>
      </c>
      <c r="AF3852" s="2">
        <f t="shared" si="12"/>
        <v>0</v>
      </c>
      <c r="AG3852" s="2">
        <f t="shared" si="13"/>
        <v>0</v>
      </c>
      <c r="AH3852" s="2">
        <f t="shared" si="14"/>
        <v>0</v>
      </c>
      <c r="AI3852" s="2">
        <f t="shared" si="15"/>
        <v>0</v>
      </c>
      <c r="AJ3852" s="2">
        <f t="shared" si="16"/>
        <v>0</v>
      </c>
      <c r="AK3852" s="2">
        <f t="shared" si="17"/>
        <v>0</v>
      </c>
      <c r="AL3852" s="2">
        <f t="shared" si="18"/>
        <v>1</v>
      </c>
    </row>
    <row r="3853" ht="13.5" customHeight="1">
      <c r="A3853" s="3">
        <v>43544.0</v>
      </c>
      <c r="B3853" s="2">
        <v>2519.0</v>
      </c>
      <c r="C3853" s="2">
        <f t="shared" si="3"/>
        <v>2519</v>
      </c>
      <c r="D3853" s="2">
        <f t="shared" si="26"/>
        <v>4336.205155</v>
      </c>
      <c r="E3853" s="2">
        <f t="shared" si="20"/>
        <v>2451.863325</v>
      </c>
      <c r="F3853" s="2">
        <v>0.16</v>
      </c>
      <c r="G3853" s="2">
        <f t="shared" si="4"/>
        <v>0.0016</v>
      </c>
      <c r="H3853" s="2">
        <f t="shared" si="21"/>
        <v>1.9379</v>
      </c>
      <c r="I3853" s="2">
        <f t="shared" si="27"/>
        <v>1.53993644</v>
      </c>
      <c r="J3853" s="2">
        <f t="shared" si="5"/>
        <v>396.073358</v>
      </c>
      <c r="K3853" s="2">
        <f t="shared" si="6"/>
        <v>409.4670701</v>
      </c>
      <c r="L3853" s="2">
        <f t="shared" si="7"/>
        <v>0</v>
      </c>
      <c r="M3853" s="2">
        <f t="shared" si="1"/>
        <v>409.4670701</v>
      </c>
      <c r="O3853" s="2">
        <v>3851.0</v>
      </c>
      <c r="P3853" s="2">
        <v>2502.0</v>
      </c>
      <c r="Q3853" s="2">
        <v>2515.0</v>
      </c>
      <c r="R3853" s="2">
        <v>2519.0</v>
      </c>
      <c r="S3853" s="2">
        <v>2492.0</v>
      </c>
      <c r="T3853" s="2">
        <v>1.334620849E9</v>
      </c>
      <c r="U3853" s="2">
        <v>3.3619099E7</v>
      </c>
      <c r="V3853" s="2">
        <v>5.5628815E7</v>
      </c>
      <c r="W3853" s="2">
        <v>2220055.0</v>
      </c>
      <c r="X3853" s="2">
        <v>1402.0</v>
      </c>
      <c r="Y3853" s="2">
        <f t="shared" si="8"/>
        <v>0.5349167682</v>
      </c>
      <c r="Z3853" s="2">
        <f t="shared" ref="Z3853:AC3853" si="3904">ROUNDDOWN($Y3853*Z$1,0)-IF(MOD($Y3853*Z$1,1)=0,1,0)+1</f>
        <v>2</v>
      </c>
      <c r="AA3853" s="2">
        <f t="shared" si="3904"/>
        <v>2</v>
      </c>
      <c r="AB3853" s="2">
        <f t="shared" si="3904"/>
        <v>3</v>
      </c>
      <c r="AC3853" s="2">
        <f t="shared" si="3904"/>
        <v>3</v>
      </c>
      <c r="AD3853" s="2">
        <f t="shared" si="10"/>
        <v>0</v>
      </c>
      <c r="AE3853" s="2">
        <f t="shared" si="11"/>
        <v>0</v>
      </c>
      <c r="AF3853" s="2">
        <f t="shared" si="12"/>
        <v>0</v>
      </c>
      <c r="AG3853" s="2">
        <f t="shared" si="13"/>
        <v>0</v>
      </c>
      <c r="AH3853" s="2">
        <f t="shared" si="14"/>
        <v>1</v>
      </c>
      <c r="AI3853" s="2">
        <f t="shared" si="15"/>
        <v>0</v>
      </c>
      <c r="AJ3853" s="2">
        <f t="shared" si="16"/>
        <v>0</v>
      </c>
      <c r="AK3853" s="2">
        <f t="shared" si="17"/>
        <v>0</v>
      </c>
      <c r="AL3853" s="2">
        <f t="shared" si="18"/>
        <v>1</v>
      </c>
    </row>
    <row r="3854" ht="13.5" customHeight="1">
      <c r="A3854" s="3">
        <v>43548.0</v>
      </c>
      <c r="B3854" s="2">
        <v>2480.0</v>
      </c>
      <c r="C3854" s="2">
        <f t="shared" si="3"/>
        <v>2480</v>
      </c>
      <c r="D3854" s="2">
        <f t="shared" si="26"/>
        <v>4337.94756</v>
      </c>
      <c r="E3854" s="2">
        <f t="shared" si="20"/>
        <v>2452.205893</v>
      </c>
      <c r="F3854" s="2">
        <v>-1.55</v>
      </c>
      <c r="G3854" s="2">
        <f t="shared" si="4"/>
        <v>-0.0155</v>
      </c>
      <c r="H3854" s="2">
        <f t="shared" si="21"/>
        <v>1.9224</v>
      </c>
      <c r="I3854" s="2">
        <f t="shared" si="27"/>
        <v>1.540338267</v>
      </c>
      <c r="J3854" s="2">
        <f t="shared" si="5"/>
        <v>389.934221</v>
      </c>
      <c r="K3854" s="2">
        <f t="shared" si="6"/>
        <v>403.1203305</v>
      </c>
      <c r="L3854" s="2">
        <f t="shared" si="7"/>
        <v>0</v>
      </c>
      <c r="M3854" s="2">
        <f t="shared" si="1"/>
        <v>403.1203305</v>
      </c>
      <c r="O3854" s="2">
        <v>3852.0</v>
      </c>
      <c r="P3854" s="2">
        <v>2475.0</v>
      </c>
      <c r="Q3854" s="2">
        <v>2519.0</v>
      </c>
      <c r="R3854" s="2">
        <v>2480.0</v>
      </c>
      <c r="S3854" s="2">
        <v>2462.0</v>
      </c>
      <c r="T3854" s="2">
        <v>1.334620849E9</v>
      </c>
      <c r="U3854" s="2">
        <v>3.3098597E7</v>
      </c>
      <c r="V3854" s="2">
        <v>1.2423942E7</v>
      </c>
      <c r="W3854" s="2">
        <v>502239.0</v>
      </c>
      <c r="X3854" s="2">
        <v>552.0</v>
      </c>
      <c r="Y3854" s="2">
        <f t="shared" si="8"/>
        <v>0.136317499</v>
      </c>
      <c r="Z3854" s="2">
        <f t="shared" ref="Z3854:AC3854" si="3905">ROUNDDOWN($Y3854*Z$1,0)-IF(MOD($Y3854*Z$1,1)=0,1,0)+1</f>
        <v>1</v>
      </c>
      <c r="AA3854" s="2">
        <f t="shared" si="3905"/>
        <v>1</v>
      </c>
      <c r="AB3854" s="2">
        <f t="shared" si="3905"/>
        <v>1</v>
      </c>
      <c r="AC3854" s="2">
        <f t="shared" si="3905"/>
        <v>1</v>
      </c>
      <c r="AD3854" s="2">
        <f t="shared" si="10"/>
        <v>0</v>
      </c>
      <c r="AE3854" s="2">
        <f t="shared" si="11"/>
        <v>0</v>
      </c>
      <c r="AF3854" s="2">
        <f t="shared" si="12"/>
        <v>0</v>
      </c>
      <c r="AG3854" s="2">
        <f t="shared" si="13"/>
        <v>1</v>
      </c>
      <c r="AH3854" s="2">
        <f t="shared" si="14"/>
        <v>0</v>
      </c>
      <c r="AI3854" s="2">
        <f t="shared" si="15"/>
        <v>0</v>
      </c>
      <c r="AJ3854" s="2">
        <f t="shared" si="16"/>
        <v>0</v>
      </c>
      <c r="AK3854" s="2">
        <f t="shared" si="17"/>
        <v>0</v>
      </c>
      <c r="AL3854" s="2">
        <f t="shared" si="18"/>
        <v>1</v>
      </c>
    </row>
    <row r="3855" ht="13.5" customHeight="1">
      <c r="A3855" s="3">
        <v>43549.0</v>
      </c>
      <c r="B3855" s="2">
        <v>2469.0</v>
      </c>
      <c r="C3855" s="2">
        <f t="shared" si="3"/>
        <v>2469</v>
      </c>
      <c r="D3855" s="2">
        <f t="shared" si="26"/>
        <v>4339.690665</v>
      </c>
      <c r="E3855" s="2">
        <f t="shared" si="20"/>
        <v>2452.54846</v>
      </c>
      <c r="F3855" s="2">
        <v>-0.44</v>
      </c>
      <c r="G3855" s="2">
        <f t="shared" si="4"/>
        <v>-0.0044</v>
      </c>
      <c r="H3855" s="2">
        <f t="shared" si="21"/>
        <v>1.918</v>
      </c>
      <c r="I3855" s="2">
        <f t="shared" si="27"/>
        <v>1.540740094</v>
      </c>
      <c r="J3855" s="2">
        <f t="shared" si="5"/>
        <v>388.2185104</v>
      </c>
      <c r="K3855" s="2">
        <f t="shared" si="6"/>
        <v>401.3466011</v>
      </c>
      <c r="L3855" s="2">
        <f t="shared" si="7"/>
        <v>0</v>
      </c>
      <c r="M3855" s="2">
        <f t="shared" si="1"/>
        <v>401.3466011</v>
      </c>
      <c r="O3855" s="2">
        <v>3853.0</v>
      </c>
      <c r="P3855" s="2">
        <v>2464.0</v>
      </c>
      <c r="Q3855" s="2">
        <v>2480.0</v>
      </c>
      <c r="R3855" s="2">
        <v>2475.0</v>
      </c>
      <c r="S3855" s="2">
        <v>2456.0</v>
      </c>
      <c r="T3855" s="2">
        <v>1.334620849E9</v>
      </c>
      <c r="U3855" s="2">
        <v>3.2951789E7</v>
      </c>
      <c r="V3855" s="2">
        <v>6.0252017E7</v>
      </c>
      <c r="W3855" s="2">
        <v>2444454.0</v>
      </c>
      <c r="X3855" s="2">
        <v>1928.0</v>
      </c>
      <c r="Y3855" s="2">
        <f t="shared" si="8"/>
        <v>0.3641900122</v>
      </c>
      <c r="Z3855" s="2">
        <f t="shared" ref="Z3855:AC3855" si="3906">ROUNDDOWN($Y3855*Z$1,0)-IF(MOD($Y3855*Z$1,1)=0,1,0)+1</f>
        <v>1</v>
      </c>
      <c r="AA3855" s="2">
        <f t="shared" si="3906"/>
        <v>2</v>
      </c>
      <c r="AB3855" s="2">
        <f t="shared" si="3906"/>
        <v>2</v>
      </c>
      <c r="AC3855" s="2">
        <f t="shared" si="3906"/>
        <v>2</v>
      </c>
      <c r="AD3855" s="2">
        <f t="shared" si="10"/>
        <v>0</v>
      </c>
      <c r="AE3855" s="2">
        <f t="shared" si="11"/>
        <v>0</v>
      </c>
      <c r="AF3855" s="2">
        <f t="shared" si="12"/>
        <v>0</v>
      </c>
      <c r="AG3855" s="2">
        <f t="shared" si="13"/>
        <v>0</v>
      </c>
      <c r="AH3855" s="2">
        <f t="shared" si="14"/>
        <v>0</v>
      </c>
      <c r="AI3855" s="2">
        <f t="shared" si="15"/>
        <v>0</v>
      </c>
      <c r="AJ3855" s="2">
        <f t="shared" si="16"/>
        <v>1</v>
      </c>
      <c r="AK3855" s="2">
        <f t="shared" si="17"/>
        <v>0</v>
      </c>
      <c r="AL3855" s="2">
        <f t="shared" si="18"/>
        <v>1</v>
      </c>
    </row>
    <row r="3856" ht="13.5" customHeight="1">
      <c r="A3856" s="3">
        <v>43550.0</v>
      </c>
      <c r="B3856" s="2">
        <v>2473.0</v>
      </c>
      <c r="C3856" s="2">
        <f t="shared" si="3"/>
        <v>2473</v>
      </c>
      <c r="D3856" s="2">
        <f t="shared" si="26"/>
        <v>4341.434471</v>
      </c>
      <c r="E3856" s="2">
        <f t="shared" si="20"/>
        <v>2452.891028</v>
      </c>
      <c r="F3856" s="2">
        <v>0.16</v>
      </c>
      <c r="G3856" s="2">
        <f t="shared" si="4"/>
        <v>0.0016</v>
      </c>
      <c r="H3856" s="2">
        <f t="shared" si="21"/>
        <v>1.9196</v>
      </c>
      <c r="I3856" s="2">
        <f t="shared" si="27"/>
        <v>1.541141921</v>
      </c>
      <c r="J3856" s="2">
        <f t="shared" si="5"/>
        <v>388.83966</v>
      </c>
      <c r="K3856" s="2">
        <f t="shared" si="6"/>
        <v>401.9887556</v>
      </c>
      <c r="L3856" s="2">
        <f t="shared" si="7"/>
        <v>0</v>
      </c>
      <c r="M3856" s="2">
        <f t="shared" si="1"/>
        <v>401.9887556</v>
      </c>
      <c r="O3856" s="2">
        <v>3854.0</v>
      </c>
      <c r="P3856" s="2">
        <v>2478.0</v>
      </c>
      <c r="Q3856" s="2">
        <v>2469.0</v>
      </c>
      <c r="R3856" s="2">
        <v>2490.0</v>
      </c>
      <c r="S3856" s="2">
        <v>2460.0</v>
      </c>
      <c r="T3856" s="2">
        <v>1.334620849E9</v>
      </c>
      <c r="U3856" s="2">
        <v>3.3005174E7</v>
      </c>
      <c r="V3856" s="2">
        <v>4.9869948E7</v>
      </c>
      <c r="W3856" s="2">
        <v>2012565.0</v>
      </c>
      <c r="X3856" s="2">
        <v>1876.0</v>
      </c>
      <c r="Y3856" s="2">
        <f t="shared" si="8"/>
        <v>0.5349167682</v>
      </c>
      <c r="Z3856" s="2">
        <f t="shared" ref="Z3856:AC3856" si="3907">ROUNDDOWN($Y3856*Z$1,0)-IF(MOD($Y3856*Z$1,1)=0,1,0)+1</f>
        <v>2</v>
      </c>
      <c r="AA3856" s="2">
        <f t="shared" si="3907"/>
        <v>2</v>
      </c>
      <c r="AB3856" s="2">
        <f t="shared" si="3907"/>
        <v>3</v>
      </c>
      <c r="AC3856" s="2">
        <f t="shared" si="3907"/>
        <v>3</v>
      </c>
      <c r="AD3856" s="2">
        <f t="shared" si="10"/>
        <v>0</v>
      </c>
      <c r="AE3856" s="2">
        <f t="shared" si="11"/>
        <v>0</v>
      </c>
      <c r="AF3856" s="2">
        <f t="shared" si="12"/>
        <v>0</v>
      </c>
      <c r="AG3856" s="2">
        <f t="shared" si="13"/>
        <v>0</v>
      </c>
      <c r="AH3856" s="2">
        <f t="shared" si="14"/>
        <v>1</v>
      </c>
      <c r="AI3856" s="2">
        <f t="shared" si="15"/>
        <v>0</v>
      </c>
      <c r="AJ3856" s="2">
        <f t="shared" si="16"/>
        <v>0</v>
      </c>
      <c r="AK3856" s="2">
        <f t="shared" si="17"/>
        <v>0</v>
      </c>
      <c r="AL3856" s="2">
        <f t="shared" si="18"/>
        <v>1</v>
      </c>
    </row>
    <row r="3857" ht="13.5" customHeight="1">
      <c r="A3857" s="3">
        <v>43551.0</v>
      </c>
      <c r="B3857" s="2">
        <v>2420.0</v>
      </c>
      <c r="C3857" s="2">
        <f t="shared" si="3"/>
        <v>2420</v>
      </c>
      <c r="D3857" s="2">
        <f t="shared" si="26"/>
        <v>4343.178977</v>
      </c>
      <c r="E3857" s="2">
        <f t="shared" si="20"/>
        <v>2453.233596</v>
      </c>
      <c r="F3857" s="2">
        <v>-2.14</v>
      </c>
      <c r="G3857" s="2">
        <f t="shared" si="4"/>
        <v>-0.0214</v>
      </c>
      <c r="H3857" s="2">
        <f t="shared" si="21"/>
        <v>1.8982</v>
      </c>
      <c r="I3857" s="2">
        <f t="shared" si="27"/>
        <v>1.541543748</v>
      </c>
      <c r="J3857" s="2">
        <f t="shared" si="5"/>
        <v>380.5184913</v>
      </c>
      <c r="K3857" s="2">
        <f t="shared" si="6"/>
        <v>393.3861963</v>
      </c>
      <c r="L3857" s="2">
        <f t="shared" si="7"/>
        <v>0</v>
      </c>
      <c r="M3857" s="2">
        <f t="shared" si="1"/>
        <v>393.3861963</v>
      </c>
      <c r="O3857" s="2">
        <v>3855.0</v>
      </c>
      <c r="P3857" s="2">
        <v>2477.0</v>
      </c>
      <c r="Q3857" s="2">
        <v>2473.0</v>
      </c>
      <c r="R3857" s="2">
        <v>2485.0</v>
      </c>
      <c r="S3857" s="2">
        <v>2420.0</v>
      </c>
      <c r="T3857" s="2">
        <v>1.334620849E9</v>
      </c>
      <c r="U3857" s="2">
        <v>3.2297825E7</v>
      </c>
      <c r="V3857" s="2">
        <v>6.571127E7</v>
      </c>
      <c r="W3857" s="2">
        <v>2693420.0</v>
      </c>
      <c r="X3857" s="2">
        <v>2214.0</v>
      </c>
      <c r="Y3857" s="2">
        <f t="shared" si="8"/>
        <v>0.07592367032</v>
      </c>
      <c r="Z3857" s="2">
        <f t="shared" ref="Z3857:AC3857" si="3908">ROUNDDOWN($Y3857*Z$1,0)-IF(MOD($Y3857*Z$1,1)=0,1,0)+1</f>
        <v>1</v>
      </c>
      <c r="AA3857" s="2">
        <f t="shared" si="3908"/>
        <v>1</v>
      </c>
      <c r="AB3857" s="2">
        <f t="shared" si="3908"/>
        <v>1</v>
      </c>
      <c r="AC3857" s="2">
        <f t="shared" si="3908"/>
        <v>1</v>
      </c>
      <c r="AD3857" s="2">
        <f t="shared" si="10"/>
        <v>0</v>
      </c>
      <c r="AE3857" s="2">
        <f t="shared" si="11"/>
        <v>0</v>
      </c>
      <c r="AF3857" s="2">
        <f t="shared" si="12"/>
        <v>0</v>
      </c>
      <c r="AG3857" s="2">
        <f t="shared" si="13"/>
        <v>1</v>
      </c>
      <c r="AH3857" s="2">
        <f t="shared" si="14"/>
        <v>0</v>
      </c>
      <c r="AI3857" s="2">
        <f t="shared" si="15"/>
        <v>0</v>
      </c>
      <c r="AJ3857" s="2">
        <f t="shared" si="16"/>
        <v>0</v>
      </c>
      <c r="AK3857" s="2">
        <f t="shared" si="17"/>
        <v>0</v>
      </c>
      <c r="AL3857" s="2">
        <f t="shared" si="18"/>
        <v>1</v>
      </c>
    </row>
    <row r="3858" ht="13.5" customHeight="1">
      <c r="A3858" s="3">
        <v>43552.0</v>
      </c>
      <c r="B3858" s="2">
        <v>2403.0</v>
      </c>
      <c r="C3858" s="2">
        <f t="shared" si="3"/>
        <v>2403</v>
      </c>
      <c r="D3858" s="2">
        <f t="shared" si="26"/>
        <v>4344.924185</v>
      </c>
      <c r="E3858" s="2">
        <f t="shared" si="20"/>
        <v>2453.576164</v>
      </c>
      <c r="F3858" s="2">
        <v>-0.7</v>
      </c>
      <c r="G3858" s="2">
        <f t="shared" si="4"/>
        <v>-0.007</v>
      </c>
      <c r="H3858" s="2">
        <f t="shared" si="21"/>
        <v>1.8912</v>
      </c>
      <c r="I3858" s="2">
        <f t="shared" si="27"/>
        <v>1.541945575</v>
      </c>
      <c r="J3858" s="2">
        <f t="shared" si="5"/>
        <v>377.8548618</v>
      </c>
      <c r="K3858" s="2">
        <f t="shared" si="6"/>
        <v>390.6324929</v>
      </c>
      <c r="L3858" s="2">
        <f t="shared" si="7"/>
        <v>0</v>
      </c>
      <c r="M3858" s="2">
        <f t="shared" si="1"/>
        <v>390.6324929</v>
      </c>
      <c r="O3858" s="2">
        <v>3856.0</v>
      </c>
      <c r="P3858" s="2">
        <v>2405.0</v>
      </c>
      <c r="Q3858" s="2">
        <v>2420.0</v>
      </c>
      <c r="R3858" s="2">
        <v>2422.0</v>
      </c>
      <c r="S3858" s="2">
        <v>2389.0</v>
      </c>
      <c r="T3858" s="2">
        <v>1.334620849E9</v>
      </c>
      <c r="U3858" s="2">
        <v>3.2070939E7</v>
      </c>
      <c r="V3858" s="2">
        <v>9.4853867E7</v>
      </c>
      <c r="W3858" s="2">
        <v>3944249.0</v>
      </c>
      <c r="X3858" s="2">
        <v>1934.0</v>
      </c>
      <c r="Y3858" s="2">
        <f t="shared" si="8"/>
        <v>0.2951684937</v>
      </c>
      <c r="Z3858" s="2">
        <f t="shared" ref="Z3858:AC3858" si="3909">ROUNDDOWN($Y3858*Z$1,0)-IF(MOD($Y3858*Z$1,1)=0,1,0)+1</f>
        <v>1</v>
      </c>
      <c r="AA3858" s="2">
        <f t="shared" si="3909"/>
        <v>1</v>
      </c>
      <c r="AB3858" s="2">
        <f t="shared" si="3909"/>
        <v>2</v>
      </c>
      <c r="AC3858" s="2">
        <f t="shared" si="3909"/>
        <v>2</v>
      </c>
      <c r="AD3858" s="2">
        <f t="shared" si="10"/>
        <v>0</v>
      </c>
      <c r="AE3858" s="2">
        <f t="shared" si="11"/>
        <v>0</v>
      </c>
      <c r="AF3858" s="2">
        <f t="shared" si="12"/>
        <v>0</v>
      </c>
      <c r="AG3858" s="2">
        <f t="shared" si="13"/>
        <v>0</v>
      </c>
      <c r="AH3858" s="2">
        <f t="shared" si="14"/>
        <v>0</v>
      </c>
      <c r="AI3858" s="2">
        <f t="shared" si="15"/>
        <v>0</v>
      </c>
      <c r="AJ3858" s="2">
        <f t="shared" si="16"/>
        <v>0</v>
      </c>
      <c r="AK3858" s="2">
        <f t="shared" si="17"/>
        <v>1</v>
      </c>
      <c r="AL3858" s="2">
        <f t="shared" si="18"/>
        <v>1</v>
      </c>
    </row>
    <row r="3859" ht="13.5" customHeight="1">
      <c r="A3859" s="3">
        <v>43555.0</v>
      </c>
      <c r="B3859" s="2">
        <v>2415.0</v>
      </c>
      <c r="C3859" s="2">
        <f t="shared" si="3"/>
        <v>2415</v>
      </c>
      <c r="D3859" s="2">
        <f t="shared" si="26"/>
        <v>4346.670093</v>
      </c>
      <c r="E3859" s="2">
        <f t="shared" si="20"/>
        <v>2453.918731</v>
      </c>
      <c r="F3859" s="2">
        <v>0.5</v>
      </c>
      <c r="G3859" s="2">
        <f t="shared" si="4"/>
        <v>0.005</v>
      </c>
      <c r="H3859" s="2">
        <f t="shared" si="21"/>
        <v>1.8962</v>
      </c>
      <c r="I3859" s="2">
        <f t="shared" si="27"/>
        <v>1.542347403</v>
      </c>
      <c r="J3859" s="2">
        <f t="shared" si="5"/>
        <v>379.7441361</v>
      </c>
      <c r="K3859" s="2">
        <f t="shared" si="6"/>
        <v>392.5856554</v>
      </c>
      <c r="L3859" s="2">
        <f t="shared" si="7"/>
        <v>0</v>
      </c>
      <c r="M3859" s="2">
        <f t="shared" si="1"/>
        <v>392.5856554</v>
      </c>
      <c r="O3859" s="2">
        <v>3857.0</v>
      </c>
      <c r="P3859" s="2">
        <v>2408.0</v>
      </c>
      <c r="Q3859" s="2">
        <v>2403.0</v>
      </c>
      <c r="R3859" s="2">
        <v>2425.0</v>
      </c>
      <c r="S3859" s="2">
        <v>2407.0</v>
      </c>
      <c r="T3859" s="2">
        <v>1.334620849E9</v>
      </c>
      <c r="U3859" s="2">
        <v>3.2231094E7</v>
      </c>
      <c r="V3859" s="2">
        <v>1.6602022E7</v>
      </c>
      <c r="W3859" s="2">
        <v>686478.0</v>
      </c>
      <c r="X3859" s="2">
        <v>626.0</v>
      </c>
      <c r="Y3859" s="2">
        <f t="shared" si="8"/>
        <v>0.6270807958</v>
      </c>
      <c r="Z3859" s="2">
        <f t="shared" ref="Z3859:AC3859" si="3910">ROUNDDOWN($Y3859*Z$1,0)-IF(MOD($Y3859*Z$1,1)=0,1,0)+1</f>
        <v>2</v>
      </c>
      <c r="AA3859" s="2">
        <f t="shared" si="3910"/>
        <v>2</v>
      </c>
      <c r="AB3859" s="2">
        <f t="shared" si="3910"/>
        <v>3</v>
      </c>
      <c r="AC3859" s="2">
        <f t="shared" si="3910"/>
        <v>4</v>
      </c>
      <c r="AD3859" s="2">
        <f t="shared" si="10"/>
        <v>1</v>
      </c>
      <c r="AE3859" s="2">
        <f t="shared" si="11"/>
        <v>0</v>
      </c>
      <c r="AF3859" s="2">
        <f t="shared" si="12"/>
        <v>0</v>
      </c>
      <c r="AG3859" s="2">
        <f t="shared" si="13"/>
        <v>0</v>
      </c>
      <c r="AH3859" s="2">
        <f t="shared" si="14"/>
        <v>0</v>
      </c>
      <c r="AI3859" s="2">
        <f t="shared" si="15"/>
        <v>0</v>
      </c>
      <c r="AJ3859" s="2">
        <f t="shared" si="16"/>
        <v>0</v>
      </c>
      <c r="AK3859" s="2">
        <f t="shared" si="17"/>
        <v>0</v>
      </c>
      <c r="AL3859" s="2">
        <f t="shared" si="18"/>
        <v>1</v>
      </c>
    </row>
    <row r="3860" ht="13.5" customHeight="1">
      <c r="A3860" s="3">
        <v>43556.0</v>
      </c>
      <c r="B3860" s="2">
        <v>2445.0</v>
      </c>
      <c r="C3860" s="2">
        <f t="shared" si="3"/>
        <v>2445</v>
      </c>
      <c r="D3860" s="2">
        <f t="shared" si="26"/>
        <v>4348.416703</v>
      </c>
      <c r="E3860" s="2">
        <f t="shared" si="20"/>
        <v>2454.261299</v>
      </c>
      <c r="F3860" s="2">
        <v>1.24</v>
      </c>
      <c r="G3860" s="2">
        <f t="shared" si="4"/>
        <v>0.0124</v>
      </c>
      <c r="H3860" s="2">
        <f t="shared" si="21"/>
        <v>1.9086</v>
      </c>
      <c r="I3860" s="2">
        <f t="shared" si="27"/>
        <v>1.54274923</v>
      </c>
      <c r="J3860" s="2">
        <f t="shared" si="5"/>
        <v>384.4529634</v>
      </c>
      <c r="K3860" s="2">
        <f t="shared" si="6"/>
        <v>397.4537175</v>
      </c>
      <c r="L3860" s="2">
        <f t="shared" si="7"/>
        <v>0</v>
      </c>
      <c r="M3860" s="2">
        <f t="shared" si="1"/>
        <v>397.4537175</v>
      </c>
      <c r="O3860" s="2">
        <v>3858.0</v>
      </c>
      <c r="P3860" s="2">
        <v>2426.0</v>
      </c>
      <c r="Q3860" s="2">
        <v>2415.0</v>
      </c>
      <c r="R3860" s="2">
        <v>2445.0</v>
      </c>
      <c r="S3860" s="2">
        <v>2402.0</v>
      </c>
      <c r="T3860" s="2">
        <v>1.334620849E9</v>
      </c>
      <c r="U3860" s="2">
        <v>3.263148E7</v>
      </c>
      <c r="V3860" s="2">
        <v>7.7064835E7</v>
      </c>
      <c r="W3860" s="2">
        <v>3180723.0</v>
      </c>
      <c r="X3860" s="2">
        <v>1962.0</v>
      </c>
      <c r="Y3860" s="2">
        <f t="shared" si="8"/>
        <v>0.8013601299</v>
      </c>
      <c r="Z3860" s="2">
        <f t="shared" ref="Z3860:AC3860" si="3911">ROUNDDOWN($Y3860*Z$1,0)-IF(MOD($Y3860*Z$1,1)=0,1,0)+1</f>
        <v>2</v>
      </c>
      <c r="AA3860" s="2">
        <f t="shared" si="3911"/>
        <v>3</v>
      </c>
      <c r="AB3860" s="2">
        <f t="shared" si="3911"/>
        <v>4</v>
      </c>
      <c r="AC3860" s="2">
        <f t="shared" si="3911"/>
        <v>5</v>
      </c>
      <c r="AD3860" s="2">
        <f t="shared" si="10"/>
        <v>0</v>
      </c>
      <c r="AE3860" s="2">
        <f t="shared" si="11"/>
        <v>0</v>
      </c>
      <c r="AF3860" s="2">
        <f t="shared" si="12"/>
        <v>0</v>
      </c>
      <c r="AG3860" s="2">
        <f t="shared" si="13"/>
        <v>0</v>
      </c>
      <c r="AH3860" s="2">
        <f t="shared" si="14"/>
        <v>0</v>
      </c>
      <c r="AI3860" s="2">
        <f t="shared" si="15"/>
        <v>1</v>
      </c>
      <c r="AJ3860" s="2">
        <f t="shared" si="16"/>
        <v>0</v>
      </c>
      <c r="AK3860" s="2">
        <f t="shared" si="17"/>
        <v>0</v>
      </c>
      <c r="AL3860" s="2">
        <f t="shared" si="18"/>
        <v>1</v>
      </c>
    </row>
    <row r="3861" ht="13.5" customHeight="1">
      <c r="A3861" s="3">
        <v>43557.0</v>
      </c>
      <c r="B3861" s="2">
        <v>2428.0</v>
      </c>
      <c r="C3861" s="2">
        <f t="shared" si="3"/>
        <v>2428</v>
      </c>
      <c r="D3861" s="2">
        <f t="shared" si="26"/>
        <v>4350.164015</v>
      </c>
      <c r="E3861" s="2">
        <f t="shared" si="20"/>
        <v>2454.603867</v>
      </c>
      <c r="F3861" s="2">
        <v>-0.7</v>
      </c>
      <c r="G3861" s="2">
        <f t="shared" si="4"/>
        <v>-0.007</v>
      </c>
      <c r="H3861" s="2">
        <f t="shared" si="21"/>
        <v>1.9016</v>
      </c>
      <c r="I3861" s="2">
        <f t="shared" si="27"/>
        <v>1.543151057</v>
      </c>
      <c r="J3861" s="2">
        <f t="shared" si="5"/>
        <v>381.7617927</v>
      </c>
      <c r="K3861" s="2">
        <f t="shared" si="6"/>
        <v>394.6715415</v>
      </c>
      <c r="L3861" s="2">
        <f t="shared" si="7"/>
        <v>0</v>
      </c>
      <c r="M3861" s="2">
        <f t="shared" si="1"/>
        <v>394.6715415</v>
      </c>
      <c r="O3861" s="2">
        <v>3859.0</v>
      </c>
      <c r="P3861" s="2">
        <v>2440.0</v>
      </c>
      <c r="Q3861" s="2">
        <v>2445.0</v>
      </c>
      <c r="R3861" s="2">
        <v>2458.0</v>
      </c>
      <c r="S3861" s="2">
        <v>2428.0</v>
      </c>
      <c r="T3861" s="2">
        <v>1.334620849E9</v>
      </c>
      <c r="U3861" s="2">
        <v>3.2404594E7</v>
      </c>
      <c r="V3861" s="2">
        <v>4.7095988E7</v>
      </c>
      <c r="W3861" s="2">
        <v>1927503.0</v>
      </c>
      <c r="X3861" s="2">
        <v>1462.0</v>
      </c>
      <c r="Y3861" s="2">
        <f t="shared" si="8"/>
        <v>0.2951684937</v>
      </c>
      <c r="Z3861" s="2">
        <f t="shared" ref="Z3861:AC3861" si="3912">ROUNDDOWN($Y3861*Z$1,0)-IF(MOD($Y3861*Z$1,1)=0,1,0)+1</f>
        <v>1</v>
      </c>
      <c r="AA3861" s="2">
        <f t="shared" si="3912"/>
        <v>1</v>
      </c>
      <c r="AB3861" s="2">
        <f t="shared" si="3912"/>
        <v>2</v>
      </c>
      <c r="AC3861" s="2">
        <f t="shared" si="3912"/>
        <v>2</v>
      </c>
      <c r="AD3861" s="2">
        <f t="shared" si="10"/>
        <v>0</v>
      </c>
      <c r="AE3861" s="2">
        <f t="shared" si="11"/>
        <v>0</v>
      </c>
      <c r="AF3861" s="2">
        <f t="shared" si="12"/>
        <v>0</v>
      </c>
      <c r="AG3861" s="2">
        <f t="shared" si="13"/>
        <v>0</v>
      </c>
      <c r="AH3861" s="2">
        <f t="shared" si="14"/>
        <v>0</v>
      </c>
      <c r="AI3861" s="2">
        <f t="shared" si="15"/>
        <v>0</v>
      </c>
      <c r="AJ3861" s="2">
        <f t="shared" si="16"/>
        <v>1</v>
      </c>
      <c r="AK3861" s="2">
        <f t="shared" si="17"/>
        <v>0</v>
      </c>
      <c r="AL3861" s="2">
        <f t="shared" si="18"/>
        <v>1</v>
      </c>
    </row>
    <row r="3862" ht="13.5" customHeight="1">
      <c r="A3862" s="3">
        <v>43558.0</v>
      </c>
      <c r="B3862" s="2">
        <v>2510.0</v>
      </c>
      <c r="C3862" s="2">
        <f t="shared" si="3"/>
        <v>2510</v>
      </c>
      <c r="D3862" s="2">
        <f t="shared" si="26"/>
        <v>4351.91203</v>
      </c>
      <c r="E3862" s="2">
        <f t="shared" si="20"/>
        <v>2454.946434</v>
      </c>
      <c r="F3862" s="2">
        <v>3.38</v>
      </c>
      <c r="G3862" s="2">
        <f t="shared" si="4"/>
        <v>0.0338</v>
      </c>
      <c r="H3862" s="2">
        <f t="shared" si="21"/>
        <v>1.9354</v>
      </c>
      <c r="I3862" s="2">
        <f t="shared" si="27"/>
        <v>1.543552884</v>
      </c>
      <c r="J3862" s="2">
        <f t="shared" si="5"/>
        <v>394.6653413</v>
      </c>
      <c r="K3862" s="2">
        <f t="shared" si="6"/>
        <v>408.0114396</v>
      </c>
      <c r="L3862" s="2">
        <f t="shared" si="7"/>
        <v>0</v>
      </c>
      <c r="M3862" s="2">
        <f t="shared" si="1"/>
        <v>408.0114396</v>
      </c>
      <c r="O3862" s="2">
        <v>3860.0</v>
      </c>
      <c r="P3862" s="2">
        <v>2439.0</v>
      </c>
      <c r="Q3862" s="2">
        <v>2428.0</v>
      </c>
      <c r="R3862" s="2">
        <v>2510.0</v>
      </c>
      <c r="S3862" s="2">
        <v>2435.0</v>
      </c>
      <c r="T3862" s="2">
        <v>1.334620849E9</v>
      </c>
      <c r="U3862" s="2">
        <v>3.3498983E7</v>
      </c>
      <c r="V3862" s="2">
        <v>6.3629498E7</v>
      </c>
      <c r="W3862" s="2">
        <v>2555237.0</v>
      </c>
      <c r="X3862" s="2">
        <v>2110.0</v>
      </c>
      <c r="Y3862" s="2">
        <f t="shared" si="8"/>
        <v>0.9759439708</v>
      </c>
      <c r="Z3862" s="2">
        <f t="shared" ref="Z3862:AC3862" si="3913">ROUNDDOWN($Y3862*Z$1,0)-IF(MOD($Y3862*Z$1,1)=0,1,0)+1</f>
        <v>2</v>
      </c>
      <c r="AA3862" s="2">
        <f t="shared" si="3913"/>
        <v>3</v>
      </c>
      <c r="AB3862" s="2">
        <f t="shared" si="3913"/>
        <v>4</v>
      </c>
      <c r="AC3862" s="2">
        <f t="shared" si="3913"/>
        <v>5</v>
      </c>
      <c r="AD3862" s="2">
        <f t="shared" si="10"/>
        <v>0</v>
      </c>
      <c r="AE3862" s="2">
        <f t="shared" si="11"/>
        <v>0</v>
      </c>
      <c r="AF3862" s="2">
        <f t="shared" si="12"/>
        <v>0</v>
      </c>
      <c r="AG3862" s="2">
        <f t="shared" si="13"/>
        <v>0</v>
      </c>
      <c r="AH3862" s="2">
        <f t="shared" si="14"/>
        <v>0</v>
      </c>
      <c r="AI3862" s="2">
        <f t="shared" si="15"/>
        <v>1</v>
      </c>
      <c r="AJ3862" s="2">
        <f t="shared" si="16"/>
        <v>0</v>
      </c>
      <c r="AK3862" s="2">
        <f t="shared" si="17"/>
        <v>0</v>
      </c>
      <c r="AL3862" s="2">
        <f t="shared" si="18"/>
        <v>1</v>
      </c>
    </row>
    <row r="3863" ht="13.5" customHeight="1">
      <c r="A3863" s="3">
        <v>43559.0</v>
      </c>
      <c r="B3863" s="2">
        <v>2496.0</v>
      </c>
      <c r="C3863" s="2">
        <f t="shared" si="3"/>
        <v>2496</v>
      </c>
      <c r="D3863" s="2">
        <f t="shared" si="26"/>
        <v>4353.660746</v>
      </c>
      <c r="E3863" s="2">
        <f t="shared" si="20"/>
        <v>2455.289002</v>
      </c>
      <c r="F3863" s="2">
        <v>-0.56</v>
      </c>
      <c r="G3863" s="2">
        <f t="shared" si="4"/>
        <v>-0.0056</v>
      </c>
      <c r="H3863" s="2">
        <f t="shared" si="21"/>
        <v>1.9298</v>
      </c>
      <c r="I3863" s="2">
        <f t="shared" si="27"/>
        <v>1.543954711</v>
      </c>
      <c r="J3863" s="2">
        <f t="shared" si="5"/>
        <v>392.4552154</v>
      </c>
      <c r="K3863" s="2">
        <f t="shared" si="6"/>
        <v>405.7265755</v>
      </c>
      <c r="L3863" s="2">
        <f t="shared" si="7"/>
        <v>0</v>
      </c>
      <c r="M3863" s="2">
        <f t="shared" si="1"/>
        <v>405.7265755</v>
      </c>
      <c r="O3863" s="2">
        <v>3861.0</v>
      </c>
      <c r="P3863" s="2">
        <v>2510.0</v>
      </c>
      <c r="Q3863" s="2">
        <v>2510.0</v>
      </c>
      <c r="R3863" s="2">
        <v>2517.0</v>
      </c>
      <c r="S3863" s="2">
        <v>2493.0</v>
      </c>
      <c r="T3863" s="2">
        <v>1.334620849E9</v>
      </c>
      <c r="U3863" s="2">
        <v>3.3312136E7</v>
      </c>
      <c r="V3863" s="2">
        <v>9.991054E7</v>
      </c>
      <c r="W3863" s="2">
        <v>3990656.0</v>
      </c>
      <c r="X3863" s="2">
        <v>2002.0</v>
      </c>
      <c r="Y3863" s="2">
        <f t="shared" si="8"/>
        <v>0.332318311</v>
      </c>
      <c r="Z3863" s="2">
        <f t="shared" ref="Z3863:AC3863" si="3914">ROUNDDOWN($Y3863*Z$1,0)-IF(MOD($Y3863*Z$1,1)=0,1,0)+1</f>
        <v>1</v>
      </c>
      <c r="AA3863" s="2">
        <f t="shared" si="3914"/>
        <v>1</v>
      </c>
      <c r="AB3863" s="2">
        <f t="shared" si="3914"/>
        <v>2</v>
      </c>
      <c r="AC3863" s="2">
        <f t="shared" si="3914"/>
        <v>2</v>
      </c>
      <c r="AD3863" s="2">
        <f t="shared" si="10"/>
        <v>0</v>
      </c>
      <c r="AE3863" s="2">
        <f t="shared" si="11"/>
        <v>0</v>
      </c>
      <c r="AF3863" s="2">
        <f t="shared" si="12"/>
        <v>0</v>
      </c>
      <c r="AG3863" s="2">
        <f t="shared" si="13"/>
        <v>0</v>
      </c>
      <c r="AH3863" s="2">
        <f t="shared" si="14"/>
        <v>0</v>
      </c>
      <c r="AI3863" s="2">
        <f t="shared" si="15"/>
        <v>0</v>
      </c>
      <c r="AJ3863" s="2">
        <f t="shared" si="16"/>
        <v>0</v>
      </c>
      <c r="AK3863" s="2">
        <f t="shared" si="17"/>
        <v>1</v>
      </c>
      <c r="AL3863" s="2">
        <f t="shared" si="18"/>
        <v>1</v>
      </c>
    </row>
    <row r="3864" ht="13.5" customHeight="1">
      <c r="A3864" s="3">
        <v>43562.0</v>
      </c>
      <c r="B3864" s="2">
        <v>2515.0</v>
      </c>
      <c r="C3864" s="2">
        <f t="shared" si="3"/>
        <v>2515</v>
      </c>
      <c r="D3864" s="2">
        <f t="shared" si="26"/>
        <v>4355.410165</v>
      </c>
      <c r="E3864" s="2">
        <f t="shared" si="20"/>
        <v>2455.63157</v>
      </c>
      <c r="F3864" s="2">
        <v>0.76</v>
      </c>
      <c r="G3864" s="2">
        <f t="shared" si="4"/>
        <v>0.0076</v>
      </c>
      <c r="H3864" s="2">
        <f t="shared" si="21"/>
        <v>1.9374</v>
      </c>
      <c r="I3864" s="2">
        <f t="shared" si="27"/>
        <v>1.544356539</v>
      </c>
      <c r="J3864" s="2">
        <f t="shared" si="5"/>
        <v>395.437875</v>
      </c>
      <c r="K3864" s="2">
        <f t="shared" si="6"/>
        <v>408.8100975</v>
      </c>
      <c r="L3864" s="2">
        <f t="shared" si="7"/>
        <v>0</v>
      </c>
      <c r="M3864" s="2">
        <f t="shared" si="1"/>
        <v>408.8100975</v>
      </c>
      <c r="O3864" s="2">
        <v>3862.0</v>
      </c>
      <c r="P3864" s="2">
        <v>2503.0</v>
      </c>
      <c r="Q3864" s="2">
        <v>2496.0</v>
      </c>
      <c r="R3864" s="2">
        <v>2515.0</v>
      </c>
      <c r="S3864" s="2">
        <v>2495.0</v>
      </c>
      <c r="T3864" s="2">
        <v>1.334620849E9</v>
      </c>
      <c r="U3864" s="2">
        <v>3.3565714E7</v>
      </c>
      <c r="V3864" s="2">
        <v>2.1237814E7</v>
      </c>
      <c r="W3864" s="2">
        <v>848193.0</v>
      </c>
      <c r="X3864" s="2">
        <v>750.0</v>
      </c>
      <c r="Y3864" s="2">
        <f t="shared" si="8"/>
        <v>0.6968128299</v>
      </c>
      <c r="Z3864" s="2">
        <f t="shared" ref="Z3864:AC3864" si="3915">ROUNDDOWN($Y3864*Z$1,0)-IF(MOD($Y3864*Z$1,1)=0,1,0)+1</f>
        <v>2</v>
      </c>
      <c r="AA3864" s="2">
        <f t="shared" si="3915"/>
        <v>3</v>
      </c>
      <c r="AB3864" s="2">
        <f t="shared" si="3915"/>
        <v>3</v>
      </c>
      <c r="AC3864" s="2">
        <f t="shared" si="3915"/>
        <v>4</v>
      </c>
      <c r="AD3864" s="2">
        <f t="shared" si="10"/>
        <v>0</v>
      </c>
      <c r="AE3864" s="2">
        <f t="shared" si="11"/>
        <v>1</v>
      </c>
      <c r="AF3864" s="2">
        <f t="shared" si="12"/>
        <v>0</v>
      </c>
      <c r="AG3864" s="2">
        <f t="shared" si="13"/>
        <v>0</v>
      </c>
      <c r="AH3864" s="2">
        <f t="shared" si="14"/>
        <v>0</v>
      </c>
      <c r="AI3864" s="2">
        <f t="shared" si="15"/>
        <v>0</v>
      </c>
      <c r="AJ3864" s="2">
        <f t="shared" si="16"/>
        <v>0</v>
      </c>
      <c r="AK3864" s="2">
        <f t="shared" si="17"/>
        <v>0</v>
      </c>
      <c r="AL3864" s="2">
        <f t="shared" si="18"/>
        <v>1</v>
      </c>
    </row>
    <row r="3865" ht="13.5" customHeight="1">
      <c r="A3865" s="3">
        <v>43563.0</v>
      </c>
      <c r="B3865" s="2">
        <v>2523.0</v>
      </c>
      <c r="C3865" s="2">
        <f t="shared" si="3"/>
        <v>2523</v>
      </c>
      <c r="D3865" s="2">
        <f t="shared" si="26"/>
        <v>4357.160287</v>
      </c>
      <c r="E3865" s="2">
        <f t="shared" si="20"/>
        <v>2455.974138</v>
      </c>
      <c r="F3865" s="2">
        <v>0.32</v>
      </c>
      <c r="G3865" s="2">
        <f t="shared" si="4"/>
        <v>0.0032</v>
      </c>
      <c r="H3865" s="2">
        <f t="shared" si="21"/>
        <v>1.9406</v>
      </c>
      <c r="I3865" s="2">
        <f t="shared" si="27"/>
        <v>1.544758366</v>
      </c>
      <c r="J3865" s="2">
        <f t="shared" si="5"/>
        <v>396.7032762</v>
      </c>
      <c r="K3865" s="2">
        <f t="shared" si="6"/>
        <v>410.1182898</v>
      </c>
      <c r="L3865" s="2">
        <f t="shared" si="7"/>
        <v>0</v>
      </c>
      <c r="M3865" s="2">
        <f t="shared" si="1"/>
        <v>410.1182898</v>
      </c>
      <c r="O3865" s="2">
        <v>3863.0</v>
      </c>
      <c r="P3865" s="2">
        <v>2504.0</v>
      </c>
      <c r="Q3865" s="2">
        <v>2515.0</v>
      </c>
      <c r="R3865" s="2">
        <v>2528.0</v>
      </c>
      <c r="S3865" s="2">
        <v>2503.0</v>
      </c>
      <c r="T3865" s="2">
        <v>1.334620849E9</v>
      </c>
      <c r="U3865" s="2">
        <v>3.3672484E7</v>
      </c>
      <c r="V3865" s="2">
        <v>4.9463909E7</v>
      </c>
      <c r="W3865" s="2">
        <v>1964448.0</v>
      </c>
      <c r="X3865" s="2">
        <v>1654.0</v>
      </c>
      <c r="Y3865" s="2">
        <f t="shared" si="8"/>
        <v>0.5790702395</v>
      </c>
      <c r="Z3865" s="2">
        <f t="shared" ref="Z3865:AC3865" si="3916">ROUNDDOWN($Y3865*Z$1,0)-IF(MOD($Y3865*Z$1,1)=0,1,0)+1</f>
        <v>2</v>
      </c>
      <c r="AA3865" s="2">
        <f t="shared" si="3916"/>
        <v>2</v>
      </c>
      <c r="AB3865" s="2">
        <f t="shared" si="3916"/>
        <v>3</v>
      </c>
      <c r="AC3865" s="2">
        <f t="shared" si="3916"/>
        <v>3</v>
      </c>
      <c r="AD3865" s="2">
        <f t="shared" si="10"/>
        <v>0</v>
      </c>
      <c r="AE3865" s="2">
        <f t="shared" si="11"/>
        <v>1</v>
      </c>
      <c r="AF3865" s="2">
        <f t="shared" si="12"/>
        <v>0</v>
      </c>
      <c r="AG3865" s="2">
        <f t="shared" si="13"/>
        <v>0</v>
      </c>
      <c r="AH3865" s="2">
        <f t="shared" si="14"/>
        <v>0</v>
      </c>
      <c r="AI3865" s="2">
        <f t="shared" si="15"/>
        <v>0</v>
      </c>
      <c r="AJ3865" s="2">
        <f t="shared" si="16"/>
        <v>0</v>
      </c>
      <c r="AK3865" s="2">
        <f t="shared" si="17"/>
        <v>0</v>
      </c>
      <c r="AL3865" s="2">
        <f t="shared" si="18"/>
        <v>1</v>
      </c>
    </row>
    <row r="3866" ht="13.5" customHeight="1">
      <c r="A3866" s="3">
        <v>43565.0</v>
      </c>
      <c r="B3866" s="2">
        <v>2553.0</v>
      </c>
      <c r="C3866" s="2">
        <f t="shared" si="3"/>
        <v>2553</v>
      </c>
      <c r="D3866" s="2">
        <f t="shared" si="26"/>
        <v>4358.911113</v>
      </c>
      <c r="E3866" s="2">
        <f t="shared" si="20"/>
        <v>2456.316705</v>
      </c>
      <c r="F3866" s="2">
        <v>1.19</v>
      </c>
      <c r="G3866" s="2">
        <f t="shared" si="4"/>
        <v>0.0119</v>
      </c>
      <c r="H3866" s="2">
        <f t="shared" si="21"/>
        <v>1.9525</v>
      </c>
      <c r="I3866" s="2">
        <f t="shared" si="27"/>
        <v>1.545160193</v>
      </c>
      <c r="J3866" s="2">
        <f t="shared" si="5"/>
        <v>401.4240452</v>
      </c>
      <c r="K3866" s="2">
        <f t="shared" si="6"/>
        <v>414.9986974</v>
      </c>
      <c r="L3866" s="2">
        <f t="shared" si="7"/>
        <v>0</v>
      </c>
      <c r="M3866" s="2">
        <f t="shared" si="1"/>
        <v>414.9986974</v>
      </c>
      <c r="O3866" s="2">
        <v>3864.0</v>
      </c>
      <c r="P3866" s="2">
        <v>2540.0</v>
      </c>
      <c r="Q3866" s="2">
        <v>2523.0</v>
      </c>
      <c r="R3866" s="2">
        <v>2571.0</v>
      </c>
      <c r="S3866" s="2">
        <v>2530.0</v>
      </c>
      <c r="T3866" s="2">
        <v>1.334620849E9</v>
      </c>
      <c r="U3866" s="2">
        <v>3.407287E7</v>
      </c>
      <c r="V3866" s="2">
        <v>7.3235321E7</v>
      </c>
      <c r="W3866" s="2">
        <v>2866925.0</v>
      </c>
      <c r="X3866" s="2">
        <v>2375.0</v>
      </c>
      <c r="Y3866" s="2">
        <f t="shared" si="8"/>
        <v>0.7923264312</v>
      </c>
      <c r="Z3866" s="2">
        <f t="shared" ref="Z3866:AC3866" si="3917">ROUNDDOWN($Y3866*Z$1,0)-IF(MOD($Y3866*Z$1,1)=0,1,0)+1</f>
        <v>2</v>
      </c>
      <c r="AA3866" s="2">
        <f t="shared" si="3917"/>
        <v>3</v>
      </c>
      <c r="AB3866" s="2">
        <f t="shared" si="3917"/>
        <v>4</v>
      </c>
      <c r="AC3866" s="2">
        <f t="shared" si="3917"/>
        <v>4</v>
      </c>
      <c r="AD3866" s="2">
        <f t="shared" si="10"/>
        <v>0</v>
      </c>
      <c r="AE3866" s="2">
        <f t="shared" si="11"/>
        <v>1</v>
      </c>
      <c r="AF3866" s="2">
        <f t="shared" si="12"/>
        <v>0</v>
      </c>
      <c r="AG3866" s="2">
        <f t="shared" si="13"/>
        <v>0</v>
      </c>
      <c r="AH3866" s="2">
        <f t="shared" si="14"/>
        <v>0</v>
      </c>
      <c r="AI3866" s="2">
        <f t="shared" si="15"/>
        <v>0</v>
      </c>
      <c r="AJ3866" s="2">
        <f t="shared" si="16"/>
        <v>0</v>
      </c>
      <c r="AK3866" s="2">
        <f t="shared" si="17"/>
        <v>0</v>
      </c>
      <c r="AL3866" s="2">
        <f t="shared" si="18"/>
        <v>1</v>
      </c>
    </row>
    <row r="3867" ht="13.5" customHeight="1">
      <c r="A3867" s="3">
        <v>43566.0</v>
      </c>
      <c r="B3867" s="2">
        <v>2580.0</v>
      </c>
      <c r="C3867" s="2">
        <f t="shared" si="3"/>
        <v>2580</v>
      </c>
      <c r="D3867" s="2">
        <f t="shared" si="26"/>
        <v>4360.662642</v>
      </c>
      <c r="E3867" s="2">
        <f t="shared" si="20"/>
        <v>2456.659273</v>
      </c>
      <c r="F3867" s="2">
        <v>1.06</v>
      </c>
      <c r="G3867" s="2">
        <f t="shared" si="4"/>
        <v>0.0106</v>
      </c>
      <c r="H3867" s="2">
        <f t="shared" si="21"/>
        <v>1.9631</v>
      </c>
      <c r="I3867" s="2">
        <f t="shared" si="27"/>
        <v>1.54556202</v>
      </c>
      <c r="J3867" s="2">
        <f t="shared" si="5"/>
        <v>405.6791401</v>
      </c>
      <c r="K3867" s="2">
        <f t="shared" si="6"/>
        <v>419.3976836</v>
      </c>
      <c r="L3867" s="2">
        <f t="shared" si="7"/>
        <v>0</v>
      </c>
      <c r="M3867" s="2">
        <f t="shared" si="1"/>
        <v>419.3976836</v>
      </c>
      <c r="O3867" s="2">
        <v>3865.0</v>
      </c>
      <c r="P3867" s="2">
        <v>2567.0</v>
      </c>
      <c r="Q3867" s="2">
        <v>2553.0</v>
      </c>
      <c r="R3867" s="2">
        <v>2584.0</v>
      </c>
      <c r="S3867" s="2">
        <v>2536.0</v>
      </c>
      <c r="T3867" s="2">
        <v>1.334620849E9</v>
      </c>
      <c r="U3867" s="2">
        <v>3.4433218E7</v>
      </c>
      <c r="V3867" s="2">
        <v>4.1828512E7</v>
      </c>
      <c r="W3867" s="2">
        <v>1630142.0</v>
      </c>
      <c r="X3867" s="2">
        <v>986.0</v>
      </c>
      <c r="Y3867" s="2">
        <f t="shared" si="8"/>
        <v>0.7685749086</v>
      </c>
      <c r="Z3867" s="2">
        <f t="shared" ref="Z3867:AC3867" si="3918">ROUNDDOWN($Y3867*Z$1,0)-IF(MOD($Y3867*Z$1,1)=0,1,0)+1</f>
        <v>2</v>
      </c>
      <c r="AA3867" s="2">
        <f t="shared" si="3918"/>
        <v>3</v>
      </c>
      <c r="AB3867" s="2">
        <f t="shared" si="3918"/>
        <v>4</v>
      </c>
      <c r="AC3867" s="2">
        <f t="shared" si="3918"/>
        <v>4</v>
      </c>
      <c r="AD3867" s="2">
        <f t="shared" si="10"/>
        <v>1</v>
      </c>
      <c r="AE3867" s="2">
        <f t="shared" si="11"/>
        <v>0</v>
      </c>
      <c r="AF3867" s="2">
        <f t="shared" si="12"/>
        <v>0</v>
      </c>
      <c r="AG3867" s="2">
        <f t="shared" si="13"/>
        <v>0</v>
      </c>
      <c r="AH3867" s="2">
        <f t="shared" si="14"/>
        <v>0</v>
      </c>
      <c r="AI3867" s="2">
        <f t="shared" si="15"/>
        <v>0</v>
      </c>
      <c r="AJ3867" s="2">
        <f t="shared" si="16"/>
        <v>0</v>
      </c>
      <c r="AK3867" s="2">
        <f t="shared" si="17"/>
        <v>0</v>
      </c>
      <c r="AL3867" s="2">
        <f t="shared" si="18"/>
        <v>1</v>
      </c>
    </row>
    <row r="3868" ht="13.5" customHeight="1">
      <c r="A3868" s="3">
        <v>43569.0</v>
      </c>
      <c r="B3868" s="2">
        <v>2598.0</v>
      </c>
      <c r="C3868" s="2">
        <f t="shared" si="3"/>
        <v>2598</v>
      </c>
      <c r="D3868" s="2">
        <f t="shared" si="26"/>
        <v>4362.414874</v>
      </c>
      <c r="E3868" s="2">
        <f t="shared" si="20"/>
        <v>2457.001841</v>
      </c>
      <c r="F3868" s="2">
        <v>0.7</v>
      </c>
      <c r="G3868" s="2">
        <f t="shared" si="4"/>
        <v>0.007</v>
      </c>
      <c r="H3868" s="2">
        <f t="shared" si="21"/>
        <v>1.9701</v>
      </c>
      <c r="I3868" s="2">
        <f t="shared" si="27"/>
        <v>1.545963847</v>
      </c>
      <c r="J3868" s="2">
        <f t="shared" si="5"/>
        <v>408.5188941</v>
      </c>
      <c r="K3868" s="2">
        <f t="shared" si="6"/>
        <v>422.3334674</v>
      </c>
      <c r="L3868" s="2">
        <f t="shared" si="7"/>
        <v>0</v>
      </c>
      <c r="M3868" s="2">
        <f t="shared" si="1"/>
        <v>422.3334674</v>
      </c>
      <c r="O3868" s="2">
        <v>3866.0</v>
      </c>
      <c r="P3868" s="2">
        <v>2588.0</v>
      </c>
      <c r="Q3868" s="2">
        <v>2580.0</v>
      </c>
      <c r="R3868" s="2">
        <v>2605.0</v>
      </c>
      <c r="S3868" s="2">
        <v>2588.0</v>
      </c>
      <c r="T3868" s="2">
        <v>1.334620849E9</v>
      </c>
      <c r="U3868" s="2">
        <v>3.467345E7</v>
      </c>
      <c r="V3868" s="2">
        <v>2.0482389E7</v>
      </c>
      <c r="W3868" s="2">
        <v>789237.0</v>
      </c>
      <c r="X3868" s="2">
        <v>851.0</v>
      </c>
      <c r="Y3868" s="2">
        <f t="shared" si="8"/>
        <v>0.6776289078</v>
      </c>
      <c r="Z3868" s="2">
        <f t="shared" ref="Z3868:AC3868" si="3919">ROUNDDOWN($Y3868*Z$1,0)-IF(MOD($Y3868*Z$1,1)=0,1,0)+1</f>
        <v>2</v>
      </c>
      <c r="AA3868" s="2">
        <f t="shared" si="3919"/>
        <v>3</v>
      </c>
      <c r="AB3868" s="2">
        <f t="shared" si="3919"/>
        <v>3</v>
      </c>
      <c r="AC3868" s="2">
        <f t="shared" si="3919"/>
        <v>4</v>
      </c>
      <c r="AD3868" s="2">
        <f t="shared" si="10"/>
        <v>0</v>
      </c>
      <c r="AE3868" s="2">
        <f t="shared" si="11"/>
        <v>0</v>
      </c>
      <c r="AF3868" s="2">
        <f t="shared" si="12"/>
        <v>0</v>
      </c>
      <c r="AG3868" s="2">
        <f t="shared" si="13"/>
        <v>0</v>
      </c>
      <c r="AH3868" s="2">
        <f t="shared" si="14"/>
        <v>0</v>
      </c>
      <c r="AI3868" s="2">
        <f t="shared" si="15"/>
        <v>1</v>
      </c>
      <c r="AJ3868" s="2">
        <f t="shared" si="16"/>
        <v>0</v>
      </c>
      <c r="AK3868" s="2">
        <f t="shared" si="17"/>
        <v>0</v>
      </c>
      <c r="AL3868" s="2">
        <f t="shared" si="18"/>
        <v>1</v>
      </c>
    </row>
    <row r="3869" ht="13.5" customHeight="1">
      <c r="A3869" s="3">
        <v>43570.0</v>
      </c>
      <c r="B3869" s="2">
        <v>2584.0</v>
      </c>
      <c r="C3869" s="2">
        <f t="shared" si="3"/>
        <v>2584</v>
      </c>
      <c r="D3869" s="2">
        <f t="shared" si="26"/>
        <v>4364.167811</v>
      </c>
      <c r="E3869" s="2">
        <f t="shared" si="20"/>
        <v>2457.344408</v>
      </c>
      <c r="F3869" s="2">
        <v>-0.54</v>
      </c>
      <c r="G3869" s="2">
        <f t="shared" si="4"/>
        <v>-0.0054</v>
      </c>
      <c r="H3869" s="2">
        <f t="shared" si="21"/>
        <v>1.9647</v>
      </c>
      <c r="I3869" s="2">
        <f t="shared" si="27"/>
        <v>1.546365674</v>
      </c>
      <c r="J3869" s="2">
        <f t="shared" si="5"/>
        <v>406.312892</v>
      </c>
      <c r="K3869" s="2">
        <f t="shared" si="6"/>
        <v>420.0528667</v>
      </c>
      <c r="L3869" s="2">
        <f t="shared" si="7"/>
        <v>0</v>
      </c>
      <c r="M3869" s="2">
        <f t="shared" si="1"/>
        <v>420.0528667</v>
      </c>
      <c r="O3869" s="2">
        <v>3867.0</v>
      </c>
      <c r="P3869" s="2">
        <v>2588.0</v>
      </c>
      <c r="Q3869" s="2">
        <v>2598.0</v>
      </c>
      <c r="R3869" s="2">
        <v>2609.0</v>
      </c>
      <c r="S3869" s="2">
        <v>2584.0</v>
      </c>
      <c r="T3869" s="2">
        <v>1.334620849E9</v>
      </c>
      <c r="U3869" s="2">
        <v>3.4486603E7</v>
      </c>
      <c r="V3869" s="2">
        <v>6.0862889E7</v>
      </c>
      <c r="W3869" s="2">
        <v>2345589.0</v>
      </c>
      <c r="X3869" s="2">
        <v>1941.0</v>
      </c>
      <c r="Y3869" s="2">
        <f t="shared" si="8"/>
        <v>0.3359723914</v>
      </c>
      <c r="Z3869" s="2">
        <f t="shared" ref="Z3869:AC3869" si="3920">ROUNDDOWN($Y3869*Z$1,0)-IF(MOD($Y3869*Z$1,1)=0,1,0)+1</f>
        <v>1</v>
      </c>
      <c r="AA3869" s="2">
        <f t="shared" si="3920"/>
        <v>2</v>
      </c>
      <c r="AB3869" s="2">
        <f t="shared" si="3920"/>
        <v>2</v>
      </c>
      <c r="AC3869" s="2">
        <f t="shared" si="3920"/>
        <v>2</v>
      </c>
      <c r="AD3869" s="2">
        <f t="shared" si="10"/>
        <v>0</v>
      </c>
      <c r="AE3869" s="2">
        <f t="shared" si="11"/>
        <v>0</v>
      </c>
      <c r="AF3869" s="2">
        <f t="shared" si="12"/>
        <v>0</v>
      </c>
      <c r="AG3869" s="2">
        <f t="shared" si="13"/>
        <v>0</v>
      </c>
      <c r="AH3869" s="2">
        <f t="shared" si="14"/>
        <v>0</v>
      </c>
      <c r="AI3869" s="2">
        <f t="shared" si="15"/>
        <v>0</v>
      </c>
      <c r="AJ3869" s="2">
        <f t="shared" si="16"/>
        <v>1</v>
      </c>
      <c r="AK3869" s="2">
        <f t="shared" si="17"/>
        <v>0</v>
      </c>
      <c r="AL3869" s="2">
        <f t="shared" si="18"/>
        <v>1</v>
      </c>
    </row>
    <row r="3870" ht="13.5" customHeight="1">
      <c r="A3870" s="3">
        <v>43571.0</v>
      </c>
      <c r="B3870" s="2">
        <v>2614.0</v>
      </c>
      <c r="C3870" s="2">
        <f t="shared" si="3"/>
        <v>2614</v>
      </c>
      <c r="D3870" s="2">
        <f t="shared" si="26"/>
        <v>4365.921453</v>
      </c>
      <c r="E3870" s="2">
        <f t="shared" si="20"/>
        <v>2457.686976</v>
      </c>
      <c r="F3870" s="2">
        <v>1.16</v>
      </c>
      <c r="G3870" s="2">
        <f t="shared" si="4"/>
        <v>0.0116</v>
      </c>
      <c r="H3870" s="2">
        <f t="shared" si="21"/>
        <v>1.9763</v>
      </c>
      <c r="I3870" s="2">
        <f t="shared" si="27"/>
        <v>1.546767502</v>
      </c>
      <c r="J3870" s="2">
        <f t="shared" si="5"/>
        <v>411.0261216</v>
      </c>
      <c r="K3870" s="2">
        <f t="shared" si="6"/>
        <v>424.92548</v>
      </c>
      <c r="L3870" s="2">
        <f t="shared" si="7"/>
        <v>0</v>
      </c>
      <c r="M3870" s="2">
        <f t="shared" si="1"/>
        <v>424.92548</v>
      </c>
      <c r="O3870" s="2">
        <v>3868.0</v>
      </c>
      <c r="P3870" s="2">
        <v>2584.0</v>
      </c>
      <c r="Q3870" s="2">
        <v>2584.0</v>
      </c>
      <c r="R3870" s="2">
        <v>2619.0</v>
      </c>
      <c r="S3870" s="2">
        <v>2584.0</v>
      </c>
      <c r="T3870" s="2">
        <v>1.334620849E9</v>
      </c>
      <c r="U3870" s="2">
        <v>3.4886989E7</v>
      </c>
      <c r="V3870" s="2">
        <v>5.007281E7</v>
      </c>
      <c r="W3870" s="2">
        <v>1922455.0</v>
      </c>
      <c r="X3870" s="2">
        <v>1947.0</v>
      </c>
      <c r="Y3870" s="2">
        <f t="shared" si="8"/>
        <v>0.7875558262</v>
      </c>
      <c r="Z3870" s="2">
        <f t="shared" ref="Z3870:AC3870" si="3921">ROUNDDOWN($Y3870*Z$1,0)-IF(MOD($Y3870*Z$1,1)=0,1,0)+1</f>
        <v>2</v>
      </c>
      <c r="AA3870" s="2">
        <f t="shared" si="3921"/>
        <v>3</v>
      </c>
      <c r="AB3870" s="2">
        <f t="shared" si="3921"/>
        <v>4</v>
      </c>
      <c r="AC3870" s="2">
        <f t="shared" si="3921"/>
        <v>4</v>
      </c>
      <c r="AD3870" s="2">
        <f t="shared" si="10"/>
        <v>0</v>
      </c>
      <c r="AE3870" s="2">
        <f t="shared" si="11"/>
        <v>0</v>
      </c>
      <c r="AF3870" s="2">
        <f t="shared" si="12"/>
        <v>0</v>
      </c>
      <c r="AG3870" s="2">
        <f t="shared" si="13"/>
        <v>0</v>
      </c>
      <c r="AH3870" s="2">
        <f t="shared" si="14"/>
        <v>0</v>
      </c>
      <c r="AI3870" s="2">
        <f t="shared" si="15"/>
        <v>1</v>
      </c>
      <c r="AJ3870" s="2">
        <f t="shared" si="16"/>
        <v>0</v>
      </c>
      <c r="AK3870" s="2">
        <f t="shared" si="17"/>
        <v>0</v>
      </c>
      <c r="AL3870" s="2">
        <f t="shared" si="18"/>
        <v>1</v>
      </c>
    </row>
    <row r="3871" ht="13.5" customHeight="1">
      <c r="A3871" s="3">
        <v>43572.0</v>
      </c>
      <c r="B3871" s="2">
        <v>2565.0</v>
      </c>
      <c r="C3871" s="2">
        <f t="shared" si="3"/>
        <v>2565</v>
      </c>
      <c r="D3871" s="2">
        <f t="shared" si="26"/>
        <v>4367.675798</v>
      </c>
      <c r="E3871" s="2">
        <f t="shared" si="20"/>
        <v>2458.029544</v>
      </c>
      <c r="F3871" s="2">
        <v>-1.87</v>
      </c>
      <c r="G3871" s="2">
        <f t="shared" si="4"/>
        <v>-0.0187</v>
      </c>
      <c r="H3871" s="2">
        <f t="shared" si="21"/>
        <v>1.9576</v>
      </c>
      <c r="I3871" s="2">
        <f t="shared" si="27"/>
        <v>1.547169329</v>
      </c>
      <c r="J3871" s="2">
        <f t="shared" si="5"/>
        <v>403.3399331</v>
      </c>
      <c r="K3871" s="2">
        <f t="shared" si="6"/>
        <v>416.9793735</v>
      </c>
      <c r="L3871" s="2">
        <f t="shared" si="7"/>
        <v>0</v>
      </c>
      <c r="M3871" s="2">
        <f t="shared" si="1"/>
        <v>416.9793735</v>
      </c>
      <c r="O3871" s="2">
        <v>3869.0</v>
      </c>
      <c r="P3871" s="2">
        <v>2605.0</v>
      </c>
      <c r="Q3871" s="2">
        <v>2614.0</v>
      </c>
      <c r="R3871" s="2">
        <v>2617.0</v>
      </c>
      <c r="S3871" s="2">
        <v>2565.0</v>
      </c>
      <c r="T3871" s="2">
        <v>1.334620849E9</v>
      </c>
      <c r="U3871" s="2">
        <v>3.4233025E7</v>
      </c>
      <c r="V3871" s="2">
        <v>3.7761918E7</v>
      </c>
      <c r="W3871" s="2">
        <v>1456446.0</v>
      </c>
      <c r="X3871" s="2">
        <v>1519.0</v>
      </c>
      <c r="Y3871" s="2">
        <f t="shared" si="8"/>
        <v>0.09713763703</v>
      </c>
      <c r="Z3871" s="2">
        <f t="shared" ref="Z3871:AC3871" si="3922">ROUNDDOWN($Y3871*Z$1,0)-IF(MOD($Y3871*Z$1,1)=0,1,0)+1</f>
        <v>1</v>
      </c>
      <c r="AA3871" s="2">
        <f t="shared" si="3922"/>
        <v>1</v>
      </c>
      <c r="AB3871" s="2">
        <f t="shared" si="3922"/>
        <v>1</v>
      </c>
      <c r="AC3871" s="2">
        <f t="shared" si="3922"/>
        <v>1</v>
      </c>
      <c r="AD3871" s="2">
        <f t="shared" si="10"/>
        <v>0</v>
      </c>
      <c r="AE3871" s="2">
        <f t="shared" si="11"/>
        <v>0</v>
      </c>
      <c r="AF3871" s="2">
        <f t="shared" si="12"/>
        <v>0</v>
      </c>
      <c r="AG3871" s="2">
        <f t="shared" si="13"/>
        <v>0</v>
      </c>
      <c r="AH3871" s="2">
        <f t="shared" si="14"/>
        <v>0</v>
      </c>
      <c r="AI3871" s="2">
        <f t="shared" si="15"/>
        <v>0</v>
      </c>
      <c r="AJ3871" s="2">
        <f t="shared" si="16"/>
        <v>0</v>
      </c>
      <c r="AK3871" s="2">
        <f t="shared" si="17"/>
        <v>1</v>
      </c>
      <c r="AL3871" s="2">
        <f t="shared" si="18"/>
        <v>1</v>
      </c>
    </row>
    <row r="3872" ht="13.5" customHeight="1">
      <c r="A3872" s="3">
        <v>43573.0</v>
      </c>
      <c r="B3872" s="2">
        <v>2567.0</v>
      </c>
      <c r="C3872" s="2">
        <f t="shared" si="3"/>
        <v>2567</v>
      </c>
      <c r="D3872" s="2">
        <f t="shared" si="26"/>
        <v>4369.430849</v>
      </c>
      <c r="E3872" s="2">
        <f t="shared" si="20"/>
        <v>2458.372111</v>
      </c>
      <c r="F3872" s="2">
        <v>0.08</v>
      </c>
      <c r="G3872" s="2">
        <f t="shared" si="4"/>
        <v>0.0008</v>
      </c>
      <c r="H3872" s="2">
        <f t="shared" si="21"/>
        <v>1.9584</v>
      </c>
      <c r="I3872" s="2">
        <f t="shared" si="27"/>
        <v>1.547571156</v>
      </c>
      <c r="J3872" s="2">
        <f t="shared" si="5"/>
        <v>403.662605</v>
      </c>
      <c r="K3872" s="2">
        <f t="shared" si="6"/>
        <v>417.312957</v>
      </c>
      <c r="L3872" s="2">
        <f t="shared" si="7"/>
        <v>0</v>
      </c>
      <c r="M3872" s="2">
        <f t="shared" si="1"/>
        <v>417.312957</v>
      </c>
      <c r="O3872" s="2">
        <v>3870.0</v>
      </c>
      <c r="P3872" s="2">
        <v>2569.0</v>
      </c>
      <c r="Q3872" s="2">
        <v>2565.0</v>
      </c>
      <c r="R3872" s="2">
        <v>2587.0</v>
      </c>
      <c r="S3872" s="2">
        <v>2550.0</v>
      </c>
      <c r="T3872" s="2">
        <v>1.334620849E9</v>
      </c>
      <c r="U3872" s="2">
        <v>3.4259717E7</v>
      </c>
      <c r="V3872" s="2">
        <v>4.6547345E7</v>
      </c>
      <c r="W3872" s="2">
        <v>1814663.0</v>
      </c>
      <c r="X3872" s="2">
        <v>1307.0</v>
      </c>
      <c r="Y3872" s="2">
        <f t="shared" si="8"/>
        <v>0.514819326</v>
      </c>
      <c r="Z3872" s="2">
        <f t="shared" ref="Z3872:AC3872" si="3923">ROUNDDOWN($Y3872*Z$1,0)-IF(MOD($Y3872*Z$1,1)=0,1,0)+1</f>
        <v>2</v>
      </c>
      <c r="AA3872" s="2">
        <f t="shared" si="3923"/>
        <v>2</v>
      </c>
      <c r="AB3872" s="2">
        <f t="shared" si="3923"/>
        <v>3</v>
      </c>
      <c r="AC3872" s="2">
        <f t="shared" si="3923"/>
        <v>3</v>
      </c>
      <c r="AD3872" s="2">
        <f t="shared" si="10"/>
        <v>1</v>
      </c>
      <c r="AE3872" s="2">
        <f t="shared" si="11"/>
        <v>0</v>
      </c>
      <c r="AF3872" s="2">
        <f t="shared" si="12"/>
        <v>0</v>
      </c>
      <c r="AG3872" s="2">
        <f t="shared" si="13"/>
        <v>0</v>
      </c>
      <c r="AH3872" s="2">
        <f t="shared" si="14"/>
        <v>0</v>
      </c>
      <c r="AI3872" s="2">
        <f t="shared" si="15"/>
        <v>0</v>
      </c>
      <c r="AJ3872" s="2">
        <f t="shared" si="16"/>
        <v>0</v>
      </c>
      <c r="AK3872" s="2">
        <f t="shared" si="17"/>
        <v>0</v>
      </c>
      <c r="AL3872" s="2">
        <f t="shared" si="18"/>
        <v>1</v>
      </c>
    </row>
    <row r="3873" ht="13.5" customHeight="1">
      <c r="A3873" s="3">
        <v>43576.0</v>
      </c>
      <c r="B3873" s="2">
        <v>2578.0</v>
      </c>
      <c r="C3873" s="2">
        <f t="shared" si="3"/>
        <v>2578</v>
      </c>
      <c r="D3873" s="2">
        <f t="shared" si="26"/>
        <v>4371.186605</v>
      </c>
      <c r="E3873" s="2">
        <f t="shared" si="20"/>
        <v>2458.714679</v>
      </c>
      <c r="F3873" s="2">
        <v>0.43</v>
      </c>
      <c r="G3873" s="2">
        <f t="shared" si="4"/>
        <v>0.0043</v>
      </c>
      <c r="H3873" s="2">
        <f t="shared" si="21"/>
        <v>1.9627</v>
      </c>
      <c r="I3873" s="2">
        <f t="shared" si="27"/>
        <v>1.547972983</v>
      </c>
      <c r="J3873" s="2">
        <f t="shared" si="5"/>
        <v>405.3983542</v>
      </c>
      <c r="K3873" s="2">
        <f t="shared" si="6"/>
        <v>419.1074027</v>
      </c>
      <c r="L3873" s="2">
        <f t="shared" si="7"/>
        <v>0</v>
      </c>
      <c r="M3873" s="2">
        <f t="shared" si="1"/>
        <v>419.1074027</v>
      </c>
      <c r="O3873" s="2">
        <v>3871.0</v>
      </c>
      <c r="P3873" s="2">
        <v>2567.0</v>
      </c>
      <c r="Q3873" s="2">
        <v>2567.0</v>
      </c>
      <c r="R3873" s="2">
        <v>2589.0</v>
      </c>
      <c r="S3873" s="2">
        <v>2565.0</v>
      </c>
      <c r="T3873" s="2">
        <v>1.334620849E9</v>
      </c>
      <c r="U3873" s="2">
        <v>3.4406525E7</v>
      </c>
      <c r="V3873" s="2">
        <v>5830511.0</v>
      </c>
      <c r="W3873" s="2">
        <v>226017.0</v>
      </c>
      <c r="X3873" s="2">
        <v>339.0</v>
      </c>
      <c r="Y3873" s="2">
        <f t="shared" si="8"/>
        <v>0.6086073894</v>
      </c>
      <c r="Z3873" s="2">
        <f t="shared" ref="Z3873:AC3873" si="3924">ROUNDDOWN($Y3873*Z$1,0)-IF(MOD($Y3873*Z$1,1)=0,1,0)+1</f>
        <v>2</v>
      </c>
      <c r="AA3873" s="2">
        <f t="shared" si="3924"/>
        <v>2</v>
      </c>
      <c r="AB3873" s="2">
        <f t="shared" si="3924"/>
        <v>3</v>
      </c>
      <c r="AC3873" s="2">
        <f t="shared" si="3924"/>
        <v>4</v>
      </c>
      <c r="AD3873" s="2">
        <f t="shared" si="10"/>
        <v>0</v>
      </c>
      <c r="AE3873" s="2">
        <f t="shared" si="11"/>
        <v>0</v>
      </c>
      <c r="AF3873" s="2">
        <f t="shared" si="12"/>
        <v>0</v>
      </c>
      <c r="AG3873" s="2">
        <f t="shared" si="13"/>
        <v>0</v>
      </c>
      <c r="AH3873" s="2">
        <f t="shared" si="14"/>
        <v>1</v>
      </c>
      <c r="AI3873" s="2">
        <f t="shared" si="15"/>
        <v>0</v>
      </c>
      <c r="AJ3873" s="2">
        <f t="shared" si="16"/>
        <v>0</v>
      </c>
      <c r="AK3873" s="2">
        <f t="shared" si="17"/>
        <v>0</v>
      </c>
      <c r="AL3873" s="2">
        <f t="shared" si="18"/>
        <v>1</v>
      </c>
    </row>
    <row r="3874" ht="13.5" customHeight="1">
      <c r="A3874" s="3">
        <v>43577.0</v>
      </c>
      <c r="B3874" s="2">
        <v>2548.0</v>
      </c>
      <c r="C3874" s="2">
        <f t="shared" si="3"/>
        <v>2548</v>
      </c>
      <c r="D3874" s="2">
        <f t="shared" si="26"/>
        <v>4372.943067</v>
      </c>
      <c r="E3874" s="2">
        <f t="shared" si="20"/>
        <v>2459.057247</v>
      </c>
      <c r="F3874" s="2">
        <v>-1.16</v>
      </c>
      <c r="G3874" s="2">
        <f t="shared" si="4"/>
        <v>-0.0116</v>
      </c>
      <c r="H3874" s="2">
        <f t="shared" si="21"/>
        <v>1.9511</v>
      </c>
      <c r="I3874" s="2">
        <f t="shared" si="27"/>
        <v>1.54837481</v>
      </c>
      <c r="J3874" s="2">
        <f t="shared" si="5"/>
        <v>400.6957333</v>
      </c>
      <c r="K3874" s="2">
        <f t="shared" si="6"/>
        <v>414.2457568</v>
      </c>
      <c r="L3874" s="2">
        <f t="shared" si="7"/>
        <v>0</v>
      </c>
      <c r="M3874" s="2">
        <f t="shared" si="1"/>
        <v>414.2457568</v>
      </c>
      <c r="O3874" s="2">
        <v>3872.0</v>
      </c>
      <c r="P3874" s="2">
        <v>2574.0</v>
      </c>
      <c r="Q3874" s="2">
        <v>2578.0</v>
      </c>
      <c r="R3874" s="2">
        <v>2574.0</v>
      </c>
      <c r="S3874" s="2">
        <v>2545.0</v>
      </c>
      <c r="T3874" s="2">
        <v>1.334620849E9</v>
      </c>
      <c r="U3874" s="2">
        <v>3.4006139E7</v>
      </c>
      <c r="V3874" s="2">
        <v>1.279242E7</v>
      </c>
      <c r="W3874" s="2">
        <v>500561.0</v>
      </c>
      <c r="X3874" s="2">
        <v>562.0</v>
      </c>
      <c r="Y3874" s="2">
        <f t="shared" si="8"/>
        <v>0.1991473812</v>
      </c>
      <c r="Z3874" s="2">
        <f t="shared" ref="Z3874:AC3874" si="3925">ROUNDDOWN($Y3874*Z$1,0)-IF(MOD($Y3874*Z$1,1)=0,1,0)+1</f>
        <v>1</v>
      </c>
      <c r="AA3874" s="2">
        <f t="shared" si="3925"/>
        <v>1</v>
      </c>
      <c r="AB3874" s="2">
        <f t="shared" si="3925"/>
        <v>1</v>
      </c>
      <c r="AC3874" s="2">
        <f t="shared" si="3925"/>
        <v>1</v>
      </c>
      <c r="AD3874" s="2">
        <f t="shared" si="10"/>
        <v>0</v>
      </c>
      <c r="AE3874" s="2">
        <f t="shared" si="11"/>
        <v>0</v>
      </c>
      <c r="AF3874" s="2">
        <f t="shared" si="12"/>
        <v>0</v>
      </c>
      <c r="AG3874" s="2">
        <f t="shared" si="13"/>
        <v>1</v>
      </c>
      <c r="AH3874" s="2">
        <f t="shared" si="14"/>
        <v>0</v>
      </c>
      <c r="AI3874" s="2">
        <f t="shared" si="15"/>
        <v>0</v>
      </c>
      <c r="AJ3874" s="2">
        <f t="shared" si="16"/>
        <v>0</v>
      </c>
      <c r="AK3874" s="2">
        <f t="shared" si="17"/>
        <v>0</v>
      </c>
      <c r="AL3874" s="2">
        <f t="shared" si="18"/>
        <v>1</v>
      </c>
    </row>
    <row r="3875" ht="13.5" customHeight="1">
      <c r="A3875" s="3">
        <v>43578.0</v>
      </c>
      <c r="B3875" s="2">
        <v>2547.0</v>
      </c>
      <c r="C3875" s="2">
        <f t="shared" si="3"/>
        <v>2547</v>
      </c>
      <c r="D3875" s="2">
        <f t="shared" si="26"/>
        <v>4374.700234</v>
      </c>
      <c r="E3875" s="2">
        <f t="shared" si="20"/>
        <v>2459.399815</v>
      </c>
      <c r="F3875" s="2">
        <v>-0.04</v>
      </c>
      <c r="G3875" s="2">
        <f t="shared" si="4"/>
        <v>-0.0004</v>
      </c>
      <c r="H3875" s="2">
        <f t="shared" si="21"/>
        <v>1.9507</v>
      </c>
      <c r="I3875" s="2">
        <f t="shared" si="27"/>
        <v>1.548776637</v>
      </c>
      <c r="J3875" s="2">
        <f t="shared" si="5"/>
        <v>400.535455</v>
      </c>
      <c r="K3875" s="2">
        <f t="shared" si="6"/>
        <v>414.0800585</v>
      </c>
      <c r="L3875" s="2">
        <f t="shared" si="7"/>
        <v>0</v>
      </c>
      <c r="M3875" s="2">
        <f t="shared" si="1"/>
        <v>414.0800585</v>
      </c>
      <c r="O3875" s="2">
        <v>3873.0</v>
      </c>
      <c r="P3875" s="2">
        <v>2548.0</v>
      </c>
      <c r="Q3875" s="2">
        <v>2548.0</v>
      </c>
      <c r="R3875" s="2">
        <v>2555.0</v>
      </c>
      <c r="S3875" s="2">
        <v>2541.0</v>
      </c>
      <c r="T3875" s="2">
        <v>1.334620849E9</v>
      </c>
      <c r="U3875" s="2">
        <v>3.3992793E7</v>
      </c>
      <c r="V3875" s="2">
        <v>1.3448061E7</v>
      </c>
      <c r="W3875" s="2">
        <v>528098.0</v>
      </c>
      <c r="X3875" s="2">
        <v>653.0</v>
      </c>
      <c r="Y3875" s="2">
        <f t="shared" si="8"/>
        <v>0.4737109216</v>
      </c>
      <c r="Z3875" s="2">
        <f t="shared" ref="Z3875:AC3875" si="3926">ROUNDDOWN($Y3875*Z$1,0)-IF(MOD($Y3875*Z$1,1)=0,1,0)+1</f>
        <v>1</v>
      </c>
      <c r="AA3875" s="2">
        <f t="shared" si="3926"/>
        <v>2</v>
      </c>
      <c r="AB3875" s="2">
        <f t="shared" si="3926"/>
        <v>2</v>
      </c>
      <c r="AC3875" s="2">
        <f t="shared" si="3926"/>
        <v>3</v>
      </c>
      <c r="AD3875" s="2">
        <f t="shared" si="10"/>
        <v>0</v>
      </c>
      <c r="AE3875" s="2">
        <f t="shared" si="11"/>
        <v>0</v>
      </c>
      <c r="AF3875" s="2">
        <f t="shared" si="12"/>
        <v>0</v>
      </c>
      <c r="AG3875" s="2">
        <f t="shared" si="13"/>
        <v>0</v>
      </c>
      <c r="AH3875" s="2">
        <f t="shared" si="14"/>
        <v>0</v>
      </c>
      <c r="AI3875" s="2">
        <f t="shared" si="15"/>
        <v>0</v>
      </c>
      <c r="AJ3875" s="2">
        <f t="shared" si="16"/>
        <v>0</v>
      </c>
      <c r="AK3875" s="2">
        <f t="shared" si="17"/>
        <v>1</v>
      </c>
      <c r="AL3875" s="2">
        <f t="shared" si="18"/>
        <v>1</v>
      </c>
    </row>
    <row r="3876" ht="13.5" customHeight="1">
      <c r="A3876" s="3">
        <v>43579.0</v>
      </c>
      <c r="B3876" s="2">
        <v>2580.0</v>
      </c>
      <c r="C3876" s="2">
        <f t="shared" si="3"/>
        <v>2580</v>
      </c>
      <c r="D3876" s="2">
        <f t="shared" si="26"/>
        <v>4376.458108</v>
      </c>
      <c r="E3876" s="2">
        <f t="shared" si="20"/>
        <v>2459.742382</v>
      </c>
      <c r="F3876" s="2">
        <v>1.3</v>
      </c>
      <c r="G3876" s="2">
        <f t="shared" si="4"/>
        <v>0.013</v>
      </c>
      <c r="H3876" s="2">
        <f t="shared" si="21"/>
        <v>1.9637</v>
      </c>
      <c r="I3876" s="2">
        <f t="shared" si="27"/>
        <v>1.549178465</v>
      </c>
      <c r="J3876" s="2">
        <f t="shared" si="5"/>
        <v>405.742416</v>
      </c>
      <c r="K3876" s="2">
        <f t="shared" si="6"/>
        <v>419.4630993</v>
      </c>
      <c r="L3876" s="2">
        <f t="shared" si="7"/>
        <v>0</v>
      </c>
      <c r="M3876" s="2">
        <f t="shared" si="1"/>
        <v>419.4630993</v>
      </c>
      <c r="O3876" s="2">
        <v>3874.0</v>
      </c>
      <c r="P3876" s="2">
        <v>2559.0</v>
      </c>
      <c r="Q3876" s="2">
        <v>2547.0</v>
      </c>
      <c r="R3876" s="2">
        <v>2580.0</v>
      </c>
      <c r="S3876" s="2">
        <v>2544.0</v>
      </c>
      <c r="T3876" s="2">
        <v>1.334620849E9</v>
      </c>
      <c r="U3876" s="2">
        <v>3.4433218E7</v>
      </c>
      <c r="V3876" s="2">
        <v>6.8382597E7</v>
      </c>
      <c r="W3876" s="2">
        <v>2671025.0</v>
      </c>
      <c r="X3876" s="2">
        <v>1281.0</v>
      </c>
      <c r="Y3876" s="2">
        <f t="shared" si="8"/>
        <v>0.8099878197</v>
      </c>
      <c r="Z3876" s="2">
        <f t="shared" ref="Z3876:AC3876" si="3927">ROUNDDOWN($Y3876*Z$1,0)-IF(MOD($Y3876*Z$1,1)=0,1,0)+1</f>
        <v>2</v>
      </c>
      <c r="AA3876" s="2">
        <f t="shared" si="3927"/>
        <v>3</v>
      </c>
      <c r="AB3876" s="2">
        <f t="shared" si="3927"/>
        <v>4</v>
      </c>
      <c r="AC3876" s="2">
        <f t="shared" si="3927"/>
        <v>5</v>
      </c>
      <c r="AD3876" s="2">
        <f t="shared" si="10"/>
        <v>0</v>
      </c>
      <c r="AE3876" s="2">
        <f t="shared" si="11"/>
        <v>1</v>
      </c>
      <c r="AF3876" s="2">
        <f t="shared" si="12"/>
        <v>0</v>
      </c>
      <c r="AG3876" s="2">
        <f t="shared" si="13"/>
        <v>0</v>
      </c>
      <c r="AH3876" s="2">
        <f t="shared" si="14"/>
        <v>0</v>
      </c>
      <c r="AI3876" s="2">
        <f t="shared" si="15"/>
        <v>0</v>
      </c>
      <c r="AJ3876" s="2">
        <f t="shared" si="16"/>
        <v>0</v>
      </c>
      <c r="AK3876" s="2">
        <f t="shared" si="17"/>
        <v>0</v>
      </c>
      <c r="AL3876" s="2">
        <f t="shared" si="18"/>
        <v>1</v>
      </c>
    </row>
    <row r="3877" ht="13.5" customHeight="1">
      <c r="A3877" s="3">
        <v>43583.0</v>
      </c>
      <c r="B3877" s="2">
        <v>2607.0</v>
      </c>
      <c r="C3877" s="2">
        <f t="shared" si="3"/>
        <v>2607</v>
      </c>
      <c r="D3877" s="2">
        <f t="shared" si="26"/>
        <v>4378.216687</v>
      </c>
      <c r="E3877" s="2">
        <f t="shared" si="20"/>
        <v>2460.08495</v>
      </c>
      <c r="F3877" s="2">
        <v>1.05</v>
      </c>
      <c r="G3877" s="2">
        <f t="shared" si="4"/>
        <v>0.0105</v>
      </c>
      <c r="H3877" s="2">
        <f t="shared" si="21"/>
        <v>1.9742</v>
      </c>
      <c r="I3877" s="2">
        <f t="shared" si="27"/>
        <v>1.549580292</v>
      </c>
      <c r="J3877" s="2">
        <f t="shared" si="5"/>
        <v>410.0027113</v>
      </c>
      <c r="K3877" s="2">
        <f t="shared" si="6"/>
        <v>423.8674618</v>
      </c>
      <c r="L3877" s="2">
        <f t="shared" si="7"/>
        <v>0</v>
      </c>
      <c r="M3877" s="2">
        <f t="shared" si="1"/>
        <v>423.8674618</v>
      </c>
      <c r="O3877" s="2">
        <v>3875.0</v>
      </c>
      <c r="P3877" s="2">
        <v>2596.0</v>
      </c>
      <c r="Q3877" s="2">
        <v>2580.0</v>
      </c>
      <c r="R3877" s="2">
        <v>2612.0</v>
      </c>
      <c r="S3877" s="2">
        <v>2590.0</v>
      </c>
      <c r="T3877" s="2">
        <v>1.334620849E9</v>
      </c>
      <c r="U3877" s="2">
        <v>3.4793566E7</v>
      </c>
      <c r="V3877" s="2">
        <v>2.7019431E7</v>
      </c>
      <c r="W3877" s="2">
        <v>1038912.0</v>
      </c>
      <c r="X3877" s="2">
        <v>1091.0</v>
      </c>
      <c r="Y3877" s="2">
        <f t="shared" si="8"/>
        <v>0.7662403573</v>
      </c>
      <c r="Z3877" s="2">
        <f t="shared" ref="Z3877:AC3877" si="3928">ROUNDDOWN($Y3877*Z$1,0)-IF(MOD($Y3877*Z$1,1)=0,1,0)+1</f>
        <v>2</v>
      </c>
      <c r="AA3877" s="2">
        <f t="shared" si="3928"/>
        <v>3</v>
      </c>
      <c r="AB3877" s="2">
        <f t="shared" si="3928"/>
        <v>4</v>
      </c>
      <c r="AC3877" s="2">
        <f t="shared" si="3928"/>
        <v>4</v>
      </c>
      <c r="AD3877" s="2">
        <f t="shared" si="10"/>
        <v>0</v>
      </c>
      <c r="AE3877" s="2">
        <f t="shared" si="11"/>
        <v>1</v>
      </c>
      <c r="AF3877" s="2">
        <f t="shared" si="12"/>
        <v>0</v>
      </c>
      <c r="AG3877" s="2">
        <f t="shared" si="13"/>
        <v>0</v>
      </c>
      <c r="AH3877" s="2">
        <f t="shared" si="14"/>
        <v>0</v>
      </c>
      <c r="AI3877" s="2">
        <f t="shared" si="15"/>
        <v>0</v>
      </c>
      <c r="AJ3877" s="2">
        <f t="shared" si="16"/>
        <v>0</v>
      </c>
      <c r="AK3877" s="2">
        <f t="shared" si="17"/>
        <v>0</v>
      </c>
      <c r="AL3877" s="2">
        <f t="shared" si="18"/>
        <v>1</v>
      </c>
    </row>
    <row r="3878" ht="13.5" customHeight="1">
      <c r="A3878" s="3">
        <v>43584.0</v>
      </c>
      <c r="B3878" s="2">
        <v>2621.0</v>
      </c>
      <c r="C3878" s="2">
        <f t="shared" si="3"/>
        <v>2621</v>
      </c>
      <c r="D3878" s="2">
        <f t="shared" si="26"/>
        <v>4379.975974</v>
      </c>
      <c r="E3878" s="2">
        <f t="shared" si="20"/>
        <v>2460.427518</v>
      </c>
      <c r="F3878" s="2">
        <v>0.54</v>
      </c>
      <c r="G3878" s="2">
        <f t="shared" si="4"/>
        <v>0.0054</v>
      </c>
      <c r="H3878" s="2">
        <f t="shared" si="21"/>
        <v>1.9796</v>
      </c>
      <c r="I3878" s="2">
        <f t="shared" si="27"/>
        <v>1.549982119</v>
      </c>
      <c r="J3878" s="2">
        <f t="shared" si="5"/>
        <v>412.216726</v>
      </c>
      <c r="K3878" s="2">
        <f t="shared" si="6"/>
        <v>426.1563461</v>
      </c>
      <c r="L3878" s="2">
        <f t="shared" si="7"/>
        <v>0</v>
      </c>
      <c r="M3878" s="2">
        <f t="shared" si="1"/>
        <v>426.1563461</v>
      </c>
      <c r="O3878" s="2">
        <v>3876.0</v>
      </c>
      <c r="P3878" s="2">
        <v>2600.0</v>
      </c>
      <c r="Q3878" s="2">
        <v>2607.0</v>
      </c>
      <c r="R3878" s="2">
        <v>2642.0</v>
      </c>
      <c r="S3878" s="2">
        <v>2600.0</v>
      </c>
      <c r="T3878" s="2">
        <v>1.334620849E9</v>
      </c>
      <c r="U3878" s="2">
        <v>3.4980412E7</v>
      </c>
      <c r="V3878" s="2">
        <v>7.9337114E7</v>
      </c>
      <c r="W3878" s="2">
        <v>3026160.0</v>
      </c>
      <c r="X3878" s="2">
        <v>2435.0</v>
      </c>
      <c r="Y3878" s="2">
        <f t="shared" si="8"/>
        <v>0.6382460414</v>
      </c>
      <c r="Z3878" s="2">
        <f t="shared" ref="Z3878:AC3878" si="3929">ROUNDDOWN($Y3878*Z$1,0)-IF(MOD($Y3878*Z$1,1)=0,1,0)+1</f>
        <v>2</v>
      </c>
      <c r="AA3878" s="2">
        <f t="shared" si="3929"/>
        <v>2</v>
      </c>
      <c r="AB3878" s="2">
        <f t="shared" si="3929"/>
        <v>3</v>
      </c>
      <c r="AC3878" s="2">
        <f t="shared" si="3929"/>
        <v>4</v>
      </c>
      <c r="AD3878" s="2">
        <f t="shared" si="10"/>
        <v>0</v>
      </c>
      <c r="AE3878" s="2">
        <f t="shared" si="11"/>
        <v>1</v>
      </c>
      <c r="AF3878" s="2">
        <f t="shared" si="12"/>
        <v>0</v>
      </c>
      <c r="AG3878" s="2">
        <f t="shared" si="13"/>
        <v>0</v>
      </c>
      <c r="AH3878" s="2">
        <f t="shared" si="14"/>
        <v>0</v>
      </c>
      <c r="AI3878" s="2">
        <f t="shared" si="15"/>
        <v>0</v>
      </c>
      <c r="AJ3878" s="2">
        <f t="shared" si="16"/>
        <v>0</v>
      </c>
      <c r="AK3878" s="2">
        <f t="shared" si="17"/>
        <v>0</v>
      </c>
      <c r="AL3878" s="2">
        <f t="shared" si="18"/>
        <v>1</v>
      </c>
    </row>
    <row r="3879" ht="13.5" customHeight="1">
      <c r="A3879" s="3">
        <v>43585.0</v>
      </c>
      <c r="B3879" s="2">
        <v>2645.0</v>
      </c>
      <c r="C3879" s="2">
        <f t="shared" si="3"/>
        <v>2645</v>
      </c>
      <c r="D3879" s="2">
        <f t="shared" si="26"/>
        <v>4381.735967</v>
      </c>
      <c r="E3879" s="2">
        <f t="shared" si="20"/>
        <v>2460.770085</v>
      </c>
      <c r="F3879" s="2">
        <v>0.92</v>
      </c>
      <c r="G3879" s="2">
        <f t="shared" si="4"/>
        <v>0.0092</v>
      </c>
      <c r="H3879" s="2">
        <f t="shared" si="21"/>
        <v>1.9888</v>
      </c>
      <c r="I3879" s="2">
        <f t="shared" si="27"/>
        <v>1.550383946</v>
      </c>
      <c r="J3879" s="2">
        <f t="shared" si="5"/>
        <v>416.0091198</v>
      </c>
      <c r="K3879" s="2">
        <f t="shared" si="6"/>
        <v>430.0769845</v>
      </c>
      <c r="L3879" s="2">
        <f t="shared" si="7"/>
        <v>0</v>
      </c>
      <c r="M3879" s="2">
        <f t="shared" si="1"/>
        <v>430.0769845</v>
      </c>
      <c r="O3879" s="2">
        <v>3877.0</v>
      </c>
      <c r="P3879" s="2">
        <v>2643.0</v>
      </c>
      <c r="Q3879" s="2">
        <v>2621.0</v>
      </c>
      <c r="R3879" s="2">
        <v>2666.0</v>
      </c>
      <c r="S3879" s="2">
        <v>2634.0</v>
      </c>
      <c r="T3879" s="2">
        <v>1.334620849E9</v>
      </c>
      <c r="U3879" s="2">
        <v>3.5300721E7</v>
      </c>
      <c r="V3879" s="2">
        <v>8.0570663E7</v>
      </c>
      <c r="W3879" s="2">
        <v>3038916.0</v>
      </c>
      <c r="X3879" s="2">
        <v>2914.0</v>
      </c>
      <c r="Y3879" s="2">
        <f t="shared" si="8"/>
        <v>0.7375152253</v>
      </c>
      <c r="Z3879" s="2">
        <f t="shared" ref="Z3879:AC3879" si="3930">ROUNDDOWN($Y3879*Z$1,0)-IF(MOD($Y3879*Z$1,1)=0,1,0)+1</f>
        <v>2</v>
      </c>
      <c r="AA3879" s="2">
        <f t="shared" si="3930"/>
        <v>3</v>
      </c>
      <c r="AB3879" s="2">
        <f t="shared" si="3930"/>
        <v>3</v>
      </c>
      <c r="AC3879" s="2">
        <f t="shared" si="3930"/>
        <v>4</v>
      </c>
      <c r="AD3879" s="2">
        <f t="shared" si="10"/>
        <v>1</v>
      </c>
      <c r="AE3879" s="2">
        <f t="shared" si="11"/>
        <v>0</v>
      </c>
      <c r="AF3879" s="2">
        <f t="shared" si="12"/>
        <v>0</v>
      </c>
      <c r="AG3879" s="2">
        <f t="shared" si="13"/>
        <v>0</v>
      </c>
      <c r="AH3879" s="2">
        <f t="shared" si="14"/>
        <v>0</v>
      </c>
      <c r="AI3879" s="2">
        <f t="shared" si="15"/>
        <v>0</v>
      </c>
      <c r="AJ3879" s="2">
        <f t="shared" si="16"/>
        <v>0</v>
      </c>
      <c r="AK3879" s="2">
        <f t="shared" si="17"/>
        <v>0</v>
      </c>
      <c r="AL3879" s="2">
        <f t="shared" si="18"/>
        <v>1</v>
      </c>
    </row>
    <row r="3880" ht="13.5" customHeight="1">
      <c r="A3880" s="3">
        <v>43586.0</v>
      </c>
      <c r="B3880" s="2">
        <v>2751.0</v>
      </c>
      <c r="C3880" s="2">
        <f t="shared" si="3"/>
        <v>2751</v>
      </c>
      <c r="D3880" s="2">
        <f t="shared" si="26"/>
        <v>4383.496668</v>
      </c>
      <c r="E3880" s="2">
        <f t="shared" si="20"/>
        <v>2461.112653</v>
      </c>
      <c r="F3880" s="2">
        <v>4.01</v>
      </c>
      <c r="G3880" s="2">
        <f t="shared" si="4"/>
        <v>0.0401</v>
      </c>
      <c r="H3880" s="2">
        <f t="shared" si="21"/>
        <v>2.0289</v>
      </c>
      <c r="I3880" s="2">
        <f t="shared" si="27"/>
        <v>1.550785773</v>
      </c>
      <c r="J3880" s="2">
        <f t="shared" si="5"/>
        <v>432.6910856</v>
      </c>
      <c r="K3880" s="2">
        <f t="shared" si="6"/>
        <v>447.3230716</v>
      </c>
      <c r="L3880" s="2">
        <f t="shared" si="7"/>
        <v>0</v>
      </c>
      <c r="M3880" s="2">
        <f t="shared" si="1"/>
        <v>447.3230716</v>
      </c>
      <c r="O3880" s="2">
        <v>3878.0</v>
      </c>
      <c r="P3880" s="2">
        <v>2665.0</v>
      </c>
      <c r="Q3880" s="2">
        <v>2645.0</v>
      </c>
      <c r="R3880" s="2">
        <v>2755.0</v>
      </c>
      <c r="S3880" s="2">
        <v>2665.0</v>
      </c>
      <c r="T3880" s="2">
        <v>1.334620849E9</v>
      </c>
      <c r="U3880" s="2">
        <v>3.671542E7</v>
      </c>
      <c r="V3880" s="2">
        <v>9.7606141E7</v>
      </c>
      <c r="W3880" s="2">
        <v>3593212.0</v>
      </c>
      <c r="X3880" s="2">
        <v>3058.0</v>
      </c>
      <c r="Y3880" s="2">
        <f t="shared" si="8"/>
        <v>0.9863987008</v>
      </c>
      <c r="Z3880" s="2">
        <f t="shared" ref="Z3880:AC3880" si="3931">ROUNDDOWN($Y3880*Z$1,0)-IF(MOD($Y3880*Z$1,1)=0,1,0)+1</f>
        <v>2</v>
      </c>
      <c r="AA3880" s="2">
        <f t="shared" si="3931"/>
        <v>3</v>
      </c>
      <c r="AB3880" s="2">
        <f t="shared" si="3931"/>
        <v>4</v>
      </c>
      <c r="AC3880" s="2">
        <f t="shared" si="3931"/>
        <v>5</v>
      </c>
      <c r="AD3880" s="2">
        <f t="shared" si="10"/>
        <v>0</v>
      </c>
      <c r="AE3880" s="2">
        <f t="shared" si="11"/>
        <v>0</v>
      </c>
      <c r="AF3880" s="2">
        <f t="shared" si="12"/>
        <v>0</v>
      </c>
      <c r="AG3880" s="2">
        <f t="shared" si="13"/>
        <v>0</v>
      </c>
      <c r="AH3880" s="2">
        <f t="shared" si="14"/>
        <v>1</v>
      </c>
      <c r="AI3880" s="2">
        <f t="shared" si="15"/>
        <v>0</v>
      </c>
      <c r="AJ3880" s="2">
        <f t="shared" si="16"/>
        <v>0</v>
      </c>
      <c r="AK3880" s="2">
        <f t="shared" si="17"/>
        <v>0</v>
      </c>
      <c r="AL3880" s="2">
        <f t="shared" si="18"/>
        <v>1</v>
      </c>
    </row>
    <row r="3881" ht="13.5" customHeight="1">
      <c r="A3881" s="3">
        <v>43587.0</v>
      </c>
      <c r="B3881" s="2">
        <v>2715.0</v>
      </c>
      <c r="C3881" s="2">
        <f t="shared" si="3"/>
        <v>2715</v>
      </c>
      <c r="D3881" s="2">
        <f t="shared" si="26"/>
        <v>4385.258076</v>
      </c>
      <c r="E3881" s="2">
        <f t="shared" si="20"/>
        <v>2461.455221</v>
      </c>
      <c r="F3881" s="2">
        <v>-1.31</v>
      </c>
      <c r="G3881" s="2">
        <f t="shared" si="4"/>
        <v>-0.0131</v>
      </c>
      <c r="H3881" s="2">
        <f t="shared" si="21"/>
        <v>2.0158</v>
      </c>
      <c r="I3881" s="2">
        <f t="shared" si="27"/>
        <v>1.5511876</v>
      </c>
      <c r="J3881" s="2">
        <f t="shared" si="5"/>
        <v>427.0228323</v>
      </c>
      <c r="K3881" s="2">
        <f t="shared" si="6"/>
        <v>441.4631393</v>
      </c>
      <c r="L3881" s="2">
        <f t="shared" si="7"/>
        <v>0</v>
      </c>
      <c r="M3881" s="2">
        <f t="shared" si="1"/>
        <v>441.4631393</v>
      </c>
      <c r="O3881" s="2">
        <v>3879.0</v>
      </c>
      <c r="P3881" s="2">
        <v>2750.0</v>
      </c>
      <c r="Q3881" s="2">
        <v>2751.0</v>
      </c>
      <c r="R3881" s="2">
        <v>2777.0</v>
      </c>
      <c r="S3881" s="2">
        <v>2693.0</v>
      </c>
      <c r="T3881" s="2">
        <v>1.334620849E9</v>
      </c>
      <c r="U3881" s="2">
        <v>3.6234956E7</v>
      </c>
      <c r="V3881" s="2">
        <v>1.56740115E8</v>
      </c>
      <c r="W3881" s="2">
        <v>5746515.0</v>
      </c>
      <c r="X3881" s="2">
        <v>2920.0</v>
      </c>
      <c r="Y3881" s="2">
        <f t="shared" si="8"/>
        <v>0.173771823</v>
      </c>
      <c r="Z3881" s="2">
        <f t="shared" ref="Z3881:AC3881" si="3932">ROUNDDOWN($Y3881*Z$1,0)-IF(MOD($Y3881*Z$1,1)=0,1,0)+1</f>
        <v>1</v>
      </c>
      <c r="AA3881" s="2">
        <f t="shared" si="3932"/>
        <v>1</v>
      </c>
      <c r="AB3881" s="2">
        <f t="shared" si="3932"/>
        <v>1</v>
      </c>
      <c r="AC3881" s="2">
        <f t="shared" si="3932"/>
        <v>1</v>
      </c>
      <c r="AD3881" s="2">
        <f t="shared" si="10"/>
        <v>0</v>
      </c>
      <c r="AE3881" s="2">
        <f t="shared" si="11"/>
        <v>0</v>
      </c>
      <c r="AF3881" s="2">
        <f t="shared" si="12"/>
        <v>1</v>
      </c>
      <c r="AG3881" s="2">
        <f t="shared" si="13"/>
        <v>0</v>
      </c>
      <c r="AH3881" s="2">
        <f t="shared" si="14"/>
        <v>0</v>
      </c>
      <c r="AI3881" s="2">
        <f t="shared" si="15"/>
        <v>0</v>
      </c>
      <c r="AJ3881" s="2">
        <f t="shared" si="16"/>
        <v>0</v>
      </c>
      <c r="AK3881" s="2">
        <f t="shared" si="17"/>
        <v>0</v>
      </c>
      <c r="AL3881" s="2">
        <f t="shared" si="18"/>
        <v>1</v>
      </c>
    </row>
    <row r="3882" ht="13.5" customHeight="1">
      <c r="A3882" s="3">
        <v>43590.0</v>
      </c>
      <c r="B3882" s="2">
        <v>2710.0</v>
      </c>
      <c r="C3882" s="2">
        <f t="shared" si="3"/>
        <v>2710</v>
      </c>
      <c r="D3882" s="2">
        <f t="shared" si="26"/>
        <v>4387.020192</v>
      </c>
      <c r="E3882" s="2">
        <f t="shared" si="20"/>
        <v>2461.797789</v>
      </c>
      <c r="F3882" s="2">
        <v>-0.18</v>
      </c>
      <c r="G3882" s="2">
        <f t="shared" si="4"/>
        <v>-0.0018</v>
      </c>
      <c r="H3882" s="2">
        <f t="shared" si="21"/>
        <v>2.014</v>
      </c>
      <c r="I3882" s="2">
        <f t="shared" si="27"/>
        <v>1.551589428</v>
      </c>
      <c r="J3882" s="2">
        <f t="shared" si="5"/>
        <v>426.2541912</v>
      </c>
      <c r="K3882" s="2">
        <f t="shared" si="6"/>
        <v>440.6685057</v>
      </c>
      <c r="L3882" s="2">
        <f t="shared" si="7"/>
        <v>0</v>
      </c>
      <c r="M3882" s="2">
        <f t="shared" si="1"/>
        <v>440.6685057</v>
      </c>
      <c r="O3882" s="2">
        <v>3880.0</v>
      </c>
      <c r="P3882" s="2">
        <v>2710.0</v>
      </c>
      <c r="Q3882" s="2">
        <v>2715.0</v>
      </c>
      <c r="R3882" s="2">
        <v>2729.0</v>
      </c>
      <c r="S3882" s="2">
        <v>2694.0</v>
      </c>
      <c r="T3882" s="2">
        <v>1.334620849E9</v>
      </c>
      <c r="U3882" s="2">
        <v>3.6168225E7</v>
      </c>
      <c r="V3882" s="2">
        <v>2.3030658E7</v>
      </c>
      <c r="W3882" s="2">
        <v>849256.0</v>
      </c>
      <c r="X3882" s="2">
        <v>879.0</v>
      </c>
      <c r="Y3882" s="2">
        <f t="shared" si="8"/>
        <v>0.4363580999</v>
      </c>
      <c r="Z3882" s="2">
        <f t="shared" ref="Z3882:AC3882" si="3933">ROUNDDOWN($Y3882*Z$1,0)-IF(MOD($Y3882*Z$1,1)=0,1,0)+1</f>
        <v>1</v>
      </c>
      <c r="AA3882" s="2">
        <f t="shared" si="3933"/>
        <v>2</v>
      </c>
      <c r="AB3882" s="2">
        <f t="shared" si="3933"/>
        <v>2</v>
      </c>
      <c r="AC3882" s="2">
        <f t="shared" si="3933"/>
        <v>3</v>
      </c>
      <c r="AD3882" s="2">
        <f t="shared" si="10"/>
        <v>0</v>
      </c>
      <c r="AE3882" s="2">
        <f t="shared" si="11"/>
        <v>0</v>
      </c>
      <c r="AF3882" s="2">
        <f t="shared" si="12"/>
        <v>0</v>
      </c>
      <c r="AG3882" s="2">
        <f t="shared" si="13"/>
        <v>1</v>
      </c>
      <c r="AH3882" s="2">
        <f t="shared" si="14"/>
        <v>0</v>
      </c>
      <c r="AI3882" s="2">
        <f t="shared" si="15"/>
        <v>0</v>
      </c>
      <c r="AJ3882" s="2">
        <f t="shared" si="16"/>
        <v>0</v>
      </c>
      <c r="AK3882" s="2">
        <f t="shared" si="17"/>
        <v>0</v>
      </c>
      <c r="AL3882" s="2">
        <f t="shared" si="18"/>
        <v>1</v>
      </c>
    </row>
    <row r="3883" ht="13.5" customHeight="1">
      <c r="A3883" s="3">
        <v>43591.0</v>
      </c>
      <c r="B3883" s="2">
        <v>2680.0</v>
      </c>
      <c r="C3883" s="2">
        <f t="shared" si="3"/>
        <v>2680</v>
      </c>
      <c r="D3883" s="2">
        <f t="shared" si="26"/>
        <v>4388.783016</v>
      </c>
      <c r="E3883" s="2">
        <f t="shared" si="20"/>
        <v>2462.140356</v>
      </c>
      <c r="F3883" s="2">
        <v>-1.11</v>
      </c>
      <c r="G3883" s="2">
        <f t="shared" si="4"/>
        <v>-0.0111</v>
      </c>
      <c r="H3883" s="2">
        <f t="shared" si="21"/>
        <v>2.0029</v>
      </c>
      <c r="I3883" s="2">
        <f t="shared" si="27"/>
        <v>1.551991255</v>
      </c>
      <c r="J3883" s="2">
        <f t="shared" si="5"/>
        <v>421.5227697</v>
      </c>
      <c r="K3883" s="2">
        <f t="shared" si="6"/>
        <v>435.7770853</v>
      </c>
      <c r="L3883" s="2">
        <f t="shared" si="7"/>
        <v>0</v>
      </c>
      <c r="M3883" s="2">
        <f t="shared" si="1"/>
        <v>435.7770853</v>
      </c>
      <c r="O3883" s="2">
        <v>3881.0</v>
      </c>
      <c r="P3883" s="2">
        <v>2672.0</v>
      </c>
      <c r="Q3883" s="2">
        <v>2710.0</v>
      </c>
      <c r="R3883" s="2">
        <v>2703.0</v>
      </c>
      <c r="S3883" s="2">
        <v>2658.0</v>
      </c>
      <c r="T3883" s="2">
        <v>1.334620849E9</v>
      </c>
      <c r="U3883" s="2">
        <v>3.5767839E7</v>
      </c>
      <c r="V3883" s="2">
        <v>5.4226339E7</v>
      </c>
      <c r="W3883" s="2">
        <v>2024695.0</v>
      </c>
      <c r="X3883" s="2">
        <v>1725.0</v>
      </c>
      <c r="Y3883" s="2">
        <f t="shared" si="8"/>
        <v>0.2085870889</v>
      </c>
      <c r="Z3883" s="2">
        <f t="shared" ref="Z3883:AC3883" si="3934">ROUNDDOWN($Y3883*Z$1,0)-IF(MOD($Y3883*Z$1,1)=0,1,0)+1</f>
        <v>1</v>
      </c>
      <c r="AA3883" s="2">
        <f t="shared" si="3934"/>
        <v>1</v>
      </c>
      <c r="AB3883" s="2">
        <f t="shared" si="3934"/>
        <v>1</v>
      </c>
      <c r="AC3883" s="2">
        <f t="shared" si="3934"/>
        <v>2</v>
      </c>
      <c r="AD3883" s="2">
        <f t="shared" si="10"/>
        <v>0</v>
      </c>
      <c r="AE3883" s="2">
        <f t="shared" si="11"/>
        <v>0</v>
      </c>
      <c r="AF3883" s="2">
        <f t="shared" si="12"/>
        <v>0</v>
      </c>
      <c r="AG3883" s="2">
        <f t="shared" si="13"/>
        <v>0</v>
      </c>
      <c r="AH3883" s="2">
        <f t="shared" si="14"/>
        <v>0</v>
      </c>
      <c r="AI3883" s="2">
        <f t="shared" si="15"/>
        <v>0</v>
      </c>
      <c r="AJ3883" s="2">
        <f t="shared" si="16"/>
        <v>0</v>
      </c>
      <c r="AK3883" s="2">
        <f t="shared" si="17"/>
        <v>1</v>
      </c>
      <c r="AL3883" s="2">
        <f t="shared" si="18"/>
        <v>1</v>
      </c>
    </row>
    <row r="3884" ht="13.5" customHeight="1">
      <c r="A3884" s="3">
        <v>43592.0</v>
      </c>
      <c r="B3884" s="2">
        <v>2684.0</v>
      </c>
      <c r="C3884" s="2">
        <f t="shared" si="3"/>
        <v>2684</v>
      </c>
      <c r="D3884" s="2">
        <f t="shared" si="26"/>
        <v>4390.546548</v>
      </c>
      <c r="E3884" s="2">
        <f t="shared" si="20"/>
        <v>2462.482924</v>
      </c>
      <c r="F3884" s="2">
        <v>0.15</v>
      </c>
      <c r="G3884" s="2">
        <f t="shared" si="4"/>
        <v>0.0015</v>
      </c>
      <c r="H3884" s="2">
        <f t="shared" si="21"/>
        <v>2.0044</v>
      </c>
      <c r="I3884" s="2">
        <f t="shared" si="27"/>
        <v>1.552393082</v>
      </c>
      <c r="J3884" s="2">
        <f t="shared" si="5"/>
        <v>422.1550539</v>
      </c>
      <c r="K3884" s="2">
        <f t="shared" si="6"/>
        <v>436.4307509</v>
      </c>
      <c r="L3884" s="2">
        <f t="shared" si="7"/>
        <v>0</v>
      </c>
      <c r="M3884" s="2">
        <f t="shared" si="1"/>
        <v>436.4307509</v>
      </c>
      <c r="O3884" s="2">
        <v>3882.0</v>
      </c>
      <c r="P3884" s="2">
        <v>2685.0</v>
      </c>
      <c r="Q3884" s="2">
        <v>2680.0</v>
      </c>
      <c r="R3884" s="2">
        <v>2714.0</v>
      </c>
      <c r="S3884" s="2">
        <v>2674.0</v>
      </c>
      <c r="T3884" s="2">
        <v>1.334620849E9</v>
      </c>
      <c r="U3884" s="2">
        <v>3.5821224E7</v>
      </c>
      <c r="V3884" s="2">
        <v>5.0847773E7</v>
      </c>
      <c r="W3884" s="2">
        <v>1888363.0</v>
      </c>
      <c r="X3884" s="2">
        <v>1506.0</v>
      </c>
      <c r="Y3884" s="2">
        <f t="shared" si="8"/>
        <v>0.5319732034</v>
      </c>
      <c r="Z3884" s="2">
        <f t="shared" ref="Z3884:AC3884" si="3935">ROUNDDOWN($Y3884*Z$1,0)-IF(MOD($Y3884*Z$1,1)=0,1,0)+1</f>
        <v>2</v>
      </c>
      <c r="AA3884" s="2">
        <f t="shared" si="3935"/>
        <v>2</v>
      </c>
      <c r="AB3884" s="2">
        <f t="shared" si="3935"/>
        <v>3</v>
      </c>
      <c r="AC3884" s="2">
        <f t="shared" si="3935"/>
        <v>3</v>
      </c>
      <c r="AD3884" s="2">
        <f t="shared" si="10"/>
        <v>1</v>
      </c>
      <c r="AE3884" s="2">
        <f t="shared" si="11"/>
        <v>0</v>
      </c>
      <c r="AF3884" s="2">
        <f t="shared" si="12"/>
        <v>0</v>
      </c>
      <c r="AG3884" s="2">
        <f t="shared" si="13"/>
        <v>0</v>
      </c>
      <c r="AH3884" s="2">
        <f t="shared" si="14"/>
        <v>0</v>
      </c>
      <c r="AI3884" s="2">
        <f t="shared" si="15"/>
        <v>0</v>
      </c>
      <c r="AJ3884" s="2">
        <f t="shared" si="16"/>
        <v>0</v>
      </c>
      <c r="AK3884" s="2">
        <f t="shared" si="17"/>
        <v>0</v>
      </c>
      <c r="AL3884" s="2">
        <f t="shared" si="18"/>
        <v>1</v>
      </c>
    </row>
    <row r="3885" ht="13.5" customHeight="1">
      <c r="A3885" s="3">
        <v>43597.0</v>
      </c>
      <c r="B3885" s="2">
        <v>2725.0</v>
      </c>
      <c r="C3885" s="2">
        <f t="shared" si="3"/>
        <v>2725</v>
      </c>
      <c r="D3885" s="2">
        <f t="shared" si="26"/>
        <v>4392.310789</v>
      </c>
      <c r="E3885" s="2">
        <f t="shared" si="20"/>
        <v>2462.825492</v>
      </c>
      <c r="F3885" s="2">
        <v>1.53</v>
      </c>
      <c r="G3885" s="2">
        <f t="shared" si="4"/>
        <v>0.0153</v>
      </c>
      <c r="H3885" s="2">
        <f t="shared" si="21"/>
        <v>2.0197</v>
      </c>
      <c r="I3885" s="2">
        <f t="shared" si="27"/>
        <v>1.552794909</v>
      </c>
      <c r="J3885" s="2">
        <f t="shared" si="5"/>
        <v>428.6140262</v>
      </c>
      <c r="K3885" s="2">
        <f t="shared" si="6"/>
        <v>443.1081414</v>
      </c>
      <c r="L3885" s="2">
        <f t="shared" si="7"/>
        <v>0</v>
      </c>
      <c r="M3885" s="2">
        <f t="shared" si="1"/>
        <v>443.1081414</v>
      </c>
      <c r="O3885" s="2">
        <v>3883.0</v>
      </c>
      <c r="P3885" s="2">
        <v>2681.0</v>
      </c>
      <c r="Q3885" s="2">
        <v>2684.0</v>
      </c>
      <c r="R3885" s="2">
        <v>2725.0</v>
      </c>
      <c r="S3885" s="2">
        <v>2661.0</v>
      </c>
      <c r="T3885" s="2">
        <v>1.334620849E9</v>
      </c>
      <c r="U3885" s="2">
        <v>3.6368418E7</v>
      </c>
      <c r="V3885" s="2">
        <v>2.0498805E7</v>
      </c>
      <c r="W3885" s="2">
        <v>760070.0</v>
      </c>
      <c r="X3885" s="2">
        <v>962.0</v>
      </c>
      <c r="Y3885" s="2">
        <f t="shared" si="8"/>
        <v>0.8479496549</v>
      </c>
      <c r="Z3885" s="2">
        <f t="shared" ref="Z3885:AC3885" si="3936">ROUNDDOWN($Y3885*Z$1,0)-IF(MOD($Y3885*Z$1,1)=0,1,0)+1</f>
        <v>2</v>
      </c>
      <c r="AA3885" s="2">
        <f t="shared" si="3936"/>
        <v>3</v>
      </c>
      <c r="AB3885" s="2">
        <f t="shared" si="3936"/>
        <v>4</v>
      </c>
      <c r="AC3885" s="2">
        <f t="shared" si="3936"/>
        <v>5</v>
      </c>
      <c r="AD3885" s="2">
        <f t="shared" si="10"/>
        <v>0</v>
      </c>
      <c r="AE3885" s="2">
        <f t="shared" si="11"/>
        <v>0</v>
      </c>
      <c r="AF3885" s="2">
        <f t="shared" si="12"/>
        <v>0</v>
      </c>
      <c r="AG3885" s="2">
        <f t="shared" si="13"/>
        <v>0</v>
      </c>
      <c r="AH3885" s="2">
        <f t="shared" si="14"/>
        <v>0</v>
      </c>
      <c r="AI3885" s="2">
        <f t="shared" si="15"/>
        <v>1</v>
      </c>
      <c r="AJ3885" s="2">
        <f t="shared" si="16"/>
        <v>0</v>
      </c>
      <c r="AK3885" s="2">
        <f t="shared" si="17"/>
        <v>0</v>
      </c>
      <c r="AL3885" s="2">
        <f t="shared" si="18"/>
        <v>1</v>
      </c>
    </row>
    <row r="3886" ht="13.5" customHeight="1">
      <c r="A3886" s="3">
        <v>43598.0</v>
      </c>
      <c r="B3886" s="2">
        <v>2625.0</v>
      </c>
      <c r="C3886" s="2">
        <f t="shared" si="3"/>
        <v>2625</v>
      </c>
      <c r="D3886" s="2">
        <f t="shared" si="26"/>
        <v>4394.075739</v>
      </c>
      <c r="E3886" s="2">
        <f t="shared" si="20"/>
        <v>2463.168059</v>
      </c>
      <c r="F3886" s="2">
        <v>-3.67</v>
      </c>
      <c r="G3886" s="2">
        <f t="shared" si="4"/>
        <v>-0.0367</v>
      </c>
      <c r="H3886" s="2">
        <f t="shared" si="21"/>
        <v>1.983</v>
      </c>
      <c r="I3886" s="2">
        <f t="shared" si="27"/>
        <v>1.553196736</v>
      </c>
      <c r="J3886" s="2">
        <f t="shared" si="5"/>
        <v>412.8838914</v>
      </c>
      <c r="K3886" s="2">
        <f t="shared" si="6"/>
        <v>426.8460726</v>
      </c>
      <c r="L3886" s="2">
        <f t="shared" si="7"/>
        <v>0</v>
      </c>
      <c r="M3886" s="2">
        <f t="shared" si="1"/>
        <v>426.8460726</v>
      </c>
      <c r="O3886" s="2">
        <v>3884.0</v>
      </c>
      <c r="P3886" s="2">
        <v>2710.0</v>
      </c>
      <c r="Q3886" s="2">
        <v>2725.0</v>
      </c>
      <c r="R3886" s="2">
        <v>2727.0</v>
      </c>
      <c r="S3886" s="2">
        <v>2625.0</v>
      </c>
      <c r="T3886" s="2">
        <v>1.334620849E9</v>
      </c>
      <c r="U3886" s="2">
        <v>3.5033797E7</v>
      </c>
      <c r="V3886" s="2">
        <v>8.3622187E7</v>
      </c>
      <c r="W3886" s="2">
        <v>3139072.0</v>
      </c>
      <c r="X3886" s="2">
        <v>2744.0</v>
      </c>
      <c r="Y3886" s="2">
        <f t="shared" si="8"/>
        <v>0.01816889972</v>
      </c>
      <c r="Z3886" s="2">
        <f t="shared" ref="Z3886:AC3886" si="3937">ROUNDDOWN($Y3886*Z$1,0)-IF(MOD($Y3886*Z$1,1)=0,1,0)+1</f>
        <v>1</v>
      </c>
      <c r="AA3886" s="2">
        <f t="shared" si="3937"/>
        <v>1</v>
      </c>
      <c r="AB3886" s="2">
        <f t="shared" si="3937"/>
        <v>1</v>
      </c>
      <c r="AC3886" s="2">
        <f t="shared" si="3937"/>
        <v>1</v>
      </c>
      <c r="AD3886" s="2">
        <f t="shared" si="10"/>
        <v>0</v>
      </c>
      <c r="AE3886" s="2">
        <f t="shared" si="11"/>
        <v>0</v>
      </c>
      <c r="AF3886" s="2">
        <f t="shared" si="12"/>
        <v>0</v>
      </c>
      <c r="AG3886" s="2">
        <f t="shared" si="13"/>
        <v>0</v>
      </c>
      <c r="AH3886" s="2">
        <f t="shared" si="14"/>
        <v>0</v>
      </c>
      <c r="AI3886" s="2">
        <f t="shared" si="15"/>
        <v>0</v>
      </c>
      <c r="AJ3886" s="2">
        <f t="shared" si="16"/>
        <v>1</v>
      </c>
      <c r="AK3886" s="2">
        <f t="shared" si="17"/>
        <v>0</v>
      </c>
      <c r="AL3886" s="2">
        <f t="shared" si="18"/>
        <v>1</v>
      </c>
    </row>
    <row r="3887" ht="13.5" customHeight="1">
      <c r="A3887" s="3">
        <v>43599.0</v>
      </c>
      <c r="B3887" s="2">
        <v>2660.0</v>
      </c>
      <c r="C3887" s="2">
        <f t="shared" si="3"/>
        <v>2660</v>
      </c>
      <c r="D3887" s="2">
        <f t="shared" si="26"/>
        <v>4395.841398</v>
      </c>
      <c r="E3887" s="2">
        <f t="shared" si="20"/>
        <v>2463.510627</v>
      </c>
      <c r="F3887" s="2">
        <v>1.33</v>
      </c>
      <c r="G3887" s="2">
        <f t="shared" si="4"/>
        <v>0.0133</v>
      </c>
      <c r="H3887" s="2">
        <f t="shared" si="21"/>
        <v>1.9963</v>
      </c>
      <c r="I3887" s="2">
        <f t="shared" si="27"/>
        <v>1.553598563</v>
      </c>
      <c r="J3887" s="2">
        <f t="shared" si="5"/>
        <v>418.3752472</v>
      </c>
      <c r="K3887" s="2">
        <f t="shared" si="6"/>
        <v>432.5231254</v>
      </c>
      <c r="L3887" s="2">
        <f t="shared" si="7"/>
        <v>0</v>
      </c>
      <c r="M3887" s="2">
        <f t="shared" si="1"/>
        <v>432.5231254</v>
      </c>
      <c r="O3887" s="2">
        <v>3885.0</v>
      </c>
      <c r="P3887" s="2">
        <v>2645.0</v>
      </c>
      <c r="Q3887" s="2">
        <v>2625.0</v>
      </c>
      <c r="R3887" s="2">
        <v>2682.0</v>
      </c>
      <c r="S3887" s="2">
        <v>2643.0</v>
      </c>
      <c r="T3887" s="2">
        <v>1.334620849E9</v>
      </c>
      <c r="U3887" s="2">
        <v>3.5500915E7</v>
      </c>
      <c r="V3887" s="2">
        <v>5.4214412E7</v>
      </c>
      <c r="W3887" s="2">
        <v>2034717.0</v>
      </c>
      <c r="X3887" s="2">
        <v>2450.0</v>
      </c>
      <c r="Y3887" s="2">
        <f t="shared" si="8"/>
        <v>0.8153674381</v>
      </c>
      <c r="Z3887" s="2">
        <f t="shared" ref="Z3887:AC3887" si="3938">ROUNDDOWN($Y3887*Z$1,0)-IF(MOD($Y3887*Z$1,1)=0,1,0)+1</f>
        <v>2</v>
      </c>
      <c r="AA3887" s="2">
        <f t="shared" si="3938"/>
        <v>3</v>
      </c>
      <c r="AB3887" s="2">
        <f t="shared" si="3938"/>
        <v>4</v>
      </c>
      <c r="AC3887" s="2">
        <f t="shared" si="3938"/>
        <v>5</v>
      </c>
      <c r="AD3887" s="2">
        <f t="shared" si="10"/>
        <v>0</v>
      </c>
      <c r="AE3887" s="2">
        <f t="shared" si="11"/>
        <v>0</v>
      </c>
      <c r="AF3887" s="2">
        <f t="shared" si="12"/>
        <v>0</v>
      </c>
      <c r="AG3887" s="2">
        <f t="shared" si="13"/>
        <v>0</v>
      </c>
      <c r="AH3887" s="2">
        <f t="shared" si="14"/>
        <v>0</v>
      </c>
      <c r="AI3887" s="2">
        <f t="shared" si="15"/>
        <v>1</v>
      </c>
      <c r="AJ3887" s="2">
        <f t="shared" si="16"/>
        <v>0</v>
      </c>
      <c r="AK3887" s="2">
        <f t="shared" si="17"/>
        <v>0</v>
      </c>
      <c r="AL3887" s="2">
        <f t="shared" si="18"/>
        <v>1</v>
      </c>
    </row>
    <row r="3888" ht="13.5" customHeight="1">
      <c r="A3888" s="3">
        <v>43600.0</v>
      </c>
      <c r="B3888" s="2">
        <v>2616.0</v>
      </c>
      <c r="C3888" s="2">
        <f t="shared" si="3"/>
        <v>2616</v>
      </c>
      <c r="D3888" s="2">
        <f t="shared" si="26"/>
        <v>4397.607766</v>
      </c>
      <c r="E3888" s="2">
        <f t="shared" si="20"/>
        <v>2463.853195</v>
      </c>
      <c r="F3888" s="2">
        <v>-1.65</v>
      </c>
      <c r="G3888" s="2">
        <f t="shared" si="4"/>
        <v>-0.0165</v>
      </c>
      <c r="H3888" s="2">
        <f t="shared" si="21"/>
        <v>1.9798</v>
      </c>
      <c r="I3888" s="2">
        <f t="shared" si="27"/>
        <v>1.554000391</v>
      </c>
      <c r="J3888" s="2">
        <f t="shared" si="5"/>
        <v>411.4720556</v>
      </c>
      <c r="K3888" s="2">
        <f t="shared" si="6"/>
        <v>425.3864938</v>
      </c>
      <c r="L3888" s="2">
        <f t="shared" si="7"/>
        <v>0</v>
      </c>
      <c r="M3888" s="2">
        <f t="shared" si="1"/>
        <v>425.3864938</v>
      </c>
      <c r="O3888" s="2">
        <v>3886.0</v>
      </c>
      <c r="P3888" s="2">
        <v>2680.0</v>
      </c>
      <c r="Q3888" s="2">
        <v>2660.0</v>
      </c>
      <c r="R3888" s="2">
        <v>2686.0</v>
      </c>
      <c r="S3888" s="2">
        <v>2606.0</v>
      </c>
      <c r="T3888" s="2">
        <v>1.334620849E9</v>
      </c>
      <c r="U3888" s="2">
        <v>3.4913681E7</v>
      </c>
      <c r="V3888" s="2">
        <v>5.9806025E7</v>
      </c>
      <c r="W3888" s="2">
        <v>2273901.0</v>
      </c>
      <c r="X3888" s="2">
        <v>2104.0</v>
      </c>
      <c r="Y3888" s="2">
        <f t="shared" si="8"/>
        <v>0.121498173</v>
      </c>
      <c r="Z3888" s="2">
        <f t="shared" ref="Z3888:AC3888" si="3939">ROUNDDOWN($Y3888*Z$1,0)-IF(MOD($Y3888*Z$1,1)=0,1,0)+1</f>
        <v>1</v>
      </c>
      <c r="AA3888" s="2">
        <f t="shared" si="3939"/>
        <v>1</v>
      </c>
      <c r="AB3888" s="2">
        <f t="shared" si="3939"/>
        <v>1</v>
      </c>
      <c r="AC3888" s="2">
        <f t="shared" si="3939"/>
        <v>1</v>
      </c>
      <c r="AD3888" s="2">
        <f t="shared" si="10"/>
        <v>0</v>
      </c>
      <c r="AE3888" s="2">
        <f t="shared" si="11"/>
        <v>0</v>
      </c>
      <c r="AF3888" s="2">
        <f t="shared" si="12"/>
        <v>0</v>
      </c>
      <c r="AG3888" s="2">
        <f t="shared" si="13"/>
        <v>0</v>
      </c>
      <c r="AH3888" s="2">
        <f t="shared" si="14"/>
        <v>0</v>
      </c>
      <c r="AI3888" s="2">
        <f t="shared" si="15"/>
        <v>0</v>
      </c>
      <c r="AJ3888" s="2">
        <f t="shared" si="16"/>
        <v>1</v>
      </c>
      <c r="AK3888" s="2">
        <f t="shared" si="17"/>
        <v>0</v>
      </c>
      <c r="AL3888" s="2">
        <f t="shared" si="18"/>
        <v>1</v>
      </c>
    </row>
    <row r="3889" ht="13.5" customHeight="1">
      <c r="A3889" s="3">
        <v>43601.0</v>
      </c>
      <c r="B3889" s="2">
        <v>2639.0</v>
      </c>
      <c r="C3889" s="2">
        <f t="shared" si="3"/>
        <v>2639</v>
      </c>
      <c r="D3889" s="2">
        <f t="shared" si="26"/>
        <v>4399.374844</v>
      </c>
      <c r="E3889" s="2">
        <f t="shared" si="20"/>
        <v>2464.195763</v>
      </c>
      <c r="F3889" s="2">
        <v>0.88</v>
      </c>
      <c r="G3889" s="2">
        <f t="shared" si="4"/>
        <v>0.0088</v>
      </c>
      <c r="H3889" s="2">
        <f t="shared" si="21"/>
        <v>1.9886</v>
      </c>
      <c r="I3889" s="2">
        <f t="shared" si="27"/>
        <v>1.554402218</v>
      </c>
      <c r="J3889" s="2">
        <f t="shared" si="5"/>
        <v>415.0930097</v>
      </c>
      <c r="K3889" s="2">
        <f t="shared" si="6"/>
        <v>429.1298949</v>
      </c>
      <c r="L3889" s="2">
        <f t="shared" si="7"/>
        <v>0</v>
      </c>
      <c r="M3889" s="2">
        <f t="shared" si="1"/>
        <v>429.1298949</v>
      </c>
      <c r="O3889" s="2">
        <v>3887.0</v>
      </c>
      <c r="P3889" s="2">
        <v>2633.0</v>
      </c>
      <c r="Q3889" s="2">
        <v>2616.0</v>
      </c>
      <c r="R3889" s="2">
        <v>2671.0</v>
      </c>
      <c r="S3889" s="2">
        <v>2626.0</v>
      </c>
      <c r="T3889" s="2">
        <v>1.334620849E9</v>
      </c>
      <c r="U3889" s="2">
        <v>3.5220644E7</v>
      </c>
      <c r="V3889" s="2">
        <v>1.11447844E8</v>
      </c>
      <c r="W3889" s="2">
        <v>4212159.0</v>
      </c>
      <c r="X3889" s="2">
        <v>3364.0</v>
      </c>
      <c r="Y3889" s="2">
        <f t="shared" si="8"/>
        <v>0.7274665043</v>
      </c>
      <c r="Z3889" s="2">
        <f t="shared" ref="Z3889:AC3889" si="3940">ROUNDDOWN($Y3889*Z$1,0)-IF(MOD($Y3889*Z$1,1)=0,1,0)+1</f>
        <v>2</v>
      </c>
      <c r="AA3889" s="2">
        <f t="shared" si="3940"/>
        <v>3</v>
      </c>
      <c r="AB3889" s="2">
        <f t="shared" si="3940"/>
        <v>3</v>
      </c>
      <c r="AC3889" s="2">
        <f t="shared" si="3940"/>
        <v>4</v>
      </c>
      <c r="AD3889" s="2">
        <f t="shared" si="10"/>
        <v>0</v>
      </c>
      <c r="AE3889" s="2">
        <f t="shared" si="11"/>
        <v>0</v>
      </c>
      <c r="AF3889" s="2">
        <f t="shared" si="12"/>
        <v>0</v>
      </c>
      <c r="AG3889" s="2">
        <f t="shared" si="13"/>
        <v>0</v>
      </c>
      <c r="AH3889" s="2">
        <f t="shared" si="14"/>
        <v>0</v>
      </c>
      <c r="AI3889" s="2">
        <f t="shared" si="15"/>
        <v>1</v>
      </c>
      <c r="AJ3889" s="2">
        <f t="shared" si="16"/>
        <v>0</v>
      </c>
      <c r="AK3889" s="2">
        <f t="shared" si="17"/>
        <v>0</v>
      </c>
      <c r="AL3889" s="2">
        <f t="shared" si="18"/>
        <v>1</v>
      </c>
    </row>
    <row r="3890" ht="13.5" customHeight="1">
      <c r="A3890" s="3">
        <v>43604.0</v>
      </c>
      <c r="B3890" s="2">
        <v>2618.0</v>
      </c>
      <c r="C3890" s="2">
        <f t="shared" si="3"/>
        <v>2618</v>
      </c>
      <c r="D3890" s="2">
        <f t="shared" si="26"/>
        <v>4401.142633</v>
      </c>
      <c r="E3890" s="2">
        <f t="shared" si="20"/>
        <v>2464.53833</v>
      </c>
      <c r="F3890" s="2">
        <v>-0.8</v>
      </c>
      <c r="G3890" s="2">
        <f t="shared" si="4"/>
        <v>-0.008</v>
      </c>
      <c r="H3890" s="2">
        <f t="shared" si="21"/>
        <v>1.9806</v>
      </c>
      <c r="I3890" s="2">
        <f t="shared" si="27"/>
        <v>1.554804045</v>
      </c>
      <c r="J3890" s="2">
        <f t="shared" si="5"/>
        <v>411.7722656</v>
      </c>
      <c r="K3890" s="2">
        <f t="shared" si="6"/>
        <v>425.6968558</v>
      </c>
      <c r="L3890" s="2">
        <f t="shared" si="7"/>
        <v>0</v>
      </c>
      <c r="M3890" s="2">
        <f t="shared" si="1"/>
        <v>425.6968558</v>
      </c>
      <c r="O3890" s="2">
        <v>3888.0</v>
      </c>
      <c r="P3890" s="2">
        <v>2640.0</v>
      </c>
      <c r="Q3890" s="2">
        <v>2639.0</v>
      </c>
      <c r="R3890" s="2">
        <v>2651.0</v>
      </c>
      <c r="S3890" s="2">
        <v>2607.0</v>
      </c>
      <c r="T3890" s="2">
        <v>1.334620849E9</v>
      </c>
      <c r="U3890" s="2">
        <v>3.4940374E7</v>
      </c>
      <c r="V3890" s="2">
        <v>3.209679E7</v>
      </c>
      <c r="W3890" s="2">
        <v>1221359.0</v>
      </c>
      <c r="X3890" s="2">
        <v>1502.0</v>
      </c>
      <c r="Y3890" s="2">
        <f t="shared" si="8"/>
        <v>0.2745635404</v>
      </c>
      <c r="Z3890" s="2">
        <f t="shared" ref="Z3890:AC3890" si="3941">ROUNDDOWN($Y3890*Z$1,0)-IF(MOD($Y3890*Z$1,1)=0,1,0)+1</f>
        <v>1</v>
      </c>
      <c r="AA3890" s="2">
        <f t="shared" si="3941"/>
        <v>1</v>
      </c>
      <c r="AB3890" s="2">
        <f t="shared" si="3941"/>
        <v>2</v>
      </c>
      <c r="AC3890" s="2">
        <f t="shared" si="3941"/>
        <v>2</v>
      </c>
      <c r="AD3890" s="2">
        <f t="shared" si="10"/>
        <v>0</v>
      </c>
      <c r="AE3890" s="2">
        <f t="shared" si="11"/>
        <v>0</v>
      </c>
      <c r="AF3890" s="2">
        <f t="shared" si="12"/>
        <v>0</v>
      </c>
      <c r="AG3890" s="2">
        <f t="shared" si="13"/>
        <v>0</v>
      </c>
      <c r="AH3890" s="2">
        <f t="shared" si="14"/>
        <v>0</v>
      </c>
      <c r="AI3890" s="2">
        <f t="shared" si="15"/>
        <v>0</v>
      </c>
      <c r="AJ3890" s="2">
        <f t="shared" si="16"/>
        <v>0</v>
      </c>
      <c r="AK3890" s="2">
        <f t="shared" si="17"/>
        <v>1</v>
      </c>
      <c r="AL3890" s="2">
        <f t="shared" si="18"/>
        <v>1</v>
      </c>
    </row>
    <row r="3891" ht="13.5" customHeight="1">
      <c r="A3891" s="3">
        <v>43605.0</v>
      </c>
      <c r="B3891" s="2">
        <v>2619.0</v>
      </c>
      <c r="C3891" s="2">
        <f t="shared" si="3"/>
        <v>2619</v>
      </c>
      <c r="D3891" s="2">
        <f t="shared" si="26"/>
        <v>4402.911131</v>
      </c>
      <c r="E3891" s="2">
        <f t="shared" si="20"/>
        <v>2464.880898</v>
      </c>
      <c r="F3891" s="2">
        <v>0.04</v>
      </c>
      <c r="G3891" s="2">
        <f t="shared" si="4"/>
        <v>0.0004</v>
      </c>
      <c r="H3891" s="2">
        <f t="shared" si="21"/>
        <v>1.981</v>
      </c>
      <c r="I3891" s="2">
        <f t="shared" si="27"/>
        <v>1.555205872</v>
      </c>
      <c r="J3891" s="2">
        <f t="shared" si="5"/>
        <v>411.9369745</v>
      </c>
      <c r="K3891" s="2">
        <f t="shared" si="6"/>
        <v>425.8671345</v>
      </c>
      <c r="L3891" s="2">
        <f t="shared" si="7"/>
        <v>0</v>
      </c>
      <c r="M3891" s="2">
        <f t="shared" si="1"/>
        <v>425.8671345</v>
      </c>
      <c r="O3891" s="2">
        <v>3889.0</v>
      </c>
      <c r="P3891" s="2">
        <v>2628.0</v>
      </c>
      <c r="Q3891" s="2">
        <v>2618.0</v>
      </c>
      <c r="R3891" s="2">
        <v>2642.0</v>
      </c>
      <c r="S3891" s="2">
        <v>2612.0</v>
      </c>
      <c r="T3891" s="2">
        <v>1.334620849E9</v>
      </c>
      <c r="U3891" s="2">
        <v>3.495372E7</v>
      </c>
      <c r="V3891" s="2">
        <v>5.5080927E7</v>
      </c>
      <c r="W3891" s="2">
        <v>2099100.0</v>
      </c>
      <c r="X3891" s="2">
        <v>2166.0</v>
      </c>
      <c r="Y3891" s="2">
        <f t="shared" si="8"/>
        <v>0.5014210313</v>
      </c>
      <c r="Z3891" s="2">
        <f t="shared" ref="Z3891:AC3891" si="3942">ROUNDDOWN($Y3891*Z$1,0)-IF(MOD($Y3891*Z$1,1)=0,1,0)+1</f>
        <v>2</v>
      </c>
      <c r="AA3891" s="2">
        <f t="shared" si="3942"/>
        <v>2</v>
      </c>
      <c r="AB3891" s="2">
        <f t="shared" si="3942"/>
        <v>3</v>
      </c>
      <c r="AC3891" s="2">
        <f t="shared" si="3942"/>
        <v>3</v>
      </c>
      <c r="AD3891" s="2">
        <f t="shared" si="10"/>
        <v>1</v>
      </c>
      <c r="AE3891" s="2">
        <f t="shared" si="11"/>
        <v>0</v>
      </c>
      <c r="AF3891" s="2">
        <f t="shared" si="12"/>
        <v>0</v>
      </c>
      <c r="AG3891" s="2">
        <f t="shared" si="13"/>
        <v>0</v>
      </c>
      <c r="AH3891" s="2">
        <f t="shared" si="14"/>
        <v>0</v>
      </c>
      <c r="AI3891" s="2">
        <f t="shared" si="15"/>
        <v>0</v>
      </c>
      <c r="AJ3891" s="2">
        <f t="shared" si="16"/>
        <v>0</v>
      </c>
      <c r="AK3891" s="2">
        <f t="shared" si="17"/>
        <v>0</v>
      </c>
      <c r="AL3891" s="2">
        <f t="shared" si="18"/>
        <v>1</v>
      </c>
    </row>
    <row r="3892" ht="13.5" customHeight="1">
      <c r="A3892" s="3">
        <v>43606.0</v>
      </c>
      <c r="B3892" s="2">
        <v>2622.0</v>
      </c>
      <c r="C3892" s="2">
        <f t="shared" si="3"/>
        <v>2622</v>
      </c>
      <c r="D3892" s="2">
        <f t="shared" si="26"/>
        <v>4404.680341</v>
      </c>
      <c r="E3892" s="2">
        <f t="shared" si="20"/>
        <v>2465.223466</v>
      </c>
      <c r="F3892" s="2">
        <v>0.11</v>
      </c>
      <c r="G3892" s="2">
        <f t="shared" si="4"/>
        <v>0.0011</v>
      </c>
      <c r="H3892" s="2">
        <f t="shared" si="21"/>
        <v>1.9821</v>
      </c>
      <c r="I3892" s="2">
        <f t="shared" si="27"/>
        <v>1.555607699</v>
      </c>
      <c r="J3892" s="2">
        <f t="shared" si="5"/>
        <v>412.3901052</v>
      </c>
      <c r="K3892" s="2">
        <f t="shared" si="6"/>
        <v>426.3355884</v>
      </c>
      <c r="L3892" s="2">
        <f t="shared" si="7"/>
        <v>0</v>
      </c>
      <c r="M3892" s="2">
        <f t="shared" si="1"/>
        <v>426.3355884</v>
      </c>
      <c r="O3892" s="2">
        <v>3890.0</v>
      </c>
      <c r="P3892" s="2">
        <v>2619.0</v>
      </c>
      <c r="Q3892" s="2">
        <v>2619.0</v>
      </c>
      <c r="R3892" s="2">
        <v>2647.0</v>
      </c>
      <c r="S3892" s="2">
        <v>2619.0</v>
      </c>
      <c r="T3892" s="2">
        <v>1.334620849E9</v>
      </c>
      <c r="U3892" s="2">
        <v>3.4993759E7</v>
      </c>
      <c r="V3892" s="2">
        <v>4.3924846E7</v>
      </c>
      <c r="W3892" s="2">
        <v>1668228.0</v>
      </c>
      <c r="X3892" s="2">
        <v>2000.0</v>
      </c>
      <c r="Y3892" s="2">
        <f t="shared" si="8"/>
        <v>0.5233455136</v>
      </c>
      <c r="Z3892" s="2">
        <f t="shared" ref="Z3892:AC3892" si="3943">ROUNDDOWN($Y3892*Z$1,0)-IF(MOD($Y3892*Z$1,1)=0,1,0)+1</f>
        <v>2</v>
      </c>
      <c r="AA3892" s="2">
        <f t="shared" si="3943"/>
        <v>2</v>
      </c>
      <c r="AB3892" s="2">
        <f t="shared" si="3943"/>
        <v>3</v>
      </c>
      <c r="AC3892" s="2">
        <f t="shared" si="3943"/>
        <v>3</v>
      </c>
      <c r="AD3892" s="2">
        <f t="shared" si="10"/>
        <v>0</v>
      </c>
      <c r="AE3892" s="2">
        <f t="shared" si="11"/>
        <v>0</v>
      </c>
      <c r="AF3892" s="2">
        <f t="shared" si="12"/>
        <v>0</v>
      </c>
      <c r="AG3892" s="2">
        <f t="shared" si="13"/>
        <v>0</v>
      </c>
      <c r="AH3892" s="2">
        <f t="shared" si="14"/>
        <v>0</v>
      </c>
      <c r="AI3892" s="2">
        <f t="shared" si="15"/>
        <v>1</v>
      </c>
      <c r="AJ3892" s="2">
        <f t="shared" si="16"/>
        <v>0</v>
      </c>
      <c r="AK3892" s="2">
        <f t="shared" si="17"/>
        <v>0</v>
      </c>
      <c r="AL3892" s="2">
        <f t="shared" si="18"/>
        <v>1</v>
      </c>
    </row>
    <row r="3893" ht="13.5" customHeight="1">
      <c r="A3893" s="3">
        <v>43607.0</v>
      </c>
      <c r="B3893" s="2">
        <v>2621.0</v>
      </c>
      <c r="C3893" s="2">
        <f t="shared" si="3"/>
        <v>2621</v>
      </c>
      <c r="D3893" s="2">
        <f t="shared" si="26"/>
        <v>4406.450261</v>
      </c>
      <c r="E3893" s="2">
        <f t="shared" si="20"/>
        <v>2465.566033</v>
      </c>
      <c r="F3893" s="2">
        <v>-0.04</v>
      </c>
      <c r="G3893" s="2">
        <f t="shared" si="4"/>
        <v>-0.0004</v>
      </c>
      <c r="H3893" s="2">
        <f t="shared" si="21"/>
        <v>1.9817</v>
      </c>
      <c r="I3893" s="2">
        <f t="shared" si="27"/>
        <v>1.556009527</v>
      </c>
      <c r="J3893" s="2">
        <f t="shared" si="5"/>
        <v>412.2251492</v>
      </c>
      <c r="K3893" s="2">
        <f t="shared" si="6"/>
        <v>426.1650541</v>
      </c>
      <c r="L3893" s="2">
        <f t="shared" si="7"/>
        <v>0</v>
      </c>
      <c r="M3893" s="2">
        <f t="shared" si="1"/>
        <v>426.1650541</v>
      </c>
      <c r="O3893" s="2">
        <v>3891.0</v>
      </c>
      <c r="P3893" s="2">
        <v>2611.0</v>
      </c>
      <c r="Q3893" s="2">
        <v>2622.0</v>
      </c>
      <c r="R3893" s="2">
        <v>2629.0</v>
      </c>
      <c r="S3893" s="2">
        <v>2598.0</v>
      </c>
      <c r="T3893" s="2">
        <v>1.334620849E9</v>
      </c>
      <c r="U3893" s="2">
        <v>3.4980412E7</v>
      </c>
      <c r="V3893" s="2">
        <v>5.4570073E7</v>
      </c>
      <c r="W3893" s="2">
        <v>2088277.0</v>
      </c>
      <c r="X3893" s="2">
        <v>1954.0</v>
      </c>
      <c r="Y3893" s="2">
        <f t="shared" si="8"/>
        <v>0.4737109216</v>
      </c>
      <c r="Z3893" s="2">
        <f t="shared" ref="Z3893:AC3893" si="3944">ROUNDDOWN($Y3893*Z$1,0)-IF(MOD($Y3893*Z$1,1)=0,1,0)+1</f>
        <v>1</v>
      </c>
      <c r="AA3893" s="2">
        <f t="shared" si="3944"/>
        <v>2</v>
      </c>
      <c r="AB3893" s="2">
        <f t="shared" si="3944"/>
        <v>2</v>
      </c>
      <c r="AC3893" s="2">
        <f t="shared" si="3944"/>
        <v>3</v>
      </c>
      <c r="AD3893" s="2">
        <f t="shared" si="10"/>
        <v>0</v>
      </c>
      <c r="AE3893" s="2">
        <f t="shared" si="11"/>
        <v>0</v>
      </c>
      <c r="AF3893" s="2">
        <f t="shared" si="12"/>
        <v>0</v>
      </c>
      <c r="AG3893" s="2">
        <f t="shared" si="13"/>
        <v>0</v>
      </c>
      <c r="AH3893" s="2">
        <f t="shared" si="14"/>
        <v>0</v>
      </c>
      <c r="AI3893" s="2">
        <f t="shared" si="15"/>
        <v>0</v>
      </c>
      <c r="AJ3893" s="2">
        <f t="shared" si="16"/>
        <v>0</v>
      </c>
      <c r="AK3893" s="2">
        <f t="shared" si="17"/>
        <v>1</v>
      </c>
      <c r="AL3893" s="2">
        <f t="shared" si="18"/>
        <v>1</v>
      </c>
    </row>
    <row r="3894" ht="13.5" customHeight="1">
      <c r="A3894" s="3">
        <v>43608.0</v>
      </c>
      <c r="B3894" s="2">
        <v>2632.0</v>
      </c>
      <c r="C3894" s="2">
        <f t="shared" si="3"/>
        <v>2632</v>
      </c>
      <c r="D3894" s="2">
        <f t="shared" si="26"/>
        <v>4408.220892</v>
      </c>
      <c r="E3894" s="2">
        <f t="shared" si="20"/>
        <v>2465.908601</v>
      </c>
      <c r="F3894" s="2">
        <v>0.42</v>
      </c>
      <c r="G3894" s="2">
        <f t="shared" si="4"/>
        <v>0.0042</v>
      </c>
      <c r="H3894" s="2">
        <f t="shared" si="21"/>
        <v>1.9859</v>
      </c>
      <c r="I3894" s="2">
        <f t="shared" si="27"/>
        <v>1.556411354</v>
      </c>
      <c r="J3894" s="2">
        <f t="shared" si="5"/>
        <v>413.9564948</v>
      </c>
      <c r="K3894" s="2">
        <f t="shared" si="6"/>
        <v>427.9549474</v>
      </c>
      <c r="L3894" s="2">
        <f t="shared" si="7"/>
        <v>0</v>
      </c>
      <c r="M3894" s="2">
        <f t="shared" si="1"/>
        <v>427.9549474</v>
      </c>
      <c r="O3894" s="2">
        <v>3892.0</v>
      </c>
      <c r="P3894" s="2">
        <v>2620.0</v>
      </c>
      <c r="Q3894" s="2">
        <v>2621.0</v>
      </c>
      <c r="R3894" s="2">
        <v>2636.0</v>
      </c>
      <c r="S3894" s="2">
        <v>2611.0</v>
      </c>
      <c r="T3894" s="2">
        <v>1.334620849E9</v>
      </c>
      <c r="U3894" s="2">
        <v>3.5127221E7</v>
      </c>
      <c r="V3894" s="2">
        <v>3.7847128E7</v>
      </c>
      <c r="W3894" s="2">
        <v>1442982.0</v>
      </c>
      <c r="X3894" s="2">
        <v>1306.0</v>
      </c>
      <c r="Y3894" s="2">
        <f t="shared" si="8"/>
        <v>0.6058668291</v>
      </c>
      <c r="Z3894" s="2">
        <f t="shared" ref="Z3894:AC3894" si="3945">ROUNDDOWN($Y3894*Z$1,0)-IF(MOD($Y3894*Z$1,1)=0,1,0)+1</f>
        <v>2</v>
      </c>
      <c r="AA3894" s="2">
        <f t="shared" si="3945"/>
        <v>2</v>
      </c>
      <c r="AB3894" s="2">
        <f t="shared" si="3945"/>
        <v>3</v>
      </c>
      <c r="AC3894" s="2">
        <f t="shared" si="3945"/>
        <v>4</v>
      </c>
      <c r="AD3894" s="2">
        <f t="shared" si="10"/>
        <v>0</v>
      </c>
      <c r="AE3894" s="2">
        <f t="shared" si="11"/>
        <v>1</v>
      </c>
      <c r="AF3894" s="2">
        <f t="shared" si="12"/>
        <v>0</v>
      </c>
      <c r="AG3894" s="2">
        <f t="shared" si="13"/>
        <v>0</v>
      </c>
      <c r="AH3894" s="2">
        <f t="shared" si="14"/>
        <v>0</v>
      </c>
      <c r="AI3894" s="2">
        <f t="shared" si="15"/>
        <v>0</v>
      </c>
      <c r="AJ3894" s="2">
        <f t="shared" si="16"/>
        <v>0</v>
      </c>
      <c r="AK3894" s="2">
        <f t="shared" si="17"/>
        <v>0</v>
      </c>
      <c r="AL3894" s="2">
        <f t="shared" si="18"/>
        <v>1</v>
      </c>
    </row>
    <row r="3895" ht="13.5" customHeight="1">
      <c r="A3895" s="3">
        <v>43611.0</v>
      </c>
      <c r="B3895" s="2">
        <v>2680.0</v>
      </c>
      <c r="C3895" s="2">
        <f t="shared" si="3"/>
        <v>2680</v>
      </c>
      <c r="D3895" s="2">
        <f t="shared" si="26"/>
        <v>4409.992235</v>
      </c>
      <c r="E3895" s="2">
        <f t="shared" si="20"/>
        <v>2466.251169</v>
      </c>
      <c r="F3895" s="2">
        <v>1.82</v>
      </c>
      <c r="G3895" s="2">
        <f t="shared" si="4"/>
        <v>0.0182</v>
      </c>
      <c r="H3895" s="2">
        <f t="shared" si="21"/>
        <v>2.0041</v>
      </c>
      <c r="I3895" s="2">
        <f t="shared" si="27"/>
        <v>1.556813181</v>
      </c>
      <c r="J3895" s="2">
        <f t="shared" si="5"/>
        <v>421.490503</v>
      </c>
      <c r="K3895" s="2">
        <f t="shared" si="6"/>
        <v>435.7437274</v>
      </c>
      <c r="L3895" s="2">
        <f t="shared" si="7"/>
        <v>0</v>
      </c>
      <c r="M3895" s="2">
        <f t="shared" si="1"/>
        <v>435.7437274</v>
      </c>
      <c r="O3895" s="2">
        <v>3893.0</v>
      </c>
      <c r="P3895" s="2">
        <v>2633.0</v>
      </c>
      <c r="Q3895" s="2">
        <v>2632.0</v>
      </c>
      <c r="R3895" s="2">
        <v>2680.0</v>
      </c>
      <c r="S3895" s="2">
        <v>2620.0</v>
      </c>
      <c r="T3895" s="2">
        <v>1.334620849E9</v>
      </c>
      <c r="U3895" s="2">
        <v>3.5767839E7</v>
      </c>
      <c r="V3895" s="2">
        <v>3.3206656E7</v>
      </c>
      <c r="W3895" s="2">
        <v>1250513.0</v>
      </c>
      <c r="X3895" s="2">
        <v>1704.0</v>
      </c>
      <c r="Y3895" s="2">
        <f t="shared" si="8"/>
        <v>0.8805318717</v>
      </c>
      <c r="Z3895" s="2">
        <f t="shared" ref="Z3895:AC3895" si="3946">ROUNDDOWN($Y3895*Z$1,0)-IF(MOD($Y3895*Z$1,1)=0,1,0)+1</f>
        <v>2</v>
      </c>
      <c r="AA3895" s="2">
        <f t="shared" si="3946"/>
        <v>3</v>
      </c>
      <c r="AB3895" s="2">
        <f t="shared" si="3946"/>
        <v>4</v>
      </c>
      <c r="AC3895" s="2">
        <f t="shared" si="3946"/>
        <v>5</v>
      </c>
      <c r="AD3895" s="2">
        <f t="shared" si="10"/>
        <v>1</v>
      </c>
      <c r="AE3895" s="2">
        <f t="shared" si="11"/>
        <v>0</v>
      </c>
      <c r="AF3895" s="2">
        <f t="shared" si="12"/>
        <v>0</v>
      </c>
      <c r="AG3895" s="2">
        <f t="shared" si="13"/>
        <v>0</v>
      </c>
      <c r="AH3895" s="2">
        <f t="shared" si="14"/>
        <v>0</v>
      </c>
      <c r="AI3895" s="2">
        <f t="shared" si="15"/>
        <v>0</v>
      </c>
      <c r="AJ3895" s="2">
        <f t="shared" si="16"/>
        <v>0</v>
      </c>
      <c r="AK3895" s="2">
        <f t="shared" si="17"/>
        <v>0</v>
      </c>
      <c r="AL3895" s="2">
        <f t="shared" si="18"/>
        <v>1</v>
      </c>
    </row>
    <row r="3896" ht="13.5" customHeight="1">
      <c r="A3896" s="3">
        <v>43612.0</v>
      </c>
      <c r="B3896" s="2">
        <v>2700.0</v>
      </c>
      <c r="C3896" s="2">
        <f t="shared" si="3"/>
        <v>2700</v>
      </c>
      <c r="D3896" s="2">
        <f t="shared" si="26"/>
        <v>4411.76429</v>
      </c>
      <c r="E3896" s="2">
        <f t="shared" si="20"/>
        <v>2466.593737</v>
      </c>
      <c r="F3896" s="2">
        <v>0.75</v>
      </c>
      <c r="G3896" s="2">
        <f t="shared" si="4"/>
        <v>0.0075</v>
      </c>
      <c r="H3896" s="2">
        <f t="shared" si="21"/>
        <v>2.0116</v>
      </c>
      <c r="I3896" s="2">
        <f t="shared" si="27"/>
        <v>1.557215008</v>
      </c>
      <c r="J3896" s="2">
        <f t="shared" si="5"/>
        <v>424.6516818</v>
      </c>
      <c r="K3896" s="2">
        <f t="shared" si="6"/>
        <v>439.0118054</v>
      </c>
      <c r="L3896" s="2">
        <f t="shared" si="7"/>
        <v>0</v>
      </c>
      <c r="M3896" s="2">
        <f t="shared" si="1"/>
        <v>439.0118054</v>
      </c>
      <c r="O3896" s="2">
        <v>3894.0</v>
      </c>
      <c r="P3896" s="2">
        <v>2700.0</v>
      </c>
      <c r="Q3896" s="2">
        <v>2680.0</v>
      </c>
      <c r="R3896" s="2">
        <v>2730.0</v>
      </c>
      <c r="S3896" s="2">
        <v>2689.0</v>
      </c>
      <c r="T3896" s="2">
        <v>1.334620849E9</v>
      </c>
      <c r="U3896" s="2">
        <v>3.6034763E7</v>
      </c>
      <c r="V3896" s="2">
        <v>6.1012778E7</v>
      </c>
      <c r="W3896" s="2">
        <v>2254797.0</v>
      </c>
      <c r="X3896" s="2">
        <v>2444.0</v>
      </c>
      <c r="Y3896" s="2">
        <f t="shared" si="8"/>
        <v>0.6941737718</v>
      </c>
      <c r="Z3896" s="2">
        <f t="shared" ref="Z3896:AC3896" si="3947">ROUNDDOWN($Y3896*Z$1,0)-IF(MOD($Y3896*Z$1,1)=0,1,0)+1</f>
        <v>2</v>
      </c>
      <c r="AA3896" s="2">
        <f t="shared" si="3947"/>
        <v>3</v>
      </c>
      <c r="AB3896" s="2">
        <f t="shared" si="3947"/>
        <v>3</v>
      </c>
      <c r="AC3896" s="2">
        <f t="shared" si="3947"/>
        <v>4</v>
      </c>
      <c r="AD3896" s="2">
        <f t="shared" si="10"/>
        <v>0</v>
      </c>
      <c r="AE3896" s="2">
        <f t="shared" si="11"/>
        <v>0</v>
      </c>
      <c r="AF3896" s="2">
        <f t="shared" si="12"/>
        <v>0</v>
      </c>
      <c r="AG3896" s="2">
        <f t="shared" si="13"/>
        <v>0</v>
      </c>
      <c r="AH3896" s="2">
        <f t="shared" si="14"/>
        <v>1</v>
      </c>
      <c r="AI3896" s="2">
        <f t="shared" si="15"/>
        <v>0</v>
      </c>
      <c r="AJ3896" s="2">
        <f t="shared" si="16"/>
        <v>0</v>
      </c>
      <c r="AK3896" s="2">
        <f t="shared" si="17"/>
        <v>0</v>
      </c>
      <c r="AL3896" s="2">
        <f t="shared" si="18"/>
        <v>1</v>
      </c>
    </row>
    <row r="3897" ht="13.5" customHeight="1">
      <c r="A3897" s="3">
        <v>43613.0</v>
      </c>
      <c r="B3897" s="2">
        <v>2692.0</v>
      </c>
      <c r="C3897" s="2">
        <f t="shared" si="3"/>
        <v>2692</v>
      </c>
      <c r="D3897" s="2">
        <f t="shared" si="26"/>
        <v>4413.537057</v>
      </c>
      <c r="E3897" s="2">
        <f t="shared" si="20"/>
        <v>2466.936304</v>
      </c>
      <c r="F3897" s="2">
        <v>-0.3</v>
      </c>
      <c r="G3897" s="2">
        <f t="shared" si="4"/>
        <v>-0.003</v>
      </c>
      <c r="H3897" s="2">
        <f t="shared" si="21"/>
        <v>2.0086</v>
      </c>
      <c r="I3897" s="2">
        <f t="shared" si="27"/>
        <v>1.557616835</v>
      </c>
      <c r="J3897" s="2">
        <f t="shared" si="5"/>
        <v>423.3777267</v>
      </c>
      <c r="K3897" s="2">
        <f t="shared" si="6"/>
        <v>437.69477</v>
      </c>
      <c r="L3897" s="2">
        <f t="shared" si="7"/>
        <v>0</v>
      </c>
      <c r="M3897" s="2">
        <f t="shared" si="1"/>
        <v>437.69477</v>
      </c>
      <c r="O3897" s="2">
        <v>3895.0</v>
      </c>
      <c r="P3897" s="2">
        <v>2710.0</v>
      </c>
      <c r="Q3897" s="2">
        <v>2700.0</v>
      </c>
      <c r="R3897" s="2">
        <v>2712.0</v>
      </c>
      <c r="S3897" s="2">
        <v>2681.0</v>
      </c>
      <c r="T3897" s="2">
        <v>1.334620849E9</v>
      </c>
      <c r="U3897" s="2">
        <v>3.5927993E7</v>
      </c>
      <c r="V3897" s="2">
        <v>1.49271994E8</v>
      </c>
      <c r="W3897" s="2">
        <v>5543462.0</v>
      </c>
      <c r="X3897" s="2">
        <v>2017.0</v>
      </c>
      <c r="Y3897" s="2">
        <f t="shared" si="8"/>
        <v>0.4019488429</v>
      </c>
      <c r="Z3897" s="2">
        <f t="shared" ref="Z3897:AC3897" si="3948">ROUNDDOWN($Y3897*Z$1,0)-IF(MOD($Y3897*Z$1,1)=0,1,0)+1</f>
        <v>1</v>
      </c>
      <c r="AA3897" s="2">
        <f t="shared" si="3948"/>
        <v>2</v>
      </c>
      <c r="AB3897" s="2">
        <f t="shared" si="3948"/>
        <v>2</v>
      </c>
      <c r="AC3897" s="2">
        <f t="shared" si="3948"/>
        <v>3</v>
      </c>
      <c r="AD3897" s="2">
        <f t="shared" si="10"/>
        <v>0</v>
      </c>
      <c r="AE3897" s="2">
        <f t="shared" si="11"/>
        <v>0</v>
      </c>
      <c r="AF3897" s="2">
        <f t="shared" si="12"/>
        <v>0</v>
      </c>
      <c r="AG3897" s="2">
        <f t="shared" si="13"/>
        <v>1</v>
      </c>
      <c r="AH3897" s="2">
        <f t="shared" si="14"/>
        <v>0</v>
      </c>
      <c r="AI3897" s="2">
        <f t="shared" si="15"/>
        <v>0</v>
      </c>
      <c r="AJ3897" s="2">
        <f t="shared" si="16"/>
        <v>0</v>
      </c>
      <c r="AK3897" s="2">
        <f t="shared" si="17"/>
        <v>0</v>
      </c>
      <c r="AL3897" s="2">
        <f t="shared" si="18"/>
        <v>1</v>
      </c>
    </row>
    <row r="3898" ht="13.5" customHeight="1">
      <c r="A3898" s="3">
        <v>43614.0</v>
      </c>
      <c r="B3898" s="2">
        <v>2615.0</v>
      </c>
      <c r="C3898" s="2">
        <f t="shared" si="3"/>
        <v>2615</v>
      </c>
      <c r="D3898" s="2">
        <f t="shared" si="26"/>
        <v>4415.310536</v>
      </c>
      <c r="E3898" s="2">
        <f t="shared" si="20"/>
        <v>2467.278872</v>
      </c>
      <c r="F3898" s="2">
        <v>-2.86</v>
      </c>
      <c r="G3898" s="2">
        <f t="shared" si="4"/>
        <v>-0.0286</v>
      </c>
      <c r="H3898" s="2">
        <f t="shared" si="21"/>
        <v>1.98</v>
      </c>
      <c r="I3898" s="2">
        <f t="shared" si="27"/>
        <v>1.558018662</v>
      </c>
      <c r="J3898" s="2">
        <f t="shared" si="5"/>
        <v>411.2691237</v>
      </c>
      <c r="K3898" s="2">
        <f t="shared" si="6"/>
        <v>425.1766995</v>
      </c>
      <c r="L3898" s="2">
        <f t="shared" si="7"/>
        <v>0</v>
      </c>
      <c r="M3898" s="2">
        <f t="shared" si="1"/>
        <v>425.1766995</v>
      </c>
      <c r="O3898" s="2">
        <v>3896.0</v>
      </c>
      <c r="P3898" s="2">
        <v>2640.0</v>
      </c>
      <c r="Q3898" s="2">
        <v>2692.0</v>
      </c>
      <c r="R3898" s="2">
        <v>2650.0</v>
      </c>
      <c r="S3898" s="2">
        <v>2610.0</v>
      </c>
      <c r="T3898" s="2">
        <v>1.334620849E9</v>
      </c>
      <c r="U3898" s="2">
        <v>3.4900335E7</v>
      </c>
      <c r="V3898" s="2">
        <v>9.798975E7</v>
      </c>
      <c r="W3898" s="2">
        <v>3730937.0</v>
      </c>
      <c r="X3898" s="2">
        <v>3020.0</v>
      </c>
      <c r="Y3898" s="2">
        <f t="shared" si="8"/>
        <v>0.03907835972</v>
      </c>
      <c r="Z3898" s="2">
        <f t="shared" ref="Z3898:AC3898" si="3949">ROUNDDOWN($Y3898*Z$1,0)-IF(MOD($Y3898*Z$1,1)=0,1,0)+1</f>
        <v>1</v>
      </c>
      <c r="AA3898" s="2">
        <f t="shared" si="3949"/>
        <v>1</v>
      </c>
      <c r="AB3898" s="2">
        <f t="shared" si="3949"/>
        <v>1</v>
      </c>
      <c r="AC3898" s="2">
        <f t="shared" si="3949"/>
        <v>1</v>
      </c>
      <c r="AD3898" s="2">
        <f t="shared" si="10"/>
        <v>0</v>
      </c>
      <c r="AE3898" s="2">
        <f t="shared" si="11"/>
        <v>0</v>
      </c>
      <c r="AF3898" s="2">
        <f t="shared" si="12"/>
        <v>0</v>
      </c>
      <c r="AG3898" s="2">
        <f t="shared" si="13"/>
        <v>0</v>
      </c>
      <c r="AH3898" s="2">
        <f t="shared" si="14"/>
        <v>0</v>
      </c>
      <c r="AI3898" s="2">
        <f t="shared" si="15"/>
        <v>0</v>
      </c>
      <c r="AJ3898" s="2">
        <f t="shared" si="16"/>
        <v>1</v>
      </c>
      <c r="AK3898" s="2">
        <f t="shared" si="17"/>
        <v>0</v>
      </c>
      <c r="AL3898" s="2">
        <f t="shared" si="18"/>
        <v>1</v>
      </c>
    </row>
    <row r="3899" ht="13.5" customHeight="1">
      <c r="A3899" s="3">
        <v>43615.0</v>
      </c>
      <c r="B3899" s="2">
        <v>2632.0</v>
      </c>
      <c r="C3899" s="2">
        <f t="shared" si="3"/>
        <v>2632</v>
      </c>
      <c r="D3899" s="2">
        <f t="shared" si="26"/>
        <v>4417.084728</v>
      </c>
      <c r="E3899" s="2">
        <f t="shared" si="20"/>
        <v>2467.62144</v>
      </c>
      <c r="F3899" s="2">
        <v>0.65</v>
      </c>
      <c r="G3899" s="2">
        <f t="shared" si="4"/>
        <v>0.0065</v>
      </c>
      <c r="H3899" s="2">
        <f t="shared" si="21"/>
        <v>1.9865</v>
      </c>
      <c r="I3899" s="2">
        <f t="shared" si="27"/>
        <v>1.55842049</v>
      </c>
      <c r="J3899" s="2">
        <f t="shared" si="5"/>
        <v>413.942373</v>
      </c>
      <c r="K3899" s="2">
        <f t="shared" si="6"/>
        <v>427.9403481</v>
      </c>
      <c r="L3899" s="2">
        <f t="shared" si="7"/>
        <v>0</v>
      </c>
      <c r="M3899" s="2">
        <f t="shared" si="1"/>
        <v>427.9403481</v>
      </c>
      <c r="O3899" s="2">
        <v>3897.0</v>
      </c>
      <c r="P3899" s="2">
        <v>2621.0</v>
      </c>
      <c r="Q3899" s="2">
        <v>2615.0</v>
      </c>
      <c r="R3899" s="2">
        <v>2632.0</v>
      </c>
      <c r="S3899" s="2">
        <v>2600.0</v>
      </c>
      <c r="T3899" s="2">
        <v>1.334620849E9</v>
      </c>
      <c r="U3899" s="2">
        <v>3.5127221E7</v>
      </c>
      <c r="V3899" s="2">
        <v>7.9937957E7</v>
      </c>
      <c r="W3899" s="2">
        <v>3053702.0</v>
      </c>
      <c r="X3899" s="2">
        <v>1859.0</v>
      </c>
      <c r="Y3899" s="2">
        <f t="shared" si="8"/>
        <v>0.6645351198</v>
      </c>
      <c r="Z3899" s="2">
        <f t="shared" ref="Z3899:AC3899" si="3950">ROUNDDOWN($Y3899*Z$1,0)-IF(MOD($Y3899*Z$1,1)=0,1,0)+1</f>
        <v>2</v>
      </c>
      <c r="AA3899" s="2">
        <f t="shared" si="3950"/>
        <v>2</v>
      </c>
      <c r="AB3899" s="2">
        <f t="shared" si="3950"/>
        <v>3</v>
      </c>
      <c r="AC3899" s="2">
        <f t="shared" si="3950"/>
        <v>4</v>
      </c>
      <c r="AD3899" s="2">
        <f t="shared" si="10"/>
        <v>0</v>
      </c>
      <c r="AE3899" s="2">
        <f t="shared" si="11"/>
        <v>0</v>
      </c>
      <c r="AF3899" s="2">
        <f t="shared" si="12"/>
        <v>0</v>
      </c>
      <c r="AG3899" s="2">
        <f t="shared" si="13"/>
        <v>0</v>
      </c>
      <c r="AH3899" s="2">
        <f t="shared" si="14"/>
        <v>1</v>
      </c>
      <c r="AI3899" s="2">
        <f t="shared" si="15"/>
        <v>0</v>
      </c>
      <c r="AJ3899" s="2">
        <f t="shared" si="16"/>
        <v>0</v>
      </c>
      <c r="AK3899" s="2">
        <f t="shared" si="17"/>
        <v>0</v>
      </c>
      <c r="AL3899" s="2">
        <f t="shared" si="18"/>
        <v>1</v>
      </c>
    </row>
    <row r="3900" ht="13.5" customHeight="1">
      <c r="A3900" s="3">
        <v>43618.0</v>
      </c>
      <c r="B3900" s="2">
        <v>2625.0</v>
      </c>
      <c r="C3900" s="2">
        <f t="shared" si="3"/>
        <v>2625</v>
      </c>
      <c r="D3900" s="2">
        <f t="shared" si="26"/>
        <v>4418.859632</v>
      </c>
      <c r="E3900" s="2">
        <f t="shared" si="20"/>
        <v>2467.964007</v>
      </c>
      <c r="F3900" s="2">
        <v>-0.27</v>
      </c>
      <c r="G3900" s="2">
        <f t="shared" si="4"/>
        <v>-0.0027</v>
      </c>
      <c r="H3900" s="2">
        <f t="shared" si="21"/>
        <v>1.9838</v>
      </c>
      <c r="I3900" s="2">
        <f t="shared" si="27"/>
        <v>1.558822317</v>
      </c>
      <c r="J3900" s="2">
        <f t="shared" si="5"/>
        <v>412.8247286</v>
      </c>
      <c r="K3900" s="2">
        <f t="shared" si="6"/>
        <v>426.7849091</v>
      </c>
      <c r="L3900" s="2">
        <f t="shared" si="7"/>
        <v>0</v>
      </c>
      <c r="M3900" s="2">
        <f t="shared" si="1"/>
        <v>426.7849091</v>
      </c>
      <c r="O3900" s="2">
        <v>3898.0</v>
      </c>
      <c r="P3900" s="2">
        <v>2610.0</v>
      </c>
      <c r="Q3900" s="2">
        <v>2632.0</v>
      </c>
      <c r="R3900" s="2">
        <v>2625.0</v>
      </c>
      <c r="S3900" s="2">
        <v>2604.0</v>
      </c>
      <c r="T3900" s="2">
        <v>1.334620849E9</v>
      </c>
      <c r="U3900" s="2">
        <v>3.5033797E7</v>
      </c>
      <c r="V3900" s="2">
        <v>1.9120303E7</v>
      </c>
      <c r="W3900" s="2">
        <v>731681.0</v>
      </c>
      <c r="X3900" s="2">
        <v>932.0</v>
      </c>
      <c r="Y3900" s="2">
        <f t="shared" si="8"/>
        <v>0.4093585059</v>
      </c>
      <c r="Z3900" s="2">
        <f t="shared" ref="Z3900:AC3900" si="3951">ROUNDDOWN($Y3900*Z$1,0)-IF(MOD($Y3900*Z$1,1)=0,1,0)+1</f>
        <v>1</v>
      </c>
      <c r="AA3900" s="2">
        <f t="shared" si="3951"/>
        <v>2</v>
      </c>
      <c r="AB3900" s="2">
        <f t="shared" si="3951"/>
        <v>2</v>
      </c>
      <c r="AC3900" s="2">
        <f t="shared" si="3951"/>
        <v>3</v>
      </c>
      <c r="AD3900" s="2">
        <f t="shared" si="10"/>
        <v>0</v>
      </c>
      <c r="AE3900" s="2">
        <f t="shared" si="11"/>
        <v>0</v>
      </c>
      <c r="AF3900" s="2">
        <f t="shared" si="12"/>
        <v>1</v>
      </c>
      <c r="AG3900" s="2">
        <f t="shared" si="13"/>
        <v>0</v>
      </c>
      <c r="AH3900" s="2">
        <f t="shared" si="14"/>
        <v>0</v>
      </c>
      <c r="AI3900" s="2">
        <f t="shared" si="15"/>
        <v>0</v>
      </c>
      <c r="AJ3900" s="2">
        <f t="shared" si="16"/>
        <v>0</v>
      </c>
      <c r="AK3900" s="2">
        <f t="shared" si="17"/>
        <v>0</v>
      </c>
      <c r="AL3900" s="2">
        <f t="shared" si="18"/>
        <v>1</v>
      </c>
    </row>
    <row r="3901" ht="13.5" customHeight="1">
      <c r="A3901" s="3">
        <v>43619.0</v>
      </c>
      <c r="B3901" s="2">
        <v>2607.0</v>
      </c>
      <c r="C3901" s="2">
        <f t="shared" si="3"/>
        <v>2607</v>
      </c>
      <c r="D3901" s="2">
        <f t="shared" si="26"/>
        <v>4420.63525</v>
      </c>
      <c r="E3901" s="2">
        <f t="shared" si="20"/>
        <v>2468.306575</v>
      </c>
      <c r="F3901" s="2">
        <v>-0.69</v>
      </c>
      <c r="G3901" s="2">
        <f t="shared" si="4"/>
        <v>-0.0069</v>
      </c>
      <c r="H3901" s="2">
        <f t="shared" si="21"/>
        <v>1.9769</v>
      </c>
      <c r="I3901" s="2">
        <f t="shared" si="27"/>
        <v>1.559224144</v>
      </c>
      <c r="J3901" s="2">
        <f t="shared" si="5"/>
        <v>409.976238</v>
      </c>
      <c r="K3901" s="2">
        <f t="shared" si="6"/>
        <v>423.8400933</v>
      </c>
      <c r="L3901" s="2">
        <f t="shared" si="7"/>
        <v>0</v>
      </c>
      <c r="M3901" s="2">
        <f t="shared" si="1"/>
        <v>423.8400933</v>
      </c>
      <c r="O3901" s="2">
        <v>3899.0</v>
      </c>
      <c r="P3901" s="2">
        <v>2616.0</v>
      </c>
      <c r="Q3901" s="2">
        <v>2625.0</v>
      </c>
      <c r="R3901" s="2">
        <v>2629.0</v>
      </c>
      <c r="S3901" s="2">
        <v>2592.0</v>
      </c>
      <c r="T3901" s="2">
        <v>1.335168159E9</v>
      </c>
      <c r="U3901" s="2">
        <v>3.4807834E7</v>
      </c>
      <c r="V3901" s="2">
        <v>4.8261355E7</v>
      </c>
      <c r="W3901" s="2">
        <v>1849151.0</v>
      </c>
      <c r="X3901" s="2">
        <v>1776.0</v>
      </c>
      <c r="Y3901" s="2">
        <f t="shared" si="8"/>
        <v>0.2981120585</v>
      </c>
      <c r="Z3901" s="2">
        <f t="shared" ref="Z3901:AC3901" si="3952">ROUNDDOWN($Y3901*Z$1,0)-IF(MOD($Y3901*Z$1,1)=0,1,0)+1</f>
        <v>1</v>
      </c>
      <c r="AA3901" s="2">
        <f t="shared" si="3952"/>
        <v>1</v>
      </c>
      <c r="AB3901" s="2">
        <f t="shared" si="3952"/>
        <v>2</v>
      </c>
      <c r="AC3901" s="2">
        <f t="shared" si="3952"/>
        <v>2</v>
      </c>
      <c r="AD3901" s="2">
        <f t="shared" si="10"/>
        <v>0</v>
      </c>
      <c r="AE3901" s="2">
        <f t="shared" si="11"/>
        <v>0</v>
      </c>
      <c r="AF3901" s="2">
        <f t="shared" si="12"/>
        <v>1</v>
      </c>
      <c r="AG3901" s="2">
        <f t="shared" si="13"/>
        <v>0</v>
      </c>
      <c r="AH3901" s="2">
        <f t="shared" si="14"/>
        <v>0</v>
      </c>
      <c r="AI3901" s="2">
        <f t="shared" si="15"/>
        <v>0</v>
      </c>
      <c r="AJ3901" s="2">
        <f t="shared" si="16"/>
        <v>0</v>
      </c>
      <c r="AK3901" s="2">
        <f t="shared" si="17"/>
        <v>0</v>
      </c>
      <c r="AL3901" s="2">
        <f t="shared" si="18"/>
        <v>1</v>
      </c>
    </row>
    <row r="3902" ht="13.5" customHeight="1">
      <c r="A3902" s="3">
        <v>43620.0</v>
      </c>
      <c r="B3902" s="2">
        <v>2580.0</v>
      </c>
      <c r="C3902" s="2">
        <f t="shared" si="3"/>
        <v>2580</v>
      </c>
      <c r="D3902" s="2">
        <f t="shared" si="26"/>
        <v>4422.411582</v>
      </c>
      <c r="E3902" s="2">
        <f t="shared" si="20"/>
        <v>2468.649143</v>
      </c>
      <c r="F3902" s="2">
        <v>-1.04</v>
      </c>
      <c r="G3902" s="2">
        <f t="shared" si="4"/>
        <v>-0.0104</v>
      </c>
      <c r="H3902" s="2">
        <f t="shared" si="21"/>
        <v>1.9665</v>
      </c>
      <c r="I3902" s="2">
        <f t="shared" si="27"/>
        <v>1.559625971</v>
      </c>
      <c r="J3902" s="2">
        <f t="shared" si="5"/>
        <v>405.7124851</v>
      </c>
      <c r="K3902" s="2">
        <f t="shared" si="6"/>
        <v>419.4321563</v>
      </c>
      <c r="L3902" s="2">
        <f t="shared" si="7"/>
        <v>0</v>
      </c>
      <c r="M3902" s="2">
        <f t="shared" si="1"/>
        <v>419.4321563</v>
      </c>
      <c r="O3902" s="2">
        <v>3900.0</v>
      </c>
      <c r="P3902" s="2">
        <v>2607.0</v>
      </c>
      <c r="Q3902" s="2">
        <v>2607.0</v>
      </c>
      <c r="R3902" s="2">
        <v>2614.0</v>
      </c>
      <c r="S3902" s="2">
        <v>2580.0</v>
      </c>
      <c r="T3902" s="2">
        <v>1.335168159E9</v>
      </c>
      <c r="U3902" s="2">
        <v>3.4447339E7</v>
      </c>
      <c r="V3902" s="2">
        <v>5.3261965E7</v>
      </c>
      <c r="W3902" s="2">
        <v>2051329.0</v>
      </c>
      <c r="X3902" s="2">
        <v>2231.0</v>
      </c>
      <c r="Y3902" s="2">
        <f t="shared" si="8"/>
        <v>0.2210718636</v>
      </c>
      <c r="Z3902" s="2">
        <f t="shared" ref="Z3902:AC3902" si="3953">ROUNDDOWN($Y3902*Z$1,0)-IF(MOD($Y3902*Z$1,1)=0,1,0)+1</f>
        <v>1</v>
      </c>
      <c r="AA3902" s="2">
        <f t="shared" si="3953"/>
        <v>1</v>
      </c>
      <c r="AB3902" s="2">
        <f t="shared" si="3953"/>
        <v>1</v>
      </c>
      <c r="AC3902" s="2">
        <f t="shared" si="3953"/>
        <v>2</v>
      </c>
      <c r="AD3902" s="2">
        <f t="shared" si="10"/>
        <v>0</v>
      </c>
      <c r="AE3902" s="2">
        <f t="shared" si="11"/>
        <v>0</v>
      </c>
      <c r="AF3902" s="2">
        <f t="shared" si="12"/>
        <v>1</v>
      </c>
      <c r="AG3902" s="2">
        <f t="shared" si="13"/>
        <v>0</v>
      </c>
      <c r="AH3902" s="2">
        <f t="shared" si="14"/>
        <v>0</v>
      </c>
      <c r="AI3902" s="2">
        <f t="shared" si="15"/>
        <v>0</v>
      </c>
      <c r="AJ3902" s="2">
        <f t="shared" si="16"/>
        <v>0</v>
      </c>
      <c r="AK3902" s="2">
        <f t="shared" si="17"/>
        <v>0</v>
      </c>
      <c r="AL3902" s="2">
        <f t="shared" si="18"/>
        <v>1</v>
      </c>
    </row>
    <row r="3903" ht="13.5" customHeight="1">
      <c r="A3903" s="3">
        <v>43621.0</v>
      </c>
      <c r="B3903" s="2">
        <v>2580.0</v>
      </c>
      <c r="C3903" s="2">
        <f t="shared" si="3"/>
        <v>2580</v>
      </c>
      <c r="D3903" s="2">
        <f t="shared" si="26"/>
        <v>4424.188627</v>
      </c>
      <c r="E3903" s="2">
        <f t="shared" si="20"/>
        <v>2468.991711</v>
      </c>
      <c r="F3903" s="2">
        <v>0.0</v>
      </c>
      <c r="G3903" s="2">
        <f t="shared" si="4"/>
        <v>0</v>
      </c>
      <c r="H3903" s="2">
        <f t="shared" si="21"/>
        <v>1.9665</v>
      </c>
      <c r="I3903" s="2">
        <f t="shared" si="27"/>
        <v>1.560027798</v>
      </c>
      <c r="J3903" s="2">
        <f t="shared" si="5"/>
        <v>405.7124851</v>
      </c>
      <c r="K3903" s="2">
        <f t="shared" si="6"/>
        <v>419.4321563</v>
      </c>
      <c r="L3903" s="2">
        <f t="shared" si="7"/>
        <v>0</v>
      </c>
      <c r="M3903" s="2">
        <f t="shared" si="1"/>
        <v>419.4321563</v>
      </c>
      <c r="O3903" s="2">
        <v>3901.0</v>
      </c>
      <c r="P3903" s="2">
        <v>2591.0</v>
      </c>
      <c r="Q3903" s="2">
        <v>2580.0</v>
      </c>
      <c r="R3903" s="2">
        <v>2598.0</v>
      </c>
      <c r="S3903" s="2">
        <v>2563.0</v>
      </c>
      <c r="T3903" s="2">
        <v>1.335168159E9</v>
      </c>
      <c r="U3903" s="2">
        <v>3.4447339E7</v>
      </c>
      <c r="V3903" s="2">
        <v>1.16449595E8</v>
      </c>
      <c r="W3903" s="2">
        <v>4511917.0</v>
      </c>
      <c r="X3903" s="2">
        <v>3093.0</v>
      </c>
      <c r="Y3903" s="2">
        <f t="shared" si="8"/>
        <v>0.4880227365</v>
      </c>
      <c r="Z3903" s="2">
        <f t="shared" ref="Z3903:AC3903" si="3954">ROUNDDOWN($Y3903*Z$1,0)-IF(MOD($Y3903*Z$1,1)=0,1,0)+1</f>
        <v>1</v>
      </c>
      <c r="AA3903" s="2">
        <f t="shared" si="3954"/>
        <v>2</v>
      </c>
      <c r="AB3903" s="2">
        <f t="shared" si="3954"/>
        <v>2</v>
      </c>
      <c r="AC3903" s="2">
        <f t="shared" si="3954"/>
        <v>3</v>
      </c>
      <c r="AD3903" s="2">
        <f t="shared" si="10"/>
        <v>0</v>
      </c>
      <c r="AE3903" s="2">
        <f t="shared" si="11"/>
        <v>0</v>
      </c>
      <c r="AF3903" s="2">
        <f t="shared" si="12"/>
        <v>0</v>
      </c>
      <c r="AG3903" s="2">
        <f t="shared" si="13"/>
        <v>1</v>
      </c>
      <c r="AH3903" s="2">
        <f t="shared" si="14"/>
        <v>0</v>
      </c>
      <c r="AI3903" s="2">
        <f t="shared" si="15"/>
        <v>0</v>
      </c>
      <c r="AJ3903" s="2">
        <f t="shared" si="16"/>
        <v>0</v>
      </c>
      <c r="AK3903" s="2">
        <f t="shared" si="17"/>
        <v>0</v>
      </c>
      <c r="AL3903" s="2">
        <f t="shared" si="18"/>
        <v>1</v>
      </c>
    </row>
    <row r="3904" ht="13.5" customHeight="1">
      <c r="A3904" s="3">
        <v>43622.0</v>
      </c>
      <c r="B3904" s="2">
        <v>2545.0</v>
      </c>
      <c r="C3904" s="2">
        <f t="shared" si="3"/>
        <v>2545</v>
      </c>
      <c r="D3904" s="2">
        <f t="shared" si="26"/>
        <v>4425.966386</v>
      </c>
      <c r="E3904" s="2">
        <f t="shared" si="20"/>
        <v>2469.334278</v>
      </c>
      <c r="F3904" s="2">
        <v>-1.36</v>
      </c>
      <c r="G3904" s="2">
        <f t="shared" si="4"/>
        <v>-0.0136</v>
      </c>
      <c r="H3904" s="2">
        <f t="shared" si="21"/>
        <v>1.9529</v>
      </c>
      <c r="I3904" s="2">
        <f t="shared" si="27"/>
        <v>1.560429625</v>
      </c>
      <c r="J3904" s="2">
        <f t="shared" si="5"/>
        <v>400.1947953</v>
      </c>
      <c r="K3904" s="2">
        <f t="shared" si="6"/>
        <v>413.727879</v>
      </c>
      <c r="L3904" s="2">
        <f t="shared" si="7"/>
        <v>0</v>
      </c>
      <c r="M3904" s="2">
        <f t="shared" si="1"/>
        <v>413.727879</v>
      </c>
      <c r="O3904" s="2">
        <v>3902.0</v>
      </c>
      <c r="P3904" s="2">
        <v>2576.0</v>
      </c>
      <c r="Q3904" s="2">
        <v>2580.0</v>
      </c>
      <c r="R3904" s="2">
        <v>2587.0</v>
      </c>
      <c r="S3904" s="2">
        <v>2545.0</v>
      </c>
      <c r="T3904" s="2">
        <v>1.335168159E9</v>
      </c>
      <c r="U3904" s="2">
        <v>3.398003E7</v>
      </c>
      <c r="V3904" s="2">
        <v>1.25249517E8</v>
      </c>
      <c r="W3904" s="2">
        <v>4903358.0</v>
      </c>
      <c r="X3904" s="2">
        <v>2093.0</v>
      </c>
      <c r="Y3904" s="2">
        <f t="shared" si="8"/>
        <v>0.1660576533</v>
      </c>
      <c r="Z3904" s="2">
        <f t="shared" ref="Z3904:AC3904" si="3955">ROUNDDOWN($Y3904*Z$1,0)-IF(MOD($Y3904*Z$1,1)=0,1,0)+1</f>
        <v>1</v>
      </c>
      <c r="AA3904" s="2">
        <f t="shared" si="3955"/>
        <v>1</v>
      </c>
      <c r="AB3904" s="2">
        <f t="shared" si="3955"/>
        <v>1</v>
      </c>
      <c r="AC3904" s="2">
        <f t="shared" si="3955"/>
        <v>1</v>
      </c>
      <c r="AD3904" s="2">
        <f t="shared" si="10"/>
        <v>0</v>
      </c>
      <c r="AE3904" s="2">
        <f t="shared" si="11"/>
        <v>0</v>
      </c>
      <c r="AF3904" s="2">
        <f t="shared" si="12"/>
        <v>0</v>
      </c>
      <c r="AG3904" s="2">
        <f t="shared" si="13"/>
        <v>0</v>
      </c>
      <c r="AH3904" s="2">
        <f t="shared" si="14"/>
        <v>0</v>
      </c>
      <c r="AI3904" s="2">
        <f t="shared" si="15"/>
        <v>0</v>
      </c>
      <c r="AJ3904" s="2">
        <f t="shared" si="16"/>
        <v>1</v>
      </c>
      <c r="AK3904" s="2">
        <f t="shared" si="17"/>
        <v>0</v>
      </c>
      <c r="AL3904" s="2">
        <f t="shared" si="18"/>
        <v>1</v>
      </c>
    </row>
    <row r="3905" ht="13.5" customHeight="1">
      <c r="A3905" s="3">
        <v>43626.0</v>
      </c>
      <c r="B3905" s="2">
        <v>2582.0</v>
      </c>
      <c r="C3905" s="2">
        <f t="shared" si="3"/>
        <v>2582</v>
      </c>
      <c r="D3905" s="2">
        <f t="shared" si="26"/>
        <v>4427.74486</v>
      </c>
      <c r="E3905" s="2">
        <f t="shared" si="20"/>
        <v>2469.676846</v>
      </c>
      <c r="F3905" s="2">
        <v>1.45</v>
      </c>
      <c r="G3905" s="2">
        <f t="shared" si="4"/>
        <v>0.0145</v>
      </c>
      <c r="H3905" s="2">
        <f t="shared" si="21"/>
        <v>1.9674</v>
      </c>
      <c r="I3905" s="2">
        <f t="shared" si="27"/>
        <v>1.560831453</v>
      </c>
      <c r="J3905" s="2">
        <f t="shared" si="5"/>
        <v>405.9976199</v>
      </c>
      <c r="K3905" s="2">
        <f t="shared" si="6"/>
        <v>419.7269332</v>
      </c>
      <c r="L3905" s="2">
        <f t="shared" si="7"/>
        <v>0</v>
      </c>
      <c r="M3905" s="2">
        <f t="shared" si="1"/>
        <v>419.7269332</v>
      </c>
      <c r="O3905" s="2">
        <v>3903.0</v>
      </c>
      <c r="P3905" s="2">
        <v>2568.0</v>
      </c>
      <c r="Q3905" s="2">
        <v>2545.0</v>
      </c>
      <c r="R3905" s="2">
        <v>2587.0</v>
      </c>
      <c r="S3905" s="2">
        <v>2565.0</v>
      </c>
      <c r="T3905" s="2">
        <v>1.335168159E9</v>
      </c>
      <c r="U3905" s="2">
        <v>3.4474042E7</v>
      </c>
      <c r="V3905" s="2">
        <v>1.64437361E8</v>
      </c>
      <c r="W3905" s="2">
        <v>6373472.0</v>
      </c>
      <c r="X3905" s="2">
        <v>2242.0</v>
      </c>
      <c r="Y3905" s="2">
        <f t="shared" si="8"/>
        <v>0.8352618758</v>
      </c>
      <c r="Z3905" s="2">
        <f t="shared" ref="Z3905:AC3905" si="3956">ROUNDDOWN($Y3905*Z$1,0)-IF(MOD($Y3905*Z$1,1)=0,1,0)+1</f>
        <v>2</v>
      </c>
      <c r="AA3905" s="2">
        <f t="shared" si="3956"/>
        <v>3</v>
      </c>
      <c r="AB3905" s="2">
        <f t="shared" si="3956"/>
        <v>4</v>
      </c>
      <c r="AC3905" s="2">
        <f t="shared" si="3956"/>
        <v>5</v>
      </c>
      <c r="AD3905" s="2">
        <f t="shared" si="10"/>
        <v>0</v>
      </c>
      <c r="AE3905" s="2">
        <f t="shared" si="11"/>
        <v>0</v>
      </c>
      <c r="AF3905" s="2">
        <f t="shared" si="12"/>
        <v>0</v>
      </c>
      <c r="AG3905" s="2">
        <f t="shared" si="13"/>
        <v>0</v>
      </c>
      <c r="AH3905" s="2">
        <f t="shared" si="14"/>
        <v>1</v>
      </c>
      <c r="AI3905" s="2">
        <f t="shared" si="15"/>
        <v>0</v>
      </c>
      <c r="AJ3905" s="2">
        <f t="shared" si="16"/>
        <v>0</v>
      </c>
      <c r="AK3905" s="2">
        <f t="shared" si="17"/>
        <v>0</v>
      </c>
      <c r="AL3905" s="2">
        <f t="shared" si="18"/>
        <v>1</v>
      </c>
    </row>
    <row r="3906" ht="13.5" customHeight="1">
      <c r="A3906" s="3">
        <v>43627.0</v>
      </c>
      <c r="B3906" s="2">
        <v>2565.0</v>
      </c>
      <c r="C3906" s="2">
        <f t="shared" si="3"/>
        <v>2565</v>
      </c>
      <c r="D3906" s="2">
        <f t="shared" si="26"/>
        <v>4429.524048</v>
      </c>
      <c r="E3906" s="2">
        <f t="shared" si="20"/>
        <v>2470.019414</v>
      </c>
      <c r="F3906" s="2">
        <v>-0.66</v>
      </c>
      <c r="G3906" s="2">
        <f t="shared" si="4"/>
        <v>-0.0066</v>
      </c>
      <c r="H3906" s="2">
        <f t="shared" si="21"/>
        <v>1.9608</v>
      </c>
      <c r="I3906" s="2">
        <f t="shared" si="27"/>
        <v>1.56123328</v>
      </c>
      <c r="J3906" s="2">
        <f t="shared" si="5"/>
        <v>403.3180356</v>
      </c>
      <c r="K3906" s="2">
        <f t="shared" si="6"/>
        <v>416.9567355</v>
      </c>
      <c r="L3906" s="2">
        <f t="shared" si="7"/>
        <v>0</v>
      </c>
      <c r="M3906" s="2">
        <f t="shared" si="1"/>
        <v>416.9567355</v>
      </c>
      <c r="O3906" s="2">
        <v>3904.0</v>
      </c>
      <c r="P3906" s="2">
        <v>2585.0</v>
      </c>
      <c r="Q3906" s="2">
        <v>2582.0</v>
      </c>
      <c r="R3906" s="2">
        <v>2594.0</v>
      </c>
      <c r="S3906" s="2">
        <v>2561.0</v>
      </c>
      <c r="T3906" s="2">
        <v>1.335168159E9</v>
      </c>
      <c r="U3906" s="2">
        <v>3.4247063E7</v>
      </c>
      <c r="V3906" s="2">
        <v>7.2345971E7</v>
      </c>
      <c r="W3906" s="2">
        <v>2812815.0</v>
      </c>
      <c r="X3906" s="2">
        <v>1901.0</v>
      </c>
      <c r="Y3906" s="2">
        <f t="shared" si="8"/>
        <v>0.3061307349</v>
      </c>
      <c r="Z3906" s="2">
        <f t="shared" ref="Z3906:AC3906" si="3957">ROUNDDOWN($Y3906*Z$1,0)-IF(MOD($Y3906*Z$1,1)=0,1,0)+1</f>
        <v>1</v>
      </c>
      <c r="AA3906" s="2">
        <f t="shared" si="3957"/>
        <v>1</v>
      </c>
      <c r="AB3906" s="2">
        <f t="shared" si="3957"/>
        <v>2</v>
      </c>
      <c r="AC3906" s="2">
        <f t="shared" si="3957"/>
        <v>2</v>
      </c>
      <c r="AD3906" s="2">
        <f t="shared" si="10"/>
        <v>0</v>
      </c>
      <c r="AE3906" s="2">
        <f t="shared" si="11"/>
        <v>0</v>
      </c>
      <c r="AF3906" s="2">
        <f t="shared" si="12"/>
        <v>0</v>
      </c>
      <c r="AG3906" s="2">
        <f t="shared" si="13"/>
        <v>1</v>
      </c>
      <c r="AH3906" s="2">
        <f t="shared" si="14"/>
        <v>0</v>
      </c>
      <c r="AI3906" s="2">
        <f t="shared" si="15"/>
        <v>0</v>
      </c>
      <c r="AJ3906" s="2">
        <f t="shared" si="16"/>
        <v>0</v>
      </c>
      <c r="AK3906" s="2">
        <f t="shared" si="17"/>
        <v>0</v>
      </c>
      <c r="AL3906" s="2">
        <f t="shared" si="18"/>
        <v>1</v>
      </c>
    </row>
    <row r="3907" ht="13.5" customHeight="1">
      <c r="A3907" s="3">
        <v>43628.0</v>
      </c>
      <c r="B3907" s="2">
        <v>2546.0</v>
      </c>
      <c r="C3907" s="2">
        <f t="shared" si="3"/>
        <v>2546</v>
      </c>
      <c r="D3907" s="2">
        <f t="shared" si="26"/>
        <v>4431.303951</v>
      </c>
      <c r="E3907" s="2">
        <f t="shared" si="20"/>
        <v>2470.361981</v>
      </c>
      <c r="F3907" s="2">
        <v>-0.74</v>
      </c>
      <c r="G3907" s="2">
        <f t="shared" si="4"/>
        <v>-0.0074</v>
      </c>
      <c r="H3907" s="2">
        <f t="shared" si="21"/>
        <v>1.9534</v>
      </c>
      <c r="I3907" s="2">
        <f t="shared" si="27"/>
        <v>1.561635107</v>
      </c>
      <c r="J3907" s="2">
        <f t="shared" si="5"/>
        <v>400.3334821</v>
      </c>
      <c r="K3907" s="2">
        <f t="shared" si="6"/>
        <v>413.8712556</v>
      </c>
      <c r="L3907" s="2">
        <f t="shared" si="7"/>
        <v>0</v>
      </c>
      <c r="M3907" s="2">
        <f t="shared" si="1"/>
        <v>413.8712556</v>
      </c>
      <c r="O3907" s="2">
        <v>3905.0</v>
      </c>
      <c r="P3907" s="2">
        <v>2545.0</v>
      </c>
      <c r="Q3907" s="2">
        <v>2565.0</v>
      </c>
      <c r="R3907" s="2">
        <v>2561.0</v>
      </c>
      <c r="S3907" s="2">
        <v>2533.0</v>
      </c>
      <c r="T3907" s="2">
        <v>1.335168159E9</v>
      </c>
      <c r="U3907" s="2">
        <v>3.3993381E7</v>
      </c>
      <c r="V3907" s="2">
        <v>5.6458522E7</v>
      </c>
      <c r="W3907" s="2">
        <v>2219675.0</v>
      </c>
      <c r="X3907" s="2">
        <v>1915.0</v>
      </c>
      <c r="Y3907" s="2">
        <f t="shared" si="8"/>
        <v>0.2875558262</v>
      </c>
      <c r="Z3907" s="2">
        <f t="shared" ref="Z3907:AC3907" si="3958">ROUNDDOWN($Y3907*Z$1,0)-IF(MOD($Y3907*Z$1,1)=0,1,0)+1</f>
        <v>1</v>
      </c>
      <c r="AA3907" s="2">
        <f t="shared" si="3958"/>
        <v>1</v>
      </c>
      <c r="AB3907" s="2">
        <f t="shared" si="3958"/>
        <v>2</v>
      </c>
      <c r="AC3907" s="2">
        <f t="shared" si="3958"/>
        <v>2</v>
      </c>
      <c r="AD3907" s="2">
        <f t="shared" si="10"/>
        <v>0</v>
      </c>
      <c r="AE3907" s="2">
        <f t="shared" si="11"/>
        <v>0</v>
      </c>
      <c r="AF3907" s="2">
        <f t="shared" si="12"/>
        <v>0</v>
      </c>
      <c r="AG3907" s="2">
        <f t="shared" si="13"/>
        <v>0</v>
      </c>
      <c r="AH3907" s="2">
        <f t="shared" si="14"/>
        <v>0</v>
      </c>
      <c r="AI3907" s="2">
        <f t="shared" si="15"/>
        <v>0</v>
      </c>
      <c r="AJ3907" s="2">
        <f t="shared" si="16"/>
        <v>0</v>
      </c>
      <c r="AK3907" s="2">
        <f t="shared" si="17"/>
        <v>1</v>
      </c>
      <c r="AL3907" s="2">
        <f t="shared" si="18"/>
        <v>1</v>
      </c>
    </row>
    <row r="3908" ht="13.5" customHeight="1">
      <c r="A3908" s="3">
        <v>43629.0</v>
      </c>
      <c r="B3908" s="2">
        <v>2580.0</v>
      </c>
      <c r="C3908" s="2">
        <f t="shared" si="3"/>
        <v>2580</v>
      </c>
      <c r="D3908" s="2">
        <f t="shared" si="26"/>
        <v>4433.084569</v>
      </c>
      <c r="E3908" s="2">
        <f t="shared" si="20"/>
        <v>2470.704549</v>
      </c>
      <c r="F3908" s="2">
        <v>1.34</v>
      </c>
      <c r="G3908" s="2">
        <f t="shared" si="4"/>
        <v>0.0134</v>
      </c>
      <c r="H3908" s="2">
        <f t="shared" si="21"/>
        <v>1.9668</v>
      </c>
      <c r="I3908" s="2">
        <f t="shared" si="27"/>
        <v>1.562036934</v>
      </c>
      <c r="J3908" s="2">
        <f t="shared" si="5"/>
        <v>405.6979508</v>
      </c>
      <c r="K3908" s="2">
        <f t="shared" si="6"/>
        <v>419.4171304</v>
      </c>
      <c r="L3908" s="2">
        <f t="shared" si="7"/>
        <v>0</v>
      </c>
      <c r="M3908" s="2">
        <f t="shared" si="1"/>
        <v>419.4171304</v>
      </c>
      <c r="O3908" s="2">
        <v>3906.0</v>
      </c>
      <c r="P3908" s="2">
        <v>2535.0</v>
      </c>
      <c r="Q3908" s="2">
        <v>2546.0</v>
      </c>
      <c r="R3908" s="2">
        <v>2588.0</v>
      </c>
      <c r="S3908" s="2">
        <v>2535.0</v>
      </c>
      <c r="T3908" s="2">
        <v>1.335168159E9</v>
      </c>
      <c r="U3908" s="2">
        <v>3.4447339E7</v>
      </c>
      <c r="V3908" s="2">
        <v>8.8100983E7</v>
      </c>
      <c r="W3908" s="2">
        <v>3436901.0</v>
      </c>
      <c r="X3908" s="2">
        <v>2008.0</v>
      </c>
      <c r="Y3908" s="2">
        <f t="shared" si="8"/>
        <v>0.8172959805</v>
      </c>
      <c r="Z3908" s="2">
        <f t="shared" ref="Z3908:AC3908" si="3959">ROUNDDOWN($Y3908*Z$1,0)-IF(MOD($Y3908*Z$1,1)=0,1,0)+1</f>
        <v>2</v>
      </c>
      <c r="AA3908" s="2">
        <f t="shared" si="3959"/>
        <v>3</v>
      </c>
      <c r="AB3908" s="2">
        <f t="shared" si="3959"/>
        <v>4</v>
      </c>
      <c r="AC3908" s="2">
        <f t="shared" si="3959"/>
        <v>5</v>
      </c>
      <c r="AD3908" s="2">
        <f t="shared" si="10"/>
        <v>1</v>
      </c>
      <c r="AE3908" s="2">
        <f t="shared" si="11"/>
        <v>0</v>
      </c>
      <c r="AF3908" s="2">
        <f t="shared" si="12"/>
        <v>0</v>
      </c>
      <c r="AG3908" s="2">
        <f t="shared" si="13"/>
        <v>0</v>
      </c>
      <c r="AH3908" s="2">
        <f t="shared" si="14"/>
        <v>0</v>
      </c>
      <c r="AI3908" s="2">
        <f t="shared" si="15"/>
        <v>0</v>
      </c>
      <c r="AJ3908" s="2">
        <f t="shared" si="16"/>
        <v>0</v>
      </c>
      <c r="AK3908" s="2">
        <f t="shared" si="17"/>
        <v>0</v>
      </c>
      <c r="AL3908" s="2">
        <f t="shared" si="18"/>
        <v>1</v>
      </c>
    </row>
    <row r="3909" ht="13.5" customHeight="1">
      <c r="A3909" s="3">
        <v>43632.0</v>
      </c>
      <c r="B3909" s="2">
        <v>2595.0</v>
      </c>
      <c r="C3909" s="2">
        <f t="shared" si="3"/>
        <v>2595</v>
      </c>
      <c r="D3909" s="2">
        <f t="shared" si="26"/>
        <v>4434.865903</v>
      </c>
      <c r="E3909" s="2">
        <f t="shared" si="20"/>
        <v>2471.047117</v>
      </c>
      <c r="F3909" s="2">
        <v>0.58</v>
      </c>
      <c r="G3909" s="2">
        <f t="shared" si="4"/>
        <v>0.0058</v>
      </c>
      <c r="H3909" s="2">
        <f t="shared" si="21"/>
        <v>1.9726</v>
      </c>
      <c r="I3909" s="2">
        <f t="shared" si="27"/>
        <v>1.562438761</v>
      </c>
      <c r="J3909" s="2">
        <f t="shared" si="5"/>
        <v>408.0509989</v>
      </c>
      <c r="K3909" s="2">
        <f t="shared" si="6"/>
        <v>421.8497498</v>
      </c>
      <c r="L3909" s="2">
        <f t="shared" si="7"/>
        <v>0</v>
      </c>
      <c r="M3909" s="2">
        <f t="shared" si="1"/>
        <v>421.8497498</v>
      </c>
      <c r="O3909" s="2">
        <v>3907.0</v>
      </c>
      <c r="P3909" s="2">
        <v>2581.0</v>
      </c>
      <c r="Q3909" s="2">
        <v>2580.0</v>
      </c>
      <c r="R3909" s="2">
        <v>2607.0</v>
      </c>
      <c r="S3909" s="2">
        <v>2581.0</v>
      </c>
      <c r="T3909" s="2">
        <v>1.335168159E9</v>
      </c>
      <c r="U3909" s="2">
        <v>3.4647614E7</v>
      </c>
      <c r="V3909" s="2">
        <v>1.830807E7</v>
      </c>
      <c r="W3909" s="2">
        <v>705471.0</v>
      </c>
      <c r="X3909" s="2">
        <v>816.0</v>
      </c>
      <c r="Y3909" s="2">
        <f t="shared" si="8"/>
        <v>0.6469752335</v>
      </c>
      <c r="Z3909" s="2">
        <f t="shared" ref="Z3909:AC3909" si="3960">ROUNDDOWN($Y3909*Z$1,0)-IF(MOD($Y3909*Z$1,1)=0,1,0)+1</f>
        <v>2</v>
      </c>
      <c r="AA3909" s="2">
        <f t="shared" si="3960"/>
        <v>2</v>
      </c>
      <c r="AB3909" s="2">
        <f t="shared" si="3960"/>
        <v>3</v>
      </c>
      <c r="AC3909" s="2">
        <f t="shared" si="3960"/>
        <v>4</v>
      </c>
      <c r="AD3909" s="2">
        <f t="shared" si="10"/>
        <v>0</v>
      </c>
      <c r="AE3909" s="2">
        <f t="shared" si="11"/>
        <v>0</v>
      </c>
      <c r="AF3909" s="2">
        <f t="shared" si="12"/>
        <v>0</v>
      </c>
      <c r="AG3909" s="2">
        <f t="shared" si="13"/>
        <v>0</v>
      </c>
      <c r="AH3909" s="2">
        <f t="shared" si="14"/>
        <v>1</v>
      </c>
      <c r="AI3909" s="2">
        <f t="shared" si="15"/>
        <v>0</v>
      </c>
      <c r="AJ3909" s="2">
        <f t="shared" si="16"/>
        <v>0</v>
      </c>
      <c r="AK3909" s="2">
        <f t="shared" si="17"/>
        <v>0</v>
      </c>
      <c r="AL3909" s="2">
        <f t="shared" si="18"/>
        <v>1</v>
      </c>
    </row>
    <row r="3910" ht="13.5" customHeight="1">
      <c r="A3910" s="3">
        <v>43633.0</v>
      </c>
      <c r="B3910" s="2">
        <v>2580.0</v>
      </c>
      <c r="C3910" s="2">
        <f t="shared" si="3"/>
        <v>2580</v>
      </c>
      <c r="D3910" s="2">
        <f t="shared" si="26"/>
        <v>4436.647953</v>
      </c>
      <c r="E3910" s="2">
        <f t="shared" si="20"/>
        <v>2471.389685</v>
      </c>
      <c r="F3910" s="2">
        <v>-0.58</v>
      </c>
      <c r="G3910" s="2">
        <f t="shared" si="4"/>
        <v>-0.0058</v>
      </c>
      <c r="H3910" s="2">
        <f t="shared" si="21"/>
        <v>1.9668</v>
      </c>
      <c r="I3910" s="2">
        <f t="shared" si="27"/>
        <v>1.562840588</v>
      </c>
      <c r="J3910" s="2">
        <f t="shared" si="5"/>
        <v>405.6843031</v>
      </c>
      <c r="K3910" s="2">
        <f t="shared" si="6"/>
        <v>419.4030212</v>
      </c>
      <c r="L3910" s="2">
        <f t="shared" si="7"/>
        <v>0</v>
      </c>
      <c r="M3910" s="2">
        <f t="shared" si="1"/>
        <v>419.4030212</v>
      </c>
      <c r="O3910" s="2">
        <v>3908.0</v>
      </c>
      <c r="P3910" s="2">
        <v>2599.0</v>
      </c>
      <c r="Q3910" s="2">
        <v>2595.0</v>
      </c>
      <c r="R3910" s="2">
        <v>2601.0</v>
      </c>
      <c r="S3910" s="2">
        <v>2580.0</v>
      </c>
      <c r="T3910" s="2">
        <v>1.335168159E9</v>
      </c>
      <c r="U3910" s="2">
        <v>3.4447339E7</v>
      </c>
      <c r="V3910" s="2">
        <v>6.7234501E7</v>
      </c>
      <c r="W3910" s="2">
        <v>2597711.0</v>
      </c>
      <c r="X3910" s="2">
        <v>2017.0</v>
      </c>
      <c r="Y3910" s="2">
        <f t="shared" si="8"/>
        <v>0.3268371904</v>
      </c>
      <c r="Z3910" s="2">
        <f t="shared" ref="Z3910:AC3910" si="3961">ROUNDDOWN($Y3910*Z$1,0)-IF(MOD($Y3910*Z$1,1)=0,1,0)+1</f>
        <v>1</v>
      </c>
      <c r="AA3910" s="2">
        <f t="shared" si="3961"/>
        <v>1</v>
      </c>
      <c r="AB3910" s="2">
        <f t="shared" si="3961"/>
        <v>2</v>
      </c>
      <c r="AC3910" s="2">
        <f t="shared" si="3961"/>
        <v>2</v>
      </c>
      <c r="AD3910" s="2">
        <f t="shared" si="10"/>
        <v>0</v>
      </c>
      <c r="AE3910" s="2">
        <f t="shared" si="11"/>
        <v>0</v>
      </c>
      <c r="AF3910" s="2">
        <f t="shared" si="12"/>
        <v>0</v>
      </c>
      <c r="AG3910" s="2">
        <f t="shared" si="13"/>
        <v>1</v>
      </c>
      <c r="AH3910" s="2">
        <f t="shared" si="14"/>
        <v>0</v>
      </c>
      <c r="AI3910" s="2">
        <f t="shared" si="15"/>
        <v>0</v>
      </c>
      <c r="AJ3910" s="2">
        <f t="shared" si="16"/>
        <v>0</v>
      </c>
      <c r="AK3910" s="2">
        <f t="shared" si="17"/>
        <v>0</v>
      </c>
      <c r="AL3910" s="2">
        <f t="shared" si="18"/>
        <v>1</v>
      </c>
    </row>
    <row r="3911" ht="13.5" customHeight="1">
      <c r="A3911" s="3">
        <v>43634.0</v>
      </c>
      <c r="B3911" s="2">
        <v>2579.0</v>
      </c>
      <c r="C3911" s="2">
        <f t="shared" si="3"/>
        <v>2579</v>
      </c>
      <c r="D3911" s="2">
        <f t="shared" si="26"/>
        <v>4438.430718</v>
      </c>
      <c r="E3911" s="2">
        <f t="shared" si="20"/>
        <v>2471.732252</v>
      </c>
      <c r="F3911" s="2">
        <v>-0.04</v>
      </c>
      <c r="G3911" s="2">
        <f t="shared" si="4"/>
        <v>-0.0004</v>
      </c>
      <c r="H3911" s="2">
        <f t="shared" si="21"/>
        <v>1.9664</v>
      </c>
      <c r="I3911" s="2">
        <f t="shared" si="27"/>
        <v>1.563242416</v>
      </c>
      <c r="J3911" s="2">
        <f t="shared" si="5"/>
        <v>405.5220294</v>
      </c>
      <c r="K3911" s="2">
        <f t="shared" si="6"/>
        <v>419.23526</v>
      </c>
      <c r="L3911" s="2">
        <f t="shared" si="7"/>
        <v>0</v>
      </c>
      <c r="M3911" s="2">
        <f t="shared" si="1"/>
        <v>419.23526</v>
      </c>
      <c r="O3911" s="2">
        <v>3909.0</v>
      </c>
      <c r="P3911" s="2">
        <v>2576.0</v>
      </c>
      <c r="Q3911" s="2">
        <v>2580.0</v>
      </c>
      <c r="R3911" s="2">
        <v>2594.0</v>
      </c>
      <c r="S3911" s="2">
        <v>2574.0</v>
      </c>
      <c r="T3911" s="2">
        <v>1.335168159E9</v>
      </c>
      <c r="U3911" s="2">
        <v>3.4433987E7</v>
      </c>
      <c r="V3911" s="2">
        <v>3.67266352E8</v>
      </c>
      <c r="W3911" s="2">
        <v>1.4229756E7</v>
      </c>
      <c r="X3911" s="2">
        <v>2765.0</v>
      </c>
      <c r="Y3911" s="2">
        <f t="shared" si="8"/>
        <v>0.4737109216</v>
      </c>
      <c r="Z3911" s="2">
        <f t="shared" ref="Z3911:AC3911" si="3962">ROUNDDOWN($Y3911*Z$1,0)-IF(MOD($Y3911*Z$1,1)=0,1,0)+1</f>
        <v>1</v>
      </c>
      <c r="AA3911" s="2">
        <f t="shared" si="3962"/>
        <v>2</v>
      </c>
      <c r="AB3911" s="2">
        <f t="shared" si="3962"/>
        <v>2</v>
      </c>
      <c r="AC3911" s="2">
        <f t="shared" si="3962"/>
        <v>3</v>
      </c>
      <c r="AD3911" s="2">
        <f t="shared" si="10"/>
        <v>0</v>
      </c>
      <c r="AE3911" s="2">
        <f t="shared" si="11"/>
        <v>0</v>
      </c>
      <c r="AF3911" s="2">
        <f t="shared" si="12"/>
        <v>0</v>
      </c>
      <c r="AG3911" s="2">
        <f t="shared" si="13"/>
        <v>0</v>
      </c>
      <c r="AH3911" s="2">
        <f t="shared" si="14"/>
        <v>0</v>
      </c>
      <c r="AI3911" s="2">
        <f t="shared" si="15"/>
        <v>0</v>
      </c>
      <c r="AJ3911" s="2">
        <f t="shared" si="16"/>
        <v>1</v>
      </c>
      <c r="AK3911" s="2">
        <f t="shared" si="17"/>
        <v>0</v>
      </c>
      <c r="AL3911" s="2">
        <f t="shared" si="18"/>
        <v>1</v>
      </c>
    </row>
    <row r="3912" ht="13.5" customHeight="1">
      <c r="A3912" s="3">
        <v>43635.0</v>
      </c>
      <c r="B3912" s="2">
        <v>2598.0</v>
      </c>
      <c r="C3912" s="2">
        <f t="shared" si="3"/>
        <v>2598</v>
      </c>
      <c r="D3912" s="2">
        <f t="shared" si="26"/>
        <v>4440.2142</v>
      </c>
      <c r="E3912" s="2">
        <f t="shared" si="20"/>
        <v>2472.07482</v>
      </c>
      <c r="F3912" s="2">
        <v>0.74</v>
      </c>
      <c r="G3912" s="2">
        <f t="shared" si="4"/>
        <v>0.0074</v>
      </c>
      <c r="H3912" s="2">
        <f t="shared" si="21"/>
        <v>1.9738</v>
      </c>
      <c r="I3912" s="2">
        <f t="shared" si="27"/>
        <v>1.563644243</v>
      </c>
      <c r="J3912" s="2">
        <f t="shared" si="5"/>
        <v>408.5228924</v>
      </c>
      <c r="K3912" s="2">
        <f t="shared" si="6"/>
        <v>422.337601</v>
      </c>
      <c r="L3912" s="2">
        <f t="shared" si="7"/>
        <v>0</v>
      </c>
      <c r="M3912" s="2">
        <f t="shared" si="1"/>
        <v>422.337601</v>
      </c>
      <c r="O3912" s="2">
        <v>3910.0</v>
      </c>
      <c r="P3912" s="2">
        <v>2585.0</v>
      </c>
      <c r="Q3912" s="2">
        <v>2579.0</v>
      </c>
      <c r="R3912" s="2">
        <v>2608.0</v>
      </c>
      <c r="S3912" s="2">
        <v>2581.0</v>
      </c>
      <c r="T3912" s="2">
        <v>1.335168159E9</v>
      </c>
      <c r="U3912" s="2">
        <v>3.4687669E7</v>
      </c>
      <c r="V3912" s="2">
        <v>1.85747032E8</v>
      </c>
      <c r="W3912" s="2">
        <v>7165237.0</v>
      </c>
      <c r="X3912" s="2">
        <v>2447.0</v>
      </c>
      <c r="Y3912" s="2">
        <f t="shared" si="8"/>
        <v>0.691636216</v>
      </c>
      <c r="Z3912" s="2">
        <f t="shared" ref="Z3912:AC3912" si="3963">ROUNDDOWN($Y3912*Z$1,0)-IF(MOD($Y3912*Z$1,1)=0,1,0)+1</f>
        <v>2</v>
      </c>
      <c r="AA3912" s="2">
        <f t="shared" si="3963"/>
        <v>3</v>
      </c>
      <c r="AB3912" s="2">
        <f t="shared" si="3963"/>
        <v>3</v>
      </c>
      <c r="AC3912" s="2">
        <f t="shared" si="3963"/>
        <v>4</v>
      </c>
      <c r="AD3912" s="2">
        <f t="shared" si="10"/>
        <v>0</v>
      </c>
      <c r="AE3912" s="2">
        <f t="shared" si="11"/>
        <v>0</v>
      </c>
      <c r="AF3912" s="2">
        <f t="shared" si="12"/>
        <v>0</v>
      </c>
      <c r="AG3912" s="2">
        <f t="shared" si="13"/>
        <v>0</v>
      </c>
      <c r="AH3912" s="2">
        <f t="shared" si="14"/>
        <v>0</v>
      </c>
      <c r="AI3912" s="2">
        <f t="shared" si="15"/>
        <v>1</v>
      </c>
      <c r="AJ3912" s="2">
        <f t="shared" si="16"/>
        <v>0</v>
      </c>
      <c r="AK3912" s="2">
        <f t="shared" si="17"/>
        <v>0</v>
      </c>
      <c r="AL3912" s="2">
        <f t="shared" si="18"/>
        <v>1</v>
      </c>
    </row>
    <row r="3913" ht="13.5" customHeight="1">
      <c r="A3913" s="3">
        <v>43636.0</v>
      </c>
      <c r="B3913" s="2">
        <v>2595.0</v>
      </c>
      <c r="C3913" s="2">
        <f t="shared" si="3"/>
        <v>2595</v>
      </c>
      <c r="D3913" s="2">
        <f t="shared" si="26"/>
        <v>4441.998399</v>
      </c>
      <c r="E3913" s="2">
        <f t="shared" si="20"/>
        <v>2472.417388</v>
      </c>
      <c r="F3913" s="2">
        <v>-0.12</v>
      </c>
      <c r="G3913" s="2">
        <f t="shared" si="4"/>
        <v>-0.0012</v>
      </c>
      <c r="H3913" s="2">
        <f t="shared" si="21"/>
        <v>1.9726</v>
      </c>
      <c r="I3913" s="2">
        <f t="shared" si="27"/>
        <v>1.56404607</v>
      </c>
      <c r="J3913" s="2">
        <f t="shared" si="5"/>
        <v>408.0326649</v>
      </c>
      <c r="K3913" s="2">
        <f t="shared" si="6"/>
        <v>421.8307958</v>
      </c>
      <c r="L3913" s="2">
        <f t="shared" si="7"/>
        <v>0</v>
      </c>
      <c r="M3913" s="2">
        <f t="shared" si="1"/>
        <v>421.8307958</v>
      </c>
      <c r="O3913" s="2">
        <v>3911.0</v>
      </c>
      <c r="P3913" s="2">
        <v>2613.0</v>
      </c>
      <c r="Q3913" s="2">
        <v>2598.0</v>
      </c>
      <c r="R3913" s="2">
        <v>2637.0</v>
      </c>
      <c r="S3913" s="2">
        <v>2595.0</v>
      </c>
      <c r="T3913" s="2">
        <v>1.335168159E9</v>
      </c>
      <c r="U3913" s="2">
        <v>3.4647614E7</v>
      </c>
      <c r="V3913" s="2">
        <v>1.38301847E8</v>
      </c>
      <c r="W3913" s="2">
        <v>5282569.0</v>
      </c>
      <c r="X3913" s="2">
        <v>2676.0</v>
      </c>
      <c r="Y3913" s="2">
        <f t="shared" si="8"/>
        <v>0.4508729192</v>
      </c>
      <c r="Z3913" s="2">
        <f t="shared" ref="Z3913:AC3913" si="3964">ROUNDDOWN($Y3913*Z$1,0)-IF(MOD($Y3913*Z$1,1)=0,1,0)+1</f>
        <v>1</v>
      </c>
      <c r="AA3913" s="2">
        <f t="shared" si="3964"/>
        <v>2</v>
      </c>
      <c r="AB3913" s="2">
        <f t="shared" si="3964"/>
        <v>2</v>
      </c>
      <c r="AC3913" s="2">
        <f t="shared" si="3964"/>
        <v>3</v>
      </c>
      <c r="AD3913" s="2">
        <f t="shared" si="10"/>
        <v>0</v>
      </c>
      <c r="AE3913" s="2">
        <f t="shared" si="11"/>
        <v>0</v>
      </c>
      <c r="AF3913" s="2">
        <f t="shared" si="12"/>
        <v>0</v>
      </c>
      <c r="AG3913" s="2">
        <f t="shared" si="13"/>
        <v>0</v>
      </c>
      <c r="AH3913" s="2">
        <f t="shared" si="14"/>
        <v>0</v>
      </c>
      <c r="AI3913" s="2">
        <f t="shared" si="15"/>
        <v>0</v>
      </c>
      <c r="AJ3913" s="2">
        <f t="shared" si="16"/>
        <v>0</v>
      </c>
      <c r="AK3913" s="2">
        <f t="shared" si="17"/>
        <v>1</v>
      </c>
      <c r="AL3913" s="2">
        <f t="shared" si="18"/>
        <v>1</v>
      </c>
    </row>
    <row r="3914" ht="13.5" customHeight="1">
      <c r="A3914" s="3">
        <v>43639.0</v>
      </c>
      <c r="B3914" s="2">
        <v>2602.0</v>
      </c>
      <c r="C3914" s="2">
        <f t="shared" si="3"/>
        <v>2602</v>
      </c>
      <c r="D3914" s="2">
        <f t="shared" si="26"/>
        <v>4443.783315</v>
      </c>
      <c r="E3914" s="2">
        <f t="shared" si="20"/>
        <v>2472.759955</v>
      </c>
      <c r="F3914" s="2">
        <v>0.27</v>
      </c>
      <c r="G3914" s="2">
        <f t="shared" si="4"/>
        <v>0.0027</v>
      </c>
      <c r="H3914" s="2">
        <f t="shared" si="21"/>
        <v>1.9753</v>
      </c>
      <c r="I3914" s="2">
        <f t="shared" si="27"/>
        <v>1.564447897</v>
      </c>
      <c r="J3914" s="2">
        <f t="shared" si="5"/>
        <v>409.1343531</v>
      </c>
      <c r="K3914" s="2">
        <f t="shared" si="6"/>
        <v>422.969739</v>
      </c>
      <c r="L3914" s="2">
        <f t="shared" si="7"/>
        <v>0</v>
      </c>
      <c r="M3914" s="2">
        <f t="shared" si="1"/>
        <v>422.969739</v>
      </c>
      <c r="O3914" s="2">
        <v>3912.0</v>
      </c>
      <c r="P3914" s="2">
        <v>2606.0</v>
      </c>
      <c r="Q3914" s="2">
        <v>2595.0</v>
      </c>
      <c r="R3914" s="2">
        <v>2607.0</v>
      </c>
      <c r="S3914" s="2">
        <v>2586.0</v>
      </c>
      <c r="T3914" s="2">
        <v>1.335168159E9</v>
      </c>
      <c r="U3914" s="2">
        <v>3.4741076E7</v>
      </c>
      <c r="V3914" s="2">
        <v>1.8351153E7</v>
      </c>
      <c r="W3914" s="2">
        <v>707509.0</v>
      </c>
      <c r="X3914" s="2">
        <v>983.0</v>
      </c>
      <c r="Y3914" s="2">
        <f t="shared" si="8"/>
        <v>0.5654689403</v>
      </c>
      <c r="Z3914" s="2">
        <f t="shared" ref="Z3914:AC3914" si="3965">ROUNDDOWN($Y3914*Z$1,0)-IF(MOD($Y3914*Z$1,1)=0,1,0)+1</f>
        <v>2</v>
      </c>
      <c r="AA3914" s="2">
        <f t="shared" si="3965"/>
        <v>2</v>
      </c>
      <c r="AB3914" s="2">
        <f t="shared" si="3965"/>
        <v>3</v>
      </c>
      <c r="AC3914" s="2">
        <f t="shared" si="3965"/>
        <v>3</v>
      </c>
      <c r="AD3914" s="2">
        <f t="shared" si="10"/>
        <v>0</v>
      </c>
      <c r="AE3914" s="2">
        <f t="shared" si="11"/>
        <v>1</v>
      </c>
      <c r="AF3914" s="2">
        <f t="shared" si="12"/>
        <v>0</v>
      </c>
      <c r="AG3914" s="2">
        <f t="shared" si="13"/>
        <v>0</v>
      </c>
      <c r="AH3914" s="2">
        <f t="shared" si="14"/>
        <v>0</v>
      </c>
      <c r="AI3914" s="2">
        <f t="shared" si="15"/>
        <v>0</v>
      </c>
      <c r="AJ3914" s="2">
        <f t="shared" si="16"/>
        <v>0</v>
      </c>
      <c r="AK3914" s="2">
        <f t="shared" si="17"/>
        <v>0</v>
      </c>
      <c r="AL3914" s="2">
        <f t="shared" si="18"/>
        <v>1</v>
      </c>
    </row>
    <row r="3915" ht="13.5" customHeight="1">
      <c r="A3915" s="3">
        <v>43640.0</v>
      </c>
      <c r="B3915" s="2">
        <v>2620.0</v>
      </c>
      <c r="C3915" s="2">
        <f t="shared" si="3"/>
        <v>2620</v>
      </c>
      <c r="D3915" s="2">
        <f t="shared" si="26"/>
        <v>4445.568948</v>
      </c>
      <c r="E3915" s="2">
        <f t="shared" si="20"/>
        <v>2473.102523</v>
      </c>
      <c r="F3915" s="2">
        <v>0.69</v>
      </c>
      <c r="G3915" s="2">
        <f t="shared" si="4"/>
        <v>0.0069</v>
      </c>
      <c r="H3915" s="2">
        <f t="shared" si="21"/>
        <v>1.9822</v>
      </c>
      <c r="I3915" s="2">
        <f t="shared" si="27"/>
        <v>1.564849724</v>
      </c>
      <c r="J3915" s="2">
        <f t="shared" si="5"/>
        <v>411.9573801</v>
      </c>
      <c r="K3915" s="2">
        <f t="shared" si="6"/>
        <v>425.8882302</v>
      </c>
      <c r="L3915" s="2">
        <f t="shared" si="7"/>
        <v>0</v>
      </c>
      <c r="M3915" s="2">
        <f t="shared" si="1"/>
        <v>425.8882302</v>
      </c>
      <c r="O3915" s="2">
        <v>3913.0</v>
      </c>
      <c r="P3915" s="2">
        <v>2600.0</v>
      </c>
      <c r="Q3915" s="2">
        <v>2602.0</v>
      </c>
      <c r="R3915" s="2">
        <v>2623.0</v>
      </c>
      <c r="S3915" s="2">
        <v>2586.0</v>
      </c>
      <c r="T3915" s="2">
        <v>1.335168159E9</v>
      </c>
      <c r="U3915" s="2">
        <v>3.4981406E7</v>
      </c>
      <c r="V3915" s="2">
        <v>8.125844E7</v>
      </c>
      <c r="W3915" s="2">
        <v>3110047.0</v>
      </c>
      <c r="X3915" s="2">
        <v>2226.0</v>
      </c>
      <c r="Y3915" s="2">
        <f t="shared" si="8"/>
        <v>0.6749898498</v>
      </c>
      <c r="Z3915" s="2">
        <f t="shared" ref="Z3915:AC3915" si="3966">ROUNDDOWN($Y3915*Z$1,0)-IF(MOD($Y3915*Z$1,1)=0,1,0)+1</f>
        <v>2</v>
      </c>
      <c r="AA3915" s="2">
        <f t="shared" si="3966"/>
        <v>3</v>
      </c>
      <c r="AB3915" s="2">
        <f t="shared" si="3966"/>
        <v>3</v>
      </c>
      <c r="AC3915" s="2">
        <f t="shared" si="3966"/>
        <v>4</v>
      </c>
      <c r="AD3915" s="2">
        <f t="shared" si="10"/>
        <v>0</v>
      </c>
      <c r="AE3915" s="2">
        <f t="shared" si="11"/>
        <v>1</v>
      </c>
      <c r="AF3915" s="2">
        <f t="shared" si="12"/>
        <v>0</v>
      </c>
      <c r="AG3915" s="2">
        <f t="shared" si="13"/>
        <v>0</v>
      </c>
      <c r="AH3915" s="2">
        <f t="shared" si="14"/>
        <v>0</v>
      </c>
      <c r="AI3915" s="2">
        <f t="shared" si="15"/>
        <v>0</v>
      </c>
      <c r="AJ3915" s="2">
        <f t="shared" si="16"/>
        <v>0</v>
      </c>
      <c r="AK3915" s="2">
        <f t="shared" si="17"/>
        <v>0</v>
      </c>
      <c r="AL3915" s="2">
        <f t="shared" si="18"/>
        <v>1</v>
      </c>
    </row>
    <row r="3916" ht="13.5" customHeight="1">
      <c r="A3916" s="3">
        <v>43641.0</v>
      </c>
      <c r="B3916" s="2">
        <v>2622.0</v>
      </c>
      <c r="C3916" s="2">
        <f t="shared" si="3"/>
        <v>2622</v>
      </c>
      <c r="D3916" s="2">
        <f t="shared" si="26"/>
        <v>4447.355298</v>
      </c>
      <c r="E3916" s="2">
        <f t="shared" si="20"/>
        <v>2473.445091</v>
      </c>
      <c r="F3916" s="2">
        <v>0.08</v>
      </c>
      <c r="G3916" s="2">
        <f t="shared" si="4"/>
        <v>0.0008</v>
      </c>
      <c r="H3916" s="2">
        <f t="shared" si="21"/>
        <v>1.983</v>
      </c>
      <c r="I3916" s="2">
        <f t="shared" si="27"/>
        <v>1.565251551</v>
      </c>
      <c r="J3916" s="2">
        <f t="shared" si="5"/>
        <v>412.286946</v>
      </c>
      <c r="K3916" s="2">
        <f t="shared" si="6"/>
        <v>426.2289408</v>
      </c>
      <c r="L3916" s="2">
        <f t="shared" si="7"/>
        <v>0</v>
      </c>
      <c r="M3916" s="2">
        <f t="shared" si="1"/>
        <v>426.2289408</v>
      </c>
      <c r="O3916" s="2">
        <v>3914.0</v>
      </c>
      <c r="P3916" s="2">
        <v>2620.0</v>
      </c>
      <c r="Q3916" s="2">
        <v>2620.0</v>
      </c>
      <c r="R3916" s="2">
        <v>2644.0</v>
      </c>
      <c r="S3916" s="2">
        <v>2605.0</v>
      </c>
      <c r="T3916" s="2">
        <v>1.335168159E9</v>
      </c>
      <c r="U3916" s="2">
        <v>3.5008109E7</v>
      </c>
      <c r="V3916" s="2">
        <v>8.3869124E7</v>
      </c>
      <c r="W3916" s="2">
        <v>3188690.0</v>
      </c>
      <c r="X3916" s="2">
        <v>2508.0</v>
      </c>
      <c r="Y3916" s="2">
        <f t="shared" si="8"/>
        <v>0.514819326</v>
      </c>
      <c r="Z3916" s="2">
        <f t="shared" ref="Z3916:AC3916" si="3967">ROUNDDOWN($Y3916*Z$1,0)-IF(MOD($Y3916*Z$1,1)=0,1,0)+1</f>
        <v>2</v>
      </c>
      <c r="AA3916" s="2">
        <f t="shared" si="3967"/>
        <v>2</v>
      </c>
      <c r="AB3916" s="2">
        <f t="shared" si="3967"/>
        <v>3</v>
      </c>
      <c r="AC3916" s="2">
        <f t="shared" si="3967"/>
        <v>3</v>
      </c>
      <c r="AD3916" s="2">
        <f t="shared" si="10"/>
        <v>0</v>
      </c>
      <c r="AE3916" s="2">
        <f t="shared" si="11"/>
        <v>1</v>
      </c>
      <c r="AF3916" s="2">
        <f t="shared" si="12"/>
        <v>0</v>
      </c>
      <c r="AG3916" s="2">
        <f t="shared" si="13"/>
        <v>0</v>
      </c>
      <c r="AH3916" s="2">
        <f t="shared" si="14"/>
        <v>0</v>
      </c>
      <c r="AI3916" s="2">
        <f t="shared" si="15"/>
        <v>0</v>
      </c>
      <c r="AJ3916" s="2">
        <f t="shared" si="16"/>
        <v>0</v>
      </c>
      <c r="AK3916" s="2">
        <f t="shared" si="17"/>
        <v>0</v>
      </c>
      <c r="AL3916" s="2">
        <f t="shared" si="18"/>
        <v>1</v>
      </c>
    </row>
    <row r="3917" ht="13.5" customHeight="1">
      <c r="A3917" s="3">
        <v>43642.0</v>
      </c>
      <c r="B3917" s="2">
        <v>2629.0</v>
      </c>
      <c r="C3917" s="2">
        <f t="shared" si="3"/>
        <v>2629</v>
      </c>
      <c r="D3917" s="2">
        <f t="shared" si="26"/>
        <v>4449.142366</v>
      </c>
      <c r="E3917" s="2">
        <f t="shared" si="20"/>
        <v>2473.787659</v>
      </c>
      <c r="F3917" s="2">
        <v>0.27</v>
      </c>
      <c r="G3917" s="2">
        <f t="shared" si="4"/>
        <v>0.0027</v>
      </c>
      <c r="H3917" s="2">
        <f t="shared" si="21"/>
        <v>1.9857</v>
      </c>
      <c r="I3917" s="2">
        <f t="shared" si="27"/>
        <v>1.565653379</v>
      </c>
      <c r="J3917" s="2">
        <f t="shared" si="5"/>
        <v>413.4001208</v>
      </c>
      <c r="K3917" s="2">
        <f t="shared" si="6"/>
        <v>427.3797589</v>
      </c>
      <c r="L3917" s="2">
        <f t="shared" si="7"/>
        <v>0</v>
      </c>
      <c r="M3917" s="2">
        <f t="shared" si="1"/>
        <v>427.3797589</v>
      </c>
      <c r="O3917" s="2">
        <v>3915.0</v>
      </c>
      <c r="P3917" s="2">
        <v>2617.0</v>
      </c>
      <c r="Q3917" s="2">
        <v>2622.0</v>
      </c>
      <c r="R3917" s="2">
        <v>2650.0</v>
      </c>
      <c r="S3917" s="2">
        <v>2615.0</v>
      </c>
      <c r="T3917" s="2">
        <v>1.335168159E9</v>
      </c>
      <c r="U3917" s="2">
        <v>3.5101571E7</v>
      </c>
      <c r="V3917" s="2">
        <v>9.6794563E7</v>
      </c>
      <c r="W3917" s="2">
        <v>3677076.0</v>
      </c>
      <c r="X3917" s="2">
        <v>2515.0</v>
      </c>
      <c r="Y3917" s="2">
        <f t="shared" si="8"/>
        <v>0.5654689403</v>
      </c>
      <c r="Z3917" s="2">
        <f t="shared" ref="Z3917:AC3917" si="3968">ROUNDDOWN($Y3917*Z$1,0)-IF(MOD($Y3917*Z$1,1)=0,1,0)+1</f>
        <v>2</v>
      </c>
      <c r="AA3917" s="2">
        <f t="shared" si="3968"/>
        <v>2</v>
      </c>
      <c r="AB3917" s="2">
        <f t="shared" si="3968"/>
        <v>3</v>
      </c>
      <c r="AC3917" s="2">
        <f t="shared" si="3968"/>
        <v>3</v>
      </c>
      <c r="AD3917" s="2">
        <f t="shared" si="10"/>
        <v>1</v>
      </c>
      <c r="AE3917" s="2">
        <f t="shared" si="11"/>
        <v>0</v>
      </c>
      <c r="AF3917" s="2">
        <f t="shared" si="12"/>
        <v>0</v>
      </c>
      <c r="AG3917" s="2">
        <f t="shared" si="13"/>
        <v>0</v>
      </c>
      <c r="AH3917" s="2">
        <f t="shared" si="14"/>
        <v>0</v>
      </c>
      <c r="AI3917" s="2">
        <f t="shared" si="15"/>
        <v>0</v>
      </c>
      <c r="AJ3917" s="2">
        <f t="shared" si="16"/>
        <v>0</v>
      </c>
      <c r="AK3917" s="2">
        <f t="shared" si="17"/>
        <v>0</v>
      </c>
      <c r="AL3917" s="2">
        <f t="shared" si="18"/>
        <v>1</v>
      </c>
    </row>
    <row r="3918" ht="13.5" customHeight="1">
      <c r="A3918" s="3">
        <v>43643.0</v>
      </c>
      <c r="B3918" s="2">
        <v>2646.0</v>
      </c>
      <c r="C3918" s="2">
        <f t="shared" si="3"/>
        <v>2646</v>
      </c>
      <c r="D3918" s="2">
        <f t="shared" si="26"/>
        <v>4450.930153</v>
      </c>
      <c r="E3918" s="2">
        <f t="shared" si="20"/>
        <v>2474.130226</v>
      </c>
      <c r="F3918" s="2">
        <v>0.65</v>
      </c>
      <c r="G3918" s="2">
        <f t="shared" si="4"/>
        <v>0.0065</v>
      </c>
      <c r="H3918" s="2">
        <f t="shared" si="21"/>
        <v>1.9922</v>
      </c>
      <c r="I3918" s="2">
        <f t="shared" si="27"/>
        <v>1.566055206</v>
      </c>
      <c r="J3918" s="2">
        <f t="shared" si="5"/>
        <v>416.0872216</v>
      </c>
      <c r="K3918" s="2">
        <f t="shared" si="6"/>
        <v>430.1577273</v>
      </c>
      <c r="L3918" s="2">
        <f t="shared" si="7"/>
        <v>0</v>
      </c>
      <c r="M3918" s="2">
        <f t="shared" si="1"/>
        <v>430.1577273</v>
      </c>
      <c r="O3918" s="2">
        <v>3916.0</v>
      </c>
      <c r="P3918" s="2">
        <v>2653.0</v>
      </c>
      <c r="Q3918" s="2">
        <v>2629.0</v>
      </c>
      <c r="R3918" s="2">
        <v>2664.0</v>
      </c>
      <c r="S3918" s="2">
        <v>2645.0</v>
      </c>
      <c r="T3918" s="2">
        <v>1.335168159E9</v>
      </c>
      <c r="U3918" s="2">
        <v>3.5328549E7</v>
      </c>
      <c r="V3918" s="2">
        <v>2.74507717E8</v>
      </c>
      <c r="W3918" s="2">
        <v>1.034554E7</v>
      </c>
      <c r="X3918" s="2">
        <v>2731.0</v>
      </c>
      <c r="Y3918" s="2">
        <f t="shared" si="8"/>
        <v>0.6645351198</v>
      </c>
      <c r="Z3918" s="2">
        <f t="shared" ref="Z3918:AC3918" si="3969">ROUNDDOWN($Y3918*Z$1,0)-IF(MOD($Y3918*Z$1,1)=0,1,0)+1</f>
        <v>2</v>
      </c>
      <c r="AA3918" s="2">
        <f t="shared" si="3969"/>
        <v>2</v>
      </c>
      <c r="AB3918" s="2">
        <f t="shared" si="3969"/>
        <v>3</v>
      </c>
      <c r="AC3918" s="2">
        <f t="shared" si="3969"/>
        <v>4</v>
      </c>
      <c r="AD3918" s="2">
        <f t="shared" si="10"/>
        <v>0</v>
      </c>
      <c r="AE3918" s="2">
        <f t="shared" si="11"/>
        <v>0</v>
      </c>
      <c r="AF3918" s="2">
        <f t="shared" si="12"/>
        <v>0</v>
      </c>
      <c r="AG3918" s="2">
        <f t="shared" si="13"/>
        <v>0</v>
      </c>
      <c r="AH3918" s="2">
        <f t="shared" si="14"/>
        <v>1</v>
      </c>
      <c r="AI3918" s="2">
        <f t="shared" si="15"/>
        <v>0</v>
      </c>
      <c r="AJ3918" s="2">
        <f t="shared" si="16"/>
        <v>0</v>
      </c>
      <c r="AK3918" s="2">
        <f t="shared" si="17"/>
        <v>0</v>
      </c>
      <c r="AL3918" s="2">
        <f t="shared" si="18"/>
        <v>1</v>
      </c>
    </row>
    <row r="3919" ht="13.5" customHeight="1">
      <c r="A3919" s="3">
        <v>43646.0</v>
      </c>
      <c r="B3919" s="2">
        <v>2642.0</v>
      </c>
      <c r="C3919" s="2">
        <f t="shared" si="3"/>
        <v>2642</v>
      </c>
      <c r="D3919" s="2">
        <f t="shared" si="26"/>
        <v>4452.718657</v>
      </c>
      <c r="E3919" s="2">
        <f t="shared" si="20"/>
        <v>2474.472794</v>
      </c>
      <c r="F3919" s="2">
        <v>-0.15</v>
      </c>
      <c r="G3919" s="2">
        <f t="shared" si="4"/>
        <v>-0.0015</v>
      </c>
      <c r="H3919" s="2">
        <f t="shared" si="21"/>
        <v>1.9907</v>
      </c>
      <c r="I3919" s="2">
        <f t="shared" si="27"/>
        <v>1.566457033</v>
      </c>
      <c r="J3919" s="2">
        <f t="shared" si="5"/>
        <v>415.4630908</v>
      </c>
      <c r="K3919" s="2">
        <f t="shared" si="6"/>
        <v>429.5124908</v>
      </c>
      <c r="L3919" s="2">
        <f t="shared" si="7"/>
        <v>0</v>
      </c>
      <c r="M3919" s="2">
        <f t="shared" si="1"/>
        <v>429.5124908</v>
      </c>
      <c r="O3919" s="2">
        <v>3917.0</v>
      </c>
      <c r="P3919" s="2">
        <v>2641.0</v>
      </c>
      <c r="Q3919" s="2">
        <v>2646.0</v>
      </c>
      <c r="R3919" s="2">
        <v>2653.0</v>
      </c>
      <c r="S3919" s="2">
        <v>2618.0</v>
      </c>
      <c r="T3919" s="2">
        <v>1.335168159E9</v>
      </c>
      <c r="U3919" s="2">
        <v>3.5275143E7</v>
      </c>
      <c r="V3919" s="2">
        <v>3.716859E7</v>
      </c>
      <c r="W3919" s="2">
        <v>1412022.0</v>
      </c>
      <c r="X3919" s="2">
        <v>1337.0</v>
      </c>
      <c r="Y3919" s="2">
        <f t="shared" si="8"/>
        <v>0.4448842875</v>
      </c>
      <c r="Z3919" s="2">
        <f t="shared" ref="Z3919:AC3919" si="3970">ROUNDDOWN($Y3919*Z$1,0)-IF(MOD($Y3919*Z$1,1)=0,1,0)+1</f>
        <v>1</v>
      </c>
      <c r="AA3919" s="2">
        <f t="shared" si="3970"/>
        <v>2</v>
      </c>
      <c r="AB3919" s="2">
        <f t="shared" si="3970"/>
        <v>2</v>
      </c>
      <c r="AC3919" s="2">
        <f t="shared" si="3970"/>
        <v>3</v>
      </c>
      <c r="AD3919" s="2">
        <f t="shared" si="10"/>
        <v>0</v>
      </c>
      <c r="AE3919" s="2">
        <f t="shared" si="11"/>
        <v>0</v>
      </c>
      <c r="AF3919" s="2">
        <f t="shared" si="12"/>
        <v>0</v>
      </c>
      <c r="AG3919" s="2">
        <f t="shared" si="13"/>
        <v>1</v>
      </c>
      <c r="AH3919" s="2">
        <f t="shared" si="14"/>
        <v>0</v>
      </c>
      <c r="AI3919" s="2">
        <f t="shared" si="15"/>
        <v>0</v>
      </c>
      <c r="AJ3919" s="2">
        <f t="shared" si="16"/>
        <v>0</v>
      </c>
      <c r="AK3919" s="2">
        <f t="shared" si="17"/>
        <v>0</v>
      </c>
      <c r="AL3919" s="2">
        <f t="shared" si="18"/>
        <v>1</v>
      </c>
    </row>
    <row r="3920" ht="13.5" customHeight="1">
      <c r="A3920" s="3">
        <v>43647.0</v>
      </c>
      <c r="B3920" s="2">
        <v>2630.0</v>
      </c>
      <c r="C3920" s="2">
        <f t="shared" si="3"/>
        <v>2630</v>
      </c>
      <c r="D3920" s="2">
        <f t="shared" si="26"/>
        <v>4454.507881</v>
      </c>
      <c r="E3920" s="2">
        <f t="shared" si="20"/>
        <v>2474.815362</v>
      </c>
      <c r="F3920" s="2">
        <v>-0.45</v>
      </c>
      <c r="G3920" s="2">
        <f t="shared" si="4"/>
        <v>-0.0045</v>
      </c>
      <c r="H3920" s="2">
        <f t="shared" si="21"/>
        <v>1.9862</v>
      </c>
      <c r="I3920" s="2">
        <f t="shared" si="27"/>
        <v>1.56685886</v>
      </c>
      <c r="J3920" s="2">
        <f t="shared" si="5"/>
        <v>413.5935068</v>
      </c>
      <c r="K3920" s="2">
        <f t="shared" si="6"/>
        <v>427.5796845</v>
      </c>
      <c r="L3920" s="2">
        <f t="shared" si="7"/>
        <v>0</v>
      </c>
      <c r="M3920" s="2">
        <f t="shared" si="1"/>
        <v>427.5796845</v>
      </c>
      <c r="O3920" s="2">
        <v>3918.0</v>
      </c>
      <c r="P3920" s="2">
        <v>2645.0</v>
      </c>
      <c r="Q3920" s="2">
        <v>2642.0</v>
      </c>
      <c r="R3920" s="2">
        <v>2663.0</v>
      </c>
      <c r="S3920" s="2">
        <v>2630.0</v>
      </c>
      <c r="T3920" s="2">
        <v>1.335168159E9</v>
      </c>
      <c r="U3920" s="2">
        <v>3.5114923E7</v>
      </c>
      <c r="V3920" s="2">
        <v>8.3383728E7</v>
      </c>
      <c r="W3920" s="2">
        <v>3148387.0</v>
      </c>
      <c r="X3920" s="2">
        <v>2446.0</v>
      </c>
      <c r="Y3920" s="2">
        <f t="shared" si="8"/>
        <v>0.3618554608</v>
      </c>
      <c r="Z3920" s="2">
        <f t="shared" ref="Z3920:AC3920" si="3971">ROUNDDOWN($Y3920*Z$1,0)-IF(MOD($Y3920*Z$1,1)=0,1,0)+1</f>
        <v>1</v>
      </c>
      <c r="AA3920" s="2">
        <f t="shared" si="3971"/>
        <v>2</v>
      </c>
      <c r="AB3920" s="2">
        <f t="shared" si="3971"/>
        <v>2</v>
      </c>
      <c r="AC3920" s="2">
        <f t="shared" si="3971"/>
        <v>2</v>
      </c>
      <c r="AD3920" s="2">
        <f t="shared" si="10"/>
        <v>0</v>
      </c>
      <c r="AE3920" s="2">
        <f t="shared" si="11"/>
        <v>0</v>
      </c>
      <c r="AF3920" s="2">
        <f t="shared" si="12"/>
        <v>0</v>
      </c>
      <c r="AG3920" s="2">
        <f t="shared" si="13"/>
        <v>0</v>
      </c>
      <c r="AH3920" s="2">
        <f t="shared" si="14"/>
        <v>0</v>
      </c>
      <c r="AI3920" s="2">
        <f t="shared" si="15"/>
        <v>0</v>
      </c>
      <c r="AJ3920" s="2">
        <f t="shared" si="16"/>
        <v>0</v>
      </c>
      <c r="AK3920" s="2">
        <f t="shared" si="17"/>
        <v>1</v>
      </c>
      <c r="AL3920" s="2">
        <f t="shared" si="18"/>
        <v>1</v>
      </c>
    </row>
    <row r="3921" ht="13.5" customHeight="1">
      <c r="A3921" s="3">
        <v>43648.0</v>
      </c>
      <c r="B3921" s="2">
        <v>2650.0</v>
      </c>
      <c r="C3921" s="2">
        <f t="shared" si="3"/>
        <v>2650</v>
      </c>
      <c r="D3921" s="2">
        <f t="shared" si="26"/>
        <v>4456.297823</v>
      </c>
      <c r="E3921" s="2">
        <f t="shared" si="20"/>
        <v>2475.157929</v>
      </c>
      <c r="F3921" s="2">
        <v>0.76</v>
      </c>
      <c r="G3921" s="2">
        <f t="shared" si="4"/>
        <v>0.0076</v>
      </c>
      <c r="H3921" s="2">
        <f t="shared" si="21"/>
        <v>1.9938</v>
      </c>
      <c r="I3921" s="2">
        <f t="shared" si="27"/>
        <v>1.567260687</v>
      </c>
      <c r="J3921" s="2">
        <f t="shared" si="5"/>
        <v>416.7368175</v>
      </c>
      <c r="K3921" s="2">
        <f t="shared" si="6"/>
        <v>430.8292902</v>
      </c>
      <c r="L3921" s="2">
        <f t="shared" si="7"/>
        <v>0</v>
      </c>
      <c r="M3921" s="2">
        <f t="shared" si="1"/>
        <v>430.8292902</v>
      </c>
      <c r="O3921" s="2">
        <v>3919.0</v>
      </c>
      <c r="P3921" s="2">
        <v>2630.0</v>
      </c>
      <c r="Q3921" s="2">
        <v>2630.0</v>
      </c>
      <c r="R3921" s="2">
        <v>2658.0</v>
      </c>
      <c r="S3921" s="2">
        <v>2630.0</v>
      </c>
      <c r="T3921" s="2">
        <v>1.335168159E9</v>
      </c>
      <c r="U3921" s="2">
        <v>3.5381956E7</v>
      </c>
      <c r="V3921" s="2">
        <v>7.7875192E7</v>
      </c>
      <c r="W3921" s="2">
        <v>2944386.0</v>
      </c>
      <c r="X3921" s="2">
        <v>2336.0</v>
      </c>
      <c r="Y3921" s="2">
        <f t="shared" si="8"/>
        <v>0.6968128299</v>
      </c>
      <c r="Z3921" s="2">
        <f t="shared" ref="Z3921:AC3921" si="3972">ROUNDDOWN($Y3921*Z$1,0)-IF(MOD($Y3921*Z$1,1)=0,1,0)+1</f>
        <v>2</v>
      </c>
      <c r="AA3921" s="2">
        <f t="shared" si="3972"/>
        <v>3</v>
      </c>
      <c r="AB3921" s="2">
        <f t="shared" si="3972"/>
        <v>3</v>
      </c>
      <c r="AC3921" s="2">
        <f t="shared" si="3972"/>
        <v>4</v>
      </c>
      <c r="AD3921" s="2">
        <f t="shared" si="10"/>
        <v>0</v>
      </c>
      <c r="AE3921" s="2">
        <f t="shared" si="11"/>
        <v>1</v>
      </c>
      <c r="AF3921" s="2">
        <f t="shared" si="12"/>
        <v>0</v>
      </c>
      <c r="AG3921" s="2">
        <f t="shared" si="13"/>
        <v>0</v>
      </c>
      <c r="AH3921" s="2">
        <f t="shared" si="14"/>
        <v>0</v>
      </c>
      <c r="AI3921" s="2">
        <f t="shared" si="15"/>
        <v>0</v>
      </c>
      <c r="AJ3921" s="2">
        <f t="shared" si="16"/>
        <v>0</v>
      </c>
      <c r="AK3921" s="2">
        <f t="shared" si="17"/>
        <v>0</v>
      </c>
      <c r="AL3921" s="2">
        <f t="shared" si="18"/>
        <v>1</v>
      </c>
    </row>
    <row r="3922" ht="13.5" customHeight="1">
      <c r="A3922" s="3">
        <v>43649.0</v>
      </c>
      <c r="B3922" s="2">
        <v>2697.0</v>
      </c>
      <c r="C3922" s="2">
        <f t="shared" si="3"/>
        <v>2697</v>
      </c>
      <c r="D3922" s="2">
        <f t="shared" si="26"/>
        <v>4458.088484</v>
      </c>
      <c r="E3922" s="2">
        <f t="shared" si="20"/>
        <v>2475.500497</v>
      </c>
      <c r="F3922" s="2">
        <v>1.77</v>
      </c>
      <c r="G3922" s="2">
        <f t="shared" si="4"/>
        <v>0.0177</v>
      </c>
      <c r="H3922" s="2">
        <f t="shared" si="21"/>
        <v>2.0115</v>
      </c>
      <c r="I3922" s="2">
        <f t="shared" si="27"/>
        <v>1.567662515</v>
      </c>
      <c r="J3922" s="2">
        <f t="shared" si="5"/>
        <v>424.1130592</v>
      </c>
      <c r="K3922" s="2">
        <f t="shared" si="6"/>
        <v>438.4549686</v>
      </c>
      <c r="L3922" s="2">
        <f t="shared" si="7"/>
        <v>0</v>
      </c>
      <c r="M3922" s="2">
        <f t="shared" si="1"/>
        <v>438.4549686</v>
      </c>
      <c r="O3922" s="2">
        <v>3920.0</v>
      </c>
      <c r="P3922" s="2">
        <v>2650.0</v>
      </c>
      <c r="Q3922" s="2">
        <v>2650.0</v>
      </c>
      <c r="R3922" s="2">
        <v>2697.0</v>
      </c>
      <c r="S3922" s="2">
        <v>2647.0</v>
      </c>
      <c r="T3922" s="2">
        <v>1.335168159E9</v>
      </c>
      <c r="U3922" s="2">
        <v>3.6009485E7</v>
      </c>
      <c r="V3922" s="2">
        <v>7.6782233E7</v>
      </c>
      <c r="W3922" s="2">
        <v>2870753.0</v>
      </c>
      <c r="X3922" s="2">
        <v>1788.0</v>
      </c>
      <c r="Y3922" s="2">
        <f t="shared" si="8"/>
        <v>0.8753552578</v>
      </c>
      <c r="Z3922" s="2">
        <f t="shared" ref="Z3922:AC3922" si="3973">ROUNDDOWN($Y3922*Z$1,0)-IF(MOD($Y3922*Z$1,1)=0,1,0)+1</f>
        <v>2</v>
      </c>
      <c r="AA3922" s="2">
        <f t="shared" si="3973"/>
        <v>3</v>
      </c>
      <c r="AB3922" s="2">
        <f t="shared" si="3973"/>
        <v>4</v>
      </c>
      <c r="AC3922" s="2">
        <f t="shared" si="3973"/>
        <v>5</v>
      </c>
      <c r="AD3922" s="2">
        <f t="shared" si="10"/>
        <v>0</v>
      </c>
      <c r="AE3922" s="2">
        <f t="shared" si="11"/>
        <v>1</v>
      </c>
      <c r="AF3922" s="2">
        <f t="shared" si="12"/>
        <v>0</v>
      </c>
      <c r="AG3922" s="2">
        <f t="shared" si="13"/>
        <v>0</v>
      </c>
      <c r="AH3922" s="2">
        <f t="shared" si="14"/>
        <v>0</v>
      </c>
      <c r="AI3922" s="2">
        <f t="shared" si="15"/>
        <v>0</v>
      </c>
      <c r="AJ3922" s="2">
        <f t="shared" si="16"/>
        <v>0</v>
      </c>
      <c r="AK3922" s="2">
        <f t="shared" si="17"/>
        <v>0</v>
      </c>
      <c r="AL3922" s="2">
        <f t="shared" si="18"/>
        <v>1</v>
      </c>
    </row>
    <row r="3923" ht="13.5" customHeight="1">
      <c r="A3923" s="3">
        <v>43650.0</v>
      </c>
      <c r="B3923" s="2">
        <v>2715.0</v>
      </c>
      <c r="C3923" s="2">
        <f t="shared" si="3"/>
        <v>2715</v>
      </c>
      <c r="D3923" s="2">
        <f t="shared" si="26"/>
        <v>4459.879866</v>
      </c>
      <c r="E3923" s="2">
        <f t="shared" si="20"/>
        <v>2475.843065</v>
      </c>
      <c r="F3923" s="2">
        <v>0.67</v>
      </c>
      <c r="G3923" s="2">
        <f t="shared" si="4"/>
        <v>0.0067</v>
      </c>
      <c r="H3923" s="2">
        <f t="shared" si="21"/>
        <v>2.0182</v>
      </c>
      <c r="I3923" s="2">
        <f t="shared" si="27"/>
        <v>1.568064342</v>
      </c>
      <c r="J3923" s="2">
        <f t="shared" si="5"/>
        <v>426.9546167</v>
      </c>
      <c r="K3923" s="2">
        <f t="shared" si="6"/>
        <v>441.3926169</v>
      </c>
      <c r="L3923" s="2">
        <f t="shared" si="7"/>
        <v>0</v>
      </c>
      <c r="M3923" s="2">
        <f t="shared" si="1"/>
        <v>441.3926169</v>
      </c>
      <c r="O3923" s="2">
        <v>3921.0</v>
      </c>
      <c r="P3923" s="2">
        <v>2708.0</v>
      </c>
      <c r="Q3923" s="2">
        <v>2697.0</v>
      </c>
      <c r="R3923" s="2">
        <v>2718.0</v>
      </c>
      <c r="S3923" s="2">
        <v>2704.0</v>
      </c>
      <c r="T3923" s="2">
        <v>1.335168159E9</v>
      </c>
      <c r="U3923" s="2">
        <v>3.6249816E7</v>
      </c>
      <c r="V3923" s="2">
        <v>5.3503266E7</v>
      </c>
      <c r="W3923" s="2">
        <v>1972975.0</v>
      </c>
      <c r="X3923" s="2">
        <v>1460.0</v>
      </c>
      <c r="Y3923" s="2">
        <f t="shared" si="8"/>
        <v>0.6709297605</v>
      </c>
      <c r="Z3923" s="2">
        <f t="shared" ref="Z3923:AC3923" si="3974">ROUNDDOWN($Y3923*Z$1,0)-IF(MOD($Y3923*Z$1,1)=0,1,0)+1</f>
        <v>2</v>
      </c>
      <c r="AA3923" s="2">
        <f t="shared" si="3974"/>
        <v>3</v>
      </c>
      <c r="AB3923" s="2">
        <f t="shared" si="3974"/>
        <v>3</v>
      </c>
      <c r="AC3923" s="2">
        <f t="shared" si="3974"/>
        <v>4</v>
      </c>
      <c r="AD3923" s="2">
        <f t="shared" si="10"/>
        <v>0</v>
      </c>
      <c r="AE3923" s="2">
        <f t="shared" si="11"/>
        <v>1</v>
      </c>
      <c r="AF3923" s="2">
        <f t="shared" si="12"/>
        <v>0</v>
      </c>
      <c r="AG3923" s="2">
        <f t="shared" si="13"/>
        <v>0</v>
      </c>
      <c r="AH3923" s="2">
        <f t="shared" si="14"/>
        <v>0</v>
      </c>
      <c r="AI3923" s="2">
        <f t="shared" si="15"/>
        <v>0</v>
      </c>
      <c r="AJ3923" s="2">
        <f t="shared" si="16"/>
        <v>0</v>
      </c>
      <c r="AK3923" s="2">
        <f t="shared" si="17"/>
        <v>0</v>
      </c>
      <c r="AL3923" s="2">
        <f t="shared" si="18"/>
        <v>1</v>
      </c>
    </row>
    <row r="3924" ht="13.5" customHeight="1">
      <c r="A3924" s="3">
        <v>43653.0</v>
      </c>
      <c r="B3924" s="2">
        <v>2722.0</v>
      </c>
      <c r="C3924" s="2">
        <f t="shared" si="3"/>
        <v>2722</v>
      </c>
      <c r="D3924" s="2">
        <f t="shared" si="26"/>
        <v>4461.671966</v>
      </c>
      <c r="E3924" s="2">
        <f t="shared" si="20"/>
        <v>2476.185633</v>
      </c>
      <c r="F3924" s="2">
        <v>0.26</v>
      </c>
      <c r="G3924" s="2">
        <f t="shared" si="4"/>
        <v>0.0026</v>
      </c>
      <c r="H3924" s="2">
        <f t="shared" si="21"/>
        <v>2.0208</v>
      </c>
      <c r="I3924" s="2">
        <f t="shared" si="27"/>
        <v>1.568466169</v>
      </c>
      <c r="J3924" s="2">
        <f t="shared" si="5"/>
        <v>428.0646987</v>
      </c>
      <c r="K3924" s="2">
        <f t="shared" si="6"/>
        <v>442.5402377</v>
      </c>
      <c r="L3924" s="2">
        <f t="shared" si="7"/>
        <v>0</v>
      </c>
      <c r="M3924" s="2">
        <f t="shared" si="1"/>
        <v>442.5402377</v>
      </c>
      <c r="O3924" s="2">
        <v>3922.0</v>
      </c>
      <c r="P3924" s="2">
        <v>2715.0</v>
      </c>
      <c r="Q3924" s="2">
        <v>2715.0</v>
      </c>
      <c r="R3924" s="2">
        <v>2722.0</v>
      </c>
      <c r="S3924" s="2">
        <v>2707.0</v>
      </c>
      <c r="T3924" s="2">
        <v>1.335168159E9</v>
      </c>
      <c r="U3924" s="2">
        <v>3.6343277E7</v>
      </c>
      <c r="V3924" s="2">
        <v>1.5278653E7</v>
      </c>
      <c r="W3924" s="2">
        <v>562608.0</v>
      </c>
      <c r="X3924" s="2">
        <v>685.0</v>
      </c>
      <c r="Y3924" s="2">
        <f t="shared" si="8"/>
        <v>0.5626268778</v>
      </c>
      <c r="Z3924" s="2">
        <f t="shared" ref="Z3924:AC3924" si="3975">ROUNDDOWN($Y3924*Z$1,0)-IF(MOD($Y3924*Z$1,1)=0,1,0)+1</f>
        <v>2</v>
      </c>
      <c r="AA3924" s="2">
        <f t="shared" si="3975"/>
        <v>2</v>
      </c>
      <c r="AB3924" s="2">
        <f t="shared" si="3975"/>
        <v>3</v>
      </c>
      <c r="AC3924" s="2">
        <f t="shared" si="3975"/>
        <v>3</v>
      </c>
      <c r="AD3924" s="2">
        <f t="shared" si="10"/>
        <v>0</v>
      </c>
      <c r="AE3924" s="2">
        <f t="shared" si="11"/>
        <v>1</v>
      </c>
      <c r="AF3924" s="2">
        <f t="shared" si="12"/>
        <v>0</v>
      </c>
      <c r="AG3924" s="2">
        <f t="shared" si="13"/>
        <v>0</v>
      </c>
      <c r="AH3924" s="2">
        <f t="shared" si="14"/>
        <v>0</v>
      </c>
      <c r="AI3924" s="2">
        <f t="shared" si="15"/>
        <v>0</v>
      </c>
      <c r="AJ3924" s="2">
        <f t="shared" si="16"/>
        <v>0</v>
      </c>
      <c r="AK3924" s="2">
        <f t="shared" si="17"/>
        <v>0</v>
      </c>
      <c r="AL3924" s="2">
        <f t="shared" si="18"/>
        <v>1</v>
      </c>
    </row>
    <row r="3925" ht="13.5" customHeight="1">
      <c r="A3925" s="3">
        <v>43654.0</v>
      </c>
      <c r="B3925" s="2">
        <v>2755.0</v>
      </c>
      <c r="C3925" s="2">
        <f t="shared" si="3"/>
        <v>2755</v>
      </c>
      <c r="D3925" s="2">
        <f t="shared" si="26"/>
        <v>4463.464787</v>
      </c>
      <c r="E3925" s="2">
        <f t="shared" si="20"/>
        <v>2476.5282</v>
      </c>
      <c r="F3925" s="2">
        <v>1.21</v>
      </c>
      <c r="G3925" s="2">
        <f t="shared" si="4"/>
        <v>0.0121</v>
      </c>
      <c r="H3925" s="2">
        <f t="shared" si="21"/>
        <v>2.0329</v>
      </c>
      <c r="I3925" s="2">
        <f t="shared" si="27"/>
        <v>1.568867996</v>
      </c>
      <c r="J3925" s="2">
        <f t="shared" si="5"/>
        <v>433.2442815</v>
      </c>
      <c r="K3925" s="2">
        <f t="shared" si="6"/>
        <v>447.8949746</v>
      </c>
      <c r="L3925" s="2">
        <f t="shared" si="7"/>
        <v>0</v>
      </c>
      <c r="M3925" s="2">
        <f t="shared" si="1"/>
        <v>447.8949746</v>
      </c>
      <c r="O3925" s="2">
        <v>3923.0</v>
      </c>
      <c r="P3925" s="2">
        <v>2722.0</v>
      </c>
      <c r="Q3925" s="2">
        <v>2722.0</v>
      </c>
      <c r="R3925" s="2">
        <v>2758.0</v>
      </c>
      <c r="S3925" s="2">
        <v>2715.0</v>
      </c>
      <c r="T3925" s="2">
        <v>1.335168159E9</v>
      </c>
      <c r="U3925" s="2">
        <v>3.6783883E7</v>
      </c>
      <c r="V3925" s="2">
        <v>2.35806797E8</v>
      </c>
      <c r="W3925" s="2">
        <v>8583934.0</v>
      </c>
      <c r="X3925" s="2">
        <v>3164.0</v>
      </c>
      <c r="Y3925" s="2">
        <f t="shared" si="8"/>
        <v>0.796183516</v>
      </c>
      <c r="Z3925" s="2">
        <f t="shared" ref="Z3925:AC3925" si="3976">ROUNDDOWN($Y3925*Z$1,0)-IF(MOD($Y3925*Z$1,1)=0,1,0)+1</f>
        <v>2</v>
      </c>
      <c r="AA3925" s="2">
        <f t="shared" si="3976"/>
        <v>3</v>
      </c>
      <c r="AB3925" s="2">
        <f t="shared" si="3976"/>
        <v>4</v>
      </c>
      <c r="AC3925" s="2">
        <f t="shared" si="3976"/>
        <v>4</v>
      </c>
      <c r="AD3925" s="2">
        <f t="shared" si="10"/>
        <v>1</v>
      </c>
      <c r="AE3925" s="2">
        <f t="shared" si="11"/>
        <v>0</v>
      </c>
      <c r="AF3925" s="2">
        <f t="shared" si="12"/>
        <v>0</v>
      </c>
      <c r="AG3925" s="2">
        <f t="shared" si="13"/>
        <v>0</v>
      </c>
      <c r="AH3925" s="2">
        <f t="shared" si="14"/>
        <v>0</v>
      </c>
      <c r="AI3925" s="2">
        <f t="shared" si="15"/>
        <v>0</v>
      </c>
      <c r="AJ3925" s="2">
        <f t="shared" si="16"/>
        <v>0</v>
      </c>
      <c r="AK3925" s="2">
        <f t="shared" si="17"/>
        <v>0</v>
      </c>
      <c r="AL3925" s="2">
        <f t="shared" si="18"/>
        <v>1</v>
      </c>
    </row>
    <row r="3926" ht="13.5" customHeight="1">
      <c r="A3926" s="3">
        <v>43655.0</v>
      </c>
      <c r="B3926" s="2">
        <v>2799.0</v>
      </c>
      <c r="C3926" s="2">
        <f t="shared" si="3"/>
        <v>2799</v>
      </c>
      <c r="D3926" s="2">
        <f t="shared" si="26"/>
        <v>4465.258329</v>
      </c>
      <c r="E3926" s="2">
        <f t="shared" si="20"/>
        <v>2476.870768</v>
      </c>
      <c r="F3926" s="2">
        <v>1.6</v>
      </c>
      <c r="G3926" s="2">
        <f t="shared" si="4"/>
        <v>0.016</v>
      </c>
      <c r="H3926" s="2">
        <f t="shared" si="21"/>
        <v>2.0489</v>
      </c>
      <c r="I3926" s="2">
        <f t="shared" si="27"/>
        <v>1.569269823</v>
      </c>
      <c r="J3926" s="2">
        <f t="shared" si="5"/>
        <v>440.17619</v>
      </c>
      <c r="K3926" s="2">
        <f t="shared" si="6"/>
        <v>455.0612941</v>
      </c>
      <c r="L3926" s="2">
        <f t="shared" si="7"/>
        <v>0</v>
      </c>
      <c r="M3926" s="2">
        <f t="shared" si="1"/>
        <v>455.0612941</v>
      </c>
      <c r="O3926" s="2">
        <v>3924.0</v>
      </c>
      <c r="P3926" s="2">
        <v>2750.0</v>
      </c>
      <c r="Q3926" s="2">
        <v>2755.0</v>
      </c>
      <c r="R3926" s="2">
        <v>2805.0</v>
      </c>
      <c r="S3926" s="2">
        <v>2747.0</v>
      </c>
      <c r="T3926" s="2">
        <v>1.335168159E9</v>
      </c>
      <c r="U3926" s="2">
        <v>3.7371357E7</v>
      </c>
      <c r="V3926" s="2">
        <v>1.76556152E8</v>
      </c>
      <c r="W3926" s="2">
        <v>6336719.0</v>
      </c>
      <c r="X3926" s="2">
        <v>3320.0</v>
      </c>
      <c r="Y3926" s="2">
        <f t="shared" si="8"/>
        <v>0.8576938693</v>
      </c>
      <c r="Z3926" s="2">
        <f t="shared" ref="Z3926:AC3926" si="3977">ROUNDDOWN($Y3926*Z$1,0)-IF(MOD($Y3926*Z$1,1)=0,1,0)+1</f>
        <v>2</v>
      </c>
      <c r="AA3926" s="2">
        <f t="shared" si="3977"/>
        <v>3</v>
      </c>
      <c r="AB3926" s="2">
        <f t="shared" si="3977"/>
        <v>4</v>
      </c>
      <c r="AC3926" s="2">
        <f t="shared" si="3977"/>
        <v>5</v>
      </c>
      <c r="AD3926" s="2">
        <f t="shared" si="10"/>
        <v>0</v>
      </c>
      <c r="AE3926" s="2">
        <f t="shared" si="11"/>
        <v>0</v>
      </c>
      <c r="AF3926" s="2">
        <f t="shared" si="12"/>
        <v>0</v>
      </c>
      <c r="AG3926" s="2">
        <f t="shared" si="13"/>
        <v>0</v>
      </c>
      <c r="AH3926" s="2">
        <f t="shared" si="14"/>
        <v>1</v>
      </c>
      <c r="AI3926" s="2">
        <f t="shared" si="15"/>
        <v>0</v>
      </c>
      <c r="AJ3926" s="2">
        <f t="shared" si="16"/>
        <v>0</v>
      </c>
      <c r="AK3926" s="2">
        <f t="shared" si="17"/>
        <v>0</v>
      </c>
      <c r="AL3926" s="2">
        <f t="shared" si="18"/>
        <v>1</v>
      </c>
    </row>
    <row r="3927" ht="13.5" customHeight="1">
      <c r="A3927" s="3">
        <v>43656.0</v>
      </c>
      <c r="B3927" s="2">
        <v>2795.0</v>
      </c>
      <c r="C3927" s="2">
        <f t="shared" si="3"/>
        <v>2795</v>
      </c>
      <c r="D3927" s="2">
        <f t="shared" si="26"/>
        <v>4467.052591</v>
      </c>
      <c r="E3927" s="2">
        <f t="shared" si="20"/>
        <v>2477.213336</v>
      </c>
      <c r="F3927" s="2">
        <v>-0.14</v>
      </c>
      <c r="G3927" s="2">
        <f t="shared" si="4"/>
        <v>-0.0014</v>
      </c>
      <c r="H3927" s="2">
        <f t="shared" si="21"/>
        <v>2.0475</v>
      </c>
      <c r="I3927" s="2">
        <f t="shared" si="27"/>
        <v>1.56967165</v>
      </c>
      <c r="J3927" s="2">
        <f t="shared" si="5"/>
        <v>439.5599434</v>
      </c>
      <c r="K3927" s="2">
        <f t="shared" si="6"/>
        <v>454.4242083</v>
      </c>
      <c r="L3927" s="2">
        <f t="shared" si="7"/>
        <v>0</v>
      </c>
      <c r="M3927" s="2">
        <f t="shared" si="1"/>
        <v>454.4242083</v>
      </c>
      <c r="O3927" s="2">
        <v>3925.0</v>
      </c>
      <c r="P3927" s="2">
        <v>2792.0</v>
      </c>
      <c r="Q3927" s="2">
        <v>2799.0</v>
      </c>
      <c r="R3927" s="2">
        <v>2814.0</v>
      </c>
      <c r="S3927" s="2">
        <v>2772.0</v>
      </c>
      <c r="T3927" s="2">
        <v>1.335168159E9</v>
      </c>
      <c r="U3927" s="2">
        <v>3.731795E7</v>
      </c>
      <c r="V3927" s="2">
        <v>6.4523493E7</v>
      </c>
      <c r="W3927" s="2">
        <v>2314224.0</v>
      </c>
      <c r="X3927" s="2">
        <v>2429.0</v>
      </c>
      <c r="Y3927" s="2">
        <f t="shared" si="8"/>
        <v>0.4467113276</v>
      </c>
      <c r="Z3927" s="2">
        <f t="shared" ref="Z3927:AC3927" si="3978">ROUNDDOWN($Y3927*Z$1,0)-IF(MOD($Y3927*Z$1,1)=0,1,0)+1</f>
        <v>1</v>
      </c>
      <c r="AA3927" s="2">
        <f t="shared" si="3978"/>
        <v>2</v>
      </c>
      <c r="AB3927" s="2">
        <f t="shared" si="3978"/>
        <v>2</v>
      </c>
      <c r="AC3927" s="2">
        <f t="shared" si="3978"/>
        <v>3</v>
      </c>
      <c r="AD3927" s="2">
        <f t="shared" si="10"/>
        <v>0</v>
      </c>
      <c r="AE3927" s="2">
        <f t="shared" si="11"/>
        <v>0</v>
      </c>
      <c r="AF3927" s="2">
        <f t="shared" si="12"/>
        <v>1</v>
      </c>
      <c r="AG3927" s="2">
        <f t="shared" si="13"/>
        <v>0</v>
      </c>
      <c r="AH3927" s="2">
        <f t="shared" si="14"/>
        <v>0</v>
      </c>
      <c r="AI3927" s="2">
        <f t="shared" si="15"/>
        <v>0</v>
      </c>
      <c r="AJ3927" s="2">
        <f t="shared" si="16"/>
        <v>0</v>
      </c>
      <c r="AK3927" s="2">
        <f t="shared" si="17"/>
        <v>0</v>
      </c>
      <c r="AL3927" s="2">
        <f t="shared" si="18"/>
        <v>1</v>
      </c>
    </row>
    <row r="3928" ht="13.5" customHeight="1">
      <c r="A3928" s="3">
        <v>43657.0</v>
      </c>
      <c r="B3928" s="2">
        <v>2784.0</v>
      </c>
      <c r="C3928" s="2">
        <f t="shared" si="3"/>
        <v>2784</v>
      </c>
      <c r="D3928" s="2">
        <f t="shared" si="26"/>
        <v>4468.847574</v>
      </c>
      <c r="E3928" s="2">
        <f t="shared" si="20"/>
        <v>2477.555903</v>
      </c>
      <c r="F3928" s="2">
        <v>-0.39</v>
      </c>
      <c r="G3928" s="2">
        <f t="shared" si="4"/>
        <v>-0.0039</v>
      </c>
      <c r="H3928" s="2">
        <f t="shared" si="21"/>
        <v>2.0436</v>
      </c>
      <c r="I3928" s="2">
        <f t="shared" si="27"/>
        <v>1.570073478</v>
      </c>
      <c r="J3928" s="2">
        <f t="shared" si="5"/>
        <v>437.8456596</v>
      </c>
      <c r="K3928" s="2">
        <f t="shared" si="6"/>
        <v>452.6519539</v>
      </c>
      <c r="L3928" s="2">
        <f t="shared" si="7"/>
        <v>0</v>
      </c>
      <c r="M3928" s="2">
        <f t="shared" si="1"/>
        <v>452.6519539</v>
      </c>
      <c r="O3928" s="2">
        <v>3926.0</v>
      </c>
      <c r="P3928" s="2">
        <v>2808.0</v>
      </c>
      <c r="Q3928" s="2">
        <v>2795.0</v>
      </c>
      <c r="R3928" s="2">
        <v>2809.0</v>
      </c>
      <c r="S3928" s="2">
        <v>2775.0</v>
      </c>
      <c r="T3928" s="2">
        <v>1.335168159E9</v>
      </c>
      <c r="U3928" s="2">
        <v>3.7171082E7</v>
      </c>
      <c r="V3928" s="2">
        <v>7.1923181E7</v>
      </c>
      <c r="W3928" s="2">
        <v>2582009.0</v>
      </c>
      <c r="X3928" s="2">
        <v>1964.0</v>
      </c>
      <c r="Y3928" s="2">
        <f t="shared" si="8"/>
        <v>0.3764717824</v>
      </c>
      <c r="Z3928" s="2">
        <f t="shared" ref="Z3928:AC3928" si="3979">ROUNDDOWN($Y3928*Z$1,0)-IF(MOD($Y3928*Z$1,1)=0,1,0)+1</f>
        <v>1</v>
      </c>
      <c r="AA3928" s="2">
        <f t="shared" si="3979"/>
        <v>2</v>
      </c>
      <c r="AB3928" s="2">
        <f t="shared" si="3979"/>
        <v>2</v>
      </c>
      <c r="AC3928" s="2">
        <f t="shared" si="3979"/>
        <v>2</v>
      </c>
      <c r="AD3928" s="2">
        <f t="shared" si="10"/>
        <v>0</v>
      </c>
      <c r="AE3928" s="2">
        <f t="shared" si="11"/>
        <v>0</v>
      </c>
      <c r="AF3928" s="2">
        <f t="shared" si="12"/>
        <v>1</v>
      </c>
      <c r="AG3928" s="2">
        <f t="shared" si="13"/>
        <v>0</v>
      </c>
      <c r="AH3928" s="2">
        <f t="shared" si="14"/>
        <v>0</v>
      </c>
      <c r="AI3928" s="2">
        <f t="shared" si="15"/>
        <v>0</v>
      </c>
      <c r="AJ3928" s="2">
        <f t="shared" si="16"/>
        <v>0</v>
      </c>
      <c r="AK3928" s="2">
        <f t="shared" si="17"/>
        <v>0</v>
      </c>
      <c r="AL3928" s="2">
        <f t="shared" si="18"/>
        <v>1</v>
      </c>
    </row>
    <row r="3929" ht="13.5" customHeight="1">
      <c r="A3929" s="3">
        <v>43660.0</v>
      </c>
      <c r="B3929" s="2">
        <v>2765.0</v>
      </c>
      <c r="C3929" s="2">
        <f t="shared" si="3"/>
        <v>2765</v>
      </c>
      <c r="D3929" s="2">
        <f t="shared" si="26"/>
        <v>4470.643279</v>
      </c>
      <c r="E3929" s="2">
        <f t="shared" si="20"/>
        <v>2477.898471</v>
      </c>
      <c r="F3929" s="2">
        <v>-0.68</v>
      </c>
      <c r="G3929" s="2">
        <f t="shared" si="4"/>
        <v>-0.0068</v>
      </c>
      <c r="H3929" s="2">
        <f t="shared" si="21"/>
        <v>2.0368</v>
      </c>
      <c r="I3929" s="2">
        <f t="shared" si="27"/>
        <v>1.570475305</v>
      </c>
      <c r="J3929" s="2">
        <f t="shared" si="5"/>
        <v>434.8683091</v>
      </c>
      <c r="K3929" s="2">
        <f t="shared" si="6"/>
        <v>449.5739206</v>
      </c>
      <c r="L3929" s="2">
        <f t="shared" si="7"/>
        <v>0</v>
      </c>
      <c r="M3929" s="2">
        <f t="shared" si="1"/>
        <v>449.5739206</v>
      </c>
      <c r="O3929" s="2">
        <v>3927.0</v>
      </c>
      <c r="P3929" s="2">
        <v>2780.0</v>
      </c>
      <c r="Q3929" s="2">
        <v>2784.0</v>
      </c>
      <c r="R3929" s="2">
        <v>2788.0</v>
      </c>
      <c r="S3929" s="2">
        <v>2765.0</v>
      </c>
      <c r="T3929" s="2">
        <v>1.335168159E9</v>
      </c>
      <c r="U3929" s="2">
        <v>3.69174E7</v>
      </c>
      <c r="V3929" s="2">
        <v>8525307.0</v>
      </c>
      <c r="W3929" s="2">
        <v>307330.0</v>
      </c>
      <c r="X3929" s="2">
        <v>483.0</v>
      </c>
      <c r="Y3929" s="2">
        <f t="shared" si="8"/>
        <v>0.300954121</v>
      </c>
      <c r="Z3929" s="2">
        <f t="shared" ref="Z3929:AC3929" si="3980">ROUNDDOWN($Y3929*Z$1,0)-IF(MOD($Y3929*Z$1,1)=0,1,0)+1</f>
        <v>1</v>
      </c>
      <c r="AA3929" s="2">
        <f t="shared" si="3980"/>
        <v>1</v>
      </c>
      <c r="AB3929" s="2">
        <f t="shared" si="3980"/>
        <v>2</v>
      </c>
      <c r="AC3929" s="2">
        <f t="shared" si="3980"/>
        <v>2</v>
      </c>
      <c r="AD3929" s="2">
        <f t="shared" si="10"/>
        <v>0</v>
      </c>
      <c r="AE3929" s="2">
        <f t="shared" si="11"/>
        <v>0</v>
      </c>
      <c r="AF3929" s="2">
        <f t="shared" si="12"/>
        <v>1</v>
      </c>
      <c r="AG3929" s="2">
        <f t="shared" si="13"/>
        <v>0</v>
      </c>
      <c r="AH3929" s="2">
        <f t="shared" si="14"/>
        <v>0</v>
      </c>
      <c r="AI3929" s="2">
        <f t="shared" si="15"/>
        <v>0</v>
      </c>
      <c r="AJ3929" s="2">
        <f t="shared" si="16"/>
        <v>0</v>
      </c>
      <c r="AK3929" s="2">
        <f t="shared" si="17"/>
        <v>0</v>
      </c>
      <c r="AL3929" s="2">
        <f t="shared" si="18"/>
        <v>1</v>
      </c>
    </row>
    <row r="3930" ht="13.5" customHeight="1">
      <c r="A3930" s="3">
        <v>43661.0</v>
      </c>
      <c r="B3930" s="2">
        <v>2758.0</v>
      </c>
      <c r="C3930" s="2">
        <f t="shared" si="3"/>
        <v>2758</v>
      </c>
      <c r="D3930" s="2">
        <f t="shared" si="26"/>
        <v>4472.439704</v>
      </c>
      <c r="E3930" s="2">
        <f t="shared" si="20"/>
        <v>2478.241039</v>
      </c>
      <c r="F3930" s="2">
        <v>-0.25</v>
      </c>
      <c r="G3930" s="2">
        <f t="shared" si="4"/>
        <v>-0.0025</v>
      </c>
      <c r="H3930" s="2">
        <f t="shared" si="21"/>
        <v>2.0343</v>
      </c>
      <c r="I3930" s="2">
        <f t="shared" si="27"/>
        <v>1.570877132</v>
      </c>
      <c r="J3930" s="2">
        <f t="shared" si="5"/>
        <v>433.7811383</v>
      </c>
      <c r="K3930" s="2">
        <f t="shared" si="6"/>
        <v>448.4499858</v>
      </c>
      <c r="L3930" s="2">
        <f t="shared" si="7"/>
        <v>0</v>
      </c>
      <c r="M3930" s="2">
        <f t="shared" si="1"/>
        <v>448.4499858</v>
      </c>
      <c r="O3930" s="2">
        <v>3928.0</v>
      </c>
      <c r="P3930" s="2">
        <v>2760.0</v>
      </c>
      <c r="Q3930" s="2">
        <v>2765.0</v>
      </c>
      <c r="R3930" s="2">
        <v>2776.0</v>
      </c>
      <c r="S3930" s="2">
        <v>2754.0</v>
      </c>
      <c r="T3930" s="2">
        <v>1.335168159E9</v>
      </c>
      <c r="U3930" s="2">
        <v>3.6823938E7</v>
      </c>
      <c r="V3930" s="2">
        <v>4.7644561E7</v>
      </c>
      <c r="W3930" s="2">
        <v>1725821.0</v>
      </c>
      <c r="X3930" s="2">
        <v>1373.0</v>
      </c>
      <c r="Y3930" s="2">
        <f t="shared" si="8"/>
        <v>0.4164636622</v>
      </c>
      <c r="Z3930" s="2">
        <f t="shared" ref="Z3930:AC3930" si="3981">ROUNDDOWN($Y3930*Z$1,0)-IF(MOD($Y3930*Z$1,1)=0,1,0)+1</f>
        <v>1</v>
      </c>
      <c r="AA3930" s="2">
        <f t="shared" si="3981"/>
        <v>2</v>
      </c>
      <c r="AB3930" s="2">
        <f t="shared" si="3981"/>
        <v>2</v>
      </c>
      <c r="AC3930" s="2">
        <f t="shared" si="3981"/>
        <v>3</v>
      </c>
      <c r="AD3930" s="2">
        <f t="shared" si="10"/>
        <v>0</v>
      </c>
      <c r="AE3930" s="2">
        <f t="shared" si="11"/>
        <v>0</v>
      </c>
      <c r="AF3930" s="2">
        <f t="shared" si="12"/>
        <v>0</v>
      </c>
      <c r="AG3930" s="2">
        <f t="shared" si="13"/>
        <v>1</v>
      </c>
      <c r="AH3930" s="2">
        <f t="shared" si="14"/>
        <v>0</v>
      </c>
      <c r="AI3930" s="2">
        <f t="shared" si="15"/>
        <v>0</v>
      </c>
      <c r="AJ3930" s="2">
        <f t="shared" si="16"/>
        <v>0</v>
      </c>
      <c r="AK3930" s="2">
        <f t="shared" si="17"/>
        <v>0</v>
      </c>
      <c r="AL3930" s="2">
        <f t="shared" si="18"/>
        <v>1</v>
      </c>
    </row>
    <row r="3931" ht="13.5" customHeight="1">
      <c r="A3931" s="3">
        <v>43662.0</v>
      </c>
      <c r="B3931" s="2">
        <v>2734.0</v>
      </c>
      <c r="C3931" s="2">
        <f t="shared" si="3"/>
        <v>2734</v>
      </c>
      <c r="D3931" s="2">
        <f t="shared" si="26"/>
        <v>4474.236852</v>
      </c>
      <c r="E3931" s="2">
        <f t="shared" si="20"/>
        <v>2478.583607</v>
      </c>
      <c r="F3931" s="2">
        <v>-0.87</v>
      </c>
      <c r="G3931" s="2">
        <f t="shared" si="4"/>
        <v>-0.0087</v>
      </c>
      <c r="H3931" s="2">
        <f t="shared" si="21"/>
        <v>2.0256</v>
      </c>
      <c r="I3931" s="2">
        <f t="shared" si="27"/>
        <v>1.571278959</v>
      </c>
      <c r="J3931" s="2">
        <f t="shared" si="5"/>
        <v>430.0072424</v>
      </c>
      <c r="K3931" s="2">
        <f t="shared" si="6"/>
        <v>444.548471</v>
      </c>
      <c r="L3931" s="2">
        <f t="shared" si="7"/>
        <v>0</v>
      </c>
      <c r="M3931" s="2">
        <f t="shared" si="1"/>
        <v>444.548471</v>
      </c>
      <c r="O3931" s="2">
        <v>3929.0</v>
      </c>
      <c r="P3931" s="2">
        <v>2758.0</v>
      </c>
      <c r="Q3931" s="2">
        <v>2758.0</v>
      </c>
      <c r="R3931" s="2">
        <v>2758.0</v>
      </c>
      <c r="S3931" s="2">
        <v>2717.0</v>
      </c>
      <c r="T3931" s="2">
        <v>1.335168159E9</v>
      </c>
      <c r="U3931" s="2">
        <v>3.6503497E7</v>
      </c>
      <c r="V3931" s="2">
        <v>4.8521077E7</v>
      </c>
      <c r="W3931" s="2">
        <v>1775946.0</v>
      </c>
      <c r="X3931" s="2">
        <v>1709.0</v>
      </c>
      <c r="Y3931" s="2">
        <f t="shared" si="8"/>
        <v>0.2573081608</v>
      </c>
      <c r="Z3931" s="2">
        <f t="shared" ref="Z3931:AC3931" si="3982">ROUNDDOWN($Y3931*Z$1,0)-IF(MOD($Y3931*Z$1,1)=0,1,0)+1</f>
        <v>1</v>
      </c>
      <c r="AA3931" s="2">
        <f t="shared" si="3982"/>
        <v>1</v>
      </c>
      <c r="AB3931" s="2">
        <f t="shared" si="3982"/>
        <v>2</v>
      </c>
      <c r="AC3931" s="2">
        <f t="shared" si="3982"/>
        <v>2</v>
      </c>
      <c r="AD3931" s="2">
        <f t="shared" si="10"/>
        <v>0</v>
      </c>
      <c r="AE3931" s="2">
        <f t="shared" si="11"/>
        <v>0</v>
      </c>
      <c r="AF3931" s="2">
        <f t="shared" si="12"/>
        <v>0</v>
      </c>
      <c r="AG3931" s="2">
        <f t="shared" si="13"/>
        <v>0</v>
      </c>
      <c r="AH3931" s="2">
        <f t="shared" si="14"/>
        <v>0</v>
      </c>
      <c r="AI3931" s="2">
        <f t="shared" si="15"/>
        <v>0</v>
      </c>
      <c r="AJ3931" s="2">
        <f t="shared" si="16"/>
        <v>1</v>
      </c>
      <c r="AK3931" s="2">
        <f t="shared" si="17"/>
        <v>0</v>
      </c>
      <c r="AL3931" s="2">
        <f t="shared" si="18"/>
        <v>1</v>
      </c>
    </row>
    <row r="3932" ht="13.5" customHeight="1">
      <c r="A3932" s="3">
        <v>43663.0</v>
      </c>
      <c r="B3932" s="2">
        <v>2738.0</v>
      </c>
      <c r="C3932" s="2">
        <f t="shared" si="3"/>
        <v>2738</v>
      </c>
      <c r="D3932" s="2">
        <f t="shared" si="26"/>
        <v>4476.034722</v>
      </c>
      <c r="E3932" s="2">
        <f t="shared" si="20"/>
        <v>2478.926174</v>
      </c>
      <c r="F3932" s="2">
        <v>0.15</v>
      </c>
      <c r="G3932" s="2">
        <f t="shared" si="4"/>
        <v>0.0015</v>
      </c>
      <c r="H3932" s="2">
        <f t="shared" si="21"/>
        <v>2.0271</v>
      </c>
      <c r="I3932" s="2">
        <f t="shared" si="27"/>
        <v>1.571680786</v>
      </c>
      <c r="J3932" s="2">
        <f t="shared" si="5"/>
        <v>430.6522533</v>
      </c>
      <c r="K3932" s="2">
        <f t="shared" si="6"/>
        <v>445.2152937</v>
      </c>
      <c r="L3932" s="2">
        <f t="shared" si="7"/>
        <v>0</v>
      </c>
      <c r="M3932" s="2">
        <f t="shared" si="1"/>
        <v>445.2152937</v>
      </c>
      <c r="O3932" s="2">
        <v>3930.0</v>
      </c>
      <c r="P3932" s="2">
        <v>2743.0</v>
      </c>
      <c r="Q3932" s="2">
        <v>2734.0</v>
      </c>
      <c r="R3932" s="2">
        <v>2759.0</v>
      </c>
      <c r="S3932" s="2">
        <v>2732.0</v>
      </c>
      <c r="T3932" s="2">
        <v>1.335168159E9</v>
      </c>
      <c r="U3932" s="2">
        <v>3.6556904E7</v>
      </c>
      <c r="V3932" s="2">
        <v>3.2561685E7</v>
      </c>
      <c r="W3932" s="2">
        <v>1186092.0</v>
      </c>
      <c r="X3932" s="2">
        <v>1376.0</v>
      </c>
      <c r="Y3932" s="2">
        <f t="shared" si="8"/>
        <v>0.5319732034</v>
      </c>
      <c r="Z3932" s="2">
        <f t="shared" ref="Z3932:AC3932" si="3983">ROUNDDOWN($Y3932*Z$1,0)-IF(MOD($Y3932*Z$1,1)=0,1,0)+1</f>
        <v>2</v>
      </c>
      <c r="AA3932" s="2">
        <f t="shared" si="3983"/>
        <v>2</v>
      </c>
      <c r="AB3932" s="2">
        <f t="shared" si="3983"/>
        <v>3</v>
      </c>
      <c r="AC3932" s="2">
        <f t="shared" si="3983"/>
        <v>3</v>
      </c>
      <c r="AD3932" s="2">
        <f t="shared" si="10"/>
        <v>0</v>
      </c>
      <c r="AE3932" s="2">
        <f t="shared" si="11"/>
        <v>0</v>
      </c>
      <c r="AF3932" s="2">
        <f t="shared" si="12"/>
        <v>0</v>
      </c>
      <c r="AG3932" s="2">
        <f t="shared" si="13"/>
        <v>0</v>
      </c>
      <c r="AH3932" s="2">
        <f t="shared" si="14"/>
        <v>1</v>
      </c>
      <c r="AI3932" s="2">
        <f t="shared" si="15"/>
        <v>0</v>
      </c>
      <c r="AJ3932" s="2">
        <f t="shared" si="16"/>
        <v>0</v>
      </c>
      <c r="AK3932" s="2">
        <f t="shared" si="17"/>
        <v>0</v>
      </c>
      <c r="AL3932" s="2">
        <f t="shared" si="18"/>
        <v>1</v>
      </c>
    </row>
    <row r="3933" ht="13.5" customHeight="1">
      <c r="A3933" s="3">
        <v>43664.0</v>
      </c>
      <c r="B3933" s="2">
        <v>2704.0</v>
      </c>
      <c r="C3933" s="2">
        <f t="shared" si="3"/>
        <v>2704</v>
      </c>
      <c r="D3933" s="2">
        <f t="shared" si="26"/>
        <v>4477.833315</v>
      </c>
      <c r="E3933" s="2">
        <f t="shared" si="20"/>
        <v>2479.268742</v>
      </c>
      <c r="F3933" s="2">
        <v>-1.24</v>
      </c>
      <c r="G3933" s="2">
        <f t="shared" si="4"/>
        <v>-0.0124</v>
      </c>
      <c r="H3933" s="2">
        <f t="shared" si="21"/>
        <v>2.0147</v>
      </c>
      <c r="I3933" s="2">
        <f t="shared" si="27"/>
        <v>1.572082613</v>
      </c>
      <c r="J3933" s="2">
        <f t="shared" si="5"/>
        <v>425.3121653</v>
      </c>
      <c r="K3933" s="2">
        <f t="shared" si="6"/>
        <v>439.694624</v>
      </c>
      <c r="L3933" s="2">
        <f t="shared" si="7"/>
        <v>0</v>
      </c>
      <c r="M3933" s="2">
        <f t="shared" si="1"/>
        <v>439.694624</v>
      </c>
      <c r="O3933" s="2">
        <v>3931.0</v>
      </c>
      <c r="P3933" s="2">
        <v>2724.0</v>
      </c>
      <c r="Q3933" s="2">
        <v>2738.0</v>
      </c>
      <c r="R3933" s="2">
        <v>2740.0</v>
      </c>
      <c r="S3933" s="2">
        <v>2700.0</v>
      </c>
      <c r="T3933" s="2">
        <v>1.335168159E9</v>
      </c>
      <c r="U3933" s="2">
        <v>3.6102947E7</v>
      </c>
      <c r="V3933" s="2">
        <v>5.8775066E7</v>
      </c>
      <c r="W3933" s="2">
        <v>2169165.0</v>
      </c>
      <c r="X3933" s="2">
        <v>1953.0</v>
      </c>
      <c r="Y3933" s="2">
        <f t="shared" si="8"/>
        <v>0.1849370686</v>
      </c>
      <c r="Z3933" s="2">
        <f t="shared" ref="Z3933:AC3933" si="3984">ROUNDDOWN($Y3933*Z$1,0)-IF(MOD($Y3933*Z$1,1)=0,1,0)+1</f>
        <v>1</v>
      </c>
      <c r="AA3933" s="2">
        <f t="shared" si="3984"/>
        <v>1</v>
      </c>
      <c r="AB3933" s="2">
        <f t="shared" si="3984"/>
        <v>1</v>
      </c>
      <c r="AC3933" s="2">
        <f t="shared" si="3984"/>
        <v>1</v>
      </c>
      <c r="AD3933" s="2">
        <f t="shared" si="10"/>
        <v>0</v>
      </c>
      <c r="AE3933" s="2">
        <f t="shared" si="11"/>
        <v>0</v>
      </c>
      <c r="AF3933" s="2">
        <f t="shared" si="12"/>
        <v>1</v>
      </c>
      <c r="AG3933" s="2">
        <f t="shared" si="13"/>
        <v>0</v>
      </c>
      <c r="AH3933" s="2">
        <f t="shared" si="14"/>
        <v>0</v>
      </c>
      <c r="AI3933" s="2">
        <f t="shared" si="15"/>
        <v>0</v>
      </c>
      <c r="AJ3933" s="2">
        <f t="shared" si="16"/>
        <v>0</v>
      </c>
      <c r="AK3933" s="2">
        <f t="shared" si="17"/>
        <v>0</v>
      </c>
      <c r="AL3933" s="2">
        <f t="shared" si="18"/>
        <v>1</v>
      </c>
    </row>
    <row r="3934" ht="13.5" customHeight="1">
      <c r="A3934" s="3">
        <v>43667.0</v>
      </c>
      <c r="B3934" s="2">
        <v>2698.0</v>
      </c>
      <c r="C3934" s="2">
        <f t="shared" si="3"/>
        <v>2698</v>
      </c>
      <c r="D3934" s="2">
        <f t="shared" si="26"/>
        <v>4479.63263</v>
      </c>
      <c r="E3934" s="2">
        <f t="shared" si="20"/>
        <v>2479.61131</v>
      </c>
      <c r="F3934" s="2">
        <v>-0.22</v>
      </c>
      <c r="G3934" s="2">
        <f t="shared" si="4"/>
        <v>-0.0022</v>
      </c>
      <c r="H3934" s="2">
        <f t="shared" si="21"/>
        <v>2.0125</v>
      </c>
      <c r="I3934" s="2">
        <f t="shared" si="27"/>
        <v>1.572484441</v>
      </c>
      <c r="J3934" s="2">
        <f t="shared" si="5"/>
        <v>424.3764786</v>
      </c>
      <c r="K3934" s="2">
        <f t="shared" si="6"/>
        <v>438.7272959</v>
      </c>
      <c r="L3934" s="2">
        <f t="shared" si="7"/>
        <v>0</v>
      </c>
      <c r="M3934" s="2">
        <f t="shared" si="1"/>
        <v>438.7272959</v>
      </c>
      <c r="O3934" s="2">
        <v>3932.0</v>
      </c>
      <c r="P3934" s="2">
        <v>2689.0</v>
      </c>
      <c r="Q3934" s="2">
        <v>2704.0</v>
      </c>
      <c r="R3934" s="2">
        <v>2698.0</v>
      </c>
      <c r="S3934" s="2">
        <v>2670.0</v>
      </c>
      <c r="T3934" s="2">
        <v>1.335168159E9</v>
      </c>
      <c r="U3934" s="2">
        <v>3.6022837E7</v>
      </c>
      <c r="V3934" s="2">
        <v>1.5185808E7</v>
      </c>
      <c r="W3934" s="2">
        <v>565998.0</v>
      </c>
      <c r="X3934" s="2">
        <v>686.0</v>
      </c>
      <c r="Y3934" s="2">
        <f t="shared" si="8"/>
        <v>0.426410881</v>
      </c>
      <c r="Z3934" s="2">
        <f t="shared" ref="Z3934:AC3934" si="3985">ROUNDDOWN($Y3934*Z$1,0)-IF(MOD($Y3934*Z$1,1)=0,1,0)+1</f>
        <v>1</v>
      </c>
      <c r="AA3934" s="2">
        <f t="shared" si="3985"/>
        <v>2</v>
      </c>
      <c r="AB3934" s="2">
        <f t="shared" si="3985"/>
        <v>2</v>
      </c>
      <c r="AC3934" s="2">
        <f t="shared" si="3985"/>
        <v>3</v>
      </c>
      <c r="AD3934" s="2">
        <f t="shared" si="10"/>
        <v>0</v>
      </c>
      <c r="AE3934" s="2">
        <f t="shared" si="11"/>
        <v>0</v>
      </c>
      <c r="AF3934" s="2">
        <f t="shared" si="12"/>
        <v>0</v>
      </c>
      <c r="AG3934" s="2">
        <f t="shared" si="13"/>
        <v>1</v>
      </c>
      <c r="AH3934" s="2">
        <f t="shared" si="14"/>
        <v>0</v>
      </c>
      <c r="AI3934" s="2">
        <f t="shared" si="15"/>
        <v>0</v>
      </c>
      <c r="AJ3934" s="2">
        <f t="shared" si="16"/>
        <v>0</v>
      </c>
      <c r="AK3934" s="2">
        <f t="shared" si="17"/>
        <v>0</v>
      </c>
      <c r="AL3934" s="2">
        <f t="shared" si="18"/>
        <v>1</v>
      </c>
    </row>
    <row r="3935" ht="13.5" customHeight="1">
      <c r="A3935" s="3">
        <v>43668.0</v>
      </c>
      <c r="B3935" s="2">
        <v>2681.0</v>
      </c>
      <c r="C3935" s="2">
        <f t="shared" si="3"/>
        <v>2681</v>
      </c>
      <c r="D3935" s="2">
        <f t="shared" si="26"/>
        <v>4481.432668</v>
      </c>
      <c r="E3935" s="2">
        <f t="shared" si="20"/>
        <v>2479.953877</v>
      </c>
      <c r="F3935" s="2">
        <v>-0.63</v>
      </c>
      <c r="G3935" s="2">
        <f t="shared" si="4"/>
        <v>-0.0063</v>
      </c>
      <c r="H3935" s="2">
        <f t="shared" si="21"/>
        <v>2.0062</v>
      </c>
      <c r="I3935" s="2">
        <f t="shared" si="27"/>
        <v>1.572886268</v>
      </c>
      <c r="J3935" s="2">
        <f t="shared" si="5"/>
        <v>421.7029068</v>
      </c>
      <c r="K3935" s="2">
        <f t="shared" si="6"/>
        <v>435.9633139</v>
      </c>
      <c r="L3935" s="2">
        <f t="shared" si="7"/>
        <v>0</v>
      </c>
      <c r="M3935" s="2">
        <f t="shared" si="1"/>
        <v>435.9633139</v>
      </c>
      <c r="O3935" s="2">
        <v>3933.0</v>
      </c>
      <c r="P3935" s="2">
        <v>2710.0</v>
      </c>
      <c r="Q3935" s="2">
        <v>2698.0</v>
      </c>
      <c r="R3935" s="2">
        <v>2711.0</v>
      </c>
      <c r="S3935" s="2">
        <v>2677.0</v>
      </c>
      <c r="T3935" s="2">
        <v>1.335168159E9</v>
      </c>
      <c r="U3935" s="2">
        <v>3.5795858E7</v>
      </c>
      <c r="V3935" s="2">
        <v>4.4624645E7</v>
      </c>
      <c r="W3935" s="2">
        <v>1660256.0</v>
      </c>
      <c r="X3935" s="2">
        <v>1320.0</v>
      </c>
      <c r="Y3935" s="2">
        <f t="shared" si="8"/>
        <v>0.3158749492</v>
      </c>
      <c r="Z3935" s="2">
        <f t="shared" ref="Z3935:AC3935" si="3986">ROUNDDOWN($Y3935*Z$1,0)-IF(MOD($Y3935*Z$1,1)=0,1,0)+1</f>
        <v>1</v>
      </c>
      <c r="AA3935" s="2">
        <f t="shared" si="3986"/>
        <v>1</v>
      </c>
      <c r="AB3935" s="2">
        <f t="shared" si="3986"/>
        <v>2</v>
      </c>
      <c r="AC3935" s="2">
        <f t="shared" si="3986"/>
        <v>2</v>
      </c>
      <c r="AD3935" s="2">
        <f t="shared" si="10"/>
        <v>0</v>
      </c>
      <c r="AE3935" s="2">
        <f t="shared" si="11"/>
        <v>0</v>
      </c>
      <c r="AF3935" s="2">
        <f t="shared" si="12"/>
        <v>0</v>
      </c>
      <c r="AG3935" s="2">
        <f t="shared" si="13"/>
        <v>0</v>
      </c>
      <c r="AH3935" s="2">
        <f t="shared" si="14"/>
        <v>0</v>
      </c>
      <c r="AI3935" s="2">
        <f t="shared" si="15"/>
        <v>0</v>
      </c>
      <c r="AJ3935" s="2">
        <f t="shared" si="16"/>
        <v>0</v>
      </c>
      <c r="AK3935" s="2">
        <f t="shared" si="17"/>
        <v>1</v>
      </c>
      <c r="AL3935" s="2">
        <f t="shared" si="18"/>
        <v>1</v>
      </c>
    </row>
    <row r="3936" ht="13.5" customHeight="1">
      <c r="A3936" s="3">
        <v>43669.0</v>
      </c>
      <c r="B3936" s="2">
        <v>2705.0</v>
      </c>
      <c r="C3936" s="2">
        <f t="shared" si="3"/>
        <v>2705</v>
      </c>
      <c r="D3936" s="2">
        <f t="shared" si="26"/>
        <v>4483.233429</v>
      </c>
      <c r="E3936" s="2">
        <f t="shared" si="20"/>
        <v>2480.296445</v>
      </c>
      <c r="F3936" s="2">
        <v>0.9</v>
      </c>
      <c r="G3936" s="2">
        <f t="shared" si="4"/>
        <v>0.009</v>
      </c>
      <c r="H3936" s="2">
        <f t="shared" si="21"/>
        <v>2.0152</v>
      </c>
      <c r="I3936" s="2">
        <f t="shared" si="27"/>
        <v>1.573288095</v>
      </c>
      <c r="J3936" s="2">
        <f t="shared" si="5"/>
        <v>425.4982329</v>
      </c>
      <c r="K3936" s="2">
        <f t="shared" si="6"/>
        <v>439.8869837</v>
      </c>
      <c r="L3936" s="2">
        <f t="shared" si="7"/>
        <v>0</v>
      </c>
      <c r="M3936" s="2">
        <f t="shared" si="1"/>
        <v>439.8869837</v>
      </c>
      <c r="O3936" s="2">
        <v>3934.0</v>
      </c>
      <c r="P3936" s="2">
        <v>2680.0</v>
      </c>
      <c r="Q3936" s="2">
        <v>2681.0</v>
      </c>
      <c r="R3936" s="2">
        <v>2706.0</v>
      </c>
      <c r="S3936" s="2">
        <v>2677.0</v>
      </c>
      <c r="T3936" s="2">
        <v>1.335168159E9</v>
      </c>
      <c r="U3936" s="2">
        <v>3.6116299E7</v>
      </c>
      <c r="V3936" s="2">
        <v>4.6865157E7</v>
      </c>
      <c r="W3936" s="2">
        <v>1741424.0</v>
      </c>
      <c r="X3936" s="2">
        <v>1607.0</v>
      </c>
      <c r="Y3936" s="2">
        <f t="shared" si="8"/>
        <v>0.7320341048</v>
      </c>
      <c r="Z3936" s="2">
        <f t="shared" ref="Z3936:AC3936" si="3987">ROUNDDOWN($Y3936*Z$1,0)-IF(MOD($Y3936*Z$1,1)=0,1,0)+1</f>
        <v>2</v>
      </c>
      <c r="AA3936" s="2">
        <f t="shared" si="3987"/>
        <v>3</v>
      </c>
      <c r="AB3936" s="2">
        <f t="shared" si="3987"/>
        <v>3</v>
      </c>
      <c r="AC3936" s="2">
        <f t="shared" si="3987"/>
        <v>4</v>
      </c>
      <c r="AD3936" s="2">
        <f t="shared" si="10"/>
        <v>0</v>
      </c>
      <c r="AE3936" s="2">
        <f t="shared" si="11"/>
        <v>1</v>
      </c>
      <c r="AF3936" s="2">
        <f t="shared" si="12"/>
        <v>0</v>
      </c>
      <c r="AG3936" s="2">
        <f t="shared" si="13"/>
        <v>0</v>
      </c>
      <c r="AH3936" s="2">
        <f t="shared" si="14"/>
        <v>0</v>
      </c>
      <c r="AI3936" s="2">
        <f t="shared" si="15"/>
        <v>0</v>
      </c>
      <c r="AJ3936" s="2">
        <f t="shared" si="16"/>
        <v>0</v>
      </c>
      <c r="AK3936" s="2">
        <f t="shared" si="17"/>
        <v>0</v>
      </c>
      <c r="AL3936" s="2">
        <f t="shared" si="18"/>
        <v>1</v>
      </c>
    </row>
    <row r="3937" ht="13.5" customHeight="1">
      <c r="A3937" s="3">
        <v>43670.0</v>
      </c>
      <c r="B3937" s="2">
        <v>2730.0</v>
      </c>
      <c r="C3937" s="2">
        <f t="shared" si="3"/>
        <v>2730</v>
      </c>
      <c r="D3937" s="2">
        <f t="shared" si="26"/>
        <v>4485.034914</v>
      </c>
      <c r="E3937" s="2">
        <f t="shared" si="20"/>
        <v>2480.639013</v>
      </c>
      <c r="F3937" s="2">
        <v>0.92</v>
      </c>
      <c r="G3937" s="2">
        <f t="shared" si="4"/>
        <v>0.0092</v>
      </c>
      <c r="H3937" s="2">
        <f t="shared" si="21"/>
        <v>2.0244</v>
      </c>
      <c r="I3937" s="2">
        <f t="shared" si="27"/>
        <v>1.573689922</v>
      </c>
      <c r="J3937" s="2">
        <f t="shared" si="5"/>
        <v>429.4128167</v>
      </c>
      <c r="K3937" s="2">
        <f t="shared" si="6"/>
        <v>443.933944</v>
      </c>
      <c r="L3937" s="2">
        <f t="shared" si="7"/>
        <v>0</v>
      </c>
      <c r="M3937" s="2">
        <f t="shared" si="1"/>
        <v>443.933944</v>
      </c>
      <c r="O3937" s="2">
        <v>3935.0</v>
      </c>
      <c r="P3937" s="2">
        <v>2705.0</v>
      </c>
      <c r="Q3937" s="2">
        <v>2705.0</v>
      </c>
      <c r="R3937" s="2">
        <v>2732.0</v>
      </c>
      <c r="S3937" s="2">
        <v>2695.0</v>
      </c>
      <c r="T3937" s="2">
        <v>1.335168159E9</v>
      </c>
      <c r="U3937" s="2">
        <v>3.6450091E7</v>
      </c>
      <c r="V3937" s="2">
        <v>3.9298189E7</v>
      </c>
      <c r="W3937" s="2">
        <v>1447574.0</v>
      </c>
      <c r="X3937" s="2">
        <v>1460.0</v>
      </c>
      <c r="Y3937" s="2">
        <f t="shared" si="8"/>
        <v>0.7375152253</v>
      </c>
      <c r="Z3937" s="2">
        <f t="shared" ref="Z3937:AC3937" si="3988">ROUNDDOWN($Y3937*Z$1,0)-IF(MOD($Y3937*Z$1,1)=0,1,0)+1</f>
        <v>2</v>
      </c>
      <c r="AA3937" s="2">
        <f t="shared" si="3988"/>
        <v>3</v>
      </c>
      <c r="AB3937" s="2">
        <f t="shared" si="3988"/>
        <v>3</v>
      </c>
      <c r="AC3937" s="2">
        <f t="shared" si="3988"/>
        <v>4</v>
      </c>
      <c r="AD3937" s="2">
        <f t="shared" si="10"/>
        <v>1</v>
      </c>
      <c r="AE3937" s="2">
        <f t="shared" si="11"/>
        <v>0</v>
      </c>
      <c r="AF3937" s="2">
        <f t="shared" si="12"/>
        <v>0</v>
      </c>
      <c r="AG3937" s="2">
        <f t="shared" si="13"/>
        <v>0</v>
      </c>
      <c r="AH3937" s="2">
        <f t="shared" si="14"/>
        <v>0</v>
      </c>
      <c r="AI3937" s="2">
        <f t="shared" si="15"/>
        <v>0</v>
      </c>
      <c r="AJ3937" s="2">
        <f t="shared" si="16"/>
        <v>0</v>
      </c>
      <c r="AK3937" s="2">
        <f t="shared" si="17"/>
        <v>0</v>
      </c>
      <c r="AL3937" s="2">
        <f t="shared" si="18"/>
        <v>1</v>
      </c>
    </row>
    <row r="3938" ht="13.5" customHeight="1">
      <c r="A3938" s="3">
        <v>43671.0</v>
      </c>
      <c r="B3938" s="2">
        <v>2764.0</v>
      </c>
      <c r="C3938" s="2">
        <f t="shared" si="3"/>
        <v>2764</v>
      </c>
      <c r="D3938" s="2">
        <f t="shared" si="26"/>
        <v>4486.837123</v>
      </c>
      <c r="E3938" s="2">
        <f t="shared" si="20"/>
        <v>2480.981581</v>
      </c>
      <c r="F3938" s="2">
        <v>1.25</v>
      </c>
      <c r="G3938" s="2">
        <f t="shared" si="4"/>
        <v>0.0125</v>
      </c>
      <c r="H3938" s="2">
        <f t="shared" si="21"/>
        <v>2.0369</v>
      </c>
      <c r="I3938" s="2">
        <f t="shared" si="27"/>
        <v>1.574091749</v>
      </c>
      <c r="J3938" s="2">
        <f t="shared" si="5"/>
        <v>434.7804769</v>
      </c>
      <c r="K3938" s="2">
        <f t="shared" si="6"/>
        <v>449.4831183</v>
      </c>
      <c r="L3938" s="2">
        <f t="shared" si="7"/>
        <v>0</v>
      </c>
      <c r="M3938" s="2">
        <f t="shared" si="1"/>
        <v>449.4831183</v>
      </c>
      <c r="O3938" s="2">
        <v>3936.0</v>
      </c>
      <c r="P3938" s="2">
        <v>2759.0</v>
      </c>
      <c r="Q3938" s="2">
        <v>2730.0</v>
      </c>
      <c r="R3938" s="2">
        <v>2775.0</v>
      </c>
      <c r="S3938" s="2">
        <v>2736.0</v>
      </c>
      <c r="T3938" s="2">
        <v>1.335168159E9</v>
      </c>
      <c r="U3938" s="2">
        <v>3.6904048E7</v>
      </c>
      <c r="V3938" s="2">
        <v>1.09351847E8</v>
      </c>
      <c r="W3938" s="2">
        <v>3964647.0</v>
      </c>
      <c r="X3938" s="2">
        <v>1868.0</v>
      </c>
      <c r="Y3938" s="2">
        <f t="shared" si="8"/>
        <v>0.802679659</v>
      </c>
      <c r="Z3938" s="2">
        <f t="shared" ref="Z3938:AC3938" si="3989">ROUNDDOWN($Y3938*Z$1,0)-IF(MOD($Y3938*Z$1,1)=0,1,0)+1</f>
        <v>2</v>
      </c>
      <c r="AA3938" s="2">
        <f t="shared" si="3989"/>
        <v>3</v>
      </c>
      <c r="AB3938" s="2">
        <f t="shared" si="3989"/>
        <v>4</v>
      </c>
      <c r="AC3938" s="2">
        <f t="shared" si="3989"/>
        <v>5</v>
      </c>
      <c r="AD3938" s="2">
        <f t="shared" si="10"/>
        <v>0</v>
      </c>
      <c r="AE3938" s="2">
        <f t="shared" si="11"/>
        <v>0</v>
      </c>
      <c r="AF3938" s="2">
        <f t="shared" si="12"/>
        <v>0</v>
      </c>
      <c r="AG3938" s="2">
        <f t="shared" si="13"/>
        <v>0</v>
      </c>
      <c r="AH3938" s="2">
        <f t="shared" si="14"/>
        <v>1</v>
      </c>
      <c r="AI3938" s="2">
        <f t="shared" si="15"/>
        <v>0</v>
      </c>
      <c r="AJ3938" s="2">
        <f t="shared" si="16"/>
        <v>0</v>
      </c>
      <c r="AK3938" s="2">
        <f t="shared" si="17"/>
        <v>0</v>
      </c>
      <c r="AL3938" s="2">
        <f t="shared" si="18"/>
        <v>1</v>
      </c>
    </row>
    <row r="3939" ht="13.5" customHeight="1">
      <c r="A3939" s="3">
        <v>43674.0</v>
      </c>
      <c r="B3939" s="2">
        <v>2764.0</v>
      </c>
      <c r="C3939" s="2">
        <f t="shared" si="3"/>
        <v>2764</v>
      </c>
      <c r="D3939" s="2">
        <f t="shared" si="26"/>
        <v>4488.640056</v>
      </c>
      <c r="E3939" s="2">
        <f t="shared" si="20"/>
        <v>2481.324148</v>
      </c>
      <c r="F3939" s="2">
        <v>0.0</v>
      </c>
      <c r="G3939" s="2">
        <f t="shared" si="4"/>
        <v>0</v>
      </c>
      <c r="H3939" s="2">
        <f t="shared" si="21"/>
        <v>2.0369</v>
      </c>
      <c r="I3939" s="2">
        <f t="shared" si="27"/>
        <v>1.574493576</v>
      </c>
      <c r="J3939" s="2">
        <f t="shared" si="5"/>
        <v>434.7804769</v>
      </c>
      <c r="K3939" s="2">
        <f t="shared" si="6"/>
        <v>449.4831183</v>
      </c>
      <c r="L3939" s="2">
        <f t="shared" si="7"/>
        <v>0</v>
      </c>
      <c r="M3939" s="2">
        <f t="shared" si="1"/>
        <v>449.4831183</v>
      </c>
      <c r="O3939" s="2">
        <v>3937.0</v>
      </c>
      <c r="P3939" s="2">
        <v>2775.0</v>
      </c>
      <c r="Q3939" s="2">
        <v>2764.0</v>
      </c>
      <c r="R3939" s="2">
        <v>2779.0</v>
      </c>
      <c r="S3939" s="2">
        <v>2764.0</v>
      </c>
      <c r="T3939" s="2">
        <v>1.335168159E9</v>
      </c>
      <c r="U3939" s="2">
        <v>3.6904048E7</v>
      </c>
      <c r="V3939" s="2">
        <v>1.6081124E7</v>
      </c>
      <c r="W3939" s="2">
        <v>580458.0</v>
      </c>
      <c r="X3939" s="2">
        <v>658.0</v>
      </c>
      <c r="Y3939" s="2">
        <f t="shared" si="8"/>
        <v>0.4880227365</v>
      </c>
      <c r="Z3939" s="2">
        <f t="shared" ref="Z3939:AC3939" si="3990">ROUNDDOWN($Y3939*Z$1,0)-IF(MOD($Y3939*Z$1,1)=0,1,0)+1</f>
        <v>1</v>
      </c>
      <c r="AA3939" s="2">
        <f t="shared" si="3990"/>
        <v>2</v>
      </c>
      <c r="AB3939" s="2">
        <f t="shared" si="3990"/>
        <v>2</v>
      </c>
      <c r="AC3939" s="2">
        <f t="shared" si="3990"/>
        <v>3</v>
      </c>
      <c r="AD3939" s="2">
        <f t="shared" si="10"/>
        <v>0</v>
      </c>
      <c r="AE3939" s="2">
        <f t="shared" si="11"/>
        <v>0</v>
      </c>
      <c r="AF3939" s="2">
        <f t="shared" si="12"/>
        <v>1</v>
      </c>
      <c r="AG3939" s="2">
        <f t="shared" si="13"/>
        <v>0</v>
      </c>
      <c r="AH3939" s="2">
        <f t="shared" si="14"/>
        <v>0</v>
      </c>
      <c r="AI3939" s="2">
        <f t="shared" si="15"/>
        <v>0</v>
      </c>
      <c r="AJ3939" s="2">
        <f t="shared" si="16"/>
        <v>0</v>
      </c>
      <c r="AK3939" s="2">
        <f t="shared" si="17"/>
        <v>0</v>
      </c>
      <c r="AL3939" s="2">
        <f t="shared" si="18"/>
        <v>1</v>
      </c>
    </row>
    <row r="3940" ht="13.5" customHeight="1">
      <c r="A3940" s="3">
        <v>43675.0</v>
      </c>
      <c r="B3940" s="2">
        <v>2736.0</v>
      </c>
      <c r="C3940" s="2">
        <f t="shared" si="3"/>
        <v>2736</v>
      </c>
      <c r="D3940" s="2">
        <f t="shared" si="26"/>
        <v>4490.443714</v>
      </c>
      <c r="E3940" s="2">
        <f t="shared" si="20"/>
        <v>2481.666716</v>
      </c>
      <c r="F3940" s="2">
        <v>-1.01</v>
      </c>
      <c r="G3940" s="2">
        <f t="shared" si="4"/>
        <v>-0.0101</v>
      </c>
      <c r="H3940" s="2">
        <f t="shared" si="21"/>
        <v>2.0268</v>
      </c>
      <c r="I3940" s="2">
        <f t="shared" si="27"/>
        <v>1.574895404</v>
      </c>
      <c r="J3940" s="2">
        <f t="shared" si="5"/>
        <v>430.3891941</v>
      </c>
      <c r="K3940" s="2">
        <f t="shared" si="6"/>
        <v>444.9433388</v>
      </c>
      <c r="L3940" s="2">
        <f t="shared" si="7"/>
        <v>0</v>
      </c>
      <c r="M3940" s="2">
        <f t="shared" si="1"/>
        <v>444.9433388</v>
      </c>
      <c r="O3940" s="2">
        <v>3938.0</v>
      </c>
      <c r="P3940" s="2">
        <v>2766.0</v>
      </c>
      <c r="Q3940" s="2">
        <v>2764.0</v>
      </c>
      <c r="R3940" s="2">
        <v>2766.0</v>
      </c>
      <c r="S3940" s="2">
        <v>2702.0</v>
      </c>
      <c r="T3940" s="2">
        <v>1.335168159E9</v>
      </c>
      <c r="U3940" s="2">
        <v>3.6530201E7</v>
      </c>
      <c r="V3940" s="2">
        <v>7.354505E7</v>
      </c>
      <c r="W3940" s="2">
        <v>2694615.0</v>
      </c>
      <c r="X3940" s="2">
        <v>1892.0</v>
      </c>
      <c r="Y3940" s="2">
        <f t="shared" si="8"/>
        <v>0.2268574909</v>
      </c>
      <c r="Z3940" s="2">
        <f t="shared" ref="Z3940:AC3940" si="3991">ROUNDDOWN($Y3940*Z$1,0)-IF(MOD($Y3940*Z$1,1)=0,1,0)+1</f>
        <v>1</v>
      </c>
      <c r="AA3940" s="2">
        <f t="shared" si="3991"/>
        <v>1</v>
      </c>
      <c r="AB3940" s="2">
        <f t="shared" si="3991"/>
        <v>1</v>
      </c>
      <c r="AC3940" s="2">
        <f t="shared" si="3991"/>
        <v>2</v>
      </c>
      <c r="AD3940" s="2">
        <f t="shared" si="10"/>
        <v>0</v>
      </c>
      <c r="AE3940" s="2">
        <f t="shared" si="11"/>
        <v>0</v>
      </c>
      <c r="AF3940" s="2">
        <f t="shared" si="12"/>
        <v>1</v>
      </c>
      <c r="AG3940" s="2">
        <f t="shared" si="13"/>
        <v>0</v>
      </c>
      <c r="AH3940" s="2">
        <f t="shared" si="14"/>
        <v>0</v>
      </c>
      <c r="AI3940" s="2">
        <f t="shared" si="15"/>
        <v>0</v>
      </c>
      <c r="AJ3940" s="2">
        <f t="shared" si="16"/>
        <v>0</v>
      </c>
      <c r="AK3940" s="2">
        <f t="shared" si="17"/>
        <v>0</v>
      </c>
      <c r="AL3940" s="2">
        <f t="shared" si="18"/>
        <v>1</v>
      </c>
    </row>
    <row r="3941" ht="13.5" customHeight="1">
      <c r="A3941" s="3">
        <v>43676.0</v>
      </c>
      <c r="B3941" s="2">
        <v>2685.0</v>
      </c>
      <c r="C3941" s="2">
        <f t="shared" si="3"/>
        <v>2685</v>
      </c>
      <c r="D3941" s="2">
        <f t="shared" si="26"/>
        <v>4492.248096</v>
      </c>
      <c r="E3941" s="2">
        <f t="shared" si="20"/>
        <v>2482.009284</v>
      </c>
      <c r="F3941" s="2">
        <v>-1.86</v>
      </c>
      <c r="G3941" s="2">
        <f t="shared" si="4"/>
        <v>-0.0186</v>
      </c>
      <c r="H3941" s="2">
        <f t="shared" si="21"/>
        <v>2.0082</v>
      </c>
      <c r="I3941" s="2">
        <f t="shared" si="27"/>
        <v>1.575297231</v>
      </c>
      <c r="J3941" s="2">
        <f t="shared" si="5"/>
        <v>422.3839551</v>
      </c>
      <c r="K3941" s="2">
        <f t="shared" si="6"/>
        <v>436.6673927</v>
      </c>
      <c r="L3941" s="2">
        <f t="shared" si="7"/>
        <v>0</v>
      </c>
      <c r="M3941" s="2">
        <f t="shared" si="1"/>
        <v>436.6673927</v>
      </c>
      <c r="O3941" s="2">
        <v>3939.0</v>
      </c>
      <c r="P3941" s="2">
        <v>2725.0</v>
      </c>
      <c r="Q3941" s="2">
        <v>2736.0</v>
      </c>
      <c r="R3941" s="2">
        <v>2728.0</v>
      </c>
      <c r="S3941" s="2">
        <v>2683.0</v>
      </c>
      <c r="T3941" s="2">
        <v>1.335168159E9</v>
      </c>
      <c r="U3941" s="2">
        <v>3.5849265E7</v>
      </c>
      <c r="V3941" s="2">
        <v>8.7678011E7</v>
      </c>
      <c r="W3941" s="2">
        <v>3248485.0</v>
      </c>
      <c r="X3941" s="2">
        <v>2336.0</v>
      </c>
      <c r="Y3941" s="2">
        <f t="shared" si="8"/>
        <v>0.09845716606</v>
      </c>
      <c r="Z3941" s="2">
        <f t="shared" ref="Z3941:AC3941" si="3992">ROUNDDOWN($Y3941*Z$1,0)-IF(MOD($Y3941*Z$1,1)=0,1,0)+1</f>
        <v>1</v>
      </c>
      <c r="AA3941" s="2">
        <f t="shared" si="3992"/>
        <v>1</v>
      </c>
      <c r="AB3941" s="2">
        <f t="shared" si="3992"/>
        <v>1</v>
      </c>
      <c r="AC3941" s="2">
        <f t="shared" si="3992"/>
        <v>1</v>
      </c>
      <c r="AD3941" s="2">
        <f t="shared" si="10"/>
        <v>0</v>
      </c>
      <c r="AE3941" s="2">
        <f t="shared" si="11"/>
        <v>0</v>
      </c>
      <c r="AF3941" s="2">
        <f t="shared" si="12"/>
        <v>0</v>
      </c>
      <c r="AG3941" s="2">
        <f t="shared" si="13"/>
        <v>1</v>
      </c>
      <c r="AH3941" s="2">
        <f t="shared" si="14"/>
        <v>0</v>
      </c>
      <c r="AI3941" s="2">
        <f t="shared" si="15"/>
        <v>0</v>
      </c>
      <c r="AJ3941" s="2">
        <f t="shared" si="16"/>
        <v>0</v>
      </c>
      <c r="AK3941" s="2">
        <f t="shared" si="17"/>
        <v>0</v>
      </c>
      <c r="AL3941" s="2">
        <f t="shared" si="18"/>
        <v>1</v>
      </c>
    </row>
    <row r="3942" ht="13.5" customHeight="1">
      <c r="A3942" s="3">
        <v>43677.0</v>
      </c>
      <c r="B3942" s="2">
        <v>2669.0</v>
      </c>
      <c r="C3942" s="2">
        <f t="shared" si="3"/>
        <v>2669</v>
      </c>
      <c r="D3942" s="2">
        <f t="shared" si="26"/>
        <v>4494.053203</v>
      </c>
      <c r="E3942" s="2">
        <f t="shared" si="20"/>
        <v>2482.351851</v>
      </c>
      <c r="F3942" s="2">
        <v>-0.6</v>
      </c>
      <c r="G3942" s="2">
        <f t="shared" si="4"/>
        <v>-0.006</v>
      </c>
      <c r="H3942" s="2">
        <f t="shared" si="21"/>
        <v>2.0022</v>
      </c>
      <c r="I3942" s="2">
        <f t="shared" si="27"/>
        <v>1.575699058</v>
      </c>
      <c r="J3942" s="2">
        <f t="shared" si="5"/>
        <v>419.8496513</v>
      </c>
      <c r="K3942" s="2">
        <f t="shared" si="6"/>
        <v>434.0473883</v>
      </c>
      <c r="L3942" s="2">
        <f t="shared" si="7"/>
        <v>0</v>
      </c>
      <c r="M3942" s="2">
        <f t="shared" si="1"/>
        <v>434.0473883</v>
      </c>
      <c r="O3942" s="2">
        <v>3940.0</v>
      </c>
      <c r="P3942" s="2">
        <v>2695.0</v>
      </c>
      <c r="Q3942" s="2">
        <v>2685.0</v>
      </c>
      <c r="R3942" s="2">
        <v>2705.0</v>
      </c>
      <c r="S3942" s="2">
        <v>2669.0</v>
      </c>
      <c r="T3942" s="2">
        <v>1.335168159E9</v>
      </c>
      <c r="U3942" s="2">
        <v>3.5635638E7</v>
      </c>
      <c r="V3942" s="2">
        <v>6.806609E7</v>
      </c>
      <c r="W3942" s="2">
        <v>2539753.0</v>
      </c>
      <c r="X3942" s="2">
        <v>1999.0</v>
      </c>
      <c r="Y3942" s="2">
        <f t="shared" si="8"/>
        <v>0.3215590743</v>
      </c>
      <c r="Z3942" s="2">
        <f t="shared" ref="Z3942:AC3942" si="3993">ROUNDDOWN($Y3942*Z$1,0)-IF(MOD($Y3942*Z$1,1)=0,1,0)+1</f>
        <v>1</v>
      </c>
      <c r="AA3942" s="2">
        <f t="shared" si="3993"/>
        <v>1</v>
      </c>
      <c r="AB3942" s="2">
        <f t="shared" si="3993"/>
        <v>2</v>
      </c>
      <c r="AC3942" s="2">
        <f t="shared" si="3993"/>
        <v>2</v>
      </c>
      <c r="AD3942" s="2">
        <f t="shared" si="10"/>
        <v>0</v>
      </c>
      <c r="AE3942" s="2">
        <f t="shared" si="11"/>
        <v>0</v>
      </c>
      <c r="AF3942" s="2">
        <f t="shared" si="12"/>
        <v>0</v>
      </c>
      <c r="AG3942" s="2">
        <f t="shared" si="13"/>
        <v>0</v>
      </c>
      <c r="AH3942" s="2">
        <f t="shared" si="14"/>
        <v>0</v>
      </c>
      <c r="AI3942" s="2">
        <f t="shared" si="15"/>
        <v>0</v>
      </c>
      <c r="AJ3942" s="2">
        <f t="shared" si="16"/>
        <v>0</v>
      </c>
      <c r="AK3942" s="2">
        <f t="shared" si="17"/>
        <v>1</v>
      </c>
      <c r="AL3942" s="2">
        <f t="shared" si="18"/>
        <v>1</v>
      </c>
    </row>
    <row r="3943" ht="13.5" customHeight="1">
      <c r="A3943" s="3">
        <v>43678.0</v>
      </c>
      <c r="B3943" s="2">
        <v>2700.0</v>
      </c>
      <c r="C3943" s="2">
        <f t="shared" si="3"/>
        <v>2700</v>
      </c>
      <c r="D3943" s="2">
        <f t="shared" si="26"/>
        <v>4495.859036</v>
      </c>
      <c r="E3943" s="2">
        <f t="shared" si="20"/>
        <v>2482.694419</v>
      </c>
      <c r="F3943" s="2">
        <v>1.16</v>
      </c>
      <c r="G3943" s="2">
        <f t="shared" si="4"/>
        <v>0.0116</v>
      </c>
      <c r="H3943" s="2">
        <f t="shared" si="21"/>
        <v>2.0138</v>
      </c>
      <c r="I3943" s="2">
        <f t="shared" si="27"/>
        <v>1.576100885</v>
      </c>
      <c r="J3943" s="2">
        <f t="shared" si="5"/>
        <v>424.7199073</v>
      </c>
      <c r="K3943" s="2">
        <f t="shared" si="6"/>
        <v>439.082338</v>
      </c>
      <c r="L3943" s="2">
        <f t="shared" si="7"/>
        <v>0</v>
      </c>
      <c r="M3943" s="2">
        <f t="shared" si="1"/>
        <v>439.082338</v>
      </c>
      <c r="O3943" s="2">
        <v>3941.0</v>
      </c>
      <c r="P3943" s="2">
        <v>2657.0</v>
      </c>
      <c r="Q3943" s="2">
        <v>2669.0</v>
      </c>
      <c r="R3943" s="2">
        <v>2700.0</v>
      </c>
      <c r="S3943" s="2">
        <v>2652.0</v>
      </c>
      <c r="T3943" s="2">
        <v>1.335168159E9</v>
      </c>
      <c r="U3943" s="2">
        <v>3.604954E7</v>
      </c>
      <c r="V3943" s="2">
        <v>2.24810735E8</v>
      </c>
      <c r="W3943" s="2">
        <v>8361827.0</v>
      </c>
      <c r="X3943" s="2">
        <v>2787.0</v>
      </c>
      <c r="Y3943" s="2">
        <f t="shared" si="8"/>
        <v>0.7875558262</v>
      </c>
      <c r="Z3943" s="2">
        <f t="shared" ref="Z3943:AC3943" si="3994">ROUNDDOWN($Y3943*Z$1,0)-IF(MOD($Y3943*Z$1,1)=0,1,0)+1</f>
        <v>2</v>
      </c>
      <c r="AA3943" s="2">
        <f t="shared" si="3994"/>
        <v>3</v>
      </c>
      <c r="AB3943" s="2">
        <f t="shared" si="3994"/>
        <v>4</v>
      </c>
      <c r="AC3943" s="2">
        <f t="shared" si="3994"/>
        <v>4</v>
      </c>
      <c r="AD3943" s="2">
        <f t="shared" si="10"/>
        <v>1</v>
      </c>
      <c r="AE3943" s="2">
        <f t="shared" si="11"/>
        <v>0</v>
      </c>
      <c r="AF3943" s="2">
        <f t="shared" si="12"/>
        <v>0</v>
      </c>
      <c r="AG3943" s="2">
        <f t="shared" si="13"/>
        <v>0</v>
      </c>
      <c r="AH3943" s="2">
        <f t="shared" si="14"/>
        <v>0</v>
      </c>
      <c r="AI3943" s="2">
        <f t="shared" si="15"/>
        <v>0</v>
      </c>
      <c r="AJ3943" s="2">
        <f t="shared" si="16"/>
        <v>0</v>
      </c>
      <c r="AK3943" s="2">
        <f t="shared" si="17"/>
        <v>0</v>
      </c>
      <c r="AL3943" s="2">
        <f t="shared" si="18"/>
        <v>1</v>
      </c>
    </row>
    <row r="3944" ht="13.5" customHeight="1">
      <c r="A3944" s="3">
        <v>43681.0</v>
      </c>
      <c r="B3944" s="2">
        <v>2720.0</v>
      </c>
      <c r="C3944" s="2">
        <f t="shared" si="3"/>
        <v>2720</v>
      </c>
      <c r="D3944" s="2">
        <f t="shared" si="26"/>
        <v>4497.665594</v>
      </c>
      <c r="E3944" s="2">
        <f t="shared" si="20"/>
        <v>2483.036987</v>
      </c>
      <c r="F3944" s="2">
        <v>0.74</v>
      </c>
      <c r="G3944" s="2">
        <f t="shared" si="4"/>
        <v>0.0074</v>
      </c>
      <c r="H3944" s="2">
        <f t="shared" si="21"/>
        <v>2.0212</v>
      </c>
      <c r="I3944" s="2">
        <f t="shared" si="27"/>
        <v>1.576502712</v>
      </c>
      <c r="J3944" s="2">
        <f t="shared" si="5"/>
        <v>427.8628346</v>
      </c>
      <c r="K3944" s="2">
        <f t="shared" si="6"/>
        <v>442.3315473</v>
      </c>
      <c r="L3944" s="2">
        <f t="shared" si="7"/>
        <v>0</v>
      </c>
      <c r="M3944" s="2">
        <f t="shared" si="1"/>
        <v>442.3315473</v>
      </c>
      <c r="O3944" s="2">
        <v>3942.0</v>
      </c>
      <c r="P3944" s="2">
        <v>2680.0</v>
      </c>
      <c r="Q3944" s="2">
        <v>2700.0</v>
      </c>
      <c r="R3944" s="2">
        <v>2720.0</v>
      </c>
      <c r="S3944" s="2">
        <v>2670.0</v>
      </c>
      <c r="T3944" s="2">
        <v>1.335168159E9</v>
      </c>
      <c r="U3944" s="2">
        <v>3.6316574E7</v>
      </c>
      <c r="V3944" s="2">
        <v>4.1633157E7</v>
      </c>
      <c r="W3944" s="2">
        <v>1547552.0</v>
      </c>
      <c r="X3944" s="2">
        <v>1509.0</v>
      </c>
      <c r="Y3944" s="2">
        <f t="shared" si="8"/>
        <v>0.691636216</v>
      </c>
      <c r="Z3944" s="2">
        <f t="shared" ref="Z3944:AC3944" si="3995">ROUNDDOWN($Y3944*Z$1,0)-IF(MOD($Y3944*Z$1,1)=0,1,0)+1</f>
        <v>2</v>
      </c>
      <c r="AA3944" s="2">
        <f t="shared" si="3995"/>
        <v>3</v>
      </c>
      <c r="AB3944" s="2">
        <f t="shared" si="3995"/>
        <v>3</v>
      </c>
      <c r="AC3944" s="2">
        <f t="shared" si="3995"/>
        <v>4</v>
      </c>
      <c r="AD3944" s="2">
        <f t="shared" si="10"/>
        <v>0</v>
      </c>
      <c r="AE3944" s="2">
        <f t="shared" si="11"/>
        <v>0</v>
      </c>
      <c r="AF3944" s="2">
        <f t="shared" si="12"/>
        <v>0</v>
      </c>
      <c r="AG3944" s="2">
        <f t="shared" si="13"/>
        <v>0</v>
      </c>
      <c r="AH3944" s="2">
        <f t="shared" si="14"/>
        <v>0</v>
      </c>
      <c r="AI3944" s="2">
        <f t="shared" si="15"/>
        <v>1</v>
      </c>
      <c r="AJ3944" s="2">
        <f t="shared" si="16"/>
        <v>0</v>
      </c>
      <c r="AK3944" s="2">
        <f t="shared" si="17"/>
        <v>0</v>
      </c>
      <c r="AL3944" s="2">
        <f t="shared" si="18"/>
        <v>1</v>
      </c>
    </row>
    <row r="3945" ht="13.5" customHeight="1">
      <c r="A3945" s="3">
        <v>43682.0</v>
      </c>
      <c r="B3945" s="2">
        <v>2680.0</v>
      </c>
      <c r="C3945" s="2">
        <f t="shared" si="3"/>
        <v>2680</v>
      </c>
      <c r="D3945" s="2">
        <f t="shared" si="26"/>
        <v>4499.472879</v>
      </c>
      <c r="E3945" s="2">
        <f t="shared" si="20"/>
        <v>2483.379555</v>
      </c>
      <c r="F3945" s="2">
        <v>-1.47</v>
      </c>
      <c r="G3945" s="2">
        <f t="shared" si="4"/>
        <v>-0.0147</v>
      </c>
      <c r="H3945" s="2">
        <f t="shared" si="21"/>
        <v>2.0065</v>
      </c>
      <c r="I3945" s="2">
        <f t="shared" si="27"/>
        <v>1.576904539</v>
      </c>
      <c r="J3945" s="2">
        <f t="shared" si="5"/>
        <v>421.5732509</v>
      </c>
      <c r="K3945" s="2">
        <f t="shared" si="6"/>
        <v>435.8292736</v>
      </c>
      <c r="L3945" s="2">
        <f t="shared" si="7"/>
        <v>0</v>
      </c>
      <c r="M3945" s="2">
        <f t="shared" si="1"/>
        <v>435.8292736</v>
      </c>
      <c r="O3945" s="2">
        <v>3943.0</v>
      </c>
      <c r="P3945" s="2">
        <v>2700.0</v>
      </c>
      <c r="Q3945" s="2">
        <v>2720.0</v>
      </c>
      <c r="R3945" s="2">
        <v>2700.0</v>
      </c>
      <c r="S3945" s="2">
        <v>2680.0</v>
      </c>
      <c r="T3945" s="2">
        <v>1.335168159E9</v>
      </c>
      <c r="U3945" s="2">
        <v>3.5782507E7</v>
      </c>
      <c r="V3945" s="2">
        <v>6.716262E7</v>
      </c>
      <c r="W3945" s="2">
        <v>2501312.0</v>
      </c>
      <c r="X3945" s="2">
        <v>2149.0</v>
      </c>
      <c r="Y3945" s="2">
        <f t="shared" si="8"/>
        <v>0.1493097848</v>
      </c>
      <c r="Z3945" s="2">
        <f t="shared" ref="Z3945:AC3945" si="3996">ROUNDDOWN($Y3945*Z$1,0)-IF(MOD($Y3945*Z$1,1)=0,1,0)+1</f>
        <v>1</v>
      </c>
      <c r="AA3945" s="2">
        <f t="shared" si="3996"/>
        <v>1</v>
      </c>
      <c r="AB3945" s="2">
        <f t="shared" si="3996"/>
        <v>1</v>
      </c>
      <c r="AC3945" s="2">
        <f t="shared" si="3996"/>
        <v>1</v>
      </c>
      <c r="AD3945" s="2">
        <f t="shared" si="10"/>
        <v>0</v>
      </c>
      <c r="AE3945" s="2">
        <f t="shared" si="11"/>
        <v>0</v>
      </c>
      <c r="AF3945" s="2">
        <f t="shared" si="12"/>
        <v>0</v>
      </c>
      <c r="AG3945" s="2">
        <f t="shared" si="13"/>
        <v>0</v>
      </c>
      <c r="AH3945" s="2">
        <f t="shared" si="14"/>
        <v>0</v>
      </c>
      <c r="AI3945" s="2">
        <f t="shared" si="15"/>
        <v>0</v>
      </c>
      <c r="AJ3945" s="2">
        <f t="shared" si="16"/>
        <v>1</v>
      </c>
      <c r="AK3945" s="2">
        <f t="shared" si="17"/>
        <v>0</v>
      </c>
      <c r="AL3945" s="2">
        <f t="shared" si="18"/>
        <v>1</v>
      </c>
    </row>
    <row r="3946" ht="13.5" customHeight="1">
      <c r="A3946" s="3">
        <v>43683.0</v>
      </c>
      <c r="B3946" s="2">
        <v>2714.0</v>
      </c>
      <c r="C3946" s="2">
        <f t="shared" si="3"/>
        <v>2714</v>
      </c>
      <c r="D3946" s="2">
        <f t="shared" si="26"/>
        <v>4501.280889</v>
      </c>
      <c r="E3946" s="2">
        <f t="shared" si="20"/>
        <v>2483.722122</v>
      </c>
      <c r="F3946" s="2">
        <v>1.27</v>
      </c>
      <c r="G3946" s="2">
        <f t="shared" si="4"/>
        <v>0.0127</v>
      </c>
      <c r="H3946" s="2">
        <f t="shared" si="21"/>
        <v>2.0192</v>
      </c>
      <c r="I3946" s="2">
        <f t="shared" si="27"/>
        <v>1.577306367</v>
      </c>
      <c r="J3946" s="2">
        <f t="shared" si="5"/>
        <v>426.9272312</v>
      </c>
      <c r="K3946" s="2">
        <f t="shared" si="6"/>
        <v>441.3643053</v>
      </c>
      <c r="L3946" s="2">
        <f t="shared" si="7"/>
        <v>0</v>
      </c>
      <c r="M3946" s="2">
        <f t="shared" si="1"/>
        <v>441.3643053</v>
      </c>
      <c r="O3946" s="2">
        <v>3944.0</v>
      </c>
      <c r="P3946" s="2">
        <v>2695.0</v>
      </c>
      <c r="Q3946" s="2">
        <v>2680.0</v>
      </c>
      <c r="R3946" s="2">
        <v>2729.0</v>
      </c>
      <c r="S3946" s="2">
        <v>2683.0</v>
      </c>
      <c r="T3946" s="2">
        <v>1.335168159E9</v>
      </c>
      <c r="U3946" s="2">
        <v>3.6236464E7</v>
      </c>
      <c r="V3946" s="2">
        <v>1.1504605E8</v>
      </c>
      <c r="W3946" s="2">
        <v>4250178.0</v>
      </c>
      <c r="X3946" s="2">
        <v>2941.0</v>
      </c>
      <c r="Y3946" s="2">
        <f t="shared" si="8"/>
        <v>0.8057247259</v>
      </c>
      <c r="Z3946" s="2">
        <f t="shared" ref="Z3946:AC3946" si="3997">ROUNDDOWN($Y3946*Z$1,0)-IF(MOD($Y3946*Z$1,1)=0,1,0)+1</f>
        <v>2</v>
      </c>
      <c r="AA3946" s="2">
        <f t="shared" si="3997"/>
        <v>3</v>
      </c>
      <c r="AB3946" s="2">
        <f t="shared" si="3997"/>
        <v>4</v>
      </c>
      <c r="AC3946" s="2">
        <f t="shared" si="3997"/>
        <v>5</v>
      </c>
      <c r="AD3946" s="2">
        <f t="shared" si="10"/>
        <v>0</v>
      </c>
      <c r="AE3946" s="2">
        <f t="shared" si="11"/>
        <v>0</v>
      </c>
      <c r="AF3946" s="2">
        <f t="shared" si="12"/>
        <v>0</v>
      </c>
      <c r="AG3946" s="2">
        <f t="shared" si="13"/>
        <v>0</v>
      </c>
      <c r="AH3946" s="2">
        <f t="shared" si="14"/>
        <v>0</v>
      </c>
      <c r="AI3946" s="2">
        <f t="shared" si="15"/>
        <v>1</v>
      </c>
      <c r="AJ3946" s="2">
        <f t="shared" si="16"/>
        <v>0</v>
      </c>
      <c r="AK3946" s="2">
        <f t="shared" si="17"/>
        <v>0</v>
      </c>
      <c r="AL3946" s="2">
        <f t="shared" si="18"/>
        <v>1</v>
      </c>
    </row>
    <row r="3947" ht="13.5" customHeight="1">
      <c r="A3947" s="3">
        <v>43684.0</v>
      </c>
      <c r="B3947" s="2">
        <v>2712.0</v>
      </c>
      <c r="C3947" s="2">
        <f t="shared" si="3"/>
        <v>2712</v>
      </c>
      <c r="D3947" s="2">
        <f t="shared" si="26"/>
        <v>4503.089626</v>
      </c>
      <c r="E3947" s="2">
        <f t="shared" si="20"/>
        <v>2484.06469</v>
      </c>
      <c r="F3947" s="2">
        <v>-0.07</v>
      </c>
      <c r="G3947" s="2">
        <f t="shared" si="4"/>
        <v>-0.0007</v>
      </c>
      <c r="H3947" s="2">
        <f t="shared" si="21"/>
        <v>2.0185</v>
      </c>
      <c r="I3947" s="2">
        <f t="shared" si="27"/>
        <v>1.577708194</v>
      </c>
      <c r="J3947" s="2">
        <f t="shared" si="5"/>
        <v>426.6283821</v>
      </c>
      <c r="K3947" s="2">
        <f t="shared" si="6"/>
        <v>441.0553503</v>
      </c>
      <c r="L3947" s="2">
        <f t="shared" si="7"/>
        <v>0</v>
      </c>
      <c r="M3947" s="2">
        <f t="shared" si="1"/>
        <v>441.0553503</v>
      </c>
      <c r="O3947" s="2">
        <v>3945.0</v>
      </c>
      <c r="P3947" s="2">
        <v>2721.0</v>
      </c>
      <c r="Q3947" s="2">
        <v>2714.0</v>
      </c>
      <c r="R3947" s="2">
        <v>2756.0</v>
      </c>
      <c r="S3947" s="2">
        <v>2702.0</v>
      </c>
      <c r="T3947" s="2">
        <v>1.335168159E9</v>
      </c>
      <c r="U3947" s="2">
        <v>3.620976E7</v>
      </c>
      <c r="V3947" s="2">
        <v>7.3786782E7</v>
      </c>
      <c r="W3947" s="2">
        <v>2702735.0</v>
      </c>
      <c r="X3947" s="2">
        <v>2392.0</v>
      </c>
      <c r="Y3947" s="2">
        <f t="shared" si="8"/>
        <v>0.4635606983</v>
      </c>
      <c r="Z3947" s="2">
        <f t="shared" ref="Z3947:AC3947" si="3998">ROUNDDOWN($Y3947*Z$1,0)-IF(MOD($Y3947*Z$1,1)=0,1,0)+1</f>
        <v>1</v>
      </c>
      <c r="AA3947" s="2">
        <f t="shared" si="3998"/>
        <v>2</v>
      </c>
      <c r="AB3947" s="2">
        <f t="shared" si="3998"/>
        <v>2</v>
      </c>
      <c r="AC3947" s="2">
        <f t="shared" si="3998"/>
        <v>3</v>
      </c>
      <c r="AD3947" s="2">
        <f t="shared" si="10"/>
        <v>0</v>
      </c>
      <c r="AE3947" s="2">
        <f t="shared" si="11"/>
        <v>0</v>
      </c>
      <c r="AF3947" s="2">
        <f t="shared" si="12"/>
        <v>0</v>
      </c>
      <c r="AG3947" s="2">
        <f t="shared" si="13"/>
        <v>0</v>
      </c>
      <c r="AH3947" s="2">
        <f t="shared" si="14"/>
        <v>0</v>
      </c>
      <c r="AI3947" s="2">
        <f t="shared" si="15"/>
        <v>0</v>
      </c>
      <c r="AJ3947" s="2">
        <f t="shared" si="16"/>
        <v>1</v>
      </c>
      <c r="AK3947" s="2">
        <f t="shared" si="17"/>
        <v>0</v>
      </c>
      <c r="AL3947" s="2">
        <f t="shared" si="18"/>
        <v>1</v>
      </c>
    </row>
    <row r="3948" ht="13.5" customHeight="1">
      <c r="A3948" s="3">
        <v>43685.0</v>
      </c>
      <c r="B3948" s="2">
        <v>2770.0</v>
      </c>
      <c r="C3948" s="2">
        <f t="shared" si="3"/>
        <v>2770</v>
      </c>
      <c r="D3948" s="2">
        <f t="shared" si="26"/>
        <v>4504.89909</v>
      </c>
      <c r="E3948" s="2">
        <f t="shared" si="20"/>
        <v>2484.407258</v>
      </c>
      <c r="F3948" s="2">
        <v>2.14</v>
      </c>
      <c r="G3948" s="2">
        <f t="shared" si="4"/>
        <v>0.0214</v>
      </c>
      <c r="H3948" s="2">
        <f t="shared" si="21"/>
        <v>2.0399</v>
      </c>
      <c r="I3948" s="2">
        <f t="shared" si="27"/>
        <v>1.578110021</v>
      </c>
      <c r="J3948" s="2">
        <f t="shared" si="5"/>
        <v>435.7582295</v>
      </c>
      <c r="K3948" s="2">
        <f t="shared" si="6"/>
        <v>450.4939348</v>
      </c>
      <c r="L3948" s="2">
        <f t="shared" si="7"/>
        <v>0</v>
      </c>
      <c r="M3948" s="2">
        <f t="shared" si="1"/>
        <v>450.4939348</v>
      </c>
      <c r="O3948" s="2">
        <v>3946.0</v>
      </c>
      <c r="P3948" s="2">
        <v>2744.0</v>
      </c>
      <c r="Q3948" s="2">
        <v>2712.0</v>
      </c>
      <c r="R3948" s="2">
        <v>2774.0</v>
      </c>
      <c r="S3948" s="2">
        <v>2723.0</v>
      </c>
      <c r="T3948" s="2">
        <v>1.335168159E9</v>
      </c>
      <c r="U3948" s="2">
        <v>3.6984158E7</v>
      </c>
      <c r="V3948" s="2">
        <v>6.2637633E7</v>
      </c>
      <c r="W3948" s="2">
        <v>2274869.0</v>
      </c>
      <c r="X3948" s="2">
        <v>1801.0</v>
      </c>
      <c r="Y3948" s="2">
        <f t="shared" si="8"/>
        <v>0.9113885505</v>
      </c>
      <c r="Z3948" s="2">
        <f t="shared" ref="Z3948:AC3948" si="3999">ROUNDDOWN($Y3948*Z$1,0)-IF(MOD($Y3948*Z$1,1)=0,1,0)+1</f>
        <v>2</v>
      </c>
      <c r="AA3948" s="2">
        <f t="shared" si="3999"/>
        <v>3</v>
      </c>
      <c r="AB3948" s="2">
        <f t="shared" si="3999"/>
        <v>4</v>
      </c>
      <c r="AC3948" s="2">
        <f t="shared" si="3999"/>
        <v>5</v>
      </c>
      <c r="AD3948" s="2">
        <f t="shared" si="10"/>
        <v>0</v>
      </c>
      <c r="AE3948" s="2">
        <f t="shared" si="11"/>
        <v>0</v>
      </c>
      <c r="AF3948" s="2">
        <f t="shared" si="12"/>
        <v>0</v>
      </c>
      <c r="AG3948" s="2">
        <f t="shared" si="13"/>
        <v>0</v>
      </c>
      <c r="AH3948" s="2">
        <f t="shared" si="14"/>
        <v>0</v>
      </c>
      <c r="AI3948" s="2">
        <f t="shared" si="15"/>
        <v>1</v>
      </c>
      <c r="AJ3948" s="2">
        <f t="shared" si="16"/>
        <v>0</v>
      </c>
      <c r="AK3948" s="2">
        <f t="shared" si="17"/>
        <v>0</v>
      </c>
      <c r="AL3948" s="2">
        <f t="shared" si="18"/>
        <v>1</v>
      </c>
    </row>
    <row r="3949" ht="13.5" customHeight="1">
      <c r="A3949" s="3">
        <v>43689.0</v>
      </c>
      <c r="B3949" s="2">
        <v>2741.0</v>
      </c>
      <c r="C3949" s="2">
        <f t="shared" si="3"/>
        <v>2741</v>
      </c>
      <c r="D3949" s="2">
        <f t="shared" si="26"/>
        <v>4506.709281</v>
      </c>
      <c r="E3949" s="2">
        <f t="shared" si="20"/>
        <v>2484.749825</v>
      </c>
      <c r="F3949" s="2">
        <v>-1.05</v>
      </c>
      <c r="G3949" s="2">
        <f t="shared" si="4"/>
        <v>-0.0105</v>
      </c>
      <c r="H3949" s="2">
        <f t="shared" si="21"/>
        <v>2.0294</v>
      </c>
      <c r="I3949" s="2">
        <f t="shared" si="27"/>
        <v>1.578511848</v>
      </c>
      <c r="J3949" s="2">
        <f t="shared" si="5"/>
        <v>431.1827681</v>
      </c>
      <c r="K3949" s="2">
        <f t="shared" si="6"/>
        <v>445.7637485</v>
      </c>
      <c r="L3949" s="2">
        <f t="shared" si="7"/>
        <v>0</v>
      </c>
      <c r="M3949" s="2">
        <f t="shared" si="1"/>
        <v>445.7637485</v>
      </c>
      <c r="O3949" s="2">
        <v>3947.0</v>
      </c>
      <c r="P3949" s="2">
        <v>2774.0</v>
      </c>
      <c r="Q3949" s="2">
        <v>2770.0</v>
      </c>
      <c r="R3949" s="2">
        <v>2788.0</v>
      </c>
      <c r="S3949" s="2">
        <v>2716.0</v>
      </c>
      <c r="T3949" s="2">
        <v>1.335168159E9</v>
      </c>
      <c r="U3949" s="2">
        <v>3.6596959E7</v>
      </c>
      <c r="V3949" s="2">
        <v>4.4285794E7</v>
      </c>
      <c r="W3949" s="2">
        <v>1613970.0</v>
      </c>
      <c r="X3949" s="2">
        <v>1777.0</v>
      </c>
      <c r="Y3949" s="2">
        <f t="shared" si="8"/>
        <v>0.2185343078</v>
      </c>
      <c r="Z3949" s="2">
        <f t="shared" ref="Z3949:AC3949" si="4000">ROUNDDOWN($Y3949*Z$1,0)-IF(MOD($Y3949*Z$1,1)=0,1,0)+1</f>
        <v>1</v>
      </c>
      <c r="AA3949" s="2">
        <f t="shared" si="4000"/>
        <v>1</v>
      </c>
      <c r="AB3949" s="2">
        <f t="shared" si="4000"/>
        <v>1</v>
      </c>
      <c r="AC3949" s="2">
        <f t="shared" si="4000"/>
        <v>2</v>
      </c>
      <c r="AD3949" s="2">
        <f t="shared" si="10"/>
        <v>0</v>
      </c>
      <c r="AE3949" s="2">
        <f t="shared" si="11"/>
        <v>0</v>
      </c>
      <c r="AF3949" s="2">
        <f t="shared" si="12"/>
        <v>0</v>
      </c>
      <c r="AG3949" s="2">
        <f t="shared" si="13"/>
        <v>0</v>
      </c>
      <c r="AH3949" s="2">
        <f t="shared" si="14"/>
        <v>0</v>
      </c>
      <c r="AI3949" s="2">
        <f t="shared" si="15"/>
        <v>0</v>
      </c>
      <c r="AJ3949" s="2">
        <f t="shared" si="16"/>
        <v>1</v>
      </c>
      <c r="AK3949" s="2">
        <f t="shared" si="17"/>
        <v>0</v>
      </c>
      <c r="AL3949" s="2">
        <f t="shared" si="18"/>
        <v>1</v>
      </c>
    </row>
    <row r="3950" ht="13.5" customHeight="1">
      <c r="A3950" s="3">
        <v>43690.0</v>
      </c>
      <c r="B3950" s="2">
        <v>2755.0</v>
      </c>
      <c r="C3950" s="2">
        <f t="shared" si="3"/>
        <v>2755</v>
      </c>
      <c r="D3950" s="2">
        <f t="shared" si="26"/>
        <v>4508.520199</v>
      </c>
      <c r="E3950" s="2">
        <f t="shared" si="20"/>
        <v>2485.092393</v>
      </c>
      <c r="F3950" s="2">
        <v>0.51</v>
      </c>
      <c r="G3950" s="2">
        <f t="shared" si="4"/>
        <v>0.0051</v>
      </c>
      <c r="H3950" s="2">
        <f t="shared" si="21"/>
        <v>2.0345</v>
      </c>
      <c r="I3950" s="2">
        <f t="shared" si="27"/>
        <v>1.578913675</v>
      </c>
      <c r="J3950" s="2">
        <f t="shared" si="5"/>
        <v>433.3818002</v>
      </c>
      <c r="K3950" s="2">
        <f t="shared" si="6"/>
        <v>448.0371436</v>
      </c>
      <c r="L3950" s="2">
        <f t="shared" si="7"/>
        <v>0</v>
      </c>
      <c r="M3950" s="2">
        <f t="shared" si="1"/>
        <v>448.0371436</v>
      </c>
      <c r="O3950" s="2">
        <v>3948.0</v>
      </c>
      <c r="P3950" s="2">
        <v>2741.0</v>
      </c>
      <c r="Q3950" s="2">
        <v>2741.0</v>
      </c>
      <c r="R3950" s="2">
        <v>2771.0</v>
      </c>
      <c r="S3950" s="2">
        <v>2726.0</v>
      </c>
      <c r="T3950" s="2">
        <v>1.335168159E9</v>
      </c>
      <c r="U3950" s="2">
        <v>3.6783883E7</v>
      </c>
      <c r="V3950" s="2">
        <v>6.1325779E7</v>
      </c>
      <c r="W3950" s="2">
        <v>2232143.0</v>
      </c>
      <c r="X3950" s="2">
        <v>1871.0</v>
      </c>
      <c r="Y3950" s="2">
        <f t="shared" si="8"/>
        <v>0.6303288672</v>
      </c>
      <c r="Z3950" s="2">
        <f t="shared" ref="Z3950:AC3950" si="4001">ROUNDDOWN($Y3950*Z$1,0)-IF(MOD($Y3950*Z$1,1)=0,1,0)+1</f>
        <v>2</v>
      </c>
      <c r="AA3950" s="2">
        <f t="shared" si="4001"/>
        <v>2</v>
      </c>
      <c r="AB3950" s="2">
        <f t="shared" si="4001"/>
        <v>3</v>
      </c>
      <c r="AC3950" s="2">
        <f t="shared" si="4001"/>
        <v>4</v>
      </c>
      <c r="AD3950" s="2">
        <f t="shared" si="10"/>
        <v>0</v>
      </c>
      <c r="AE3950" s="2">
        <f t="shared" si="11"/>
        <v>0</v>
      </c>
      <c r="AF3950" s="2">
        <f t="shared" si="12"/>
        <v>0</v>
      </c>
      <c r="AG3950" s="2">
        <f t="shared" si="13"/>
        <v>0</v>
      </c>
      <c r="AH3950" s="2">
        <f t="shared" si="14"/>
        <v>1</v>
      </c>
      <c r="AI3950" s="2">
        <f t="shared" si="15"/>
        <v>0</v>
      </c>
      <c r="AJ3950" s="2">
        <f t="shared" si="16"/>
        <v>0</v>
      </c>
      <c r="AK3950" s="2">
        <f t="shared" si="17"/>
        <v>0</v>
      </c>
      <c r="AL3950" s="2">
        <f t="shared" si="18"/>
        <v>1</v>
      </c>
    </row>
    <row r="3951" ht="13.5" customHeight="1">
      <c r="A3951" s="3">
        <v>43691.0</v>
      </c>
      <c r="B3951" s="2">
        <v>2717.0</v>
      </c>
      <c r="C3951" s="2">
        <f t="shared" si="3"/>
        <v>2717</v>
      </c>
      <c r="D3951" s="2">
        <f t="shared" si="26"/>
        <v>4510.331845</v>
      </c>
      <c r="E3951" s="2">
        <f t="shared" si="20"/>
        <v>2485.434961</v>
      </c>
      <c r="F3951" s="2">
        <v>-1.38</v>
      </c>
      <c r="G3951" s="2">
        <f t="shared" si="4"/>
        <v>-0.0138</v>
      </c>
      <c r="H3951" s="2">
        <f t="shared" si="21"/>
        <v>2.0207</v>
      </c>
      <c r="I3951" s="2">
        <f t="shared" si="27"/>
        <v>1.579315502</v>
      </c>
      <c r="J3951" s="2">
        <f t="shared" si="5"/>
        <v>427.4011314</v>
      </c>
      <c r="K3951" s="2">
        <f t="shared" si="6"/>
        <v>441.854231</v>
      </c>
      <c r="L3951" s="2">
        <f t="shared" si="7"/>
        <v>0</v>
      </c>
      <c r="M3951" s="2">
        <f t="shared" si="1"/>
        <v>441.854231</v>
      </c>
      <c r="O3951" s="2">
        <v>3949.0</v>
      </c>
      <c r="P3951" s="2">
        <v>2774.0</v>
      </c>
      <c r="Q3951" s="2">
        <v>2755.0</v>
      </c>
      <c r="R3951" s="2">
        <v>2783.0</v>
      </c>
      <c r="S3951" s="2">
        <v>2699.0</v>
      </c>
      <c r="T3951" s="2">
        <v>1.335168159E9</v>
      </c>
      <c r="U3951" s="2">
        <v>3.6276519E7</v>
      </c>
      <c r="V3951" s="2">
        <v>7.9144862E7</v>
      </c>
      <c r="W3951" s="2">
        <v>2880373.0</v>
      </c>
      <c r="X3951" s="2">
        <v>2299.0</v>
      </c>
      <c r="Y3951" s="2">
        <f t="shared" si="8"/>
        <v>0.162911084</v>
      </c>
      <c r="Z3951" s="2">
        <f t="shared" ref="Z3951:AC3951" si="4002">ROUNDDOWN($Y3951*Z$1,0)-IF(MOD($Y3951*Z$1,1)=0,1,0)+1</f>
        <v>1</v>
      </c>
      <c r="AA3951" s="2">
        <f t="shared" si="4002"/>
        <v>1</v>
      </c>
      <c r="AB3951" s="2">
        <f t="shared" si="4002"/>
        <v>1</v>
      </c>
      <c r="AC3951" s="2">
        <f t="shared" si="4002"/>
        <v>1</v>
      </c>
      <c r="AD3951" s="2">
        <f t="shared" si="10"/>
        <v>0</v>
      </c>
      <c r="AE3951" s="2">
        <f t="shared" si="11"/>
        <v>0</v>
      </c>
      <c r="AF3951" s="2">
        <f t="shared" si="12"/>
        <v>0</v>
      </c>
      <c r="AG3951" s="2">
        <f t="shared" si="13"/>
        <v>1</v>
      </c>
      <c r="AH3951" s="2">
        <f t="shared" si="14"/>
        <v>0</v>
      </c>
      <c r="AI3951" s="2">
        <f t="shared" si="15"/>
        <v>0</v>
      </c>
      <c r="AJ3951" s="2">
        <f t="shared" si="16"/>
        <v>0</v>
      </c>
      <c r="AK3951" s="2">
        <f t="shared" si="17"/>
        <v>0</v>
      </c>
      <c r="AL3951" s="2">
        <f t="shared" si="18"/>
        <v>1</v>
      </c>
    </row>
    <row r="3952" ht="13.5" customHeight="1">
      <c r="A3952" s="3">
        <v>43692.0</v>
      </c>
      <c r="B3952" s="2">
        <v>2617.0</v>
      </c>
      <c r="C3952" s="2">
        <f t="shared" si="3"/>
        <v>2617</v>
      </c>
      <c r="D3952" s="2">
        <f t="shared" si="26"/>
        <v>4512.144219</v>
      </c>
      <c r="E3952" s="2">
        <f t="shared" si="20"/>
        <v>2485.777528</v>
      </c>
      <c r="F3952" s="2">
        <v>-3.68</v>
      </c>
      <c r="G3952" s="2">
        <f t="shared" si="4"/>
        <v>-0.0368</v>
      </c>
      <c r="H3952" s="2">
        <f t="shared" si="21"/>
        <v>1.9839</v>
      </c>
      <c r="I3952" s="2">
        <f t="shared" si="27"/>
        <v>1.57971733</v>
      </c>
      <c r="J3952" s="2">
        <f t="shared" si="5"/>
        <v>411.6727698</v>
      </c>
      <c r="K3952" s="2">
        <f t="shared" si="6"/>
        <v>425.5939953</v>
      </c>
      <c r="L3952" s="2">
        <f t="shared" si="7"/>
        <v>0</v>
      </c>
      <c r="M3952" s="2">
        <f t="shared" si="1"/>
        <v>425.5939953</v>
      </c>
      <c r="O3952" s="2">
        <v>3950.0</v>
      </c>
      <c r="P3952" s="2">
        <v>2660.0</v>
      </c>
      <c r="Q3952" s="2">
        <v>2717.0</v>
      </c>
      <c r="R3952" s="2">
        <v>2670.0</v>
      </c>
      <c r="S3952" s="2">
        <v>2596.0</v>
      </c>
      <c r="T3952" s="2">
        <v>1.335168159E9</v>
      </c>
      <c r="U3952" s="2">
        <v>3.4941351E7</v>
      </c>
      <c r="V3952" s="2">
        <v>1.13905202E8</v>
      </c>
      <c r="W3952" s="2">
        <v>4334013.0</v>
      </c>
      <c r="X3952" s="2">
        <v>3725.0</v>
      </c>
      <c r="Y3952" s="2">
        <f t="shared" si="8"/>
        <v>0.01745838408</v>
      </c>
      <c r="Z3952" s="2">
        <f t="shared" ref="Z3952:AC3952" si="4003">ROUNDDOWN($Y3952*Z$1,0)-IF(MOD($Y3952*Z$1,1)=0,1,0)+1</f>
        <v>1</v>
      </c>
      <c r="AA3952" s="2">
        <f t="shared" si="4003"/>
        <v>1</v>
      </c>
      <c r="AB3952" s="2">
        <f t="shared" si="4003"/>
        <v>1</v>
      </c>
      <c r="AC3952" s="2">
        <f t="shared" si="4003"/>
        <v>1</v>
      </c>
      <c r="AD3952" s="2">
        <f t="shared" si="10"/>
        <v>0</v>
      </c>
      <c r="AE3952" s="2">
        <f t="shared" si="11"/>
        <v>0</v>
      </c>
      <c r="AF3952" s="2">
        <f t="shared" si="12"/>
        <v>0</v>
      </c>
      <c r="AG3952" s="2">
        <f t="shared" si="13"/>
        <v>0</v>
      </c>
      <c r="AH3952" s="2">
        <f t="shared" si="14"/>
        <v>0</v>
      </c>
      <c r="AI3952" s="2">
        <f t="shared" si="15"/>
        <v>0</v>
      </c>
      <c r="AJ3952" s="2">
        <f t="shared" si="16"/>
        <v>0</v>
      </c>
      <c r="AK3952" s="2">
        <f t="shared" si="17"/>
        <v>1</v>
      </c>
      <c r="AL3952" s="2">
        <f t="shared" si="18"/>
        <v>1</v>
      </c>
    </row>
    <row r="3953" ht="13.5" customHeight="1">
      <c r="A3953" s="3">
        <v>43695.0</v>
      </c>
      <c r="B3953" s="2">
        <v>2623.0</v>
      </c>
      <c r="C3953" s="2">
        <f t="shared" si="3"/>
        <v>2623</v>
      </c>
      <c r="D3953" s="2">
        <f t="shared" si="26"/>
        <v>4513.957321</v>
      </c>
      <c r="E3953" s="2">
        <f t="shared" si="20"/>
        <v>2486.120096</v>
      </c>
      <c r="F3953" s="2">
        <v>0.23</v>
      </c>
      <c r="G3953" s="2">
        <f t="shared" si="4"/>
        <v>0.0023</v>
      </c>
      <c r="H3953" s="2">
        <f t="shared" si="21"/>
        <v>1.9862</v>
      </c>
      <c r="I3953" s="2">
        <f t="shared" si="27"/>
        <v>1.580119157</v>
      </c>
      <c r="J3953" s="2">
        <f t="shared" si="5"/>
        <v>412.6196171</v>
      </c>
      <c r="K3953" s="2">
        <f t="shared" si="6"/>
        <v>426.5728615</v>
      </c>
      <c r="L3953" s="2">
        <f t="shared" si="7"/>
        <v>0</v>
      </c>
      <c r="M3953" s="2">
        <f t="shared" si="1"/>
        <v>426.5728615</v>
      </c>
      <c r="O3953" s="2">
        <v>3951.0</v>
      </c>
      <c r="P3953" s="2">
        <v>2640.0</v>
      </c>
      <c r="Q3953" s="2">
        <v>2617.0</v>
      </c>
      <c r="R3953" s="2">
        <v>2641.0</v>
      </c>
      <c r="S3953" s="2">
        <v>2602.0</v>
      </c>
      <c r="T3953" s="2">
        <v>1.335168159E9</v>
      </c>
      <c r="U3953" s="2">
        <v>3.5021461E7</v>
      </c>
      <c r="V3953" s="2">
        <v>3.7834661E7</v>
      </c>
      <c r="W3953" s="2">
        <v>1446381.0</v>
      </c>
      <c r="X3953" s="2">
        <v>1201.0</v>
      </c>
      <c r="Y3953" s="2">
        <f t="shared" si="8"/>
        <v>0.5536946813</v>
      </c>
      <c r="Z3953" s="2">
        <f t="shared" ref="Z3953:AC3953" si="4004">ROUNDDOWN($Y3953*Z$1,0)-IF(MOD($Y3953*Z$1,1)=0,1,0)+1</f>
        <v>2</v>
      </c>
      <c r="AA3953" s="2">
        <f t="shared" si="4004"/>
        <v>2</v>
      </c>
      <c r="AB3953" s="2">
        <f t="shared" si="4004"/>
        <v>3</v>
      </c>
      <c r="AC3953" s="2">
        <f t="shared" si="4004"/>
        <v>3</v>
      </c>
      <c r="AD3953" s="2">
        <f t="shared" si="10"/>
        <v>1</v>
      </c>
      <c r="AE3953" s="2">
        <f t="shared" si="11"/>
        <v>0</v>
      </c>
      <c r="AF3953" s="2">
        <f t="shared" si="12"/>
        <v>0</v>
      </c>
      <c r="AG3953" s="2">
        <f t="shared" si="13"/>
        <v>0</v>
      </c>
      <c r="AH3953" s="2">
        <f t="shared" si="14"/>
        <v>0</v>
      </c>
      <c r="AI3953" s="2">
        <f t="shared" si="15"/>
        <v>0</v>
      </c>
      <c r="AJ3953" s="2">
        <f t="shared" si="16"/>
        <v>0</v>
      </c>
      <c r="AK3953" s="2">
        <f t="shared" si="17"/>
        <v>0</v>
      </c>
      <c r="AL3953" s="2">
        <f t="shared" si="18"/>
        <v>1</v>
      </c>
    </row>
    <row r="3954" ht="13.5" customHeight="1">
      <c r="A3954" s="3">
        <v>43696.0</v>
      </c>
      <c r="B3954" s="2">
        <v>2646.0</v>
      </c>
      <c r="C3954" s="2">
        <f t="shared" si="3"/>
        <v>2646</v>
      </c>
      <c r="D3954" s="2">
        <f t="shared" si="26"/>
        <v>4515.771152</v>
      </c>
      <c r="E3954" s="2">
        <f t="shared" si="20"/>
        <v>2486.462664</v>
      </c>
      <c r="F3954" s="2">
        <v>0.88</v>
      </c>
      <c r="G3954" s="2">
        <f t="shared" si="4"/>
        <v>0.0088</v>
      </c>
      <c r="H3954" s="2">
        <f t="shared" si="21"/>
        <v>1.995</v>
      </c>
      <c r="I3954" s="2">
        <f t="shared" si="27"/>
        <v>1.580520984</v>
      </c>
      <c r="J3954" s="2">
        <f t="shared" si="5"/>
        <v>416.2506698</v>
      </c>
      <c r="K3954" s="2">
        <f t="shared" si="6"/>
        <v>430.3267027</v>
      </c>
      <c r="L3954" s="2">
        <f t="shared" si="7"/>
        <v>0</v>
      </c>
      <c r="M3954" s="2">
        <f t="shared" si="1"/>
        <v>430.3267027</v>
      </c>
      <c r="O3954" s="2">
        <v>3952.0</v>
      </c>
      <c r="P3954" s="2">
        <v>2630.0</v>
      </c>
      <c r="Q3954" s="2">
        <v>2623.0</v>
      </c>
      <c r="R3954" s="2">
        <v>2649.0</v>
      </c>
      <c r="S3954" s="2">
        <v>2610.0</v>
      </c>
      <c r="T3954" s="2">
        <v>1.335168159E9</v>
      </c>
      <c r="U3954" s="2">
        <v>3.5328549E7</v>
      </c>
      <c r="V3954" s="2">
        <v>8.5899777E7</v>
      </c>
      <c r="W3954" s="2">
        <v>3262720.0</v>
      </c>
      <c r="X3954" s="2">
        <v>2803.0</v>
      </c>
      <c r="Y3954" s="2">
        <f t="shared" si="8"/>
        <v>0.7274665043</v>
      </c>
      <c r="Z3954" s="2">
        <f t="shared" ref="Z3954:AC3954" si="4005">ROUNDDOWN($Y3954*Z$1,0)-IF(MOD($Y3954*Z$1,1)=0,1,0)+1</f>
        <v>2</v>
      </c>
      <c r="AA3954" s="2">
        <f t="shared" si="4005"/>
        <v>3</v>
      </c>
      <c r="AB3954" s="2">
        <f t="shared" si="4005"/>
        <v>3</v>
      </c>
      <c r="AC3954" s="2">
        <f t="shared" si="4005"/>
        <v>4</v>
      </c>
      <c r="AD3954" s="2">
        <f t="shared" si="10"/>
        <v>0</v>
      </c>
      <c r="AE3954" s="2">
        <f t="shared" si="11"/>
        <v>0</v>
      </c>
      <c r="AF3954" s="2">
        <f t="shared" si="12"/>
        <v>0</v>
      </c>
      <c r="AG3954" s="2">
        <f t="shared" si="13"/>
        <v>0</v>
      </c>
      <c r="AH3954" s="2">
        <f t="shared" si="14"/>
        <v>0</v>
      </c>
      <c r="AI3954" s="2">
        <f t="shared" si="15"/>
        <v>1</v>
      </c>
      <c r="AJ3954" s="2">
        <f t="shared" si="16"/>
        <v>0</v>
      </c>
      <c r="AK3954" s="2">
        <f t="shared" si="17"/>
        <v>0</v>
      </c>
      <c r="AL3954" s="2">
        <f t="shared" si="18"/>
        <v>1</v>
      </c>
    </row>
    <row r="3955" ht="13.5" customHeight="1">
      <c r="A3955" s="3">
        <v>43697.0</v>
      </c>
      <c r="B3955" s="2">
        <v>2629.0</v>
      </c>
      <c r="C3955" s="2">
        <f t="shared" si="3"/>
        <v>2629</v>
      </c>
      <c r="D3955" s="2">
        <f t="shared" si="26"/>
        <v>4517.585711</v>
      </c>
      <c r="E3955" s="2">
        <f t="shared" si="20"/>
        <v>2486.805232</v>
      </c>
      <c r="F3955" s="2">
        <v>-0.64</v>
      </c>
      <c r="G3955" s="2">
        <f t="shared" si="4"/>
        <v>-0.0064</v>
      </c>
      <c r="H3955" s="2">
        <f t="shared" si="21"/>
        <v>1.9886</v>
      </c>
      <c r="I3955" s="2">
        <f t="shared" si="27"/>
        <v>1.580922811</v>
      </c>
      <c r="J3955" s="2">
        <f t="shared" si="5"/>
        <v>413.5866655</v>
      </c>
      <c r="K3955" s="2">
        <f t="shared" si="6"/>
        <v>427.5726118</v>
      </c>
      <c r="L3955" s="2">
        <f t="shared" si="7"/>
        <v>0</v>
      </c>
      <c r="M3955" s="2">
        <f t="shared" si="1"/>
        <v>427.5726118</v>
      </c>
      <c r="O3955" s="2">
        <v>3953.0</v>
      </c>
      <c r="P3955" s="2">
        <v>2636.0</v>
      </c>
      <c r="Q3955" s="2">
        <v>2646.0</v>
      </c>
      <c r="R3955" s="2">
        <v>2647.0</v>
      </c>
      <c r="S3955" s="2">
        <v>2618.0</v>
      </c>
      <c r="T3955" s="2">
        <v>1.335168159E9</v>
      </c>
      <c r="U3955" s="2">
        <v>3.5101571E7</v>
      </c>
      <c r="V3955" s="2">
        <v>5.8936993E7</v>
      </c>
      <c r="W3955" s="2">
        <v>2241383.0</v>
      </c>
      <c r="X3955" s="2">
        <v>1839.0</v>
      </c>
      <c r="Y3955" s="2">
        <f t="shared" si="8"/>
        <v>0.3136419001</v>
      </c>
      <c r="Z3955" s="2">
        <f t="shared" ref="Z3955:AC3955" si="4006">ROUNDDOWN($Y3955*Z$1,0)-IF(MOD($Y3955*Z$1,1)=0,1,0)+1</f>
        <v>1</v>
      </c>
      <c r="AA3955" s="2">
        <f t="shared" si="4006"/>
        <v>1</v>
      </c>
      <c r="AB3955" s="2">
        <f t="shared" si="4006"/>
        <v>2</v>
      </c>
      <c r="AC3955" s="2">
        <f t="shared" si="4006"/>
        <v>2</v>
      </c>
      <c r="AD3955" s="2">
        <f t="shared" si="10"/>
        <v>0</v>
      </c>
      <c r="AE3955" s="2">
        <f t="shared" si="11"/>
        <v>0</v>
      </c>
      <c r="AF3955" s="2">
        <f t="shared" si="12"/>
        <v>0</v>
      </c>
      <c r="AG3955" s="2">
        <f t="shared" si="13"/>
        <v>0</v>
      </c>
      <c r="AH3955" s="2">
        <f t="shared" si="14"/>
        <v>0</v>
      </c>
      <c r="AI3955" s="2">
        <f t="shared" si="15"/>
        <v>0</v>
      </c>
      <c r="AJ3955" s="2">
        <f t="shared" si="16"/>
        <v>1</v>
      </c>
      <c r="AK3955" s="2">
        <f t="shared" si="17"/>
        <v>0</v>
      </c>
      <c r="AL3955" s="2">
        <f t="shared" si="18"/>
        <v>1</v>
      </c>
    </row>
    <row r="3956" ht="13.5" customHeight="1">
      <c r="A3956" s="3">
        <v>43698.0</v>
      </c>
      <c r="B3956" s="2">
        <v>2634.0</v>
      </c>
      <c r="C3956" s="2">
        <f t="shared" si="3"/>
        <v>2634</v>
      </c>
      <c r="D3956" s="2">
        <f t="shared" si="26"/>
        <v>4519.401</v>
      </c>
      <c r="E3956" s="2">
        <f t="shared" si="20"/>
        <v>2487.147799</v>
      </c>
      <c r="F3956" s="2">
        <v>0.19</v>
      </c>
      <c r="G3956" s="2">
        <f t="shared" si="4"/>
        <v>0.0019</v>
      </c>
      <c r="H3956" s="2">
        <f t="shared" si="21"/>
        <v>1.9905</v>
      </c>
      <c r="I3956" s="2">
        <f t="shared" si="27"/>
        <v>1.581324638</v>
      </c>
      <c r="J3956" s="2">
        <f t="shared" si="5"/>
        <v>414.3724801</v>
      </c>
      <c r="K3956" s="2">
        <f t="shared" si="6"/>
        <v>428.3849998</v>
      </c>
      <c r="L3956" s="2">
        <f t="shared" si="7"/>
        <v>0</v>
      </c>
      <c r="M3956" s="2">
        <f t="shared" si="1"/>
        <v>428.3849998</v>
      </c>
      <c r="O3956" s="2">
        <v>3954.0</v>
      </c>
      <c r="P3956" s="2">
        <v>2629.0</v>
      </c>
      <c r="Q3956" s="2">
        <v>2629.0</v>
      </c>
      <c r="R3956" s="2">
        <v>2651.0</v>
      </c>
      <c r="S3956" s="2">
        <v>2628.0</v>
      </c>
      <c r="T3956" s="2">
        <v>1.335168159E9</v>
      </c>
      <c r="U3956" s="2">
        <v>3.5168329E7</v>
      </c>
      <c r="V3956" s="2">
        <v>2.4197049E7</v>
      </c>
      <c r="W3956" s="2">
        <v>917172.0</v>
      </c>
      <c r="X3956" s="2">
        <v>1035.0</v>
      </c>
      <c r="Y3956" s="2">
        <f t="shared" si="8"/>
        <v>0.5426309379</v>
      </c>
      <c r="Z3956" s="2">
        <f t="shared" ref="Z3956:AC3956" si="4007">ROUNDDOWN($Y3956*Z$1,0)-IF(MOD($Y3956*Z$1,1)=0,1,0)+1</f>
        <v>2</v>
      </c>
      <c r="AA3956" s="2">
        <f t="shared" si="4007"/>
        <v>2</v>
      </c>
      <c r="AB3956" s="2">
        <f t="shared" si="4007"/>
        <v>3</v>
      </c>
      <c r="AC3956" s="2">
        <f t="shared" si="4007"/>
        <v>3</v>
      </c>
      <c r="AD3956" s="2">
        <f t="shared" si="10"/>
        <v>0</v>
      </c>
      <c r="AE3956" s="2">
        <f t="shared" si="11"/>
        <v>0</v>
      </c>
      <c r="AF3956" s="2">
        <f t="shared" si="12"/>
        <v>0</v>
      </c>
      <c r="AG3956" s="2">
        <f t="shared" si="13"/>
        <v>0</v>
      </c>
      <c r="AH3956" s="2">
        <f t="shared" si="14"/>
        <v>1</v>
      </c>
      <c r="AI3956" s="2">
        <f t="shared" si="15"/>
        <v>0</v>
      </c>
      <c r="AJ3956" s="2">
        <f t="shared" si="16"/>
        <v>0</v>
      </c>
      <c r="AK3956" s="2">
        <f t="shared" si="17"/>
        <v>0</v>
      </c>
      <c r="AL3956" s="2">
        <f t="shared" si="18"/>
        <v>1</v>
      </c>
    </row>
    <row r="3957" ht="13.5" customHeight="1">
      <c r="A3957" s="3">
        <v>43699.0</v>
      </c>
      <c r="B3957" s="2">
        <v>2624.0</v>
      </c>
      <c r="C3957" s="2">
        <f t="shared" si="3"/>
        <v>2624</v>
      </c>
      <c r="D3957" s="2">
        <f t="shared" si="26"/>
        <v>4521.217018</v>
      </c>
      <c r="E3957" s="2">
        <f t="shared" si="20"/>
        <v>2487.490367</v>
      </c>
      <c r="F3957" s="2">
        <v>-0.38</v>
      </c>
      <c r="G3957" s="2">
        <f t="shared" si="4"/>
        <v>-0.0038</v>
      </c>
      <c r="H3957" s="2">
        <f t="shared" si="21"/>
        <v>1.9867</v>
      </c>
      <c r="I3957" s="2">
        <f t="shared" si="27"/>
        <v>1.581726466</v>
      </c>
      <c r="J3957" s="2">
        <f t="shared" si="5"/>
        <v>412.7978647</v>
      </c>
      <c r="K3957" s="2">
        <f t="shared" si="6"/>
        <v>426.7571368</v>
      </c>
      <c r="L3957" s="2">
        <f t="shared" si="7"/>
        <v>0</v>
      </c>
      <c r="M3957" s="2">
        <f t="shared" si="1"/>
        <v>426.7571368</v>
      </c>
      <c r="O3957" s="2">
        <v>3955.0</v>
      </c>
      <c r="P3957" s="2">
        <v>2612.0</v>
      </c>
      <c r="Q3957" s="2">
        <v>2634.0</v>
      </c>
      <c r="R3957" s="2">
        <v>2646.0</v>
      </c>
      <c r="S3957" s="2">
        <v>2604.0</v>
      </c>
      <c r="T3957" s="2">
        <v>1.335168159E9</v>
      </c>
      <c r="U3957" s="2">
        <v>3.5034812E7</v>
      </c>
      <c r="V3957" s="2">
        <v>4.9960463E7</v>
      </c>
      <c r="W3957" s="2">
        <v>1904588.0</v>
      </c>
      <c r="X3957" s="2">
        <v>1564.0</v>
      </c>
      <c r="Y3957" s="2">
        <f t="shared" si="8"/>
        <v>0.3788063337</v>
      </c>
      <c r="Z3957" s="2">
        <f t="shared" ref="Z3957:AC3957" si="4008">ROUNDDOWN($Y3957*Z$1,0)-IF(MOD($Y3957*Z$1,1)=0,1,0)+1</f>
        <v>1</v>
      </c>
      <c r="AA3957" s="2">
        <f t="shared" si="4008"/>
        <v>2</v>
      </c>
      <c r="AB3957" s="2">
        <f t="shared" si="4008"/>
        <v>2</v>
      </c>
      <c r="AC3957" s="2">
        <f t="shared" si="4008"/>
        <v>2</v>
      </c>
      <c r="AD3957" s="2">
        <f t="shared" si="10"/>
        <v>0</v>
      </c>
      <c r="AE3957" s="2">
        <f t="shared" si="11"/>
        <v>0</v>
      </c>
      <c r="AF3957" s="2">
        <f t="shared" si="12"/>
        <v>0</v>
      </c>
      <c r="AG3957" s="2">
        <f t="shared" si="13"/>
        <v>1</v>
      </c>
      <c r="AH3957" s="2">
        <f t="shared" si="14"/>
        <v>0</v>
      </c>
      <c r="AI3957" s="2">
        <f t="shared" si="15"/>
        <v>0</v>
      </c>
      <c r="AJ3957" s="2">
        <f t="shared" si="16"/>
        <v>0</v>
      </c>
      <c r="AK3957" s="2">
        <f t="shared" si="17"/>
        <v>0</v>
      </c>
      <c r="AL3957" s="2">
        <f t="shared" si="18"/>
        <v>1</v>
      </c>
    </row>
    <row r="3958" ht="13.5" customHeight="1">
      <c r="A3958" s="3">
        <v>43702.0</v>
      </c>
      <c r="B3958" s="2">
        <v>2558.0</v>
      </c>
      <c r="C3958" s="2">
        <f t="shared" si="3"/>
        <v>2558</v>
      </c>
      <c r="D3958" s="2">
        <f t="shared" si="26"/>
        <v>4523.033766</v>
      </c>
      <c r="E3958" s="2">
        <f t="shared" si="20"/>
        <v>2487.832935</v>
      </c>
      <c r="F3958" s="2">
        <v>-2.52</v>
      </c>
      <c r="G3958" s="2">
        <f t="shared" si="4"/>
        <v>-0.0252</v>
      </c>
      <c r="H3958" s="2">
        <f t="shared" si="21"/>
        <v>1.9615</v>
      </c>
      <c r="I3958" s="2">
        <f t="shared" si="27"/>
        <v>1.582128293</v>
      </c>
      <c r="J3958" s="2">
        <f t="shared" si="5"/>
        <v>402.3953585</v>
      </c>
      <c r="K3958" s="2">
        <f t="shared" si="6"/>
        <v>416.0028569</v>
      </c>
      <c r="L3958" s="2">
        <f t="shared" si="7"/>
        <v>0</v>
      </c>
      <c r="M3958" s="2">
        <f t="shared" si="1"/>
        <v>416.0028569</v>
      </c>
      <c r="O3958" s="2">
        <v>3956.0</v>
      </c>
      <c r="P3958" s="2">
        <v>2580.0</v>
      </c>
      <c r="Q3958" s="2">
        <v>2624.0</v>
      </c>
      <c r="R3958" s="2">
        <v>2580.0</v>
      </c>
      <c r="S3958" s="2">
        <v>2543.0</v>
      </c>
      <c r="T3958" s="2">
        <v>1.335168159E9</v>
      </c>
      <c r="U3958" s="2">
        <v>3.4153602E7</v>
      </c>
      <c r="V3958" s="2">
        <v>2.6701665E7</v>
      </c>
      <c r="W3958" s="2">
        <v>1042615.0</v>
      </c>
      <c r="X3958" s="2">
        <v>1028.0</v>
      </c>
      <c r="Y3958" s="2">
        <f t="shared" si="8"/>
        <v>0.05308566788</v>
      </c>
      <c r="Z3958" s="2">
        <f t="shared" ref="Z3958:AC3958" si="4009">ROUNDDOWN($Y3958*Z$1,0)-IF(MOD($Y3958*Z$1,1)=0,1,0)+1</f>
        <v>1</v>
      </c>
      <c r="AA3958" s="2">
        <f t="shared" si="4009"/>
        <v>1</v>
      </c>
      <c r="AB3958" s="2">
        <f t="shared" si="4009"/>
        <v>1</v>
      </c>
      <c r="AC3958" s="2">
        <f t="shared" si="4009"/>
        <v>1</v>
      </c>
      <c r="AD3958" s="2">
        <f t="shared" si="10"/>
        <v>0</v>
      </c>
      <c r="AE3958" s="2">
        <f t="shared" si="11"/>
        <v>0</v>
      </c>
      <c r="AF3958" s="2">
        <f t="shared" si="12"/>
        <v>0</v>
      </c>
      <c r="AG3958" s="2">
        <f t="shared" si="13"/>
        <v>0</v>
      </c>
      <c r="AH3958" s="2">
        <f t="shared" si="14"/>
        <v>0</v>
      </c>
      <c r="AI3958" s="2">
        <f t="shared" si="15"/>
        <v>0</v>
      </c>
      <c r="AJ3958" s="2">
        <f t="shared" si="16"/>
        <v>1</v>
      </c>
      <c r="AK3958" s="2">
        <f t="shared" si="17"/>
        <v>0</v>
      </c>
      <c r="AL3958" s="2">
        <f t="shared" si="18"/>
        <v>1</v>
      </c>
    </row>
    <row r="3959" ht="13.5" customHeight="1">
      <c r="A3959" s="3">
        <v>43703.0</v>
      </c>
      <c r="B3959" s="2">
        <v>2609.0</v>
      </c>
      <c r="C3959" s="2">
        <f t="shared" si="3"/>
        <v>2609</v>
      </c>
      <c r="D3959" s="2">
        <f t="shared" si="26"/>
        <v>4524.851244</v>
      </c>
      <c r="E3959" s="2">
        <f t="shared" si="20"/>
        <v>2488.175502</v>
      </c>
      <c r="F3959" s="2">
        <v>1.99</v>
      </c>
      <c r="G3959" s="2">
        <f t="shared" si="4"/>
        <v>0.0199</v>
      </c>
      <c r="H3959" s="2">
        <f t="shared" si="21"/>
        <v>1.9814</v>
      </c>
      <c r="I3959" s="2">
        <f t="shared" si="27"/>
        <v>1.58253012</v>
      </c>
      <c r="J3959" s="2">
        <f t="shared" si="5"/>
        <v>410.4030262</v>
      </c>
      <c r="K3959" s="2">
        <f t="shared" si="6"/>
        <v>424.2813138</v>
      </c>
      <c r="L3959" s="2">
        <f t="shared" si="7"/>
        <v>0</v>
      </c>
      <c r="M3959" s="2">
        <f t="shared" si="1"/>
        <v>424.2813138</v>
      </c>
      <c r="O3959" s="2">
        <v>3957.0</v>
      </c>
      <c r="P3959" s="2">
        <v>2568.0</v>
      </c>
      <c r="Q3959" s="2">
        <v>2558.0</v>
      </c>
      <c r="R3959" s="2">
        <v>2627.0</v>
      </c>
      <c r="S3959" s="2">
        <v>2561.0</v>
      </c>
      <c r="T3959" s="2">
        <v>1.335168159E9</v>
      </c>
      <c r="U3959" s="2">
        <v>3.4834537E7</v>
      </c>
      <c r="V3959" s="2">
        <v>5.06913E7</v>
      </c>
      <c r="W3959" s="2">
        <v>1946853.0</v>
      </c>
      <c r="X3959" s="2">
        <v>1884.0</v>
      </c>
      <c r="Y3959" s="2">
        <f t="shared" si="8"/>
        <v>0.898091758</v>
      </c>
      <c r="Z3959" s="2">
        <f t="shared" ref="Z3959:AC3959" si="4010">ROUNDDOWN($Y3959*Z$1,0)-IF(MOD($Y3959*Z$1,1)=0,1,0)+1</f>
        <v>2</v>
      </c>
      <c r="AA3959" s="2">
        <f t="shared" si="4010"/>
        <v>3</v>
      </c>
      <c r="AB3959" s="2">
        <f t="shared" si="4010"/>
        <v>4</v>
      </c>
      <c r="AC3959" s="2">
        <f t="shared" si="4010"/>
        <v>5</v>
      </c>
      <c r="AD3959" s="2">
        <f t="shared" si="10"/>
        <v>0</v>
      </c>
      <c r="AE3959" s="2">
        <f t="shared" si="11"/>
        <v>0</v>
      </c>
      <c r="AF3959" s="2">
        <f t="shared" si="12"/>
        <v>0</v>
      </c>
      <c r="AG3959" s="2">
        <f t="shared" si="13"/>
        <v>0</v>
      </c>
      <c r="AH3959" s="2">
        <f t="shared" si="14"/>
        <v>1</v>
      </c>
      <c r="AI3959" s="2">
        <f t="shared" si="15"/>
        <v>0</v>
      </c>
      <c r="AJ3959" s="2">
        <f t="shared" si="16"/>
        <v>0</v>
      </c>
      <c r="AK3959" s="2">
        <f t="shared" si="17"/>
        <v>0</v>
      </c>
      <c r="AL3959" s="2">
        <f t="shared" si="18"/>
        <v>1</v>
      </c>
    </row>
    <row r="3960" ht="13.5" customHeight="1">
      <c r="A3960" s="3">
        <v>43704.0</v>
      </c>
      <c r="B3960" s="2">
        <v>2580.0</v>
      </c>
      <c r="C3960" s="2">
        <f t="shared" si="3"/>
        <v>2580</v>
      </c>
      <c r="D3960" s="2">
        <f t="shared" si="26"/>
        <v>4526.669452</v>
      </c>
      <c r="E3960" s="2">
        <f t="shared" si="20"/>
        <v>2488.51807</v>
      </c>
      <c r="F3960" s="2">
        <v>-1.11</v>
      </c>
      <c r="G3960" s="2">
        <f t="shared" si="4"/>
        <v>-0.0111</v>
      </c>
      <c r="H3960" s="2">
        <f t="shared" si="21"/>
        <v>1.9703</v>
      </c>
      <c r="I3960" s="2">
        <f t="shared" si="27"/>
        <v>1.582931947</v>
      </c>
      <c r="J3960" s="2">
        <f t="shared" si="5"/>
        <v>405.8475526</v>
      </c>
      <c r="K3960" s="2">
        <f t="shared" si="6"/>
        <v>419.5717912</v>
      </c>
      <c r="L3960" s="2">
        <f t="shared" si="7"/>
        <v>0</v>
      </c>
      <c r="M3960" s="2">
        <f t="shared" si="1"/>
        <v>419.5717912</v>
      </c>
      <c r="O3960" s="2">
        <v>3958.0</v>
      </c>
      <c r="P3960" s="2">
        <v>2605.0</v>
      </c>
      <c r="Q3960" s="2">
        <v>2609.0</v>
      </c>
      <c r="R3960" s="2">
        <v>2613.0</v>
      </c>
      <c r="S3960" s="2">
        <v>2570.0</v>
      </c>
      <c r="T3960" s="2">
        <v>1.335168159E9</v>
      </c>
      <c r="U3960" s="2">
        <v>3.4447339E7</v>
      </c>
      <c r="V3960" s="2">
        <v>9.205834E7</v>
      </c>
      <c r="W3960" s="2">
        <v>3556963.0</v>
      </c>
      <c r="X3960" s="2">
        <v>2592.0</v>
      </c>
      <c r="Y3960" s="2">
        <f t="shared" si="8"/>
        <v>0.2085870889</v>
      </c>
      <c r="Z3960" s="2">
        <f t="shared" ref="Z3960:AC3960" si="4011">ROUNDDOWN($Y3960*Z$1,0)-IF(MOD($Y3960*Z$1,1)=0,1,0)+1</f>
        <v>1</v>
      </c>
      <c r="AA3960" s="2">
        <f t="shared" si="4011"/>
        <v>1</v>
      </c>
      <c r="AB3960" s="2">
        <f t="shared" si="4011"/>
        <v>1</v>
      </c>
      <c r="AC3960" s="2">
        <f t="shared" si="4011"/>
        <v>2</v>
      </c>
      <c r="AD3960" s="2">
        <f t="shared" si="10"/>
        <v>0</v>
      </c>
      <c r="AE3960" s="2">
        <f t="shared" si="11"/>
        <v>0</v>
      </c>
      <c r="AF3960" s="2">
        <f t="shared" si="12"/>
        <v>0</v>
      </c>
      <c r="AG3960" s="2">
        <f t="shared" si="13"/>
        <v>1</v>
      </c>
      <c r="AH3960" s="2">
        <f t="shared" si="14"/>
        <v>0</v>
      </c>
      <c r="AI3960" s="2">
        <f t="shared" si="15"/>
        <v>0</v>
      </c>
      <c r="AJ3960" s="2">
        <f t="shared" si="16"/>
        <v>0</v>
      </c>
      <c r="AK3960" s="2">
        <f t="shared" si="17"/>
        <v>0</v>
      </c>
      <c r="AL3960" s="2">
        <f t="shared" si="18"/>
        <v>1</v>
      </c>
    </row>
    <row r="3961" ht="13.5" customHeight="1">
      <c r="A3961" s="3">
        <v>43705.0</v>
      </c>
      <c r="B3961" s="2">
        <v>2563.0</v>
      </c>
      <c r="C3961" s="2">
        <f t="shared" si="3"/>
        <v>2563</v>
      </c>
      <c r="D3961" s="2">
        <f t="shared" si="26"/>
        <v>4528.488391</v>
      </c>
      <c r="E3961" s="2">
        <f t="shared" si="20"/>
        <v>2488.860638</v>
      </c>
      <c r="F3961" s="2">
        <v>-0.66</v>
      </c>
      <c r="G3961" s="2">
        <f t="shared" si="4"/>
        <v>-0.0066</v>
      </c>
      <c r="H3961" s="2">
        <f t="shared" si="21"/>
        <v>1.9637</v>
      </c>
      <c r="I3961" s="2">
        <f t="shared" si="27"/>
        <v>1.583333774</v>
      </c>
      <c r="J3961" s="2">
        <f t="shared" si="5"/>
        <v>403.1689587</v>
      </c>
      <c r="K3961" s="2">
        <f t="shared" si="6"/>
        <v>416.8026174</v>
      </c>
      <c r="L3961" s="2">
        <f t="shared" si="7"/>
        <v>0</v>
      </c>
      <c r="M3961" s="2">
        <f t="shared" si="1"/>
        <v>416.8026174</v>
      </c>
      <c r="O3961" s="2">
        <v>3959.0</v>
      </c>
      <c r="P3961" s="2">
        <v>2598.0</v>
      </c>
      <c r="Q3961" s="2">
        <v>2580.0</v>
      </c>
      <c r="R3961" s="2">
        <v>2598.0</v>
      </c>
      <c r="S3961" s="2">
        <v>2537.0</v>
      </c>
      <c r="T3961" s="2">
        <v>1.335168159E9</v>
      </c>
      <c r="U3961" s="2">
        <v>3.422036E7</v>
      </c>
      <c r="V3961" s="2">
        <v>2.62331178E8</v>
      </c>
      <c r="W3961" s="2">
        <v>1.0236192E7</v>
      </c>
      <c r="X3961" s="2">
        <v>2176.0</v>
      </c>
      <c r="Y3961" s="2">
        <f t="shared" si="8"/>
        <v>0.3061307349</v>
      </c>
      <c r="Z3961" s="2">
        <f t="shared" ref="Z3961:AC3961" si="4012">ROUNDDOWN($Y3961*Z$1,0)-IF(MOD($Y3961*Z$1,1)=0,1,0)+1</f>
        <v>1</v>
      </c>
      <c r="AA3961" s="2">
        <f t="shared" si="4012"/>
        <v>1</v>
      </c>
      <c r="AB3961" s="2">
        <f t="shared" si="4012"/>
        <v>2</v>
      </c>
      <c r="AC3961" s="2">
        <f t="shared" si="4012"/>
        <v>2</v>
      </c>
      <c r="AD3961" s="2">
        <f t="shared" si="10"/>
        <v>0</v>
      </c>
      <c r="AE3961" s="2">
        <f t="shared" si="11"/>
        <v>0</v>
      </c>
      <c r="AF3961" s="2">
        <f t="shared" si="12"/>
        <v>0</v>
      </c>
      <c r="AG3961" s="2">
        <f t="shared" si="13"/>
        <v>0</v>
      </c>
      <c r="AH3961" s="2">
        <f t="shared" si="14"/>
        <v>0</v>
      </c>
      <c r="AI3961" s="2">
        <f t="shared" si="15"/>
        <v>0</v>
      </c>
      <c r="AJ3961" s="2">
        <f t="shared" si="16"/>
        <v>0</v>
      </c>
      <c r="AK3961" s="2">
        <f t="shared" si="17"/>
        <v>1</v>
      </c>
      <c r="AL3961" s="2">
        <f t="shared" si="18"/>
        <v>1</v>
      </c>
    </row>
    <row r="3962" ht="13.5" customHeight="1">
      <c r="A3962" s="3">
        <v>43706.0</v>
      </c>
      <c r="B3962" s="2">
        <v>2590.0</v>
      </c>
      <c r="C3962" s="2">
        <f t="shared" si="3"/>
        <v>2590</v>
      </c>
      <c r="D3962" s="2">
        <f t="shared" si="26"/>
        <v>4530.30806</v>
      </c>
      <c r="E3962" s="2">
        <f t="shared" si="20"/>
        <v>2489.203206</v>
      </c>
      <c r="F3962" s="2">
        <v>1.05</v>
      </c>
      <c r="G3962" s="2">
        <f t="shared" si="4"/>
        <v>0.0105</v>
      </c>
      <c r="H3962" s="2">
        <f t="shared" si="21"/>
        <v>1.9742</v>
      </c>
      <c r="I3962" s="2">
        <f t="shared" si="27"/>
        <v>1.583735601</v>
      </c>
      <c r="J3962" s="2">
        <f t="shared" si="5"/>
        <v>407.4022328</v>
      </c>
      <c r="K3962" s="2">
        <f t="shared" si="6"/>
        <v>421.1790449</v>
      </c>
      <c r="L3962" s="2">
        <f t="shared" si="7"/>
        <v>0</v>
      </c>
      <c r="M3962" s="2">
        <f t="shared" si="1"/>
        <v>421.1790449</v>
      </c>
      <c r="O3962" s="2">
        <v>3960.0</v>
      </c>
      <c r="P3962" s="2">
        <v>2590.0</v>
      </c>
      <c r="Q3962" s="2">
        <v>2563.0</v>
      </c>
      <c r="R3962" s="2">
        <v>2618.0</v>
      </c>
      <c r="S3962" s="2">
        <v>2580.0</v>
      </c>
      <c r="T3962" s="2">
        <v>1.335168159E9</v>
      </c>
      <c r="U3962" s="2">
        <v>3.4580855E7</v>
      </c>
      <c r="V3962" s="2">
        <v>1.91249709E8</v>
      </c>
      <c r="W3962" s="2">
        <v>7375226.0</v>
      </c>
      <c r="X3962" s="2">
        <v>2661.0</v>
      </c>
      <c r="Y3962" s="2">
        <f t="shared" si="8"/>
        <v>0.7662403573</v>
      </c>
      <c r="Z3962" s="2">
        <f t="shared" ref="Z3962:AC3962" si="4013">ROUNDDOWN($Y3962*Z$1,0)-IF(MOD($Y3962*Z$1,1)=0,1,0)+1</f>
        <v>2</v>
      </c>
      <c r="AA3962" s="2">
        <f t="shared" si="4013"/>
        <v>3</v>
      </c>
      <c r="AB3962" s="2">
        <f t="shared" si="4013"/>
        <v>4</v>
      </c>
      <c r="AC3962" s="2">
        <f t="shared" si="4013"/>
        <v>4</v>
      </c>
      <c r="AD3962" s="2">
        <f t="shared" si="10"/>
        <v>1</v>
      </c>
      <c r="AE3962" s="2">
        <f t="shared" si="11"/>
        <v>0</v>
      </c>
      <c r="AF3962" s="2">
        <f t="shared" si="12"/>
        <v>0</v>
      </c>
      <c r="AG3962" s="2">
        <f t="shared" si="13"/>
        <v>0</v>
      </c>
      <c r="AH3962" s="2">
        <f t="shared" si="14"/>
        <v>0</v>
      </c>
      <c r="AI3962" s="2">
        <f t="shared" si="15"/>
        <v>0</v>
      </c>
      <c r="AJ3962" s="2">
        <f t="shared" si="16"/>
        <v>0</v>
      </c>
      <c r="AK3962" s="2">
        <f t="shared" si="17"/>
        <v>0</v>
      </c>
      <c r="AL3962" s="2">
        <f t="shared" si="18"/>
        <v>1</v>
      </c>
    </row>
    <row r="3963" ht="13.5" customHeight="1">
      <c r="A3963" s="3">
        <v>43709.0</v>
      </c>
      <c r="B3963" s="2">
        <v>2626.0</v>
      </c>
      <c r="C3963" s="2">
        <f t="shared" si="3"/>
        <v>2626</v>
      </c>
      <c r="D3963" s="2">
        <f t="shared" si="26"/>
        <v>4532.128461</v>
      </c>
      <c r="E3963" s="2">
        <f t="shared" si="20"/>
        <v>2489.545773</v>
      </c>
      <c r="F3963" s="2">
        <v>1.39</v>
      </c>
      <c r="G3963" s="2">
        <f t="shared" si="4"/>
        <v>0.0139</v>
      </c>
      <c r="H3963" s="2">
        <f t="shared" si="21"/>
        <v>1.9881</v>
      </c>
      <c r="I3963" s="2">
        <f t="shared" si="27"/>
        <v>1.584137429</v>
      </c>
      <c r="J3963" s="2">
        <f t="shared" si="5"/>
        <v>413.0651238</v>
      </c>
      <c r="K3963" s="2">
        <f t="shared" si="6"/>
        <v>427.0334336</v>
      </c>
      <c r="L3963" s="2">
        <f t="shared" si="7"/>
        <v>0</v>
      </c>
      <c r="M3963" s="2">
        <f t="shared" si="1"/>
        <v>427.0334336</v>
      </c>
      <c r="O3963" s="2">
        <v>3961.0</v>
      </c>
      <c r="P3963" s="2">
        <v>2602.0</v>
      </c>
      <c r="Q3963" s="2">
        <v>2590.0</v>
      </c>
      <c r="R3963" s="2">
        <v>2633.0</v>
      </c>
      <c r="S3963" s="2">
        <v>2602.0</v>
      </c>
      <c r="T3963" s="2">
        <v>1.335168159E9</v>
      </c>
      <c r="U3963" s="2">
        <v>3.5061516E7</v>
      </c>
      <c r="V3963" s="2">
        <v>1.5938445E7</v>
      </c>
      <c r="W3963" s="2">
        <v>608256.0</v>
      </c>
      <c r="X3963" s="2">
        <v>648.0</v>
      </c>
      <c r="Y3963" s="2">
        <f t="shared" si="8"/>
        <v>0.8258221681</v>
      </c>
      <c r="Z3963" s="2">
        <f t="shared" ref="Z3963:AC3963" si="4014">ROUNDDOWN($Y3963*Z$1,0)-IF(MOD($Y3963*Z$1,1)=0,1,0)+1</f>
        <v>2</v>
      </c>
      <c r="AA3963" s="2">
        <f t="shared" si="4014"/>
        <v>3</v>
      </c>
      <c r="AB3963" s="2">
        <f t="shared" si="4014"/>
        <v>4</v>
      </c>
      <c r="AC3963" s="2">
        <f t="shared" si="4014"/>
        <v>5</v>
      </c>
      <c r="AD3963" s="2">
        <f t="shared" si="10"/>
        <v>0</v>
      </c>
      <c r="AE3963" s="2">
        <f t="shared" si="11"/>
        <v>0</v>
      </c>
      <c r="AF3963" s="2">
        <f t="shared" si="12"/>
        <v>0</v>
      </c>
      <c r="AG3963" s="2">
        <f t="shared" si="13"/>
        <v>0</v>
      </c>
      <c r="AH3963" s="2">
        <f t="shared" si="14"/>
        <v>1</v>
      </c>
      <c r="AI3963" s="2">
        <f t="shared" si="15"/>
        <v>0</v>
      </c>
      <c r="AJ3963" s="2">
        <f t="shared" si="16"/>
        <v>0</v>
      </c>
      <c r="AK3963" s="2">
        <f t="shared" si="17"/>
        <v>0</v>
      </c>
      <c r="AL3963" s="2">
        <f t="shared" si="18"/>
        <v>1</v>
      </c>
    </row>
    <row r="3964" ht="13.5" customHeight="1">
      <c r="A3964" s="3">
        <v>43710.0</v>
      </c>
      <c r="B3964" s="2">
        <v>2624.0</v>
      </c>
      <c r="C3964" s="2">
        <f t="shared" si="3"/>
        <v>2624</v>
      </c>
      <c r="D3964" s="2">
        <f t="shared" si="26"/>
        <v>4533.949594</v>
      </c>
      <c r="E3964" s="2">
        <f t="shared" si="20"/>
        <v>2489.888341</v>
      </c>
      <c r="F3964" s="2">
        <v>-0.08</v>
      </c>
      <c r="G3964" s="2">
        <f t="shared" si="4"/>
        <v>-0.0008</v>
      </c>
      <c r="H3964" s="2">
        <f t="shared" si="21"/>
        <v>1.9873</v>
      </c>
      <c r="I3964" s="2">
        <f t="shared" si="27"/>
        <v>1.584539256</v>
      </c>
      <c r="J3964" s="2">
        <f t="shared" si="5"/>
        <v>412.7346717</v>
      </c>
      <c r="K3964" s="2">
        <f t="shared" si="6"/>
        <v>426.6918068</v>
      </c>
      <c r="L3964" s="2">
        <f t="shared" si="7"/>
        <v>0</v>
      </c>
      <c r="M3964" s="2">
        <f t="shared" si="1"/>
        <v>426.6918068</v>
      </c>
      <c r="O3964" s="2">
        <v>3962.0</v>
      </c>
      <c r="P3964" s="2">
        <v>2626.0</v>
      </c>
      <c r="Q3964" s="2">
        <v>2626.0</v>
      </c>
      <c r="R3964" s="2">
        <v>2645.0</v>
      </c>
      <c r="S3964" s="2">
        <v>2622.0</v>
      </c>
      <c r="T3964" s="2">
        <v>1.335168159E9</v>
      </c>
      <c r="U3964" s="2">
        <v>3.5034812E7</v>
      </c>
      <c r="V3964" s="2">
        <v>2.0429453E7</v>
      </c>
      <c r="W3964" s="2">
        <v>776202.0</v>
      </c>
      <c r="X3964" s="2">
        <v>998.0</v>
      </c>
      <c r="Y3964" s="2">
        <f t="shared" si="8"/>
        <v>0.4611246447</v>
      </c>
      <c r="Z3964" s="2">
        <f t="shared" ref="Z3964:AC3964" si="4015">ROUNDDOWN($Y3964*Z$1,0)-IF(MOD($Y3964*Z$1,1)=0,1,0)+1</f>
        <v>1</v>
      </c>
      <c r="AA3964" s="2">
        <f t="shared" si="4015"/>
        <v>2</v>
      </c>
      <c r="AB3964" s="2">
        <f t="shared" si="4015"/>
        <v>2</v>
      </c>
      <c r="AC3964" s="2">
        <f t="shared" si="4015"/>
        <v>3</v>
      </c>
      <c r="AD3964" s="2">
        <f t="shared" si="10"/>
        <v>0</v>
      </c>
      <c r="AE3964" s="2">
        <f t="shared" si="11"/>
        <v>0</v>
      </c>
      <c r="AF3964" s="2">
        <f t="shared" si="12"/>
        <v>0</v>
      </c>
      <c r="AG3964" s="2">
        <f t="shared" si="13"/>
        <v>1</v>
      </c>
      <c r="AH3964" s="2">
        <f t="shared" si="14"/>
        <v>0</v>
      </c>
      <c r="AI3964" s="2">
        <f t="shared" si="15"/>
        <v>0</v>
      </c>
      <c r="AJ3964" s="2">
        <f t="shared" si="16"/>
        <v>0</v>
      </c>
      <c r="AK3964" s="2">
        <f t="shared" si="17"/>
        <v>0</v>
      </c>
      <c r="AL3964" s="2">
        <f t="shared" si="18"/>
        <v>1</v>
      </c>
    </row>
    <row r="3965" ht="13.5" customHeight="1">
      <c r="A3965" s="3">
        <v>43711.0</v>
      </c>
      <c r="B3965" s="2">
        <v>2612.0</v>
      </c>
      <c r="C3965" s="2">
        <f t="shared" si="3"/>
        <v>2612</v>
      </c>
      <c r="D3965" s="2">
        <f t="shared" si="26"/>
        <v>4535.771458</v>
      </c>
      <c r="E3965" s="2">
        <f t="shared" si="20"/>
        <v>2490.230909</v>
      </c>
      <c r="F3965" s="2">
        <v>-0.46</v>
      </c>
      <c r="G3965" s="2">
        <f t="shared" si="4"/>
        <v>-0.0046</v>
      </c>
      <c r="H3965" s="2">
        <f t="shared" si="21"/>
        <v>1.9827</v>
      </c>
      <c r="I3965" s="2">
        <f t="shared" si="27"/>
        <v>1.584941083</v>
      </c>
      <c r="J3965" s="2">
        <f t="shared" si="5"/>
        <v>410.8360922</v>
      </c>
      <c r="K3965" s="2">
        <f t="shared" si="6"/>
        <v>424.7290245</v>
      </c>
      <c r="L3965" s="2">
        <f t="shared" si="7"/>
        <v>0</v>
      </c>
      <c r="M3965" s="2">
        <f t="shared" si="1"/>
        <v>424.7290245</v>
      </c>
      <c r="O3965" s="2">
        <v>3963.0</v>
      </c>
      <c r="P3965" s="2">
        <v>2626.0</v>
      </c>
      <c r="Q3965" s="2">
        <v>2624.0</v>
      </c>
      <c r="R3965" s="2">
        <v>2633.0</v>
      </c>
      <c r="S3965" s="2">
        <v>2585.0</v>
      </c>
      <c r="T3965" s="2">
        <v>1.335168159E9</v>
      </c>
      <c r="U3965" s="2">
        <v>3.4874592E7</v>
      </c>
      <c r="V3965" s="2">
        <v>7.4986214E7</v>
      </c>
      <c r="W3965" s="2">
        <v>2870640.0</v>
      </c>
      <c r="X3965" s="2">
        <v>2078.0</v>
      </c>
      <c r="Y3965" s="2">
        <f t="shared" si="8"/>
        <v>0.3589118961</v>
      </c>
      <c r="Z3965" s="2">
        <f t="shared" ref="Z3965:AC3965" si="4016">ROUNDDOWN($Y3965*Z$1,0)-IF(MOD($Y3965*Z$1,1)=0,1,0)+1</f>
        <v>1</v>
      </c>
      <c r="AA3965" s="2">
        <f t="shared" si="4016"/>
        <v>2</v>
      </c>
      <c r="AB3965" s="2">
        <f t="shared" si="4016"/>
        <v>2</v>
      </c>
      <c r="AC3965" s="2">
        <f t="shared" si="4016"/>
        <v>2</v>
      </c>
      <c r="AD3965" s="2">
        <f t="shared" si="10"/>
        <v>0</v>
      </c>
      <c r="AE3965" s="2">
        <f t="shared" si="11"/>
        <v>0</v>
      </c>
      <c r="AF3965" s="2">
        <f t="shared" si="12"/>
        <v>0</v>
      </c>
      <c r="AG3965" s="2">
        <f t="shared" si="13"/>
        <v>0</v>
      </c>
      <c r="AH3965" s="2">
        <f t="shared" si="14"/>
        <v>0</v>
      </c>
      <c r="AI3965" s="2">
        <f t="shared" si="15"/>
        <v>0</v>
      </c>
      <c r="AJ3965" s="2">
        <f t="shared" si="16"/>
        <v>0</v>
      </c>
      <c r="AK3965" s="2">
        <f t="shared" si="17"/>
        <v>1</v>
      </c>
      <c r="AL3965" s="2">
        <f t="shared" si="18"/>
        <v>1</v>
      </c>
    </row>
    <row r="3966" ht="13.5" customHeight="1">
      <c r="A3966" s="3">
        <v>43712.0</v>
      </c>
      <c r="B3966" s="2">
        <v>2658.0</v>
      </c>
      <c r="C3966" s="2">
        <f t="shared" si="3"/>
        <v>2658</v>
      </c>
      <c r="D3966" s="2">
        <f t="shared" si="26"/>
        <v>4537.594054</v>
      </c>
      <c r="E3966" s="2">
        <f t="shared" si="20"/>
        <v>2490.573476</v>
      </c>
      <c r="F3966" s="2">
        <v>1.76</v>
      </c>
      <c r="G3966" s="2">
        <f t="shared" si="4"/>
        <v>0.0176</v>
      </c>
      <c r="H3966" s="2">
        <f t="shared" si="21"/>
        <v>2.0003</v>
      </c>
      <c r="I3966" s="2">
        <f t="shared" si="27"/>
        <v>1.58534291</v>
      </c>
      <c r="J3966" s="2">
        <f t="shared" si="5"/>
        <v>418.0668074</v>
      </c>
      <c r="K3966" s="2">
        <f t="shared" si="6"/>
        <v>432.2042554</v>
      </c>
      <c r="L3966" s="2">
        <f t="shared" si="7"/>
        <v>0</v>
      </c>
      <c r="M3966" s="2">
        <f t="shared" si="1"/>
        <v>432.2042554</v>
      </c>
      <c r="O3966" s="2">
        <v>3964.0</v>
      </c>
      <c r="P3966" s="2">
        <v>2630.0</v>
      </c>
      <c r="Q3966" s="2">
        <v>2612.0</v>
      </c>
      <c r="R3966" s="2">
        <v>2672.0</v>
      </c>
      <c r="S3966" s="2">
        <v>2623.0</v>
      </c>
      <c r="T3966" s="2">
        <v>1.335168159E9</v>
      </c>
      <c r="U3966" s="2">
        <v>3.548877E7</v>
      </c>
      <c r="V3966" s="2">
        <v>6.0518311E7</v>
      </c>
      <c r="W3966" s="2">
        <v>2286617.0</v>
      </c>
      <c r="X3966" s="2">
        <v>1708.0</v>
      </c>
      <c r="Y3966" s="2">
        <f t="shared" si="8"/>
        <v>0.8739342266</v>
      </c>
      <c r="Z3966" s="2">
        <f t="shared" ref="Z3966:AC3966" si="4017">ROUNDDOWN($Y3966*Z$1,0)-IF(MOD($Y3966*Z$1,1)=0,1,0)+1</f>
        <v>2</v>
      </c>
      <c r="AA3966" s="2">
        <f t="shared" si="4017"/>
        <v>3</v>
      </c>
      <c r="AB3966" s="2">
        <f t="shared" si="4017"/>
        <v>4</v>
      </c>
      <c r="AC3966" s="2">
        <f t="shared" si="4017"/>
        <v>5</v>
      </c>
      <c r="AD3966" s="2">
        <f t="shared" si="10"/>
        <v>0</v>
      </c>
      <c r="AE3966" s="2">
        <f t="shared" si="11"/>
        <v>1</v>
      </c>
      <c r="AF3966" s="2">
        <f t="shared" si="12"/>
        <v>0</v>
      </c>
      <c r="AG3966" s="2">
        <f t="shared" si="13"/>
        <v>0</v>
      </c>
      <c r="AH3966" s="2">
        <f t="shared" si="14"/>
        <v>0</v>
      </c>
      <c r="AI3966" s="2">
        <f t="shared" si="15"/>
        <v>0</v>
      </c>
      <c r="AJ3966" s="2">
        <f t="shared" si="16"/>
        <v>0</v>
      </c>
      <c r="AK3966" s="2">
        <f t="shared" si="17"/>
        <v>0</v>
      </c>
      <c r="AL3966" s="2">
        <f t="shared" si="18"/>
        <v>1</v>
      </c>
    </row>
    <row r="3967" ht="13.5" customHeight="1">
      <c r="A3967" s="3">
        <v>43713.0</v>
      </c>
      <c r="B3967" s="2">
        <v>2679.0</v>
      </c>
      <c r="C3967" s="2">
        <f t="shared" si="3"/>
        <v>2679</v>
      </c>
      <c r="D3967" s="2">
        <f t="shared" si="26"/>
        <v>4539.417383</v>
      </c>
      <c r="E3967" s="2">
        <f t="shared" si="20"/>
        <v>2490.916044</v>
      </c>
      <c r="F3967" s="2">
        <v>0.79</v>
      </c>
      <c r="G3967" s="2">
        <f t="shared" si="4"/>
        <v>0.0079</v>
      </c>
      <c r="H3967" s="2">
        <f t="shared" si="21"/>
        <v>2.0082</v>
      </c>
      <c r="I3967" s="2">
        <f t="shared" si="27"/>
        <v>1.585744737</v>
      </c>
      <c r="J3967" s="2">
        <f t="shared" si="5"/>
        <v>421.3695352</v>
      </c>
      <c r="K3967" s="2">
        <f t="shared" si="6"/>
        <v>435.618669</v>
      </c>
      <c r="L3967" s="2">
        <f t="shared" si="7"/>
        <v>0</v>
      </c>
      <c r="M3967" s="2">
        <f t="shared" si="1"/>
        <v>435.618669</v>
      </c>
      <c r="O3967" s="2">
        <v>3965.0</v>
      </c>
      <c r="P3967" s="2">
        <v>2685.0</v>
      </c>
      <c r="Q3967" s="2">
        <v>2658.0</v>
      </c>
      <c r="R3967" s="2">
        <v>2697.0</v>
      </c>
      <c r="S3967" s="2">
        <v>2661.0</v>
      </c>
      <c r="T3967" s="2">
        <v>1.335168159E9</v>
      </c>
      <c r="U3967" s="2">
        <v>3.5769155E7</v>
      </c>
      <c r="V3967" s="2">
        <v>1.63149508E8</v>
      </c>
      <c r="W3967" s="2">
        <v>6084052.0</v>
      </c>
      <c r="X3967" s="2">
        <v>1839.0</v>
      </c>
      <c r="Y3967" s="2">
        <f t="shared" si="8"/>
        <v>0.7037149817</v>
      </c>
      <c r="Z3967" s="2">
        <f t="shared" ref="Z3967:AC3967" si="4018">ROUNDDOWN($Y3967*Z$1,0)-IF(MOD($Y3967*Z$1,1)=0,1,0)+1</f>
        <v>2</v>
      </c>
      <c r="AA3967" s="2">
        <f t="shared" si="4018"/>
        <v>3</v>
      </c>
      <c r="AB3967" s="2">
        <f t="shared" si="4018"/>
        <v>3</v>
      </c>
      <c r="AC3967" s="2">
        <f t="shared" si="4018"/>
        <v>4</v>
      </c>
      <c r="AD3967" s="2">
        <f t="shared" si="10"/>
        <v>0</v>
      </c>
      <c r="AE3967" s="2">
        <f t="shared" si="11"/>
        <v>1</v>
      </c>
      <c r="AF3967" s="2">
        <f t="shared" si="12"/>
        <v>0</v>
      </c>
      <c r="AG3967" s="2">
        <f t="shared" si="13"/>
        <v>0</v>
      </c>
      <c r="AH3967" s="2">
        <f t="shared" si="14"/>
        <v>0</v>
      </c>
      <c r="AI3967" s="2">
        <f t="shared" si="15"/>
        <v>0</v>
      </c>
      <c r="AJ3967" s="2">
        <f t="shared" si="16"/>
        <v>0</v>
      </c>
      <c r="AK3967" s="2">
        <f t="shared" si="17"/>
        <v>0</v>
      </c>
      <c r="AL3967" s="2">
        <f t="shared" si="18"/>
        <v>1</v>
      </c>
    </row>
    <row r="3968" ht="13.5" customHeight="1">
      <c r="A3968" s="3">
        <v>43716.0</v>
      </c>
      <c r="B3968" s="2">
        <v>2691.0</v>
      </c>
      <c r="C3968" s="2">
        <f t="shared" si="3"/>
        <v>2691</v>
      </c>
      <c r="D3968" s="2">
        <f t="shared" si="26"/>
        <v>4541.241444</v>
      </c>
      <c r="E3968" s="2">
        <f t="shared" si="20"/>
        <v>2491.258612</v>
      </c>
      <c r="F3968" s="2">
        <v>0.45</v>
      </c>
      <c r="G3968" s="2">
        <f t="shared" si="4"/>
        <v>0.0045</v>
      </c>
      <c r="H3968" s="2">
        <f t="shared" si="21"/>
        <v>2.0127</v>
      </c>
      <c r="I3968" s="2">
        <f t="shared" si="27"/>
        <v>1.586146564</v>
      </c>
      <c r="J3968" s="2">
        <f t="shared" si="5"/>
        <v>423.2656981</v>
      </c>
      <c r="K3968" s="2">
        <f t="shared" si="6"/>
        <v>437.578953</v>
      </c>
      <c r="L3968" s="2">
        <f t="shared" si="7"/>
        <v>0</v>
      </c>
      <c r="M3968" s="2">
        <f t="shared" si="1"/>
        <v>437.578953</v>
      </c>
      <c r="O3968" s="2">
        <v>3966.0</v>
      </c>
      <c r="P3968" s="2">
        <v>2685.0</v>
      </c>
      <c r="Q3968" s="2">
        <v>2679.0</v>
      </c>
      <c r="R3968" s="2">
        <v>2704.0</v>
      </c>
      <c r="S3968" s="2">
        <v>2671.0</v>
      </c>
      <c r="T3968" s="2">
        <v>1.335168159E9</v>
      </c>
      <c r="U3968" s="2">
        <v>3.5929375E7</v>
      </c>
      <c r="V3968" s="2">
        <v>4.8256106E7</v>
      </c>
      <c r="W3968" s="2">
        <v>1797539.0</v>
      </c>
      <c r="X3968" s="2">
        <v>1176.0</v>
      </c>
      <c r="Y3968" s="2">
        <f t="shared" si="8"/>
        <v>0.6122614698</v>
      </c>
      <c r="Z3968" s="2">
        <f t="shared" ref="Z3968:AC3968" si="4019">ROUNDDOWN($Y3968*Z$1,0)-IF(MOD($Y3968*Z$1,1)=0,1,0)+1</f>
        <v>2</v>
      </c>
      <c r="AA3968" s="2">
        <f t="shared" si="4019"/>
        <v>2</v>
      </c>
      <c r="AB3968" s="2">
        <f t="shared" si="4019"/>
        <v>3</v>
      </c>
      <c r="AC3968" s="2">
        <f t="shared" si="4019"/>
        <v>4</v>
      </c>
      <c r="AD3968" s="2">
        <f t="shared" si="10"/>
        <v>1</v>
      </c>
      <c r="AE3968" s="2">
        <f t="shared" si="11"/>
        <v>0</v>
      </c>
      <c r="AF3968" s="2">
        <f t="shared" si="12"/>
        <v>0</v>
      </c>
      <c r="AG3968" s="2">
        <f t="shared" si="13"/>
        <v>0</v>
      </c>
      <c r="AH3968" s="2">
        <f t="shared" si="14"/>
        <v>0</v>
      </c>
      <c r="AI3968" s="2">
        <f t="shared" si="15"/>
        <v>0</v>
      </c>
      <c r="AJ3968" s="2">
        <f t="shared" si="16"/>
        <v>0</v>
      </c>
      <c r="AK3968" s="2">
        <f t="shared" si="17"/>
        <v>0</v>
      </c>
      <c r="AL3968" s="2">
        <f t="shared" si="18"/>
        <v>1</v>
      </c>
    </row>
    <row r="3969" ht="13.5" customHeight="1">
      <c r="A3969" s="3">
        <v>43717.0</v>
      </c>
      <c r="B3969" s="2">
        <v>2696.0</v>
      </c>
      <c r="C3969" s="2">
        <f t="shared" si="3"/>
        <v>2696</v>
      </c>
      <c r="D3969" s="2">
        <f t="shared" si="26"/>
        <v>4543.066238</v>
      </c>
      <c r="E3969" s="2">
        <f t="shared" si="20"/>
        <v>2491.60118</v>
      </c>
      <c r="F3969" s="2">
        <v>0.19</v>
      </c>
      <c r="G3969" s="2">
        <f t="shared" si="4"/>
        <v>0.0019</v>
      </c>
      <c r="H3969" s="2">
        <f t="shared" si="21"/>
        <v>2.0146</v>
      </c>
      <c r="I3969" s="2">
        <f t="shared" si="27"/>
        <v>1.586548392</v>
      </c>
      <c r="J3969" s="2">
        <f t="shared" si="5"/>
        <v>424.069903</v>
      </c>
      <c r="K3969" s="2">
        <f t="shared" si="6"/>
        <v>438.410353</v>
      </c>
      <c r="L3969" s="2">
        <f t="shared" si="7"/>
        <v>0</v>
      </c>
      <c r="M3969" s="2">
        <f t="shared" si="1"/>
        <v>438.410353</v>
      </c>
      <c r="O3969" s="2">
        <v>3967.0</v>
      </c>
      <c r="P3969" s="2">
        <v>2680.0</v>
      </c>
      <c r="Q3969" s="2">
        <v>2691.0</v>
      </c>
      <c r="R3969" s="2">
        <v>2714.0</v>
      </c>
      <c r="S3969" s="2">
        <v>2680.0</v>
      </c>
      <c r="T3969" s="2">
        <v>1.335168159E9</v>
      </c>
      <c r="U3969" s="2">
        <v>3.5996134E7</v>
      </c>
      <c r="V3969" s="2">
        <v>5.5188027E7</v>
      </c>
      <c r="W3969" s="2">
        <v>2044198.0</v>
      </c>
      <c r="X3969" s="2">
        <v>1758.0</v>
      </c>
      <c r="Y3969" s="2">
        <f t="shared" si="8"/>
        <v>0.5426309379</v>
      </c>
      <c r="Z3969" s="2">
        <f t="shared" ref="Z3969:AC3969" si="4020">ROUNDDOWN($Y3969*Z$1,0)-IF(MOD($Y3969*Z$1,1)=0,1,0)+1</f>
        <v>2</v>
      </c>
      <c r="AA3969" s="2">
        <f t="shared" si="4020"/>
        <v>2</v>
      </c>
      <c r="AB3969" s="2">
        <f t="shared" si="4020"/>
        <v>3</v>
      </c>
      <c r="AC3969" s="2">
        <f t="shared" si="4020"/>
        <v>3</v>
      </c>
      <c r="AD3969" s="2">
        <f t="shared" si="10"/>
        <v>0</v>
      </c>
      <c r="AE3969" s="2">
        <f t="shared" si="11"/>
        <v>0</v>
      </c>
      <c r="AF3969" s="2">
        <f t="shared" si="12"/>
        <v>0</v>
      </c>
      <c r="AG3969" s="2">
        <f t="shared" si="13"/>
        <v>0</v>
      </c>
      <c r="AH3969" s="2">
        <f t="shared" si="14"/>
        <v>0</v>
      </c>
      <c r="AI3969" s="2">
        <f t="shared" si="15"/>
        <v>1</v>
      </c>
      <c r="AJ3969" s="2">
        <f t="shared" si="16"/>
        <v>0</v>
      </c>
      <c r="AK3969" s="2">
        <f t="shared" si="17"/>
        <v>0</v>
      </c>
      <c r="AL3969" s="2">
        <f t="shared" si="18"/>
        <v>1</v>
      </c>
    </row>
    <row r="3970" ht="13.5" customHeight="1">
      <c r="A3970" s="3">
        <v>43718.0</v>
      </c>
      <c r="B3970" s="2">
        <v>2668.0</v>
      </c>
      <c r="C3970" s="2">
        <f t="shared" si="3"/>
        <v>2668</v>
      </c>
      <c r="D3970" s="2">
        <f t="shared" si="26"/>
        <v>4544.891765</v>
      </c>
      <c r="E3970" s="2">
        <f t="shared" si="20"/>
        <v>2491.943747</v>
      </c>
      <c r="F3970" s="2">
        <v>-1.04</v>
      </c>
      <c r="G3970" s="2">
        <f t="shared" si="4"/>
        <v>-0.0104</v>
      </c>
      <c r="H3970" s="2">
        <f t="shared" si="21"/>
        <v>2.0042</v>
      </c>
      <c r="I3970" s="2">
        <f t="shared" si="27"/>
        <v>1.586950219</v>
      </c>
      <c r="J3970" s="2">
        <f t="shared" si="5"/>
        <v>419.659576</v>
      </c>
      <c r="K3970" s="2">
        <f t="shared" si="6"/>
        <v>433.8508853</v>
      </c>
      <c r="L3970" s="2">
        <f t="shared" si="7"/>
        <v>0</v>
      </c>
      <c r="M3970" s="2">
        <f t="shared" si="1"/>
        <v>433.8508853</v>
      </c>
      <c r="O3970" s="2">
        <v>3968.0</v>
      </c>
      <c r="P3970" s="2">
        <v>2696.0</v>
      </c>
      <c r="Q3970" s="2">
        <v>2696.0</v>
      </c>
      <c r="R3970" s="2">
        <v>2704.0</v>
      </c>
      <c r="S3970" s="2">
        <v>2667.0</v>
      </c>
      <c r="T3970" s="2">
        <v>1.335168159E9</v>
      </c>
      <c r="U3970" s="2">
        <v>3.5622286E7</v>
      </c>
      <c r="V3970" s="2">
        <v>4.9024648E7</v>
      </c>
      <c r="W3970" s="2">
        <v>1825955.0</v>
      </c>
      <c r="X3970" s="2">
        <v>1681.0</v>
      </c>
      <c r="Y3970" s="2">
        <f t="shared" si="8"/>
        <v>0.2210718636</v>
      </c>
      <c r="Z3970" s="2">
        <f t="shared" ref="Z3970:AC3970" si="4021">ROUNDDOWN($Y3970*Z$1,0)-IF(MOD($Y3970*Z$1,1)=0,1,0)+1</f>
        <v>1</v>
      </c>
      <c r="AA3970" s="2">
        <f t="shared" si="4021"/>
        <v>1</v>
      </c>
      <c r="AB3970" s="2">
        <f t="shared" si="4021"/>
        <v>1</v>
      </c>
      <c r="AC3970" s="2">
        <f t="shared" si="4021"/>
        <v>2</v>
      </c>
      <c r="AD3970" s="2">
        <f t="shared" si="10"/>
        <v>0</v>
      </c>
      <c r="AE3970" s="2">
        <f t="shared" si="11"/>
        <v>0</v>
      </c>
      <c r="AF3970" s="2">
        <f t="shared" si="12"/>
        <v>0</v>
      </c>
      <c r="AG3970" s="2">
        <f t="shared" si="13"/>
        <v>0</v>
      </c>
      <c r="AH3970" s="2">
        <f t="shared" si="14"/>
        <v>0</v>
      </c>
      <c r="AI3970" s="2">
        <f t="shared" si="15"/>
        <v>0</v>
      </c>
      <c r="AJ3970" s="2">
        <f t="shared" si="16"/>
        <v>0</v>
      </c>
      <c r="AK3970" s="2">
        <f t="shared" si="17"/>
        <v>1</v>
      </c>
      <c r="AL3970" s="2">
        <f t="shared" si="18"/>
        <v>1</v>
      </c>
    </row>
    <row r="3971" ht="13.5" customHeight="1">
      <c r="A3971" s="3">
        <v>43719.0</v>
      </c>
      <c r="B3971" s="2">
        <v>2675.0</v>
      </c>
      <c r="C3971" s="2">
        <f t="shared" si="3"/>
        <v>2675</v>
      </c>
      <c r="D3971" s="2">
        <f t="shared" si="26"/>
        <v>4546.718026</v>
      </c>
      <c r="E3971" s="2">
        <f t="shared" si="20"/>
        <v>2492.286315</v>
      </c>
      <c r="F3971" s="2">
        <v>0.26</v>
      </c>
      <c r="G3971" s="2">
        <f t="shared" si="4"/>
        <v>0.0026</v>
      </c>
      <c r="H3971" s="2">
        <f t="shared" si="21"/>
        <v>2.0068</v>
      </c>
      <c r="I3971" s="2">
        <f t="shared" si="27"/>
        <v>1.587352046</v>
      </c>
      <c r="J3971" s="2">
        <f t="shared" si="5"/>
        <v>420.7506909</v>
      </c>
      <c r="K3971" s="2">
        <f t="shared" si="6"/>
        <v>434.9788976</v>
      </c>
      <c r="L3971" s="2">
        <f t="shared" si="7"/>
        <v>0</v>
      </c>
      <c r="M3971" s="2">
        <f t="shared" si="1"/>
        <v>434.9788976</v>
      </c>
      <c r="O3971" s="2">
        <v>3969.0</v>
      </c>
      <c r="P3971" s="2">
        <v>2670.0</v>
      </c>
      <c r="Q3971" s="2">
        <v>2668.0</v>
      </c>
      <c r="R3971" s="2">
        <v>2695.0</v>
      </c>
      <c r="S3971" s="2">
        <v>2664.0</v>
      </c>
      <c r="T3971" s="2">
        <v>1.335168159E9</v>
      </c>
      <c r="U3971" s="2">
        <v>3.5715748E7</v>
      </c>
      <c r="V3971" s="2">
        <v>5.8955305E7</v>
      </c>
      <c r="W3971" s="2">
        <v>2198566.0</v>
      </c>
      <c r="X3971" s="2">
        <v>1758.0</v>
      </c>
      <c r="Y3971" s="2">
        <f t="shared" si="8"/>
        <v>0.5626268778</v>
      </c>
      <c r="Z3971" s="2">
        <f t="shared" ref="Z3971:AC3971" si="4022">ROUNDDOWN($Y3971*Z$1,0)-IF(MOD($Y3971*Z$1,1)=0,1,0)+1</f>
        <v>2</v>
      </c>
      <c r="AA3971" s="2">
        <f t="shared" si="4022"/>
        <v>2</v>
      </c>
      <c r="AB3971" s="2">
        <f t="shared" si="4022"/>
        <v>3</v>
      </c>
      <c r="AC3971" s="2">
        <f t="shared" si="4022"/>
        <v>3</v>
      </c>
      <c r="AD3971" s="2">
        <f t="shared" si="10"/>
        <v>1</v>
      </c>
      <c r="AE3971" s="2">
        <f t="shared" si="11"/>
        <v>0</v>
      </c>
      <c r="AF3971" s="2">
        <f t="shared" si="12"/>
        <v>0</v>
      </c>
      <c r="AG3971" s="2">
        <f t="shared" si="13"/>
        <v>0</v>
      </c>
      <c r="AH3971" s="2">
        <f t="shared" si="14"/>
        <v>0</v>
      </c>
      <c r="AI3971" s="2">
        <f t="shared" si="15"/>
        <v>0</v>
      </c>
      <c r="AJ3971" s="2">
        <f t="shared" si="16"/>
        <v>0</v>
      </c>
      <c r="AK3971" s="2">
        <f t="shared" si="17"/>
        <v>0</v>
      </c>
      <c r="AL3971" s="2">
        <f t="shared" si="18"/>
        <v>1</v>
      </c>
    </row>
    <row r="3972" ht="13.5" customHeight="1">
      <c r="A3972" s="3">
        <v>43720.0</v>
      </c>
      <c r="B3972" s="2">
        <v>2698.0</v>
      </c>
      <c r="C3972" s="2">
        <f t="shared" si="3"/>
        <v>2698</v>
      </c>
      <c r="D3972" s="2">
        <f t="shared" si="26"/>
        <v>4548.545021</v>
      </c>
      <c r="E3972" s="2">
        <f t="shared" si="20"/>
        <v>2492.628883</v>
      </c>
      <c r="F3972" s="2">
        <v>0.86</v>
      </c>
      <c r="G3972" s="2">
        <f t="shared" si="4"/>
        <v>0.0086</v>
      </c>
      <c r="H3972" s="2">
        <f t="shared" si="21"/>
        <v>2.0154</v>
      </c>
      <c r="I3972" s="2">
        <f t="shared" si="27"/>
        <v>1.587753873</v>
      </c>
      <c r="J3972" s="2">
        <f t="shared" si="5"/>
        <v>424.3691468</v>
      </c>
      <c r="K3972" s="2">
        <f t="shared" si="6"/>
        <v>438.7197162</v>
      </c>
      <c r="L3972" s="2">
        <f t="shared" si="7"/>
        <v>0</v>
      </c>
      <c r="M3972" s="2">
        <f t="shared" si="1"/>
        <v>438.7197162</v>
      </c>
      <c r="O3972" s="2">
        <v>3970.0</v>
      </c>
      <c r="P3972" s="2">
        <v>2685.0</v>
      </c>
      <c r="Q3972" s="2">
        <v>2675.0</v>
      </c>
      <c r="R3972" s="2">
        <v>2705.0</v>
      </c>
      <c r="S3972" s="2">
        <v>2668.0</v>
      </c>
      <c r="T3972" s="2">
        <v>1.335168159E9</v>
      </c>
      <c r="U3972" s="2">
        <v>3.6022837E7</v>
      </c>
      <c r="V3972" s="2">
        <v>6.0423279E7</v>
      </c>
      <c r="W3972" s="2">
        <v>2247667.0</v>
      </c>
      <c r="X3972" s="2">
        <v>1598.0</v>
      </c>
      <c r="Y3972" s="2">
        <f t="shared" si="8"/>
        <v>0.7235079172</v>
      </c>
      <c r="Z3972" s="2">
        <f t="shared" ref="Z3972:AC3972" si="4023">ROUNDDOWN($Y3972*Z$1,0)-IF(MOD($Y3972*Z$1,1)=0,1,0)+1</f>
        <v>2</v>
      </c>
      <c r="AA3972" s="2">
        <f t="shared" si="4023"/>
        <v>3</v>
      </c>
      <c r="AB3972" s="2">
        <f t="shared" si="4023"/>
        <v>3</v>
      </c>
      <c r="AC3972" s="2">
        <f t="shared" si="4023"/>
        <v>4</v>
      </c>
      <c r="AD3972" s="2">
        <f t="shared" si="10"/>
        <v>0</v>
      </c>
      <c r="AE3972" s="2">
        <f t="shared" si="11"/>
        <v>0</v>
      </c>
      <c r="AF3972" s="2">
        <f t="shared" si="12"/>
        <v>0</v>
      </c>
      <c r="AG3972" s="2">
        <f t="shared" si="13"/>
        <v>0</v>
      </c>
      <c r="AH3972" s="2">
        <f t="shared" si="14"/>
        <v>1</v>
      </c>
      <c r="AI3972" s="2">
        <f t="shared" si="15"/>
        <v>0</v>
      </c>
      <c r="AJ3972" s="2">
        <f t="shared" si="16"/>
        <v>0</v>
      </c>
      <c r="AK3972" s="2">
        <f t="shared" si="17"/>
        <v>0</v>
      </c>
      <c r="AL3972" s="2">
        <f t="shared" si="18"/>
        <v>1</v>
      </c>
    </row>
    <row r="3973" ht="13.5" customHeight="1">
      <c r="A3973" s="3">
        <v>43723.0</v>
      </c>
      <c r="B3973" s="2">
        <v>2670.0</v>
      </c>
      <c r="C3973" s="2">
        <f t="shared" si="3"/>
        <v>2670</v>
      </c>
      <c r="D3973" s="2">
        <f t="shared" si="26"/>
        <v>4550.37275</v>
      </c>
      <c r="E3973" s="2">
        <f t="shared" si="20"/>
        <v>2492.97145</v>
      </c>
      <c r="F3973" s="2">
        <v>-1.04</v>
      </c>
      <c r="G3973" s="2">
        <f t="shared" si="4"/>
        <v>-0.0104</v>
      </c>
      <c r="H3973" s="2">
        <f t="shared" si="21"/>
        <v>2.005</v>
      </c>
      <c r="I3973" s="2">
        <f t="shared" si="27"/>
        <v>1.5881557</v>
      </c>
      <c r="J3973" s="2">
        <f t="shared" si="5"/>
        <v>419.9557077</v>
      </c>
      <c r="K3973" s="2">
        <f t="shared" si="6"/>
        <v>434.1570311</v>
      </c>
      <c r="L3973" s="2">
        <f t="shared" si="7"/>
        <v>0</v>
      </c>
      <c r="M3973" s="2">
        <f t="shared" si="1"/>
        <v>434.1570311</v>
      </c>
      <c r="O3973" s="2">
        <v>3971.0</v>
      </c>
      <c r="P3973" s="2">
        <v>2710.0</v>
      </c>
      <c r="Q3973" s="2">
        <v>2698.0</v>
      </c>
      <c r="R3973" s="2">
        <v>2711.0</v>
      </c>
      <c r="S3973" s="2">
        <v>2670.0</v>
      </c>
      <c r="T3973" s="2">
        <v>1.335168159E9</v>
      </c>
      <c r="U3973" s="2">
        <v>3.564899E7</v>
      </c>
      <c r="V3973" s="2">
        <v>9160304.0</v>
      </c>
      <c r="W3973" s="2">
        <v>340491.0</v>
      </c>
      <c r="X3973" s="2">
        <v>513.0</v>
      </c>
      <c r="Y3973" s="2">
        <f t="shared" si="8"/>
        <v>0.2210718636</v>
      </c>
      <c r="Z3973" s="2">
        <f t="shared" ref="Z3973:AC3973" si="4024">ROUNDDOWN($Y3973*Z$1,0)-IF(MOD($Y3973*Z$1,1)=0,1,0)+1</f>
        <v>1</v>
      </c>
      <c r="AA3973" s="2">
        <f t="shared" si="4024"/>
        <v>1</v>
      </c>
      <c r="AB3973" s="2">
        <f t="shared" si="4024"/>
        <v>1</v>
      </c>
      <c r="AC3973" s="2">
        <f t="shared" si="4024"/>
        <v>2</v>
      </c>
      <c r="AD3973" s="2">
        <f t="shared" si="10"/>
        <v>0</v>
      </c>
      <c r="AE3973" s="2">
        <f t="shared" si="11"/>
        <v>0</v>
      </c>
      <c r="AF3973" s="2">
        <f t="shared" si="12"/>
        <v>0</v>
      </c>
      <c r="AG3973" s="2">
        <f t="shared" si="13"/>
        <v>1</v>
      </c>
      <c r="AH3973" s="2">
        <f t="shared" si="14"/>
        <v>0</v>
      </c>
      <c r="AI3973" s="2">
        <f t="shared" si="15"/>
        <v>0</v>
      </c>
      <c r="AJ3973" s="2">
        <f t="shared" si="16"/>
        <v>0</v>
      </c>
      <c r="AK3973" s="2">
        <f t="shared" si="17"/>
        <v>0</v>
      </c>
      <c r="AL3973" s="2">
        <f t="shared" si="18"/>
        <v>1</v>
      </c>
    </row>
    <row r="3974" ht="13.5" customHeight="1">
      <c r="A3974" s="3">
        <v>43724.0</v>
      </c>
      <c r="B3974" s="2">
        <v>2645.0</v>
      </c>
      <c r="C3974" s="2">
        <f t="shared" si="3"/>
        <v>2645</v>
      </c>
      <c r="D3974" s="2">
        <f t="shared" si="26"/>
        <v>4552.201214</v>
      </c>
      <c r="E3974" s="2">
        <f t="shared" si="20"/>
        <v>2493.314018</v>
      </c>
      <c r="F3974" s="2">
        <v>-0.94</v>
      </c>
      <c r="G3974" s="2">
        <f t="shared" si="4"/>
        <v>-0.0094</v>
      </c>
      <c r="H3974" s="2">
        <f t="shared" si="21"/>
        <v>1.9956</v>
      </c>
      <c r="I3974" s="2">
        <f t="shared" si="27"/>
        <v>1.588557527</v>
      </c>
      <c r="J3974" s="2">
        <f t="shared" si="5"/>
        <v>416.008124</v>
      </c>
      <c r="K3974" s="2">
        <f t="shared" si="6"/>
        <v>430.075955</v>
      </c>
      <c r="L3974" s="2">
        <f t="shared" si="7"/>
        <v>0</v>
      </c>
      <c r="M3974" s="2">
        <f t="shared" si="1"/>
        <v>430.075955</v>
      </c>
      <c r="O3974" s="2">
        <v>3972.0</v>
      </c>
      <c r="P3974" s="2">
        <v>2670.0</v>
      </c>
      <c r="Q3974" s="2">
        <v>2670.0</v>
      </c>
      <c r="R3974" s="2">
        <v>2672.0</v>
      </c>
      <c r="S3974" s="2">
        <v>2633.0</v>
      </c>
      <c r="T3974" s="2">
        <v>1.335168159E9</v>
      </c>
      <c r="U3974" s="2">
        <v>3.5315198E7</v>
      </c>
      <c r="V3974" s="2">
        <v>5.0838544E7</v>
      </c>
      <c r="W3974" s="2">
        <v>1921402.0</v>
      </c>
      <c r="X3974" s="2">
        <v>1620.0</v>
      </c>
      <c r="Y3974" s="2">
        <f t="shared" si="8"/>
        <v>0.2431993504</v>
      </c>
      <c r="Z3974" s="2">
        <f t="shared" ref="Z3974:AC3974" si="4025">ROUNDDOWN($Y3974*Z$1,0)-IF(MOD($Y3974*Z$1,1)=0,1,0)+1</f>
        <v>1</v>
      </c>
      <c r="AA3974" s="2">
        <f t="shared" si="4025"/>
        <v>1</v>
      </c>
      <c r="AB3974" s="2">
        <f t="shared" si="4025"/>
        <v>1</v>
      </c>
      <c r="AC3974" s="2">
        <f t="shared" si="4025"/>
        <v>2</v>
      </c>
      <c r="AD3974" s="2">
        <f t="shared" si="10"/>
        <v>0</v>
      </c>
      <c r="AE3974" s="2">
        <f t="shared" si="11"/>
        <v>0</v>
      </c>
      <c r="AF3974" s="2">
        <f t="shared" si="12"/>
        <v>0</v>
      </c>
      <c r="AG3974" s="2">
        <f t="shared" si="13"/>
        <v>0</v>
      </c>
      <c r="AH3974" s="2">
        <f t="shared" si="14"/>
        <v>0</v>
      </c>
      <c r="AI3974" s="2">
        <f t="shared" si="15"/>
        <v>0</v>
      </c>
      <c r="AJ3974" s="2">
        <f t="shared" si="16"/>
        <v>1</v>
      </c>
      <c r="AK3974" s="2">
        <f t="shared" si="17"/>
        <v>0</v>
      </c>
      <c r="AL3974" s="2">
        <f t="shared" si="18"/>
        <v>1</v>
      </c>
    </row>
    <row r="3975" ht="13.5" customHeight="1">
      <c r="A3975" s="3">
        <v>43726.0</v>
      </c>
      <c r="B3975" s="2">
        <v>2702.0</v>
      </c>
      <c r="C3975" s="2">
        <f t="shared" si="3"/>
        <v>2702</v>
      </c>
      <c r="D3975" s="2">
        <f t="shared" si="26"/>
        <v>4554.030412</v>
      </c>
      <c r="E3975" s="2">
        <f t="shared" si="20"/>
        <v>2493.656586</v>
      </c>
      <c r="F3975" s="2">
        <v>2.16</v>
      </c>
      <c r="G3975" s="2">
        <f t="shared" si="4"/>
        <v>0.0216</v>
      </c>
      <c r="H3975" s="2">
        <f t="shared" si="21"/>
        <v>2.0172</v>
      </c>
      <c r="I3975" s="2">
        <f t="shared" si="27"/>
        <v>1.588959355</v>
      </c>
      <c r="J3975" s="2">
        <f t="shared" si="5"/>
        <v>424.9938995</v>
      </c>
      <c r="K3975" s="2">
        <f t="shared" si="6"/>
        <v>439.3655956</v>
      </c>
      <c r="L3975" s="2">
        <f t="shared" si="7"/>
        <v>0</v>
      </c>
      <c r="M3975" s="2">
        <f t="shared" si="1"/>
        <v>439.3655956</v>
      </c>
      <c r="O3975" s="2">
        <v>3973.0</v>
      </c>
      <c r="P3975" s="2">
        <v>2630.0</v>
      </c>
      <c r="Q3975" s="2">
        <v>2645.0</v>
      </c>
      <c r="R3975" s="2">
        <v>2705.0</v>
      </c>
      <c r="S3975" s="2">
        <v>2630.0</v>
      </c>
      <c r="T3975" s="2">
        <v>1.335168159E9</v>
      </c>
      <c r="U3975" s="2">
        <v>3.6076244E7</v>
      </c>
      <c r="V3975" s="2">
        <v>4.6030914E7</v>
      </c>
      <c r="W3975" s="2">
        <v>1710900.0</v>
      </c>
      <c r="X3975" s="2">
        <v>1701.0</v>
      </c>
      <c r="Y3975" s="2">
        <f t="shared" si="8"/>
        <v>0.9139261064</v>
      </c>
      <c r="Z3975" s="2">
        <f t="shared" ref="Z3975:AC3975" si="4026">ROUNDDOWN($Y3975*Z$1,0)-IF(MOD($Y3975*Z$1,1)=0,1,0)+1</f>
        <v>2</v>
      </c>
      <c r="AA3975" s="2">
        <f t="shared" si="4026"/>
        <v>3</v>
      </c>
      <c r="AB3975" s="2">
        <f t="shared" si="4026"/>
        <v>4</v>
      </c>
      <c r="AC3975" s="2">
        <f t="shared" si="4026"/>
        <v>5</v>
      </c>
      <c r="AD3975" s="2">
        <f t="shared" si="10"/>
        <v>0</v>
      </c>
      <c r="AE3975" s="2">
        <f t="shared" si="11"/>
        <v>0</v>
      </c>
      <c r="AF3975" s="2">
        <f t="shared" si="12"/>
        <v>0</v>
      </c>
      <c r="AG3975" s="2">
        <f t="shared" si="13"/>
        <v>0</v>
      </c>
      <c r="AH3975" s="2">
        <f t="shared" si="14"/>
        <v>1</v>
      </c>
      <c r="AI3975" s="2">
        <f t="shared" si="15"/>
        <v>0</v>
      </c>
      <c r="AJ3975" s="2">
        <f t="shared" si="16"/>
        <v>0</v>
      </c>
      <c r="AK3975" s="2">
        <f t="shared" si="17"/>
        <v>0</v>
      </c>
      <c r="AL3975" s="2">
        <f t="shared" si="18"/>
        <v>1</v>
      </c>
    </row>
    <row r="3976" ht="13.5" customHeight="1">
      <c r="A3976" s="3">
        <v>43727.0</v>
      </c>
      <c r="B3976" s="2">
        <v>2701.0</v>
      </c>
      <c r="C3976" s="2">
        <f t="shared" si="3"/>
        <v>2701</v>
      </c>
      <c r="D3976" s="2">
        <f t="shared" si="26"/>
        <v>4555.860345</v>
      </c>
      <c r="E3976" s="2">
        <f t="shared" si="20"/>
        <v>2493.999154</v>
      </c>
      <c r="F3976" s="2">
        <v>-0.04</v>
      </c>
      <c r="G3976" s="2">
        <f t="shared" si="4"/>
        <v>-0.0004</v>
      </c>
      <c r="H3976" s="2">
        <f t="shared" si="21"/>
        <v>2.0168</v>
      </c>
      <c r="I3976" s="2">
        <f t="shared" si="27"/>
        <v>1.589361182</v>
      </c>
      <c r="J3976" s="2">
        <f t="shared" si="5"/>
        <v>424.823902</v>
      </c>
      <c r="K3976" s="2">
        <f t="shared" si="6"/>
        <v>439.1898494</v>
      </c>
      <c r="L3976" s="2">
        <f t="shared" si="7"/>
        <v>0</v>
      </c>
      <c r="M3976" s="2">
        <f t="shared" si="1"/>
        <v>439.1898494</v>
      </c>
      <c r="O3976" s="2">
        <v>3974.0</v>
      </c>
      <c r="P3976" s="2">
        <v>2700.0</v>
      </c>
      <c r="Q3976" s="2">
        <v>2702.0</v>
      </c>
      <c r="R3976" s="2">
        <v>2714.0</v>
      </c>
      <c r="S3976" s="2">
        <v>2683.0</v>
      </c>
      <c r="T3976" s="2">
        <v>1.335168159E9</v>
      </c>
      <c r="U3976" s="2">
        <v>3.6062892E7</v>
      </c>
      <c r="V3976" s="2">
        <v>5.7926132E7</v>
      </c>
      <c r="W3976" s="2">
        <v>2146273.0</v>
      </c>
      <c r="X3976" s="2">
        <v>1140.0</v>
      </c>
      <c r="Y3976" s="2">
        <f t="shared" si="8"/>
        <v>0.4737109216</v>
      </c>
      <c r="Z3976" s="2">
        <f t="shared" ref="Z3976:AC3976" si="4027">ROUNDDOWN($Y3976*Z$1,0)-IF(MOD($Y3976*Z$1,1)=0,1,0)+1</f>
        <v>1</v>
      </c>
      <c r="AA3976" s="2">
        <f t="shared" si="4027"/>
        <v>2</v>
      </c>
      <c r="AB3976" s="2">
        <f t="shared" si="4027"/>
        <v>2</v>
      </c>
      <c r="AC3976" s="2">
        <f t="shared" si="4027"/>
        <v>3</v>
      </c>
      <c r="AD3976" s="2">
        <f t="shared" si="10"/>
        <v>0</v>
      </c>
      <c r="AE3976" s="2">
        <f t="shared" si="11"/>
        <v>0</v>
      </c>
      <c r="AF3976" s="2">
        <f t="shared" si="12"/>
        <v>1</v>
      </c>
      <c r="AG3976" s="2">
        <f t="shared" si="13"/>
        <v>0</v>
      </c>
      <c r="AH3976" s="2">
        <f t="shared" si="14"/>
        <v>0</v>
      </c>
      <c r="AI3976" s="2">
        <f t="shared" si="15"/>
        <v>0</v>
      </c>
      <c r="AJ3976" s="2">
        <f t="shared" si="16"/>
        <v>0</v>
      </c>
      <c r="AK3976" s="2">
        <f t="shared" si="17"/>
        <v>0</v>
      </c>
      <c r="AL3976" s="2">
        <f t="shared" si="18"/>
        <v>1</v>
      </c>
    </row>
    <row r="3977" ht="13.5" customHeight="1">
      <c r="A3977" s="3">
        <v>43730.0</v>
      </c>
      <c r="B3977" s="2">
        <v>2689.0</v>
      </c>
      <c r="C3977" s="2">
        <f t="shared" si="3"/>
        <v>2689</v>
      </c>
      <c r="D3977" s="2">
        <f t="shared" si="26"/>
        <v>4557.691013</v>
      </c>
      <c r="E3977" s="2">
        <f t="shared" si="20"/>
        <v>2494.341721</v>
      </c>
      <c r="F3977" s="2">
        <v>-0.44</v>
      </c>
      <c r="G3977" s="2">
        <f t="shared" si="4"/>
        <v>-0.0044</v>
      </c>
      <c r="H3977" s="2">
        <f t="shared" si="21"/>
        <v>2.0124</v>
      </c>
      <c r="I3977" s="2">
        <f t="shared" si="27"/>
        <v>1.589763009</v>
      </c>
      <c r="J3977" s="2">
        <f t="shared" si="5"/>
        <v>422.9546768</v>
      </c>
      <c r="K3977" s="2">
        <f t="shared" si="6"/>
        <v>437.2574141</v>
      </c>
      <c r="L3977" s="2">
        <f t="shared" si="7"/>
        <v>0</v>
      </c>
      <c r="M3977" s="2">
        <f t="shared" si="1"/>
        <v>437.2574141</v>
      </c>
      <c r="O3977" s="2">
        <v>3975.0</v>
      </c>
      <c r="P3977" s="2">
        <v>2695.0</v>
      </c>
      <c r="Q3977" s="2">
        <v>2701.0</v>
      </c>
      <c r="R3977" s="2">
        <v>2695.0</v>
      </c>
      <c r="S3977" s="2">
        <v>2680.0</v>
      </c>
      <c r="T3977" s="2">
        <v>1.335168159E9</v>
      </c>
      <c r="U3977" s="2">
        <v>3.5902672E7</v>
      </c>
      <c r="V3977" s="2">
        <v>7782061.0</v>
      </c>
      <c r="W3977" s="2">
        <v>289683.0</v>
      </c>
      <c r="X3977" s="2">
        <v>406.0</v>
      </c>
      <c r="Y3977" s="2">
        <f t="shared" si="8"/>
        <v>0.3641900122</v>
      </c>
      <c r="Z3977" s="2">
        <f t="shared" ref="Z3977:AC3977" si="4028">ROUNDDOWN($Y3977*Z$1,0)-IF(MOD($Y3977*Z$1,1)=0,1,0)+1</f>
        <v>1</v>
      </c>
      <c r="AA3977" s="2">
        <f t="shared" si="4028"/>
        <v>2</v>
      </c>
      <c r="AB3977" s="2">
        <f t="shared" si="4028"/>
        <v>2</v>
      </c>
      <c r="AC3977" s="2">
        <f t="shared" si="4028"/>
        <v>2</v>
      </c>
      <c r="AD3977" s="2">
        <f t="shared" si="10"/>
        <v>0</v>
      </c>
      <c r="AE3977" s="2">
        <f t="shared" si="11"/>
        <v>0</v>
      </c>
      <c r="AF3977" s="2">
        <f t="shared" si="12"/>
        <v>1</v>
      </c>
      <c r="AG3977" s="2">
        <f t="shared" si="13"/>
        <v>0</v>
      </c>
      <c r="AH3977" s="2">
        <f t="shared" si="14"/>
        <v>0</v>
      </c>
      <c r="AI3977" s="2">
        <f t="shared" si="15"/>
        <v>0</v>
      </c>
      <c r="AJ3977" s="2">
        <f t="shared" si="16"/>
        <v>0</v>
      </c>
      <c r="AK3977" s="2">
        <f t="shared" si="17"/>
        <v>0</v>
      </c>
      <c r="AL3977" s="2">
        <f t="shared" si="18"/>
        <v>1</v>
      </c>
    </row>
    <row r="3978" ht="13.5" customHeight="1">
      <c r="A3978" s="3">
        <v>43731.0</v>
      </c>
      <c r="B3978" s="2">
        <v>2648.0</v>
      </c>
      <c r="C3978" s="2">
        <f t="shared" si="3"/>
        <v>2648</v>
      </c>
      <c r="D3978" s="2">
        <f t="shared" si="26"/>
        <v>4559.522418</v>
      </c>
      <c r="E3978" s="2">
        <f t="shared" si="20"/>
        <v>2494.684289</v>
      </c>
      <c r="F3978" s="2">
        <v>-1.52</v>
      </c>
      <c r="G3978" s="2">
        <f t="shared" si="4"/>
        <v>-0.0152</v>
      </c>
      <c r="H3978" s="2">
        <f t="shared" si="21"/>
        <v>1.9972</v>
      </c>
      <c r="I3978" s="2">
        <f t="shared" si="27"/>
        <v>1.590164836</v>
      </c>
      <c r="J3978" s="2">
        <f t="shared" si="5"/>
        <v>416.5257657</v>
      </c>
      <c r="K3978" s="2">
        <f t="shared" si="6"/>
        <v>430.6111014</v>
      </c>
      <c r="L3978" s="2">
        <f t="shared" si="7"/>
        <v>0</v>
      </c>
      <c r="M3978" s="2">
        <f t="shared" si="1"/>
        <v>430.6111014</v>
      </c>
      <c r="O3978" s="2">
        <v>3976.0</v>
      </c>
      <c r="P3978" s="2">
        <v>2689.0</v>
      </c>
      <c r="Q3978" s="2">
        <v>2689.0</v>
      </c>
      <c r="R3978" s="2">
        <v>2696.0</v>
      </c>
      <c r="S3978" s="2">
        <v>2648.0</v>
      </c>
      <c r="T3978" s="2">
        <v>1.335168159E9</v>
      </c>
      <c r="U3978" s="2">
        <v>3.5355253E7</v>
      </c>
      <c r="V3978" s="2">
        <v>6.6507615E7</v>
      </c>
      <c r="W3978" s="2">
        <v>2498423.0</v>
      </c>
      <c r="X3978" s="2">
        <v>2390.0</v>
      </c>
      <c r="Y3978" s="2">
        <f t="shared" si="8"/>
        <v>0.1411896062</v>
      </c>
      <c r="Z3978" s="2">
        <f t="shared" ref="Z3978:AC3978" si="4029">ROUNDDOWN($Y3978*Z$1,0)-IF(MOD($Y3978*Z$1,1)=0,1,0)+1</f>
        <v>1</v>
      </c>
      <c r="AA3978" s="2">
        <f t="shared" si="4029"/>
        <v>1</v>
      </c>
      <c r="AB3978" s="2">
        <f t="shared" si="4029"/>
        <v>1</v>
      </c>
      <c r="AC3978" s="2">
        <f t="shared" si="4029"/>
        <v>1</v>
      </c>
      <c r="AD3978" s="2">
        <f t="shared" si="10"/>
        <v>0</v>
      </c>
      <c r="AE3978" s="2">
        <f t="shared" si="11"/>
        <v>0</v>
      </c>
      <c r="AF3978" s="2">
        <f t="shared" si="12"/>
        <v>0</v>
      </c>
      <c r="AG3978" s="2">
        <f t="shared" si="13"/>
        <v>1</v>
      </c>
      <c r="AH3978" s="2">
        <f t="shared" si="14"/>
        <v>0</v>
      </c>
      <c r="AI3978" s="2">
        <f t="shared" si="15"/>
        <v>0</v>
      </c>
      <c r="AJ3978" s="2">
        <f t="shared" si="16"/>
        <v>0</v>
      </c>
      <c r="AK3978" s="2">
        <f t="shared" si="17"/>
        <v>0</v>
      </c>
      <c r="AL3978" s="2">
        <f t="shared" si="18"/>
        <v>1</v>
      </c>
    </row>
    <row r="3979" ht="13.5" customHeight="1">
      <c r="A3979" s="3">
        <v>43732.0</v>
      </c>
      <c r="B3979" s="2">
        <v>2648.0</v>
      </c>
      <c r="C3979" s="2">
        <f t="shared" si="3"/>
        <v>2648</v>
      </c>
      <c r="D3979" s="2">
        <f t="shared" si="26"/>
        <v>4561.354558</v>
      </c>
      <c r="E3979" s="2">
        <f t="shared" si="20"/>
        <v>2495.026857</v>
      </c>
      <c r="F3979" s="2">
        <v>0.0</v>
      </c>
      <c r="G3979" s="2">
        <f t="shared" si="4"/>
        <v>0</v>
      </c>
      <c r="H3979" s="2">
        <f t="shared" si="21"/>
        <v>1.9972</v>
      </c>
      <c r="I3979" s="2">
        <f t="shared" si="27"/>
        <v>1.590566663</v>
      </c>
      <c r="J3979" s="2">
        <f t="shared" si="5"/>
        <v>416.5257657</v>
      </c>
      <c r="K3979" s="2">
        <f t="shared" si="6"/>
        <v>430.6111014</v>
      </c>
      <c r="L3979" s="2">
        <f t="shared" si="7"/>
        <v>0</v>
      </c>
      <c r="M3979" s="2">
        <f t="shared" si="1"/>
        <v>430.6111014</v>
      </c>
      <c r="O3979" s="2">
        <v>3977.0</v>
      </c>
      <c r="P3979" s="2">
        <v>2651.0</v>
      </c>
      <c r="Q3979" s="2">
        <v>2648.0</v>
      </c>
      <c r="R3979" s="2">
        <v>2652.0</v>
      </c>
      <c r="S3979" s="2">
        <v>2625.0</v>
      </c>
      <c r="T3979" s="2">
        <v>1.335168159E9</v>
      </c>
      <c r="U3979" s="2">
        <v>3.5355253E7</v>
      </c>
      <c r="V3979" s="2">
        <v>4.5391137E7</v>
      </c>
      <c r="W3979" s="2">
        <v>1723233.0</v>
      </c>
      <c r="X3979" s="2">
        <v>1478.0</v>
      </c>
      <c r="Y3979" s="2">
        <f t="shared" si="8"/>
        <v>0.4880227365</v>
      </c>
      <c r="Z3979" s="2">
        <f t="shared" ref="Z3979:AC3979" si="4030">ROUNDDOWN($Y3979*Z$1,0)-IF(MOD($Y3979*Z$1,1)=0,1,0)+1</f>
        <v>1</v>
      </c>
      <c r="AA3979" s="2">
        <f t="shared" si="4030"/>
        <v>2</v>
      </c>
      <c r="AB3979" s="2">
        <f t="shared" si="4030"/>
        <v>2</v>
      </c>
      <c r="AC3979" s="2">
        <f t="shared" si="4030"/>
        <v>3</v>
      </c>
      <c r="AD3979" s="2">
        <f t="shared" si="10"/>
        <v>0</v>
      </c>
      <c r="AE3979" s="2">
        <f t="shared" si="11"/>
        <v>0</v>
      </c>
      <c r="AF3979" s="2">
        <f t="shared" si="12"/>
        <v>0</v>
      </c>
      <c r="AG3979" s="2">
        <f t="shared" si="13"/>
        <v>0</v>
      </c>
      <c r="AH3979" s="2">
        <f t="shared" si="14"/>
        <v>0</v>
      </c>
      <c r="AI3979" s="2">
        <f t="shared" si="15"/>
        <v>0</v>
      </c>
      <c r="AJ3979" s="2">
        <f t="shared" si="16"/>
        <v>0</v>
      </c>
      <c r="AK3979" s="2">
        <f t="shared" si="17"/>
        <v>1</v>
      </c>
      <c r="AL3979" s="2">
        <f t="shared" si="18"/>
        <v>1</v>
      </c>
    </row>
    <row r="3980" ht="13.5" customHeight="1">
      <c r="A3980" s="3">
        <v>43733.0</v>
      </c>
      <c r="B3980" s="2">
        <v>2702.0</v>
      </c>
      <c r="C3980" s="2">
        <f t="shared" si="3"/>
        <v>2702</v>
      </c>
      <c r="D3980" s="2">
        <f t="shared" si="26"/>
        <v>4563.187434</v>
      </c>
      <c r="E3980" s="2">
        <f t="shared" si="20"/>
        <v>2495.369424</v>
      </c>
      <c r="F3980" s="2">
        <v>2.04</v>
      </c>
      <c r="G3980" s="2">
        <f t="shared" si="4"/>
        <v>0.0204</v>
      </c>
      <c r="H3980" s="2">
        <f t="shared" si="21"/>
        <v>2.0176</v>
      </c>
      <c r="I3980" s="2">
        <f t="shared" si="27"/>
        <v>1.59096849</v>
      </c>
      <c r="J3980" s="2">
        <f t="shared" si="5"/>
        <v>425.0228913</v>
      </c>
      <c r="K3980" s="2">
        <f t="shared" si="6"/>
        <v>439.3955678</v>
      </c>
      <c r="L3980" s="2">
        <f t="shared" si="7"/>
        <v>0</v>
      </c>
      <c r="M3980" s="2">
        <f t="shared" si="1"/>
        <v>439.3955678</v>
      </c>
      <c r="O3980" s="2">
        <v>3978.0</v>
      </c>
      <c r="P3980" s="2">
        <v>2692.0</v>
      </c>
      <c r="Q3980" s="2">
        <v>2648.0</v>
      </c>
      <c r="R3980" s="2">
        <v>2707.0</v>
      </c>
      <c r="S3980" s="2">
        <v>2683.0</v>
      </c>
      <c r="T3980" s="2">
        <v>1.335168159E9</v>
      </c>
      <c r="U3980" s="2">
        <v>3.6076244E7</v>
      </c>
      <c r="V3980" s="2">
        <v>6.8843319E7</v>
      </c>
      <c r="W3980" s="2">
        <v>2552529.0</v>
      </c>
      <c r="X3980" s="2">
        <v>2696.0</v>
      </c>
      <c r="Y3980" s="2">
        <f t="shared" si="8"/>
        <v>0.9018473406</v>
      </c>
      <c r="Z3980" s="2">
        <f t="shared" ref="Z3980:AC3980" si="4031">ROUNDDOWN($Y3980*Z$1,0)-IF(MOD($Y3980*Z$1,1)=0,1,0)+1</f>
        <v>2</v>
      </c>
      <c r="AA3980" s="2">
        <f t="shared" si="4031"/>
        <v>3</v>
      </c>
      <c r="AB3980" s="2">
        <f t="shared" si="4031"/>
        <v>4</v>
      </c>
      <c r="AC3980" s="2">
        <f t="shared" si="4031"/>
        <v>5</v>
      </c>
      <c r="AD3980" s="2">
        <f t="shared" si="10"/>
        <v>1</v>
      </c>
      <c r="AE3980" s="2">
        <f t="shared" si="11"/>
        <v>0</v>
      </c>
      <c r="AF3980" s="2">
        <f t="shared" si="12"/>
        <v>0</v>
      </c>
      <c r="AG3980" s="2">
        <f t="shared" si="13"/>
        <v>0</v>
      </c>
      <c r="AH3980" s="2">
        <f t="shared" si="14"/>
        <v>0</v>
      </c>
      <c r="AI3980" s="2">
        <f t="shared" si="15"/>
        <v>0</v>
      </c>
      <c r="AJ3980" s="2">
        <f t="shared" si="16"/>
        <v>0</v>
      </c>
      <c r="AK3980" s="2">
        <f t="shared" si="17"/>
        <v>0</v>
      </c>
      <c r="AL3980" s="2">
        <f t="shared" si="18"/>
        <v>1</v>
      </c>
    </row>
    <row r="3981" ht="13.5" customHeight="1">
      <c r="A3981" s="3">
        <v>43734.0</v>
      </c>
      <c r="B3981" s="2">
        <v>2740.0</v>
      </c>
      <c r="C3981" s="2">
        <f t="shared" si="3"/>
        <v>2740</v>
      </c>
      <c r="D3981" s="2">
        <f t="shared" si="26"/>
        <v>4565.021046</v>
      </c>
      <c r="E3981" s="2">
        <f t="shared" si="20"/>
        <v>2495.711992</v>
      </c>
      <c r="F3981" s="2">
        <v>1.41</v>
      </c>
      <c r="G3981" s="2">
        <f t="shared" si="4"/>
        <v>0.0141</v>
      </c>
      <c r="H3981" s="2">
        <f t="shared" si="21"/>
        <v>2.0317</v>
      </c>
      <c r="I3981" s="2">
        <f t="shared" si="27"/>
        <v>1.591370318</v>
      </c>
      <c r="J3981" s="2">
        <f t="shared" si="5"/>
        <v>431.0157141</v>
      </c>
      <c r="K3981" s="2">
        <f t="shared" si="6"/>
        <v>445.5910453</v>
      </c>
      <c r="L3981" s="2">
        <f t="shared" si="7"/>
        <v>0</v>
      </c>
      <c r="M3981" s="2">
        <f t="shared" si="1"/>
        <v>445.5910453</v>
      </c>
      <c r="O3981" s="2">
        <v>3979.0</v>
      </c>
      <c r="P3981" s="2">
        <v>2760.0</v>
      </c>
      <c r="Q3981" s="2">
        <v>2702.0</v>
      </c>
      <c r="R3981" s="2">
        <v>2760.0</v>
      </c>
      <c r="S3981" s="2">
        <v>2722.0</v>
      </c>
      <c r="T3981" s="2">
        <v>1.335168159E9</v>
      </c>
      <c r="U3981" s="2">
        <v>3.6583608E7</v>
      </c>
      <c r="V3981" s="2">
        <v>2.07463772E8</v>
      </c>
      <c r="W3981" s="2">
        <v>7531416.0</v>
      </c>
      <c r="X3981" s="2">
        <v>2141.0</v>
      </c>
      <c r="Y3981" s="2">
        <f t="shared" si="8"/>
        <v>0.8296792529</v>
      </c>
      <c r="Z3981" s="2">
        <f t="shared" ref="Z3981:AC3981" si="4032">ROUNDDOWN($Y3981*Z$1,0)-IF(MOD($Y3981*Z$1,1)=0,1,0)+1</f>
        <v>2</v>
      </c>
      <c r="AA3981" s="2">
        <f t="shared" si="4032"/>
        <v>3</v>
      </c>
      <c r="AB3981" s="2">
        <f t="shared" si="4032"/>
        <v>4</v>
      </c>
      <c r="AC3981" s="2">
        <f t="shared" si="4032"/>
        <v>5</v>
      </c>
      <c r="AD3981" s="2">
        <f t="shared" si="10"/>
        <v>0</v>
      </c>
      <c r="AE3981" s="2">
        <f t="shared" si="11"/>
        <v>0</v>
      </c>
      <c r="AF3981" s="2">
        <f t="shared" si="12"/>
        <v>0</v>
      </c>
      <c r="AG3981" s="2">
        <f t="shared" si="13"/>
        <v>0</v>
      </c>
      <c r="AH3981" s="2">
        <f t="shared" si="14"/>
        <v>1</v>
      </c>
      <c r="AI3981" s="2">
        <f t="shared" si="15"/>
        <v>0</v>
      </c>
      <c r="AJ3981" s="2">
        <f t="shared" si="16"/>
        <v>0</v>
      </c>
      <c r="AK3981" s="2">
        <f t="shared" si="17"/>
        <v>0</v>
      </c>
      <c r="AL3981" s="2">
        <f t="shared" si="18"/>
        <v>1</v>
      </c>
    </row>
    <row r="3982" ht="13.5" customHeight="1">
      <c r="A3982" s="3">
        <v>43740.0</v>
      </c>
      <c r="B3982" s="2">
        <v>2692.0</v>
      </c>
      <c r="C3982" s="2">
        <f t="shared" si="3"/>
        <v>2692</v>
      </c>
      <c r="D3982" s="2">
        <f t="shared" si="26"/>
        <v>4566.855396</v>
      </c>
      <c r="E3982" s="2">
        <f t="shared" si="20"/>
        <v>2496.05456</v>
      </c>
      <c r="F3982" s="2">
        <v>-1.75</v>
      </c>
      <c r="G3982" s="2">
        <f t="shared" si="4"/>
        <v>-0.0175</v>
      </c>
      <c r="H3982" s="2">
        <f t="shared" si="21"/>
        <v>2.0142</v>
      </c>
      <c r="I3982" s="2">
        <f t="shared" si="27"/>
        <v>1.591772145</v>
      </c>
      <c r="J3982" s="2">
        <f t="shared" si="5"/>
        <v>423.4729391</v>
      </c>
      <c r="K3982" s="2">
        <f t="shared" si="6"/>
        <v>437.7932021</v>
      </c>
      <c r="L3982" s="2">
        <f t="shared" si="7"/>
        <v>0</v>
      </c>
      <c r="M3982" s="2">
        <f t="shared" si="1"/>
        <v>437.7932021</v>
      </c>
      <c r="O3982" s="2">
        <v>3980.0</v>
      </c>
      <c r="P3982" s="2">
        <v>2761.0</v>
      </c>
      <c r="Q3982" s="2">
        <v>2740.0</v>
      </c>
      <c r="R3982" s="2">
        <v>2761.0</v>
      </c>
      <c r="S3982" s="2">
        <v>2685.0</v>
      </c>
      <c r="T3982" s="2">
        <v>1.335168159E9</v>
      </c>
      <c r="U3982" s="2">
        <v>3.5942727E7</v>
      </c>
      <c r="V3982" s="2">
        <v>6.4109933E7</v>
      </c>
      <c r="W3982" s="2">
        <v>2352090.0</v>
      </c>
      <c r="X3982" s="2">
        <v>2381.0</v>
      </c>
      <c r="Y3982" s="2">
        <f t="shared" si="8"/>
        <v>0.1095209095</v>
      </c>
      <c r="Z3982" s="2">
        <f t="shared" ref="Z3982:AC3982" si="4033">ROUNDDOWN($Y3982*Z$1,0)-IF(MOD($Y3982*Z$1,1)=0,1,0)+1</f>
        <v>1</v>
      </c>
      <c r="AA3982" s="2">
        <f t="shared" si="4033"/>
        <v>1</v>
      </c>
      <c r="AB3982" s="2">
        <f t="shared" si="4033"/>
        <v>1</v>
      </c>
      <c r="AC3982" s="2">
        <f t="shared" si="4033"/>
        <v>1</v>
      </c>
      <c r="AD3982" s="2">
        <f t="shared" si="10"/>
        <v>0</v>
      </c>
      <c r="AE3982" s="2">
        <f t="shared" si="11"/>
        <v>0</v>
      </c>
      <c r="AF3982" s="2">
        <f t="shared" si="12"/>
        <v>0</v>
      </c>
      <c r="AG3982" s="2">
        <f t="shared" si="13"/>
        <v>1</v>
      </c>
      <c r="AH3982" s="2">
        <f t="shared" si="14"/>
        <v>0</v>
      </c>
      <c r="AI3982" s="2">
        <f t="shared" si="15"/>
        <v>0</v>
      </c>
      <c r="AJ3982" s="2">
        <f t="shared" si="16"/>
        <v>0</v>
      </c>
      <c r="AK3982" s="2">
        <f t="shared" si="17"/>
        <v>0</v>
      </c>
      <c r="AL3982" s="2">
        <f t="shared" si="18"/>
        <v>1</v>
      </c>
    </row>
    <row r="3983" ht="13.5" customHeight="1">
      <c r="A3983" s="3">
        <v>43741.0</v>
      </c>
      <c r="B3983" s="2">
        <v>2692.0</v>
      </c>
      <c r="C3983" s="2">
        <f t="shared" si="3"/>
        <v>2692</v>
      </c>
      <c r="D3983" s="2">
        <f t="shared" si="26"/>
        <v>4568.690483</v>
      </c>
      <c r="E3983" s="2">
        <f t="shared" si="20"/>
        <v>2496.397128</v>
      </c>
      <c r="F3983" s="2">
        <v>0.0</v>
      </c>
      <c r="G3983" s="2">
        <f t="shared" si="4"/>
        <v>0</v>
      </c>
      <c r="H3983" s="2">
        <f t="shared" si="21"/>
        <v>2.0142</v>
      </c>
      <c r="I3983" s="2">
        <f t="shared" si="27"/>
        <v>1.592173972</v>
      </c>
      <c r="J3983" s="2">
        <f t="shared" si="5"/>
        <v>423.4729391</v>
      </c>
      <c r="K3983" s="2">
        <f t="shared" si="6"/>
        <v>437.7932021</v>
      </c>
      <c r="L3983" s="2">
        <f t="shared" si="7"/>
        <v>0</v>
      </c>
      <c r="M3983" s="2">
        <f t="shared" si="1"/>
        <v>437.7932021</v>
      </c>
      <c r="O3983" s="2">
        <v>3981.0</v>
      </c>
      <c r="P3983" s="2">
        <v>2690.0</v>
      </c>
      <c r="Q3983" s="2">
        <v>2692.0</v>
      </c>
      <c r="R3983" s="2">
        <v>2710.0</v>
      </c>
      <c r="S3983" s="2">
        <v>2669.0</v>
      </c>
      <c r="T3983" s="2">
        <v>1.335168159E9</v>
      </c>
      <c r="U3983" s="2">
        <v>3.5942727E7</v>
      </c>
      <c r="V3983" s="2">
        <v>7.7060018E7</v>
      </c>
      <c r="W3983" s="2">
        <v>2865644.0</v>
      </c>
      <c r="X3983" s="2">
        <v>1671.0</v>
      </c>
      <c r="Y3983" s="2">
        <f t="shared" si="8"/>
        <v>0.4880227365</v>
      </c>
      <c r="Z3983" s="2">
        <f t="shared" ref="Z3983:AC3983" si="4034">ROUNDDOWN($Y3983*Z$1,0)-IF(MOD($Y3983*Z$1,1)=0,1,0)+1</f>
        <v>1</v>
      </c>
      <c r="AA3983" s="2">
        <f t="shared" si="4034"/>
        <v>2</v>
      </c>
      <c r="AB3983" s="2">
        <f t="shared" si="4034"/>
        <v>2</v>
      </c>
      <c r="AC3983" s="2">
        <f t="shared" si="4034"/>
        <v>3</v>
      </c>
      <c r="AD3983" s="2">
        <f t="shared" si="10"/>
        <v>0</v>
      </c>
      <c r="AE3983" s="2">
        <f t="shared" si="11"/>
        <v>0</v>
      </c>
      <c r="AF3983" s="2">
        <f t="shared" si="12"/>
        <v>0</v>
      </c>
      <c r="AG3983" s="2">
        <f t="shared" si="13"/>
        <v>0</v>
      </c>
      <c r="AH3983" s="2">
        <f t="shared" si="14"/>
        <v>0</v>
      </c>
      <c r="AI3983" s="2">
        <f t="shared" si="15"/>
        <v>0</v>
      </c>
      <c r="AJ3983" s="2">
        <f t="shared" si="16"/>
        <v>1</v>
      </c>
      <c r="AK3983" s="2">
        <f t="shared" si="17"/>
        <v>0</v>
      </c>
      <c r="AL3983" s="2">
        <f t="shared" si="18"/>
        <v>1</v>
      </c>
    </row>
    <row r="3984" ht="13.5" customHeight="1">
      <c r="A3984" s="3">
        <v>43744.0</v>
      </c>
      <c r="B3984" s="2">
        <v>2790.0</v>
      </c>
      <c r="C3984" s="2">
        <f t="shared" si="3"/>
        <v>2790</v>
      </c>
      <c r="D3984" s="2">
        <f t="shared" si="26"/>
        <v>4570.526307</v>
      </c>
      <c r="E3984" s="2">
        <f t="shared" si="20"/>
        <v>2496.739695</v>
      </c>
      <c r="F3984" s="2">
        <v>3.64</v>
      </c>
      <c r="G3984" s="2">
        <f t="shared" si="4"/>
        <v>0.0364</v>
      </c>
      <c r="H3984" s="2">
        <f t="shared" si="21"/>
        <v>2.0506</v>
      </c>
      <c r="I3984" s="2">
        <f t="shared" si="27"/>
        <v>1.592575799</v>
      </c>
      <c r="J3984" s="2">
        <f t="shared" si="5"/>
        <v>438.8873541</v>
      </c>
      <c r="K3984" s="2">
        <f t="shared" si="6"/>
        <v>453.7288746</v>
      </c>
      <c r="L3984" s="2">
        <f t="shared" si="7"/>
        <v>0</v>
      </c>
      <c r="M3984" s="2">
        <f t="shared" si="1"/>
        <v>453.7288746</v>
      </c>
      <c r="O3984" s="2">
        <v>3982.0</v>
      </c>
      <c r="P3984" s="2">
        <v>2713.0</v>
      </c>
      <c r="Q3984" s="2">
        <v>2692.0</v>
      </c>
      <c r="R3984" s="2">
        <v>2790.0</v>
      </c>
      <c r="S3984" s="2">
        <v>2708.0</v>
      </c>
      <c r="T3984" s="2">
        <v>1.335168159E9</v>
      </c>
      <c r="U3984" s="2">
        <v>3.7251192E7</v>
      </c>
      <c r="V3984" s="2">
        <v>6.8647026E7</v>
      </c>
      <c r="W3984" s="2">
        <v>2485872.0</v>
      </c>
      <c r="X3984" s="2">
        <v>1271.0</v>
      </c>
      <c r="Y3984" s="2">
        <f t="shared" si="8"/>
        <v>0.9811205847</v>
      </c>
      <c r="Z3984" s="2">
        <f t="shared" ref="Z3984:AC3984" si="4035">ROUNDDOWN($Y3984*Z$1,0)-IF(MOD($Y3984*Z$1,1)=0,1,0)+1</f>
        <v>2</v>
      </c>
      <c r="AA3984" s="2">
        <f t="shared" si="4035"/>
        <v>3</v>
      </c>
      <c r="AB3984" s="2">
        <f t="shared" si="4035"/>
        <v>4</v>
      </c>
      <c r="AC3984" s="2">
        <f t="shared" si="4035"/>
        <v>5</v>
      </c>
      <c r="AD3984" s="2">
        <f t="shared" si="10"/>
        <v>0</v>
      </c>
      <c r="AE3984" s="2">
        <f t="shared" si="11"/>
        <v>0</v>
      </c>
      <c r="AF3984" s="2">
        <f t="shared" si="12"/>
        <v>0</v>
      </c>
      <c r="AG3984" s="2">
        <f t="shared" si="13"/>
        <v>0</v>
      </c>
      <c r="AH3984" s="2">
        <f t="shared" si="14"/>
        <v>1</v>
      </c>
      <c r="AI3984" s="2">
        <f t="shared" si="15"/>
        <v>0</v>
      </c>
      <c r="AJ3984" s="2">
        <f t="shared" si="16"/>
        <v>0</v>
      </c>
      <c r="AK3984" s="2">
        <f t="shared" si="17"/>
        <v>0</v>
      </c>
      <c r="AL3984" s="2">
        <f t="shared" si="18"/>
        <v>1</v>
      </c>
    </row>
    <row r="3985" ht="13.5" customHeight="1">
      <c r="A3985" s="3">
        <v>43745.0</v>
      </c>
      <c r="B3985" s="2">
        <v>2689.0</v>
      </c>
      <c r="C3985" s="2">
        <f t="shared" si="3"/>
        <v>2689</v>
      </c>
      <c r="D3985" s="2">
        <f t="shared" si="26"/>
        <v>4572.362868</v>
      </c>
      <c r="E3985" s="2">
        <f t="shared" si="20"/>
        <v>2497.082263</v>
      </c>
      <c r="F3985" s="2">
        <v>-0.96</v>
      </c>
      <c r="G3985" s="2">
        <f t="shared" si="4"/>
        <v>-0.0096</v>
      </c>
      <c r="H3985" s="2">
        <f t="shared" si="21"/>
        <v>2.041</v>
      </c>
      <c r="I3985" s="2">
        <f t="shared" si="27"/>
        <v>1.592977626</v>
      </c>
      <c r="J3985" s="2">
        <f t="shared" si="5"/>
        <v>434.6740355</v>
      </c>
      <c r="K3985" s="2">
        <f t="shared" si="6"/>
        <v>449.3730774</v>
      </c>
      <c r="L3985" s="2">
        <f t="shared" si="7"/>
        <v>0</v>
      </c>
      <c r="M3985" s="2">
        <f t="shared" si="1"/>
        <v>449.3730774</v>
      </c>
      <c r="O3985" s="2">
        <v>3983.0</v>
      </c>
      <c r="P3985" s="2">
        <v>2703.0</v>
      </c>
      <c r="Q3985" s="2">
        <v>2715.0</v>
      </c>
      <c r="R3985" s="2">
        <v>2712.0</v>
      </c>
      <c r="S3985" s="2">
        <v>2675.0</v>
      </c>
      <c r="T3985" s="2">
        <v>1.335168159E9</v>
      </c>
      <c r="U3985" s="2">
        <v>3.5902672E7</v>
      </c>
      <c r="V3985" s="2">
        <v>4.1749814E7</v>
      </c>
      <c r="W3985" s="2">
        <v>1550405.0</v>
      </c>
      <c r="X3985" s="2">
        <v>1533.0</v>
      </c>
      <c r="Y3985" s="2">
        <f t="shared" si="8"/>
        <v>0.2390377588</v>
      </c>
      <c r="Z3985" s="2">
        <f t="shared" ref="Z3985:AC3985" si="4036">ROUNDDOWN($Y3985*Z$1,0)-IF(MOD($Y3985*Z$1,1)=0,1,0)+1</f>
        <v>1</v>
      </c>
      <c r="AA3985" s="2">
        <f t="shared" si="4036"/>
        <v>1</v>
      </c>
      <c r="AB3985" s="2">
        <f t="shared" si="4036"/>
        <v>1</v>
      </c>
      <c r="AC3985" s="2">
        <f t="shared" si="4036"/>
        <v>2</v>
      </c>
      <c r="AD3985" s="2">
        <f t="shared" si="10"/>
        <v>0</v>
      </c>
      <c r="AE3985" s="2">
        <f t="shared" si="11"/>
        <v>0</v>
      </c>
      <c r="AF3985" s="2">
        <f t="shared" si="12"/>
        <v>0</v>
      </c>
      <c r="AG3985" s="2">
        <f t="shared" si="13"/>
        <v>1</v>
      </c>
      <c r="AH3985" s="2">
        <f t="shared" si="14"/>
        <v>0</v>
      </c>
      <c r="AI3985" s="2">
        <f t="shared" si="15"/>
        <v>0</v>
      </c>
      <c r="AJ3985" s="2">
        <f t="shared" si="16"/>
        <v>0</v>
      </c>
      <c r="AK3985" s="2">
        <f t="shared" si="17"/>
        <v>0</v>
      </c>
      <c r="AL3985" s="2">
        <f t="shared" si="18"/>
        <v>1</v>
      </c>
    </row>
    <row r="3986" ht="13.5" customHeight="1">
      <c r="A3986" s="3">
        <v>43748.0</v>
      </c>
      <c r="B3986" s="2">
        <v>2675.0</v>
      </c>
      <c r="C3986" s="2">
        <f t="shared" si="3"/>
        <v>2675</v>
      </c>
      <c r="D3986" s="2">
        <f t="shared" si="26"/>
        <v>4574.200168</v>
      </c>
      <c r="E3986" s="2">
        <f t="shared" si="20"/>
        <v>2497.424831</v>
      </c>
      <c r="F3986" s="2">
        <v>-0.52</v>
      </c>
      <c r="G3986" s="2">
        <f t="shared" si="4"/>
        <v>-0.0052</v>
      </c>
      <c r="H3986" s="2">
        <f t="shared" si="21"/>
        <v>2.0358</v>
      </c>
      <c r="I3986" s="2">
        <f t="shared" si="27"/>
        <v>1.593379454</v>
      </c>
      <c r="J3986" s="2">
        <f t="shared" si="5"/>
        <v>432.4137305</v>
      </c>
      <c r="K3986" s="2">
        <f t="shared" si="6"/>
        <v>447.0363374</v>
      </c>
      <c r="L3986" s="2">
        <f t="shared" si="7"/>
        <v>0</v>
      </c>
      <c r="M3986" s="2">
        <f t="shared" si="1"/>
        <v>447.0363374</v>
      </c>
      <c r="O3986" s="2">
        <v>3984.0</v>
      </c>
      <c r="P3986" s="2">
        <v>2684.0</v>
      </c>
      <c r="Q3986" s="2">
        <v>2689.0</v>
      </c>
      <c r="R3986" s="2">
        <v>2696.0</v>
      </c>
      <c r="S3986" s="2">
        <v>2668.0</v>
      </c>
      <c r="T3986" s="2">
        <v>1.335168159E9</v>
      </c>
      <c r="U3986" s="2">
        <v>3.5715748E7</v>
      </c>
      <c r="V3986" s="2">
        <v>4.1760894E7</v>
      </c>
      <c r="W3986" s="2">
        <v>1559121.0</v>
      </c>
      <c r="X3986" s="2">
        <v>1362.0</v>
      </c>
      <c r="Y3986" s="2">
        <f t="shared" si="8"/>
        <v>0.3400324807</v>
      </c>
      <c r="Z3986" s="2">
        <f t="shared" ref="Z3986:AC3986" si="4037">ROUNDDOWN($Y3986*Z$1,0)-IF(MOD($Y3986*Z$1,1)=0,1,0)+1</f>
        <v>1</v>
      </c>
      <c r="AA3986" s="2">
        <f t="shared" si="4037"/>
        <v>2</v>
      </c>
      <c r="AB3986" s="2">
        <f t="shared" si="4037"/>
        <v>2</v>
      </c>
      <c r="AC3986" s="2">
        <f t="shared" si="4037"/>
        <v>2</v>
      </c>
      <c r="AD3986" s="2">
        <f t="shared" si="10"/>
        <v>0</v>
      </c>
      <c r="AE3986" s="2">
        <f t="shared" si="11"/>
        <v>0</v>
      </c>
      <c r="AF3986" s="2">
        <f t="shared" si="12"/>
        <v>0</v>
      </c>
      <c r="AG3986" s="2">
        <f t="shared" si="13"/>
        <v>0</v>
      </c>
      <c r="AH3986" s="2">
        <f t="shared" si="14"/>
        <v>0</v>
      </c>
      <c r="AI3986" s="2">
        <f t="shared" si="15"/>
        <v>0</v>
      </c>
      <c r="AJ3986" s="2">
        <f t="shared" si="16"/>
        <v>1</v>
      </c>
      <c r="AK3986" s="2">
        <f t="shared" si="17"/>
        <v>0</v>
      </c>
      <c r="AL3986" s="2">
        <f t="shared" si="18"/>
        <v>1</v>
      </c>
    </row>
    <row r="3987" ht="13.5" customHeight="1">
      <c r="A3987" s="3">
        <v>43753.0</v>
      </c>
      <c r="B3987" s="2">
        <v>2709.0</v>
      </c>
      <c r="C3987" s="2">
        <f t="shared" si="3"/>
        <v>2709</v>
      </c>
      <c r="D3987" s="2">
        <f t="shared" si="26"/>
        <v>4576.038206</v>
      </c>
      <c r="E3987" s="2">
        <f t="shared" si="20"/>
        <v>2497.767398</v>
      </c>
      <c r="F3987" s="2">
        <v>1.27</v>
      </c>
      <c r="G3987" s="2">
        <f t="shared" si="4"/>
        <v>0.0127</v>
      </c>
      <c r="H3987" s="2">
        <f t="shared" si="21"/>
        <v>2.0485</v>
      </c>
      <c r="I3987" s="2">
        <f t="shared" si="27"/>
        <v>1.593781281</v>
      </c>
      <c r="J3987" s="2">
        <f t="shared" si="5"/>
        <v>437.9053849</v>
      </c>
      <c r="K3987" s="2">
        <f t="shared" si="6"/>
        <v>452.7136989</v>
      </c>
      <c r="L3987" s="2">
        <f t="shared" si="7"/>
        <v>0</v>
      </c>
      <c r="M3987" s="2">
        <f t="shared" si="1"/>
        <v>452.7136989</v>
      </c>
      <c r="O3987" s="2">
        <v>3985.0</v>
      </c>
      <c r="P3987" s="2">
        <v>2690.0</v>
      </c>
      <c r="Q3987" s="2">
        <v>2675.0</v>
      </c>
      <c r="R3987" s="2">
        <v>2714.0</v>
      </c>
      <c r="S3987" s="2">
        <v>2690.0</v>
      </c>
      <c r="T3987" s="2">
        <v>1.335168159E9</v>
      </c>
      <c r="U3987" s="2">
        <v>3.6169705E7</v>
      </c>
      <c r="V3987" s="2">
        <v>2.3355254E7</v>
      </c>
      <c r="W3987" s="2">
        <v>864756.0</v>
      </c>
      <c r="X3987" s="2">
        <v>1228.0</v>
      </c>
      <c r="Y3987" s="2">
        <f t="shared" si="8"/>
        <v>0.8057247259</v>
      </c>
      <c r="Z3987" s="2">
        <f t="shared" ref="Z3987:AC3987" si="4038">ROUNDDOWN($Y3987*Z$1,0)-IF(MOD($Y3987*Z$1,1)=0,1,0)+1</f>
        <v>2</v>
      </c>
      <c r="AA3987" s="2">
        <f t="shared" si="4038"/>
        <v>3</v>
      </c>
      <c r="AB3987" s="2">
        <f t="shared" si="4038"/>
        <v>4</v>
      </c>
      <c r="AC3987" s="2">
        <f t="shared" si="4038"/>
        <v>5</v>
      </c>
      <c r="AD3987" s="2">
        <f t="shared" si="10"/>
        <v>0</v>
      </c>
      <c r="AE3987" s="2">
        <f t="shared" si="11"/>
        <v>0</v>
      </c>
      <c r="AF3987" s="2">
        <f t="shared" si="12"/>
        <v>0</v>
      </c>
      <c r="AG3987" s="2">
        <f t="shared" si="13"/>
        <v>0</v>
      </c>
      <c r="AH3987" s="2">
        <f t="shared" si="14"/>
        <v>0</v>
      </c>
      <c r="AI3987" s="2">
        <f t="shared" si="15"/>
        <v>1</v>
      </c>
      <c r="AJ3987" s="2">
        <f t="shared" si="16"/>
        <v>0</v>
      </c>
      <c r="AK3987" s="2">
        <f t="shared" si="17"/>
        <v>0</v>
      </c>
      <c r="AL3987" s="2">
        <f t="shared" si="18"/>
        <v>1</v>
      </c>
    </row>
    <row r="3988" ht="13.5" customHeight="1">
      <c r="A3988" s="3">
        <v>43754.0</v>
      </c>
      <c r="B3988" s="2">
        <v>2700.0</v>
      </c>
      <c r="C3988" s="2">
        <f t="shared" si="3"/>
        <v>2700</v>
      </c>
      <c r="D3988" s="2">
        <f t="shared" si="26"/>
        <v>4577.876982</v>
      </c>
      <c r="E3988" s="2">
        <f t="shared" si="20"/>
        <v>2498.109966</v>
      </c>
      <c r="F3988" s="2">
        <v>-0.33</v>
      </c>
      <c r="G3988" s="2">
        <f t="shared" si="4"/>
        <v>-0.0033</v>
      </c>
      <c r="H3988" s="2">
        <f t="shared" si="21"/>
        <v>2.0452</v>
      </c>
      <c r="I3988" s="2">
        <f t="shared" si="27"/>
        <v>1.594183108</v>
      </c>
      <c r="J3988" s="2">
        <f t="shared" si="5"/>
        <v>436.4602971</v>
      </c>
      <c r="K3988" s="2">
        <f t="shared" si="6"/>
        <v>451.2197437</v>
      </c>
      <c r="L3988" s="2">
        <f t="shared" si="7"/>
        <v>0</v>
      </c>
      <c r="M3988" s="2">
        <f t="shared" si="1"/>
        <v>451.2197437</v>
      </c>
      <c r="O3988" s="2">
        <v>3986.0</v>
      </c>
      <c r="P3988" s="2">
        <v>2697.0</v>
      </c>
      <c r="Q3988" s="2">
        <v>2709.0</v>
      </c>
      <c r="R3988" s="2">
        <v>2702.0</v>
      </c>
      <c r="S3988" s="2">
        <v>2691.0</v>
      </c>
      <c r="T3988" s="2">
        <v>1.335168159E9</v>
      </c>
      <c r="U3988" s="2">
        <v>3.604954E7</v>
      </c>
      <c r="V3988" s="2">
        <v>1.9901933E7</v>
      </c>
      <c r="W3988" s="2">
        <v>737896.0</v>
      </c>
      <c r="X3988" s="2">
        <v>1004.0</v>
      </c>
      <c r="Y3988" s="2">
        <f t="shared" si="8"/>
        <v>0.3933211531</v>
      </c>
      <c r="Z3988" s="2">
        <f t="shared" ref="Z3988:AC3988" si="4039">ROUNDDOWN($Y3988*Z$1,0)-IF(MOD($Y3988*Z$1,1)=0,1,0)+1</f>
        <v>1</v>
      </c>
      <c r="AA3988" s="2">
        <f t="shared" si="4039"/>
        <v>2</v>
      </c>
      <c r="AB3988" s="2">
        <f t="shared" si="4039"/>
        <v>2</v>
      </c>
      <c r="AC3988" s="2">
        <f t="shared" si="4039"/>
        <v>2</v>
      </c>
      <c r="AD3988" s="2">
        <f t="shared" si="10"/>
        <v>0</v>
      </c>
      <c r="AE3988" s="2">
        <f t="shared" si="11"/>
        <v>0</v>
      </c>
      <c r="AF3988" s="2">
        <f t="shared" si="12"/>
        <v>0</v>
      </c>
      <c r="AG3988" s="2">
        <f t="shared" si="13"/>
        <v>0</v>
      </c>
      <c r="AH3988" s="2">
        <f t="shared" si="14"/>
        <v>0</v>
      </c>
      <c r="AI3988" s="2">
        <f t="shared" si="15"/>
        <v>0</v>
      </c>
      <c r="AJ3988" s="2">
        <f t="shared" si="16"/>
        <v>0</v>
      </c>
      <c r="AK3988" s="2">
        <f t="shared" si="17"/>
        <v>1</v>
      </c>
      <c r="AL3988" s="2">
        <f t="shared" si="18"/>
        <v>1</v>
      </c>
    </row>
    <row r="3989" ht="13.5" customHeight="1">
      <c r="A3989" s="3">
        <v>43755.0</v>
      </c>
      <c r="B3989" s="2">
        <v>2714.0</v>
      </c>
      <c r="C3989" s="2">
        <f t="shared" si="3"/>
        <v>2714</v>
      </c>
      <c r="D3989" s="2">
        <f t="shared" si="26"/>
        <v>4579.716498</v>
      </c>
      <c r="E3989" s="2">
        <f t="shared" si="20"/>
        <v>2498.452534</v>
      </c>
      <c r="F3989" s="2">
        <v>0.52</v>
      </c>
      <c r="G3989" s="2">
        <f t="shared" si="4"/>
        <v>0.0052</v>
      </c>
      <c r="H3989" s="2">
        <f t="shared" si="21"/>
        <v>2.0504</v>
      </c>
      <c r="I3989" s="2">
        <f t="shared" si="27"/>
        <v>1.594584935</v>
      </c>
      <c r="J3989" s="2">
        <f t="shared" si="5"/>
        <v>438.7298906</v>
      </c>
      <c r="K3989" s="2">
        <f t="shared" si="6"/>
        <v>453.5660864</v>
      </c>
      <c r="L3989" s="2">
        <f t="shared" si="7"/>
        <v>0</v>
      </c>
      <c r="M3989" s="2">
        <f t="shared" si="1"/>
        <v>453.5660864</v>
      </c>
      <c r="O3989" s="2">
        <v>3987.0</v>
      </c>
      <c r="P3989" s="2">
        <v>2707.0</v>
      </c>
      <c r="Q3989" s="2">
        <v>2700.0</v>
      </c>
      <c r="R3989" s="2">
        <v>2714.0</v>
      </c>
      <c r="S3989" s="2">
        <v>2700.0</v>
      </c>
      <c r="T3989" s="2">
        <v>1.335168159E9</v>
      </c>
      <c r="U3989" s="2">
        <v>3.6236464E7</v>
      </c>
      <c r="V3989" s="2">
        <v>3.0912175E7</v>
      </c>
      <c r="W3989" s="2">
        <v>1141751.0</v>
      </c>
      <c r="X3989" s="2">
        <v>978.0</v>
      </c>
      <c r="Y3989" s="2">
        <f t="shared" si="8"/>
        <v>0.6333739342</v>
      </c>
      <c r="Z3989" s="2">
        <f t="shared" ref="Z3989:AC3989" si="4040">ROUNDDOWN($Y3989*Z$1,0)-IF(MOD($Y3989*Z$1,1)=0,1,0)+1</f>
        <v>2</v>
      </c>
      <c r="AA3989" s="2">
        <f t="shared" si="4040"/>
        <v>2</v>
      </c>
      <c r="AB3989" s="2">
        <f t="shared" si="4040"/>
        <v>3</v>
      </c>
      <c r="AC3989" s="2">
        <f t="shared" si="4040"/>
        <v>4</v>
      </c>
      <c r="AD3989" s="2">
        <f t="shared" si="10"/>
        <v>1</v>
      </c>
      <c r="AE3989" s="2">
        <f t="shared" si="11"/>
        <v>0</v>
      </c>
      <c r="AF3989" s="2">
        <f t="shared" si="12"/>
        <v>0</v>
      </c>
      <c r="AG3989" s="2">
        <f t="shared" si="13"/>
        <v>0</v>
      </c>
      <c r="AH3989" s="2">
        <f t="shared" si="14"/>
        <v>0</v>
      </c>
      <c r="AI3989" s="2">
        <f t="shared" si="15"/>
        <v>0</v>
      </c>
      <c r="AJ3989" s="2">
        <f t="shared" si="16"/>
        <v>0</v>
      </c>
      <c r="AK3989" s="2">
        <f t="shared" si="17"/>
        <v>0</v>
      </c>
      <c r="AL3989" s="2">
        <f t="shared" si="18"/>
        <v>1</v>
      </c>
    </row>
    <row r="3990" ht="13.5" customHeight="1">
      <c r="A3990" s="3">
        <v>43760.0</v>
      </c>
      <c r="B3990" s="2">
        <v>2723.0</v>
      </c>
      <c r="C3990" s="2">
        <f t="shared" si="3"/>
        <v>2723</v>
      </c>
      <c r="D3990" s="2">
        <f t="shared" si="26"/>
        <v>4581.556752</v>
      </c>
      <c r="E3990" s="2">
        <f t="shared" si="20"/>
        <v>2498.795102</v>
      </c>
      <c r="F3990" s="2">
        <v>0.33</v>
      </c>
      <c r="G3990" s="2">
        <f t="shared" si="4"/>
        <v>0.0033</v>
      </c>
      <c r="H3990" s="2">
        <f t="shared" si="21"/>
        <v>2.0537</v>
      </c>
      <c r="I3990" s="2">
        <f t="shared" si="27"/>
        <v>1.594986762</v>
      </c>
      <c r="J3990" s="2">
        <f t="shared" si="5"/>
        <v>440.1776993</v>
      </c>
      <c r="K3990" s="2">
        <f t="shared" si="6"/>
        <v>455.0628544</v>
      </c>
      <c r="L3990" s="2">
        <f t="shared" si="7"/>
        <v>0</v>
      </c>
      <c r="M3990" s="2">
        <f t="shared" si="1"/>
        <v>455.0628544</v>
      </c>
      <c r="O3990" s="2">
        <v>3988.0</v>
      </c>
      <c r="P3990" s="2">
        <v>2708.0</v>
      </c>
      <c r="Q3990" s="2">
        <v>2714.0</v>
      </c>
      <c r="R3990" s="2">
        <v>2773.0</v>
      </c>
      <c r="S3990" s="2">
        <v>2702.0</v>
      </c>
      <c r="T3990" s="2">
        <v>1.335168159E9</v>
      </c>
      <c r="U3990" s="2">
        <v>3.6356629E7</v>
      </c>
      <c r="V3990" s="2">
        <v>6.6207218E7</v>
      </c>
      <c r="W3990" s="2">
        <v>2417681.0</v>
      </c>
      <c r="X3990" s="2">
        <v>2762.0</v>
      </c>
      <c r="Y3990" s="2">
        <f t="shared" si="8"/>
        <v>0.5820138043</v>
      </c>
      <c r="Z3990" s="2">
        <f t="shared" ref="Z3990:AC3990" si="4041">ROUNDDOWN($Y3990*Z$1,0)-IF(MOD($Y3990*Z$1,1)=0,1,0)+1</f>
        <v>2</v>
      </c>
      <c r="AA3990" s="2">
        <f t="shared" si="4041"/>
        <v>2</v>
      </c>
      <c r="AB3990" s="2">
        <f t="shared" si="4041"/>
        <v>3</v>
      </c>
      <c r="AC3990" s="2">
        <f t="shared" si="4041"/>
        <v>3</v>
      </c>
      <c r="AD3990" s="2">
        <f t="shared" si="10"/>
        <v>0</v>
      </c>
      <c r="AE3990" s="2">
        <f t="shared" si="11"/>
        <v>0</v>
      </c>
      <c r="AF3990" s="2">
        <f t="shared" si="12"/>
        <v>0</v>
      </c>
      <c r="AG3990" s="2">
        <f t="shared" si="13"/>
        <v>0</v>
      </c>
      <c r="AH3990" s="2">
        <f t="shared" si="14"/>
        <v>0</v>
      </c>
      <c r="AI3990" s="2">
        <f t="shared" si="15"/>
        <v>1</v>
      </c>
      <c r="AJ3990" s="2">
        <f t="shared" si="16"/>
        <v>0</v>
      </c>
      <c r="AK3990" s="2">
        <f t="shared" si="17"/>
        <v>0</v>
      </c>
      <c r="AL3990" s="2">
        <f t="shared" si="18"/>
        <v>1</v>
      </c>
    </row>
    <row r="3991" ht="13.5" customHeight="1">
      <c r="A3991" s="3">
        <v>43761.0</v>
      </c>
      <c r="B3991" s="2">
        <v>2722.0</v>
      </c>
      <c r="C3991" s="2">
        <f t="shared" si="3"/>
        <v>2722</v>
      </c>
      <c r="D3991" s="2">
        <f t="shared" si="26"/>
        <v>4583.397746</v>
      </c>
      <c r="E3991" s="2">
        <f t="shared" si="20"/>
        <v>2499.137669</v>
      </c>
      <c r="F3991" s="2">
        <v>-0.04</v>
      </c>
      <c r="G3991" s="2">
        <f t="shared" si="4"/>
        <v>-0.0004</v>
      </c>
      <c r="H3991" s="2">
        <f t="shared" si="21"/>
        <v>2.0533</v>
      </c>
      <c r="I3991" s="2">
        <f t="shared" si="27"/>
        <v>1.595388589</v>
      </c>
      <c r="J3991" s="2">
        <f t="shared" si="5"/>
        <v>440.0016282</v>
      </c>
      <c r="K3991" s="2">
        <f t="shared" si="6"/>
        <v>454.8808293</v>
      </c>
      <c r="L3991" s="2">
        <f t="shared" si="7"/>
        <v>0</v>
      </c>
      <c r="M3991" s="2">
        <f t="shared" si="1"/>
        <v>454.8808293</v>
      </c>
      <c r="O3991" s="2">
        <v>3989.0</v>
      </c>
      <c r="P3991" s="2">
        <v>2714.0</v>
      </c>
      <c r="Q3991" s="2">
        <v>2723.0</v>
      </c>
      <c r="R3991" s="2">
        <v>2769.0</v>
      </c>
      <c r="S3991" s="2">
        <v>2712.0</v>
      </c>
      <c r="T3991" s="2">
        <v>1.335168159E9</v>
      </c>
      <c r="U3991" s="2">
        <v>3.6343277E7</v>
      </c>
      <c r="V3991" s="2">
        <v>5.541433E7</v>
      </c>
      <c r="W3991" s="2">
        <v>2025533.0</v>
      </c>
      <c r="X3991" s="2">
        <v>1910.0</v>
      </c>
      <c r="Y3991" s="2">
        <f t="shared" si="8"/>
        <v>0.4737109216</v>
      </c>
      <c r="Z3991" s="2">
        <f t="shared" ref="Z3991:AC3991" si="4042">ROUNDDOWN($Y3991*Z$1,0)-IF(MOD($Y3991*Z$1,1)=0,1,0)+1</f>
        <v>1</v>
      </c>
      <c r="AA3991" s="2">
        <f t="shared" si="4042"/>
        <v>2</v>
      </c>
      <c r="AB3991" s="2">
        <f t="shared" si="4042"/>
        <v>2</v>
      </c>
      <c r="AC3991" s="2">
        <f t="shared" si="4042"/>
        <v>3</v>
      </c>
      <c r="AD3991" s="2">
        <f t="shared" si="10"/>
        <v>0</v>
      </c>
      <c r="AE3991" s="2">
        <f t="shared" si="11"/>
        <v>0</v>
      </c>
      <c r="AF3991" s="2">
        <f t="shared" si="12"/>
        <v>0</v>
      </c>
      <c r="AG3991" s="2">
        <f t="shared" si="13"/>
        <v>0</v>
      </c>
      <c r="AH3991" s="2">
        <f t="shared" si="14"/>
        <v>0</v>
      </c>
      <c r="AI3991" s="2">
        <f t="shared" si="15"/>
        <v>0</v>
      </c>
      <c r="AJ3991" s="2">
        <f t="shared" si="16"/>
        <v>0</v>
      </c>
      <c r="AK3991" s="2">
        <f t="shared" si="17"/>
        <v>1</v>
      </c>
      <c r="AL3991" s="2">
        <f t="shared" si="18"/>
        <v>1</v>
      </c>
    </row>
    <row r="3992" ht="13.5" customHeight="1">
      <c r="A3992" s="3">
        <v>43762.0</v>
      </c>
      <c r="B3992" s="2">
        <v>2782.0</v>
      </c>
      <c r="C3992" s="2">
        <f t="shared" si="3"/>
        <v>2782</v>
      </c>
      <c r="D3992" s="2">
        <f t="shared" si="26"/>
        <v>4585.23948</v>
      </c>
      <c r="E3992" s="2">
        <f t="shared" si="20"/>
        <v>2499.480237</v>
      </c>
      <c r="F3992" s="2">
        <v>2.2</v>
      </c>
      <c r="G3992" s="2">
        <f t="shared" si="4"/>
        <v>0.022</v>
      </c>
      <c r="H3992" s="2">
        <f t="shared" si="21"/>
        <v>2.0753</v>
      </c>
      <c r="I3992" s="2">
        <f t="shared" si="27"/>
        <v>1.595790417</v>
      </c>
      <c r="J3992" s="2">
        <f t="shared" si="5"/>
        <v>449.681664</v>
      </c>
      <c r="K3992" s="2">
        <f t="shared" si="6"/>
        <v>464.8882075</v>
      </c>
      <c r="L3992" s="2">
        <f t="shared" si="7"/>
        <v>0</v>
      </c>
      <c r="M3992" s="2">
        <f t="shared" si="1"/>
        <v>464.8882075</v>
      </c>
      <c r="O3992" s="2">
        <v>3990.0</v>
      </c>
      <c r="P3992" s="2">
        <v>2768.0</v>
      </c>
      <c r="Q3992" s="2">
        <v>2722.0</v>
      </c>
      <c r="R3992" s="2">
        <v>2805.0</v>
      </c>
      <c r="S3992" s="2">
        <v>2760.0</v>
      </c>
      <c r="T3992" s="2">
        <v>1.335168159E9</v>
      </c>
      <c r="U3992" s="2">
        <v>3.7144378E7</v>
      </c>
      <c r="V3992" s="2">
        <v>1.70040402E8</v>
      </c>
      <c r="W3992" s="2">
        <v>6126943.0</v>
      </c>
      <c r="X3992" s="2">
        <v>2710.0</v>
      </c>
      <c r="Y3992" s="2">
        <f t="shared" si="8"/>
        <v>0.917681689</v>
      </c>
      <c r="Z3992" s="2">
        <f t="shared" ref="Z3992:AC3992" si="4043">ROUNDDOWN($Y3992*Z$1,0)-IF(MOD($Y3992*Z$1,1)=0,1,0)+1</f>
        <v>2</v>
      </c>
      <c r="AA3992" s="2">
        <f t="shared" si="4043"/>
        <v>3</v>
      </c>
      <c r="AB3992" s="2">
        <f t="shared" si="4043"/>
        <v>4</v>
      </c>
      <c r="AC3992" s="2">
        <f t="shared" si="4043"/>
        <v>5</v>
      </c>
      <c r="AD3992" s="2">
        <f t="shared" si="10"/>
        <v>0</v>
      </c>
      <c r="AE3992" s="2">
        <f t="shared" si="11"/>
        <v>1</v>
      </c>
      <c r="AF3992" s="2">
        <f t="shared" si="12"/>
        <v>0</v>
      </c>
      <c r="AG3992" s="2">
        <f t="shared" si="13"/>
        <v>0</v>
      </c>
      <c r="AH3992" s="2">
        <f t="shared" si="14"/>
        <v>0</v>
      </c>
      <c r="AI3992" s="2">
        <f t="shared" si="15"/>
        <v>0</v>
      </c>
      <c r="AJ3992" s="2">
        <f t="shared" si="16"/>
        <v>0</v>
      </c>
      <c r="AK3992" s="2">
        <f t="shared" si="17"/>
        <v>0</v>
      </c>
      <c r="AL3992" s="2">
        <f t="shared" si="18"/>
        <v>1</v>
      </c>
    </row>
    <row r="3993" ht="13.5" customHeight="1">
      <c r="A3993" s="3">
        <v>43765.0</v>
      </c>
      <c r="B3993" s="2">
        <v>2821.0</v>
      </c>
      <c r="C3993" s="2">
        <f t="shared" si="3"/>
        <v>2821</v>
      </c>
      <c r="D3993" s="2">
        <f t="shared" si="26"/>
        <v>4587.081954</v>
      </c>
      <c r="E3993" s="2">
        <f t="shared" si="20"/>
        <v>2499.822805</v>
      </c>
      <c r="F3993" s="2">
        <v>1.4</v>
      </c>
      <c r="G3993" s="2">
        <f t="shared" si="4"/>
        <v>0.014</v>
      </c>
      <c r="H3993" s="2">
        <f t="shared" si="21"/>
        <v>2.0893</v>
      </c>
      <c r="I3993" s="2">
        <f t="shared" si="27"/>
        <v>1.596192244</v>
      </c>
      <c r="J3993" s="2">
        <f t="shared" si="5"/>
        <v>455.9772073</v>
      </c>
      <c r="K3993" s="2">
        <f t="shared" si="6"/>
        <v>471.3966424</v>
      </c>
      <c r="L3993" s="2">
        <f t="shared" si="7"/>
        <v>0</v>
      </c>
      <c r="M3993" s="2">
        <f t="shared" si="1"/>
        <v>471.3966424</v>
      </c>
      <c r="O3993" s="2">
        <v>3991.0</v>
      </c>
      <c r="P3993" s="2">
        <v>2796.0</v>
      </c>
      <c r="Q3993" s="2">
        <v>2782.0</v>
      </c>
      <c r="R3993" s="2">
        <v>2828.0</v>
      </c>
      <c r="S3993" s="2">
        <v>2793.0</v>
      </c>
      <c r="T3993" s="2">
        <v>1.335168159E9</v>
      </c>
      <c r="U3993" s="2">
        <v>3.7665094E7</v>
      </c>
      <c r="V3993" s="2">
        <v>2.5340879E7</v>
      </c>
      <c r="W3993" s="2">
        <v>900646.0</v>
      </c>
      <c r="X3993" s="2">
        <v>1042.0</v>
      </c>
      <c r="Y3993" s="2">
        <f t="shared" si="8"/>
        <v>0.827953715</v>
      </c>
      <c r="Z3993" s="2">
        <f t="shared" ref="Z3993:AC3993" si="4044">ROUNDDOWN($Y3993*Z$1,0)-IF(MOD($Y3993*Z$1,1)=0,1,0)+1</f>
        <v>2</v>
      </c>
      <c r="AA3993" s="2">
        <f t="shared" si="4044"/>
        <v>3</v>
      </c>
      <c r="AB3993" s="2">
        <f t="shared" si="4044"/>
        <v>4</v>
      </c>
      <c r="AC3993" s="2">
        <f t="shared" si="4044"/>
        <v>5</v>
      </c>
      <c r="AD3993" s="2">
        <f t="shared" si="10"/>
        <v>1</v>
      </c>
      <c r="AE3993" s="2">
        <f t="shared" si="11"/>
        <v>0</v>
      </c>
      <c r="AF3993" s="2">
        <f t="shared" si="12"/>
        <v>0</v>
      </c>
      <c r="AG3993" s="2">
        <f t="shared" si="13"/>
        <v>0</v>
      </c>
      <c r="AH3993" s="2">
        <f t="shared" si="14"/>
        <v>0</v>
      </c>
      <c r="AI3993" s="2">
        <f t="shared" si="15"/>
        <v>0</v>
      </c>
      <c r="AJ3993" s="2">
        <f t="shared" si="16"/>
        <v>0</v>
      </c>
      <c r="AK3993" s="2">
        <f t="shared" si="17"/>
        <v>0</v>
      </c>
      <c r="AL3993" s="2">
        <f t="shared" si="18"/>
        <v>1</v>
      </c>
    </row>
    <row r="3994" ht="13.5" customHeight="1">
      <c r="A3994" s="3">
        <v>43766.0</v>
      </c>
      <c r="B3994" s="2">
        <v>2880.0</v>
      </c>
      <c r="C3994" s="2">
        <f t="shared" si="3"/>
        <v>2880</v>
      </c>
      <c r="D3994" s="2">
        <f t="shared" si="26"/>
        <v>4588.925168</v>
      </c>
      <c r="E3994" s="2">
        <f t="shared" si="20"/>
        <v>2500.165372</v>
      </c>
      <c r="F3994" s="2">
        <v>2.09</v>
      </c>
      <c r="G3994" s="2">
        <f t="shared" si="4"/>
        <v>0.0209</v>
      </c>
      <c r="H3994" s="2">
        <f t="shared" si="21"/>
        <v>2.1102</v>
      </c>
      <c r="I3994" s="2">
        <f t="shared" si="27"/>
        <v>1.596594071</v>
      </c>
      <c r="J3994" s="2">
        <f t="shared" si="5"/>
        <v>465.5071309</v>
      </c>
      <c r="K3994" s="2">
        <f t="shared" si="6"/>
        <v>481.2488323</v>
      </c>
      <c r="L3994" s="2">
        <f t="shared" si="7"/>
        <v>0</v>
      </c>
      <c r="M3994" s="2">
        <f t="shared" si="1"/>
        <v>481.2488323</v>
      </c>
      <c r="O3994" s="2">
        <v>3992.0</v>
      </c>
      <c r="P3994" s="2">
        <v>2823.0</v>
      </c>
      <c r="Q3994" s="2">
        <v>2821.0</v>
      </c>
      <c r="R3994" s="2">
        <v>2895.0</v>
      </c>
      <c r="S3994" s="2">
        <v>2823.0</v>
      </c>
      <c r="T3994" s="2">
        <v>1.335168159E9</v>
      </c>
      <c r="U3994" s="2">
        <v>3.8452843E7</v>
      </c>
      <c r="V3994" s="2">
        <v>1.17226056E8</v>
      </c>
      <c r="W3994" s="2">
        <v>4079343.0</v>
      </c>
      <c r="X3994" s="2">
        <v>3022.0</v>
      </c>
      <c r="Y3994" s="2">
        <f t="shared" si="8"/>
        <v>0.9057044255</v>
      </c>
      <c r="Z3994" s="2">
        <f t="shared" ref="Z3994:AC3994" si="4045">ROUNDDOWN($Y3994*Z$1,0)-IF(MOD($Y3994*Z$1,1)=0,1,0)+1</f>
        <v>2</v>
      </c>
      <c r="AA3994" s="2">
        <f t="shared" si="4045"/>
        <v>3</v>
      </c>
      <c r="AB3994" s="2">
        <f t="shared" si="4045"/>
        <v>4</v>
      </c>
      <c r="AC3994" s="2">
        <f t="shared" si="4045"/>
        <v>5</v>
      </c>
      <c r="AD3994" s="2">
        <f t="shared" si="10"/>
        <v>0</v>
      </c>
      <c r="AE3994" s="2">
        <f t="shared" si="11"/>
        <v>0</v>
      </c>
      <c r="AF3994" s="2">
        <f t="shared" si="12"/>
        <v>0</v>
      </c>
      <c r="AG3994" s="2">
        <f t="shared" si="13"/>
        <v>0</v>
      </c>
      <c r="AH3994" s="2">
        <f t="shared" si="14"/>
        <v>1</v>
      </c>
      <c r="AI3994" s="2">
        <f t="shared" si="15"/>
        <v>0</v>
      </c>
      <c r="AJ3994" s="2">
        <f t="shared" si="16"/>
        <v>0</v>
      </c>
      <c r="AK3994" s="2">
        <f t="shared" si="17"/>
        <v>0</v>
      </c>
      <c r="AL3994" s="2">
        <f t="shared" si="18"/>
        <v>1</v>
      </c>
    </row>
    <row r="3995" ht="13.5" customHeight="1">
      <c r="A3995" s="3">
        <v>43767.0</v>
      </c>
      <c r="B3995" s="2">
        <v>2854.0</v>
      </c>
      <c r="C3995" s="2">
        <f t="shared" si="3"/>
        <v>2854</v>
      </c>
      <c r="D3995" s="2">
        <f t="shared" si="26"/>
        <v>4590.769123</v>
      </c>
      <c r="E3995" s="2">
        <f t="shared" si="20"/>
        <v>2500.50794</v>
      </c>
      <c r="F3995" s="2">
        <v>-0.9</v>
      </c>
      <c r="G3995" s="2">
        <f t="shared" si="4"/>
        <v>-0.009</v>
      </c>
      <c r="H3995" s="2">
        <f t="shared" si="21"/>
        <v>2.1012</v>
      </c>
      <c r="I3995" s="2">
        <f t="shared" si="27"/>
        <v>1.596995898</v>
      </c>
      <c r="J3995" s="2">
        <f t="shared" si="5"/>
        <v>461.3175668</v>
      </c>
      <c r="K3995" s="2">
        <f t="shared" si="6"/>
        <v>476.9175928</v>
      </c>
      <c r="L3995" s="2">
        <f t="shared" si="7"/>
        <v>0</v>
      </c>
      <c r="M3995" s="2">
        <f t="shared" si="1"/>
        <v>476.9175928</v>
      </c>
      <c r="O3995" s="2">
        <v>3993.0</v>
      </c>
      <c r="P3995" s="2">
        <v>2871.0</v>
      </c>
      <c r="Q3995" s="2">
        <v>2880.0</v>
      </c>
      <c r="R3995" s="2">
        <v>2895.0</v>
      </c>
      <c r="S3995" s="2">
        <v>2854.0</v>
      </c>
      <c r="T3995" s="2">
        <v>1.335168159E9</v>
      </c>
      <c r="U3995" s="2">
        <v>3.8105699E7</v>
      </c>
      <c r="V3995" s="2">
        <v>7.1431639E7</v>
      </c>
      <c r="W3995" s="2">
        <v>2488683.0</v>
      </c>
      <c r="X3995" s="2">
        <v>2136.0</v>
      </c>
      <c r="Y3995" s="2">
        <f t="shared" si="8"/>
        <v>0.2514210313</v>
      </c>
      <c r="Z3995" s="2">
        <f t="shared" ref="Z3995:AC3995" si="4046">ROUNDDOWN($Y3995*Z$1,0)-IF(MOD($Y3995*Z$1,1)=0,1,0)+1</f>
        <v>1</v>
      </c>
      <c r="AA3995" s="2">
        <f t="shared" si="4046"/>
        <v>1</v>
      </c>
      <c r="AB3995" s="2">
        <f t="shared" si="4046"/>
        <v>2</v>
      </c>
      <c r="AC3995" s="2">
        <f t="shared" si="4046"/>
        <v>2</v>
      </c>
      <c r="AD3995" s="2">
        <f t="shared" si="10"/>
        <v>0</v>
      </c>
      <c r="AE3995" s="2">
        <f t="shared" si="11"/>
        <v>0</v>
      </c>
      <c r="AF3995" s="2">
        <f t="shared" si="12"/>
        <v>1</v>
      </c>
      <c r="AG3995" s="2">
        <f t="shared" si="13"/>
        <v>0</v>
      </c>
      <c r="AH3995" s="2">
        <f t="shared" si="14"/>
        <v>0</v>
      </c>
      <c r="AI3995" s="2">
        <f t="shared" si="15"/>
        <v>0</v>
      </c>
      <c r="AJ3995" s="2">
        <f t="shared" si="16"/>
        <v>0</v>
      </c>
      <c r="AK3995" s="2">
        <f t="shared" si="17"/>
        <v>0</v>
      </c>
      <c r="AL3995" s="2">
        <f t="shared" si="18"/>
        <v>1</v>
      </c>
    </row>
    <row r="3996" ht="13.5" customHeight="1">
      <c r="A3996" s="3">
        <v>43768.0</v>
      </c>
      <c r="B3996" s="2">
        <v>2832.0</v>
      </c>
      <c r="C3996" s="2">
        <f t="shared" si="3"/>
        <v>2832</v>
      </c>
      <c r="D3996" s="2">
        <f t="shared" si="26"/>
        <v>4592.613818</v>
      </c>
      <c r="E3996" s="2">
        <f t="shared" si="20"/>
        <v>2500.850508</v>
      </c>
      <c r="F3996" s="2">
        <v>-0.77</v>
      </c>
      <c r="G3996" s="2">
        <f t="shared" si="4"/>
        <v>-0.0077</v>
      </c>
      <c r="H3996" s="2">
        <f t="shared" si="21"/>
        <v>2.0935</v>
      </c>
      <c r="I3996" s="2">
        <f t="shared" si="27"/>
        <v>1.597397725</v>
      </c>
      <c r="J3996" s="2">
        <f t="shared" si="5"/>
        <v>457.7654215</v>
      </c>
      <c r="K3996" s="2">
        <f t="shared" si="6"/>
        <v>473.2453273</v>
      </c>
      <c r="L3996" s="2">
        <f t="shared" si="7"/>
        <v>0</v>
      </c>
      <c r="M3996" s="2">
        <f t="shared" si="1"/>
        <v>473.2453273</v>
      </c>
      <c r="O3996" s="2">
        <v>3994.0</v>
      </c>
      <c r="P3996" s="2">
        <v>2854.0</v>
      </c>
      <c r="Q3996" s="2">
        <v>2854.0</v>
      </c>
      <c r="R3996" s="2">
        <v>2876.0</v>
      </c>
      <c r="S3996" s="2">
        <v>2832.0</v>
      </c>
      <c r="T3996" s="2">
        <v>1.335168159E9</v>
      </c>
      <c r="U3996" s="2">
        <v>3.7811962E7</v>
      </c>
      <c r="V3996" s="2">
        <v>5.8073696E7</v>
      </c>
      <c r="W3996" s="2">
        <v>2036085.0</v>
      </c>
      <c r="X3996" s="2">
        <v>1990.0</v>
      </c>
      <c r="Y3996" s="2">
        <f t="shared" si="8"/>
        <v>0.2804506699</v>
      </c>
      <c r="Z3996" s="2">
        <f t="shared" ref="Z3996:AC3996" si="4047">ROUNDDOWN($Y3996*Z$1,0)-IF(MOD($Y3996*Z$1,1)=0,1,0)+1</f>
        <v>1</v>
      </c>
      <c r="AA3996" s="2">
        <f t="shared" si="4047"/>
        <v>1</v>
      </c>
      <c r="AB3996" s="2">
        <f t="shared" si="4047"/>
        <v>2</v>
      </c>
      <c r="AC3996" s="2">
        <f t="shared" si="4047"/>
        <v>2</v>
      </c>
      <c r="AD3996" s="2">
        <f t="shared" si="10"/>
        <v>0</v>
      </c>
      <c r="AE3996" s="2">
        <f t="shared" si="11"/>
        <v>0</v>
      </c>
      <c r="AF3996" s="2">
        <f t="shared" si="12"/>
        <v>0</v>
      </c>
      <c r="AG3996" s="2">
        <f t="shared" si="13"/>
        <v>1</v>
      </c>
      <c r="AH3996" s="2">
        <f t="shared" si="14"/>
        <v>0</v>
      </c>
      <c r="AI3996" s="2">
        <f t="shared" si="15"/>
        <v>0</v>
      </c>
      <c r="AJ3996" s="2">
        <f t="shared" si="16"/>
        <v>0</v>
      </c>
      <c r="AK3996" s="2">
        <f t="shared" si="17"/>
        <v>0</v>
      </c>
      <c r="AL3996" s="2">
        <f t="shared" si="18"/>
        <v>1</v>
      </c>
    </row>
    <row r="3997" ht="13.5" customHeight="1">
      <c r="A3997" s="3">
        <v>43769.0</v>
      </c>
      <c r="B3997" s="2">
        <v>2819.0</v>
      </c>
      <c r="C3997" s="2">
        <f t="shared" si="3"/>
        <v>2819</v>
      </c>
      <c r="D3997" s="2">
        <f t="shared" si="26"/>
        <v>4594.459255</v>
      </c>
      <c r="E3997" s="2">
        <f t="shared" si="20"/>
        <v>2501.193076</v>
      </c>
      <c r="F3997" s="2">
        <v>-0.46</v>
      </c>
      <c r="G3997" s="2">
        <f t="shared" si="4"/>
        <v>-0.0046</v>
      </c>
      <c r="H3997" s="2">
        <f t="shared" si="21"/>
        <v>2.0889</v>
      </c>
      <c r="I3997" s="2">
        <f t="shared" si="27"/>
        <v>1.597799552</v>
      </c>
      <c r="J3997" s="2">
        <f t="shared" si="5"/>
        <v>455.6597006</v>
      </c>
      <c r="K3997" s="2">
        <f t="shared" si="6"/>
        <v>471.0683988</v>
      </c>
      <c r="L3997" s="2">
        <f t="shared" si="7"/>
        <v>0</v>
      </c>
      <c r="M3997" s="2">
        <f t="shared" si="1"/>
        <v>471.0683988</v>
      </c>
      <c r="O3997" s="2">
        <v>3995.0</v>
      </c>
      <c r="P3997" s="2">
        <v>2832.0</v>
      </c>
      <c r="Q3997" s="2">
        <v>2832.0</v>
      </c>
      <c r="R3997" s="2">
        <v>2848.0</v>
      </c>
      <c r="S3997" s="2">
        <v>2801.0</v>
      </c>
      <c r="T3997" s="2">
        <v>1.335168159E9</v>
      </c>
      <c r="U3997" s="2">
        <v>3.763839E7</v>
      </c>
      <c r="V3997" s="2">
        <v>7.7333189E7</v>
      </c>
      <c r="W3997" s="2">
        <v>2742407.0</v>
      </c>
      <c r="X3997" s="2">
        <v>1983.0</v>
      </c>
      <c r="Y3997" s="2">
        <f t="shared" si="8"/>
        <v>0.3589118961</v>
      </c>
      <c r="Z3997" s="2">
        <f t="shared" ref="Z3997:AC3997" si="4048">ROUNDDOWN($Y3997*Z$1,0)-IF(MOD($Y3997*Z$1,1)=0,1,0)+1</f>
        <v>1</v>
      </c>
      <c r="AA3997" s="2">
        <f t="shared" si="4048"/>
        <v>2</v>
      </c>
      <c r="AB3997" s="2">
        <f t="shared" si="4048"/>
        <v>2</v>
      </c>
      <c r="AC3997" s="2">
        <f t="shared" si="4048"/>
        <v>2</v>
      </c>
      <c r="AD3997" s="2">
        <f t="shared" si="10"/>
        <v>0</v>
      </c>
      <c r="AE3997" s="2">
        <f t="shared" si="11"/>
        <v>0</v>
      </c>
      <c r="AF3997" s="2">
        <f t="shared" si="12"/>
        <v>0</v>
      </c>
      <c r="AG3997" s="2">
        <f t="shared" si="13"/>
        <v>0</v>
      </c>
      <c r="AH3997" s="2">
        <f t="shared" si="14"/>
        <v>0</v>
      </c>
      <c r="AI3997" s="2">
        <f t="shared" si="15"/>
        <v>0</v>
      </c>
      <c r="AJ3997" s="2">
        <f t="shared" si="16"/>
        <v>1</v>
      </c>
      <c r="AK3997" s="2">
        <f t="shared" si="17"/>
        <v>0</v>
      </c>
      <c r="AL3997" s="2">
        <f t="shared" si="18"/>
        <v>1</v>
      </c>
    </row>
    <row r="3998" ht="13.5" customHeight="1">
      <c r="A3998" s="3">
        <v>43772.0</v>
      </c>
      <c r="B3998" s="2">
        <v>2878.0</v>
      </c>
      <c r="C3998" s="2">
        <f t="shared" si="3"/>
        <v>2878</v>
      </c>
      <c r="D3998" s="2">
        <f t="shared" si="26"/>
        <v>4596.305434</v>
      </c>
      <c r="E3998" s="2">
        <f t="shared" si="20"/>
        <v>2501.535643</v>
      </c>
      <c r="F3998" s="2">
        <v>2.09</v>
      </c>
      <c r="G3998" s="2">
        <f t="shared" si="4"/>
        <v>0.0209</v>
      </c>
      <c r="H3998" s="2">
        <f t="shared" si="21"/>
        <v>2.1098</v>
      </c>
      <c r="I3998" s="2">
        <f t="shared" si="27"/>
        <v>1.59820138</v>
      </c>
      <c r="J3998" s="2">
        <f t="shared" si="5"/>
        <v>465.1829883</v>
      </c>
      <c r="K3998" s="2">
        <f t="shared" si="6"/>
        <v>480.9137283</v>
      </c>
      <c r="L3998" s="2">
        <f t="shared" si="7"/>
        <v>0</v>
      </c>
      <c r="M3998" s="2">
        <f t="shared" si="1"/>
        <v>480.9137283</v>
      </c>
      <c r="O3998" s="2">
        <v>3996.0</v>
      </c>
      <c r="P3998" s="2">
        <v>2838.0</v>
      </c>
      <c r="Q3998" s="2">
        <v>2819.0</v>
      </c>
      <c r="R3998" s="2">
        <v>2884.0</v>
      </c>
      <c r="S3998" s="2">
        <v>2832.0</v>
      </c>
      <c r="T3998" s="2">
        <v>1.335168159E9</v>
      </c>
      <c r="U3998" s="2">
        <v>3.842614E7</v>
      </c>
      <c r="V3998" s="2">
        <v>1.9813751E7</v>
      </c>
      <c r="W3998" s="2">
        <v>691556.0</v>
      </c>
      <c r="X3998" s="2">
        <v>811.0</v>
      </c>
      <c r="Y3998" s="2">
        <f t="shared" si="8"/>
        <v>0.9057044255</v>
      </c>
      <c r="Z3998" s="2">
        <f t="shared" ref="Z3998:AC3998" si="4049">ROUNDDOWN($Y3998*Z$1,0)-IF(MOD($Y3998*Z$1,1)=0,1,0)+1</f>
        <v>2</v>
      </c>
      <c r="AA3998" s="2">
        <f t="shared" si="4049"/>
        <v>3</v>
      </c>
      <c r="AB3998" s="2">
        <f t="shared" si="4049"/>
        <v>4</v>
      </c>
      <c r="AC3998" s="2">
        <f t="shared" si="4049"/>
        <v>5</v>
      </c>
      <c r="AD3998" s="2">
        <f t="shared" si="10"/>
        <v>0</v>
      </c>
      <c r="AE3998" s="2">
        <f t="shared" si="11"/>
        <v>0</v>
      </c>
      <c r="AF3998" s="2">
        <f t="shared" si="12"/>
        <v>0</v>
      </c>
      <c r="AG3998" s="2">
        <f t="shared" si="13"/>
        <v>0</v>
      </c>
      <c r="AH3998" s="2">
        <f t="shared" si="14"/>
        <v>1</v>
      </c>
      <c r="AI3998" s="2">
        <f t="shared" si="15"/>
        <v>0</v>
      </c>
      <c r="AJ3998" s="2">
        <f t="shared" si="16"/>
        <v>0</v>
      </c>
      <c r="AK3998" s="2">
        <f t="shared" si="17"/>
        <v>0</v>
      </c>
      <c r="AL3998" s="2">
        <f t="shared" si="18"/>
        <v>1</v>
      </c>
    </row>
    <row r="3999" ht="13.5" customHeight="1">
      <c r="A3999" s="3">
        <v>43773.0</v>
      </c>
      <c r="B3999" s="2">
        <v>2850.0</v>
      </c>
      <c r="C3999" s="2">
        <f t="shared" si="3"/>
        <v>2850</v>
      </c>
      <c r="D3999" s="2">
        <f t="shared" si="26"/>
        <v>4598.152354</v>
      </c>
      <c r="E3999" s="2">
        <f t="shared" si="20"/>
        <v>2501.878211</v>
      </c>
      <c r="F3999" s="2">
        <v>-0.97</v>
      </c>
      <c r="G3999" s="2">
        <f t="shared" si="4"/>
        <v>-0.0097</v>
      </c>
      <c r="H3999" s="2">
        <f t="shared" si="21"/>
        <v>2.1001</v>
      </c>
      <c r="I3999" s="2">
        <f t="shared" si="27"/>
        <v>1.598603207</v>
      </c>
      <c r="J3999" s="2">
        <f t="shared" si="5"/>
        <v>460.6707133</v>
      </c>
      <c r="K3999" s="2">
        <f t="shared" si="6"/>
        <v>476.2488652</v>
      </c>
      <c r="L3999" s="2">
        <f t="shared" si="7"/>
        <v>0</v>
      </c>
      <c r="M3999" s="2">
        <f t="shared" si="1"/>
        <v>476.2488652</v>
      </c>
      <c r="O3999" s="2">
        <v>3997.0</v>
      </c>
      <c r="P3999" s="2">
        <v>2870.0</v>
      </c>
      <c r="Q3999" s="2">
        <v>2878.0</v>
      </c>
      <c r="R3999" s="2">
        <v>2897.0</v>
      </c>
      <c r="S3999" s="2">
        <v>2850.0</v>
      </c>
      <c r="T3999" s="2">
        <v>1.335168159E9</v>
      </c>
      <c r="U3999" s="2">
        <v>3.8052293E7</v>
      </c>
      <c r="V3999" s="2">
        <v>5.2721577E7</v>
      </c>
      <c r="W3999" s="2">
        <v>1832112.0</v>
      </c>
      <c r="X3999" s="2">
        <v>1974.0</v>
      </c>
      <c r="Y3999" s="2">
        <f t="shared" si="8"/>
        <v>0.2359926918</v>
      </c>
      <c r="Z3999" s="2">
        <f t="shared" ref="Z3999:AC3999" si="4050">ROUNDDOWN($Y3999*Z$1,0)-IF(MOD($Y3999*Z$1,1)=0,1,0)+1</f>
        <v>1</v>
      </c>
      <c r="AA3999" s="2">
        <f t="shared" si="4050"/>
        <v>1</v>
      </c>
      <c r="AB3999" s="2">
        <f t="shared" si="4050"/>
        <v>1</v>
      </c>
      <c r="AC3999" s="2">
        <f t="shared" si="4050"/>
        <v>2</v>
      </c>
      <c r="AD3999" s="2">
        <f t="shared" si="10"/>
        <v>0</v>
      </c>
      <c r="AE3999" s="2">
        <f t="shared" si="11"/>
        <v>0</v>
      </c>
      <c r="AF3999" s="2">
        <f t="shared" si="12"/>
        <v>0</v>
      </c>
      <c r="AG3999" s="2">
        <f t="shared" si="13"/>
        <v>1</v>
      </c>
      <c r="AH3999" s="2">
        <f t="shared" si="14"/>
        <v>0</v>
      </c>
      <c r="AI3999" s="2">
        <f t="shared" si="15"/>
        <v>0</v>
      </c>
      <c r="AJ3999" s="2">
        <f t="shared" si="16"/>
        <v>0</v>
      </c>
      <c r="AK3999" s="2">
        <f t="shared" si="17"/>
        <v>0</v>
      </c>
      <c r="AL3999" s="2">
        <f t="shared" si="18"/>
        <v>1</v>
      </c>
    </row>
    <row r="4000" ht="13.5" customHeight="1">
      <c r="A4000" s="3">
        <v>43774.0</v>
      </c>
      <c r="B4000" s="2">
        <v>2848.0</v>
      </c>
      <c r="C4000" s="2">
        <f t="shared" si="3"/>
        <v>2848</v>
      </c>
      <c r="D4000" s="2">
        <f t="shared" si="26"/>
        <v>4600.000017</v>
      </c>
      <c r="E4000" s="2">
        <f t="shared" si="20"/>
        <v>2502.220779</v>
      </c>
      <c r="F4000" s="2">
        <v>-0.07</v>
      </c>
      <c r="G4000" s="2">
        <f t="shared" si="4"/>
        <v>-0.0007</v>
      </c>
      <c r="H4000" s="2">
        <f t="shared" si="21"/>
        <v>2.0994</v>
      </c>
      <c r="I4000" s="2">
        <f t="shared" si="27"/>
        <v>1.599005034</v>
      </c>
      <c r="J4000" s="2">
        <f t="shared" si="5"/>
        <v>460.3482438</v>
      </c>
      <c r="K4000" s="2">
        <f t="shared" si="6"/>
        <v>475.915491</v>
      </c>
      <c r="L4000" s="2">
        <f t="shared" si="7"/>
        <v>0</v>
      </c>
      <c r="M4000" s="2">
        <f t="shared" si="1"/>
        <v>475.915491</v>
      </c>
      <c r="O4000" s="2">
        <v>3998.0</v>
      </c>
      <c r="P4000" s="2">
        <v>2850.0</v>
      </c>
      <c r="Q4000" s="2">
        <v>2850.0</v>
      </c>
      <c r="R4000" s="2">
        <v>2877.0</v>
      </c>
      <c r="S4000" s="2">
        <v>2841.0</v>
      </c>
      <c r="T4000" s="2">
        <v>1.335168159E9</v>
      </c>
      <c r="U4000" s="2">
        <v>3.8025589E7</v>
      </c>
      <c r="V4000" s="2">
        <v>6.4628701E7</v>
      </c>
      <c r="W4000" s="2">
        <v>2261977.0</v>
      </c>
      <c r="X4000" s="2">
        <v>1963.0</v>
      </c>
      <c r="Y4000" s="2">
        <f t="shared" si="8"/>
        <v>0.4635606983</v>
      </c>
      <c r="Z4000" s="2">
        <f t="shared" ref="Z4000:AC4000" si="4051">ROUNDDOWN($Y4000*Z$1,0)-IF(MOD($Y4000*Z$1,1)=0,1,0)+1</f>
        <v>1</v>
      </c>
      <c r="AA4000" s="2">
        <f t="shared" si="4051"/>
        <v>2</v>
      </c>
      <c r="AB4000" s="2">
        <f t="shared" si="4051"/>
        <v>2</v>
      </c>
      <c r="AC4000" s="2">
        <f t="shared" si="4051"/>
        <v>3</v>
      </c>
      <c r="AD4000" s="2">
        <f t="shared" si="10"/>
        <v>0</v>
      </c>
      <c r="AE4000" s="2">
        <f t="shared" si="11"/>
        <v>0</v>
      </c>
      <c r="AF4000" s="2">
        <f t="shared" si="12"/>
        <v>0</v>
      </c>
      <c r="AG4000" s="2">
        <f t="shared" si="13"/>
        <v>0</v>
      </c>
      <c r="AH4000" s="2">
        <f t="shared" si="14"/>
        <v>0</v>
      </c>
      <c r="AI4000" s="2">
        <f t="shared" si="15"/>
        <v>0</v>
      </c>
      <c r="AJ4000" s="2">
        <f t="shared" si="16"/>
        <v>0</v>
      </c>
      <c r="AK4000" s="2">
        <f t="shared" si="17"/>
        <v>1</v>
      </c>
      <c r="AL4000" s="2">
        <f t="shared" si="18"/>
        <v>1</v>
      </c>
    </row>
    <row r="4001" ht="13.5" customHeight="1">
      <c r="A4001" s="3">
        <v>43775.0</v>
      </c>
      <c r="B4001" s="2">
        <v>2875.0</v>
      </c>
      <c r="C4001" s="2">
        <f t="shared" si="3"/>
        <v>2875</v>
      </c>
      <c r="D4001" s="2">
        <f t="shared" si="26"/>
        <v>4601.848422</v>
      </c>
      <c r="E4001" s="2">
        <f t="shared" si="20"/>
        <v>2502.563346</v>
      </c>
      <c r="F4001" s="2">
        <v>0.95</v>
      </c>
      <c r="G4001" s="2">
        <f t="shared" si="4"/>
        <v>0.0095</v>
      </c>
      <c r="H4001" s="2">
        <f t="shared" si="21"/>
        <v>2.1089</v>
      </c>
      <c r="I4001" s="2">
        <f t="shared" si="27"/>
        <v>1.599406861</v>
      </c>
      <c r="J4001" s="2">
        <f t="shared" si="5"/>
        <v>464.7215521</v>
      </c>
      <c r="K4001" s="2">
        <f t="shared" si="6"/>
        <v>480.4366881</v>
      </c>
      <c r="L4001" s="2">
        <f t="shared" si="7"/>
        <v>0</v>
      </c>
      <c r="M4001" s="2">
        <f t="shared" si="1"/>
        <v>480.4366881</v>
      </c>
      <c r="O4001" s="2">
        <v>3999.0</v>
      </c>
      <c r="P4001" s="2">
        <v>2848.0</v>
      </c>
      <c r="Q4001" s="2">
        <v>2848.0</v>
      </c>
      <c r="R4001" s="2">
        <v>2879.0</v>
      </c>
      <c r="S4001" s="2">
        <v>2844.0</v>
      </c>
      <c r="T4001" s="2">
        <v>1.335168159E9</v>
      </c>
      <c r="U4001" s="2">
        <v>3.8386085E7</v>
      </c>
      <c r="V4001" s="2">
        <v>3.7612882E7</v>
      </c>
      <c r="W4001" s="2">
        <v>1312537.0</v>
      </c>
      <c r="X4001" s="2">
        <v>1585.0</v>
      </c>
      <c r="Y4001" s="2">
        <f t="shared" si="8"/>
        <v>0.7437068616</v>
      </c>
      <c r="Z4001" s="2">
        <f t="shared" ref="Z4001:AC4001" si="4052">ROUNDDOWN($Y4001*Z$1,0)-IF(MOD($Y4001*Z$1,1)=0,1,0)+1</f>
        <v>2</v>
      </c>
      <c r="AA4001" s="2">
        <f t="shared" si="4052"/>
        <v>3</v>
      </c>
      <c r="AB4001" s="2">
        <f t="shared" si="4052"/>
        <v>3</v>
      </c>
      <c r="AC4001" s="2">
        <f t="shared" si="4052"/>
        <v>4</v>
      </c>
      <c r="AD4001" s="2">
        <f t="shared" si="10"/>
        <v>1</v>
      </c>
      <c r="AE4001" s="2">
        <f t="shared" si="11"/>
        <v>0</v>
      </c>
      <c r="AF4001" s="2">
        <f t="shared" si="12"/>
        <v>0</v>
      </c>
      <c r="AG4001" s="2">
        <f t="shared" si="13"/>
        <v>0</v>
      </c>
      <c r="AH4001" s="2">
        <f t="shared" si="14"/>
        <v>0</v>
      </c>
      <c r="AI4001" s="2">
        <f t="shared" si="15"/>
        <v>0</v>
      </c>
      <c r="AJ4001" s="2">
        <f t="shared" si="16"/>
        <v>0</v>
      </c>
      <c r="AK4001" s="2">
        <f t="shared" si="17"/>
        <v>0</v>
      </c>
      <c r="AL4001" s="2">
        <f t="shared" si="18"/>
        <v>1</v>
      </c>
    </row>
    <row r="4002" ht="13.5" customHeight="1">
      <c r="A4002" s="3">
        <v>43776.0</v>
      </c>
      <c r="B4002" s="2">
        <v>2886.0</v>
      </c>
      <c r="C4002" s="2">
        <f t="shared" si="3"/>
        <v>2886</v>
      </c>
      <c r="D4002" s="2">
        <f t="shared" si="26"/>
        <v>4603.69757</v>
      </c>
      <c r="E4002" s="2">
        <f t="shared" si="20"/>
        <v>2502.905914</v>
      </c>
      <c r="F4002" s="2">
        <v>0.38</v>
      </c>
      <c r="G4002" s="2">
        <f t="shared" si="4"/>
        <v>0.0038</v>
      </c>
      <c r="H4002" s="2">
        <f t="shared" si="21"/>
        <v>2.1127</v>
      </c>
      <c r="I4002" s="2">
        <f t="shared" si="27"/>
        <v>1.599808688</v>
      </c>
      <c r="J4002" s="2">
        <f t="shared" si="5"/>
        <v>466.487494</v>
      </c>
      <c r="K4002" s="2">
        <f t="shared" si="6"/>
        <v>482.2623476</v>
      </c>
      <c r="L4002" s="2">
        <f t="shared" si="7"/>
        <v>0</v>
      </c>
      <c r="M4002" s="2">
        <f t="shared" si="1"/>
        <v>482.2623476</v>
      </c>
      <c r="O4002" s="2">
        <v>4000.0</v>
      </c>
      <c r="P4002" s="2">
        <v>2899.0</v>
      </c>
      <c r="Q4002" s="2">
        <v>2875.0</v>
      </c>
      <c r="R4002" s="2">
        <v>2899.0</v>
      </c>
      <c r="S4002" s="2">
        <v>2864.0</v>
      </c>
      <c r="T4002" s="2">
        <v>1.335168159E9</v>
      </c>
      <c r="U4002" s="2">
        <v>3.8532953E7</v>
      </c>
      <c r="V4002" s="2">
        <v>1.41386549E8</v>
      </c>
      <c r="W4002" s="2">
        <v>4899784.0</v>
      </c>
      <c r="X4002" s="2">
        <v>1533.0</v>
      </c>
      <c r="Y4002" s="2">
        <f t="shared" si="8"/>
        <v>0.5962241169</v>
      </c>
      <c r="Z4002" s="2">
        <f t="shared" ref="Z4002:AC4002" si="4053">ROUNDDOWN($Y4002*Z$1,0)-IF(MOD($Y4002*Z$1,1)=0,1,0)+1</f>
        <v>2</v>
      </c>
      <c r="AA4002" s="2">
        <f t="shared" si="4053"/>
        <v>2</v>
      </c>
      <c r="AB4002" s="2">
        <f t="shared" si="4053"/>
        <v>3</v>
      </c>
      <c r="AC4002" s="2">
        <f t="shared" si="4053"/>
        <v>3</v>
      </c>
      <c r="AD4002" s="2">
        <f t="shared" si="10"/>
        <v>0</v>
      </c>
      <c r="AE4002" s="2">
        <f t="shared" si="11"/>
        <v>0</v>
      </c>
      <c r="AF4002" s="2">
        <f t="shared" si="12"/>
        <v>0</v>
      </c>
      <c r="AG4002" s="2">
        <f t="shared" si="13"/>
        <v>0</v>
      </c>
      <c r="AH4002" s="2">
        <f t="shared" si="14"/>
        <v>1</v>
      </c>
      <c r="AI4002" s="2">
        <f t="shared" si="15"/>
        <v>0</v>
      </c>
      <c r="AJ4002" s="2">
        <f t="shared" si="16"/>
        <v>0</v>
      </c>
      <c r="AK4002" s="2">
        <f t="shared" si="17"/>
        <v>0</v>
      </c>
      <c r="AL4002" s="2">
        <f t="shared" si="18"/>
        <v>1</v>
      </c>
    </row>
    <row r="4003" ht="13.5" customHeight="1">
      <c r="A4003" s="3">
        <v>43779.0</v>
      </c>
      <c r="B4003" s="2">
        <v>2873.0</v>
      </c>
      <c r="C4003" s="2">
        <f t="shared" si="3"/>
        <v>2873</v>
      </c>
      <c r="D4003" s="2">
        <f t="shared" si="26"/>
        <v>4605.547461</v>
      </c>
      <c r="E4003" s="2">
        <f t="shared" si="20"/>
        <v>2503.248482</v>
      </c>
      <c r="F4003" s="2">
        <v>-0.45</v>
      </c>
      <c r="G4003" s="2">
        <f t="shared" si="4"/>
        <v>-0.0045</v>
      </c>
      <c r="H4003" s="2">
        <f t="shared" si="21"/>
        <v>2.1082</v>
      </c>
      <c r="I4003" s="2">
        <f t="shared" si="27"/>
        <v>1.600210515</v>
      </c>
      <c r="J4003" s="2">
        <f t="shared" si="5"/>
        <v>464.3883003</v>
      </c>
      <c r="K4003" s="2">
        <f t="shared" si="6"/>
        <v>480.092167</v>
      </c>
      <c r="L4003" s="2">
        <f t="shared" si="7"/>
        <v>0</v>
      </c>
      <c r="M4003" s="2">
        <f t="shared" si="1"/>
        <v>480.092167</v>
      </c>
      <c r="O4003" s="2">
        <v>4001.0</v>
      </c>
      <c r="P4003" s="2">
        <v>2895.0</v>
      </c>
      <c r="Q4003" s="2">
        <v>2886.0</v>
      </c>
      <c r="R4003" s="2">
        <v>2895.0</v>
      </c>
      <c r="S4003" s="2">
        <v>2860.0</v>
      </c>
      <c r="T4003" s="2">
        <v>1.335168159E9</v>
      </c>
      <c r="U4003" s="2">
        <v>3.8359381E7</v>
      </c>
      <c r="V4003" s="2">
        <v>1.5128194E7</v>
      </c>
      <c r="W4003" s="2">
        <v>526775.0</v>
      </c>
      <c r="X4003" s="2">
        <v>573.0</v>
      </c>
      <c r="Y4003" s="2">
        <f t="shared" si="8"/>
        <v>0.3618554608</v>
      </c>
      <c r="Z4003" s="2">
        <f t="shared" ref="Z4003:AC4003" si="4054">ROUNDDOWN($Y4003*Z$1,0)-IF(MOD($Y4003*Z$1,1)=0,1,0)+1</f>
        <v>1</v>
      </c>
      <c r="AA4003" s="2">
        <f t="shared" si="4054"/>
        <v>2</v>
      </c>
      <c r="AB4003" s="2">
        <f t="shared" si="4054"/>
        <v>2</v>
      </c>
      <c r="AC4003" s="2">
        <f t="shared" si="4054"/>
        <v>2</v>
      </c>
      <c r="AD4003" s="2">
        <f t="shared" si="10"/>
        <v>0</v>
      </c>
      <c r="AE4003" s="2">
        <f t="shared" si="11"/>
        <v>0</v>
      </c>
      <c r="AF4003" s="2">
        <f t="shared" si="12"/>
        <v>1</v>
      </c>
      <c r="AG4003" s="2">
        <f t="shared" si="13"/>
        <v>0</v>
      </c>
      <c r="AH4003" s="2">
        <f t="shared" si="14"/>
        <v>0</v>
      </c>
      <c r="AI4003" s="2">
        <f t="shared" si="15"/>
        <v>0</v>
      </c>
      <c r="AJ4003" s="2">
        <f t="shared" si="16"/>
        <v>0</v>
      </c>
      <c r="AK4003" s="2">
        <f t="shared" si="17"/>
        <v>0</v>
      </c>
      <c r="AL4003" s="2">
        <f t="shared" si="18"/>
        <v>1</v>
      </c>
    </row>
    <row r="4004" ht="13.5" customHeight="1">
      <c r="A4004" s="3">
        <v>43780.0</v>
      </c>
      <c r="B4004" s="2">
        <v>2831.0</v>
      </c>
      <c r="C4004" s="2">
        <f t="shared" si="3"/>
        <v>2831</v>
      </c>
      <c r="D4004" s="2">
        <f t="shared" si="26"/>
        <v>4607.398095</v>
      </c>
      <c r="E4004" s="2">
        <f t="shared" si="20"/>
        <v>2503.59105</v>
      </c>
      <c r="F4004" s="2">
        <v>-1.46</v>
      </c>
      <c r="G4004" s="2">
        <f t="shared" si="4"/>
        <v>-0.0146</v>
      </c>
      <c r="H4004" s="2">
        <f t="shared" si="21"/>
        <v>2.0936</v>
      </c>
      <c r="I4004" s="2">
        <f t="shared" si="27"/>
        <v>1.600612343</v>
      </c>
      <c r="J4004" s="2">
        <f t="shared" si="5"/>
        <v>457.6082311</v>
      </c>
      <c r="K4004" s="2">
        <f t="shared" si="6"/>
        <v>473.0828214</v>
      </c>
      <c r="L4004" s="2">
        <f t="shared" si="7"/>
        <v>0</v>
      </c>
      <c r="M4004" s="2">
        <f t="shared" si="1"/>
        <v>473.0828214</v>
      </c>
      <c r="O4004" s="2">
        <v>4002.0</v>
      </c>
      <c r="P4004" s="2">
        <v>2862.0</v>
      </c>
      <c r="Q4004" s="2">
        <v>2873.0</v>
      </c>
      <c r="R4004" s="2">
        <v>2868.0</v>
      </c>
      <c r="S4004" s="2">
        <v>2830.0</v>
      </c>
      <c r="T4004" s="2">
        <v>1.335168159E9</v>
      </c>
      <c r="U4004" s="2">
        <v>3.7798611E7</v>
      </c>
      <c r="V4004" s="2">
        <v>4.2893328E7</v>
      </c>
      <c r="W4004" s="2">
        <v>1509840.0</v>
      </c>
      <c r="X4004" s="2">
        <v>1647.0</v>
      </c>
      <c r="Y4004" s="2">
        <f t="shared" si="8"/>
        <v>0.1514413317</v>
      </c>
      <c r="Z4004" s="2">
        <f t="shared" ref="Z4004:AC4004" si="4055">ROUNDDOWN($Y4004*Z$1,0)-IF(MOD($Y4004*Z$1,1)=0,1,0)+1</f>
        <v>1</v>
      </c>
      <c r="AA4004" s="2">
        <f t="shared" si="4055"/>
        <v>1</v>
      </c>
      <c r="AB4004" s="2">
        <f t="shared" si="4055"/>
        <v>1</v>
      </c>
      <c r="AC4004" s="2">
        <f t="shared" si="4055"/>
        <v>1</v>
      </c>
      <c r="AD4004" s="2">
        <f t="shared" si="10"/>
        <v>0</v>
      </c>
      <c r="AE4004" s="2">
        <f t="shared" si="11"/>
        <v>0</v>
      </c>
      <c r="AF4004" s="2">
        <f t="shared" si="12"/>
        <v>1</v>
      </c>
      <c r="AG4004" s="2">
        <f t="shared" si="13"/>
        <v>0</v>
      </c>
      <c r="AH4004" s="2">
        <f t="shared" si="14"/>
        <v>0</v>
      </c>
      <c r="AI4004" s="2">
        <f t="shared" si="15"/>
        <v>0</v>
      </c>
      <c r="AJ4004" s="2">
        <f t="shared" si="16"/>
        <v>0</v>
      </c>
      <c r="AK4004" s="2">
        <f t="shared" si="17"/>
        <v>0</v>
      </c>
      <c r="AL4004" s="2">
        <f t="shared" si="18"/>
        <v>1</v>
      </c>
    </row>
    <row r="4005" ht="13.5" customHeight="1">
      <c r="A4005" s="3">
        <v>43781.0</v>
      </c>
      <c r="B4005" s="2">
        <v>2803.0</v>
      </c>
      <c r="C4005" s="2">
        <f t="shared" si="3"/>
        <v>2803</v>
      </c>
      <c r="D4005" s="2">
        <f t="shared" si="26"/>
        <v>4609.249472</v>
      </c>
      <c r="E4005" s="2">
        <f t="shared" si="20"/>
        <v>2503.933617</v>
      </c>
      <c r="F4005" s="2">
        <v>-0.99</v>
      </c>
      <c r="G4005" s="2">
        <f t="shared" si="4"/>
        <v>-0.0099</v>
      </c>
      <c r="H4005" s="2">
        <f t="shared" si="21"/>
        <v>2.0837</v>
      </c>
      <c r="I4005" s="2">
        <f t="shared" si="27"/>
        <v>1.60101417</v>
      </c>
      <c r="J4005" s="2">
        <f t="shared" si="5"/>
        <v>453.0779096</v>
      </c>
      <c r="K4005" s="2">
        <f t="shared" si="6"/>
        <v>468.3993014</v>
      </c>
      <c r="L4005" s="2">
        <f t="shared" si="7"/>
        <v>0</v>
      </c>
      <c r="M4005" s="2">
        <f t="shared" si="1"/>
        <v>468.3993014</v>
      </c>
      <c r="O4005" s="2">
        <v>4003.0</v>
      </c>
      <c r="P4005" s="2">
        <v>2820.0</v>
      </c>
      <c r="Q4005" s="2">
        <v>2831.0</v>
      </c>
      <c r="R4005" s="2">
        <v>2826.0</v>
      </c>
      <c r="S4005" s="2">
        <v>2797.0</v>
      </c>
      <c r="T4005" s="2">
        <v>1.335168159E9</v>
      </c>
      <c r="U4005" s="2">
        <v>3.7424764E7</v>
      </c>
      <c r="V4005" s="2">
        <v>4.6592738E7</v>
      </c>
      <c r="W4005" s="2">
        <v>1659981.0</v>
      </c>
      <c r="X4005" s="2">
        <v>1471.0</v>
      </c>
      <c r="Y4005" s="2">
        <f t="shared" si="8"/>
        <v>0.2307145757</v>
      </c>
      <c r="Z4005" s="2">
        <f t="shared" ref="Z4005:AC4005" si="4056">ROUNDDOWN($Y4005*Z$1,0)-IF(MOD($Y4005*Z$1,1)=0,1,0)+1</f>
        <v>1</v>
      </c>
      <c r="AA4005" s="2">
        <f t="shared" si="4056"/>
        <v>1</v>
      </c>
      <c r="AB4005" s="2">
        <f t="shared" si="4056"/>
        <v>1</v>
      </c>
      <c r="AC4005" s="2">
        <f t="shared" si="4056"/>
        <v>2</v>
      </c>
      <c r="AD4005" s="2">
        <f t="shared" si="10"/>
        <v>0</v>
      </c>
      <c r="AE4005" s="2">
        <f t="shared" si="11"/>
        <v>0</v>
      </c>
      <c r="AF4005" s="2">
        <f t="shared" si="12"/>
        <v>0</v>
      </c>
      <c r="AG4005" s="2">
        <f t="shared" si="13"/>
        <v>1</v>
      </c>
      <c r="AH4005" s="2">
        <f t="shared" si="14"/>
        <v>0</v>
      </c>
      <c r="AI4005" s="2">
        <f t="shared" si="15"/>
        <v>0</v>
      </c>
      <c r="AJ4005" s="2">
        <f t="shared" si="16"/>
        <v>0</v>
      </c>
      <c r="AK4005" s="2">
        <f t="shared" si="17"/>
        <v>0</v>
      </c>
      <c r="AL4005" s="2">
        <f t="shared" si="18"/>
        <v>1</v>
      </c>
    </row>
    <row r="4006" ht="13.5" customHeight="1">
      <c r="A4006" s="3">
        <v>43782.0</v>
      </c>
      <c r="B4006" s="2">
        <v>2794.0</v>
      </c>
      <c r="C4006" s="2">
        <f t="shared" si="3"/>
        <v>2794</v>
      </c>
      <c r="D4006" s="2">
        <f t="shared" si="26"/>
        <v>4611.101594</v>
      </c>
      <c r="E4006" s="2">
        <f t="shared" si="20"/>
        <v>2504.276185</v>
      </c>
      <c r="F4006" s="2">
        <v>-0.32</v>
      </c>
      <c r="G4006" s="2">
        <f t="shared" si="4"/>
        <v>-0.0032</v>
      </c>
      <c r="H4006" s="2">
        <f t="shared" si="21"/>
        <v>2.0805</v>
      </c>
      <c r="I4006" s="2">
        <f t="shared" si="27"/>
        <v>1.601415997</v>
      </c>
      <c r="J4006" s="2">
        <f t="shared" si="5"/>
        <v>451.6280603</v>
      </c>
      <c r="K4006" s="2">
        <f t="shared" si="6"/>
        <v>466.9004237</v>
      </c>
      <c r="L4006" s="2">
        <f t="shared" si="7"/>
        <v>0</v>
      </c>
      <c r="M4006" s="2">
        <f t="shared" si="1"/>
        <v>466.9004237</v>
      </c>
      <c r="O4006" s="2">
        <v>4004.0</v>
      </c>
      <c r="P4006" s="2">
        <v>2804.0</v>
      </c>
      <c r="Q4006" s="2">
        <v>2803.0</v>
      </c>
      <c r="R4006" s="2">
        <v>2811.0</v>
      </c>
      <c r="S4006" s="2">
        <v>2790.0</v>
      </c>
      <c r="T4006" s="2">
        <v>1.335168159E9</v>
      </c>
      <c r="U4006" s="2">
        <v>3.7304598E7</v>
      </c>
      <c r="V4006" s="2">
        <v>3.2916567E7</v>
      </c>
      <c r="W4006" s="2">
        <v>1177007.0</v>
      </c>
      <c r="X4006" s="2">
        <v>1143.0</v>
      </c>
      <c r="Y4006" s="2">
        <f t="shared" si="8"/>
        <v>0.3965692245</v>
      </c>
      <c r="Z4006" s="2">
        <f t="shared" ref="Z4006:AC4006" si="4057">ROUNDDOWN($Y4006*Z$1,0)-IF(MOD($Y4006*Z$1,1)=0,1,0)+1</f>
        <v>1</v>
      </c>
      <c r="AA4006" s="2">
        <f t="shared" si="4057"/>
        <v>2</v>
      </c>
      <c r="AB4006" s="2">
        <f t="shared" si="4057"/>
        <v>2</v>
      </c>
      <c r="AC4006" s="2">
        <f t="shared" si="4057"/>
        <v>2</v>
      </c>
      <c r="AD4006" s="2">
        <f t="shared" si="10"/>
        <v>0</v>
      </c>
      <c r="AE4006" s="2">
        <f t="shared" si="11"/>
        <v>0</v>
      </c>
      <c r="AF4006" s="2">
        <f t="shared" si="12"/>
        <v>0</v>
      </c>
      <c r="AG4006" s="2">
        <f t="shared" si="13"/>
        <v>0</v>
      </c>
      <c r="AH4006" s="2">
        <f t="shared" si="14"/>
        <v>0</v>
      </c>
      <c r="AI4006" s="2">
        <f t="shared" si="15"/>
        <v>0</v>
      </c>
      <c r="AJ4006" s="2">
        <f t="shared" si="16"/>
        <v>0</v>
      </c>
      <c r="AK4006" s="2">
        <f t="shared" si="17"/>
        <v>1</v>
      </c>
      <c r="AL4006" s="2">
        <f t="shared" si="18"/>
        <v>1</v>
      </c>
    </row>
    <row r="4007" ht="13.5" customHeight="1">
      <c r="A4007" s="3">
        <v>43783.0</v>
      </c>
      <c r="B4007" s="2">
        <v>2823.0</v>
      </c>
      <c r="C4007" s="2">
        <f t="shared" si="3"/>
        <v>2823</v>
      </c>
      <c r="D4007" s="2">
        <f t="shared" si="26"/>
        <v>4612.95446</v>
      </c>
      <c r="E4007" s="2">
        <f t="shared" si="20"/>
        <v>2504.618753</v>
      </c>
      <c r="F4007" s="2">
        <v>1.04</v>
      </c>
      <c r="G4007" s="2">
        <f t="shared" si="4"/>
        <v>0.0104</v>
      </c>
      <c r="H4007" s="2">
        <f t="shared" si="21"/>
        <v>2.0909</v>
      </c>
      <c r="I4007" s="2">
        <f t="shared" si="27"/>
        <v>1.601817824</v>
      </c>
      <c r="J4007" s="2">
        <f t="shared" si="5"/>
        <v>456.3249922</v>
      </c>
      <c r="K4007" s="2">
        <f t="shared" si="6"/>
        <v>471.7561881</v>
      </c>
      <c r="L4007" s="2">
        <f t="shared" si="7"/>
        <v>0</v>
      </c>
      <c r="M4007" s="2">
        <f t="shared" si="1"/>
        <v>471.7561881</v>
      </c>
      <c r="O4007" s="2">
        <v>4005.0</v>
      </c>
      <c r="P4007" s="2">
        <v>2798.0</v>
      </c>
      <c r="Q4007" s="2">
        <v>2794.0</v>
      </c>
      <c r="R4007" s="2">
        <v>2823.0</v>
      </c>
      <c r="S4007" s="2">
        <v>2798.0</v>
      </c>
      <c r="T4007" s="2">
        <v>1.335168159E9</v>
      </c>
      <c r="U4007" s="2">
        <v>3.7691797E7</v>
      </c>
      <c r="V4007" s="2">
        <v>4.2932101E7</v>
      </c>
      <c r="W4007" s="2">
        <v>1526720.0</v>
      </c>
      <c r="X4007" s="2">
        <v>1258.0</v>
      </c>
      <c r="Y4007" s="2">
        <f t="shared" si="8"/>
        <v>0.763499797</v>
      </c>
      <c r="Z4007" s="2">
        <f t="shared" ref="Z4007:AC4007" si="4058">ROUNDDOWN($Y4007*Z$1,0)-IF(MOD($Y4007*Z$1,1)=0,1,0)+1</f>
        <v>2</v>
      </c>
      <c r="AA4007" s="2">
        <f t="shared" si="4058"/>
        <v>3</v>
      </c>
      <c r="AB4007" s="2">
        <f t="shared" si="4058"/>
        <v>4</v>
      </c>
      <c r="AC4007" s="2">
        <f t="shared" si="4058"/>
        <v>4</v>
      </c>
      <c r="AD4007" s="2">
        <f t="shared" si="10"/>
        <v>1</v>
      </c>
      <c r="AE4007" s="2">
        <f t="shared" si="11"/>
        <v>0</v>
      </c>
      <c r="AF4007" s="2">
        <f t="shared" si="12"/>
        <v>0</v>
      </c>
      <c r="AG4007" s="2">
        <f t="shared" si="13"/>
        <v>0</v>
      </c>
      <c r="AH4007" s="2">
        <f t="shared" si="14"/>
        <v>0</v>
      </c>
      <c r="AI4007" s="2">
        <f t="shared" si="15"/>
        <v>0</v>
      </c>
      <c r="AJ4007" s="2">
        <f t="shared" si="16"/>
        <v>0</v>
      </c>
      <c r="AK4007" s="2">
        <f t="shared" si="17"/>
        <v>0</v>
      </c>
      <c r="AL4007" s="2">
        <f t="shared" si="18"/>
        <v>1</v>
      </c>
    </row>
    <row r="4008" ht="13.5" customHeight="1">
      <c r="A4008" s="3">
        <v>43786.0</v>
      </c>
      <c r="B4008" s="2">
        <v>2849.0</v>
      </c>
      <c r="C4008" s="2">
        <f t="shared" si="3"/>
        <v>2849</v>
      </c>
      <c r="D4008" s="2">
        <f t="shared" si="26"/>
        <v>4614.80807</v>
      </c>
      <c r="E4008" s="2">
        <f t="shared" si="20"/>
        <v>2504.96132</v>
      </c>
      <c r="F4008" s="2">
        <v>0.92</v>
      </c>
      <c r="G4008" s="2">
        <f t="shared" si="4"/>
        <v>0.0092</v>
      </c>
      <c r="H4008" s="2">
        <f t="shared" si="21"/>
        <v>2.1001</v>
      </c>
      <c r="I4008" s="2">
        <f t="shared" si="27"/>
        <v>1.602219651</v>
      </c>
      <c r="J4008" s="2">
        <f t="shared" si="5"/>
        <v>460.5231821</v>
      </c>
      <c r="K4008" s="2">
        <f t="shared" si="6"/>
        <v>476.096345</v>
      </c>
      <c r="L4008" s="2">
        <f t="shared" si="7"/>
        <v>0</v>
      </c>
      <c r="M4008" s="2">
        <f t="shared" si="1"/>
        <v>476.096345</v>
      </c>
      <c r="O4008" s="2">
        <v>4006.0</v>
      </c>
      <c r="P4008" s="2">
        <v>2833.0</v>
      </c>
      <c r="Q4008" s="2">
        <v>2823.0</v>
      </c>
      <c r="R4008" s="2">
        <v>2857.0</v>
      </c>
      <c r="S4008" s="2">
        <v>2833.0</v>
      </c>
      <c r="T4008" s="2">
        <v>1.335168159E9</v>
      </c>
      <c r="U4008" s="2">
        <v>3.8038941E7</v>
      </c>
      <c r="V4008" s="2">
        <v>1.8532731E7</v>
      </c>
      <c r="W4008" s="2">
        <v>650350.0</v>
      </c>
      <c r="X4008" s="2">
        <v>505.0</v>
      </c>
      <c r="Y4008" s="2">
        <f t="shared" si="8"/>
        <v>0.7375152253</v>
      </c>
      <c r="Z4008" s="2">
        <f t="shared" ref="Z4008:AC4008" si="4059">ROUNDDOWN($Y4008*Z$1,0)-IF(MOD($Y4008*Z$1,1)=0,1,0)+1</f>
        <v>2</v>
      </c>
      <c r="AA4008" s="2">
        <f t="shared" si="4059"/>
        <v>3</v>
      </c>
      <c r="AB4008" s="2">
        <f t="shared" si="4059"/>
        <v>3</v>
      </c>
      <c r="AC4008" s="2">
        <f t="shared" si="4059"/>
        <v>4</v>
      </c>
      <c r="AD4008" s="2">
        <f t="shared" si="10"/>
        <v>0</v>
      </c>
      <c r="AE4008" s="2">
        <f t="shared" si="11"/>
        <v>0</v>
      </c>
      <c r="AF4008" s="2">
        <f t="shared" si="12"/>
        <v>0</v>
      </c>
      <c r="AG4008" s="2">
        <f t="shared" si="13"/>
        <v>0</v>
      </c>
      <c r="AH4008" s="2">
        <f t="shared" si="14"/>
        <v>0</v>
      </c>
      <c r="AI4008" s="2">
        <f t="shared" si="15"/>
        <v>1</v>
      </c>
      <c r="AJ4008" s="2">
        <f t="shared" si="16"/>
        <v>0</v>
      </c>
      <c r="AK4008" s="2">
        <f t="shared" si="17"/>
        <v>0</v>
      </c>
      <c r="AL4008" s="2">
        <f t="shared" si="18"/>
        <v>1</v>
      </c>
    </row>
    <row r="4009" ht="13.5" customHeight="1">
      <c r="A4009" s="3">
        <v>43787.0</v>
      </c>
      <c r="B4009" s="2">
        <v>2840.0</v>
      </c>
      <c r="C4009" s="2">
        <f t="shared" si="3"/>
        <v>2840</v>
      </c>
      <c r="D4009" s="2">
        <f t="shared" si="26"/>
        <v>4616.662426</v>
      </c>
      <c r="E4009" s="2">
        <f t="shared" si="20"/>
        <v>2505.303888</v>
      </c>
      <c r="F4009" s="2">
        <v>-0.32</v>
      </c>
      <c r="G4009" s="2">
        <f t="shared" si="4"/>
        <v>-0.0032</v>
      </c>
      <c r="H4009" s="2">
        <f t="shared" si="21"/>
        <v>2.0969</v>
      </c>
      <c r="I4009" s="2">
        <f t="shared" si="27"/>
        <v>1.602621478</v>
      </c>
      <c r="J4009" s="2">
        <f t="shared" si="5"/>
        <v>459.0495079</v>
      </c>
      <c r="K4009" s="2">
        <f t="shared" si="6"/>
        <v>474.5728367</v>
      </c>
      <c r="L4009" s="2">
        <f t="shared" si="7"/>
        <v>0</v>
      </c>
      <c r="M4009" s="2">
        <f t="shared" si="1"/>
        <v>474.5728367</v>
      </c>
      <c r="O4009" s="2">
        <v>4007.0</v>
      </c>
      <c r="P4009" s="2">
        <v>2842.0</v>
      </c>
      <c r="Q4009" s="2">
        <v>2849.0</v>
      </c>
      <c r="R4009" s="2">
        <v>2856.0</v>
      </c>
      <c r="S4009" s="2">
        <v>2827.0</v>
      </c>
      <c r="T4009" s="2">
        <v>1.335168159E9</v>
      </c>
      <c r="U4009" s="2">
        <v>3.7918776E7</v>
      </c>
      <c r="V4009" s="2">
        <v>4.151992E7</v>
      </c>
      <c r="W4009" s="2">
        <v>1460590.0</v>
      </c>
      <c r="X4009" s="2">
        <v>1735.0</v>
      </c>
      <c r="Y4009" s="2">
        <f t="shared" si="8"/>
        <v>0.3965692245</v>
      </c>
      <c r="Z4009" s="2">
        <f t="shared" ref="Z4009:AC4009" si="4060">ROUNDDOWN($Y4009*Z$1,0)-IF(MOD($Y4009*Z$1,1)=0,1,0)+1</f>
        <v>1</v>
      </c>
      <c r="AA4009" s="2">
        <f t="shared" si="4060"/>
        <v>2</v>
      </c>
      <c r="AB4009" s="2">
        <f t="shared" si="4060"/>
        <v>2</v>
      </c>
      <c r="AC4009" s="2">
        <f t="shared" si="4060"/>
        <v>2</v>
      </c>
      <c r="AD4009" s="2">
        <f t="shared" si="10"/>
        <v>0</v>
      </c>
      <c r="AE4009" s="2">
        <f t="shared" si="11"/>
        <v>0</v>
      </c>
      <c r="AF4009" s="2">
        <f t="shared" si="12"/>
        <v>0</v>
      </c>
      <c r="AG4009" s="2">
        <f t="shared" si="13"/>
        <v>0</v>
      </c>
      <c r="AH4009" s="2">
        <f t="shared" si="14"/>
        <v>0</v>
      </c>
      <c r="AI4009" s="2">
        <f t="shared" si="15"/>
        <v>0</v>
      </c>
      <c r="AJ4009" s="2">
        <f t="shared" si="16"/>
        <v>1</v>
      </c>
      <c r="AK4009" s="2">
        <f t="shared" si="17"/>
        <v>0</v>
      </c>
      <c r="AL4009" s="2">
        <f t="shared" si="18"/>
        <v>1</v>
      </c>
    </row>
    <row r="4010" ht="13.5" customHeight="1">
      <c r="A4010" s="3">
        <v>43788.0</v>
      </c>
      <c r="B4010" s="2">
        <v>2845.0</v>
      </c>
      <c r="C4010" s="2">
        <f t="shared" si="3"/>
        <v>2845</v>
      </c>
      <c r="D4010" s="2">
        <f t="shared" si="26"/>
        <v>4618.517526</v>
      </c>
      <c r="E4010" s="2">
        <f t="shared" si="20"/>
        <v>2505.646456</v>
      </c>
      <c r="F4010" s="2">
        <v>0.18</v>
      </c>
      <c r="G4010" s="2">
        <f t="shared" si="4"/>
        <v>0.0018</v>
      </c>
      <c r="H4010" s="2">
        <f t="shared" si="21"/>
        <v>2.0987</v>
      </c>
      <c r="I4010" s="2">
        <f t="shared" si="27"/>
        <v>1.603023306</v>
      </c>
      <c r="J4010" s="2">
        <f t="shared" si="5"/>
        <v>459.875797</v>
      </c>
      <c r="K4010" s="2">
        <f t="shared" si="6"/>
        <v>475.4270678</v>
      </c>
      <c r="L4010" s="2">
        <f t="shared" si="7"/>
        <v>0</v>
      </c>
      <c r="M4010" s="2">
        <f t="shared" si="1"/>
        <v>475.4270678</v>
      </c>
      <c r="O4010" s="2">
        <v>4008.0</v>
      </c>
      <c r="P4010" s="2">
        <v>2850.0</v>
      </c>
      <c r="Q4010" s="2">
        <v>2840.0</v>
      </c>
      <c r="R4010" s="2">
        <v>2858.0</v>
      </c>
      <c r="S4010" s="2">
        <v>2840.0</v>
      </c>
      <c r="T4010" s="2">
        <v>1.335168159E9</v>
      </c>
      <c r="U4010" s="2">
        <v>3.7985534E7</v>
      </c>
      <c r="V4010" s="2">
        <v>2.8003823E7</v>
      </c>
      <c r="W4010" s="2">
        <v>983558.0</v>
      </c>
      <c r="X4010" s="2">
        <v>1092.0</v>
      </c>
      <c r="Y4010" s="2">
        <f t="shared" si="8"/>
        <v>0.539179862</v>
      </c>
      <c r="Z4010" s="2">
        <f t="shared" ref="Z4010:AC4010" si="4061">ROUNDDOWN($Y4010*Z$1,0)-IF(MOD($Y4010*Z$1,1)=0,1,0)+1</f>
        <v>2</v>
      </c>
      <c r="AA4010" s="2">
        <f t="shared" si="4061"/>
        <v>2</v>
      </c>
      <c r="AB4010" s="2">
        <f t="shared" si="4061"/>
        <v>3</v>
      </c>
      <c r="AC4010" s="2">
        <f t="shared" si="4061"/>
        <v>3</v>
      </c>
      <c r="AD4010" s="2">
        <f t="shared" si="10"/>
        <v>0</v>
      </c>
      <c r="AE4010" s="2">
        <f t="shared" si="11"/>
        <v>0</v>
      </c>
      <c r="AF4010" s="2">
        <f t="shared" si="12"/>
        <v>0</v>
      </c>
      <c r="AG4010" s="2">
        <f t="shared" si="13"/>
        <v>0</v>
      </c>
      <c r="AH4010" s="2">
        <f t="shared" si="14"/>
        <v>1</v>
      </c>
      <c r="AI4010" s="2">
        <f t="shared" si="15"/>
        <v>0</v>
      </c>
      <c r="AJ4010" s="2">
        <f t="shared" si="16"/>
        <v>0</v>
      </c>
      <c r="AK4010" s="2">
        <f t="shared" si="17"/>
        <v>0</v>
      </c>
      <c r="AL4010" s="2">
        <f t="shared" si="18"/>
        <v>1</v>
      </c>
    </row>
    <row r="4011" ht="13.5" customHeight="1">
      <c r="A4011" s="3">
        <v>43789.0</v>
      </c>
      <c r="B4011" s="2">
        <v>2790.0</v>
      </c>
      <c r="C4011" s="2">
        <f t="shared" si="3"/>
        <v>2790</v>
      </c>
      <c r="D4011" s="2">
        <f t="shared" si="26"/>
        <v>4620.373372</v>
      </c>
      <c r="E4011" s="2">
        <f t="shared" si="20"/>
        <v>2505.989024</v>
      </c>
      <c r="F4011" s="2">
        <v>-1.93</v>
      </c>
      <c r="G4011" s="2">
        <f t="shared" si="4"/>
        <v>-0.0193</v>
      </c>
      <c r="H4011" s="2">
        <f t="shared" si="21"/>
        <v>2.0794</v>
      </c>
      <c r="I4011" s="2">
        <f t="shared" si="27"/>
        <v>1.603425133</v>
      </c>
      <c r="J4011" s="2">
        <f t="shared" si="5"/>
        <v>451.0001941</v>
      </c>
      <c r="K4011" s="2">
        <f t="shared" si="6"/>
        <v>466.2513254</v>
      </c>
      <c r="L4011" s="2">
        <f t="shared" si="7"/>
        <v>0</v>
      </c>
      <c r="M4011" s="2">
        <f t="shared" si="1"/>
        <v>466.2513254</v>
      </c>
      <c r="O4011" s="2">
        <v>4009.0</v>
      </c>
      <c r="P4011" s="2">
        <v>2796.0</v>
      </c>
      <c r="Q4011" s="2">
        <v>2845.0</v>
      </c>
      <c r="R4011" s="2">
        <v>2796.0</v>
      </c>
      <c r="S4011" s="2">
        <v>2749.0</v>
      </c>
      <c r="T4011" s="2">
        <v>1.335168159E9</v>
      </c>
      <c r="U4011" s="2">
        <v>3.7251192E7</v>
      </c>
      <c r="V4011" s="2">
        <v>8.911688E7</v>
      </c>
      <c r="W4011" s="2">
        <v>3213734.0</v>
      </c>
      <c r="X4011" s="2">
        <v>2600.0</v>
      </c>
      <c r="Y4011" s="2">
        <f t="shared" si="8"/>
        <v>0.09287454324</v>
      </c>
      <c r="Z4011" s="2">
        <f t="shared" ref="Z4011:AC4011" si="4062">ROUNDDOWN($Y4011*Z$1,0)-IF(MOD($Y4011*Z$1,1)=0,1,0)+1</f>
        <v>1</v>
      </c>
      <c r="AA4011" s="2">
        <f t="shared" si="4062"/>
        <v>1</v>
      </c>
      <c r="AB4011" s="2">
        <f t="shared" si="4062"/>
        <v>1</v>
      </c>
      <c r="AC4011" s="2">
        <f t="shared" si="4062"/>
        <v>1</v>
      </c>
      <c r="AD4011" s="2">
        <f t="shared" si="10"/>
        <v>0</v>
      </c>
      <c r="AE4011" s="2">
        <f t="shared" si="11"/>
        <v>0</v>
      </c>
      <c r="AF4011" s="2">
        <f t="shared" si="12"/>
        <v>0</v>
      </c>
      <c r="AG4011" s="2">
        <f t="shared" si="13"/>
        <v>1</v>
      </c>
      <c r="AH4011" s="2">
        <f t="shared" si="14"/>
        <v>0</v>
      </c>
      <c r="AI4011" s="2">
        <f t="shared" si="15"/>
        <v>0</v>
      </c>
      <c r="AJ4011" s="2">
        <f t="shared" si="16"/>
        <v>0</v>
      </c>
      <c r="AK4011" s="2">
        <f t="shared" si="17"/>
        <v>0</v>
      </c>
      <c r="AL4011" s="2">
        <f t="shared" si="18"/>
        <v>1</v>
      </c>
    </row>
    <row r="4012" ht="13.5" customHeight="1">
      <c r="A4012" s="3">
        <v>43790.0</v>
      </c>
      <c r="B4012" s="2">
        <v>2740.0</v>
      </c>
      <c r="C4012" s="2">
        <f t="shared" si="3"/>
        <v>2740</v>
      </c>
      <c r="D4012" s="2">
        <f t="shared" si="26"/>
        <v>4622.229964</v>
      </c>
      <c r="E4012" s="2">
        <f t="shared" si="20"/>
        <v>2506.331591</v>
      </c>
      <c r="F4012" s="2">
        <v>-1.79</v>
      </c>
      <c r="G4012" s="2">
        <f t="shared" si="4"/>
        <v>-0.0179</v>
      </c>
      <c r="H4012" s="2">
        <f t="shared" si="21"/>
        <v>2.0615</v>
      </c>
      <c r="I4012" s="2">
        <f t="shared" si="27"/>
        <v>1.60382696</v>
      </c>
      <c r="J4012" s="2">
        <f t="shared" si="5"/>
        <v>442.9272907</v>
      </c>
      <c r="K4012" s="2">
        <f t="shared" si="6"/>
        <v>457.9054267</v>
      </c>
      <c r="L4012" s="2">
        <f t="shared" si="7"/>
        <v>0</v>
      </c>
      <c r="M4012" s="2">
        <f t="shared" si="1"/>
        <v>457.9054267</v>
      </c>
      <c r="O4012" s="2">
        <v>4010.0</v>
      </c>
      <c r="P4012" s="2">
        <v>2777.0</v>
      </c>
      <c r="Q4012" s="2">
        <v>2790.0</v>
      </c>
      <c r="R4012" s="2">
        <v>2794.0</v>
      </c>
      <c r="S4012" s="2">
        <v>2740.0</v>
      </c>
      <c r="T4012" s="2">
        <v>1.335168159E9</v>
      </c>
      <c r="U4012" s="2">
        <v>3.6583608E7</v>
      </c>
      <c r="V4012" s="2">
        <v>6.7328113E7</v>
      </c>
      <c r="W4012" s="2">
        <v>2433106.0</v>
      </c>
      <c r="X4012" s="2">
        <v>1881.0</v>
      </c>
      <c r="Y4012" s="2">
        <f t="shared" si="8"/>
        <v>0.1059683313</v>
      </c>
      <c r="Z4012" s="2">
        <f t="shared" ref="Z4012:AC4012" si="4063">ROUNDDOWN($Y4012*Z$1,0)-IF(MOD($Y4012*Z$1,1)=0,1,0)+1</f>
        <v>1</v>
      </c>
      <c r="AA4012" s="2">
        <f t="shared" si="4063"/>
        <v>1</v>
      </c>
      <c r="AB4012" s="2">
        <f t="shared" si="4063"/>
        <v>1</v>
      </c>
      <c r="AC4012" s="2">
        <f t="shared" si="4063"/>
        <v>1</v>
      </c>
      <c r="AD4012" s="2">
        <f t="shared" si="10"/>
        <v>0</v>
      </c>
      <c r="AE4012" s="2">
        <f t="shared" si="11"/>
        <v>0</v>
      </c>
      <c r="AF4012" s="2">
        <f t="shared" si="12"/>
        <v>0</v>
      </c>
      <c r="AG4012" s="2">
        <f t="shared" si="13"/>
        <v>0</v>
      </c>
      <c r="AH4012" s="2">
        <f t="shared" si="14"/>
        <v>0</v>
      </c>
      <c r="AI4012" s="2">
        <f t="shared" si="15"/>
        <v>0</v>
      </c>
      <c r="AJ4012" s="2">
        <f t="shared" si="16"/>
        <v>1</v>
      </c>
      <c r="AK4012" s="2">
        <f t="shared" si="17"/>
        <v>0</v>
      </c>
      <c r="AL4012" s="2">
        <f t="shared" si="18"/>
        <v>1</v>
      </c>
    </row>
    <row r="4013" ht="13.5" customHeight="1">
      <c r="A4013" s="3">
        <v>43793.0</v>
      </c>
      <c r="B4013" s="2">
        <v>2760.0</v>
      </c>
      <c r="C4013" s="2">
        <f t="shared" si="3"/>
        <v>2760</v>
      </c>
      <c r="D4013" s="2">
        <f t="shared" si="26"/>
        <v>4624.087301</v>
      </c>
      <c r="E4013" s="2">
        <f t="shared" si="20"/>
        <v>2506.674159</v>
      </c>
      <c r="F4013" s="2">
        <v>0.73</v>
      </c>
      <c r="G4013" s="2">
        <f t="shared" si="4"/>
        <v>0.0073</v>
      </c>
      <c r="H4013" s="2">
        <f t="shared" si="21"/>
        <v>2.0688</v>
      </c>
      <c r="I4013" s="2">
        <f t="shared" si="27"/>
        <v>1.604228787</v>
      </c>
      <c r="J4013" s="2">
        <f t="shared" si="5"/>
        <v>446.1606599</v>
      </c>
      <c r="K4013" s="2">
        <f t="shared" si="6"/>
        <v>461.2481363</v>
      </c>
      <c r="L4013" s="2">
        <f t="shared" si="7"/>
        <v>0</v>
      </c>
      <c r="M4013" s="2">
        <f t="shared" si="1"/>
        <v>461.2481363</v>
      </c>
      <c r="O4013" s="2">
        <v>4011.0</v>
      </c>
      <c r="P4013" s="2">
        <v>2750.0</v>
      </c>
      <c r="Q4013" s="2">
        <v>2740.0</v>
      </c>
      <c r="R4013" s="2">
        <v>2760.0</v>
      </c>
      <c r="S4013" s="2">
        <v>2723.0</v>
      </c>
      <c r="T4013" s="2">
        <v>1.335168159E9</v>
      </c>
      <c r="U4013" s="2">
        <v>3.6850641E7</v>
      </c>
      <c r="V4013" s="2">
        <v>2.2976024E7</v>
      </c>
      <c r="W4013" s="2">
        <v>838946.0</v>
      </c>
      <c r="X4013" s="2">
        <v>1025.0</v>
      </c>
      <c r="Y4013" s="2">
        <f t="shared" si="8"/>
        <v>0.6882866423</v>
      </c>
      <c r="Z4013" s="2">
        <f t="shared" ref="Z4013:AC4013" si="4064">ROUNDDOWN($Y4013*Z$1,0)-IF(MOD($Y4013*Z$1,1)=0,1,0)+1</f>
        <v>2</v>
      </c>
      <c r="AA4013" s="2">
        <f t="shared" si="4064"/>
        <v>3</v>
      </c>
      <c r="AB4013" s="2">
        <f t="shared" si="4064"/>
        <v>3</v>
      </c>
      <c r="AC4013" s="2">
        <f t="shared" si="4064"/>
        <v>4</v>
      </c>
      <c r="AD4013" s="2">
        <f t="shared" si="10"/>
        <v>0</v>
      </c>
      <c r="AE4013" s="2">
        <f t="shared" si="11"/>
        <v>0</v>
      </c>
      <c r="AF4013" s="2">
        <f t="shared" si="12"/>
        <v>0</v>
      </c>
      <c r="AG4013" s="2">
        <f t="shared" si="13"/>
        <v>0</v>
      </c>
      <c r="AH4013" s="2">
        <f t="shared" si="14"/>
        <v>0</v>
      </c>
      <c r="AI4013" s="2">
        <f t="shared" si="15"/>
        <v>1</v>
      </c>
      <c r="AJ4013" s="2">
        <f t="shared" si="16"/>
        <v>0</v>
      </c>
      <c r="AK4013" s="2">
        <f t="shared" si="17"/>
        <v>0</v>
      </c>
      <c r="AL4013" s="2">
        <f t="shared" si="18"/>
        <v>1</v>
      </c>
    </row>
    <row r="4014" ht="13.5" customHeight="1">
      <c r="A4014" s="3">
        <v>43794.0</v>
      </c>
      <c r="B4014" s="2">
        <v>2720.0</v>
      </c>
      <c r="C4014" s="2">
        <f t="shared" si="3"/>
        <v>2720</v>
      </c>
      <c r="D4014" s="2">
        <f t="shared" si="26"/>
        <v>4625.945385</v>
      </c>
      <c r="E4014" s="2">
        <f t="shared" si="20"/>
        <v>2507.016727</v>
      </c>
      <c r="F4014" s="2">
        <v>-1.45</v>
      </c>
      <c r="G4014" s="2">
        <f t="shared" si="4"/>
        <v>-0.0145</v>
      </c>
      <c r="H4014" s="2">
        <f t="shared" si="21"/>
        <v>2.0543</v>
      </c>
      <c r="I4014" s="2">
        <f t="shared" si="27"/>
        <v>1.604630614</v>
      </c>
      <c r="J4014" s="2">
        <f t="shared" si="5"/>
        <v>439.6913303</v>
      </c>
      <c r="K4014" s="2">
        <f t="shared" si="6"/>
        <v>454.5600383</v>
      </c>
      <c r="L4014" s="2">
        <f t="shared" si="7"/>
        <v>0</v>
      </c>
      <c r="M4014" s="2">
        <f t="shared" si="1"/>
        <v>454.5600383</v>
      </c>
      <c r="O4014" s="2">
        <v>4012.0</v>
      </c>
      <c r="P4014" s="2">
        <v>2745.0</v>
      </c>
      <c r="Q4014" s="2">
        <v>2760.0</v>
      </c>
      <c r="R4014" s="2">
        <v>2764.0</v>
      </c>
      <c r="S4014" s="2">
        <v>2701.0</v>
      </c>
      <c r="T4014" s="2">
        <v>1.335168159E9</v>
      </c>
      <c r="U4014" s="2">
        <v>3.6316574E7</v>
      </c>
      <c r="V4014" s="2">
        <v>7.5540711E7</v>
      </c>
      <c r="W4014" s="2">
        <v>2773476.0</v>
      </c>
      <c r="X4014" s="2">
        <v>2807.0</v>
      </c>
      <c r="Y4014" s="2">
        <f t="shared" si="8"/>
        <v>0.1533698741</v>
      </c>
      <c r="Z4014" s="2">
        <f t="shared" ref="Z4014:AC4014" si="4065">ROUNDDOWN($Y4014*Z$1,0)-IF(MOD($Y4014*Z$1,1)=0,1,0)+1</f>
        <v>1</v>
      </c>
      <c r="AA4014" s="2">
        <f t="shared" si="4065"/>
        <v>1</v>
      </c>
      <c r="AB4014" s="2">
        <f t="shared" si="4065"/>
        <v>1</v>
      </c>
      <c r="AC4014" s="2">
        <f t="shared" si="4065"/>
        <v>1</v>
      </c>
      <c r="AD4014" s="2">
        <f t="shared" si="10"/>
        <v>0</v>
      </c>
      <c r="AE4014" s="2">
        <f t="shared" si="11"/>
        <v>0</v>
      </c>
      <c r="AF4014" s="2">
        <f t="shared" si="12"/>
        <v>0</v>
      </c>
      <c r="AG4014" s="2">
        <f t="shared" si="13"/>
        <v>0</v>
      </c>
      <c r="AH4014" s="2">
        <f t="shared" si="14"/>
        <v>0</v>
      </c>
      <c r="AI4014" s="2">
        <f t="shared" si="15"/>
        <v>0</v>
      </c>
      <c r="AJ4014" s="2">
        <f t="shared" si="16"/>
        <v>1</v>
      </c>
      <c r="AK4014" s="2">
        <f t="shared" si="17"/>
        <v>0</v>
      </c>
      <c r="AL4014" s="2">
        <f t="shared" si="18"/>
        <v>1</v>
      </c>
    </row>
    <row r="4015" ht="13.5" customHeight="1">
      <c r="A4015" s="3">
        <v>43795.0</v>
      </c>
      <c r="B4015" s="2">
        <v>2724.0</v>
      </c>
      <c r="C4015" s="2">
        <f t="shared" si="3"/>
        <v>2724</v>
      </c>
      <c r="D4015" s="2">
        <f t="shared" si="26"/>
        <v>4627.804216</v>
      </c>
      <c r="E4015" s="2">
        <f t="shared" si="20"/>
        <v>2507.359294</v>
      </c>
      <c r="F4015" s="2">
        <v>0.15</v>
      </c>
      <c r="G4015" s="2">
        <f t="shared" si="4"/>
        <v>0.0015</v>
      </c>
      <c r="H4015" s="2">
        <f t="shared" si="21"/>
        <v>2.0558</v>
      </c>
      <c r="I4015" s="2">
        <f t="shared" si="27"/>
        <v>1.605032442</v>
      </c>
      <c r="J4015" s="2">
        <f t="shared" si="5"/>
        <v>440.3508673</v>
      </c>
      <c r="K4015" s="2">
        <f t="shared" si="6"/>
        <v>455.2418784</v>
      </c>
      <c r="L4015" s="2">
        <f t="shared" si="7"/>
        <v>0</v>
      </c>
      <c r="M4015" s="2">
        <f t="shared" si="1"/>
        <v>455.2418784</v>
      </c>
      <c r="O4015" s="2">
        <v>4013.0</v>
      </c>
      <c r="P4015" s="2">
        <v>2719.0</v>
      </c>
      <c r="Q4015" s="2">
        <v>2720.0</v>
      </c>
      <c r="R4015" s="2">
        <v>2738.0</v>
      </c>
      <c r="S4015" s="2">
        <v>2702.0</v>
      </c>
      <c r="T4015" s="2">
        <v>1.335168159E9</v>
      </c>
      <c r="U4015" s="2">
        <v>3.6369981E7</v>
      </c>
      <c r="V4015" s="2">
        <v>9.8393941E7</v>
      </c>
      <c r="W4015" s="2">
        <v>3613740.0</v>
      </c>
      <c r="X4015" s="2">
        <v>2639.0</v>
      </c>
      <c r="Y4015" s="2">
        <f t="shared" si="8"/>
        <v>0.5319732034</v>
      </c>
      <c r="Z4015" s="2">
        <f t="shared" ref="Z4015:AC4015" si="4066">ROUNDDOWN($Y4015*Z$1,0)-IF(MOD($Y4015*Z$1,1)=0,1,0)+1</f>
        <v>2</v>
      </c>
      <c r="AA4015" s="2">
        <f t="shared" si="4066"/>
        <v>2</v>
      </c>
      <c r="AB4015" s="2">
        <f t="shared" si="4066"/>
        <v>3</v>
      </c>
      <c r="AC4015" s="2">
        <f t="shared" si="4066"/>
        <v>3</v>
      </c>
      <c r="AD4015" s="2">
        <f t="shared" si="10"/>
        <v>0</v>
      </c>
      <c r="AE4015" s="2">
        <f t="shared" si="11"/>
        <v>0</v>
      </c>
      <c r="AF4015" s="2">
        <f t="shared" si="12"/>
        <v>0</v>
      </c>
      <c r="AG4015" s="2">
        <f t="shared" si="13"/>
        <v>0</v>
      </c>
      <c r="AH4015" s="2">
        <f t="shared" si="14"/>
        <v>0</v>
      </c>
      <c r="AI4015" s="2">
        <f t="shared" si="15"/>
        <v>1</v>
      </c>
      <c r="AJ4015" s="2">
        <f t="shared" si="16"/>
        <v>0</v>
      </c>
      <c r="AK4015" s="2">
        <f t="shared" si="17"/>
        <v>0</v>
      </c>
      <c r="AL4015" s="2">
        <f t="shared" si="18"/>
        <v>1</v>
      </c>
    </row>
    <row r="4016" ht="13.5" customHeight="1">
      <c r="A4016" s="3">
        <v>43796.0</v>
      </c>
      <c r="B4016" s="2">
        <v>2706.0</v>
      </c>
      <c r="C4016" s="2">
        <f t="shared" si="3"/>
        <v>2706</v>
      </c>
      <c r="D4016" s="2">
        <f t="shared" si="26"/>
        <v>4629.663793</v>
      </c>
      <c r="E4016" s="2">
        <f t="shared" si="20"/>
        <v>2507.701862</v>
      </c>
      <c r="F4016" s="2">
        <v>-0.66</v>
      </c>
      <c r="G4016" s="2">
        <f t="shared" si="4"/>
        <v>-0.0066</v>
      </c>
      <c r="H4016" s="2">
        <f t="shared" si="21"/>
        <v>2.0492</v>
      </c>
      <c r="I4016" s="2">
        <f t="shared" si="27"/>
        <v>1.605434269</v>
      </c>
      <c r="J4016" s="2">
        <f t="shared" si="5"/>
        <v>437.4445516</v>
      </c>
      <c r="K4016" s="2">
        <f t="shared" si="6"/>
        <v>452.237282</v>
      </c>
      <c r="L4016" s="2">
        <f t="shared" si="7"/>
        <v>0</v>
      </c>
      <c r="M4016" s="2">
        <f t="shared" si="1"/>
        <v>452.237282</v>
      </c>
      <c r="O4016" s="2">
        <v>4014.0</v>
      </c>
      <c r="P4016" s="2">
        <v>2735.0</v>
      </c>
      <c r="Q4016" s="2">
        <v>2724.0</v>
      </c>
      <c r="R4016" s="2">
        <v>2750.0</v>
      </c>
      <c r="S4016" s="2">
        <v>2706.0</v>
      </c>
      <c r="T4016" s="2">
        <v>1.335168159E9</v>
      </c>
      <c r="U4016" s="2">
        <v>3.612965E7</v>
      </c>
      <c r="V4016" s="2">
        <v>5.0395648E7</v>
      </c>
      <c r="W4016" s="2">
        <v>1849690.0</v>
      </c>
      <c r="X4016" s="2">
        <v>1818.0</v>
      </c>
      <c r="Y4016" s="2">
        <f t="shared" si="8"/>
        <v>0.3061307349</v>
      </c>
      <c r="Z4016" s="2">
        <f t="shared" ref="Z4016:AC4016" si="4067">ROUNDDOWN($Y4016*Z$1,0)-IF(MOD($Y4016*Z$1,1)=0,1,0)+1</f>
        <v>1</v>
      </c>
      <c r="AA4016" s="2">
        <f t="shared" si="4067"/>
        <v>1</v>
      </c>
      <c r="AB4016" s="2">
        <f t="shared" si="4067"/>
        <v>2</v>
      </c>
      <c r="AC4016" s="2">
        <f t="shared" si="4067"/>
        <v>2</v>
      </c>
      <c r="AD4016" s="2">
        <f t="shared" si="10"/>
        <v>0</v>
      </c>
      <c r="AE4016" s="2">
        <f t="shared" si="11"/>
        <v>0</v>
      </c>
      <c r="AF4016" s="2">
        <f t="shared" si="12"/>
        <v>0</v>
      </c>
      <c r="AG4016" s="2">
        <f t="shared" si="13"/>
        <v>0</v>
      </c>
      <c r="AH4016" s="2">
        <f t="shared" si="14"/>
        <v>0</v>
      </c>
      <c r="AI4016" s="2">
        <f t="shared" si="15"/>
        <v>0</v>
      </c>
      <c r="AJ4016" s="2">
        <f t="shared" si="16"/>
        <v>1</v>
      </c>
      <c r="AK4016" s="2">
        <f t="shared" si="17"/>
        <v>0</v>
      </c>
      <c r="AL4016" s="2">
        <f t="shared" si="18"/>
        <v>1</v>
      </c>
    </row>
    <row r="4017" ht="13.5" customHeight="1">
      <c r="A4017" s="3">
        <v>43797.0</v>
      </c>
      <c r="B4017" s="2">
        <v>2803.0</v>
      </c>
      <c r="C4017" s="2">
        <f t="shared" si="3"/>
        <v>2803</v>
      </c>
      <c r="D4017" s="2">
        <f t="shared" si="26"/>
        <v>4631.524118</v>
      </c>
      <c r="E4017" s="2">
        <f t="shared" si="20"/>
        <v>2508.04443</v>
      </c>
      <c r="F4017" s="2">
        <v>3.58</v>
      </c>
      <c r="G4017" s="2">
        <f t="shared" si="4"/>
        <v>0.0358</v>
      </c>
      <c r="H4017" s="2">
        <f t="shared" si="21"/>
        <v>2.085</v>
      </c>
      <c r="I4017" s="2">
        <f t="shared" si="27"/>
        <v>1.605836096</v>
      </c>
      <c r="J4017" s="2">
        <f t="shared" si="5"/>
        <v>453.1050665</v>
      </c>
      <c r="K4017" s="2">
        <f t="shared" si="6"/>
        <v>468.4273767</v>
      </c>
      <c r="L4017" s="2">
        <f t="shared" si="7"/>
        <v>0</v>
      </c>
      <c r="M4017" s="2">
        <f t="shared" si="1"/>
        <v>468.4273767</v>
      </c>
      <c r="O4017" s="2">
        <v>4015.0</v>
      </c>
      <c r="P4017" s="2">
        <v>2754.0</v>
      </c>
      <c r="Q4017" s="2">
        <v>2706.0</v>
      </c>
      <c r="R4017" s="2">
        <v>2807.0</v>
      </c>
      <c r="S4017" s="2">
        <v>2730.0</v>
      </c>
      <c r="T4017" s="2">
        <v>1.335168159E9</v>
      </c>
      <c r="U4017" s="2">
        <v>3.7424764E7</v>
      </c>
      <c r="V4017" s="2">
        <v>1.80998662E8</v>
      </c>
      <c r="W4017" s="2">
        <v>6550026.0</v>
      </c>
      <c r="X4017" s="2">
        <v>2645.0</v>
      </c>
      <c r="Y4017" s="2">
        <f t="shared" si="8"/>
        <v>0.9805115713</v>
      </c>
      <c r="Z4017" s="2">
        <f t="shared" ref="Z4017:AC4017" si="4068">ROUNDDOWN($Y4017*Z$1,0)-IF(MOD($Y4017*Z$1,1)=0,1,0)+1</f>
        <v>2</v>
      </c>
      <c r="AA4017" s="2">
        <f t="shared" si="4068"/>
        <v>3</v>
      </c>
      <c r="AB4017" s="2">
        <f t="shared" si="4068"/>
        <v>4</v>
      </c>
      <c r="AC4017" s="2">
        <f t="shared" si="4068"/>
        <v>5</v>
      </c>
      <c r="AD4017" s="2">
        <f t="shared" si="10"/>
        <v>0</v>
      </c>
      <c r="AE4017" s="2">
        <f t="shared" si="11"/>
        <v>0</v>
      </c>
      <c r="AF4017" s="2">
        <f t="shared" si="12"/>
        <v>0</v>
      </c>
      <c r="AG4017" s="2">
        <f t="shared" si="13"/>
        <v>0</v>
      </c>
      <c r="AH4017" s="2">
        <f t="shared" si="14"/>
        <v>1</v>
      </c>
      <c r="AI4017" s="2">
        <f t="shared" si="15"/>
        <v>0</v>
      </c>
      <c r="AJ4017" s="2">
        <f t="shared" si="16"/>
        <v>0</v>
      </c>
      <c r="AK4017" s="2">
        <f t="shared" si="17"/>
        <v>0</v>
      </c>
      <c r="AL4017" s="2">
        <f t="shared" si="18"/>
        <v>1</v>
      </c>
    </row>
    <row r="4018" ht="13.5" customHeight="1">
      <c r="A4018" s="3">
        <v>43800.0</v>
      </c>
      <c r="B4018" s="2">
        <v>2765.0</v>
      </c>
      <c r="C4018" s="2">
        <f t="shared" si="3"/>
        <v>2765</v>
      </c>
      <c r="D4018" s="2">
        <f t="shared" si="26"/>
        <v>4633.38519</v>
      </c>
      <c r="E4018" s="2">
        <f t="shared" si="20"/>
        <v>2508.386998</v>
      </c>
      <c r="F4018" s="2">
        <v>-1.36</v>
      </c>
      <c r="G4018" s="2">
        <f t="shared" si="4"/>
        <v>-0.0136</v>
      </c>
      <c r="H4018" s="2">
        <f t="shared" si="21"/>
        <v>2.0714</v>
      </c>
      <c r="I4018" s="2">
        <f t="shared" si="27"/>
        <v>1.606237923</v>
      </c>
      <c r="J4018" s="2">
        <f t="shared" si="5"/>
        <v>446.9428376</v>
      </c>
      <c r="K4018" s="2">
        <f t="shared" si="6"/>
        <v>462.0567643</v>
      </c>
      <c r="L4018" s="2">
        <f t="shared" si="7"/>
        <v>0</v>
      </c>
      <c r="M4018" s="2">
        <f t="shared" si="1"/>
        <v>462.0567643</v>
      </c>
      <c r="O4018" s="2">
        <v>4016.0</v>
      </c>
      <c r="P4018" s="2">
        <v>2780.0</v>
      </c>
      <c r="Q4018" s="2">
        <v>2803.0</v>
      </c>
      <c r="R4018" s="2">
        <v>2800.0</v>
      </c>
      <c r="S4018" s="2">
        <v>2764.0</v>
      </c>
      <c r="T4018" s="2">
        <v>1.335168159E9</v>
      </c>
      <c r="U4018" s="2">
        <v>3.69174E7</v>
      </c>
      <c r="V4018" s="2">
        <v>1.8882821E7</v>
      </c>
      <c r="W4018" s="2">
        <v>680924.0</v>
      </c>
      <c r="X4018" s="2">
        <v>843.0</v>
      </c>
      <c r="Y4018" s="2">
        <f t="shared" si="8"/>
        <v>0.1660576533</v>
      </c>
      <c r="Z4018" s="2">
        <f t="shared" ref="Z4018:AC4018" si="4069">ROUNDDOWN($Y4018*Z$1,0)-IF(MOD($Y4018*Z$1,1)=0,1,0)+1</f>
        <v>1</v>
      </c>
      <c r="AA4018" s="2">
        <f t="shared" si="4069"/>
        <v>1</v>
      </c>
      <c r="AB4018" s="2">
        <f t="shared" si="4069"/>
        <v>1</v>
      </c>
      <c r="AC4018" s="2">
        <f t="shared" si="4069"/>
        <v>1</v>
      </c>
      <c r="AD4018" s="2">
        <f t="shared" si="10"/>
        <v>0</v>
      </c>
      <c r="AE4018" s="2">
        <f t="shared" si="11"/>
        <v>0</v>
      </c>
      <c r="AF4018" s="2">
        <f t="shared" si="12"/>
        <v>1</v>
      </c>
      <c r="AG4018" s="2">
        <f t="shared" si="13"/>
        <v>0</v>
      </c>
      <c r="AH4018" s="2">
        <f t="shared" si="14"/>
        <v>0</v>
      </c>
      <c r="AI4018" s="2">
        <f t="shared" si="15"/>
        <v>0</v>
      </c>
      <c r="AJ4018" s="2">
        <f t="shared" si="16"/>
        <v>0</v>
      </c>
      <c r="AK4018" s="2">
        <f t="shared" si="17"/>
        <v>0</v>
      </c>
      <c r="AL4018" s="2">
        <f t="shared" si="18"/>
        <v>1</v>
      </c>
    </row>
    <row r="4019" ht="13.5" customHeight="1">
      <c r="A4019" s="3">
        <v>43801.0</v>
      </c>
      <c r="B4019" s="2">
        <v>2727.0</v>
      </c>
      <c r="C4019" s="2">
        <f t="shared" si="3"/>
        <v>2727</v>
      </c>
      <c r="D4019" s="2">
        <f t="shared" si="26"/>
        <v>4635.24701</v>
      </c>
      <c r="E4019" s="2">
        <f t="shared" si="20"/>
        <v>2508.729565</v>
      </c>
      <c r="F4019" s="2">
        <v>-1.37</v>
      </c>
      <c r="G4019" s="2">
        <f t="shared" si="4"/>
        <v>-0.0137</v>
      </c>
      <c r="H4019" s="2">
        <f t="shared" si="21"/>
        <v>2.0577</v>
      </c>
      <c r="I4019" s="2">
        <f t="shared" si="27"/>
        <v>1.60663975</v>
      </c>
      <c r="J4019" s="2">
        <f t="shared" si="5"/>
        <v>440.8197208</v>
      </c>
      <c r="K4019" s="2">
        <f t="shared" si="6"/>
        <v>455.7265867</v>
      </c>
      <c r="L4019" s="2">
        <f t="shared" si="7"/>
        <v>0</v>
      </c>
      <c r="M4019" s="2">
        <f t="shared" si="1"/>
        <v>455.7265867</v>
      </c>
      <c r="O4019" s="2">
        <v>4017.0</v>
      </c>
      <c r="P4019" s="2">
        <v>2771.0</v>
      </c>
      <c r="Q4019" s="2">
        <v>2765.0</v>
      </c>
      <c r="R4019" s="2">
        <v>2787.0</v>
      </c>
      <c r="S4019" s="2">
        <v>2721.0</v>
      </c>
      <c r="T4019" s="2">
        <v>1.335168159E9</v>
      </c>
      <c r="U4019" s="2">
        <v>3.6410036E7</v>
      </c>
      <c r="V4019" s="2">
        <v>6.28061E7</v>
      </c>
      <c r="W4019" s="2">
        <v>2284703.0</v>
      </c>
      <c r="X4019" s="2">
        <v>2146.0</v>
      </c>
      <c r="Y4019" s="2">
        <f t="shared" si="8"/>
        <v>0.1645351198</v>
      </c>
      <c r="Z4019" s="2">
        <f t="shared" ref="Z4019:AC4019" si="4070">ROUNDDOWN($Y4019*Z$1,0)-IF(MOD($Y4019*Z$1,1)=0,1,0)+1</f>
        <v>1</v>
      </c>
      <c r="AA4019" s="2">
        <f t="shared" si="4070"/>
        <v>1</v>
      </c>
      <c r="AB4019" s="2">
        <f t="shared" si="4070"/>
        <v>1</v>
      </c>
      <c r="AC4019" s="2">
        <f t="shared" si="4070"/>
        <v>1</v>
      </c>
      <c r="AD4019" s="2">
        <f t="shared" si="10"/>
        <v>0</v>
      </c>
      <c r="AE4019" s="2">
        <f t="shared" si="11"/>
        <v>0</v>
      </c>
      <c r="AF4019" s="2">
        <f t="shared" si="12"/>
        <v>0</v>
      </c>
      <c r="AG4019" s="2">
        <f t="shared" si="13"/>
        <v>1</v>
      </c>
      <c r="AH4019" s="2">
        <f t="shared" si="14"/>
        <v>0</v>
      </c>
      <c r="AI4019" s="2">
        <f t="shared" si="15"/>
        <v>0</v>
      </c>
      <c r="AJ4019" s="2">
        <f t="shared" si="16"/>
        <v>0</v>
      </c>
      <c r="AK4019" s="2">
        <f t="shared" si="17"/>
        <v>0</v>
      </c>
      <c r="AL4019" s="2">
        <f t="shared" si="18"/>
        <v>1</v>
      </c>
    </row>
    <row r="4020" ht="13.5" customHeight="1">
      <c r="A4020" s="3">
        <v>43802.0</v>
      </c>
      <c r="B4020" s="2">
        <v>2727.0</v>
      </c>
      <c r="C4020" s="2">
        <f t="shared" si="3"/>
        <v>2727</v>
      </c>
      <c r="D4020" s="2">
        <f t="shared" si="26"/>
        <v>4637.109578</v>
      </c>
      <c r="E4020" s="2">
        <f t="shared" si="20"/>
        <v>2509.072133</v>
      </c>
      <c r="F4020" s="2">
        <v>0.0</v>
      </c>
      <c r="G4020" s="2">
        <f t="shared" si="4"/>
        <v>0</v>
      </c>
      <c r="H4020" s="2">
        <f t="shared" si="21"/>
        <v>2.0577</v>
      </c>
      <c r="I4020" s="2">
        <f t="shared" si="27"/>
        <v>1.607041577</v>
      </c>
      <c r="J4020" s="2">
        <f t="shared" si="5"/>
        <v>440.8197208</v>
      </c>
      <c r="K4020" s="2">
        <f t="shared" si="6"/>
        <v>455.7265867</v>
      </c>
      <c r="L4020" s="2">
        <f t="shared" si="7"/>
        <v>0</v>
      </c>
      <c r="M4020" s="2">
        <f t="shared" si="1"/>
        <v>455.7265867</v>
      </c>
      <c r="O4020" s="2">
        <v>4018.0</v>
      </c>
      <c r="P4020" s="2">
        <v>2732.0</v>
      </c>
      <c r="Q4020" s="2">
        <v>2727.0</v>
      </c>
      <c r="R4020" s="2">
        <v>2756.0</v>
      </c>
      <c r="S4020" s="2">
        <v>2716.0</v>
      </c>
      <c r="T4020" s="2">
        <v>1.335168159E9</v>
      </c>
      <c r="U4020" s="2">
        <v>3.6410036E7</v>
      </c>
      <c r="V4020" s="2">
        <v>5.6155755E7</v>
      </c>
      <c r="W4020" s="2">
        <v>2056656.0</v>
      </c>
      <c r="X4020" s="2">
        <v>1977.0</v>
      </c>
      <c r="Y4020" s="2">
        <f t="shared" si="8"/>
        <v>0.4880227365</v>
      </c>
      <c r="Z4020" s="2">
        <f t="shared" ref="Z4020:AC4020" si="4071">ROUNDDOWN($Y4020*Z$1,0)-IF(MOD($Y4020*Z$1,1)=0,1,0)+1</f>
        <v>1</v>
      </c>
      <c r="AA4020" s="2">
        <f t="shared" si="4071"/>
        <v>2</v>
      </c>
      <c r="AB4020" s="2">
        <f t="shared" si="4071"/>
        <v>2</v>
      </c>
      <c r="AC4020" s="2">
        <f t="shared" si="4071"/>
        <v>3</v>
      </c>
      <c r="AD4020" s="2">
        <f t="shared" si="10"/>
        <v>0</v>
      </c>
      <c r="AE4020" s="2">
        <f t="shared" si="11"/>
        <v>0</v>
      </c>
      <c r="AF4020" s="2">
        <f t="shared" si="12"/>
        <v>0</v>
      </c>
      <c r="AG4020" s="2">
        <f t="shared" si="13"/>
        <v>0</v>
      </c>
      <c r="AH4020" s="2">
        <f t="shared" si="14"/>
        <v>0</v>
      </c>
      <c r="AI4020" s="2">
        <f t="shared" si="15"/>
        <v>0</v>
      </c>
      <c r="AJ4020" s="2">
        <f t="shared" si="16"/>
        <v>1</v>
      </c>
      <c r="AK4020" s="2">
        <f t="shared" si="17"/>
        <v>0</v>
      </c>
      <c r="AL4020" s="2">
        <f t="shared" si="18"/>
        <v>1</v>
      </c>
    </row>
    <row r="4021" ht="13.5" customHeight="1">
      <c r="A4021" s="3">
        <v>43803.0</v>
      </c>
      <c r="B4021" s="2">
        <v>2731.0</v>
      </c>
      <c r="C4021" s="2">
        <f t="shared" si="3"/>
        <v>2731</v>
      </c>
      <c r="D4021" s="2">
        <f t="shared" si="26"/>
        <v>4638.972895</v>
      </c>
      <c r="E4021" s="2">
        <f t="shared" si="20"/>
        <v>2509.414701</v>
      </c>
      <c r="F4021" s="2">
        <v>0.15</v>
      </c>
      <c r="G4021" s="2">
        <f t="shared" si="4"/>
        <v>0.0015</v>
      </c>
      <c r="H4021" s="2">
        <f t="shared" si="21"/>
        <v>2.0592</v>
      </c>
      <c r="I4021" s="2">
        <f t="shared" si="27"/>
        <v>1.607443405</v>
      </c>
      <c r="J4021" s="2">
        <f t="shared" si="5"/>
        <v>441.4809503</v>
      </c>
      <c r="K4021" s="2">
        <f t="shared" si="6"/>
        <v>456.4101765</v>
      </c>
      <c r="L4021" s="2">
        <f t="shared" si="7"/>
        <v>0</v>
      </c>
      <c r="M4021" s="2">
        <f t="shared" si="1"/>
        <v>456.4101765</v>
      </c>
      <c r="O4021" s="2">
        <v>4019.0</v>
      </c>
      <c r="P4021" s="2">
        <v>2727.0</v>
      </c>
      <c r="Q4021" s="2">
        <v>2727.0</v>
      </c>
      <c r="R4021" s="2">
        <v>2740.0</v>
      </c>
      <c r="S4021" s="2">
        <v>2710.0</v>
      </c>
      <c r="T4021" s="2">
        <v>1.335168159E9</v>
      </c>
      <c r="U4021" s="2">
        <v>3.6463442E7</v>
      </c>
      <c r="V4021" s="2">
        <v>4.1339184E7</v>
      </c>
      <c r="W4021" s="2">
        <v>1517482.0</v>
      </c>
      <c r="X4021" s="2">
        <v>1844.0</v>
      </c>
      <c r="Y4021" s="2">
        <f t="shared" si="8"/>
        <v>0.5319732034</v>
      </c>
      <c r="Z4021" s="2">
        <f t="shared" ref="Z4021:AC4021" si="4072">ROUNDDOWN($Y4021*Z$1,0)-IF(MOD($Y4021*Z$1,1)=0,1,0)+1</f>
        <v>2</v>
      </c>
      <c r="AA4021" s="2">
        <f t="shared" si="4072"/>
        <v>2</v>
      </c>
      <c r="AB4021" s="2">
        <f t="shared" si="4072"/>
        <v>3</v>
      </c>
      <c r="AC4021" s="2">
        <f t="shared" si="4072"/>
        <v>3</v>
      </c>
      <c r="AD4021" s="2">
        <f t="shared" si="10"/>
        <v>0</v>
      </c>
      <c r="AE4021" s="2">
        <f t="shared" si="11"/>
        <v>0</v>
      </c>
      <c r="AF4021" s="2">
        <f t="shared" si="12"/>
        <v>0</v>
      </c>
      <c r="AG4021" s="2">
        <f t="shared" si="13"/>
        <v>0</v>
      </c>
      <c r="AH4021" s="2">
        <f t="shared" si="14"/>
        <v>0</v>
      </c>
      <c r="AI4021" s="2">
        <f t="shared" si="15"/>
        <v>1</v>
      </c>
      <c r="AJ4021" s="2">
        <f t="shared" si="16"/>
        <v>0</v>
      </c>
      <c r="AK4021" s="2">
        <f t="shared" si="17"/>
        <v>0</v>
      </c>
      <c r="AL4021" s="2">
        <f t="shared" si="18"/>
        <v>1</v>
      </c>
    </row>
    <row r="4022" ht="13.5" customHeight="1">
      <c r="A4022" s="3">
        <v>43804.0</v>
      </c>
      <c r="B4022" s="2">
        <v>2720.0</v>
      </c>
      <c r="C4022" s="2">
        <f t="shared" si="3"/>
        <v>2720</v>
      </c>
      <c r="D4022" s="2">
        <f t="shared" si="26"/>
        <v>4640.83696</v>
      </c>
      <c r="E4022" s="2">
        <f t="shared" si="20"/>
        <v>2509.757268</v>
      </c>
      <c r="F4022" s="2">
        <v>-0.4</v>
      </c>
      <c r="G4022" s="2">
        <f t="shared" si="4"/>
        <v>-0.004</v>
      </c>
      <c r="H4022" s="2">
        <f t="shared" si="21"/>
        <v>2.0552</v>
      </c>
      <c r="I4022" s="2">
        <f t="shared" si="27"/>
        <v>1.607845232</v>
      </c>
      <c r="J4022" s="2">
        <f t="shared" si="5"/>
        <v>439.7150265</v>
      </c>
      <c r="K4022" s="2">
        <f t="shared" si="6"/>
        <v>454.5845358</v>
      </c>
      <c r="L4022" s="2">
        <f t="shared" si="7"/>
        <v>0</v>
      </c>
      <c r="M4022" s="2">
        <f t="shared" si="1"/>
        <v>454.5845358</v>
      </c>
      <c r="O4022" s="2">
        <v>4020.0</v>
      </c>
      <c r="P4022" s="2">
        <v>2735.0</v>
      </c>
      <c r="Q4022" s="2">
        <v>2731.0</v>
      </c>
      <c r="R4022" s="2">
        <v>2738.0</v>
      </c>
      <c r="S4022" s="2">
        <v>2707.0</v>
      </c>
      <c r="T4022" s="2">
        <v>1.335168159E9</v>
      </c>
      <c r="U4022" s="2">
        <v>3.6316574E7</v>
      </c>
      <c r="V4022" s="2">
        <v>1.33497814E8</v>
      </c>
      <c r="W4022" s="2">
        <v>4905757.0</v>
      </c>
      <c r="X4022" s="2">
        <v>1345.0</v>
      </c>
      <c r="Y4022" s="2">
        <f t="shared" si="8"/>
        <v>0.3735282176</v>
      </c>
      <c r="Z4022" s="2">
        <f t="shared" ref="Z4022:AC4022" si="4073">ROUNDDOWN($Y4022*Z$1,0)-IF(MOD($Y4022*Z$1,1)=0,1,0)+1</f>
        <v>1</v>
      </c>
      <c r="AA4022" s="2">
        <f t="shared" si="4073"/>
        <v>2</v>
      </c>
      <c r="AB4022" s="2">
        <f t="shared" si="4073"/>
        <v>2</v>
      </c>
      <c r="AC4022" s="2">
        <f t="shared" si="4073"/>
        <v>2</v>
      </c>
      <c r="AD4022" s="2">
        <f t="shared" si="10"/>
        <v>0</v>
      </c>
      <c r="AE4022" s="2">
        <f t="shared" si="11"/>
        <v>0</v>
      </c>
      <c r="AF4022" s="2">
        <f t="shared" si="12"/>
        <v>0</v>
      </c>
      <c r="AG4022" s="2">
        <f t="shared" si="13"/>
        <v>0</v>
      </c>
      <c r="AH4022" s="2">
        <f t="shared" si="14"/>
        <v>0</v>
      </c>
      <c r="AI4022" s="2">
        <f t="shared" si="15"/>
        <v>0</v>
      </c>
      <c r="AJ4022" s="2">
        <f t="shared" si="16"/>
        <v>1</v>
      </c>
      <c r="AK4022" s="2">
        <f t="shared" si="17"/>
        <v>0</v>
      </c>
      <c r="AL4022" s="2">
        <f t="shared" si="18"/>
        <v>1</v>
      </c>
    </row>
    <row r="4023" ht="13.5" customHeight="1">
      <c r="A4023" s="3">
        <v>43807.0</v>
      </c>
      <c r="B4023" s="2">
        <v>2749.0</v>
      </c>
      <c r="C4023" s="2">
        <f t="shared" si="3"/>
        <v>2749</v>
      </c>
      <c r="D4023" s="2">
        <f t="shared" si="26"/>
        <v>4642.701775</v>
      </c>
      <c r="E4023" s="2">
        <f t="shared" si="20"/>
        <v>2510.099836</v>
      </c>
      <c r="F4023" s="2">
        <v>1.07</v>
      </c>
      <c r="G4023" s="2">
        <f t="shared" si="4"/>
        <v>0.0107</v>
      </c>
      <c r="H4023" s="2">
        <f t="shared" si="21"/>
        <v>2.0659</v>
      </c>
      <c r="I4023" s="2">
        <f t="shared" si="27"/>
        <v>1.608247059</v>
      </c>
      <c r="J4023" s="2">
        <f t="shared" si="5"/>
        <v>444.4199773</v>
      </c>
      <c r="K4023" s="2">
        <f t="shared" si="6"/>
        <v>459.4485904</v>
      </c>
      <c r="L4023" s="2">
        <f t="shared" si="7"/>
        <v>0</v>
      </c>
      <c r="M4023" s="2">
        <f t="shared" si="1"/>
        <v>459.4485904</v>
      </c>
      <c r="O4023" s="2">
        <v>4021.0</v>
      </c>
      <c r="P4023" s="2">
        <v>2737.0</v>
      </c>
      <c r="Q4023" s="2">
        <v>2720.0</v>
      </c>
      <c r="R4023" s="2">
        <v>2757.0</v>
      </c>
      <c r="S4023" s="2">
        <v>2733.0</v>
      </c>
      <c r="T4023" s="2">
        <v>1.335168159E9</v>
      </c>
      <c r="U4023" s="2">
        <v>3.6703773E7</v>
      </c>
      <c r="V4023" s="2">
        <v>1.5943753E7</v>
      </c>
      <c r="W4023" s="2">
        <v>580750.0</v>
      </c>
      <c r="X4023" s="2">
        <v>767.0</v>
      </c>
      <c r="Y4023" s="2">
        <f t="shared" si="8"/>
        <v>0.7703004466</v>
      </c>
      <c r="Z4023" s="2">
        <f t="shared" ref="Z4023:AC4023" si="4074">ROUNDDOWN($Y4023*Z$1,0)-IF(MOD($Y4023*Z$1,1)=0,1,0)+1</f>
        <v>2</v>
      </c>
      <c r="AA4023" s="2">
        <f t="shared" si="4074"/>
        <v>3</v>
      </c>
      <c r="AB4023" s="2">
        <f t="shared" si="4074"/>
        <v>4</v>
      </c>
      <c r="AC4023" s="2">
        <f t="shared" si="4074"/>
        <v>4</v>
      </c>
      <c r="AD4023" s="2">
        <f t="shared" si="10"/>
        <v>0</v>
      </c>
      <c r="AE4023" s="2">
        <f t="shared" si="11"/>
        <v>0</v>
      </c>
      <c r="AF4023" s="2">
        <f t="shared" si="12"/>
        <v>0</v>
      </c>
      <c r="AG4023" s="2">
        <f t="shared" si="13"/>
        <v>0</v>
      </c>
      <c r="AH4023" s="2">
        <f t="shared" si="14"/>
        <v>0</v>
      </c>
      <c r="AI4023" s="2">
        <f t="shared" si="15"/>
        <v>1</v>
      </c>
      <c r="AJ4023" s="2">
        <f t="shared" si="16"/>
        <v>0</v>
      </c>
      <c r="AK4023" s="2">
        <f t="shared" si="17"/>
        <v>0</v>
      </c>
      <c r="AL4023" s="2">
        <f t="shared" si="18"/>
        <v>1</v>
      </c>
    </row>
    <row r="4024" ht="13.5" customHeight="1">
      <c r="A4024" s="3">
        <v>43808.0</v>
      </c>
      <c r="B4024" s="2">
        <v>2735.0</v>
      </c>
      <c r="C4024" s="2">
        <f t="shared" si="3"/>
        <v>2735</v>
      </c>
      <c r="D4024" s="2">
        <f t="shared" si="26"/>
        <v>4644.567338</v>
      </c>
      <c r="E4024" s="2">
        <f t="shared" si="20"/>
        <v>2510.442404</v>
      </c>
      <c r="F4024" s="2">
        <v>-0.51</v>
      </c>
      <c r="G4024" s="2">
        <f t="shared" si="4"/>
        <v>-0.0051</v>
      </c>
      <c r="H4024" s="2">
        <f t="shared" si="21"/>
        <v>2.0608</v>
      </c>
      <c r="I4024" s="2">
        <f t="shared" si="27"/>
        <v>1.608648886</v>
      </c>
      <c r="J4024" s="2">
        <f t="shared" si="5"/>
        <v>442.1534354</v>
      </c>
      <c r="K4024" s="2">
        <f t="shared" si="6"/>
        <v>457.1054026</v>
      </c>
      <c r="L4024" s="2">
        <f t="shared" si="7"/>
        <v>0</v>
      </c>
      <c r="M4024" s="2">
        <f t="shared" si="1"/>
        <v>457.1054026</v>
      </c>
      <c r="O4024" s="2">
        <v>4022.0</v>
      </c>
      <c r="P4024" s="2">
        <v>2750.0</v>
      </c>
      <c r="Q4024" s="2">
        <v>2749.0</v>
      </c>
      <c r="R4024" s="2">
        <v>2751.0</v>
      </c>
      <c r="S4024" s="2">
        <v>2722.0</v>
      </c>
      <c r="T4024" s="2">
        <v>1.335168159E9</v>
      </c>
      <c r="U4024" s="2">
        <v>3.6516849E7</v>
      </c>
      <c r="V4024" s="2">
        <v>4.0515168E7</v>
      </c>
      <c r="W4024" s="2">
        <v>1481749.0</v>
      </c>
      <c r="X4024" s="2">
        <v>1488.0</v>
      </c>
      <c r="Y4024" s="2">
        <f t="shared" si="8"/>
        <v>0.3431790499</v>
      </c>
      <c r="Z4024" s="2">
        <f t="shared" ref="Z4024:AC4024" si="4075">ROUNDDOWN($Y4024*Z$1,0)-IF(MOD($Y4024*Z$1,1)=0,1,0)+1</f>
        <v>1</v>
      </c>
      <c r="AA4024" s="2">
        <f t="shared" si="4075"/>
        <v>2</v>
      </c>
      <c r="AB4024" s="2">
        <f t="shared" si="4075"/>
        <v>2</v>
      </c>
      <c r="AC4024" s="2">
        <f t="shared" si="4075"/>
        <v>2</v>
      </c>
      <c r="AD4024" s="2">
        <f t="shared" si="10"/>
        <v>0</v>
      </c>
      <c r="AE4024" s="2">
        <f t="shared" si="11"/>
        <v>0</v>
      </c>
      <c r="AF4024" s="2">
        <f t="shared" si="12"/>
        <v>0</v>
      </c>
      <c r="AG4024" s="2">
        <f t="shared" si="13"/>
        <v>0</v>
      </c>
      <c r="AH4024" s="2">
        <f t="shared" si="14"/>
        <v>0</v>
      </c>
      <c r="AI4024" s="2">
        <f t="shared" si="15"/>
        <v>0</v>
      </c>
      <c r="AJ4024" s="2">
        <f t="shared" si="16"/>
        <v>0</v>
      </c>
      <c r="AK4024" s="2">
        <f t="shared" si="17"/>
        <v>1</v>
      </c>
      <c r="AL4024" s="2">
        <f t="shared" si="18"/>
        <v>1</v>
      </c>
    </row>
    <row r="4025" ht="13.5" customHeight="1">
      <c r="A4025" s="3">
        <v>43809.0</v>
      </c>
      <c r="B4025" s="2">
        <v>2791.0</v>
      </c>
      <c r="C4025" s="2">
        <f t="shared" si="3"/>
        <v>2791</v>
      </c>
      <c r="D4025" s="2">
        <f t="shared" si="26"/>
        <v>4646.433652</v>
      </c>
      <c r="E4025" s="2">
        <f t="shared" si="20"/>
        <v>2510.784972</v>
      </c>
      <c r="F4025" s="2">
        <v>2.05</v>
      </c>
      <c r="G4025" s="2">
        <f t="shared" si="4"/>
        <v>0.0205</v>
      </c>
      <c r="H4025" s="2">
        <f t="shared" si="21"/>
        <v>2.0813</v>
      </c>
      <c r="I4025" s="2">
        <f t="shared" si="27"/>
        <v>1.609050713</v>
      </c>
      <c r="J4025" s="2">
        <f t="shared" si="5"/>
        <v>451.2175809</v>
      </c>
      <c r="K4025" s="2">
        <f t="shared" si="6"/>
        <v>466.4760633</v>
      </c>
      <c r="L4025" s="2">
        <f t="shared" si="7"/>
        <v>0</v>
      </c>
      <c r="M4025" s="2">
        <f t="shared" si="1"/>
        <v>466.4760633</v>
      </c>
      <c r="O4025" s="2">
        <v>4023.0</v>
      </c>
      <c r="P4025" s="2">
        <v>2735.0</v>
      </c>
      <c r="Q4025" s="2">
        <v>2735.0</v>
      </c>
      <c r="R4025" s="2">
        <v>2791.0</v>
      </c>
      <c r="S4025" s="2">
        <v>2714.0</v>
      </c>
      <c r="T4025" s="2">
        <v>1.335168159E9</v>
      </c>
      <c r="U4025" s="2">
        <v>3.7264543E7</v>
      </c>
      <c r="V4025" s="2">
        <v>6.029212E7</v>
      </c>
      <c r="W4025" s="2">
        <v>2184191.0</v>
      </c>
      <c r="X4025" s="2">
        <v>1829.0</v>
      </c>
      <c r="Y4025" s="2">
        <f t="shared" si="8"/>
        <v>0.9026593585</v>
      </c>
      <c r="Z4025" s="2">
        <f t="shared" ref="Z4025:AC4025" si="4076">ROUNDDOWN($Y4025*Z$1,0)-IF(MOD($Y4025*Z$1,1)=0,1,0)+1</f>
        <v>2</v>
      </c>
      <c r="AA4025" s="2">
        <f t="shared" si="4076"/>
        <v>3</v>
      </c>
      <c r="AB4025" s="2">
        <f t="shared" si="4076"/>
        <v>4</v>
      </c>
      <c r="AC4025" s="2">
        <f t="shared" si="4076"/>
        <v>5</v>
      </c>
      <c r="AD4025" s="2">
        <f t="shared" si="10"/>
        <v>1</v>
      </c>
      <c r="AE4025" s="2">
        <f t="shared" si="11"/>
        <v>0</v>
      </c>
      <c r="AF4025" s="2">
        <f t="shared" si="12"/>
        <v>0</v>
      </c>
      <c r="AG4025" s="2">
        <f t="shared" si="13"/>
        <v>0</v>
      </c>
      <c r="AH4025" s="2">
        <f t="shared" si="14"/>
        <v>0</v>
      </c>
      <c r="AI4025" s="2">
        <f t="shared" si="15"/>
        <v>0</v>
      </c>
      <c r="AJ4025" s="2">
        <f t="shared" si="16"/>
        <v>0</v>
      </c>
      <c r="AK4025" s="2">
        <f t="shared" si="17"/>
        <v>0</v>
      </c>
      <c r="AL4025" s="2">
        <f t="shared" si="18"/>
        <v>1</v>
      </c>
    </row>
    <row r="4026" ht="13.5" customHeight="1">
      <c r="A4026" s="3">
        <v>43810.0</v>
      </c>
      <c r="B4026" s="2">
        <v>2792.0</v>
      </c>
      <c r="C4026" s="2">
        <f t="shared" si="3"/>
        <v>2792</v>
      </c>
      <c r="D4026" s="2">
        <f t="shared" si="26"/>
        <v>4648.300715</v>
      </c>
      <c r="E4026" s="2">
        <f t="shared" si="20"/>
        <v>2511.127539</v>
      </c>
      <c r="F4026" s="2">
        <v>0.04</v>
      </c>
      <c r="G4026" s="2">
        <f t="shared" si="4"/>
        <v>0.0004</v>
      </c>
      <c r="H4026" s="2">
        <f t="shared" si="21"/>
        <v>2.0817</v>
      </c>
      <c r="I4026" s="2">
        <f t="shared" si="27"/>
        <v>1.60945254</v>
      </c>
      <c r="J4026" s="2">
        <f t="shared" si="5"/>
        <v>451.3980679</v>
      </c>
      <c r="K4026" s="2">
        <f t="shared" si="6"/>
        <v>466.6626537</v>
      </c>
      <c r="L4026" s="2">
        <f t="shared" si="7"/>
        <v>0</v>
      </c>
      <c r="M4026" s="2">
        <f t="shared" si="1"/>
        <v>466.6626537</v>
      </c>
      <c r="O4026" s="2">
        <v>4024.0</v>
      </c>
      <c r="P4026" s="2">
        <v>2779.0</v>
      </c>
      <c r="Q4026" s="2">
        <v>2791.0</v>
      </c>
      <c r="R4026" s="2">
        <v>2796.0</v>
      </c>
      <c r="S4026" s="2">
        <v>2773.0</v>
      </c>
      <c r="T4026" s="2">
        <v>1.335168159E9</v>
      </c>
      <c r="U4026" s="2">
        <v>3.7277895E7</v>
      </c>
      <c r="V4026" s="2">
        <v>2.9388025E7</v>
      </c>
      <c r="W4026" s="2">
        <v>1055781.0</v>
      </c>
      <c r="X4026" s="2">
        <v>1255.0</v>
      </c>
      <c r="Y4026" s="2">
        <f t="shared" si="8"/>
        <v>0.5014210313</v>
      </c>
      <c r="Z4026" s="2">
        <f t="shared" ref="Z4026:AC4026" si="4077">ROUNDDOWN($Y4026*Z$1,0)-IF(MOD($Y4026*Z$1,1)=0,1,0)+1</f>
        <v>2</v>
      </c>
      <c r="AA4026" s="2">
        <f t="shared" si="4077"/>
        <v>2</v>
      </c>
      <c r="AB4026" s="2">
        <f t="shared" si="4077"/>
        <v>3</v>
      </c>
      <c r="AC4026" s="2">
        <f t="shared" si="4077"/>
        <v>3</v>
      </c>
      <c r="AD4026" s="2">
        <f t="shared" si="10"/>
        <v>0</v>
      </c>
      <c r="AE4026" s="2">
        <f t="shared" si="11"/>
        <v>0</v>
      </c>
      <c r="AF4026" s="2">
        <f t="shared" si="12"/>
        <v>0</v>
      </c>
      <c r="AG4026" s="2">
        <f t="shared" si="13"/>
        <v>0</v>
      </c>
      <c r="AH4026" s="2">
        <f t="shared" si="14"/>
        <v>1</v>
      </c>
      <c r="AI4026" s="2">
        <f t="shared" si="15"/>
        <v>0</v>
      </c>
      <c r="AJ4026" s="2">
        <f t="shared" si="16"/>
        <v>0</v>
      </c>
      <c r="AK4026" s="2">
        <f t="shared" si="17"/>
        <v>0</v>
      </c>
      <c r="AL4026" s="2">
        <f t="shared" si="18"/>
        <v>1</v>
      </c>
    </row>
    <row r="4027" ht="13.5" customHeight="1">
      <c r="A4027" s="3">
        <v>43811.0</v>
      </c>
      <c r="B4027" s="2">
        <v>2769.0</v>
      </c>
      <c r="C4027" s="2">
        <f t="shared" si="3"/>
        <v>2769</v>
      </c>
      <c r="D4027" s="2">
        <f t="shared" si="26"/>
        <v>4650.168529</v>
      </c>
      <c r="E4027" s="2">
        <f t="shared" si="20"/>
        <v>2511.470107</v>
      </c>
      <c r="F4027" s="2">
        <v>-0.82</v>
      </c>
      <c r="G4027" s="2">
        <f t="shared" si="4"/>
        <v>-0.0082</v>
      </c>
      <c r="H4027" s="2">
        <f t="shared" si="21"/>
        <v>2.0735</v>
      </c>
      <c r="I4027" s="2">
        <f t="shared" si="27"/>
        <v>1.609854368</v>
      </c>
      <c r="J4027" s="2">
        <f t="shared" si="5"/>
        <v>447.6966037</v>
      </c>
      <c r="K4027" s="2">
        <f t="shared" si="6"/>
        <v>462.83602</v>
      </c>
      <c r="L4027" s="2">
        <f t="shared" si="7"/>
        <v>0</v>
      </c>
      <c r="M4027" s="2">
        <f t="shared" si="1"/>
        <v>462.83602</v>
      </c>
      <c r="O4027" s="2">
        <v>4025.0</v>
      </c>
      <c r="P4027" s="2">
        <v>2784.0</v>
      </c>
      <c r="Q4027" s="2">
        <v>2792.0</v>
      </c>
      <c r="R4027" s="2">
        <v>2790.0</v>
      </c>
      <c r="S4027" s="2">
        <v>2763.0</v>
      </c>
      <c r="T4027" s="2">
        <v>1.335168159E9</v>
      </c>
      <c r="U4027" s="2">
        <v>3.6970806E7</v>
      </c>
      <c r="V4027" s="2">
        <v>3.4663841E7</v>
      </c>
      <c r="W4027" s="2">
        <v>1249592.0</v>
      </c>
      <c r="X4027" s="2">
        <v>1198.0</v>
      </c>
      <c r="Y4027" s="2">
        <f t="shared" si="8"/>
        <v>0.2703004466</v>
      </c>
      <c r="Z4027" s="2">
        <f t="shared" ref="Z4027:AC4027" si="4078">ROUNDDOWN($Y4027*Z$1,0)-IF(MOD($Y4027*Z$1,1)=0,1,0)+1</f>
        <v>1</v>
      </c>
      <c r="AA4027" s="2">
        <f t="shared" si="4078"/>
        <v>1</v>
      </c>
      <c r="AB4027" s="2">
        <f t="shared" si="4078"/>
        <v>2</v>
      </c>
      <c r="AC4027" s="2">
        <f t="shared" si="4078"/>
        <v>2</v>
      </c>
      <c r="AD4027" s="2">
        <f t="shared" si="10"/>
        <v>0</v>
      </c>
      <c r="AE4027" s="2">
        <f t="shared" si="11"/>
        <v>0</v>
      </c>
      <c r="AF4027" s="2">
        <f t="shared" si="12"/>
        <v>0</v>
      </c>
      <c r="AG4027" s="2">
        <f t="shared" si="13"/>
        <v>1</v>
      </c>
      <c r="AH4027" s="2">
        <f t="shared" si="14"/>
        <v>0</v>
      </c>
      <c r="AI4027" s="2">
        <f t="shared" si="15"/>
        <v>0</v>
      </c>
      <c r="AJ4027" s="2">
        <f t="shared" si="16"/>
        <v>0</v>
      </c>
      <c r="AK4027" s="2">
        <f t="shared" si="17"/>
        <v>0</v>
      </c>
      <c r="AL4027" s="2">
        <f t="shared" si="18"/>
        <v>1</v>
      </c>
    </row>
    <row r="4028" ht="13.5" customHeight="1">
      <c r="A4028" s="3">
        <v>43814.0</v>
      </c>
      <c r="B4028" s="2">
        <v>2750.0</v>
      </c>
      <c r="C4028" s="2">
        <f t="shared" si="3"/>
        <v>2750</v>
      </c>
      <c r="D4028" s="2">
        <f t="shared" si="26"/>
        <v>4652.037093</v>
      </c>
      <c r="E4028" s="2">
        <f t="shared" si="20"/>
        <v>2511.812675</v>
      </c>
      <c r="F4028" s="2">
        <v>-0.69</v>
      </c>
      <c r="G4028" s="2">
        <f t="shared" si="4"/>
        <v>-0.0069</v>
      </c>
      <c r="H4028" s="2">
        <f t="shared" si="21"/>
        <v>2.0666</v>
      </c>
      <c r="I4028" s="2">
        <f t="shared" si="27"/>
        <v>1.610256195</v>
      </c>
      <c r="J4028" s="2">
        <f t="shared" si="5"/>
        <v>444.6074972</v>
      </c>
      <c r="K4028" s="2">
        <f t="shared" si="6"/>
        <v>459.6424514</v>
      </c>
      <c r="L4028" s="2">
        <f t="shared" si="7"/>
        <v>0</v>
      </c>
      <c r="M4028" s="2">
        <f t="shared" si="1"/>
        <v>459.6424514</v>
      </c>
      <c r="O4028" s="2">
        <v>4026.0</v>
      </c>
      <c r="P4028" s="2">
        <v>2769.0</v>
      </c>
      <c r="Q4028" s="2">
        <v>2769.0</v>
      </c>
      <c r="R4028" s="2">
        <v>2773.0</v>
      </c>
      <c r="S4028" s="2">
        <v>2750.0</v>
      </c>
      <c r="T4028" s="2">
        <v>1.335168159E9</v>
      </c>
      <c r="U4028" s="2">
        <v>3.6717124E7</v>
      </c>
      <c r="V4028" s="2">
        <v>2.022585E7</v>
      </c>
      <c r="W4028" s="2">
        <v>733081.0</v>
      </c>
      <c r="X4028" s="2">
        <v>736.0</v>
      </c>
      <c r="Y4028" s="2">
        <f t="shared" si="8"/>
        <v>0.2981120585</v>
      </c>
      <c r="Z4028" s="2">
        <f t="shared" ref="Z4028:AC4028" si="4079">ROUNDDOWN($Y4028*Z$1,0)-IF(MOD($Y4028*Z$1,1)=0,1,0)+1</f>
        <v>1</v>
      </c>
      <c r="AA4028" s="2">
        <f t="shared" si="4079"/>
        <v>1</v>
      </c>
      <c r="AB4028" s="2">
        <f t="shared" si="4079"/>
        <v>2</v>
      </c>
      <c r="AC4028" s="2">
        <f t="shared" si="4079"/>
        <v>2</v>
      </c>
      <c r="AD4028" s="2">
        <f t="shared" si="10"/>
        <v>0</v>
      </c>
      <c r="AE4028" s="2">
        <f t="shared" si="11"/>
        <v>0</v>
      </c>
      <c r="AF4028" s="2">
        <f t="shared" si="12"/>
        <v>0</v>
      </c>
      <c r="AG4028" s="2">
        <f t="shared" si="13"/>
        <v>0</v>
      </c>
      <c r="AH4028" s="2">
        <f t="shared" si="14"/>
        <v>0</v>
      </c>
      <c r="AI4028" s="2">
        <f t="shared" si="15"/>
        <v>0</v>
      </c>
      <c r="AJ4028" s="2">
        <f t="shared" si="16"/>
        <v>0</v>
      </c>
      <c r="AK4028" s="2">
        <f t="shared" si="17"/>
        <v>1</v>
      </c>
      <c r="AL4028" s="2">
        <f t="shared" si="18"/>
        <v>1</v>
      </c>
    </row>
    <row r="4029" ht="13.5" customHeight="1">
      <c r="A4029" s="3">
        <v>43815.0</v>
      </c>
      <c r="B4029" s="2">
        <v>2752.0</v>
      </c>
      <c r="C4029" s="2">
        <f t="shared" si="3"/>
        <v>2752</v>
      </c>
      <c r="D4029" s="2">
        <f t="shared" si="26"/>
        <v>4653.906408</v>
      </c>
      <c r="E4029" s="2">
        <f t="shared" si="20"/>
        <v>2512.155242</v>
      </c>
      <c r="F4029" s="2">
        <v>0.07</v>
      </c>
      <c r="G4029" s="2">
        <f t="shared" si="4"/>
        <v>0.0007</v>
      </c>
      <c r="H4029" s="2">
        <f t="shared" si="21"/>
        <v>2.0673</v>
      </c>
      <c r="I4029" s="2">
        <f t="shared" si="27"/>
        <v>1.610658022</v>
      </c>
      <c r="J4029" s="2">
        <f t="shared" si="5"/>
        <v>444.9187224</v>
      </c>
      <c r="K4029" s="2">
        <f t="shared" si="6"/>
        <v>459.9642012</v>
      </c>
      <c r="L4029" s="2">
        <f t="shared" si="7"/>
        <v>0</v>
      </c>
      <c r="M4029" s="2">
        <f t="shared" si="1"/>
        <v>459.9642012</v>
      </c>
      <c r="O4029" s="2">
        <v>4027.0</v>
      </c>
      <c r="P4029" s="2">
        <v>2755.0</v>
      </c>
      <c r="Q4029" s="2">
        <v>2750.0</v>
      </c>
      <c r="R4029" s="2">
        <v>2762.0</v>
      </c>
      <c r="S4029" s="2">
        <v>2741.0</v>
      </c>
      <c r="T4029" s="2">
        <v>1.335168159E9</v>
      </c>
      <c r="U4029" s="2">
        <v>3.6743828E7</v>
      </c>
      <c r="V4029" s="2">
        <v>8.1757224E7</v>
      </c>
      <c r="W4029" s="2">
        <v>2970198.0</v>
      </c>
      <c r="X4029" s="2">
        <v>1455.0</v>
      </c>
      <c r="Y4029" s="2">
        <f t="shared" si="8"/>
        <v>0.5119772635</v>
      </c>
      <c r="Z4029" s="2">
        <f t="shared" ref="Z4029:AC4029" si="4080">ROUNDDOWN($Y4029*Z$1,0)-IF(MOD($Y4029*Z$1,1)=0,1,0)+1</f>
        <v>2</v>
      </c>
      <c r="AA4029" s="2">
        <f t="shared" si="4080"/>
        <v>2</v>
      </c>
      <c r="AB4029" s="2">
        <f t="shared" si="4080"/>
        <v>3</v>
      </c>
      <c r="AC4029" s="2">
        <f t="shared" si="4080"/>
        <v>3</v>
      </c>
      <c r="AD4029" s="2">
        <f t="shared" si="10"/>
        <v>1</v>
      </c>
      <c r="AE4029" s="2">
        <f t="shared" si="11"/>
        <v>0</v>
      </c>
      <c r="AF4029" s="2">
        <f t="shared" si="12"/>
        <v>0</v>
      </c>
      <c r="AG4029" s="2">
        <f t="shared" si="13"/>
        <v>0</v>
      </c>
      <c r="AH4029" s="2">
        <f t="shared" si="14"/>
        <v>0</v>
      </c>
      <c r="AI4029" s="2">
        <f t="shared" si="15"/>
        <v>0</v>
      </c>
      <c r="AJ4029" s="2">
        <f t="shared" si="16"/>
        <v>0</v>
      </c>
      <c r="AK4029" s="2">
        <f t="shared" si="17"/>
        <v>0</v>
      </c>
      <c r="AL4029" s="2">
        <f t="shared" si="18"/>
        <v>1</v>
      </c>
    </row>
    <row r="4030" ht="13.5" customHeight="1">
      <c r="A4030" s="3">
        <v>43816.0</v>
      </c>
      <c r="B4030" s="2">
        <v>2793.0</v>
      </c>
      <c r="C4030" s="2">
        <f t="shared" si="3"/>
        <v>2793</v>
      </c>
      <c r="D4030" s="2">
        <f t="shared" si="26"/>
        <v>4655.776474</v>
      </c>
      <c r="E4030" s="2">
        <f t="shared" si="20"/>
        <v>2512.49781</v>
      </c>
      <c r="F4030" s="2">
        <v>1.49</v>
      </c>
      <c r="G4030" s="2">
        <f t="shared" si="4"/>
        <v>0.0149</v>
      </c>
      <c r="H4030" s="2">
        <f t="shared" si="21"/>
        <v>2.0822</v>
      </c>
      <c r="I4030" s="2">
        <f t="shared" si="27"/>
        <v>1.611059849</v>
      </c>
      <c r="J4030" s="2">
        <f t="shared" si="5"/>
        <v>451.5480114</v>
      </c>
      <c r="K4030" s="2">
        <f t="shared" si="6"/>
        <v>466.8176678</v>
      </c>
      <c r="L4030" s="2">
        <f t="shared" si="7"/>
        <v>0</v>
      </c>
      <c r="M4030" s="2">
        <f t="shared" si="1"/>
        <v>466.8176678</v>
      </c>
      <c r="O4030" s="2">
        <v>4028.0</v>
      </c>
      <c r="P4030" s="2">
        <v>2750.0</v>
      </c>
      <c r="Q4030" s="2">
        <v>2752.0</v>
      </c>
      <c r="R4030" s="2">
        <v>2793.0</v>
      </c>
      <c r="S4030" s="2">
        <v>2740.0</v>
      </c>
      <c r="T4030" s="2">
        <v>1.335168159E9</v>
      </c>
      <c r="U4030" s="2">
        <v>3.7291247E7</v>
      </c>
      <c r="V4030" s="2">
        <v>6.3668708E7</v>
      </c>
      <c r="W4030" s="2">
        <v>2299000.0</v>
      </c>
      <c r="X4030" s="2">
        <v>2188.0</v>
      </c>
      <c r="Y4030" s="2">
        <f t="shared" si="8"/>
        <v>0.8412505075</v>
      </c>
      <c r="Z4030" s="2">
        <f t="shared" ref="Z4030:AC4030" si="4081">ROUNDDOWN($Y4030*Z$1,0)-IF(MOD($Y4030*Z$1,1)=0,1,0)+1</f>
        <v>2</v>
      </c>
      <c r="AA4030" s="2">
        <f t="shared" si="4081"/>
        <v>3</v>
      </c>
      <c r="AB4030" s="2">
        <f t="shared" si="4081"/>
        <v>4</v>
      </c>
      <c r="AC4030" s="2">
        <f t="shared" si="4081"/>
        <v>5</v>
      </c>
      <c r="AD4030" s="2">
        <f t="shared" si="10"/>
        <v>0</v>
      </c>
      <c r="AE4030" s="2">
        <f t="shared" si="11"/>
        <v>0</v>
      </c>
      <c r="AF4030" s="2">
        <f t="shared" si="12"/>
        <v>0</v>
      </c>
      <c r="AG4030" s="2">
        <f t="shared" si="13"/>
        <v>0</v>
      </c>
      <c r="AH4030" s="2">
        <f t="shared" si="14"/>
        <v>0</v>
      </c>
      <c r="AI4030" s="2">
        <f t="shared" si="15"/>
        <v>1</v>
      </c>
      <c r="AJ4030" s="2">
        <f t="shared" si="16"/>
        <v>0</v>
      </c>
      <c r="AK4030" s="2">
        <f t="shared" si="17"/>
        <v>0</v>
      </c>
      <c r="AL4030" s="2">
        <f t="shared" si="18"/>
        <v>1</v>
      </c>
    </row>
    <row r="4031" ht="13.5" customHeight="1">
      <c r="A4031" s="3">
        <v>43817.0</v>
      </c>
      <c r="B4031" s="2">
        <v>2772.0</v>
      </c>
      <c r="C4031" s="2">
        <f t="shared" si="3"/>
        <v>2772</v>
      </c>
      <c r="D4031" s="2">
        <f t="shared" si="26"/>
        <v>4657.647291</v>
      </c>
      <c r="E4031" s="2">
        <f t="shared" si="20"/>
        <v>2512.840378</v>
      </c>
      <c r="F4031" s="2">
        <v>-0.75</v>
      </c>
      <c r="G4031" s="2">
        <f t="shared" si="4"/>
        <v>-0.0075</v>
      </c>
      <c r="H4031" s="2">
        <f t="shared" si="21"/>
        <v>2.0747</v>
      </c>
      <c r="I4031" s="2">
        <f t="shared" si="27"/>
        <v>1.611461676</v>
      </c>
      <c r="J4031" s="2">
        <f t="shared" si="5"/>
        <v>448.1614013</v>
      </c>
      <c r="K4031" s="2">
        <f t="shared" si="6"/>
        <v>463.3165352</v>
      </c>
      <c r="L4031" s="2">
        <f t="shared" si="7"/>
        <v>0</v>
      </c>
      <c r="M4031" s="2">
        <f t="shared" si="1"/>
        <v>463.3165352</v>
      </c>
      <c r="O4031" s="2">
        <v>4029.0</v>
      </c>
      <c r="P4031" s="2">
        <v>2790.0</v>
      </c>
      <c r="Q4031" s="2">
        <v>2793.0</v>
      </c>
      <c r="R4031" s="2">
        <v>2798.0</v>
      </c>
      <c r="S4031" s="2">
        <v>2768.0</v>
      </c>
      <c r="T4031" s="2">
        <v>1.335168159E9</v>
      </c>
      <c r="U4031" s="2">
        <v>3.7010861E7</v>
      </c>
      <c r="V4031" s="2">
        <v>5.3057461E7</v>
      </c>
      <c r="W4031" s="2">
        <v>1909089.0</v>
      </c>
      <c r="X4031" s="2">
        <v>1735.0</v>
      </c>
      <c r="Y4031" s="2">
        <f t="shared" si="8"/>
        <v>0.2851197726</v>
      </c>
      <c r="Z4031" s="2">
        <f t="shared" ref="Z4031:AC4031" si="4082">ROUNDDOWN($Y4031*Z$1,0)-IF(MOD($Y4031*Z$1,1)=0,1,0)+1</f>
        <v>1</v>
      </c>
      <c r="AA4031" s="2">
        <f t="shared" si="4082"/>
        <v>1</v>
      </c>
      <c r="AB4031" s="2">
        <f t="shared" si="4082"/>
        <v>2</v>
      </c>
      <c r="AC4031" s="2">
        <f t="shared" si="4082"/>
        <v>2</v>
      </c>
      <c r="AD4031" s="2">
        <f t="shared" si="10"/>
        <v>0</v>
      </c>
      <c r="AE4031" s="2">
        <f t="shared" si="11"/>
        <v>0</v>
      </c>
      <c r="AF4031" s="2">
        <f t="shared" si="12"/>
        <v>0</v>
      </c>
      <c r="AG4031" s="2">
        <f t="shared" si="13"/>
        <v>0</v>
      </c>
      <c r="AH4031" s="2">
        <f t="shared" si="14"/>
        <v>0</v>
      </c>
      <c r="AI4031" s="2">
        <f t="shared" si="15"/>
        <v>0</v>
      </c>
      <c r="AJ4031" s="2">
        <f t="shared" si="16"/>
        <v>1</v>
      </c>
      <c r="AK4031" s="2">
        <f t="shared" si="17"/>
        <v>0</v>
      </c>
      <c r="AL4031" s="2">
        <f t="shared" si="18"/>
        <v>1</v>
      </c>
    </row>
    <row r="4032" ht="13.5" customHeight="1">
      <c r="A4032" s="3">
        <v>43818.0</v>
      </c>
      <c r="B4032" s="2">
        <v>2775.0</v>
      </c>
      <c r="C4032" s="2">
        <f t="shared" si="3"/>
        <v>2775</v>
      </c>
      <c r="D4032" s="2">
        <f t="shared" si="26"/>
        <v>4659.51886</v>
      </c>
      <c r="E4032" s="2">
        <f t="shared" si="20"/>
        <v>2513.182946</v>
      </c>
      <c r="F4032" s="2">
        <v>0.11</v>
      </c>
      <c r="G4032" s="2">
        <f t="shared" si="4"/>
        <v>0.0011</v>
      </c>
      <c r="H4032" s="2">
        <f t="shared" si="21"/>
        <v>2.0758</v>
      </c>
      <c r="I4032" s="2">
        <f t="shared" si="27"/>
        <v>1.611863503</v>
      </c>
      <c r="J4032" s="2">
        <f t="shared" si="5"/>
        <v>448.6543788</v>
      </c>
      <c r="K4032" s="2">
        <f t="shared" si="6"/>
        <v>463.8261834</v>
      </c>
      <c r="L4032" s="2">
        <f t="shared" si="7"/>
        <v>0</v>
      </c>
      <c r="M4032" s="2">
        <f t="shared" si="1"/>
        <v>463.8261834</v>
      </c>
      <c r="O4032" s="2">
        <v>4030.0</v>
      </c>
      <c r="P4032" s="2">
        <v>2759.0</v>
      </c>
      <c r="Q4032" s="2">
        <v>2772.0</v>
      </c>
      <c r="R4032" s="2">
        <v>2806.0</v>
      </c>
      <c r="S4032" s="2">
        <v>2759.0</v>
      </c>
      <c r="T4032" s="2">
        <v>1.335168159E9</v>
      </c>
      <c r="U4032" s="2">
        <v>3.7050916E7</v>
      </c>
      <c r="V4032" s="2">
        <v>6.1210513E7</v>
      </c>
      <c r="W4032" s="2">
        <v>2203339.0</v>
      </c>
      <c r="X4032" s="2">
        <v>1641.0</v>
      </c>
      <c r="Y4032" s="2">
        <f t="shared" si="8"/>
        <v>0.5233455136</v>
      </c>
      <c r="Z4032" s="2">
        <f t="shared" ref="Z4032:AC4032" si="4083">ROUNDDOWN($Y4032*Z$1,0)-IF(MOD($Y4032*Z$1,1)=0,1,0)+1</f>
        <v>2</v>
      </c>
      <c r="AA4032" s="2">
        <f t="shared" si="4083"/>
        <v>2</v>
      </c>
      <c r="AB4032" s="2">
        <f t="shared" si="4083"/>
        <v>3</v>
      </c>
      <c r="AC4032" s="2">
        <f t="shared" si="4083"/>
        <v>3</v>
      </c>
      <c r="AD4032" s="2">
        <f t="shared" si="10"/>
        <v>0</v>
      </c>
      <c r="AE4032" s="2">
        <f t="shared" si="11"/>
        <v>0</v>
      </c>
      <c r="AF4032" s="2">
        <f t="shared" si="12"/>
        <v>0</v>
      </c>
      <c r="AG4032" s="2">
        <f t="shared" si="13"/>
        <v>0</v>
      </c>
      <c r="AH4032" s="2">
        <f t="shared" si="14"/>
        <v>1</v>
      </c>
      <c r="AI4032" s="2">
        <f t="shared" si="15"/>
        <v>0</v>
      </c>
      <c r="AJ4032" s="2">
        <f t="shared" si="16"/>
        <v>0</v>
      </c>
      <c r="AK4032" s="2">
        <f t="shared" si="17"/>
        <v>0</v>
      </c>
      <c r="AL4032" s="2">
        <f t="shared" si="18"/>
        <v>1</v>
      </c>
    </row>
    <row r="4033" ht="13.5" customHeight="1">
      <c r="A4033" s="3">
        <v>43821.0</v>
      </c>
      <c r="B4033" s="2">
        <v>2761.0</v>
      </c>
      <c r="C4033" s="2">
        <f t="shared" si="3"/>
        <v>2761</v>
      </c>
      <c r="D4033" s="2">
        <f t="shared" si="26"/>
        <v>4661.391182</v>
      </c>
      <c r="E4033" s="2">
        <f t="shared" si="20"/>
        <v>2513.525513</v>
      </c>
      <c r="F4033" s="2">
        <v>-0.5</v>
      </c>
      <c r="G4033" s="2">
        <f t="shared" si="4"/>
        <v>-0.005</v>
      </c>
      <c r="H4033" s="2">
        <f t="shared" si="21"/>
        <v>2.0708</v>
      </c>
      <c r="I4033" s="2">
        <f t="shared" si="27"/>
        <v>1.612265331</v>
      </c>
      <c r="J4033" s="2">
        <f t="shared" si="5"/>
        <v>446.4111069</v>
      </c>
      <c r="K4033" s="2">
        <f t="shared" si="6"/>
        <v>461.5070525</v>
      </c>
      <c r="L4033" s="2">
        <f t="shared" si="7"/>
        <v>0</v>
      </c>
      <c r="M4033" s="2">
        <f t="shared" si="1"/>
        <v>461.5070525</v>
      </c>
      <c r="O4033" s="2">
        <v>4031.0</v>
      </c>
      <c r="P4033" s="2">
        <v>2775.0</v>
      </c>
      <c r="Q4033" s="2">
        <v>2775.0</v>
      </c>
      <c r="R4033" s="2">
        <v>2796.0</v>
      </c>
      <c r="S4033" s="2">
        <v>2761.0</v>
      </c>
      <c r="T4033" s="2">
        <v>1.335168159E9</v>
      </c>
      <c r="U4033" s="2">
        <v>3.6863993E7</v>
      </c>
      <c r="V4033" s="2">
        <v>1.6170441E7</v>
      </c>
      <c r="W4033" s="2">
        <v>582002.0</v>
      </c>
      <c r="X4033" s="2">
        <v>721.0</v>
      </c>
      <c r="Y4033" s="2">
        <f t="shared" si="8"/>
        <v>0.3463256192</v>
      </c>
      <c r="Z4033" s="2">
        <f t="shared" ref="Z4033:AC4033" si="4084">ROUNDDOWN($Y4033*Z$1,0)-IF(MOD($Y4033*Z$1,1)=0,1,0)+1</f>
        <v>1</v>
      </c>
      <c r="AA4033" s="2">
        <f t="shared" si="4084"/>
        <v>2</v>
      </c>
      <c r="AB4033" s="2">
        <f t="shared" si="4084"/>
        <v>2</v>
      </c>
      <c r="AC4033" s="2">
        <f t="shared" si="4084"/>
        <v>2</v>
      </c>
      <c r="AD4033" s="2">
        <f t="shared" si="10"/>
        <v>0</v>
      </c>
      <c r="AE4033" s="2">
        <f t="shared" si="11"/>
        <v>0</v>
      </c>
      <c r="AF4033" s="2">
        <f t="shared" si="12"/>
        <v>0</v>
      </c>
      <c r="AG4033" s="2">
        <f t="shared" si="13"/>
        <v>1</v>
      </c>
      <c r="AH4033" s="2">
        <f t="shared" si="14"/>
        <v>0</v>
      </c>
      <c r="AI4033" s="2">
        <f t="shared" si="15"/>
        <v>0</v>
      </c>
      <c r="AJ4033" s="2">
        <f t="shared" si="16"/>
        <v>0</v>
      </c>
      <c r="AK4033" s="2">
        <f t="shared" si="17"/>
        <v>0</v>
      </c>
      <c r="AL4033" s="2">
        <f t="shared" si="18"/>
        <v>1</v>
      </c>
    </row>
    <row r="4034" ht="13.5" customHeight="1">
      <c r="A4034" s="3">
        <v>43822.0</v>
      </c>
      <c r="B4034" s="2">
        <v>2758.0</v>
      </c>
      <c r="C4034" s="2">
        <f t="shared" si="3"/>
        <v>2758</v>
      </c>
      <c r="D4034" s="2">
        <f t="shared" si="26"/>
        <v>4663.264255</v>
      </c>
      <c r="E4034" s="2">
        <f t="shared" si="20"/>
        <v>2513.868081</v>
      </c>
      <c r="F4034" s="2">
        <v>-0.11</v>
      </c>
      <c r="G4034" s="2">
        <f t="shared" si="4"/>
        <v>-0.0011</v>
      </c>
      <c r="H4034" s="2">
        <f t="shared" si="21"/>
        <v>2.0697</v>
      </c>
      <c r="I4034" s="2">
        <f t="shared" si="27"/>
        <v>1.612667158</v>
      </c>
      <c r="J4034" s="2">
        <f t="shared" si="5"/>
        <v>445.9200547</v>
      </c>
      <c r="K4034" s="2">
        <f t="shared" si="6"/>
        <v>460.9993948</v>
      </c>
      <c r="L4034" s="2">
        <f t="shared" si="7"/>
        <v>0</v>
      </c>
      <c r="M4034" s="2">
        <f t="shared" si="1"/>
        <v>460.9993948</v>
      </c>
      <c r="O4034" s="2">
        <v>4032.0</v>
      </c>
      <c r="P4034" s="2">
        <v>2760.0</v>
      </c>
      <c r="Q4034" s="2">
        <v>2761.0</v>
      </c>
      <c r="R4034" s="2">
        <v>2773.0</v>
      </c>
      <c r="S4034" s="2">
        <v>2735.0</v>
      </c>
      <c r="T4034" s="2">
        <v>1.335168159E9</v>
      </c>
      <c r="U4034" s="2">
        <v>3.6823938E7</v>
      </c>
      <c r="V4034" s="2">
        <v>6.6255534E7</v>
      </c>
      <c r="W4034" s="2">
        <v>2411850.0</v>
      </c>
      <c r="X4034" s="2">
        <v>1779.0</v>
      </c>
      <c r="Y4034" s="2">
        <f t="shared" si="8"/>
        <v>0.4529029639</v>
      </c>
      <c r="Z4034" s="2">
        <f t="shared" ref="Z4034:AC4034" si="4085">ROUNDDOWN($Y4034*Z$1,0)-IF(MOD($Y4034*Z$1,1)=0,1,0)+1</f>
        <v>1</v>
      </c>
      <c r="AA4034" s="2">
        <f t="shared" si="4085"/>
        <v>2</v>
      </c>
      <c r="AB4034" s="2">
        <f t="shared" si="4085"/>
        <v>2</v>
      </c>
      <c r="AC4034" s="2">
        <f t="shared" si="4085"/>
        <v>3</v>
      </c>
      <c r="AD4034" s="2">
        <f t="shared" si="10"/>
        <v>0</v>
      </c>
      <c r="AE4034" s="2">
        <f t="shared" si="11"/>
        <v>0</v>
      </c>
      <c r="AF4034" s="2">
        <f t="shared" si="12"/>
        <v>0</v>
      </c>
      <c r="AG4034" s="2">
        <f t="shared" si="13"/>
        <v>0</v>
      </c>
      <c r="AH4034" s="2">
        <f t="shared" si="14"/>
        <v>0</v>
      </c>
      <c r="AI4034" s="2">
        <f t="shared" si="15"/>
        <v>0</v>
      </c>
      <c r="AJ4034" s="2">
        <f t="shared" si="16"/>
        <v>1</v>
      </c>
      <c r="AK4034" s="2">
        <f t="shared" si="17"/>
        <v>0</v>
      </c>
      <c r="AL4034" s="2">
        <f t="shared" si="18"/>
        <v>1</v>
      </c>
    </row>
    <row r="4035" ht="13.5" customHeight="1">
      <c r="A4035" s="3">
        <v>43823.0</v>
      </c>
      <c r="B4035" s="2">
        <v>2815.0</v>
      </c>
      <c r="C4035" s="2">
        <f t="shared" si="3"/>
        <v>2815</v>
      </c>
      <c r="D4035" s="2">
        <f t="shared" si="26"/>
        <v>4665.138082</v>
      </c>
      <c r="E4035" s="2">
        <f t="shared" si="20"/>
        <v>2514.210649</v>
      </c>
      <c r="F4035" s="2">
        <v>2.07</v>
      </c>
      <c r="G4035" s="2">
        <f t="shared" si="4"/>
        <v>0.0207</v>
      </c>
      <c r="H4035" s="2">
        <f t="shared" si="21"/>
        <v>2.0904</v>
      </c>
      <c r="I4035" s="2">
        <f t="shared" si="27"/>
        <v>1.613068985</v>
      </c>
      <c r="J4035" s="2">
        <f t="shared" si="5"/>
        <v>455.1505999</v>
      </c>
      <c r="K4035" s="2">
        <f t="shared" si="6"/>
        <v>470.5420822</v>
      </c>
      <c r="L4035" s="2">
        <f t="shared" si="7"/>
        <v>0</v>
      </c>
      <c r="M4035" s="2">
        <f t="shared" si="1"/>
        <v>470.5420822</v>
      </c>
      <c r="O4035" s="2">
        <v>4033.0</v>
      </c>
      <c r="P4035" s="2">
        <v>2755.0</v>
      </c>
      <c r="Q4035" s="2">
        <v>2758.0</v>
      </c>
      <c r="R4035" s="2">
        <v>2818.0</v>
      </c>
      <c r="S4035" s="2">
        <v>2755.0</v>
      </c>
      <c r="T4035" s="2">
        <v>1.335168159E9</v>
      </c>
      <c r="U4035" s="2">
        <v>3.7584984E7</v>
      </c>
      <c r="V4035" s="2">
        <v>3.8262734E7</v>
      </c>
      <c r="W4035" s="2">
        <v>1366620.0</v>
      </c>
      <c r="X4035" s="2">
        <v>1486.0</v>
      </c>
      <c r="Y4035" s="2">
        <f t="shared" si="8"/>
        <v>0.9044863987</v>
      </c>
      <c r="Z4035" s="2">
        <f t="shared" ref="Z4035:AC4035" si="4086">ROUNDDOWN($Y4035*Z$1,0)-IF(MOD($Y4035*Z$1,1)=0,1,0)+1</f>
        <v>2</v>
      </c>
      <c r="AA4035" s="2">
        <f t="shared" si="4086"/>
        <v>3</v>
      </c>
      <c r="AB4035" s="2">
        <f t="shared" si="4086"/>
        <v>4</v>
      </c>
      <c r="AC4035" s="2">
        <f t="shared" si="4086"/>
        <v>5</v>
      </c>
      <c r="AD4035" s="2">
        <f t="shared" si="10"/>
        <v>0</v>
      </c>
      <c r="AE4035" s="2">
        <f t="shared" si="11"/>
        <v>0</v>
      </c>
      <c r="AF4035" s="2">
        <f t="shared" si="12"/>
        <v>0</v>
      </c>
      <c r="AG4035" s="2">
        <f t="shared" si="13"/>
        <v>0</v>
      </c>
      <c r="AH4035" s="2">
        <f t="shared" si="14"/>
        <v>0</v>
      </c>
      <c r="AI4035" s="2">
        <f t="shared" si="15"/>
        <v>1</v>
      </c>
      <c r="AJ4035" s="2">
        <f t="shared" si="16"/>
        <v>0</v>
      </c>
      <c r="AK4035" s="2">
        <f t="shared" si="17"/>
        <v>0</v>
      </c>
      <c r="AL4035" s="2">
        <f t="shared" si="18"/>
        <v>1</v>
      </c>
    </row>
    <row r="4036" ht="13.5" customHeight="1">
      <c r="A4036" s="3">
        <v>43824.0</v>
      </c>
      <c r="B4036" s="2">
        <v>2810.0</v>
      </c>
      <c r="C4036" s="2">
        <f t="shared" si="3"/>
        <v>2810</v>
      </c>
      <c r="D4036" s="2">
        <f t="shared" si="26"/>
        <v>4667.012661</v>
      </c>
      <c r="E4036" s="2">
        <f t="shared" si="20"/>
        <v>2514.553216</v>
      </c>
      <c r="F4036" s="2">
        <v>-0.18</v>
      </c>
      <c r="G4036" s="2">
        <f t="shared" si="4"/>
        <v>-0.0018</v>
      </c>
      <c r="H4036" s="2">
        <f t="shared" si="21"/>
        <v>2.0886</v>
      </c>
      <c r="I4036" s="2">
        <f t="shared" si="27"/>
        <v>1.613470812</v>
      </c>
      <c r="J4036" s="2">
        <f t="shared" si="5"/>
        <v>454.3313288</v>
      </c>
      <c r="K4036" s="2">
        <f t="shared" si="6"/>
        <v>469.6951065</v>
      </c>
      <c r="L4036" s="2">
        <f t="shared" si="7"/>
        <v>0</v>
      </c>
      <c r="M4036" s="2">
        <f t="shared" si="1"/>
        <v>469.6951065</v>
      </c>
      <c r="O4036" s="2">
        <v>4034.0</v>
      </c>
      <c r="P4036" s="2">
        <v>2816.0</v>
      </c>
      <c r="Q4036" s="2">
        <v>2815.0</v>
      </c>
      <c r="R4036" s="2">
        <v>2847.0</v>
      </c>
      <c r="S4036" s="2">
        <v>2810.0</v>
      </c>
      <c r="T4036" s="2">
        <v>1.335168159E9</v>
      </c>
      <c r="U4036" s="2">
        <v>3.7518225E7</v>
      </c>
      <c r="V4036" s="2">
        <v>3.1051403E7</v>
      </c>
      <c r="W4036" s="2">
        <v>1095233.0</v>
      </c>
      <c r="X4036" s="2">
        <v>891.0</v>
      </c>
      <c r="Y4036" s="2">
        <f t="shared" si="8"/>
        <v>0.4363580999</v>
      </c>
      <c r="Z4036" s="2">
        <f t="shared" ref="Z4036:AC4036" si="4087">ROUNDDOWN($Y4036*Z$1,0)-IF(MOD($Y4036*Z$1,1)=0,1,0)+1</f>
        <v>1</v>
      </c>
      <c r="AA4036" s="2">
        <f t="shared" si="4087"/>
        <v>2</v>
      </c>
      <c r="AB4036" s="2">
        <f t="shared" si="4087"/>
        <v>2</v>
      </c>
      <c r="AC4036" s="2">
        <f t="shared" si="4087"/>
        <v>3</v>
      </c>
      <c r="AD4036" s="2">
        <f t="shared" si="10"/>
        <v>0</v>
      </c>
      <c r="AE4036" s="2">
        <f t="shared" si="11"/>
        <v>0</v>
      </c>
      <c r="AF4036" s="2">
        <f t="shared" si="12"/>
        <v>0</v>
      </c>
      <c r="AG4036" s="2">
        <f t="shared" si="13"/>
        <v>0</v>
      </c>
      <c r="AH4036" s="2">
        <f t="shared" si="14"/>
        <v>0</v>
      </c>
      <c r="AI4036" s="2">
        <f t="shared" si="15"/>
        <v>0</v>
      </c>
      <c r="AJ4036" s="2">
        <f t="shared" si="16"/>
        <v>0</v>
      </c>
      <c r="AK4036" s="2">
        <f t="shared" si="17"/>
        <v>1</v>
      </c>
      <c r="AL4036" s="2">
        <f t="shared" si="18"/>
        <v>1</v>
      </c>
    </row>
    <row r="4037" ht="13.5" customHeight="1">
      <c r="A4037" s="3">
        <v>43825.0</v>
      </c>
      <c r="B4037" s="2">
        <v>2833.0</v>
      </c>
      <c r="C4037" s="2">
        <f t="shared" si="3"/>
        <v>2833</v>
      </c>
      <c r="D4037" s="2">
        <f t="shared" si="26"/>
        <v>4668.887993</v>
      </c>
      <c r="E4037" s="2">
        <f t="shared" si="20"/>
        <v>2514.895784</v>
      </c>
      <c r="F4037" s="2">
        <v>0.82</v>
      </c>
      <c r="G4037" s="2">
        <f t="shared" si="4"/>
        <v>0.0082</v>
      </c>
      <c r="H4037" s="2">
        <f t="shared" si="21"/>
        <v>2.0968</v>
      </c>
      <c r="I4037" s="2">
        <f t="shared" si="27"/>
        <v>1.613872639</v>
      </c>
      <c r="J4037" s="2">
        <f t="shared" si="5"/>
        <v>458.0568457</v>
      </c>
      <c r="K4037" s="2">
        <f t="shared" si="6"/>
        <v>473.5466064</v>
      </c>
      <c r="L4037" s="2">
        <f t="shared" si="7"/>
        <v>0</v>
      </c>
      <c r="M4037" s="2">
        <f t="shared" si="1"/>
        <v>473.5466064</v>
      </c>
      <c r="O4037" s="2">
        <v>4035.0</v>
      </c>
      <c r="P4037" s="2">
        <v>2850.0</v>
      </c>
      <c r="Q4037" s="2">
        <v>2810.0</v>
      </c>
      <c r="R4037" s="2">
        <v>2855.0</v>
      </c>
      <c r="S4037" s="2">
        <v>2826.0</v>
      </c>
      <c r="T4037" s="2">
        <v>1.335168159E9</v>
      </c>
      <c r="U4037" s="2">
        <v>3.7825314E7</v>
      </c>
      <c r="V4037" s="2">
        <v>2.65155113E8</v>
      </c>
      <c r="W4037" s="2">
        <v>9308200.0</v>
      </c>
      <c r="X4037" s="2">
        <v>1488.0</v>
      </c>
      <c r="Y4037" s="2">
        <f t="shared" si="8"/>
        <v>0.7119366626</v>
      </c>
      <c r="Z4037" s="2">
        <f t="shared" ref="Z4037:AC4037" si="4088">ROUNDDOWN($Y4037*Z$1,0)-IF(MOD($Y4037*Z$1,1)=0,1,0)+1</f>
        <v>2</v>
      </c>
      <c r="AA4037" s="2">
        <f t="shared" si="4088"/>
        <v>3</v>
      </c>
      <c r="AB4037" s="2">
        <f t="shared" si="4088"/>
        <v>3</v>
      </c>
      <c r="AC4037" s="2">
        <f t="shared" si="4088"/>
        <v>4</v>
      </c>
      <c r="AD4037" s="2">
        <f t="shared" si="10"/>
        <v>0</v>
      </c>
      <c r="AE4037" s="2">
        <f t="shared" si="11"/>
        <v>1</v>
      </c>
      <c r="AF4037" s="2">
        <f t="shared" si="12"/>
        <v>0</v>
      </c>
      <c r="AG4037" s="2">
        <f t="shared" si="13"/>
        <v>0</v>
      </c>
      <c r="AH4037" s="2">
        <f t="shared" si="14"/>
        <v>0</v>
      </c>
      <c r="AI4037" s="2">
        <f t="shared" si="15"/>
        <v>0</v>
      </c>
      <c r="AJ4037" s="2">
        <f t="shared" si="16"/>
        <v>0</v>
      </c>
      <c r="AK4037" s="2">
        <f t="shared" si="17"/>
        <v>0</v>
      </c>
      <c r="AL4037" s="2">
        <f t="shared" si="18"/>
        <v>1</v>
      </c>
    </row>
    <row r="4038" ht="13.5" customHeight="1">
      <c r="A4038" s="3">
        <v>43828.0</v>
      </c>
      <c r="B4038" s="2">
        <v>2845.0</v>
      </c>
      <c r="C4038" s="2">
        <f t="shared" si="3"/>
        <v>2845</v>
      </c>
      <c r="D4038" s="2">
        <f t="shared" si="26"/>
        <v>4670.764079</v>
      </c>
      <c r="E4038" s="2">
        <f t="shared" si="20"/>
        <v>2515.238352</v>
      </c>
      <c r="F4038" s="2">
        <v>0.42</v>
      </c>
      <c r="G4038" s="2">
        <f t="shared" si="4"/>
        <v>0.0042</v>
      </c>
      <c r="H4038" s="2">
        <f t="shared" si="21"/>
        <v>2.101</v>
      </c>
      <c r="I4038" s="2">
        <f t="shared" si="27"/>
        <v>1.614274466</v>
      </c>
      <c r="J4038" s="2">
        <f t="shared" si="5"/>
        <v>459.9806844</v>
      </c>
      <c r="K4038" s="2">
        <f t="shared" si="6"/>
        <v>475.5355021</v>
      </c>
      <c r="L4038" s="2">
        <f t="shared" si="7"/>
        <v>0</v>
      </c>
      <c r="M4038" s="2">
        <f t="shared" si="1"/>
        <v>475.5355021</v>
      </c>
      <c r="O4038" s="2">
        <v>4036.0</v>
      </c>
      <c r="P4038" s="2">
        <v>2815.0</v>
      </c>
      <c r="Q4038" s="2">
        <v>2833.0</v>
      </c>
      <c r="R4038" s="2">
        <v>2856.0</v>
      </c>
      <c r="S4038" s="2">
        <v>2815.0</v>
      </c>
      <c r="T4038" s="2">
        <v>1.335168159E9</v>
      </c>
      <c r="U4038" s="2">
        <v>3.7985534E7</v>
      </c>
      <c r="V4038" s="2">
        <v>2.4525803E7</v>
      </c>
      <c r="W4038" s="2">
        <v>862767.0</v>
      </c>
      <c r="X4038" s="2">
        <v>683.0</v>
      </c>
      <c r="Y4038" s="2">
        <f t="shared" si="8"/>
        <v>0.6058668291</v>
      </c>
      <c r="Z4038" s="2">
        <f t="shared" ref="Z4038:AC4038" si="4089">ROUNDDOWN($Y4038*Z$1,0)-IF(MOD($Y4038*Z$1,1)=0,1,0)+1</f>
        <v>2</v>
      </c>
      <c r="AA4038" s="2">
        <f t="shared" si="4089"/>
        <v>2</v>
      </c>
      <c r="AB4038" s="2">
        <f t="shared" si="4089"/>
        <v>3</v>
      </c>
      <c r="AC4038" s="2">
        <f t="shared" si="4089"/>
        <v>4</v>
      </c>
      <c r="AD4038" s="2">
        <f t="shared" si="10"/>
        <v>0</v>
      </c>
      <c r="AE4038" s="2">
        <f t="shared" si="11"/>
        <v>1</v>
      </c>
      <c r="AF4038" s="2">
        <f t="shared" si="12"/>
        <v>0</v>
      </c>
      <c r="AG4038" s="2">
        <f t="shared" si="13"/>
        <v>0</v>
      </c>
      <c r="AH4038" s="2">
        <f t="shared" si="14"/>
        <v>0</v>
      </c>
      <c r="AI4038" s="2">
        <f t="shared" si="15"/>
        <v>0</v>
      </c>
      <c r="AJ4038" s="2">
        <f t="shared" si="16"/>
        <v>0</v>
      </c>
      <c r="AK4038" s="2">
        <f t="shared" si="17"/>
        <v>0</v>
      </c>
      <c r="AL4038" s="2">
        <f t="shared" si="18"/>
        <v>1</v>
      </c>
    </row>
    <row r="4039" ht="13.5" customHeight="1">
      <c r="A4039" s="3">
        <v>43829.0</v>
      </c>
      <c r="B4039" s="2">
        <v>2858.0</v>
      </c>
      <c r="C4039" s="2">
        <f t="shared" si="3"/>
        <v>2858</v>
      </c>
      <c r="D4039" s="2">
        <f t="shared" si="26"/>
        <v>4672.640919</v>
      </c>
      <c r="E4039" s="2">
        <f t="shared" si="20"/>
        <v>2515.580919</v>
      </c>
      <c r="F4039" s="2">
        <v>0.46</v>
      </c>
      <c r="G4039" s="2">
        <f t="shared" si="4"/>
        <v>0.0046</v>
      </c>
      <c r="H4039" s="2">
        <f t="shared" si="21"/>
        <v>2.1056</v>
      </c>
      <c r="I4039" s="2">
        <f t="shared" si="27"/>
        <v>1.614676294</v>
      </c>
      <c r="J4039" s="2">
        <f t="shared" si="5"/>
        <v>462.0965956</v>
      </c>
      <c r="K4039" s="2">
        <f t="shared" si="6"/>
        <v>477.7229654</v>
      </c>
      <c r="L4039" s="2">
        <f t="shared" si="7"/>
        <v>0</v>
      </c>
      <c r="M4039" s="2">
        <f t="shared" si="1"/>
        <v>477.7229654</v>
      </c>
      <c r="O4039" s="2">
        <v>4037.0</v>
      </c>
      <c r="P4039" s="2">
        <v>2850.0</v>
      </c>
      <c r="Q4039" s="2">
        <v>2845.0</v>
      </c>
      <c r="R4039" s="2">
        <v>2869.0</v>
      </c>
      <c r="S4039" s="2">
        <v>2850.0</v>
      </c>
      <c r="T4039" s="2">
        <v>1.335168159E9</v>
      </c>
      <c r="U4039" s="2">
        <v>3.8159106E7</v>
      </c>
      <c r="V4039" s="2">
        <v>5.4445056E7</v>
      </c>
      <c r="W4039" s="2">
        <v>1903510.0</v>
      </c>
      <c r="X4039" s="2">
        <v>2156.0</v>
      </c>
      <c r="Y4039" s="2">
        <f t="shared" si="8"/>
        <v>0.6145960211</v>
      </c>
      <c r="Z4039" s="2">
        <f t="shared" ref="Z4039:AC4039" si="4090">ROUNDDOWN($Y4039*Z$1,0)-IF(MOD($Y4039*Z$1,1)=0,1,0)+1</f>
        <v>2</v>
      </c>
      <c r="AA4039" s="2">
        <f t="shared" si="4090"/>
        <v>2</v>
      </c>
      <c r="AB4039" s="2">
        <f t="shared" si="4090"/>
        <v>3</v>
      </c>
      <c r="AC4039" s="2">
        <f t="shared" si="4090"/>
        <v>4</v>
      </c>
      <c r="AD4039" s="2">
        <f t="shared" si="10"/>
        <v>0</v>
      </c>
      <c r="AE4039" s="2">
        <f t="shared" si="11"/>
        <v>1</v>
      </c>
      <c r="AF4039" s="2">
        <f t="shared" si="12"/>
        <v>0</v>
      </c>
      <c r="AG4039" s="2">
        <f t="shared" si="13"/>
        <v>0</v>
      </c>
      <c r="AH4039" s="2">
        <f t="shared" si="14"/>
        <v>0</v>
      </c>
      <c r="AI4039" s="2">
        <f t="shared" si="15"/>
        <v>0</v>
      </c>
      <c r="AJ4039" s="2">
        <f t="shared" si="16"/>
        <v>0</v>
      </c>
      <c r="AK4039" s="2">
        <f t="shared" si="17"/>
        <v>0</v>
      </c>
      <c r="AL4039" s="2">
        <f t="shared" si="18"/>
        <v>1</v>
      </c>
    </row>
    <row r="4040" ht="13.5" customHeight="1">
      <c r="A4040" s="3">
        <v>43830.0</v>
      </c>
      <c r="B4040" s="2">
        <v>2865.0</v>
      </c>
      <c r="C4040" s="2">
        <f t="shared" si="3"/>
        <v>2865</v>
      </c>
      <c r="D4040" s="2">
        <f t="shared" si="26"/>
        <v>4674.518513</v>
      </c>
      <c r="E4040" s="2">
        <f t="shared" si="20"/>
        <v>2515.923487</v>
      </c>
      <c r="F4040" s="2">
        <v>0.24</v>
      </c>
      <c r="G4040" s="2">
        <f t="shared" si="4"/>
        <v>0.0024</v>
      </c>
      <c r="H4040" s="2">
        <f t="shared" si="21"/>
        <v>2.108</v>
      </c>
      <c r="I4040" s="2">
        <f t="shared" si="27"/>
        <v>1.615078121</v>
      </c>
      <c r="J4040" s="2">
        <f t="shared" si="5"/>
        <v>463.2056274</v>
      </c>
      <c r="K4040" s="2">
        <f t="shared" si="6"/>
        <v>478.8695005</v>
      </c>
      <c r="L4040" s="2">
        <f t="shared" si="7"/>
        <v>0</v>
      </c>
      <c r="M4040" s="2">
        <f t="shared" si="1"/>
        <v>478.8695005</v>
      </c>
      <c r="O4040" s="2">
        <v>4038.0</v>
      </c>
      <c r="P4040" s="2">
        <v>2856.0</v>
      </c>
      <c r="Q4040" s="2">
        <v>2858.0</v>
      </c>
      <c r="R4040" s="2">
        <v>2887.0</v>
      </c>
      <c r="S4040" s="2">
        <v>2854.0</v>
      </c>
      <c r="T4040" s="2">
        <v>1.335168159E9</v>
      </c>
      <c r="U4040" s="2">
        <v>3.8252568E7</v>
      </c>
      <c r="V4040" s="2">
        <v>6.0047124E7</v>
      </c>
      <c r="W4040" s="2">
        <v>2091289.0</v>
      </c>
      <c r="X4040" s="2">
        <v>1814.0</v>
      </c>
      <c r="Y4040" s="2">
        <f t="shared" si="8"/>
        <v>0.5560292326</v>
      </c>
      <c r="Z4040" s="2">
        <f t="shared" ref="Z4040:AC4040" si="4091">ROUNDDOWN($Y4040*Z$1,0)-IF(MOD($Y4040*Z$1,1)=0,1,0)+1</f>
        <v>2</v>
      </c>
      <c r="AA4040" s="2">
        <f t="shared" si="4091"/>
        <v>2</v>
      </c>
      <c r="AB4040" s="2">
        <f t="shared" si="4091"/>
        <v>3</v>
      </c>
      <c r="AC4040" s="2">
        <f t="shared" si="4091"/>
        <v>3</v>
      </c>
      <c r="AD4040" s="2">
        <f t="shared" si="10"/>
        <v>0</v>
      </c>
      <c r="AE4040" s="2">
        <f t="shared" si="11"/>
        <v>1</v>
      </c>
      <c r="AF4040" s="2">
        <f t="shared" si="12"/>
        <v>0</v>
      </c>
      <c r="AG4040" s="2">
        <f t="shared" si="13"/>
        <v>0</v>
      </c>
      <c r="AH4040" s="2">
        <f t="shared" si="14"/>
        <v>0</v>
      </c>
      <c r="AI4040" s="2">
        <f t="shared" si="15"/>
        <v>0</v>
      </c>
      <c r="AJ4040" s="2">
        <f t="shared" si="16"/>
        <v>0</v>
      </c>
      <c r="AK4040" s="2">
        <f t="shared" si="17"/>
        <v>0</v>
      </c>
      <c r="AL4040" s="2">
        <f t="shared" si="18"/>
        <v>1</v>
      </c>
    </row>
    <row r="4041" ht="13.5" customHeight="1">
      <c r="A4041" s="3">
        <v>43831.0</v>
      </c>
      <c r="B4041" s="2">
        <v>2868.0</v>
      </c>
      <c r="C4041" s="2">
        <f t="shared" si="3"/>
        <v>2868</v>
      </c>
      <c r="D4041" s="2">
        <f t="shared" si="26"/>
        <v>4676.396862</v>
      </c>
      <c r="E4041" s="2">
        <f t="shared" si="20"/>
        <v>2516.266055</v>
      </c>
      <c r="F4041" s="2">
        <v>0.1</v>
      </c>
      <c r="G4041" s="2">
        <f t="shared" si="4"/>
        <v>0.001</v>
      </c>
      <c r="H4041" s="2">
        <f t="shared" si="21"/>
        <v>2.109</v>
      </c>
      <c r="I4041" s="2">
        <f t="shared" si="27"/>
        <v>1.615479948</v>
      </c>
      <c r="J4041" s="2">
        <f t="shared" si="5"/>
        <v>463.668833</v>
      </c>
      <c r="K4041" s="2">
        <f t="shared" si="6"/>
        <v>479.34837</v>
      </c>
      <c r="L4041" s="2">
        <f t="shared" si="7"/>
        <v>0</v>
      </c>
      <c r="M4041" s="2">
        <f t="shared" si="1"/>
        <v>479.34837</v>
      </c>
      <c r="O4041" s="2">
        <v>4039.0</v>
      </c>
      <c r="P4041" s="2">
        <v>2861.0</v>
      </c>
      <c r="Q4041" s="2">
        <v>2865.0</v>
      </c>
      <c r="R4041" s="2">
        <v>2873.0</v>
      </c>
      <c r="S4041" s="2">
        <v>2851.0</v>
      </c>
      <c r="T4041" s="2">
        <v>1.335168159E9</v>
      </c>
      <c r="U4041" s="2">
        <v>3.8292623E7</v>
      </c>
      <c r="V4041" s="2">
        <v>3.1013041E7</v>
      </c>
      <c r="W4041" s="2">
        <v>1082375.0</v>
      </c>
      <c r="X4041" s="2">
        <v>617.0</v>
      </c>
      <c r="Y4041" s="2">
        <f t="shared" si="8"/>
        <v>0.5204019488</v>
      </c>
      <c r="Z4041" s="2">
        <f t="shared" ref="Z4041:AC4041" si="4092">ROUNDDOWN($Y4041*Z$1,0)-IF(MOD($Y4041*Z$1,1)=0,1,0)+1</f>
        <v>2</v>
      </c>
      <c r="AA4041" s="2">
        <f t="shared" si="4092"/>
        <v>2</v>
      </c>
      <c r="AB4041" s="2">
        <f t="shared" si="4092"/>
        <v>3</v>
      </c>
      <c r="AC4041" s="2">
        <f t="shared" si="4092"/>
        <v>3</v>
      </c>
      <c r="AD4041" s="2">
        <f t="shared" si="10"/>
        <v>1</v>
      </c>
      <c r="AE4041" s="2">
        <f t="shared" si="11"/>
        <v>0</v>
      </c>
      <c r="AF4041" s="2">
        <f t="shared" si="12"/>
        <v>0</v>
      </c>
      <c r="AG4041" s="2">
        <f t="shared" si="13"/>
        <v>0</v>
      </c>
      <c r="AH4041" s="2">
        <f t="shared" si="14"/>
        <v>0</v>
      </c>
      <c r="AI4041" s="2">
        <f t="shared" si="15"/>
        <v>0</v>
      </c>
      <c r="AJ4041" s="2">
        <f t="shared" si="16"/>
        <v>0</v>
      </c>
      <c r="AK4041" s="2">
        <f t="shared" si="17"/>
        <v>0</v>
      </c>
      <c r="AL4041" s="2">
        <f t="shared" si="18"/>
        <v>1</v>
      </c>
    </row>
    <row r="4042" ht="13.5" customHeight="1">
      <c r="A4042" s="3">
        <v>43832.0</v>
      </c>
      <c r="B4042" s="2">
        <v>2913.0</v>
      </c>
      <c r="C4042" s="2">
        <f t="shared" si="3"/>
        <v>2913</v>
      </c>
      <c r="D4042" s="2">
        <f t="shared" si="26"/>
        <v>4678.275965</v>
      </c>
      <c r="E4042" s="2">
        <f t="shared" si="20"/>
        <v>2516.608623</v>
      </c>
      <c r="F4042" s="2">
        <v>1.57</v>
      </c>
      <c r="G4042" s="2">
        <f t="shared" si="4"/>
        <v>0.0157</v>
      </c>
      <c r="H4042" s="2">
        <f t="shared" si="21"/>
        <v>2.1247</v>
      </c>
      <c r="I4042" s="2">
        <f t="shared" si="27"/>
        <v>1.615881775</v>
      </c>
      <c r="J4042" s="2">
        <f t="shared" si="5"/>
        <v>470.9484337</v>
      </c>
      <c r="K4042" s="2">
        <f t="shared" si="6"/>
        <v>486.8741394</v>
      </c>
      <c r="L4042" s="2">
        <f t="shared" si="7"/>
        <v>0</v>
      </c>
      <c r="M4042" s="2">
        <f t="shared" si="1"/>
        <v>486.8741394</v>
      </c>
      <c r="O4042" s="2">
        <v>4040.0</v>
      </c>
      <c r="P4042" s="2">
        <v>2868.0</v>
      </c>
      <c r="Q4042" s="2">
        <v>2868.0</v>
      </c>
      <c r="R4042" s="2">
        <v>2937.0</v>
      </c>
      <c r="S4042" s="2">
        <v>2868.0</v>
      </c>
      <c r="T4042" s="2">
        <v>1.335168159E9</v>
      </c>
      <c r="U4042" s="2">
        <v>3.8893448E7</v>
      </c>
      <c r="V4042" s="2">
        <v>1.6414243E8</v>
      </c>
      <c r="W4042" s="2">
        <v>5653866.0</v>
      </c>
      <c r="X4042" s="2">
        <v>1973.0</v>
      </c>
      <c r="Y4042" s="2">
        <f t="shared" si="8"/>
        <v>0.853227771</v>
      </c>
      <c r="Z4042" s="2">
        <f t="shared" ref="Z4042:AC4042" si="4093">ROUNDDOWN($Y4042*Z$1,0)-IF(MOD($Y4042*Z$1,1)=0,1,0)+1</f>
        <v>2</v>
      </c>
      <c r="AA4042" s="2">
        <f t="shared" si="4093"/>
        <v>3</v>
      </c>
      <c r="AB4042" s="2">
        <f t="shared" si="4093"/>
        <v>4</v>
      </c>
      <c r="AC4042" s="2">
        <f t="shared" si="4093"/>
        <v>5</v>
      </c>
      <c r="AD4042" s="2">
        <f t="shared" si="10"/>
        <v>0</v>
      </c>
      <c r="AE4042" s="2">
        <f t="shared" si="11"/>
        <v>0</v>
      </c>
      <c r="AF4042" s="2">
        <f t="shared" si="12"/>
        <v>0</v>
      </c>
      <c r="AG4042" s="2">
        <f t="shared" si="13"/>
        <v>0</v>
      </c>
      <c r="AH4042" s="2">
        <f t="shared" si="14"/>
        <v>1</v>
      </c>
      <c r="AI4042" s="2">
        <f t="shared" si="15"/>
        <v>0</v>
      </c>
      <c r="AJ4042" s="2">
        <f t="shared" si="16"/>
        <v>0</v>
      </c>
      <c r="AK4042" s="2">
        <f t="shared" si="17"/>
        <v>0</v>
      </c>
      <c r="AL4042" s="2">
        <f t="shared" si="18"/>
        <v>1</v>
      </c>
    </row>
    <row r="4043" ht="13.5" customHeight="1">
      <c r="A4043" s="3">
        <v>43835.0</v>
      </c>
      <c r="B4043" s="2">
        <v>2897.0</v>
      </c>
      <c r="C4043" s="2">
        <f t="shared" si="3"/>
        <v>2897</v>
      </c>
      <c r="D4043" s="2">
        <f t="shared" si="26"/>
        <v>4680.155824</v>
      </c>
      <c r="E4043" s="2">
        <f t="shared" si="20"/>
        <v>2516.95119</v>
      </c>
      <c r="F4043" s="2">
        <v>-0.55</v>
      </c>
      <c r="G4043" s="2">
        <f t="shared" si="4"/>
        <v>-0.0055</v>
      </c>
      <c r="H4043" s="2">
        <f t="shared" si="21"/>
        <v>2.1192</v>
      </c>
      <c r="I4043" s="2">
        <f t="shared" si="27"/>
        <v>1.616283602</v>
      </c>
      <c r="J4043" s="2">
        <f t="shared" si="5"/>
        <v>468.3582173</v>
      </c>
      <c r="K4043" s="2">
        <f t="shared" si="6"/>
        <v>484.1963317</v>
      </c>
      <c r="L4043" s="2">
        <f t="shared" si="7"/>
        <v>0</v>
      </c>
      <c r="M4043" s="2">
        <f t="shared" si="1"/>
        <v>484.1963317</v>
      </c>
      <c r="O4043" s="2">
        <v>4041.0</v>
      </c>
      <c r="P4043" s="2">
        <v>2905.0</v>
      </c>
      <c r="Q4043" s="2">
        <v>2913.0</v>
      </c>
      <c r="R4043" s="2">
        <v>2907.0</v>
      </c>
      <c r="S4043" s="2">
        <v>2884.0</v>
      </c>
      <c r="T4043" s="2">
        <v>1.335168159E9</v>
      </c>
      <c r="U4043" s="2">
        <v>3.8679822E7</v>
      </c>
      <c r="V4043" s="2">
        <v>2.1560463E7</v>
      </c>
      <c r="W4043" s="2">
        <v>744881.0</v>
      </c>
      <c r="X4043" s="2">
        <v>810.0</v>
      </c>
      <c r="Y4043" s="2">
        <f t="shared" si="8"/>
        <v>0.3341453512</v>
      </c>
      <c r="Z4043" s="2">
        <f t="shared" ref="Z4043:AC4043" si="4094">ROUNDDOWN($Y4043*Z$1,0)-IF(MOD($Y4043*Z$1,1)=0,1,0)+1</f>
        <v>1</v>
      </c>
      <c r="AA4043" s="2">
        <f t="shared" si="4094"/>
        <v>2</v>
      </c>
      <c r="AB4043" s="2">
        <f t="shared" si="4094"/>
        <v>2</v>
      </c>
      <c r="AC4043" s="2">
        <f t="shared" si="4094"/>
        <v>2</v>
      </c>
      <c r="AD4043" s="2">
        <f t="shared" si="10"/>
        <v>0</v>
      </c>
      <c r="AE4043" s="2">
        <f t="shared" si="11"/>
        <v>0</v>
      </c>
      <c r="AF4043" s="2">
        <f t="shared" si="12"/>
        <v>1</v>
      </c>
      <c r="AG4043" s="2">
        <f t="shared" si="13"/>
        <v>0</v>
      </c>
      <c r="AH4043" s="2">
        <f t="shared" si="14"/>
        <v>0</v>
      </c>
      <c r="AI4043" s="2">
        <f t="shared" si="15"/>
        <v>0</v>
      </c>
      <c r="AJ4043" s="2">
        <f t="shared" si="16"/>
        <v>0</v>
      </c>
      <c r="AK4043" s="2">
        <f t="shared" si="17"/>
        <v>0</v>
      </c>
      <c r="AL4043" s="2">
        <f t="shared" si="18"/>
        <v>1</v>
      </c>
    </row>
    <row r="4044" ht="13.5" customHeight="1">
      <c r="A4044" s="3">
        <v>43836.0</v>
      </c>
      <c r="B4044" s="2">
        <v>2886.0</v>
      </c>
      <c r="C4044" s="2">
        <f t="shared" si="3"/>
        <v>2886</v>
      </c>
      <c r="D4044" s="2">
        <f t="shared" si="26"/>
        <v>4682.036437</v>
      </c>
      <c r="E4044" s="2">
        <f t="shared" si="20"/>
        <v>2517.293758</v>
      </c>
      <c r="F4044" s="2">
        <v>-0.38</v>
      </c>
      <c r="G4044" s="2">
        <f t="shared" si="4"/>
        <v>-0.0038</v>
      </c>
      <c r="H4044" s="2">
        <f t="shared" si="21"/>
        <v>2.1154</v>
      </c>
      <c r="I4044" s="2">
        <f t="shared" si="27"/>
        <v>1.616685429</v>
      </c>
      <c r="J4044" s="2">
        <f t="shared" si="5"/>
        <v>466.5784561</v>
      </c>
      <c r="K4044" s="2">
        <f t="shared" si="6"/>
        <v>482.3563856</v>
      </c>
      <c r="L4044" s="2">
        <f t="shared" si="7"/>
        <v>0</v>
      </c>
      <c r="M4044" s="2">
        <f t="shared" si="1"/>
        <v>482.3563856</v>
      </c>
      <c r="O4044" s="2">
        <v>4042.0</v>
      </c>
      <c r="P4044" s="2">
        <v>2897.0</v>
      </c>
      <c r="Q4044" s="2">
        <v>2897.0</v>
      </c>
      <c r="R4044" s="2">
        <v>2897.0</v>
      </c>
      <c r="S4044" s="2">
        <v>2862.0</v>
      </c>
      <c r="T4044" s="2">
        <v>1.335168159E9</v>
      </c>
      <c r="U4044" s="2">
        <v>3.8532953E7</v>
      </c>
      <c r="V4044" s="2">
        <v>5.8103719E7</v>
      </c>
      <c r="W4044" s="2">
        <v>2019498.0</v>
      </c>
      <c r="X4044" s="2">
        <v>1780.0</v>
      </c>
      <c r="Y4044" s="2">
        <f t="shared" si="8"/>
        <v>0.3788063337</v>
      </c>
      <c r="Z4044" s="2">
        <f t="shared" ref="Z4044:AC4044" si="4095">ROUNDDOWN($Y4044*Z$1,0)-IF(MOD($Y4044*Z$1,1)=0,1,0)+1</f>
        <v>1</v>
      </c>
      <c r="AA4044" s="2">
        <f t="shared" si="4095"/>
        <v>2</v>
      </c>
      <c r="AB4044" s="2">
        <f t="shared" si="4095"/>
        <v>2</v>
      </c>
      <c r="AC4044" s="2">
        <f t="shared" si="4095"/>
        <v>2</v>
      </c>
      <c r="AD4044" s="2">
        <f t="shared" si="10"/>
        <v>0</v>
      </c>
      <c r="AE4044" s="2">
        <f t="shared" si="11"/>
        <v>0</v>
      </c>
      <c r="AF4044" s="2">
        <f t="shared" si="12"/>
        <v>0</v>
      </c>
      <c r="AG4044" s="2">
        <f t="shared" si="13"/>
        <v>1</v>
      </c>
      <c r="AH4044" s="2">
        <f t="shared" si="14"/>
        <v>0</v>
      </c>
      <c r="AI4044" s="2">
        <f t="shared" si="15"/>
        <v>0</v>
      </c>
      <c r="AJ4044" s="2">
        <f t="shared" si="16"/>
        <v>0</v>
      </c>
      <c r="AK4044" s="2">
        <f t="shared" si="17"/>
        <v>0</v>
      </c>
      <c r="AL4044" s="2">
        <f t="shared" si="18"/>
        <v>1</v>
      </c>
    </row>
    <row r="4045" ht="13.5" customHeight="1">
      <c r="A4045" s="3">
        <v>43837.0</v>
      </c>
      <c r="B4045" s="2">
        <v>2855.0</v>
      </c>
      <c r="C4045" s="2">
        <f t="shared" si="3"/>
        <v>2855</v>
      </c>
      <c r="D4045" s="2">
        <f t="shared" si="26"/>
        <v>4683.917807</v>
      </c>
      <c r="E4045" s="2">
        <f t="shared" si="20"/>
        <v>2517.636326</v>
      </c>
      <c r="F4045" s="2">
        <v>-1.07</v>
      </c>
      <c r="G4045" s="2">
        <f t="shared" si="4"/>
        <v>-0.0107</v>
      </c>
      <c r="H4045" s="2">
        <f t="shared" si="21"/>
        <v>2.1047</v>
      </c>
      <c r="I4045" s="2">
        <f t="shared" si="27"/>
        <v>1.617087257</v>
      </c>
      <c r="J4045" s="2">
        <f t="shared" si="5"/>
        <v>461.5860666</v>
      </c>
      <c r="K4045" s="2">
        <f t="shared" si="6"/>
        <v>477.1951723</v>
      </c>
      <c r="L4045" s="2">
        <f t="shared" si="7"/>
        <v>0</v>
      </c>
      <c r="M4045" s="2">
        <f t="shared" si="1"/>
        <v>477.1951723</v>
      </c>
      <c r="O4045" s="2">
        <v>4043.0</v>
      </c>
      <c r="P4045" s="2">
        <v>2888.0</v>
      </c>
      <c r="Q4045" s="2">
        <v>2886.0</v>
      </c>
      <c r="R4045" s="2">
        <v>2904.0</v>
      </c>
      <c r="S4045" s="2">
        <v>2855.0</v>
      </c>
      <c r="T4045" s="2">
        <v>1.335168159E9</v>
      </c>
      <c r="U4045" s="2">
        <v>3.8119051E7</v>
      </c>
      <c r="V4045" s="2">
        <v>4.6423867E7</v>
      </c>
      <c r="W4045" s="2">
        <v>1616935.0</v>
      </c>
      <c r="X4045" s="2">
        <v>1780.0</v>
      </c>
      <c r="Y4045" s="2">
        <f t="shared" si="8"/>
        <v>0.2153877385</v>
      </c>
      <c r="Z4045" s="2">
        <f t="shared" ref="Z4045:AC4045" si="4096">ROUNDDOWN($Y4045*Z$1,0)-IF(MOD($Y4045*Z$1,1)=0,1,0)+1</f>
        <v>1</v>
      </c>
      <c r="AA4045" s="2">
        <f t="shared" si="4096"/>
        <v>1</v>
      </c>
      <c r="AB4045" s="2">
        <f t="shared" si="4096"/>
        <v>1</v>
      </c>
      <c r="AC4045" s="2">
        <f t="shared" si="4096"/>
        <v>2</v>
      </c>
      <c r="AD4045" s="2">
        <f t="shared" si="10"/>
        <v>0</v>
      </c>
      <c r="AE4045" s="2">
        <f t="shared" si="11"/>
        <v>0</v>
      </c>
      <c r="AF4045" s="2">
        <f t="shared" si="12"/>
        <v>0</v>
      </c>
      <c r="AG4045" s="2">
        <f t="shared" si="13"/>
        <v>0</v>
      </c>
      <c r="AH4045" s="2">
        <f t="shared" si="14"/>
        <v>0</v>
      </c>
      <c r="AI4045" s="2">
        <f t="shared" si="15"/>
        <v>0</v>
      </c>
      <c r="AJ4045" s="2">
        <f t="shared" si="16"/>
        <v>0</v>
      </c>
      <c r="AK4045" s="2">
        <f t="shared" si="17"/>
        <v>1</v>
      </c>
      <c r="AL4045" s="2">
        <f t="shared" si="18"/>
        <v>1</v>
      </c>
    </row>
    <row r="4046" ht="13.5" customHeight="1">
      <c r="A4046" s="3">
        <v>43838.0</v>
      </c>
      <c r="B4046" s="2">
        <v>2873.0</v>
      </c>
      <c r="C4046" s="2">
        <f t="shared" si="3"/>
        <v>2873</v>
      </c>
      <c r="D4046" s="2">
        <f t="shared" si="26"/>
        <v>4685.799932</v>
      </c>
      <c r="E4046" s="2">
        <f t="shared" si="20"/>
        <v>2517.978893</v>
      </c>
      <c r="F4046" s="2">
        <v>0.63</v>
      </c>
      <c r="G4046" s="2">
        <f t="shared" si="4"/>
        <v>0.0063</v>
      </c>
      <c r="H4046" s="2">
        <f t="shared" si="21"/>
        <v>2.111</v>
      </c>
      <c r="I4046" s="2">
        <f t="shared" si="27"/>
        <v>1.617489084</v>
      </c>
      <c r="J4046" s="2">
        <f t="shared" si="5"/>
        <v>464.4940588</v>
      </c>
      <c r="K4046" s="2">
        <f t="shared" si="6"/>
        <v>480.2015019</v>
      </c>
      <c r="L4046" s="2">
        <f t="shared" si="7"/>
        <v>0</v>
      </c>
      <c r="M4046" s="2">
        <f t="shared" si="1"/>
        <v>480.2015019</v>
      </c>
      <c r="O4046" s="2">
        <v>4044.0</v>
      </c>
      <c r="P4046" s="2">
        <v>2855.0</v>
      </c>
      <c r="Q4046" s="2">
        <v>2855.0</v>
      </c>
      <c r="R4046" s="2">
        <v>2886.0</v>
      </c>
      <c r="S4046" s="2">
        <v>2842.0</v>
      </c>
      <c r="T4046" s="2">
        <v>1.335168159E9</v>
      </c>
      <c r="U4046" s="2">
        <v>3.8359381E7</v>
      </c>
      <c r="V4046" s="2">
        <v>5.6702391E7</v>
      </c>
      <c r="W4046" s="2">
        <v>1979686.0</v>
      </c>
      <c r="X4046" s="2">
        <v>1779.0</v>
      </c>
      <c r="Y4046" s="2">
        <f t="shared" si="8"/>
        <v>0.6595615104</v>
      </c>
      <c r="Z4046" s="2">
        <f t="shared" ref="Z4046:AC4046" si="4097">ROUNDDOWN($Y4046*Z$1,0)-IF(MOD($Y4046*Z$1,1)=0,1,0)+1</f>
        <v>2</v>
      </c>
      <c r="AA4046" s="2">
        <f t="shared" si="4097"/>
        <v>2</v>
      </c>
      <c r="AB4046" s="2">
        <f t="shared" si="4097"/>
        <v>3</v>
      </c>
      <c r="AC4046" s="2">
        <f t="shared" si="4097"/>
        <v>4</v>
      </c>
      <c r="AD4046" s="2">
        <f t="shared" si="10"/>
        <v>1</v>
      </c>
      <c r="AE4046" s="2">
        <f t="shared" si="11"/>
        <v>0</v>
      </c>
      <c r="AF4046" s="2">
        <f t="shared" si="12"/>
        <v>0</v>
      </c>
      <c r="AG4046" s="2">
        <f t="shared" si="13"/>
        <v>0</v>
      </c>
      <c r="AH4046" s="2">
        <f t="shared" si="14"/>
        <v>0</v>
      </c>
      <c r="AI4046" s="2">
        <f t="shared" si="15"/>
        <v>0</v>
      </c>
      <c r="AJ4046" s="2">
        <f t="shared" si="16"/>
        <v>0</v>
      </c>
      <c r="AK4046" s="2">
        <f t="shared" si="17"/>
        <v>0</v>
      </c>
      <c r="AL4046" s="2">
        <f t="shared" si="18"/>
        <v>1</v>
      </c>
    </row>
    <row r="4047" ht="13.5" customHeight="1">
      <c r="A4047" s="3">
        <v>43839.0</v>
      </c>
      <c r="B4047" s="2">
        <v>2898.0</v>
      </c>
      <c r="C4047" s="2">
        <f t="shared" si="3"/>
        <v>2898</v>
      </c>
      <c r="D4047" s="2">
        <f t="shared" si="26"/>
        <v>4687.682814</v>
      </c>
      <c r="E4047" s="2">
        <f t="shared" si="20"/>
        <v>2518.321461</v>
      </c>
      <c r="F4047" s="2">
        <v>0.87</v>
      </c>
      <c r="G4047" s="2">
        <f t="shared" si="4"/>
        <v>0.0087</v>
      </c>
      <c r="H4047" s="2">
        <f t="shared" si="21"/>
        <v>2.1197</v>
      </c>
      <c r="I4047" s="2">
        <f t="shared" si="27"/>
        <v>1.617890911</v>
      </c>
      <c r="J4047" s="2">
        <f t="shared" si="5"/>
        <v>468.5351571</v>
      </c>
      <c r="K4047" s="2">
        <f t="shared" si="6"/>
        <v>484.3792549</v>
      </c>
      <c r="L4047" s="2">
        <f t="shared" si="7"/>
        <v>0</v>
      </c>
      <c r="M4047" s="2">
        <f t="shared" si="1"/>
        <v>484.3792549</v>
      </c>
      <c r="O4047" s="2">
        <v>4045.0</v>
      </c>
      <c r="P4047" s="2">
        <v>2918.0</v>
      </c>
      <c r="Q4047" s="2">
        <v>2873.0</v>
      </c>
      <c r="R4047" s="2">
        <v>2937.0</v>
      </c>
      <c r="S4047" s="2">
        <v>2888.0</v>
      </c>
      <c r="T4047" s="2">
        <v>1.335168159E9</v>
      </c>
      <c r="U4047" s="2">
        <v>3.8693173E7</v>
      </c>
      <c r="V4047" s="2">
        <v>8.5782462E7</v>
      </c>
      <c r="W4047" s="2">
        <v>2941158.0</v>
      </c>
      <c r="X4047" s="2">
        <v>2448.0</v>
      </c>
      <c r="Y4047" s="2">
        <f t="shared" si="8"/>
        <v>0.7253349574</v>
      </c>
      <c r="Z4047" s="2">
        <f t="shared" ref="Z4047:AC4047" si="4098">ROUNDDOWN($Y4047*Z$1,0)-IF(MOD($Y4047*Z$1,1)=0,1,0)+1</f>
        <v>2</v>
      </c>
      <c r="AA4047" s="2">
        <f t="shared" si="4098"/>
        <v>3</v>
      </c>
      <c r="AB4047" s="2">
        <f t="shared" si="4098"/>
        <v>3</v>
      </c>
      <c r="AC4047" s="2">
        <f t="shared" si="4098"/>
        <v>4</v>
      </c>
      <c r="AD4047" s="2">
        <f t="shared" si="10"/>
        <v>0</v>
      </c>
      <c r="AE4047" s="2">
        <f t="shared" si="11"/>
        <v>0</v>
      </c>
      <c r="AF4047" s="2">
        <f t="shared" si="12"/>
        <v>0</v>
      </c>
      <c r="AG4047" s="2">
        <f t="shared" si="13"/>
        <v>0</v>
      </c>
      <c r="AH4047" s="2">
        <f t="shared" si="14"/>
        <v>1</v>
      </c>
      <c r="AI4047" s="2">
        <f t="shared" si="15"/>
        <v>0</v>
      </c>
      <c r="AJ4047" s="2">
        <f t="shared" si="16"/>
        <v>0</v>
      </c>
      <c r="AK4047" s="2">
        <f t="shared" si="17"/>
        <v>0</v>
      </c>
      <c r="AL4047" s="2">
        <f t="shared" si="18"/>
        <v>1</v>
      </c>
    </row>
    <row r="4048" ht="13.5" customHeight="1">
      <c r="A4048" s="3">
        <v>43842.0</v>
      </c>
      <c r="B4048" s="2">
        <v>2899.0</v>
      </c>
      <c r="C4048" s="2">
        <f t="shared" si="3"/>
        <v>2899</v>
      </c>
      <c r="D4048" s="2">
        <f t="shared" si="26"/>
        <v>4689.566452</v>
      </c>
      <c r="E4048" s="2">
        <f t="shared" si="20"/>
        <v>2518.664029</v>
      </c>
      <c r="F4048" s="2">
        <v>0.03</v>
      </c>
      <c r="G4048" s="2">
        <f t="shared" si="4"/>
        <v>0.0003</v>
      </c>
      <c r="H4048" s="2">
        <f t="shared" si="21"/>
        <v>2.12</v>
      </c>
      <c r="I4048" s="2">
        <f t="shared" si="27"/>
        <v>1.618292738</v>
      </c>
      <c r="J4048" s="2">
        <f t="shared" si="5"/>
        <v>468.6757177</v>
      </c>
      <c r="K4048" s="2">
        <f t="shared" si="6"/>
        <v>484.5245687</v>
      </c>
      <c r="L4048" s="2">
        <f t="shared" si="7"/>
        <v>0</v>
      </c>
      <c r="M4048" s="2">
        <f t="shared" si="1"/>
        <v>484.5245687</v>
      </c>
      <c r="O4048" s="2">
        <v>4046.0</v>
      </c>
      <c r="P4048" s="2">
        <v>2898.0</v>
      </c>
      <c r="Q4048" s="2">
        <v>2898.0</v>
      </c>
      <c r="R4048" s="2">
        <v>2917.0</v>
      </c>
      <c r="S4048" s="2">
        <v>2874.0</v>
      </c>
      <c r="T4048" s="2">
        <v>1.335168159E9</v>
      </c>
      <c r="U4048" s="2">
        <v>3.8706525E7</v>
      </c>
      <c r="V4048" s="2">
        <v>1.719098E7</v>
      </c>
      <c r="W4048" s="2">
        <v>593345.0</v>
      </c>
      <c r="X4048" s="2">
        <v>575.0</v>
      </c>
      <c r="Y4048" s="2">
        <f t="shared" si="8"/>
        <v>0.4994924888</v>
      </c>
      <c r="Z4048" s="2">
        <f t="shared" ref="Z4048:AC4048" si="4099">ROUNDDOWN($Y4048*Z$1,0)-IF(MOD($Y4048*Z$1,1)=0,1,0)+1</f>
        <v>1</v>
      </c>
      <c r="AA4048" s="2">
        <f t="shared" si="4099"/>
        <v>2</v>
      </c>
      <c r="AB4048" s="2">
        <f t="shared" si="4099"/>
        <v>2</v>
      </c>
      <c r="AC4048" s="2">
        <f t="shared" si="4099"/>
        <v>3</v>
      </c>
      <c r="AD4048" s="2">
        <f t="shared" si="10"/>
        <v>0</v>
      </c>
      <c r="AE4048" s="2">
        <f t="shared" si="11"/>
        <v>0</v>
      </c>
      <c r="AF4048" s="2">
        <f t="shared" si="12"/>
        <v>0</v>
      </c>
      <c r="AG4048" s="2">
        <f t="shared" si="13"/>
        <v>1</v>
      </c>
      <c r="AH4048" s="2">
        <f t="shared" si="14"/>
        <v>0</v>
      </c>
      <c r="AI4048" s="2">
        <f t="shared" si="15"/>
        <v>0</v>
      </c>
      <c r="AJ4048" s="2">
        <f t="shared" si="16"/>
        <v>0</v>
      </c>
      <c r="AK4048" s="2">
        <f t="shared" si="17"/>
        <v>0</v>
      </c>
      <c r="AL4048" s="2">
        <f t="shared" si="18"/>
        <v>1</v>
      </c>
    </row>
    <row r="4049" ht="13.5" customHeight="1">
      <c r="A4049" s="3">
        <v>43843.0</v>
      </c>
      <c r="B4049" s="2">
        <v>2880.0</v>
      </c>
      <c r="C4049" s="2">
        <f t="shared" si="3"/>
        <v>2880</v>
      </c>
      <c r="D4049" s="2">
        <f t="shared" si="26"/>
        <v>4691.450848</v>
      </c>
      <c r="E4049" s="2">
        <f t="shared" si="20"/>
        <v>2519.006597</v>
      </c>
      <c r="F4049" s="2">
        <v>-0.66</v>
      </c>
      <c r="G4049" s="2">
        <f t="shared" si="4"/>
        <v>-0.0066</v>
      </c>
      <c r="H4049" s="2">
        <f t="shared" si="21"/>
        <v>2.1134</v>
      </c>
      <c r="I4049" s="2">
        <f t="shared" si="27"/>
        <v>1.618694565</v>
      </c>
      <c r="J4049" s="2">
        <f t="shared" si="5"/>
        <v>465.582458</v>
      </c>
      <c r="K4049" s="2">
        <f t="shared" si="6"/>
        <v>481.3267066</v>
      </c>
      <c r="L4049" s="2">
        <f t="shared" si="7"/>
        <v>0</v>
      </c>
      <c r="M4049" s="2">
        <f t="shared" si="1"/>
        <v>481.3267066</v>
      </c>
      <c r="O4049" s="2">
        <v>4047.0</v>
      </c>
      <c r="P4049" s="2">
        <v>2890.0</v>
      </c>
      <c r="Q4049" s="2">
        <v>2899.0</v>
      </c>
      <c r="R4049" s="2">
        <v>2912.0</v>
      </c>
      <c r="S4049" s="2">
        <v>2874.0</v>
      </c>
      <c r="T4049" s="2">
        <v>1.335168159E9</v>
      </c>
      <c r="U4049" s="2">
        <v>3.8452843E7</v>
      </c>
      <c r="V4049" s="2">
        <v>6.780991E7</v>
      </c>
      <c r="W4049" s="2">
        <v>2351696.0</v>
      </c>
      <c r="X4049" s="2">
        <v>1869.0</v>
      </c>
      <c r="Y4049" s="2">
        <f t="shared" si="8"/>
        <v>0.3061307349</v>
      </c>
      <c r="Z4049" s="2">
        <f t="shared" ref="Z4049:AC4049" si="4100">ROUNDDOWN($Y4049*Z$1,0)-IF(MOD($Y4049*Z$1,1)=0,1,0)+1</f>
        <v>1</v>
      </c>
      <c r="AA4049" s="2">
        <f t="shared" si="4100"/>
        <v>1</v>
      </c>
      <c r="AB4049" s="2">
        <f t="shared" si="4100"/>
        <v>2</v>
      </c>
      <c r="AC4049" s="2">
        <f t="shared" si="4100"/>
        <v>2</v>
      </c>
      <c r="AD4049" s="2">
        <f t="shared" si="10"/>
        <v>0</v>
      </c>
      <c r="AE4049" s="2">
        <f t="shared" si="11"/>
        <v>0</v>
      </c>
      <c r="AF4049" s="2">
        <f t="shared" si="12"/>
        <v>0</v>
      </c>
      <c r="AG4049" s="2">
        <f t="shared" si="13"/>
        <v>0</v>
      </c>
      <c r="AH4049" s="2">
        <f t="shared" si="14"/>
        <v>0</v>
      </c>
      <c r="AI4049" s="2">
        <f t="shared" si="15"/>
        <v>0</v>
      </c>
      <c r="AJ4049" s="2">
        <f t="shared" si="16"/>
        <v>1</v>
      </c>
      <c r="AK4049" s="2">
        <f t="shared" si="17"/>
        <v>0</v>
      </c>
      <c r="AL4049" s="2">
        <f t="shared" si="18"/>
        <v>1</v>
      </c>
    </row>
    <row r="4050" ht="13.5" customHeight="1">
      <c r="A4050" s="3">
        <v>43844.0</v>
      </c>
      <c r="B4050" s="2">
        <v>2899.0</v>
      </c>
      <c r="C4050" s="2">
        <f t="shared" si="3"/>
        <v>2899</v>
      </c>
      <c r="D4050" s="2">
        <f t="shared" si="26"/>
        <v>4693.336</v>
      </c>
      <c r="E4050" s="2">
        <f t="shared" si="20"/>
        <v>2519.349164</v>
      </c>
      <c r="F4050" s="2">
        <v>0.66</v>
      </c>
      <c r="G4050" s="2">
        <f t="shared" si="4"/>
        <v>0.0066</v>
      </c>
      <c r="H4050" s="2">
        <f t="shared" si="21"/>
        <v>2.12</v>
      </c>
      <c r="I4050" s="2">
        <f t="shared" si="27"/>
        <v>1.619096393</v>
      </c>
      <c r="J4050" s="2">
        <f t="shared" si="5"/>
        <v>468.6553022</v>
      </c>
      <c r="K4050" s="2">
        <f t="shared" si="6"/>
        <v>484.5034628</v>
      </c>
      <c r="L4050" s="2">
        <f t="shared" si="7"/>
        <v>0</v>
      </c>
      <c r="M4050" s="2">
        <f t="shared" si="1"/>
        <v>484.5034628</v>
      </c>
      <c r="O4050" s="2">
        <v>4048.0</v>
      </c>
      <c r="P4050" s="2">
        <v>2879.0</v>
      </c>
      <c r="Q4050" s="2">
        <v>2880.0</v>
      </c>
      <c r="R4050" s="2">
        <v>2899.0</v>
      </c>
      <c r="S4050" s="2">
        <v>2871.0</v>
      </c>
      <c r="T4050" s="2">
        <v>1.335168159E9</v>
      </c>
      <c r="U4050" s="2">
        <v>3.8706525E7</v>
      </c>
      <c r="V4050" s="2">
        <v>5.0368824E7</v>
      </c>
      <c r="W4050" s="2">
        <v>1744504.0</v>
      </c>
      <c r="X4050" s="2">
        <v>1416.0</v>
      </c>
      <c r="Y4050" s="2">
        <f t="shared" si="8"/>
        <v>0.6675801868</v>
      </c>
      <c r="Z4050" s="2">
        <f t="shared" ref="Z4050:AC4050" si="4101">ROUNDDOWN($Y4050*Z$1,0)-IF(MOD($Y4050*Z$1,1)=0,1,0)+1</f>
        <v>2</v>
      </c>
      <c r="AA4050" s="2">
        <f t="shared" si="4101"/>
        <v>3</v>
      </c>
      <c r="AB4050" s="2">
        <f t="shared" si="4101"/>
        <v>3</v>
      </c>
      <c r="AC4050" s="2">
        <f t="shared" si="4101"/>
        <v>4</v>
      </c>
      <c r="AD4050" s="2">
        <f t="shared" si="10"/>
        <v>0</v>
      </c>
      <c r="AE4050" s="2">
        <f t="shared" si="11"/>
        <v>0</v>
      </c>
      <c r="AF4050" s="2">
        <f t="shared" si="12"/>
        <v>0</v>
      </c>
      <c r="AG4050" s="2">
        <f t="shared" si="13"/>
        <v>0</v>
      </c>
      <c r="AH4050" s="2">
        <f t="shared" si="14"/>
        <v>0</v>
      </c>
      <c r="AI4050" s="2">
        <f t="shared" si="15"/>
        <v>1</v>
      </c>
      <c r="AJ4050" s="2">
        <f t="shared" si="16"/>
        <v>0</v>
      </c>
      <c r="AK4050" s="2">
        <f t="shared" si="17"/>
        <v>0</v>
      </c>
      <c r="AL4050" s="2">
        <f t="shared" si="18"/>
        <v>1</v>
      </c>
    </row>
    <row r="4051" ht="13.5" customHeight="1">
      <c r="A4051" s="3">
        <v>43845.0</v>
      </c>
      <c r="B4051" s="2">
        <v>2852.0</v>
      </c>
      <c r="C4051" s="2">
        <f t="shared" si="3"/>
        <v>2852</v>
      </c>
      <c r="D4051" s="2">
        <f t="shared" si="26"/>
        <v>4695.22191</v>
      </c>
      <c r="E4051" s="2">
        <f t="shared" si="20"/>
        <v>2519.691732</v>
      </c>
      <c r="F4051" s="2">
        <v>-1.62</v>
      </c>
      <c r="G4051" s="2">
        <f t="shared" si="4"/>
        <v>-0.0162</v>
      </c>
      <c r="H4051" s="2">
        <f t="shared" si="21"/>
        <v>2.1038</v>
      </c>
      <c r="I4051" s="2">
        <f t="shared" si="27"/>
        <v>1.61949822</v>
      </c>
      <c r="J4051" s="2">
        <f t="shared" si="5"/>
        <v>461.0630863</v>
      </c>
      <c r="K4051" s="2">
        <f t="shared" si="6"/>
        <v>476.6545067</v>
      </c>
      <c r="L4051" s="2">
        <f t="shared" si="7"/>
        <v>0</v>
      </c>
      <c r="M4051" s="2">
        <f t="shared" si="1"/>
        <v>476.6545067</v>
      </c>
      <c r="O4051" s="2">
        <v>4049.0</v>
      </c>
      <c r="P4051" s="2">
        <v>2891.0</v>
      </c>
      <c r="Q4051" s="2">
        <v>2899.0</v>
      </c>
      <c r="R4051" s="2">
        <v>2900.0</v>
      </c>
      <c r="S4051" s="2">
        <v>2852.0</v>
      </c>
      <c r="T4051" s="2">
        <v>1.335168159E9</v>
      </c>
      <c r="U4051" s="2">
        <v>3.8078996E7</v>
      </c>
      <c r="V4051" s="2">
        <v>5.9567335E7</v>
      </c>
      <c r="W4051" s="2">
        <v>2074620.0</v>
      </c>
      <c r="X4051" s="2">
        <v>2027.0</v>
      </c>
      <c r="Y4051" s="2">
        <f t="shared" si="8"/>
        <v>0.1261672757</v>
      </c>
      <c r="Z4051" s="2">
        <f t="shared" ref="Z4051:AC4051" si="4102">ROUNDDOWN($Y4051*Z$1,0)-IF(MOD($Y4051*Z$1,1)=0,1,0)+1</f>
        <v>1</v>
      </c>
      <c r="AA4051" s="2">
        <f t="shared" si="4102"/>
        <v>1</v>
      </c>
      <c r="AB4051" s="2">
        <f t="shared" si="4102"/>
        <v>1</v>
      </c>
      <c r="AC4051" s="2">
        <f t="shared" si="4102"/>
        <v>1</v>
      </c>
      <c r="AD4051" s="2">
        <f t="shared" si="10"/>
        <v>0</v>
      </c>
      <c r="AE4051" s="2">
        <f t="shared" si="11"/>
        <v>0</v>
      </c>
      <c r="AF4051" s="2">
        <f t="shared" si="12"/>
        <v>0</v>
      </c>
      <c r="AG4051" s="2">
        <f t="shared" si="13"/>
        <v>0</v>
      </c>
      <c r="AH4051" s="2">
        <f t="shared" si="14"/>
        <v>0</v>
      </c>
      <c r="AI4051" s="2">
        <f t="shared" si="15"/>
        <v>0</v>
      </c>
      <c r="AJ4051" s="2">
        <f t="shared" si="16"/>
        <v>0</v>
      </c>
      <c r="AK4051" s="2">
        <f t="shared" si="17"/>
        <v>1</v>
      </c>
      <c r="AL4051" s="2">
        <f t="shared" si="18"/>
        <v>1</v>
      </c>
    </row>
    <row r="4052" ht="13.5" customHeight="1">
      <c r="A4052" s="3">
        <v>43846.0</v>
      </c>
      <c r="B4052" s="2">
        <v>2872.0</v>
      </c>
      <c r="C4052" s="2">
        <f t="shared" si="3"/>
        <v>2872</v>
      </c>
      <c r="D4052" s="2">
        <f t="shared" si="26"/>
        <v>4697.108578</v>
      </c>
      <c r="E4052" s="2">
        <f t="shared" si="20"/>
        <v>2520.0343</v>
      </c>
      <c r="F4052" s="2">
        <v>0.7</v>
      </c>
      <c r="G4052" s="2">
        <f t="shared" si="4"/>
        <v>0.007</v>
      </c>
      <c r="H4052" s="2">
        <f t="shared" si="21"/>
        <v>2.1108</v>
      </c>
      <c r="I4052" s="2">
        <f t="shared" si="27"/>
        <v>1.619900047</v>
      </c>
      <c r="J4052" s="2">
        <f t="shared" si="5"/>
        <v>464.2905279</v>
      </c>
      <c r="K4052" s="2">
        <f t="shared" si="6"/>
        <v>479.9910883</v>
      </c>
      <c r="L4052" s="2">
        <f t="shared" si="7"/>
        <v>0</v>
      </c>
      <c r="M4052" s="2">
        <f t="shared" si="1"/>
        <v>479.9910883</v>
      </c>
      <c r="O4052" s="2">
        <v>4050.0</v>
      </c>
      <c r="P4052" s="2">
        <v>2863.0</v>
      </c>
      <c r="Q4052" s="2">
        <v>2852.0</v>
      </c>
      <c r="R4052" s="2">
        <v>2894.0</v>
      </c>
      <c r="S4052" s="2">
        <v>2854.0</v>
      </c>
      <c r="T4052" s="2">
        <v>1.335168159E9</v>
      </c>
      <c r="U4052" s="2">
        <v>3.834603E7</v>
      </c>
      <c r="V4052" s="2">
        <v>5.6729608E7</v>
      </c>
      <c r="W4052" s="2">
        <v>1975608.0</v>
      </c>
      <c r="X4052" s="2">
        <v>1420.0</v>
      </c>
      <c r="Y4052" s="2">
        <f t="shared" si="8"/>
        <v>0.6776289078</v>
      </c>
      <c r="Z4052" s="2">
        <f t="shared" ref="Z4052:AC4052" si="4103">ROUNDDOWN($Y4052*Z$1,0)-IF(MOD($Y4052*Z$1,1)=0,1,0)+1</f>
        <v>2</v>
      </c>
      <c r="AA4052" s="2">
        <f t="shared" si="4103"/>
        <v>3</v>
      </c>
      <c r="AB4052" s="2">
        <f t="shared" si="4103"/>
        <v>3</v>
      </c>
      <c r="AC4052" s="2">
        <f t="shared" si="4103"/>
        <v>4</v>
      </c>
      <c r="AD4052" s="2">
        <f t="shared" si="10"/>
        <v>1</v>
      </c>
      <c r="AE4052" s="2">
        <f t="shared" si="11"/>
        <v>0</v>
      </c>
      <c r="AF4052" s="2">
        <f t="shared" si="12"/>
        <v>0</v>
      </c>
      <c r="AG4052" s="2">
        <f t="shared" si="13"/>
        <v>0</v>
      </c>
      <c r="AH4052" s="2">
        <f t="shared" si="14"/>
        <v>0</v>
      </c>
      <c r="AI4052" s="2">
        <f t="shared" si="15"/>
        <v>0</v>
      </c>
      <c r="AJ4052" s="2">
        <f t="shared" si="16"/>
        <v>0</v>
      </c>
      <c r="AK4052" s="2">
        <f t="shared" si="17"/>
        <v>0</v>
      </c>
      <c r="AL4052" s="2">
        <f t="shared" si="18"/>
        <v>1</v>
      </c>
    </row>
    <row r="4053" ht="13.5" customHeight="1">
      <c r="A4053" s="3">
        <v>43849.0</v>
      </c>
      <c r="B4053" s="2">
        <v>2881.0</v>
      </c>
      <c r="C4053" s="2">
        <f t="shared" si="3"/>
        <v>2881</v>
      </c>
      <c r="D4053" s="2">
        <f t="shared" si="26"/>
        <v>4698.996004</v>
      </c>
      <c r="E4053" s="2">
        <f t="shared" si="20"/>
        <v>2520.376867</v>
      </c>
      <c r="F4053" s="2">
        <v>0.31</v>
      </c>
      <c r="G4053" s="2">
        <f t="shared" si="4"/>
        <v>0.0031</v>
      </c>
      <c r="H4053" s="2">
        <f t="shared" si="21"/>
        <v>2.1139</v>
      </c>
      <c r="I4053" s="2">
        <f t="shared" si="27"/>
        <v>1.620301874</v>
      </c>
      <c r="J4053" s="2">
        <f t="shared" si="5"/>
        <v>465.7298285</v>
      </c>
      <c r="K4053" s="2">
        <f t="shared" si="6"/>
        <v>481.4790606</v>
      </c>
      <c r="L4053" s="2">
        <f t="shared" si="7"/>
        <v>0</v>
      </c>
      <c r="M4053" s="2">
        <f t="shared" si="1"/>
        <v>481.4790606</v>
      </c>
      <c r="O4053" s="2">
        <v>4051.0</v>
      </c>
      <c r="P4053" s="2">
        <v>2872.0</v>
      </c>
      <c r="Q4053" s="2">
        <v>2872.0</v>
      </c>
      <c r="R4053" s="2">
        <v>2898.0</v>
      </c>
      <c r="S4053" s="2">
        <v>2858.0</v>
      </c>
      <c r="T4053" s="2">
        <v>1.335168159E9</v>
      </c>
      <c r="U4053" s="2">
        <v>3.8466195E7</v>
      </c>
      <c r="V4053" s="2">
        <v>2.2150015E7</v>
      </c>
      <c r="W4053" s="2">
        <v>768352.0</v>
      </c>
      <c r="X4053" s="2">
        <v>705.0</v>
      </c>
      <c r="Y4053" s="2">
        <f t="shared" si="8"/>
        <v>0.5763296793</v>
      </c>
      <c r="Z4053" s="2">
        <f t="shared" ref="Z4053:AC4053" si="4104">ROUNDDOWN($Y4053*Z$1,0)-IF(MOD($Y4053*Z$1,1)=0,1,0)+1</f>
        <v>2</v>
      </c>
      <c r="AA4053" s="2">
        <f t="shared" si="4104"/>
        <v>2</v>
      </c>
      <c r="AB4053" s="2">
        <f t="shared" si="4104"/>
        <v>3</v>
      </c>
      <c r="AC4053" s="2">
        <f t="shared" si="4104"/>
        <v>3</v>
      </c>
      <c r="AD4053" s="2">
        <f t="shared" si="10"/>
        <v>0</v>
      </c>
      <c r="AE4053" s="2">
        <f t="shared" si="11"/>
        <v>0</v>
      </c>
      <c r="AF4053" s="2">
        <f t="shared" si="12"/>
        <v>0</v>
      </c>
      <c r="AG4053" s="2">
        <f t="shared" si="13"/>
        <v>0</v>
      </c>
      <c r="AH4053" s="2">
        <f t="shared" si="14"/>
        <v>1</v>
      </c>
      <c r="AI4053" s="2">
        <f t="shared" si="15"/>
        <v>0</v>
      </c>
      <c r="AJ4053" s="2">
        <f t="shared" si="16"/>
        <v>0</v>
      </c>
      <c r="AK4053" s="2">
        <f t="shared" si="17"/>
        <v>0</v>
      </c>
      <c r="AL4053" s="2">
        <f t="shared" si="18"/>
        <v>1</v>
      </c>
    </row>
    <row r="4054" ht="13.5" customHeight="1">
      <c r="A4054" s="3">
        <v>43850.0</v>
      </c>
      <c r="B4054" s="2">
        <v>2861.0</v>
      </c>
      <c r="C4054" s="2">
        <f t="shared" si="3"/>
        <v>2861</v>
      </c>
      <c r="D4054" s="2">
        <f t="shared" si="26"/>
        <v>4700.884188</v>
      </c>
      <c r="E4054" s="2">
        <f t="shared" si="20"/>
        <v>2520.719435</v>
      </c>
      <c r="F4054" s="2">
        <v>-0.69</v>
      </c>
      <c r="G4054" s="2">
        <f t="shared" si="4"/>
        <v>-0.0069</v>
      </c>
      <c r="H4054" s="2">
        <f t="shared" si="21"/>
        <v>2.107</v>
      </c>
      <c r="I4054" s="2">
        <f t="shared" si="27"/>
        <v>1.620703701</v>
      </c>
      <c r="J4054" s="2">
        <f t="shared" si="5"/>
        <v>462.5162927</v>
      </c>
      <c r="K4054" s="2">
        <f t="shared" si="6"/>
        <v>478.1568551</v>
      </c>
      <c r="L4054" s="2">
        <f t="shared" si="7"/>
        <v>0</v>
      </c>
      <c r="M4054" s="2">
        <f t="shared" si="1"/>
        <v>478.1568551</v>
      </c>
      <c r="O4054" s="2">
        <v>4052.0</v>
      </c>
      <c r="P4054" s="2">
        <v>2876.0</v>
      </c>
      <c r="Q4054" s="2">
        <v>2881.0</v>
      </c>
      <c r="R4054" s="2">
        <v>2881.0</v>
      </c>
      <c r="S4054" s="2">
        <v>2855.0</v>
      </c>
      <c r="T4054" s="2">
        <v>1.335168159E9</v>
      </c>
      <c r="U4054" s="2">
        <v>3.8199161E7</v>
      </c>
      <c r="V4054" s="2">
        <v>4.8080393E7</v>
      </c>
      <c r="W4054" s="2">
        <v>1677997.0</v>
      </c>
      <c r="X4054" s="2">
        <v>1411.0</v>
      </c>
      <c r="Y4054" s="2">
        <f t="shared" si="8"/>
        <v>0.2981120585</v>
      </c>
      <c r="Z4054" s="2">
        <f t="shared" ref="Z4054:AC4054" si="4105">ROUNDDOWN($Y4054*Z$1,0)-IF(MOD($Y4054*Z$1,1)=0,1,0)+1</f>
        <v>1</v>
      </c>
      <c r="AA4054" s="2">
        <f t="shared" si="4105"/>
        <v>1</v>
      </c>
      <c r="AB4054" s="2">
        <f t="shared" si="4105"/>
        <v>2</v>
      </c>
      <c r="AC4054" s="2">
        <f t="shared" si="4105"/>
        <v>2</v>
      </c>
      <c r="AD4054" s="2">
        <f t="shared" si="10"/>
        <v>0</v>
      </c>
      <c r="AE4054" s="2">
        <f t="shared" si="11"/>
        <v>0</v>
      </c>
      <c r="AF4054" s="2">
        <f t="shared" si="12"/>
        <v>0</v>
      </c>
      <c r="AG4054" s="2">
        <f t="shared" si="13"/>
        <v>1</v>
      </c>
      <c r="AH4054" s="2">
        <f t="shared" si="14"/>
        <v>0</v>
      </c>
      <c r="AI4054" s="2">
        <f t="shared" si="15"/>
        <v>0</v>
      </c>
      <c r="AJ4054" s="2">
        <f t="shared" si="16"/>
        <v>0</v>
      </c>
      <c r="AK4054" s="2">
        <f t="shared" si="17"/>
        <v>0</v>
      </c>
      <c r="AL4054" s="2">
        <f t="shared" si="18"/>
        <v>1</v>
      </c>
    </row>
    <row r="4055" ht="13.5" customHeight="1">
      <c r="A4055" s="3">
        <v>43851.0</v>
      </c>
      <c r="B4055" s="2">
        <v>2855.0</v>
      </c>
      <c r="C4055" s="2">
        <f t="shared" si="3"/>
        <v>2855</v>
      </c>
      <c r="D4055" s="2">
        <f t="shared" si="26"/>
        <v>4702.773131</v>
      </c>
      <c r="E4055" s="2">
        <f t="shared" si="20"/>
        <v>2521.062003</v>
      </c>
      <c r="F4055" s="2">
        <v>-0.21</v>
      </c>
      <c r="G4055" s="2">
        <f t="shared" si="4"/>
        <v>-0.0021</v>
      </c>
      <c r="H4055" s="2">
        <f t="shared" si="21"/>
        <v>2.1049</v>
      </c>
      <c r="I4055" s="2">
        <f t="shared" si="27"/>
        <v>1.621105528</v>
      </c>
      <c r="J4055" s="2">
        <f t="shared" si="5"/>
        <v>461.5450085</v>
      </c>
      <c r="K4055" s="2">
        <f t="shared" si="6"/>
        <v>477.1527257</v>
      </c>
      <c r="L4055" s="2">
        <f t="shared" si="7"/>
        <v>0</v>
      </c>
      <c r="M4055" s="2">
        <f t="shared" si="1"/>
        <v>477.1527257</v>
      </c>
      <c r="O4055" s="2">
        <v>4053.0</v>
      </c>
      <c r="P4055" s="2">
        <v>2850.0</v>
      </c>
      <c r="Q4055" s="2">
        <v>2861.0</v>
      </c>
      <c r="R4055" s="2">
        <v>2869.0</v>
      </c>
      <c r="S4055" s="2">
        <v>2828.0</v>
      </c>
      <c r="T4055" s="2">
        <v>1.335168159E9</v>
      </c>
      <c r="U4055" s="2">
        <v>3.8119051E7</v>
      </c>
      <c r="V4055" s="2">
        <v>5.8998864E7</v>
      </c>
      <c r="W4055" s="2">
        <v>2071575.0</v>
      </c>
      <c r="X4055" s="2">
        <v>1672.0</v>
      </c>
      <c r="Y4055" s="2">
        <f t="shared" si="8"/>
        <v>0.4290499391</v>
      </c>
      <c r="Z4055" s="2">
        <f t="shared" ref="Z4055:AC4055" si="4106">ROUNDDOWN($Y4055*Z$1,0)-IF(MOD($Y4055*Z$1,1)=0,1,0)+1</f>
        <v>1</v>
      </c>
      <c r="AA4055" s="2">
        <f t="shared" si="4106"/>
        <v>2</v>
      </c>
      <c r="AB4055" s="2">
        <f t="shared" si="4106"/>
        <v>2</v>
      </c>
      <c r="AC4055" s="2">
        <f t="shared" si="4106"/>
        <v>3</v>
      </c>
      <c r="AD4055" s="2">
        <f t="shared" si="10"/>
        <v>0</v>
      </c>
      <c r="AE4055" s="2">
        <f t="shared" si="11"/>
        <v>0</v>
      </c>
      <c r="AF4055" s="2">
        <f t="shared" si="12"/>
        <v>0</v>
      </c>
      <c r="AG4055" s="2">
        <f t="shared" si="13"/>
        <v>0</v>
      </c>
      <c r="AH4055" s="2">
        <f t="shared" si="14"/>
        <v>0</v>
      </c>
      <c r="AI4055" s="2">
        <f t="shared" si="15"/>
        <v>0</v>
      </c>
      <c r="AJ4055" s="2">
        <f t="shared" si="16"/>
        <v>0</v>
      </c>
      <c r="AK4055" s="2">
        <f t="shared" si="17"/>
        <v>1</v>
      </c>
      <c r="AL4055" s="2">
        <f t="shared" si="18"/>
        <v>1</v>
      </c>
    </row>
    <row r="4056" ht="13.5" customHeight="1">
      <c r="A4056" s="3">
        <v>43852.0</v>
      </c>
      <c r="B4056" s="2">
        <v>2888.0</v>
      </c>
      <c r="C4056" s="2">
        <f t="shared" si="3"/>
        <v>2888</v>
      </c>
      <c r="D4056" s="2">
        <f t="shared" si="26"/>
        <v>4704.662833</v>
      </c>
      <c r="E4056" s="2">
        <f t="shared" si="20"/>
        <v>2521.404571</v>
      </c>
      <c r="F4056" s="2">
        <v>1.16</v>
      </c>
      <c r="G4056" s="2">
        <f t="shared" si="4"/>
        <v>0.0116</v>
      </c>
      <c r="H4056" s="2">
        <f t="shared" si="21"/>
        <v>2.1165</v>
      </c>
      <c r="I4056" s="2">
        <f t="shared" si="27"/>
        <v>1.621507356</v>
      </c>
      <c r="J4056" s="2">
        <f t="shared" si="5"/>
        <v>466.8989306</v>
      </c>
      <c r="K4056" s="2">
        <f t="shared" si="6"/>
        <v>482.6876973</v>
      </c>
      <c r="L4056" s="2">
        <f t="shared" si="7"/>
        <v>0</v>
      </c>
      <c r="M4056" s="2">
        <f t="shared" si="1"/>
        <v>482.6876973</v>
      </c>
      <c r="O4056" s="2">
        <v>4054.0</v>
      </c>
      <c r="P4056" s="2">
        <v>2859.0</v>
      </c>
      <c r="Q4056" s="2">
        <v>2855.0</v>
      </c>
      <c r="R4056" s="2">
        <v>2895.0</v>
      </c>
      <c r="S4056" s="2">
        <v>2859.0</v>
      </c>
      <c r="T4056" s="2">
        <v>1.335168159E9</v>
      </c>
      <c r="U4056" s="2">
        <v>3.8559656E7</v>
      </c>
      <c r="V4056" s="2">
        <v>6.3123271E7</v>
      </c>
      <c r="W4056" s="2">
        <v>2188647.0</v>
      </c>
      <c r="X4056" s="2">
        <v>1757.0</v>
      </c>
      <c r="Y4056" s="2">
        <f t="shared" si="8"/>
        <v>0.7875558262</v>
      </c>
      <c r="Z4056" s="2">
        <f t="shared" ref="Z4056:AC4056" si="4107">ROUNDDOWN($Y4056*Z$1,0)-IF(MOD($Y4056*Z$1,1)=0,1,0)+1</f>
        <v>2</v>
      </c>
      <c r="AA4056" s="2">
        <f t="shared" si="4107"/>
        <v>3</v>
      </c>
      <c r="AB4056" s="2">
        <f t="shared" si="4107"/>
        <v>4</v>
      </c>
      <c r="AC4056" s="2">
        <f t="shared" si="4107"/>
        <v>4</v>
      </c>
      <c r="AD4056" s="2">
        <f t="shared" si="10"/>
        <v>0</v>
      </c>
      <c r="AE4056" s="2">
        <f t="shared" si="11"/>
        <v>1</v>
      </c>
      <c r="AF4056" s="2">
        <f t="shared" si="12"/>
        <v>0</v>
      </c>
      <c r="AG4056" s="2">
        <f t="shared" si="13"/>
        <v>0</v>
      </c>
      <c r="AH4056" s="2">
        <f t="shared" si="14"/>
        <v>0</v>
      </c>
      <c r="AI4056" s="2">
        <f t="shared" si="15"/>
        <v>0</v>
      </c>
      <c r="AJ4056" s="2">
        <f t="shared" si="16"/>
        <v>0</v>
      </c>
      <c r="AK4056" s="2">
        <f t="shared" si="17"/>
        <v>0</v>
      </c>
      <c r="AL4056" s="2">
        <f t="shared" si="18"/>
        <v>1</v>
      </c>
    </row>
    <row r="4057" ht="13.5" customHeight="1">
      <c r="A4057" s="3">
        <v>43853.0</v>
      </c>
      <c r="B4057" s="2">
        <v>2937.0</v>
      </c>
      <c r="C4057" s="2">
        <f t="shared" si="3"/>
        <v>2937</v>
      </c>
      <c r="D4057" s="2">
        <f t="shared" si="26"/>
        <v>4706.553294</v>
      </c>
      <c r="E4057" s="2">
        <f t="shared" si="20"/>
        <v>2521.747138</v>
      </c>
      <c r="F4057" s="2">
        <v>1.7</v>
      </c>
      <c r="G4057" s="2">
        <f t="shared" si="4"/>
        <v>0.017</v>
      </c>
      <c r="H4057" s="2">
        <f t="shared" si="21"/>
        <v>2.1335</v>
      </c>
      <c r="I4057" s="2">
        <f t="shared" si="27"/>
        <v>1.621909183</v>
      </c>
      <c r="J4057" s="2">
        <f t="shared" si="5"/>
        <v>474.8362124</v>
      </c>
      <c r="K4057" s="2">
        <f t="shared" si="6"/>
        <v>490.8933882</v>
      </c>
      <c r="L4057" s="2">
        <f t="shared" si="7"/>
        <v>0</v>
      </c>
      <c r="M4057" s="2">
        <f t="shared" si="1"/>
        <v>490.8933882</v>
      </c>
      <c r="O4057" s="2">
        <v>4055.0</v>
      </c>
      <c r="P4057" s="2">
        <v>2885.0</v>
      </c>
      <c r="Q4057" s="2">
        <v>2888.0</v>
      </c>
      <c r="R4057" s="2">
        <v>2937.0</v>
      </c>
      <c r="S4057" s="2">
        <v>2877.0</v>
      </c>
      <c r="T4057" s="2">
        <v>1.335168159E9</v>
      </c>
      <c r="U4057" s="2">
        <v>3.9213889E7</v>
      </c>
      <c r="V4057" s="2">
        <v>8.0356537E7</v>
      </c>
      <c r="W4057" s="2">
        <v>2762568.0</v>
      </c>
      <c r="X4057" s="2">
        <v>1805.0</v>
      </c>
      <c r="Y4057" s="2">
        <f t="shared" si="8"/>
        <v>0.8681485993</v>
      </c>
      <c r="Z4057" s="2">
        <f t="shared" ref="Z4057:AC4057" si="4108">ROUNDDOWN($Y4057*Z$1,0)-IF(MOD($Y4057*Z$1,1)=0,1,0)+1</f>
        <v>2</v>
      </c>
      <c r="AA4057" s="2">
        <f t="shared" si="4108"/>
        <v>3</v>
      </c>
      <c r="AB4057" s="2">
        <f t="shared" si="4108"/>
        <v>4</v>
      </c>
      <c r="AC4057" s="2">
        <f t="shared" si="4108"/>
        <v>5</v>
      </c>
      <c r="AD4057" s="2">
        <f t="shared" si="10"/>
        <v>1</v>
      </c>
      <c r="AE4057" s="2">
        <f t="shared" si="11"/>
        <v>0</v>
      </c>
      <c r="AF4057" s="2">
        <f t="shared" si="12"/>
        <v>0</v>
      </c>
      <c r="AG4057" s="2">
        <f t="shared" si="13"/>
        <v>0</v>
      </c>
      <c r="AH4057" s="2">
        <f t="shared" si="14"/>
        <v>0</v>
      </c>
      <c r="AI4057" s="2">
        <f t="shared" si="15"/>
        <v>0</v>
      </c>
      <c r="AJ4057" s="2">
        <f t="shared" si="16"/>
        <v>0</v>
      </c>
      <c r="AK4057" s="2">
        <f t="shared" si="17"/>
        <v>0</v>
      </c>
      <c r="AL4057" s="2">
        <f t="shared" si="18"/>
        <v>1</v>
      </c>
    </row>
    <row r="4058" ht="13.5" customHeight="1">
      <c r="A4058" s="3">
        <v>43856.0</v>
      </c>
      <c r="B4058" s="2">
        <v>2940.0</v>
      </c>
      <c r="C4058" s="2">
        <f t="shared" si="3"/>
        <v>2940</v>
      </c>
      <c r="D4058" s="2">
        <f t="shared" si="26"/>
        <v>4708.444515</v>
      </c>
      <c r="E4058" s="2">
        <f t="shared" si="20"/>
        <v>2522.089706</v>
      </c>
      <c r="F4058" s="2">
        <v>0.1</v>
      </c>
      <c r="G4058" s="2">
        <f t="shared" si="4"/>
        <v>0.001</v>
      </c>
      <c r="H4058" s="2">
        <f t="shared" si="21"/>
        <v>2.1345</v>
      </c>
      <c r="I4058" s="2">
        <f t="shared" si="27"/>
        <v>1.62231101</v>
      </c>
      <c r="J4058" s="2">
        <f t="shared" si="5"/>
        <v>475.3110486</v>
      </c>
      <c r="K4058" s="2">
        <f t="shared" si="6"/>
        <v>491.3842816</v>
      </c>
      <c r="L4058" s="2">
        <f t="shared" si="7"/>
        <v>0</v>
      </c>
      <c r="M4058" s="2">
        <f t="shared" si="1"/>
        <v>491.3842816</v>
      </c>
      <c r="O4058" s="2">
        <v>4056.0</v>
      </c>
      <c r="P4058" s="2">
        <v>2915.0</v>
      </c>
      <c r="Q4058" s="2">
        <v>2937.0</v>
      </c>
      <c r="R4058" s="2">
        <v>2940.0</v>
      </c>
      <c r="S4058" s="2">
        <v>2909.0</v>
      </c>
      <c r="T4058" s="2">
        <v>1.335168159E9</v>
      </c>
      <c r="U4058" s="2">
        <v>3.9253944E7</v>
      </c>
      <c r="V4058" s="2">
        <v>2.115323E7</v>
      </c>
      <c r="W4058" s="2">
        <v>723002.0</v>
      </c>
      <c r="X4058" s="2">
        <v>751.0</v>
      </c>
      <c r="Y4058" s="2">
        <f t="shared" si="8"/>
        <v>0.5204019488</v>
      </c>
      <c r="Z4058" s="2">
        <f t="shared" ref="Z4058:AC4058" si="4109">ROUNDDOWN($Y4058*Z$1,0)-IF(MOD($Y4058*Z$1,1)=0,1,0)+1</f>
        <v>2</v>
      </c>
      <c r="AA4058" s="2">
        <f t="shared" si="4109"/>
        <v>2</v>
      </c>
      <c r="AB4058" s="2">
        <f t="shared" si="4109"/>
        <v>3</v>
      </c>
      <c r="AC4058" s="2">
        <f t="shared" si="4109"/>
        <v>3</v>
      </c>
      <c r="AD4058" s="2">
        <f t="shared" si="10"/>
        <v>0</v>
      </c>
      <c r="AE4058" s="2">
        <f t="shared" si="11"/>
        <v>0</v>
      </c>
      <c r="AF4058" s="2">
        <f t="shared" si="12"/>
        <v>0</v>
      </c>
      <c r="AG4058" s="2">
        <f t="shared" si="13"/>
        <v>0</v>
      </c>
      <c r="AH4058" s="2">
        <f t="shared" si="14"/>
        <v>0</v>
      </c>
      <c r="AI4058" s="2">
        <f t="shared" si="15"/>
        <v>1</v>
      </c>
      <c r="AJ4058" s="2">
        <f t="shared" si="16"/>
        <v>0</v>
      </c>
      <c r="AK4058" s="2">
        <f t="shared" si="17"/>
        <v>0</v>
      </c>
      <c r="AL4058" s="2">
        <f t="shared" si="18"/>
        <v>1</v>
      </c>
    </row>
    <row r="4059" ht="13.5" customHeight="1">
      <c r="A4059" s="3">
        <v>43857.0</v>
      </c>
      <c r="B4059" s="2">
        <v>2906.0</v>
      </c>
      <c r="C4059" s="2">
        <f t="shared" si="3"/>
        <v>2906</v>
      </c>
      <c r="D4059" s="2">
        <f t="shared" si="26"/>
        <v>4710.336496</v>
      </c>
      <c r="E4059" s="2">
        <f t="shared" si="20"/>
        <v>2522.432274</v>
      </c>
      <c r="F4059" s="2">
        <v>-1.16</v>
      </c>
      <c r="G4059" s="2">
        <f t="shared" si="4"/>
        <v>-0.0116</v>
      </c>
      <c r="H4059" s="2">
        <f t="shared" si="21"/>
        <v>2.1229</v>
      </c>
      <c r="I4059" s="2">
        <f t="shared" si="27"/>
        <v>1.622712837</v>
      </c>
      <c r="J4059" s="2">
        <f t="shared" si="5"/>
        <v>469.7974405</v>
      </c>
      <c r="K4059" s="2">
        <f t="shared" si="6"/>
        <v>485.6842239</v>
      </c>
      <c r="L4059" s="2">
        <f t="shared" si="7"/>
        <v>0</v>
      </c>
      <c r="M4059" s="2">
        <f t="shared" si="1"/>
        <v>485.6842239</v>
      </c>
      <c r="O4059" s="2">
        <v>4057.0</v>
      </c>
      <c r="P4059" s="2">
        <v>2924.0</v>
      </c>
      <c r="Q4059" s="2">
        <v>2940.0</v>
      </c>
      <c r="R4059" s="2">
        <v>2930.0</v>
      </c>
      <c r="S4059" s="2">
        <v>2885.0</v>
      </c>
      <c r="T4059" s="2">
        <v>1.335168159E9</v>
      </c>
      <c r="U4059" s="2">
        <v>3.8799987E7</v>
      </c>
      <c r="V4059" s="2">
        <v>7.6043503E7</v>
      </c>
      <c r="W4059" s="2">
        <v>2614152.0</v>
      </c>
      <c r="X4059" s="2">
        <v>2266.0</v>
      </c>
      <c r="Y4059" s="2">
        <f t="shared" si="8"/>
        <v>0.1991473812</v>
      </c>
      <c r="Z4059" s="2">
        <f t="shared" ref="Z4059:AC4059" si="4110">ROUNDDOWN($Y4059*Z$1,0)-IF(MOD($Y4059*Z$1,1)=0,1,0)+1</f>
        <v>1</v>
      </c>
      <c r="AA4059" s="2">
        <f t="shared" si="4110"/>
        <v>1</v>
      </c>
      <c r="AB4059" s="2">
        <f t="shared" si="4110"/>
        <v>1</v>
      </c>
      <c r="AC4059" s="2">
        <f t="shared" si="4110"/>
        <v>1</v>
      </c>
      <c r="AD4059" s="2">
        <f t="shared" si="10"/>
        <v>0</v>
      </c>
      <c r="AE4059" s="2">
        <f t="shared" si="11"/>
        <v>0</v>
      </c>
      <c r="AF4059" s="2">
        <f t="shared" si="12"/>
        <v>0</v>
      </c>
      <c r="AG4059" s="2">
        <f t="shared" si="13"/>
        <v>0</v>
      </c>
      <c r="AH4059" s="2">
        <f t="shared" si="14"/>
        <v>0</v>
      </c>
      <c r="AI4059" s="2">
        <f t="shared" si="15"/>
        <v>0</v>
      </c>
      <c r="AJ4059" s="2">
        <f t="shared" si="16"/>
        <v>0</v>
      </c>
      <c r="AK4059" s="2">
        <f t="shared" si="17"/>
        <v>1</v>
      </c>
      <c r="AL4059" s="2">
        <f t="shared" si="18"/>
        <v>1</v>
      </c>
    </row>
    <row r="4060" ht="13.5" customHeight="1">
      <c r="A4060" s="3">
        <v>43858.0</v>
      </c>
      <c r="B4060" s="2">
        <v>2912.0</v>
      </c>
      <c r="C4060" s="2">
        <f t="shared" si="3"/>
        <v>2912</v>
      </c>
      <c r="D4060" s="2">
        <f t="shared" si="26"/>
        <v>4712.229237</v>
      </c>
      <c r="E4060" s="2">
        <f t="shared" si="20"/>
        <v>2522.774841</v>
      </c>
      <c r="F4060" s="2">
        <v>0.21</v>
      </c>
      <c r="G4060" s="2">
        <f t="shared" si="4"/>
        <v>0.0021</v>
      </c>
      <c r="H4060" s="2">
        <f t="shared" si="21"/>
        <v>2.125</v>
      </c>
      <c r="I4060" s="2">
        <f t="shared" si="27"/>
        <v>1.623114664</v>
      </c>
      <c r="J4060" s="2">
        <f t="shared" si="5"/>
        <v>470.7840151</v>
      </c>
      <c r="K4060" s="2">
        <f t="shared" si="6"/>
        <v>486.7041608</v>
      </c>
      <c r="L4060" s="2">
        <f t="shared" si="7"/>
        <v>0</v>
      </c>
      <c r="M4060" s="2">
        <f t="shared" si="1"/>
        <v>486.7041608</v>
      </c>
      <c r="O4060" s="2">
        <v>4058.0</v>
      </c>
      <c r="P4060" s="2">
        <v>2912.0</v>
      </c>
      <c r="Q4060" s="2">
        <v>2906.0</v>
      </c>
      <c r="R4060" s="2">
        <v>2937.0</v>
      </c>
      <c r="S4060" s="2">
        <v>2909.0</v>
      </c>
      <c r="T4060" s="2">
        <v>1.335168159E9</v>
      </c>
      <c r="U4060" s="2">
        <v>3.8880097E7</v>
      </c>
      <c r="V4060" s="2">
        <v>6.760293E7</v>
      </c>
      <c r="W4060" s="2">
        <v>2314152.0</v>
      </c>
      <c r="X4060" s="2">
        <v>1724.0</v>
      </c>
      <c r="Y4060" s="2">
        <f t="shared" si="8"/>
        <v>0.5498375964</v>
      </c>
      <c r="Z4060" s="2">
        <f t="shared" ref="Z4060:AC4060" si="4111">ROUNDDOWN($Y4060*Z$1,0)-IF(MOD($Y4060*Z$1,1)=0,1,0)+1</f>
        <v>2</v>
      </c>
      <c r="AA4060" s="2">
        <f t="shared" si="4111"/>
        <v>2</v>
      </c>
      <c r="AB4060" s="2">
        <f t="shared" si="4111"/>
        <v>3</v>
      </c>
      <c r="AC4060" s="2">
        <f t="shared" si="4111"/>
        <v>3</v>
      </c>
      <c r="AD4060" s="2">
        <f t="shared" si="10"/>
        <v>0</v>
      </c>
      <c r="AE4060" s="2">
        <f t="shared" si="11"/>
        <v>1</v>
      </c>
      <c r="AF4060" s="2">
        <f t="shared" si="12"/>
        <v>0</v>
      </c>
      <c r="AG4060" s="2">
        <f t="shared" si="13"/>
        <v>0</v>
      </c>
      <c r="AH4060" s="2">
        <f t="shared" si="14"/>
        <v>0</v>
      </c>
      <c r="AI4060" s="2">
        <f t="shared" si="15"/>
        <v>0</v>
      </c>
      <c r="AJ4060" s="2">
        <f t="shared" si="16"/>
        <v>0</v>
      </c>
      <c r="AK4060" s="2">
        <f t="shared" si="17"/>
        <v>0</v>
      </c>
      <c r="AL4060" s="2">
        <f t="shared" si="18"/>
        <v>1</v>
      </c>
    </row>
    <row r="4061" ht="13.5" customHeight="1">
      <c r="A4061" s="3">
        <v>43859.0</v>
      </c>
      <c r="B4061" s="2">
        <v>2930.0</v>
      </c>
      <c r="C4061" s="2">
        <f t="shared" si="3"/>
        <v>2930</v>
      </c>
      <c r="D4061" s="2">
        <f t="shared" si="26"/>
        <v>4714.122739</v>
      </c>
      <c r="E4061" s="2">
        <f t="shared" si="20"/>
        <v>2523.117409</v>
      </c>
      <c r="F4061" s="2">
        <v>0.62</v>
      </c>
      <c r="G4061" s="2">
        <f t="shared" si="4"/>
        <v>0.0062</v>
      </c>
      <c r="H4061" s="2">
        <f t="shared" si="21"/>
        <v>2.1312</v>
      </c>
      <c r="I4061" s="2">
        <f t="shared" si="27"/>
        <v>1.623516491</v>
      </c>
      <c r="J4061" s="2">
        <f t="shared" si="5"/>
        <v>473.702876</v>
      </c>
      <c r="K4061" s="2">
        <f t="shared" si="6"/>
        <v>489.7217266</v>
      </c>
      <c r="L4061" s="2">
        <f t="shared" si="7"/>
        <v>0</v>
      </c>
      <c r="M4061" s="2">
        <f t="shared" si="1"/>
        <v>489.7217266</v>
      </c>
      <c r="O4061" s="2">
        <v>4059.0</v>
      </c>
      <c r="P4061" s="2">
        <v>2915.0</v>
      </c>
      <c r="Q4061" s="2">
        <v>2912.0</v>
      </c>
      <c r="R4061" s="2">
        <v>2959.0</v>
      </c>
      <c r="S4061" s="2">
        <v>2895.0</v>
      </c>
      <c r="T4061" s="2">
        <v>1.335168159E9</v>
      </c>
      <c r="U4061" s="2">
        <v>3.9120427E7</v>
      </c>
      <c r="V4061" s="2">
        <v>7.3241207E7</v>
      </c>
      <c r="W4061" s="2">
        <v>2497668.0</v>
      </c>
      <c r="X4061" s="2">
        <v>2616.0</v>
      </c>
      <c r="Y4061" s="2">
        <f t="shared" si="8"/>
        <v>0.6573284612</v>
      </c>
      <c r="Z4061" s="2">
        <f t="shared" ref="Z4061:AC4061" si="4112">ROUNDDOWN($Y4061*Z$1,0)-IF(MOD($Y4061*Z$1,1)=0,1,0)+1</f>
        <v>2</v>
      </c>
      <c r="AA4061" s="2">
        <f t="shared" si="4112"/>
        <v>2</v>
      </c>
      <c r="AB4061" s="2">
        <f t="shared" si="4112"/>
        <v>3</v>
      </c>
      <c r="AC4061" s="2">
        <f t="shared" si="4112"/>
        <v>4</v>
      </c>
      <c r="AD4061" s="2">
        <f t="shared" si="10"/>
        <v>1</v>
      </c>
      <c r="AE4061" s="2">
        <f t="shared" si="11"/>
        <v>0</v>
      </c>
      <c r="AF4061" s="2">
        <f t="shared" si="12"/>
        <v>0</v>
      </c>
      <c r="AG4061" s="2">
        <f t="shared" si="13"/>
        <v>0</v>
      </c>
      <c r="AH4061" s="2">
        <f t="shared" si="14"/>
        <v>0</v>
      </c>
      <c r="AI4061" s="2">
        <f t="shared" si="15"/>
        <v>0</v>
      </c>
      <c r="AJ4061" s="2">
        <f t="shared" si="16"/>
        <v>0</v>
      </c>
      <c r="AK4061" s="2">
        <f t="shared" si="17"/>
        <v>0</v>
      </c>
      <c r="AL4061" s="2">
        <f t="shared" si="18"/>
        <v>1</v>
      </c>
    </row>
    <row r="4062" ht="13.5" customHeight="1">
      <c r="A4062" s="3">
        <v>43860.0</v>
      </c>
      <c r="B4062" s="2">
        <v>2975.0</v>
      </c>
      <c r="C4062" s="2">
        <f t="shared" si="3"/>
        <v>2975</v>
      </c>
      <c r="D4062" s="2">
        <f t="shared" si="26"/>
        <v>4716.017002</v>
      </c>
      <c r="E4062" s="2">
        <f t="shared" si="20"/>
        <v>2523.459977</v>
      </c>
      <c r="F4062" s="2">
        <v>1.54</v>
      </c>
      <c r="G4062" s="2">
        <f t="shared" si="4"/>
        <v>0.0154</v>
      </c>
      <c r="H4062" s="2">
        <f t="shared" si="21"/>
        <v>2.1466</v>
      </c>
      <c r="I4062" s="2">
        <f t="shared" si="27"/>
        <v>1.623918319</v>
      </c>
      <c r="J4062" s="2">
        <f t="shared" si="5"/>
        <v>480.9979003</v>
      </c>
      <c r="K4062" s="2">
        <f t="shared" si="6"/>
        <v>497.2634412</v>
      </c>
      <c r="L4062" s="2">
        <f t="shared" si="7"/>
        <v>0</v>
      </c>
      <c r="M4062" s="2">
        <f t="shared" si="1"/>
        <v>497.2634412</v>
      </c>
      <c r="O4062" s="2">
        <v>4060.0</v>
      </c>
      <c r="P4062" s="2">
        <v>2950.0</v>
      </c>
      <c r="Q4062" s="2">
        <v>2930.0</v>
      </c>
      <c r="R4062" s="2">
        <v>2978.0</v>
      </c>
      <c r="S4062" s="2">
        <v>2930.0</v>
      </c>
      <c r="T4062" s="2">
        <v>1.335168159E9</v>
      </c>
      <c r="U4062" s="2">
        <v>3.9721253E7</v>
      </c>
      <c r="V4062" s="2">
        <v>2.77519442E8</v>
      </c>
      <c r="W4062" s="2">
        <v>9383927.0</v>
      </c>
      <c r="X4062" s="2">
        <v>3132.0</v>
      </c>
      <c r="Y4062" s="2">
        <f t="shared" si="8"/>
        <v>0.8495736906</v>
      </c>
      <c r="Z4062" s="2">
        <f t="shared" ref="Z4062:AC4062" si="4113">ROUNDDOWN($Y4062*Z$1,0)-IF(MOD($Y4062*Z$1,1)=0,1,0)+1</f>
        <v>2</v>
      </c>
      <c r="AA4062" s="2">
        <f t="shared" si="4113"/>
        <v>3</v>
      </c>
      <c r="AB4062" s="2">
        <f t="shared" si="4113"/>
        <v>4</v>
      </c>
      <c r="AC4062" s="2">
        <f t="shared" si="4113"/>
        <v>5</v>
      </c>
      <c r="AD4062" s="2">
        <f t="shared" si="10"/>
        <v>0</v>
      </c>
      <c r="AE4062" s="2">
        <f t="shared" si="11"/>
        <v>0</v>
      </c>
      <c r="AF4062" s="2">
        <f t="shared" si="12"/>
        <v>0</v>
      </c>
      <c r="AG4062" s="2">
        <f t="shared" si="13"/>
        <v>0</v>
      </c>
      <c r="AH4062" s="2">
        <f t="shared" si="14"/>
        <v>1</v>
      </c>
      <c r="AI4062" s="2">
        <f t="shared" si="15"/>
        <v>0</v>
      </c>
      <c r="AJ4062" s="2">
        <f t="shared" si="16"/>
        <v>0</v>
      </c>
      <c r="AK4062" s="2">
        <f t="shared" si="17"/>
        <v>0</v>
      </c>
      <c r="AL4062" s="2">
        <f t="shared" si="18"/>
        <v>1</v>
      </c>
    </row>
    <row r="4063" ht="13.5" customHeight="1">
      <c r="A4063" s="3">
        <v>43863.0</v>
      </c>
      <c r="B4063" s="2">
        <v>2905.0</v>
      </c>
      <c r="C4063" s="2">
        <f t="shared" si="3"/>
        <v>2905</v>
      </c>
      <c r="D4063" s="2">
        <f t="shared" si="26"/>
        <v>4717.912026</v>
      </c>
      <c r="E4063" s="2">
        <f t="shared" si="20"/>
        <v>2523.802545</v>
      </c>
      <c r="F4063" s="2">
        <v>-2.35</v>
      </c>
      <c r="G4063" s="2">
        <f t="shared" si="4"/>
        <v>-0.0235</v>
      </c>
      <c r="H4063" s="2">
        <f t="shared" si="21"/>
        <v>2.1231</v>
      </c>
      <c r="I4063" s="2">
        <f t="shared" si="27"/>
        <v>1.624320146</v>
      </c>
      <c r="J4063" s="2">
        <f t="shared" si="5"/>
        <v>469.6944496</v>
      </c>
      <c r="K4063" s="2">
        <f t="shared" si="6"/>
        <v>485.5777503</v>
      </c>
      <c r="L4063" s="2">
        <f t="shared" si="7"/>
        <v>0</v>
      </c>
      <c r="M4063" s="2">
        <f t="shared" si="1"/>
        <v>485.5777503</v>
      </c>
      <c r="O4063" s="2">
        <v>4061.0</v>
      </c>
      <c r="P4063" s="2">
        <v>2913.0</v>
      </c>
      <c r="Q4063" s="2">
        <v>2975.0</v>
      </c>
      <c r="R4063" s="2">
        <v>2940.0</v>
      </c>
      <c r="S4063" s="2">
        <v>2856.0</v>
      </c>
      <c r="T4063" s="2">
        <v>1.335168159E9</v>
      </c>
      <c r="U4063" s="2">
        <v>3.8786635E7</v>
      </c>
      <c r="V4063" s="2">
        <v>6.3989574E7</v>
      </c>
      <c r="W4063" s="2">
        <v>2212723.0</v>
      </c>
      <c r="X4063" s="2">
        <v>1984.0</v>
      </c>
      <c r="Y4063" s="2">
        <f t="shared" si="8"/>
        <v>0.06211936663</v>
      </c>
      <c r="Z4063" s="2">
        <f t="shared" ref="Z4063:AC4063" si="4114">ROUNDDOWN($Y4063*Z$1,0)-IF(MOD($Y4063*Z$1,1)=0,1,0)+1</f>
        <v>1</v>
      </c>
      <c r="AA4063" s="2">
        <f t="shared" si="4114"/>
        <v>1</v>
      </c>
      <c r="AB4063" s="2">
        <f t="shared" si="4114"/>
        <v>1</v>
      </c>
      <c r="AC4063" s="2">
        <f t="shared" si="4114"/>
        <v>1</v>
      </c>
      <c r="AD4063" s="2">
        <f t="shared" si="10"/>
        <v>0</v>
      </c>
      <c r="AE4063" s="2">
        <f t="shared" si="11"/>
        <v>0</v>
      </c>
      <c r="AF4063" s="2">
        <f t="shared" si="12"/>
        <v>1</v>
      </c>
      <c r="AG4063" s="2">
        <f t="shared" si="13"/>
        <v>0</v>
      </c>
      <c r="AH4063" s="2">
        <f t="shared" si="14"/>
        <v>0</v>
      </c>
      <c r="AI4063" s="2">
        <f t="shared" si="15"/>
        <v>0</v>
      </c>
      <c r="AJ4063" s="2">
        <f t="shared" si="16"/>
        <v>0</v>
      </c>
      <c r="AK4063" s="2">
        <f t="shared" si="17"/>
        <v>0</v>
      </c>
      <c r="AL4063" s="2">
        <f t="shared" si="18"/>
        <v>1</v>
      </c>
    </row>
    <row r="4064" ht="13.5" customHeight="1">
      <c r="A4064" s="3">
        <v>43864.0</v>
      </c>
      <c r="B4064" s="2">
        <v>2882.0</v>
      </c>
      <c r="C4064" s="2">
        <f t="shared" si="3"/>
        <v>2882</v>
      </c>
      <c r="D4064" s="2">
        <f t="shared" si="26"/>
        <v>4719.807811</v>
      </c>
      <c r="E4064" s="2">
        <f t="shared" si="20"/>
        <v>2524.145112</v>
      </c>
      <c r="F4064" s="2">
        <v>-0.79</v>
      </c>
      <c r="G4064" s="2">
        <f t="shared" si="4"/>
        <v>-0.0079</v>
      </c>
      <c r="H4064" s="2">
        <f t="shared" si="21"/>
        <v>2.1152</v>
      </c>
      <c r="I4064" s="2">
        <f t="shared" si="27"/>
        <v>1.624721973</v>
      </c>
      <c r="J4064" s="2">
        <f t="shared" si="5"/>
        <v>465.9838635</v>
      </c>
      <c r="K4064" s="2">
        <f t="shared" si="6"/>
        <v>481.7416861</v>
      </c>
      <c r="L4064" s="2">
        <f t="shared" si="7"/>
        <v>0</v>
      </c>
      <c r="M4064" s="2">
        <f t="shared" si="1"/>
        <v>481.7416861</v>
      </c>
      <c r="O4064" s="2">
        <v>4062.0</v>
      </c>
      <c r="P4064" s="2">
        <v>2905.0</v>
      </c>
      <c r="Q4064" s="2">
        <v>2905.0</v>
      </c>
      <c r="R4064" s="2">
        <v>2917.0</v>
      </c>
      <c r="S4064" s="2">
        <v>2855.0</v>
      </c>
      <c r="T4064" s="2">
        <v>1.335168159E9</v>
      </c>
      <c r="U4064" s="2">
        <v>3.8479546E7</v>
      </c>
      <c r="V4064" s="2">
        <v>1.31643072E8</v>
      </c>
      <c r="W4064" s="2">
        <v>4579332.0</v>
      </c>
      <c r="X4064" s="2">
        <v>3473.0</v>
      </c>
      <c r="Y4064" s="2">
        <f t="shared" si="8"/>
        <v>0.2761875761</v>
      </c>
      <c r="Z4064" s="2">
        <f t="shared" ref="Z4064:AC4064" si="4115">ROUNDDOWN($Y4064*Z$1,0)-IF(MOD($Y4064*Z$1,1)=0,1,0)+1</f>
        <v>1</v>
      </c>
      <c r="AA4064" s="2">
        <f t="shared" si="4115"/>
        <v>1</v>
      </c>
      <c r="AB4064" s="2">
        <f t="shared" si="4115"/>
        <v>2</v>
      </c>
      <c r="AC4064" s="2">
        <f t="shared" si="4115"/>
        <v>2</v>
      </c>
      <c r="AD4064" s="2">
        <f t="shared" si="10"/>
        <v>0</v>
      </c>
      <c r="AE4064" s="2">
        <f t="shared" si="11"/>
        <v>0</v>
      </c>
      <c r="AF4064" s="2">
        <f t="shared" si="12"/>
        <v>0</v>
      </c>
      <c r="AG4064" s="2">
        <f t="shared" si="13"/>
        <v>1</v>
      </c>
      <c r="AH4064" s="2">
        <f t="shared" si="14"/>
        <v>0</v>
      </c>
      <c r="AI4064" s="2">
        <f t="shared" si="15"/>
        <v>0</v>
      </c>
      <c r="AJ4064" s="2">
        <f t="shared" si="16"/>
        <v>0</v>
      </c>
      <c r="AK4064" s="2">
        <f t="shared" si="17"/>
        <v>0</v>
      </c>
      <c r="AL4064" s="2">
        <f t="shared" si="18"/>
        <v>1</v>
      </c>
    </row>
    <row r="4065" ht="13.5" customHeight="1">
      <c r="A4065" s="3">
        <v>43865.0</v>
      </c>
      <c r="B4065" s="2">
        <v>2850.0</v>
      </c>
      <c r="C4065" s="2">
        <f t="shared" si="3"/>
        <v>2850</v>
      </c>
      <c r="D4065" s="2">
        <f t="shared" si="26"/>
        <v>4721.704358</v>
      </c>
      <c r="E4065" s="2">
        <f t="shared" si="20"/>
        <v>2524.48768</v>
      </c>
      <c r="F4065" s="2">
        <v>-1.11</v>
      </c>
      <c r="G4065" s="2">
        <f t="shared" si="4"/>
        <v>-0.0111</v>
      </c>
      <c r="H4065" s="2">
        <f t="shared" si="21"/>
        <v>2.1041</v>
      </c>
      <c r="I4065" s="2">
        <f t="shared" si="27"/>
        <v>1.6251238</v>
      </c>
      <c r="J4065" s="2">
        <f t="shared" si="5"/>
        <v>460.8114426</v>
      </c>
      <c r="K4065" s="2">
        <f t="shared" si="6"/>
        <v>476.3943534</v>
      </c>
      <c r="L4065" s="2">
        <f t="shared" si="7"/>
        <v>0</v>
      </c>
      <c r="M4065" s="2">
        <f t="shared" si="1"/>
        <v>476.3943534</v>
      </c>
      <c r="O4065" s="2">
        <v>4063.0</v>
      </c>
      <c r="P4065" s="2">
        <v>2885.0</v>
      </c>
      <c r="Q4065" s="2">
        <v>2882.0</v>
      </c>
      <c r="R4065" s="2">
        <v>2905.0</v>
      </c>
      <c r="S4065" s="2">
        <v>2847.0</v>
      </c>
      <c r="T4065" s="2">
        <v>1.335168159E9</v>
      </c>
      <c r="U4065" s="2">
        <v>3.8052293E7</v>
      </c>
      <c r="V4065" s="2">
        <v>7.3738329E7</v>
      </c>
      <c r="W4065" s="2">
        <v>2569539.0</v>
      </c>
      <c r="X4065" s="2">
        <v>2873.0</v>
      </c>
      <c r="Y4065" s="2">
        <f t="shared" si="8"/>
        <v>0.2085870889</v>
      </c>
      <c r="Z4065" s="2">
        <f t="shared" ref="Z4065:AC4065" si="4116">ROUNDDOWN($Y4065*Z$1,0)-IF(MOD($Y4065*Z$1,1)=0,1,0)+1</f>
        <v>1</v>
      </c>
      <c r="AA4065" s="2">
        <f t="shared" si="4116"/>
        <v>1</v>
      </c>
      <c r="AB4065" s="2">
        <f t="shared" si="4116"/>
        <v>1</v>
      </c>
      <c r="AC4065" s="2">
        <f t="shared" si="4116"/>
        <v>2</v>
      </c>
      <c r="AD4065" s="2">
        <f t="shared" si="10"/>
        <v>0</v>
      </c>
      <c r="AE4065" s="2">
        <f t="shared" si="11"/>
        <v>0</v>
      </c>
      <c r="AF4065" s="2">
        <f t="shared" si="12"/>
        <v>0</v>
      </c>
      <c r="AG4065" s="2">
        <f t="shared" si="13"/>
        <v>0</v>
      </c>
      <c r="AH4065" s="2">
        <f t="shared" si="14"/>
        <v>0</v>
      </c>
      <c r="AI4065" s="2">
        <f t="shared" si="15"/>
        <v>0</v>
      </c>
      <c r="AJ4065" s="2">
        <f t="shared" si="16"/>
        <v>0</v>
      </c>
      <c r="AK4065" s="2">
        <f t="shared" si="17"/>
        <v>1</v>
      </c>
      <c r="AL4065" s="2">
        <f t="shared" si="18"/>
        <v>1</v>
      </c>
    </row>
    <row r="4066" ht="13.5" customHeight="1">
      <c r="A4066" s="3">
        <v>43866.0</v>
      </c>
      <c r="B4066" s="2">
        <v>2866.0</v>
      </c>
      <c r="C4066" s="2">
        <f t="shared" si="3"/>
        <v>2866</v>
      </c>
      <c r="D4066" s="2">
        <f t="shared" si="26"/>
        <v>4723.601667</v>
      </c>
      <c r="E4066" s="2">
        <f t="shared" si="20"/>
        <v>2524.830248</v>
      </c>
      <c r="F4066" s="2">
        <v>0.56</v>
      </c>
      <c r="G4066" s="2">
        <f t="shared" si="4"/>
        <v>0.0056</v>
      </c>
      <c r="H4066" s="2">
        <f t="shared" si="21"/>
        <v>2.1097</v>
      </c>
      <c r="I4066" s="2">
        <f t="shared" si="27"/>
        <v>1.625525627</v>
      </c>
      <c r="J4066" s="2">
        <f t="shared" si="5"/>
        <v>463.3919867</v>
      </c>
      <c r="K4066" s="2">
        <f t="shared" si="6"/>
        <v>479.0621618</v>
      </c>
      <c r="L4066" s="2">
        <f t="shared" si="7"/>
        <v>0</v>
      </c>
      <c r="M4066" s="2">
        <f t="shared" si="1"/>
        <v>479.0621618</v>
      </c>
      <c r="O4066" s="2">
        <v>4064.0</v>
      </c>
      <c r="P4066" s="2">
        <v>2850.0</v>
      </c>
      <c r="Q4066" s="2">
        <v>2850.0</v>
      </c>
      <c r="R4066" s="2">
        <v>2874.0</v>
      </c>
      <c r="S4066" s="2">
        <v>2844.0</v>
      </c>
      <c r="T4066" s="2">
        <v>1.335168159E9</v>
      </c>
      <c r="U4066" s="2">
        <v>3.8265919E7</v>
      </c>
      <c r="V4066" s="2">
        <v>5.7777208E7</v>
      </c>
      <c r="W4066" s="2">
        <v>2021411.0</v>
      </c>
      <c r="X4066" s="2">
        <v>1923.0</v>
      </c>
      <c r="Y4066" s="2">
        <f t="shared" si="8"/>
        <v>0.6426106374</v>
      </c>
      <c r="Z4066" s="2">
        <f t="shared" ref="Z4066:AC4066" si="4117">ROUNDDOWN($Y4066*Z$1,0)-IF(MOD($Y4066*Z$1,1)=0,1,0)+1</f>
        <v>2</v>
      </c>
      <c r="AA4066" s="2">
        <f t="shared" si="4117"/>
        <v>2</v>
      </c>
      <c r="AB4066" s="2">
        <f t="shared" si="4117"/>
        <v>3</v>
      </c>
      <c r="AC4066" s="2">
        <f t="shared" si="4117"/>
        <v>4</v>
      </c>
      <c r="AD4066" s="2">
        <f t="shared" si="10"/>
        <v>1</v>
      </c>
      <c r="AE4066" s="2">
        <f t="shared" si="11"/>
        <v>0</v>
      </c>
      <c r="AF4066" s="2">
        <f t="shared" si="12"/>
        <v>0</v>
      </c>
      <c r="AG4066" s="2">
        <f t="shared" si="13"/>
        <v>0</v>
      </c>
      <c r="AH4066" s="2">
        <f t="shared" si="14"/>
        <v>0</v>
      </c>
      <c r="AI4066" s="2">
        <f t="shared" si="15"/>
        <v>0</v>
      </c>
      <c r="AJ4066" s="2">
        <f t="shared" si="16"/>
        <v>0</v>
      </c>
      <c r="AK4066" s="2">
        <f t="shared" si="17"/>
        <v>0</v>
      </c>
      <c r="AL4066" s="2">
        <f t="shared" si="18"/>
        <v>1</v>
      </c>
    </row>
    <row r="4067" ht="13.5" customHeight="1">
      <c r="A4067" s="3">
        <v>43867.0</v>
      </c>
      <c r="B4067" s="2">
        <v>2891.0</v>
      </c>
      <c r="C4067" s="2">
        <f t="shared" si="3"/>
        <v>2891</v>
      </c>
      <c r="D4067" s="2">
        <f t="shared" si="26"/>
        <v>4725.499738</v>
      </c>
      <c r="E4067" s="2">
        <f t="shared" si="20"/>
        <v>2525.172815</v>
      </c>
      <c r="F4067" s="2">
        <v>0.87</v>
      </c>
      <c r="G4067" s="2">
        <f t="shared" si="4"/>
        <v>0.0087</v>
      </c>
      <c r="H4067" s="2">
        <f t="shared" si="21"/>
        <v>2.1184</v>
      </c>
      <c r="I4067" s="2">
        <f t="shared" si="27"/>
        <v>1.625927454</v>
      </c>
      <c r="J4067" s="2">
        <f t="shared" si="5"/>
        <v>467.4234969</v>
      </c>
      <c r="K4067" s="2">
        <f t="shared" si="6"/>
        <v>483.2300026</v>
      </c>
      <c r="L4067" s="2">
        <f t="shared" si="7"/>
        <v>0</v>
      </c>
      <c r="M4067" s="2">
        <f t="shared" si="1"/>
        <v>483.2300026</v>
      </c>
      <c r="O4067" s="2">
        <v>4065.0</v>
      </c>
      <c r="P4067" s="2">
        <v>2898.0</v>
      </c>
      <c r="Q4067" s="2">
        <v>2866.0</v>
      </c>
      <c r="R4067" s="2">
        <v>2898.0</v>
      </c>
      <c r="S4067" s="2">
        <v>2877.0</v>
      </c>
      <c r="T4067" s="2">
        <v>1.335168159E9</v>
      </c>
      <c r="U4067" s="2">
        <v>3.8599711E7</v>
      </c>
      <c r="V4067" s="2">
        <v>1.59932243E8</v>
      </c>
      <c r="W4067" s="2">
        <v>5532803.0</v>
      </c>
      <c r="X4067" s="2">
        <v>1762.0</v>
      </c>
      <c r="Y4067" s="2">
        <f t="shared" si="8"/>
        <v>0.7253349574</v>
      </c>
      <c r="Z4067" s="2">
        <f t="shared" ref="Z4067:AC4067" si="4118">ROUNDDOWN($Y4067*Z$1,0)-IF(MOD($Y4067*Z$1,1)=0,1,0)+1</f>
        <v>2</v>
      </c>
      <c r="AA4067" s="2">
        <f t="shared" si="4118"/>
        <v>3</v>
      </c>
      <c r="AB4067" s="2">
        <f t="shared" si="4118"/>
        <v>3</v>
      </c>
      <c r="AC4067" s="2">
        <f t="shared" si="4118"/>
        <v>4</v>
      </c>
      <c r="AD4067" s="2">
        <f t="shared" si="10"/>
        <v>0</v>
      </c>
      <c r="AE4067" s="2">
        <f t="shared" si="11"/>
        <v>0</v>
      </c>
      <c r="AF4067" s="2">
        <f t="shared" si="12"/>
        <v>0</v>
      </c>
      <c r="AG4067" s="2">
        <f t="shared" si="13"/>
        <v>0</v>
      </c>
      <c r="AH4067" s="2">
        <f t="shared" si="14"/>
        <v>1</v>
      </c>
      <c r="AI4067" s="2">
        <f t="shared" si="15"/>
        <v>0</v>
      </c>
      <c r="AJ4067" s="2">
        <f t="shared" si="16"/>
        <v>0</v>
      </c>
      <c r="AK4067" s="2">
        <f t="shared" si="17"/>
        <v>0</v>
      </c>
      <c r="AL4067" s="2">
        <f t="shared" si="18"/>
        <v>1</v>
      </c>
    </row>
    <row r="4068" ht="13.5" customHeight="1">
      <c r="A4068" s="3">
        <v>43870.0</v>
      </c>
      <c r="B4068" s="2">
        <v>2844.0</v>
      </c>
      <c r="C4068" s="2">
        <f t="shared" si="3"/>
        <v>2844</v>
      </c>
      <c r="D4068" s="2">
        <f t="shared" si="26"/>
        <v>4727.398573</v>
      </c>
      <c r="E4068" s="2">
        <f t="shared" si="20"/>
        <v>2525.515383</v>
      </c>
      <c r="F4068" s="2">
        <v>-1.63</v>
      </c>
      <c r="G4068" s="2">
        <f t="shared" si="4"/>
        <v>-0.0163</v>
      </c>
      <c r="H4068" s="2">
        <f t="shared" si="21"/>
        <v>2.1021</v>
      </c>
      <c r="I4068" s="2">
        <f t="shared" si="27"/>
        <v>1.626329282</v>
      </c>
      <c r="J4068" s="2">
        <f t="shared" si="5"/>
        <v>459.8044939</v>
      </c>
      <c r="K4068" s="2">
        <f t="shared" si="6"/>
        <v>475.3533535</v>
      </c>
      <c r="L4068" s="2">
        <f t="shared" si="7"/>
        <v>0</v>
      </c>
      <c r="M4068" s="2">
        <f t="shared" si="1"/>
        <v>475.3533535</v>
      </c>
      <c r="O4068" s="2">
        <v>4066.0</v>
      </c>
      <c r="P4068" s="2">
        <v>2891.0</v>
      </c>
      <c r="Q4068" s="2">
        <v>2891.0</v>
      </c>
      <c r="R4068" s="2">
        <v>2892.0</v>
      </c>
      <c r="S4068" s="2">
        <v>2840.0</v>
      </c>
      <c r="T4068" s="2">
        <v>1.335168159E9</v>
      </c>
      <c r="U4068" s="2">
        <v>3.7972182E7</v>
      </c>
      <c r="V4068" s="2">
        <v>1.4955194E7</v>
      </c>
      <c r="W4068" s="2">
        <v>522243.0</v>
      </c>
      <c r="X4068" s="2">
        <v>720.0</v>
      </c>
      <c r="Y4068" s="2">
        <f t="shared" si="8"/>
        <v>0.1247462444</v>
      </c>
      <c r="Z4068" s="2">
        <f t="shared" ref="Z4068:AC4068" si="4119">ROUNDDOWN($Y4068*Z$1,0)-IF(MOD($Y4068*Z$1,1)=0,1,0)+1</f>
        <v>1</v>
      </c>
      <c r="AA4068" s="2">
        <f t="shared" si="4119"/>
        <v>1</v>
      </c>
      <c r="AB4068" s="2">
        <f t="shared" si="4119"/>
        <v>1</v>
      </c>
      <c r="AC4068" s="2">
        <f t="shared" si="4119"/>
        <v>1</v>
      </c>
      <c r="AD4068" s="2">
        <f t="shared" si="10"/>
        <v>0</v>
      </c>
      <c r="AE4068" s="2">
        <f t="shared" si="11"/>
        <v>0</v>
      </c>
      <c r="AF4068" s="2">
        <f t="shared" si="12"/>
        <v>0</v>
      </c>
      <c r="AG4068" s="2">
        <f t="shared" si="13"/>
        <v>1</v>
      </c>
      <c r="AH4068" s="2">
        <f t="shared" si="14"/>
        <v>0</v>
      </c>
      <c r="AI4068" s="2">
        <f t="shared" si="15"/>
        <v>0</v>
      </c>
      <c r="AJ4068" s="2">
        <f t="shared" si="16"/>
        <v>0</v>
      </c>
      <c r="AK4068" s="2">
        <f t="shared" si="17"/>
        <v>0</v>
      </c>
      <c r="AL4068" s="2">
        <f t="shared" si="18"/>
        <v>1</v>
      </c>
    </row>
    <row r="4069" ht="13.5" customHeight="1">
      <c r="A4069" s="3">
        <v>43871.0</v>
      </c>
      <c r="B4069" s="2">
        <v>2839.0</v>
      </c>
      <c r="C4069" s="2">
        <f t="shared" si="3"/>
        <v>2839</v>
      </c>
      <c r="D4069" s="2">
        <f t="shared" si="26"/>
        <v>4729.29817</v>
      </c>
      <c r="E4069" s="2">
        <f t="shared" si="20"/>
        <v>2525.857951</v>
      </c>
      <c r="F4069" s="2">
        <v>-0.18</v>
      </c>
      <c r="G4069" s="2">
        <f t="shared" si="4"/>
        <v>-0.0018</v>
      </c>
      <c r="H4069" s="2">
        <f t="shared" si="21"/>
        <v>2.1003</v>
      </c>
      <c r="I4069" s="2">
        <f t="shared" si="27"/>
        <v>1.626731109</v>
      </c>
      <c r="J4069" s="2">
        <f t="shared" si="5"/>
        <v>458.9768458</v>
      </c>
      <c r="K4069" s="2">
        <f t="shared" si="6"/>
        <v>474.4977175</v>
      </c>
      <c r="L4069" s="2">
        <f t="shared" si="7"/>
        <v>0</v>
      </c>
      <c r="M4069" s="2">
        <f t="shared" si="1"/>
        <v>474.4977175</v>
      </c>
      <c r="O4069" s="2">
        <v>4067.0</v>
      </c>
      <c r="P4069" s="2">
        <v>2844.0</v>
      </c>
      <c r="Q4069" s="2">
        <v>2844.0</v>
      </c>
      <c r="R4069" s="2">
        <v>2850.0</v>
      </c>
      <c r="S4069" s="2">
        <v>2802.0</v>
      </c>
      <c r="T4069" s="2">
        <v>1.335168159E9</v>
      </c>
      <c r="U4069" s="2">
        <v>3.7905424E7</v>
      </c>
      <c r="V4069" s="2">
        <v>6.727619E7</v>
      </c>
      <c r="W4069" s="2">
        <v>2374594.0</v>
      </c>
      <c r="X4069" s="2">
        <v>1441.0</v>
      </c>
      <c r="Y4069" s="2">
        <f t="shared" si="8"/>
        <v>0.4363580999</v>
      </c>
      <c r="Z4069" s="2">
        <f t="shared" ref="Z4069:AC4069" si="4120">ROUNDDOWN($Y4069*Z$1,0)-IF(MOD($Y4069*Z$1,1)=0,1,0)+1</f>
        <v>1</v>
      </c>
      <c r="AA4069" s="2">
        <f t="shared" si="4120"/>
        <v>2</v>
      </c>
      <c r="AB4069" s="2">
        <f t="shared" si="4120"/>
        <v>2</v>
      </c>
      <c r="AC4069" s="2">
        <f t="shared" si="4120"/>
        <v>3</v>
      </c>
      <c r="AD4069" s="2">
        <f t="shared" si="10"/>
        <v>0</v>
      </c>
      <c r="AE4069" s="2">
        <f t="shared" si="11"/>
        <v>0</v>
      </c>
      <c r="AF4069" s="2">
        <f t="shared" si="12"/>
        <v>0</v>
      </c>
      <c r="AG4069" s="2">
        <f t="shared" si="13"/>
        <v>0</v>
      </c>
      <c r="AH4069" s="2">
        <f t="shared" si="14"/>
        <v>0</v>
      </c>
      <c r="AI4069" s="2">
        <f t="shared" si="15"/>
        <v>0</v>
      </c>
      <c r="AJ4069" s="2">
        <f t="shared" si="16"/>
        <v>1</v>
      </c>
      <c r="AK4069" s="2">
        <f t="shared" si="17"/>
        <v>0</v>
      </c>
      <c r="AL4069" s="2">
        <f t="shared" si="18"/>
        <v>1</v>
      </c>
    </row>
    <row r="4070" ht="13.5" customHeight="1">
      <c r="A4070" s="3">
        <v>43872.0</v>
      </c>
      <c r="B4070" s="2">
        <v>2844.0</v>
      </c>
      <c r="C4070" s="2">
        <f t="shared" si="3"/>
        <v>2844</v>
      </c>
      <c r="D4070" s="2">
        <f t="shared" si="26"/>
        <v>4731.19853</v>
      </c>
      <c r="E4070" s="2">
        <f t="shared" si="20"/>
        <v>2526.200519</v>
      </c>
      <c r="F4070" s="2">
        <v>0.18</v>
      </c>
      <c r="G4070" s="2">
        <f t="shared" si="4"/>
        <v>0.0018</v>
      </c>
      <c r="H4070" s="2">
        <f t="shared" si="21"/>
        <v>2.1021</v>
      </c>
      <c r="I4070" s="2">
        <f t="shared" si="27"/>
        <v>1.627132936</v>
      </c>
      <c r="J4070" s="2">
        <f t="shared" si="5"/>
        <v>459.8030042</v>
      </c>
      <c r="K4070" s="2">
        <f t="shared" si="6"/>
        <v>475.3518134</v>
      </c>
      <c r="L4070" s="2">
        <f t="shared" si="7"/>
        <v>0</v>
      </c>
      <c r="M4070" s="2">
        <f t="shared" si="1"/>
        <v>475.3518134</v>
      </c>
      <c r="O4070" s="2">
        <v>4068.0</v>
      </c>
      <c r="P4070" s="2">
        <v>2839.0</v>
      </c>
      <c r="Q4070" s="2">
        <v>2839.0</v>
      </c>
      <c r="R4070" s="2">
        <v>2868.0</v>
      </c>
      <c r="S4070" s="2">
        <v>2835.0</v>
      </c>
      <c r="T4070" s="2">
        <v>1.335168159E9</v>
      </c>
      <c r="U4070" s="2">
        <v>3.7972182E7</v>
      </c>
      <c r="V4070" s="2">
        <v>4.6914036E7</v>
      </c>
      <c r="W4070" s="2">
        <v>1647629.0</v>
      </c>
      <c r="X4070" s="2">
        <v>1310.0</v>
      </c>
      <c r="Y4070" s="2">
        <f t="shared" si="8"/>
        <v>0.539179862</v>
      </c>
      <c r="Z4070" s="2">
        <f t="shared" ref="Z4070:AC4070" si="4121">ROUNDDOWN($Y4070*Z$1,0)-IF(MOD($Y4070*Z$1,1)=0,1,0)+1</f>
        <v>2</v>
      </c>
      <c r="AA4070" s="2">
        <f t="shared" si="4121"/>
        <v>2</v>
      </c>
      <c r="AB4070" s="2">
        <f t="shared" si="4121"/>
        <v>3</v>
      </c>
      <c r="AC4070" s="2">
        <f t="shared" si="4121"/>
        <v>3</v>
      </c>
      <c r="AD4070" s="2">
        <f t="shared" si="10"/>
        <v>0</v>
      </c>
      <c r="AE4070" s="2">
        <f t="shared" si="11"/>
        <v>0</v>
      </c>
      <c r="AF4070" s="2">
        <f t="shared" si="12"/>
        <v>0</v>
      </c>
      <c r="AG4070" s="2">
        <f t="shared" si="13"/>
        <v>0</v>
      </c>
      <c r="AH4070" s="2">
        <f t="shared" si="14"/>
        <v>0</v>
      </c>
      <c r="AI4070" s="2">
        <f t="shared" si="15"/>
        <v>1</v>
      </c>
      <c r="AJ4070" s="2">
        <f t="shared" si="16"/>
        <v>0</v>
      </c>
      <c r="AK4070" s="2">
        <f t="shared" si="17"/>
        <v>0</v>
      </c>
      <c r="AL4070" s="2">
        <f t="shared" si="18"/>
        <v>1</v>
      </c>
    </row>
    <row r="4071" ht="13.5" customHeight="1">
      <c r="A4071" s="3">
        <v>43873.0</v>
      </c>
      <c r="B4071" s="2">
        <v>2809.0</v>
      </c>
      <c r="C4071" s="2">
        <f t="shared" si="3"/>
        <v>2809</v>
      </c>
      <c r="D4071" s="2">
        <f t="shared" si="26"/>
        <v>4733.099654</v>
      </c>
      <c r="E4071" s="2">
        <f t="shared" si="20"/>
        <v>2526.543086</v>
      </c>
      <c r="F4071" s="2">
        <v>-1.23</v>
      </c>
      <c r="G4071" s="2">
        <f t="shared" si="4"/>
        <v>-0.0123</v>
      </c>
      <c r="H4071" s="2">
        <f t="shared" si="21"/>
        <v>2.0898</v>
      </c>
      <c r="I4071" s="2">
        <f t="shared" si="27"/>
        <v>1.627534763</v>
      </c>
      <c r="J4071" s="2">
        <f t="shared" si="5"/>
        <v>454.1474272</v>
      </c>
      <c r="K4071" s="2">
        <f t="shared" si="6"/>
        <v>469.5049861</v>
      </c>
      <c r="L4071" s="2">
        <f t="shared" si="7"/>
        <v>0</v>
      </c>
      <c r="M4071" s="2">
        <f t="shared" si="1"/>
        <v>469.5049861</v>
      </c>
      <c r="O4071" s="2">
        <v>4069.0</v>
      </c>
      <c r="P4071" s="2">
        <v>2842.0</v>
      </c>
      <c r="Q4071" s="2">
        <v>2844.0</v>
      </c>
      <c r="R4071" s="2">
        <v>2854.0</v>
      </c>
      <c r="S4071" s="2">
        <v>2808.0</v>
      </c>
      <c r="T4071" s="2">
        <v>1.335168159E9</v>
      </c>
      <c r="U4071" s="2">
        <v>3.7504874E7</v>
      </c>
      <c r="V4071" s="2">
        <v>7.5318084E7</v>
      </c>
      <c r="W4071" s="2">
        <v>2669689.0</v>
      </c>
      <c r="X4071" s="2">
        <v>2193.0</v>
      </c>
      <c r="Y4071" s="2">
        <f t="shared" si="8"/>
        <v>0.1865611043</v>
      </c>
      <c r="Z4071" s="2">
        <f t="shared" ref="Z4071:AC4071" si="4122">ROUNDDOWN($Y4071*Z$1,0)-IF(MOD($Y4071*Z$1,1)=0,1,0)+1</f>
        <v>1</v>
      </c>
      <c r="AA4071" s="2">
        <f t="shared" si="4122"/>
        <v>1</v>
      </c>
      <c r="AB4071" s="2">
        <f t="shared" si="4122"/>
        <v>1</v>
      </c>
      <c r="AC4071" s="2">
        <f t="shared" si="4122"/>
        <v>1</v>
      </c>
      <c r="AD4071" s="2">
        <f t="shared" si="10"/>
        <v>0</v>
      </c>
      <c r="AE4071" s="2">
        <f t="shared" si="11"/>
        <v>0</v>
      </c>
      <c r="AF4071" s="2">
        <f t="shared" si="12"/>
        <v>0</v>
      </c>
      <c r="AG4071" s="2">
        <f t="shared" si="13"/>
        <v>0</v>
      </c>
      <c r="AH4071" s="2">
        <f t="shared" si="14"/>
        <v>0</v>
      </c>
      <c r="AI4071" s="2">
        <f t="shared" si="15"/>
        <v>0</v>
      </c>
      <c r="AJ4071" s="2">
        <f t="shared" si="16"/>
        <v>0</v>
      </c>
      <c r="AK4071" s="2">
        <f t="shared" si="17"/>
        <v>1</v>
      </c>
      <c r="AL4071" s="2">
        <f t="shared" si="18"/>
        <v>1</v>
      </c>
    </row>
    <row r="4072" ht="13.5" customHeight="1">
      <c r="A4072" s="3">
        <v>43874.0</v>
      </c>
      <c r="B4072" s="2">
        <v>2836.0</v>
      </c>
      <c r="C4072" s="2">
        <f t="shared" si="3"/>
        <v>2836</v>
      </c>
      <c r="D4072" s="2">
        <f t="shared" si="26"/>
        <v>4735.001542</v>
      </c>
      <c r="E4072" s="2">
        <f t="shared" si="20"/>
        <v>2526.885654</v>
      </c>
      <c r="F4072" s="2">
        <v>0.96</v>
      </c>
      <c r="G4072" s="2">
        <f t="shared" si="4"/>
        <v>0.0096</v>
      </c>
      <c r="H4072" s="2">
        <f t="shared" si="21"/>
        <v>2.0994</v>
      </c>
      <c r="I4072" s="2">
        <f t="shared" si="27"/>
        <v>1.62793659</v>
      </c>
      <c r="J4072" s="2">
        <f t="shared" si="5"/>
        <v>458.5072425</v>
      </c>
      <c r="K4072" s="2">
        <f t="shared" si="6"/>
        <v>474.0122339</v>
      </c>
      <c r="L4072" s="2">
        <f t="shared" si="7"/>
        <v>0</v>
      </c>
      <c r="M4072" s="2">
        <f t="shared" si="1"/>
        <v>474.0122339</v>
      </c>
      <c r="O4072" s="2">
        <v>4070.0</v>
      </c>
      <c r="P4072" s="2">
        <v>2797.0</v>
      </c>
      <c r="Q4072" s="2">
        <v>2809.0</v>
      </c>
      <c r="R4072" s="2">
        <v>2840.0</v>
      </c>
      <c r="S4072" s="2">
        <v>2786.0</v>
      </c>
      <c r="T4072" s="2">
        <v>1.335168159E9</v>
      </c>
      <c r="U4072" s="2">
        <v>3.7865369E7</v>
      </c>
      <c r="V4072" s="2">
        <v>7.9943958E7</v>
      </c>
      <c r="W4072" s="2">
        <v>2847695.0</v>
      </c>
      <c r="X4072" s="2">
        <v>2244.0</v>
      </c>
      <c r="Y4072" s="2">
        <f t="shared" si="8"/>
        <v>0.7457369062</v>
      </c>
      <c r="Z4072" s="2">
        <f t="shared" ref="Z4072:AC4072" si="4123">ROUNDDOWN($Y4072*Z$1,0)-IF(MOD($Y4072*Z$1,1)=0,1,0)+1</f>
        <v>2</v>
      </c>
      <c r="AA4072" s="2">
        <f t="shared" si="4123"/>
        <v>3</v>
      </c>
      <c r="AB4072" s="2">
        <f t="shared" si="4123"/>
        <v>3</v>
      </c>
      <c r="AC4072" s="2">
        <f t="shared" si="4123"/>
        <v>4</v>
      </c>
      <c r="AD4072" s="2">
        <f t="shared" si="10"/>
        <v>1</v>
      </c>
      <c r="AE4072" s="2">
        <f t="shared" si="11"/>
        <v>0</v>
      </c>
      <c r="AF4072" s="2">
        <f t="shared" si="12"/>
        <v>0</v>
      </c>
      <c r="AG4072" s="2">
        <f t="shared" si="13"/>
        <v>0</v>
      </c>
      <c r="AH4072" s="2">
        <f t="shared" si="14"/>
        <v>0</v>
      </c>
      <c r="AI4072" s="2">
        <f t="shared" si="15"/>
        <v>0</v>
      </c>
      <c r="AJ4072" s="2">
        <f t="shared" si="16"/>
        <v>0</v>
      </c>
      <c r="AK4072" s="2">
        <f t="shared" si="17"/>
        <v>0</v>
      </c>
      <c r="AL4072" s="2">
        <f t="shared" si="18"/>
        <v>1</v>
      </c>
    </row>
    <row r="4073" ht="13.5" customHeight="1">
      <c r="A4073" s="3">
        <v>43877.0</v>
      </c>
      <c r="B4073" s="2">
        <v>2859.0</v>
      </c>
      <c r="C4073" s="2">
        <f t="shared" si="3"/>
        <v>2859</v>
      </c>
      <c r="D4073" s="2">
        <f t="shared" si="26"/>
        <v>4736.904195</v>
      </c>
      <c r="E4073" s="2">
        <f t="shared" si="20"/>
        <v>2527.228222</v>
      </c>
      <c r="F4073" s="2">
        <v>0.81</v>
      </c>
      <c r="G4073" s="2">
        <f t="shared" si="4"/>
        <v>0.0081</v>
      </c>
      <c r="H4073" s="2">
        <f t="shared" si="21"/>
        <v>2.1075</v>
      </c>
      <c r="I4073" s="2">
        <f t="shared" si="27"/>
        <v>1.628338417</v>
      </c>
      <c r="J4073" s="2">
        <f t="shared" si="5"/>
        <v>462.2211512</v>
      </c>
      <c r="K4073" s="2">
        <f t="shared" si="6"/>
        <v>477.851733</v>
      </c>
      <c r="L4073" s="2">
        <f t="shared" si="7"/>
        <v>0</v>
      </c>
      <c r="M4073" s="2">
        <f t="shared" si="1"/>
        <v>477.851733</v>
      </c>
      <c r="O4073" s="2">
        <v>4071.0</v>
      </c>
      <c r="P4073" s="2">
        <v>2853.0</v>
      </c>
      <c r="Q4073" s="2">
        <v>2836.0</v>
      </c>
      <c r="R4073" s="2">
        <v>2876.0</v>
      </c>
      <c r="S4073" s="2">
        <v>2846.0</v>
      </c>
      <c r="T4073" s="2">
        <v>1.335168159E9</v>
      </c>
      <c r="U4073" s="2">
        <v>3.8172458E7</v>
      </c>
      <c r="V4073" s="2">
        <v>1.6780889E7</v>
      </c>
      <c r="W4073" s="2">
        <v>587094.0</v>
      </c>
      <c r="X4073" s="2">
        <v>872.0</v>
      </c>
      <c r="Y4073" s="2">
        <f t="shared" si="8"/>
        <v>0.709500609</v>
      </c>
      <c r="Z4073" s="2">
        <f t="shared" ref="Z4073:AC4073" si="4124">ROUNDDOWN($Y4073*Z$1,0)-IF(MOD($Y4073*Z$1,1)=0,1,0)+1</f>
        <v>2</v>
      </c>
      <c r="AA4073" s="2">
        <f t="shared" si="4124"/>
        <v>3</v>
      </c>
      <c r="AB4073" s="2">
        <f t="shared" si="4124"/>
        <v>3</v>
      </c>
      <c r="AC4073" s="2">
        <f t="shared" si="4124"/>
        <v>4</v>
      </c>
      <c r="AD4073" s="2">
        <f t="shared" si="10"/>
        <v>0</v>
      </c>
      <c r="AE4073" s="2">
        <f t="shared" si="11"/>
        <v>0</v>
      </c>
      <c r="AF4073" s="2">
        <f t="shared" si="12"/>
        <v>0</v>
      </c>
      <c r="AG4073" s="2">
        <f t="shared" si="13"/>
        <v>0</v>
      </c>
      <c r="AH4073" s="2">
        <f t="shared" si="14"/>
        <v>1</v>
      </c>
      <c r="AI4073" s="2">
        <f t="shared" si="15"/>
        <v>0</v>
      </c>
      <c r="AJ4073" s="2">
        <f t="shared" si="16"/>
        <v>0</v>
      </c>
      <c r="AK4073" s="2">
        <f t="shared" si="17"/>
        <v>0</v>
      </c>
      <c r="AL4073" s="2">
        <f t="shared" si="18"/>
        <v>1</v>
      </c>
    </row>
    <row r="4074" ht="13.5" customHeight="1">
      <c r="A4074" s="3">
        <v>43878.0</v>
      </c>
      <c r="B4074" s="2">
        <v>2858.0</v>
      </c>
      <c r="C4074" s="2">
        <f t="shared" si="3"/>
        <v>2858</v>
      </c>
      <c r="D4074" s="2">
        <f t="shared" si="26"/>
        <v>4738.807612</v>
      </c>
      <c r="E4074" s="2">
        <f t="shared" si="20"/>
        <v>2527.570789</v>
      </c>
      <c r="F4074" s="2">
        <v>-0.03</v>
      </c>
      <c r="G4074" s="2">
        <f t="shared" si="4"/>
        <v>-0.0003</v>
      </c>
      <c r="H4074" s="2">
        <f t="shared" si="21"/>
        <v>2.1072</v>
      </c>
      <c r="I4074" s="2">
        <f t="shared" si="27"/>
        <v>1.628740245</v>
      </c>
      <c r="J4074" s="2">
        <f t="shared" si="5"/>
        <v>462.0824848</v>
      </c>
      <c r="K4074" s="2">
        <f t="shared" si="6"/>
        <v>477.7083775</v>
      </c>
      <c r="L4074" s="2">
        <f t="shared" si="7"/>
        <v>0</v>
      </c>
      <c r="M4074" s="2">
        <f t="shared" si="1"/>
        <v>477.7083775</v>
      </c>
      <c r="O4074" s="2">
        <v>4072.0</v>
      </c>
      <c r="P4074" s="2">
        <v>2877.0</v>
      </c>
      <c r="Q4074" s="2">
        <v>2859.0</v>
      </c>
      <c r="R4074" s="2">
        <v>2894.0</v>
      </c>
      <c r="S4074" s="2">
        <v>2852.0</v>
      </c>
      <c r="T4074" s="2">
        <v>1.335168159E9</v>
      </c>
      <c r="U4074" s="2">
        <v>3.8159106E7</v>
      </c>
      <c r="V4074" s="2">
        <v>3.6000554E7</v>
      </c>
      <c r="W4074" s="2">
        <v>1252353.0</v>
      </c>
      <c r="X4074" s="2">
        <v>1180.0</v>
      </c>
      <c r="Y4074" s="2">
        <f t="shared" si="8"/>
        <v>0.4764514819</v>
      </c>
      <c r="Z4074" s="2">
        <f t="shared" ref="Z4074:AC4074" si="4125">ROUNDDOWN($Y4074*Z$1,0)-IF(MOD($Y4074*Z$1,1)=0,1,0)+1</f>
        <v>1</v>
      </c>
      <c r="AA4074" s="2">
        <f t="shared" si="4125"/>
        <v>2</v>
      </c>
      <c r="AB4074" s="2">
        <f t="shared" si="4125"/>
        <v>2</v>
      </c>
      <c r="AC4074" s="2">
        <f t="shared" si="4125"/>
        <v>3</v>
      </c>
      <c r="AD4074" s="2">
        <f t="shared" si="10"/>
        <v>0</v>
      </c>
      <c r="AE4074" s="2">
        <f t="shared" si="11"/>
        <v>0</v>
      </c>
      <c r="AF4074" s="2">
        <f t="shared" si="12"/>
        <v>0</v>
      </c>
      <c r="AG4074" s="2">
        <f t="shared" si="13"/>
        <v>1</v>
      </c>
      <c r="AH4074" s="2">
        <f t="shared" si="14"/>
        <v>0</v>
      </c>
      <c r="AI4074" s="2">
        <f t="shared" si="15"/>
        <v>0</v>
      </c>
      <c r="AJ4074" s="2">
        <f t="shared" si="16"/>
        <v>0</v>
      </c>
      <c r="AK4074" s="2">
        <f t="shared" si="17"/>
        <v>0</v>
      </c>
      <c r="AL4074" s="2">
        <f t="shared" si="18"/>
        <v>1</v>
      </c>
    </row>
    <row r="4075" ht="13.5" customHeight="1">
      <c r="A4075" s="3">
        <v>43879.0</v>
      </c>
      <c r="B4075" s="2">
        <v>2828.0</v>
      </c>
      <c r="C4075" s="2">
        <f t="shared" si="3"/>
        <v>2828</v>
      </c>
      <c r="D4075" s="2">
        <f t="shared" si="26"/>
        <v>4740.711793</v>
      </c>
      <c r="E4075" s="2">
        <f t="shared" si="20"/>
        <v>2527.913357</v>
      </c>
      <c r="F4075" s="2">
        <v>-1.05</v>
      </c>
      <c r="G4075" s="2">
        <f t="shared" si="4"/>
        <v>-0.0105</v>
      </c>
      <c r="H4075" s="2">
        <f t="shared" si="21"/>
        <v>2.0967</v>
      </c>
      <c r="I4075" s="2">
        <f t="shared" si="27"/>
        <v>1.629142072</v>
      </c>
      <c r="J4075" s="2">
        <f t="shared" si="5"/>
        <v>457.2306188</v>
      </c>
      <c r="K4075" s="2">
        <f t="shared" si="6"/>
        <v>472.6924395</v>
      </c>
      <c r="L4075" s="2">
        <f t="shared" si="7"/>
        <v>0</v>
      </c>
      <c r="M4075" s="2">
        <f t="shared" si="1"/>
        <v>472.6924395</v>
      </c>
      <c r="O4075" s="2">
        <v>4073.0</v>
      </c>
      <c r="P4075" s="2">
        <v>2827.0</v>
      </c>
      <c r="Q4075" s="2">
        <v>2858.0</v>
      </c>
      <c r="R4075" s="2">
        <v>2839.0</v>
      </c>
      <c r="S4075" s="2">
        <v>2820.0</v>
      </c>
      <c r="T4075" s="2">
        <v>1.335168159E9</v>
      </c>
      <c r="U4075" s="2">
        <v>3.7758556E7</v>
      </c>
      <c r="V4075" s="2">
        <v>3.0610061E7</v>
      </c>
      <c r="W4075" s="2">
        <v>1082295.0</v>
      </c>
      <c r="X4075" s="2">
        <v>1372.0</v>
      </c>
      <c r="Y4075" s="2">
        <f t="shared" si="8"/>
        <v>0.2185343078</v>
      </c>
      <c r="Z4075" s="2">
        <f t="shared" ref="Z4075:AC4075" si="4126">ROUNDDOWN($Y4075*Z$1,0)-IF(MOD($Y4075*Z$1,1)=0,1,0)+1</f>
        <v>1</v>
      </c>
      <c r="AA4075" s="2">
        <f t="shared" si="4126"/>
        <v>1</v>
      </c>
      <c r="AB4075" s="2">
        <f t="shared" si="4126"/>
        <v>1</v>
      </c>
      <c r="AC4075" s="2">
        <f t="shared" si="4126"/>
        <v>2</v>
      </c>
      <c r="AD4075" s="2">
        <f t="shared" si="10"/>
        <v>0</v>
      </c>
      <c r="AE4075" s="2">
        <f t="shared" si="11"/>
        <v>0</v>
      </c>
      <c r="AF4075" s="2">
        <f t="shared" si="12"/>
        <v>0</v>
      </c>
      <c r="AG4075" s="2">
        <f t="shared" si="13"/>
        <v>0</v>
      </c>
      <c r="AH4075" s="2">
        <f t="shared" si="14"/>
        <v>0</v>
      </c>
      <c r="AI4075" s="2">
        <f t="shared" si="15"/>
        <v>0</v>
      </c>
      <c r="AJ4075" s="2">
        <f t="shared" si="16"/>
        <v>1</v>
      </c>
      <c r="AK4075" s="2">
        <f t="shared" si="17"/>
        <v>0</v>
      </c>
      <c r="AL4075" s="2">
        <f t="shared" si="18"/>
        <v>1</v>
      </c>
    </row>
    <row r="4076" ht="13.5" customHeight="1">
      <c r="A4076" s="3">
        <v>43880.0</v>
      </c>
      <c r="B4076" s="2">
        <v>2888.0</v>
      </c>
      <c r="C4076" s="2">
        <f t="shared" si="3"/>
        <v>2888</v>
      </c>
      <c r="D4076" s="2">
        <f t="shared" si="26"/>
        <v>4742.61674</v>
      </c>
      <c r="E4076" s="2">
        <f t="shared" si="20"/>
        <v>2528.255925</v>
      </c>
      <c r="F4076" s="2">
        <v>2.12</v>
      </c>
      <c r="G4076" s="2">
        <f t="shared" si="4"/>
        <v>0.0212</v>
      </c>
      <c r="H4076" s="2">
        <f t="shared" si="21"/>
        <v>2.1179</v>
      </c>
      <c r="I4076" s="2">
        <f t="shared" si="27"/>
        <v>1.629543899</v>
      </c>
      <c r="J4076" s="2">
        <f t="shared" si="5"/>
        <v>466.9239079</v>
      </c>
      <c r="K4076" s="2">
        <f t="shared" si="6"/>
        <v>482.7135193</v>
      </c>
      <c r="L4076" s="2">
        <f t="shared" si="7"/>
        <v>0</v>
      </c>
      <c r="M4076" s="2">
        <f t="shared" si="1"/>
        <v>482.7135193</v>
      </c>
      <c r="O4076" s="2">
        <v>4074.0</v>
      </c>
      <c r="P4076" s="2">
        <v>2840.0</v>
      </c>
      <c r="Q4076" s="2">
        <v>2828.0</v>
      </c>
      <c r="R4076" s="2">
        <v>2888.0</v>
      </c>
      <c r="S4076" s="2">
        <v>2838.0</v>
      </c>
      <c r="T4076" s="2">
        <v>1.335168159E9</v>
      </c>
      <c r="U4076" s="2">
        <v>3.8559656E7</v>
      </c>
      <c r="V4076" s="2">
        <v>6.2901863E7</v>
      </c>
      <c r="W4076" s="2">
        <v>2202282.0</v>
      </c>
      <c r="X4076" s="2">
        <v>1197.0</v>
      </c>
      <c r="Y4076" s="2">
        <f t="shared" si="8"/>
        <v>0.9094600081</v>
      </c>
      <c r="Z4076" s="2">
        <f t="shared" ref="Z4076:AC4076" si="4127">ROUNDDOWN($Y4076*Z$1,0)-IF(MOD($Y4076*Z$1,1)=0,1,0)+1</f>
        <v>2</v>
      </c>
      <c r="AA4076" s="2">
        <f t="shared" si="4127"/>
        <v>3</v>
      </c>
      <c r="AB4076" s="2">
        <f t="shared" si="4127"/>
        <v>4</v>
      </c>
      <c r="AC4076" s="2">
        <f t="shared" si="4127"/>
        <v>5</v>
      </c>
      <c r="AD4076" s="2">
        <f t="shared" si="10"/>
        <v>0</v>
      </c>
      <c r="AE4076" s="2">
        <f t="shared" si="11"/>
        <v>0</v>
      </c>
      <c r="AF4076" s="2">
        <f t="shared" si="12"/>
        <v>0</v>
      </c>
      <c r="AG4076" s="2">
        <f t="shared" si="13"/>
        <v>0</v>
      </c>
      <c r="AH4076" s="2">
        <f t="shared" si="14"/>
        <v>1</v>
      </c>
      <c r="AI4076" s="2">
        <f t="shared" si="15"/>
        <v>0</v>
      </c>
      <c r="AJ4076" s="2">
        <f t="shared" si="16"/>
        <v>0</v>
      </c>
      <c r="AK4076" s="2">
        <f t="shared" si="17"/>
        <v>0</v>
      </c>
      <c r="AL4076" s="2">
        <f t="shared" si="18"/>
        <v>1</v>
      </c>
    </row>
    <row r="4077" ht="13.5" customHeight="1">
      <c r="A4077" s="3">
        <v>43881.0</v>
      </c>
      <c r="B4077" s="2">
        <v>2860.0</v>
      </c>
      <c r="C4077" s="2">
        <f t="shared" si="3"/>
        <v>2860</v>
      </c>
      <c r="D4077" s="2">
        <f t="shared" si="26"/>
        <v>4744.522452</v>
      </c>
      <c r="E4077" s="2">
        <f t="shared" si="20"/>
        <v>2528.598493</v>
      </c>
      <c r="F4077" s="2">
        <v>-0.97</v>
      </c>
      <c r="G4077" s="2">
        <f t="shared" si="4"/>
        <v>-0.0097</v>
      </c>
      <c r="H4077" s="2">
        <f t="shared" si="21"/>
        <v>2.1082</v>
      </c>
      <c r="I4077" s="2">
        <f t="shared" si="27"/>
        <v>1.629945726</v>
      </c>
      <c r="J4077" s="2">
        <f t="shared" si="5"/>
        <v>462.394746</v>
      </c>
      <c r="K4077" s="2">
        <f t="shared" si="6"/>
        <v>478.0311981</v>
      </c>
      <c r="L4077" s="2">
        <f t="shared" si="7"/>
        <v>0</v>
      </c>
      <c r="M4077" s="2">
        <f t="shared" si="1"/>
        <v>478.0311981</v>
      </c>
      <c r="O4077" s="2">
        <v>4075.0</v>
      </c>
      <c r="P4077" s="2">
        <v>2888.0</v>
      </c>
      <c r="Q4077" s="2">
        <v>2888.0</v>
      </c>
      <c r="R4077" s="2">
        <v>2888.0</v>
      </c>
      <c r="S4077" s="2">
        <v>2844.0</v>
      </c>
      <c r="T4077" s="2">
        <v>1.335168159E9</v>
      </c>
      <c r="U4077" s="2">
        <v>3.8185809E7</v>
      </c>
      <c r="V4077" s="2">
        <v>3.8561674E7</v>
      </c>
      <c r="W4077" s="2">
        <v>1347293.0</v>
      </c>
      <c r="X4077" s="2">
        <v>1212.0</v>
      </c>
      <c r="Y4077" s="2">
        <f t="shared" si="8"/>
        <v>0.2359926918</v>
      </c>
      <c r="Z4077" s="2">
        <f t="shared" ref="Z4077:AC4077" si="4128">ROUNDDOWN($Y4077*Z$1,0)-IF(MOD($Y4077*Z$1,1)=0,1,0)+1</f>
        <v>1</v>
      </c>
      <c r="AA4077" s="2">
        <f t="shared" si="4128"/>
        <v>1</v>
      </c>
      <c r="AB4077" s="2">
        <f t="shared" si="4128"/>
        <v>1</v>
      </c>
      <c r="AC4077" s="2">
        <f t="shared" si="4128"/>
        <v>2</v>
      </c>
      <c r="AD4077" s="2">
        <f t="shared" si="10"/>
        <v>0</v>
      </c>
      <c r="AE4077" s="2">
        <f t="shared" si="11"/>
        <v>0</v>
      </c>
      <c r="AF4077" s="2">
        <f t="shared" si="12"/>
        <v>1</v>
      </c>
      <c r="AG4077" s="2">
        <f t="shared" si="13"/>
        <v>0</v>
      </c>
      <c r="AH4077" s="2">
        <f t="shared" si="14"/>
        <v>0</v>
      </c>
      <c r="AI4077" s="2">
        <f t="shared" si="15"/>
        <v>0</v>
      </c>
      <c r="AJ4077" s="2">
        <f t="shared" si="16"/>
        <v>0</v>
      </c>
      <c r="AK4077" s="2">
        <f t="shared" si="17"/>
        <v>0</v>
      </c>
      <c r="AL4077" s="2">
        <f t="shared" si="18"/>
        <v>1</v>
      </c>
    </row>
    <row r="4078" ht="13.5" customHeight="1">
      <c r="A4078" s="3">
        <v>43884.0</v>
      </c>
      <c r="B4078" s="2">
        <v>2815.0</v>
      </c>
      <c r="C4078" s="2">
        <f t="shared" si="3"/>
        <v>2815</v>
      </c>
      <c r="D4078" s="2">
        <f t="shared" si="26"/>
        <v>4746.42893</v>
      </c>
      <c r="E4078" s="2">
        <f t="shared" si="20"/>
        <v>2528.94106</v>
      </c>
      <c r="F4078" s="2">
        <v>-1.57</v>
      </c>
      <c r="G4078" s="2">
        <f t="shared" si="4"/>
        <v>-0.0157</v>
      </c>
      <c r="H4078" s="2">
        <f t="shared" si="21"/>
        <v>2.0925</v>
      </c>
      <c r="I4078" s="2">
        <f t="shared" si="27"/>
        <v>1.630347553</v>
      </c>
      <c r="J4078" s="2">
        <f t="shared" si="5"/>
        <v>455.1351484</v>
      </c>
      <c r="K4078" s="2">
        <f t="shared" si="6"/>
        <v>470.5261083</v>
      </c>
      <c r="L4078" s="2">
        <f t="shared" si="7"/>
        <v>0</v>
      </c>
      <c r="M4078" s="2">
        <f t="shared" si="1"/>
        <v>470.5261083</v>
      </c>
      <c r="O4078" s="2">
        <v>4076.0</v>
      </c>
      <c r="P4078" s="2">
        <v>2800.0</v>
      </c>
      <c r="Q4078" s="2">
        <v>2860.0</v>
      </c>
      <c r="R4078" s="2">
        <v>2826.0</v>
      </c>
      <c r="S4078" s="2">
        <v>2771.0</v>
      </c>
      <c r="T4078" s="2">
        <v>1.335168159E9</v>
      </c>
      <c r="U4078" s="2">
        <v>3.7584984E7</v>
      </c>
      <c r="V4078" s="2">
        <v>3.613262E7</v>
      </c>
      <c r="W4078" s="2">
        <v>1290834.0</v>
      </c>
      <c r="X4078" s="2">
        <v>1405.0</v>
      </c>
      <c r="Y4078" s="2">
        <f t="shared" si="8"/>
        <v>0.1326634186</v>
      </c>
      <c r="Z4078" s="2">
        <f t="shared" ref="Z4078:AC4078" si="4129">ROUNDDOWN($Y4078*Z$1,0)-IF(MOD($Y4078*Z$1,1)=0,1,0)+1</f>
        <v>1</v>
      </c>
      <c r="AA4078" s="2">
        <f t="shared" si="4129"/>
        <v>1</v>
      </c>
      <c r="AB4078" s="2">
        <f t="shared" si="4129"/>
        <v>1</v>
      </c>
      <c r="AC4078" s="2">
        <f t="shared" si="4129"/>
        <v>1</v>
      </c>
      <c r="AD4078" s="2">
        <f t="shared" si="10"/>
        <v>0</v>
      </c>
      <c r="AE4078" s="2">
        <f t="shared" si="11"/>
        <v>0</v>
      </c>
      <c r="AF4078" s="2">
        <f t="shared" si="12"/>
        <v>0</v>
      </c>
      <c r="AG4078" s="2">
        <f t="shared" si="13"/>
        <v>1</v>
      </c>
      <c r="AH4078" s="2">
        <f t="shared" si="14"/>
        <v>0</v>
      </c>
      <c r="AI4078" s="2">
        <f t="shared" si="15"/>
        <v>0</v>
      </c>
      <c r="AJ4078" s="2">
        <f t="shared" si="16"/>
        <v>0</v>
      </c>
      <c r="AK4078" s="2">
        <f t="shared" si="17"/>
        <v>0</v>
      </c>
      <c r="AL4078" s="2">
        <f t="shared" si="18"/>
        <v>1</v>
      </c>
    </row>
    <row r="4079" ht="13.5" customHeight="1">
      <c r="A4079" s="3">
        <v>43885.0</v>
      </c>
      <c r="B4079" s="2">
        <v>2781.0</v>
      </c>
      <c r="C4079" s="2">
        <f t="shared" si="3"/>
        <v>2781</v>
      </c>
      <c r="D4079" s="2">
        <f t="shared" si="26"/>
        <v>4748.336174</v>
      </c>
      <c r="E4079" s="2">
        <f t="shared" si="20"/>
        <v>2529.283628</v>
      </c>
      <c r="F4079" s="2">
        <v>-1.21</v>
      </c>
      <c r="G4079" s="2">
        <f t="shared" si="4"/>
        <v>-0.0121</v>
      </c>
      <c r="H4079" s="2">
        <f t="shared" si="21"/>
        <v>2.0804</v>
      </c>
      <c r="I4079" s="2">
        <f t="shared" si="27"/>
        <v>1.630749381</v>
      </c>
      <c r="J4079" s="2">
        <f t="shared" si="5"/>
        <v>449.6280132</v>
      </c>
      <c r="K4079" s="2">
        <f t="shared" si="6"/>
        <v>464.8327424</v>
      </c>
      <c r="L4079" s="2">
        <f t="shared" si="7"/>
        <v>0</v>
      </c>
      <c r="M4079" s="2">
        <f t="shared" si="1"/>
        <v>464.8327424</v>
      </c>
      <c r="O4079" s="2">
        <v>4077.0</v>
      </c>
      <c r="P4079" s="2">
        <v>2775.0</v>
      </c>
      <c r="Q4079" s="2">
        <v>2815.0</v>
      </c>
      <c r="R4079" s="2">
        <v>2790.0</v>
      </c>
      <c r="S4079" s="2">
        <v>2732.0</v>
      </c>
      <c r="T4079" s="2">
        <v>1.335168159E9</v>
      </c>
      <c r="U4079" s="2">
        <v>3.7131027E7</v>
      </c>
      <c r="V4079" s="2">
        <v>6.5791544E7</v>
      </c>
      <c r="W4079" s="2">
        <v>2382585.0</v>
      </c>
      <c r="X4079" s="2">
        <v>2330.0</v>
      </c>
      <c r="Y4079" s="2">
        <f t="shared" si="8"/>
        <v>0.1890986602</v>
      </c>
      <c r="Z4079" s="2">
        <f t="shared" ref="Z4079:AC4079" si="4130">ROUNDDOWN($Y4079*Z$1,0)-IF(MOD($Y4079*Z$1,1)=0,1,0)+1</f>
        <v>1</v>
      </c>
      <c r="AA4079" s="2">
        <f t="shared" si="4130"/>
        <v>1</v>
      </c>
      <c r="AB4079" s="2">
        <f t="shared" si="4130"/>
        <v>1</v>
      </c>
      <c r="AC4079" s="2">
        <f t="shared" si="4130"/>
        <v>1</v>
      </c>
      <c r="AD4079" s="2">
        <f t="shared" si="10"/>
        <v>0</v>
      </c>
      <c r="AE4079" s="2">
        <f t="shared" si="11"/>
        <v>0</v>
      </c>
      <c r="AF4079" s="2">
        <f t="shared" si="12"/>
        <v>0</v>
      </c>
      <c r="AG4079" s="2">
        <f t="shared" si="13"/>
        <v>0</v>
      </c>
      <c r="AH4079" s="2">
        <f t="shared" si="14"/>
        <v>0</v>
      </c>
      <c r="AI4079" s="2">
        <f t="shared" si="15"/>
        <v>0</v>
      </c>
      <c r="AJ4079" s="2">
        <f t="shared" si="16"/>
        <v>0</v>
      </c>
      <c r="AK4079" s="2">
        <f t="shared" si="17"/>
        <v>1</v>
      </c>
      <c r="AL4079" s="2">
        <f t="shared" si="18"/>
        <v>1</v>
      </c>
    </row>
    <row r="4080" ht="13.5" customHeight="1">
      <c r="A4080" s="3">
        <v>43886.0</v>
      </c>
      <c r="B4080" s="2">
        <v>2784.0</v>
      </c>
      <c r="C4080" s="2">
        <f t="shared" si="3"/>
        <v>2784</v>
      </c>
      <c r="D4080" s="2">
        <f t="shared" si="26"/>
        <v>4750.244185</v>
      </c>
      <c r="E4080" s="2">
        <f t="shared" si="20"/>
        <v>2529.626196</v>
      </c>
      <c r="F4080" s="2">
        <v>0.11</v>
      </c>
      <c r="G4080" s="2">
        <f t="shared" si="4"/>
        <v>0.0011</v>
      </c>
      <c r="H4080" s="2">
        <f t="shared" si="21"/>
        <v>2.0815</v>
      </c>
      <c r="I4080" s="2">
        <f t="shared" si="27"/>
        <v>1.631151208</v>
      </c>
      <c r="J4080" s="2">
        <f t="shared" si="5"/>
        <v>450.122604</v>
      </c>
      <c r="K4080" s="2">
        <f t="shared" si="6"/>
        <v>465.3440584</v>
      </c>
      <c r="L4080" s="2">
        <f t="shared" si="7"/>
        <v>0</v>
      </c>
      <c r="M4080" s="2">
        <f t="shared" si="1"/>
        <v>465.3440584</v>
      </c>
      <c r="O4080" s="2">
        <v>4078.0</v>
      </c>
      <c r="P4080" s="2">
        <v>2815.0</v>
      </c>
      <c r="Q4080" s="2">
        <v>2781.0</v>
      </c>
      <c r="R4080" s="2">
        <v>2815.0</v>
      </c>
      <c r="S4080" s="2">
        <v>2764.0</v>
      </c>
      <c r="T4080" s="2">
        <v>1.335168159E9</v>
      </c>
      <c r="U4080" s="2">
        <v>3.7171082E7</v>
      </c>
      <c r="V4080" s="2">
        <v>5.0733113E7</v>
      </c>
      <c r="W4080" s="2">
        <v>1819863.0</v>
      </c>
      <c r="X4080" s="2">
        <v>1771.0</v>
      </c>
      <c r="Y4080" s="2">
        <f t="shared" si="8"/>
        <v>0.5233455136</v>
      </c>
      <c r="Z4080" s="2">
        <f t="shared" ref="Z4080:AC4080" si="4131">ROUNDDOWN($Y4080*Z$1,0)-IF(MOD($Y4080*Z$1,1)=0,1,0)+1</f>
        <v>2</v>
      </c>
      <c r="AA4080" s="2">
        <f t="shared" si="4131"/>
        <v>2</v>
      </c>
      <c r="AB4080" s="2">
        <f t="shared" si="4131"/>
        <v>3</v>
      </c>
      <c r="AC4080" s="2">
        <f t="shared" si="4131"/>
        <v>3</v>
      </c>
      <c r="AD4080" s="2">
        <f t="shared" si="10"/>
        <v>1</v>
      </c>
      <c r="AE4080" s="2">
        <f t="shared" si="11"/>
        <v>0</v>
      </c>
      <c r="AF4080" s="2">
        <f t="shared" si="12"/>
        <v>0</v>
      </c>
      <c r="AG4080" s="2">
        <f t="shared" si="13"/>
        <v>0</v>
      </c>
      <c r="AH4080" s="2">
        <f t="shared" si="14"/>
        <v>0</v>
      </c>
      <c r="AI4080" s="2">
        <f t="shared" si="15"/>
        <v>0</v>
      </c>
      <c r="AJ4080" s="2">
        <f t="shared" si="16"/>
        <v>0</v>
      </c>
      <c r="AK4080" s="2">
        <f t="shared" si="17"/>
        <v>0</v>
      </c>
      <c r="AL4080" s="2">
        <f t="shared" si="18"/>
        <v>1</v>
      </c>
    </row>
    <row r="4081" ht="13.5" customHeight="1">
      <c r="A4081" s="3">
        <v>43887.0</v>
      </c>
      <c r="B4081" s="2">
        <v>2810.0</v>
      </c>
      <c r="C4081" s="2">
        <f t="shared" si="3"/>
        <v>2810</v>
      </c>
      <c r="D4081" s="2">
        <f t="shared" si="26"/>
        <v>4752.152962</v>
      </c>
      <c r="E4081" s="2">
        <f t="shared" si="20"/>
        <v>2529.968763</v>
      </c>
      <c r="F4081" s="2">
        <v>0.93</v>
      </c>
      <c r="G4081" s="2">
        <f t="shared" si="4"/>
        <v>0.0093</v>
      </c>
      <c r="H4081" s="2">
        <f t="shared" si="21"/>
        <v>2.0908</v>
      </c>
      <c r="I4081" s="2">
        <f t="shared" si="27"/>
        <v>1.631553035</v>
      </c>
      <c r="J4081" s="2">
        <f t="shared" si="5"/>
        <v>454.3087442</v>
      </c>
      <c r="K4081" s="2">
        <f t="shared" si="6"/>
        <v>469.6717582</v>
      </c>
      <c r="L4081" s="2">
        <f t="shared" si="7"/>
        <v>0</v>
      </c>
      <c r="M4081" s="2">
        <f t="shared" si="1"/>
        <v>469.6717582</v>
      </c>
      <c r="O4081" s="2">
        <v>4079.0</v>
      </c>
      <c r="P4081" s="2">
        <v>2767.0</v>
      </c>
      <c r="Q4081" s="2">
        <v>2784.0</v>
      </c>
      <c r="R4081" s="2">
        <v>2830.0</v>
      </c>
      <c r="S4081" s="2">
        <v>2748.0</v>
      </c>
      <c r="T4081" s="2">
        <v>1.335168159E9</v>
      </c>
      <c r="U4081" s="2">
        <v>3.7518225E7</v>
      </c>
      <c r="V4081" s="2">
        <v>6.9982456E7</v>
      </c>
      <c r="W4081" s="2">
        <v>2509561.0</v>
      </c>
      <c r="X4081" s="2">
        <v>2190.0</v>
      </c>
      <c r="Y4081" s="2">
        <f t="shared" si="8"/>
        <v>0.73954527</v>
      </c>
      <c r="Z4081" s="2">
        <f t="shared" ref="Z4081:AC4081" si="4132">ROUNDDOWN($Y4081*Z$1,0)-IF(MOD($Y4081*Z$1,1)=0,1,0)+1</f>
        <v>2</v>
      </c>
      <c r="AA4081" s="2">
        <f t="shared" si="4132"/>
        <v>3</v>
      </c>
      <c r="AB4081" s="2">
        <f t="shared" si="4132"/>
        <v>3</v>
      </c>
      <c r="AC4081" s="2">
        <f t="shared" si="4132"/>
        <v>4</v>
      </c>
      <c r="AD4081" s="2">
        <f t="shared" si="10"/>
        <v>0</v>
      </c>
      <c r="AE4081" s="2">
        <f t="shared" si="11"/>
        <v>0</v>
      </c>
      <c r="AF4081" s="2">
        <f t="shared" si="12"/>
        <v>0</v>
      </c>
      <c r="AG4081" s="2">
        <f t="shared" si="13"/>
        <v>0</v>
      </c>
      <c r="AH4081" s="2">
        <f t="shared" si="14"/>
        <v>1</v>
      </c>
      <c r="AI4081" s="2">
        <f t="shared" si="15"/>
        <v>0</v>
      </c>
      <c r="AJ4081" s="2">
        <f t="shared" si="16"/>
        <v>0</v>
      </c>
      <c r="AK4081" s="2">
        <f t="shared" si="17"/>
        <v>0</v>
      </c>
      <c r="AL4081" s="2">
        <f t="shared" si="18"/>
        <v>1</v>
      </c>
    </row>
    <row r="4082" ht="13.5" customHeight="1">
      <c r="A4082" s="3">
        <v>43888.0</v>
      </c>
      <c r="B4082" s="2">
        <v>2727.0</v>
      </c>
      <c r="C4082" s="2">
        <f t="shared" si="3"/>
        <v>2727</v>
      </c>
      <c r="D4082" s="2">
        <f t="shared" si="26"/>
        <v>4754.062506</v>
      </c>
      <c r="E4082" s="2">
        <f t="shared" si="20"/>
        <v>2530.311331</v>
      </c>
      <c r="F4082" s="2">
        <v>-2.95</v>
      </c>
      <c r="G4082" s="2">
        <f t="shared" si="4"/>
        <v>-0.0295</v>
      </c>
      <c r="H4082" s="2">
        <f t="shared" si="21"/>
        <v>2.0613</v>
      </c>
      <c r="I4082" s="2">
        <f t="shared" si="27"/>
        <v>1.631954862</v>
      </c>
      <c r="J4082" s="2">
        <f t="shared" si="5"/>
        <v>440.9066362</v>
      </c>
      <c r="K4082" s="2">
        <f t="shared" si="6"/>
        <v>455.8164413</v>
      </c>
      <c r="L4082" s="2">
        <f t="shared" si="7"/>
        <v>0</v>
      </c>
      <c r="M4082" s="2">
        <f t="shared" si="1"/>
        <v>455.8164413</v>
      </c>
      <c r="O4082" s="2">
        <v>4080.0</v>
      </c>
      <c r="P4082" s="2">
        <v>2782.0</v>
      </c>
      <c r="Q4082" s="2">
        <v>2810.0</v>
      </c>
      <c r="R4082" s="2">
        <v>2793.0</v>
      </c>
      <c r="S4082" s="2">
        <v>2702.0</v>
      </c>
      <c r="T4082" s="2">
        <v>1.335168159E9</v>
      </c>
      <c r="U4082" s="2">
        <v>3.6410036E7</v>
      </c>
      <c r="V4082" s="2">
        <v>3.50450215E8</v>
      </c>
      <c r="W4082" s="2">
        <v>1.2645276E7</v>
      </c>
      <c r="X4082" s="2">
        <v>3239.0</v>
      </c>
      <c r="Y4082" s="2">
        <f t="shared" si="8"/>
        <v>0.03583028827</v>
      </c>
      <c r="Z4082" s="2">
        <f t="shared" ref="Z4082:AC4082" si="4133">ROUNDDOWN($Y4082*Z$1,0)-IF(MOD($Y4082*Z$1,1)=0,1,0)+1</f>
        <v>1</v>
      </c>
      <c r="AA4082" s="2">
        <f t="shared" si="4133"/>
        <v>1</v>
      </c>
      <c r="AB4082" s="2">
        <f t="shared" si="4133"/>
        <v>1</v>
      </c>
      <c r="AC4082" s="2">
        <f t="shared" si="4133"/>
        <v>1</v>
      </c>
      <c r="AD4082" s="2">
        <f t="shared" si="10"/>
        <v>0</v>
      </c>
      <c r="AE4082" s="2">
        <f t="shared" si="11"/>
        <v>0</v>
      </c>
      <c r="AF4082" s="2">
        <f t="shared" si="12"/>
        <v>0</v>
      </c>
      <c r="AG4082" s="2">
        <f t="shared" si="13"/>
        <v>1</v>
      </c>
      <c r="AH4082" s="2">
        <f t="shared" si="14"/>
        <v>0</v>
      </c>
      <c r="AI4082" s="2">
        <f t="shared" si="15"/>
        <v>0</v>
      </c>
      <c r="AJ4082" s="2">
        <f t="shared" si="16"/>
        <v>0</v>
      </c>
      <c r="AK4082" s="2">
        <f t="shared" si="17"/>
        <v>0</v>
      </c>
      <c r="AL4082" s="2">
        <f t="shared" si="18"/>
        <v>1</v>
      </c>
    </row>
    <row r="4083" ht="13.5" customHeight="1">
      <c r="A4083" s="3">
        <v>43891.0</v>
      </c>
      <c r="B4083" s="2">
        <v>2662.0</v>
      </c>
      <c r="C4083" s="2">
        <f t="shared" si="3"/>
        <v>2662</v>
      </c>
      <c r="D4083" s="2">
        <f t="shared" si="26"/>
        <v>4755.972818</v>
      </c>
      <c r="E4083" s="2">
        <f t="shared" si="20"/>
        <v>2530.653899</v>
      </c>
      <c r="F4083" s="2">
        <v>-2.38</v>
      </c>
      <c r="G4083" s="2">
        <f t="shared" si="4"/>
        <v>-0.0238</v>
      </c>
      <c r="H4083" s="2">
        <f t="shared" si="21"/>
        <v>2.0375</v>
      </c>
      <c r="I4083" s="2">
        <f t="shared" si="27"/>
        <v>1.632356689</v>
      </c>
      <c r="J4083" s="2">
        <f t="shared" si="5"/>
        <v>430.4130583</v>
      </c>
      <c r="K4083" s="2">
        <f t="shared" si="6"/>
        <v>444.96801</v>
      </c>
      <c r="L4083" s="2">
        <f t="shared" si="7"/>
        <v>0</v>
      </c>
      <c r="M4083" s="2">
        <f t="shared" si="1"/>
        <v>444.96801</v>
      </c>
      <c r="O4083" s="2">
        <v>4081.0</v>
      </c>
      <c r="P4083" s="2">
        <v>2686.0</v>
      </c>
      <c r="Q4083" s="2">
        <v>2727.0</v>
      </c>
      <c r="R4083" s="2">
        <v>2706.0</v>
      </c>
      <c r="S4083" s="2">
        <v>2646.0</v>
      </c>
      <c r="T4083" s="2">
        <v>1.335168159E9</v>
      </c>
      <c r="U4083" s="2">
        <v>3.5542176E7</v>
      </c>
      <c r="V4083" s="2">
        <v>7.3234536E7</v>
      </c>
      <c r="W4083" s="2">
        <v>2738705.0</v>
      </c>
      <c r="X4083" s="2">
        <v>2648.0</v>
      </c>
      <c r="Y4083" s="2">
        <f t="shared" si="8"/>
        <v>0.06069833536</v>
      </c>
      <c r="Z4083" s="2">
        <f t="shared" ref="Z4083:AC4083" si="4134">ROUNDDOWN($Y4083*Z$1,0)-IF(MOD($Y4083*Z$1,1)=0,1,0)+1</f>
        <v>1</v>
      </c>
      <c r="AA4083" s="2">
        <f t="shared" si="4134"/>
        <v>1</v>
      </c>
      <c r="AB4083" s="2">
        <f t="shared" si="4134"/>
        <v>1</v>
      </c>
      <c r="AC4083" s="2">
        <f t="shared" si="4134"/>
        <v>1</v>
      </c>
      <c r="AD4083" s="2">
        <f t="shared" si="10"/>
        <v>0</v>
      </c>
      <c r="AE4083" s="2">
        <f t="shared" si="11"/>
        <v>0</v>
      </c>
      <c r="AF4083" s="2">
        <f t="shared" si="12"/>
        <v>0</v>
      </c>
      <c r="AG4083" s="2">
        <f t="shared" si="13"/>
        <v>0</v>
      </c>
      <c r="AH4083" s="2">
        <f t="shared" si="14"/>
        <v>0</v>
      </c>
      <c r="AI4083" s="2">
        <f t="shared" si="15"/>
        <v>0</v>
      </c>
      <c r="AJ4083" s="2">
        <f t="shared" si="16"/>
        <v>1</v>
      </c>
      <c r="AK4083" s="2">
        <f t="shared" si="17"/>
        <v>0</v>
      </c>
      <c r="AL4083" s="2">
        <f t="shared" si="18"/>
        <v>1</v>
      </c>
    </row>
    <row r="4084" ht="13.5" customHeight="1">
      <c r="A4084" s="3">
        <v>43893.0</v>
      </c>
      <c r="B4084" s="2">
        <v>2742.0</v>
      </c>
      <c r="C4084" s="2">
        <f t="shared" si="3"/>
        <v>2742</v>
      </c>
      <c r="D4084" s="2">
        <f t="shared" si="26"/>
        <v>4757.883897</v>
      </c>
      <c r="E4084" s="2">
        <f t="shared" si="20"/>
        <v>2530.996467</v>
      </c>
      <c r="F4084" s="2">
        <v>3.01</v>
      </c>
      <c r="G4084" s="2">
        <f t="shared" si="4"/>
        <v>0.0301</v>
      </c>
      <c r="H4084" s="2">
        <f t="shared" si="21"/>
        <v>2.0676</v>
      </c>
      <c r="I4084" s="2">
        <f t="shared" si="27"/>
        <v>1.632758516</v>
      </c>
      <c r="J4084" s="2">
        <f t="shared" si="5"/>
        <v>443.3684913</v>
      </c>
      <c r="K4084" s="2">
        <f t="shared" si="6"/>
        <v>458.3615471</v>
      </c>
      <c r="L4084" s="2">
        <f t="shared" si="7"/>
        <v>0</v>
      </c>
      <c r="M4084" s="2">
        <f t="shared" si="1"/>
        <v>458.3615471</v>
      </c>
      <c r="O4084" s="2">
        <v>4082.0</v>
      </c>
      <c r="P4084" s="2">
        <v>2769.0</v>
      </c>
      <c r="Q4084" s="2">
        <v>2662.0</v>
      </c>
      <c r="R4084" s="2">
        <v>2783.0</v>
      </c>
      <c r="S4084" s="2">
        <v>2733.0</v>
      </c>
      <c r="T4084" s="2">
        <v>1.335168159E9</v>
      </c>
      <c r="U4084" s="2">
        <v>3.6610311E7</v>
      </c>
      <c r="V4084" s="2">
        <v>1.155843E8</v>
      </c>
      <c r="W4084" s="2">
        <v>4189017.0</v>
      </c>
      <c r="X4084" s="2">
        <v>4075.0</v>
      </c>
      <c r="Y4084" s="2">
        <f t="shared" si="8"/>
        <v>0.9630531872</v>
      </c>
      <c r="Z4084" s="2">
        <f t="shared" ref="Z4084:AC4084" si="4135">ROUNDDOWN($Y4084*Z$1,0)-IF(MOD($Y4084*Z$1,1)=0,1,0)+1</f>
        <v>2</v>
      </c>
      <c r="AA4084" s="2">
        <f t="shared" si="4135"/>
        <v>3</v>
      </c>
      <c r="AB4084" s="2">
        <f t="shared" si="4135"/>
        <v>4</v>
      </c>
      <c r="AC4084" s="2">
        <f t="shared" si="4135"/>
        <v>5</v>
      </c>
      <c r="AD4084" s="2">
        <f t="shared" si="10"/>
        <v>0</v>
      </c>
      <c r="AE4084" s="2">
        <f t="shared" si="11"/>
        <v>0</v>
      </c>
      <c r="AF4084" s="2">
        <f t="shared" si="12"/>
        <v>0</v>
      </c>
      <c r="AG4084" s="2">
        <f t="shared" si="13"/>
        <v>0</v>
      </c>
      <c r="AH4084" s="2">
        <f t="shared" si="14"/>
        <v>1</v>
      </c>
      <c r="AI4084" s="2">
        <f t="shared" si="15"/>
        <v>0</v>
      </c>
      <c r="AJ4084" s="2">
        <f t="shared" si="16"/>
        <v>0</v>
      </c>
      <c r="AK4084" s="2">
        <f t="shared" si="17"/>
        <v>0</v>
      </c>
      <c r="AL4084" s="2">
        <f t="shared" si="18"/>
        <v>1</v>
      </c>
    </row>
    <row r="4085" ht="13.5" customHeight="1">
      <c r="A4085" s="3">
        <v>43894.0</v>
      </c>
      <c r="B4085" s="2">
        <v>2677.0</v>
      </c>
      <c r="C4085" s="2">
        <f t="shared" si="3"/>
        <v>2677</v>
      </c>
      <c r="D4085" s="2">
        <f t="shared" si="26"/>
        <v>4759.795744</v>
      </c>
      <c r="E4085" s="2">
        <f t="shared" si="20"/>
        <v>2531.339034</v>
      </c>
      <c r="F4085" s="2">
        <v>-2.37</v>
      </c>
      <c r="G4085" s="2">
        <f t="shared" si="4"/>
        <v>-0.0237</v>
      </c>
      <c r="H4085" s="2">
        <f t="shared" si="21"/>
        <v>2.0439</v>
      </c>
      <c r="I4085" s="2">
        <f t="shared" si="27"/>
        <v>1.633160344</v>
      </c>
      <c r="J4085" s="2">
        <f t="shared" si="5"/>
        <v>432.8606581</v>
      </c>
      <c r="K4085" s="2">
        <f t="shared" si="6"/>
        <v>447.4983784</v>
      </c>
      <c r="L4085" s="2">
        <f t="shared" si="7"/>
        <v>0</v>
      </c>
      <c r="M4085" s="2">
        <f t="shared" si="1"/>
        <v>447.4983784</v>
      </c>
      <c r="O4085" s="2">
        <v>4083.0</v>
      </c>
      <c r="P4085" s="2">
        <v>2725.0</v>
      </c>
      <c r="Q4085" s="2">
        <v>2742.0</v>
      </c>
      <c r="R4085" s="2">
        <v>2744.0</v>
      </c>
      <c r="S4085" s="2">
        <v>2625.0</v>
      </c>
      <c r="T4085" s="2">
        <v>1.335168159E9</v>
      </c>
      <c r="U4085" s="2">
        <v>3.5742452E7</v>
      </c>
      <c r="V4085" s="2">
        <v>1.22376262E8</v>
      </c>
      <c r="W4085" s="2">
        <v>4551406.0</v>
      </c>
      <c r="X4085" s="2">
        <v>3522.0</v>
      </c>
      <c r="Y4085" s="2">
        <f t="shared" si="8"/>
        <v>0.06140885099</v>
      </c>
      <c r="Z4085" s="2">
        <f t="shared" ref="Z4085:AC4085" si="4136">ROUNDDOWN($Y4085*Z$1,0)-IF(MOD($Y4085*Z$1,1)=0,1,0)+1</f>
        <v>1</v>
      </c>
      <c r="AA4085" s="2">
        <f t="shared" si="4136"/>
        <v>1</v>
      </c>
      <c r="AB4085" s="2">
        <f t="shared" si="4136"/>
        <v>1</v>
      </c>
      <c r="AC4085" s="2">
        <f t="shared" si="4136"/>
        <v>1</v>
      </c>
      <c r="AD4085" s="2">
        <f t="shared" si="10"/>
        <v>0</v>
      </c>
      <c r="AE4085" s="2">
        <f t="shared" si="11"/>
        <v>0</v>
      </c>
      <c r="AF4085" s="2">
        <f t="shared" si="12"/>
        <v>1</v>
      </c>
      <c r="AG4085" s="2">
        <f t="shared" si="13"/>
        <v>0</v>
      </c>
      <c r="AH4085" s="2">
        <f t="shared" si="14"/>
        <v>0</v>
      </c>
      <c r="AI4085" s="2">
        <f t="shared" si="15"/>
        <v>0</v>
      </c>
      <c r="AJ4085" s="2">
        <f t="shared" si="16"/>
        <v>0</v>
      </c>
      <c r="AK4085" s="2">
        <f t="shared" si="17"/>
        <v>0</v>
      </c>
      <c r="AL4085" s="2">
        <f t="shared" si="18"/>
        <v>1</v>
      </c>
    </row>
    <row r="4086" ht="13.5" customHeight="1">
      <c r="A4086" s="3">
        <v>43895.0</v>
      </c>
      <c r="B4086" s="2">
        <v>2565.0</v>
      </c>
      <c r="C4086" s="2">
        <f t="shared" si="3"/>
        <v>2565</v>
      </c>
      <c r="D4086" s="2">
        <f t="shared" si="26"/>
        <v>4761.708359</v>
      </c>
      <c r="E4086" s="2">
        <f t="shared" si="20"/>
        <v>2531.681602</v>
      </c>
      <c r="F4086" s="2">
        <v>-2.14</v>
      </c>
      <c r="G4086" s="2">
        <f t="shared" si="4"/>
        <v>-0.0214</v>
      </c>
      <c r="H4086" s="2">
        <f t="shared" si="21"/>
        <v>2.0225</v>
      </c>
      <c r="I4086" s="2">
        <f t="shared" si="27"/>
        <v>1.633562171</v>
      </c>
      <c r="J4086" s="2">
        <f t="shared" si="5"/>
        <v>423.59744</v>
      </c>
      <c r="K4086" s="2">
        <f t="shared" si="6"/>
        <v>437.9219131</v>
      </c>
      <c r="L4086" s="2">
        <f t="shared" si="7"/>
        <v>0</v>
      </c>
      <c r="M4086" s="2">
        <f t="shared" si="1"/>
        <v>437.9219131</v>
      </c>
      <c r="O4086" s="2">
        <v>4084.0</v>
      </c>
      <c r="P4086" s="2">
        <v>2644.0</v>
      </c>
      <c r="Q4086" s="2">
        <v>2621.0</v>
      </c>
      <c r="R4086" s="2">
        <v>2647.0</v>
      </c>
      <c r="S4086" s="2">
        <v>2460.0</v>
      </c>
      <c r="T4086" s="2">
        <v>1.335168159E9</v>
      </c>
      <c r="U4086" s="2">
        <v>3.4247063E7</v>
      </c>
      <c r="V4086" s="2">
        <v>1.45073217E8</v>
      </c>
      <c r="W4086" s="2">
        <v>5623859.0</v>
      </c>
      <c r="X4086" s="2">
        <v>3891.0</v>
      </c>
      <c r="Y4086" s="2">
        <f t="shared" si="8"/>
        <v>0.07592367032</v>
      </c>
      <c r="Z4086" s="2">
        <f t="shared" ref="Z4086:AC4086" si="4137">ROUNDDOWN($Y4086*Z$1,0)-IF(MOD($Y4086*Z$1,1)=0,1,0)+1</f>
        <v>1</v>
      </c>
      <c r="AA4086" s="2">
        <f t="shared" si="4137"/>
        <v>1</v>
      </c>
      <c r="AB4086" s="2">
        <f t="shared" si="4137"/>
        <v>1</v>
      </c>
      <c r="AC4086" s="2">
        <f t="shared" si="4137"/>
        <v>1</v>
      </c>
      <c r="AD4086" s="2">
        <f t="shared" si="10"/>
        <v>0</v>
      </c>
      <c r="AE4086" s="2">
        <f t="shared" si="11"/>
        <v>0</v>
      </c>
      <c r="AF4086" s="2">
        <f t="shared" si="12"/>
        <v>1</v>
      </c>
      <c r="AG4086" s="2">
        <f t="shared" si="13"/>
        <v>0</v>
      </c>
      <c r="AH4086" s="2">
        <f t="shared" si="14"/>
        <v>0</v>
      </c>
      <c r="AI4086" s="2">
        <f t="shared" si="15"/>
        <v>0</v>
      </c>
      <c r="AJ4086" s="2">
        <f t="shared" si="16"/>
        <v>0</v>
      </c>
      <c r="AK4086" s="2">
        <f t="shared" si="17"/>
        <v>0</v>
      </c>
      <c r="AL4086" s="2">
        <f t="shared" si="18"/>
        <v>1</v>
      </c>
    </row>
    <row r="4087" ht="13.5" customHeight="1">
      <c r="A4087" s="3">
        <v>43898.0</v>
      </c>
      <c r="B4087" s="2">
        <v>2400.0</v>
      </c>
      <c r="C4087" s="2">
        <f t="shared" si="3"/>
        <v>2400</v>
      </c>
      <c r="D4087" s="2">
        <f t="shared" si="26"/>
        <v>4763.621743</v>
      </c>
      <c r="E4087" s="2">
        <f t="shared" si="20"/>
        <v>2532.02417</v>
      </c>
      <c r="F4087" s="2">
        <v>-6.43</v>
      </c>
      <c r="G4087" s="2">
        <f t="shared" si="4"/>
        <v>-0.0643</v>
      </c>
      <c r="H4087" s="2">
        <f t="shared" si="21"/>
        <v>1.9582</v>
      </c>
      <c r="I4087" s="2">
        <f t="shared" si="27"/>
        <v>1.633963998</v>
      </c>
      <c r="J4087" s="2">
        <f t="shared" si="5"/>
        <v>396.3601246</v>
      </c>
      <c r="K4087" s="2">
        <f t="shared" si="6"/>
        <v>409.7635341</v>
      </c>
      <c r="L4087" s="2">
        <f t="shared" si="7"/>
        <v>0</v>
      </c>
      <c r="M4087" s="2">
        <f t="shared" si="1"/>
        <v>409.7635341</v>
      </c>
      <c r="O4087" s="2">
        <v>4085.0</v>
      </c>
      <c r="P4087" s="2">
        <v>2395.0</v>
      </c>
      <c r="Q4087" s="2">
        <v>2565.0</v>
      </c>
      <c r="R4087" s="2">
        <v>2487.0</v>
      </c>
      <c r="S4087" s="2">
        <v>2361.0</v>
      </c>
      <c r="T4087" s="2">
        <v>1.335168159E9</v>
      </c>
      <c r="U4087" s="2">
        <v>3.2044036E7</v>
      </c>
      <c r="V4087" s="2">
        <v>1.57833436E8</v>
      </c>
      <c r="W4087" s="2">
        <v>6550874.0</v>
      </c>
      <c r="X4087" s="2">
        <v>5635.0</v>
      </c>
      <c r="Y4087" s="2">
        <f t="shared" si="8"/>
        <v>0.002030044661</v>
      </c>
      <c r="Z4087" s="2">
        <f t="shared" ref="Z4087:AC4087" si="4138">ROUNDDOWN($Y4087*Z$1,0)-IF(MOD($Y4087*Z$1,1)=0,1,0)+1</f>
        <v>1</v>
      </c>
      <c r="AA4087" s="2">
        <f t="shared" si="4138"/>
        <v>1</v>
      </c>
      <c r="AB4087" s="2">
        <f t="shared" si="4138"/>
        <v>1</v>
      </c>
      <c r="AC4087" s="2">
        <f t="shared" si="4138"/>
        <v>1</v>
      </c>
      <c r="AD4087" s="2">
        <f t="shared" si="10"/>
        <v>0</v>
      </c>
      <c r="AE4087" s="2">
        <f t="shared" si="11"/>
        <v>0</v>
      </c>
      <c r="AF4087" s="2">
        <f t="shared" si="12"/>
        <v>1</v>
      </c>
      <c r="AG4087" s="2">
        <f t="shared" si="13"/>
        <v>0</v>
      </c>
      <c r="AH4087" s="2">
        <f t="shared" si="14"/>
        <v>0</v>
      </c>
      <c r="AI4087" s="2">
        <f t="shared" si="15"/>
        <v>0</v>
      </c>
      <c r="AJ4087" s="2">
        <f t="shared" si="16"/>
        <v>0</v>
      </c>
      <c r="AK4087" s="2">
        <f t="shared" si="17"/>
        <v>0</v>
      </c>
      <c r="AL4087" s="2">
        <f t="shared" si="18"/>
        <v>1</v>
      </c>
    </row>
    <row r="4088" ht="13.5" customHeight="1">
      <c r="A4088" s="3">
        <v>43899.0</v>
      </c>
      <c r="B4088" s="2">
        <v>2281.0</v>
      </c>
      <c r="C4088" s="2">
        <f t="shared" si="3"/>
        <v>2281</v>
      </c>
      <c r="D4088" s="2">
        <f t="shared" si="26"/>
        <v>4765.535896</v>
      </c>
      <c r="E4088" s="2">
        <f t="shared" si="20"/>
        <v>2532.366737</v>
      </c>
      <c r="F4088" s="2">
        <v>-4.96</v>
      </c>
      <c r="G4088" s="2">
        <f t="shared" si="4"/>
        <v>-0.0496</v>
      </c>
      <c r="H4088" s="2">
        <f t="shared" si="21"/>
        <v>1.9086</v>
      </c>
      <c r="I4088" s="2">
        <f t="shared" si="27"/>
        <v>1.634365825</v>
      </c>
      <c r="J4088" s="2">
        <f t="shared" si="5"/>
        <v>376.7006624</v>
      </c>
      <c r="K4088" s="2">
        <f t="shared" si="6"/>
        <v>389.4392628</v>
      </c>
      <c r="L4088" s="2">
        <f t="shared" si="7"/>
        <v>0</v>
      </c>
      <c r="M4088" s="2">
        <f t="shared" si="1"/>
        <v>389.4392628</v>
      </c>
      <c r="O4088" s="2">
        <v>4086.0</v>
      </c>
      <c r="P4088" s="2">
        <v>2232.0</v>
      </c>
      <c r="Q4088" s="2">
        <v>2400.0</v>
      </c>
      <c r="R4088" s="2">
        <v>2348.0</v>
      </c>
      <c r="S4088" s="2">
        <v>2186.0</v>
      </c>
      <c r="T4088" s="2">
        <v>1.335168159E9</v>
      </c>
      <c r="U4088" s="2">
        <v>3.0455186E7</v>
      </c>
      <c r="V4088" s="2">
        <v>1.90454665E8</v>
      </c>
      <c r="W4088" s="2">
        <v>8416602.0</v>
      </c>
      <c r="X4088" s="2">
        <v>6214.0</v>
      </c>
      <c r="Y4088" s="2">
        <f t="shared" si="8"/>
        <v>0.006699147381</v>
      </c>
      <c r="Z4088" s="2">
        <f t="shared" ref="Z4088:AC4088" si="4139">ROUNDDOWN($Y4088*Z$1,0)-IF(MOD($Y4088*Z$1,1)=0,1,0)+1</f>
        <v>1</v>
      </c>
      <c r="AA4088" s="2">
        <f t="shared" si="4139"/>
        <v>1</v>
      </c>
      <c r="AB4088" s="2">
        <f t="shared" si="4139"/>
        <v>1</v>
      </c>
      <c r="AC4088" s="2">
        <f t="shared" si="4139"/>
        <v>1</v>
      </c>
      <c r="AD4088" s="2">
        <f t="shared" si="10"/>
        <v>0</v>
      </c>
      <c r="AE4088" s="2">
        <f t="shared" si="11"/>
        <v>0</v>
      </c>
      <c r="AF4088" s="2">
        <f t="shared" si="12"/>
        <v>1</v>
      </c>
      <c r="AG4088" s="2">
        <f t="shared" si="13"/>
        <v>0</v>
      </c>
      <c r="AH4088" s="2">
        <f t="shared" si="14"/>
        <v>0</v>
      </c>
      <c r="AI4088" s="2">
        <f t="shared" si="15"/>
        <v>0</v>
      </c>
      <c r="AJ4088" s="2">
        <f t="shared" si="16"/>
        <v>0</v>
      </c>
      <c r="AK4088" s="2">
        <f t="shared" si="17"/>
        <v>0</v>
      </c>
      <c r="AL4088" s="2">
        <f t="shared" si="18"/>
        <v>1</v>
      </c>
    </row>
    <row r="4089" ht="13.5" customHeight="1">
      <c r="A4089" s="3">
        <v>43901.0</v>
      </c>
      <c r="B4089" s="2">
        <v>2185.0</v>
      </c>
      <c r="C4089" s="2">
        <f t="shared" si="3"/>
        <v>2185</v>
      </c>
      <c r="D4089" s="2">
        <f t="shared" si="26"/>
        <v>4767.450818</v>
      </c>
      <c r="E4089" s="2">
        <f t="shared" si="20"/>
        <v>2532.709305</v>
      </c>
      <c r="F4089" s="2">
        <v>-4.21</v>
      </c>
      <c r="G4089" s="2">
        <f t="shared" si="4"/>
        <v>-0.0421</v>
      </c>
      <c r="H4089" s="2">
        <f t="shared" si="21"/>
        <v>1.8665</v>
      </c>
      <c r="I4089" s="2">
        <f t="shared" si="27"/>
        <v>1.634767652</v>
      </c>
      <c r="J4089" s="2">
        <f t="shared" si="5"/>
        <v>360.8415646</v>
      </c>
      <c r="K4089" s="2">
        <f t="shared" si="6"/>
        <v>373.0438699</v>
      </c>
      <c r="L4089" s="2">
        <f t="shared" si="7"/>
        <v>0</v>
      </c>
      <c r="M4089" s="2">
        <f t="shared" si="1"/>
        <v>373.0438699</v>
      </c>
      <c r="O4089" s="2">
        <v>4087.0</v>
      </c>
      <c r="P4089" s="2">
        <v>2230.0</v>
      </c>
      <c r="Q4089" s="2">
        <v>2281.0</v>
      </c>
      <c r="R4089" s="2">
        <v>2331.0</v>
      </c>
      <c r="S4089" s="2">
        <v>2137.0</v>
      </c>
      <c r="T4089" s="2">
        <v>1.335168159E9</v>
      </c>
      <c r="U4089" s="2">
        <v>2.9173424E7</v>
      </c>
      <c r="V4089" s="2">
        <v>1.64976433E8</v>
      </c>
      <c r="W4089" s="2">
        <v>7371799.0</v>
      </c>
      <c r="X4089" s="2">
        <v>5442.0</v>
      </c>
      <c r="Y4089" s="2">
        <f t="shared" si="8"/>
        <v>0.01218026797</v>
      </c>
      <c r="Z4089" s="2">
        <f t="shared" ref="Z4089:AC4089" si="4140">ROUNDDOWN($Y4089*Z$1,0)-IF(MOD($Y4089*Z$1,1)=0,1,0)+1</f>
        <v>1</v>
      </c>
      <c r="AA4089" s="2">
        <f t="shared" si="4140"/>
        <v>1</v>
      </c>
      <c r="AB4089" s="2">
        <f t="shared" si="4140"/>
        <v>1</v>
      </c>
      <c r="AC4089" s="2">
        <f t="shared" si="4140"/>
        <v>1</v>
      </c>
      <c r="AD4089" s="2">
        <f t="shared" si="10"/>
        <v>0</v>
      </c>
      <c r="AE4089" s="2">
        <f t="shared" si="11"/>
        <v>0</v>
      </c>
      <c r="AF4089" s="2">
        <f t="shared" si="12"/>
        <v>1</v>
      </c>
      <c r="AG4089" s="2">
        <f t="shared" si="13"/>
        <v>0</v>
      </c>
      <c r="AH4089" s="2">
        <f t="shared" si="14"/>
        <v>0</v>
      </c>
      <c r="AI4089" s="2">
        <f t="shared" si="15"/>
        <v>0</v>
      </c>
      <c r="AJ4089" s="2">
        <f t="shared" si="16"/>
        <v>0</v>
      </c>
      <c r="AK4089" s="2">
        <f t="shared" si="17"/>
        <v>0</v>
      </c>
      <c r="AL4089" s="2">
        <f t="shared" si="18"/>
        <v>1</v>
      </c>
    </row>
    <row r="4090" ht="13.5" customHeight="1">
      <c r="A4090" s="3">
        <v>43902.0</v>
      </c>
      <c r="B4090" s="2">
        <v>2137.0</v>
      </c>
      <c r="C4090" s="2">
        <f t="shared" si="3"/>
        <v>2137</v>
      </c>
      <c r="D4090" s="2">
        <f t="shared" si="26"/>
        <v>4769.366509</v>
      </c>
      <c r="E4090" s="2">
        <f t="shared" si="20"/>
        <v>2533.051873</v>
      </c>
      <c r="F4090" s="2">
        <v>-2.2</v>
      </c>
      <c r="G4090" s="2">
        <f t="shared" si="4"/>
        <v>-0.022</v>
      </c>
      <c r="H4090" s="2">
        <f t="shared" si="21"/>
        <v>1.8445</v>
      </c>
      <c r="I4090" s="2">
        <f t="shared" si="27"/>
        <v>1.635169479</v>
      </c>
      <c r="J4090" s="2">
        <f t="shared" si="5"/>
        <v>352.9030501</v>
      </c>
      <c r="K4090" s="2">
        <f t="shared" si="6"/>
        <v>364.8369047</v>
      </c>
      <c r="L4090" s="2">
        <f t="shared" si="7"/>
        <v>0</v>
      </c>
      <c r="M4090" s="2">
        <f t="shared" si="1"/>
        <v>364.8369047</v>
      </c>
      <c r="O4090" s="2">
        <v>4088.0</v>
      </c>
      <c r="P4090" s="2">
        <v>2054.0</v>
      </c>
      <c r="Q4090" s="2">
        <v>2185.0</v>
      </c>
      <c r="R4090" s="2">
        <v>2195.0</v>
      </c>
      <c r="S4090" s="2">
        <v>1963.0</v>
      </c>
      <c r="T4090" s="2">
        <v>1.335168159E9</v>
      </c>
      <c r="U4090" s="2">
        <v>2.8532544E7</v>
      </c>
      <c r="V4090" s="2">
        <v>2.55959889E8</v>
      </c>
      <c r="W4090" s="2">
        <v>1.2193248E7</v>
      </c>
      <c r="X4090" s="2">
        <v>6861.0</v>
      </c>
      <c r="Y4090" s="2">
        <f t="shared" si="8"/>
        <v>0.07166057653</v>
      </c>
      <c r="Z4090" s="2">
        <f t="shared" ref="Z4090:AC4090" si="4141">ROUNDDOWN($Y4090*Z$1,0)-IF(MOD($Y4090*Z$1,1)=0,1,0)+1</f>
        <v>1</v>
      </c>
      <c r="AA4090" s="2">
        <f t="shared" si="4141"/>
        <v>1</v>
      </c>
      <c r="AB4090" s="2">
        <f t="shared" si="4141"/>
        <v>1</v>
      </c>
      <c r="AC4090" s="2">
        <f t="shared" si="4141"/>
        <v>1</v>
      </c>
      <c r="AD4090" s="2">
        <f t="shared" si="10"/>
        <v>0</v>
      </c>
      <c r="AE4090" s="2">
        <f t="shared" si="11"/>
        <v>0</v>
      </c>
      <c r="AF4090" s="2">
        <f t="shared" si="12"/>
        <v>1</v>
      </c>
      <c r="AG4090" s="2">
        <f t="shared" si="13"/>
        <v>0</v>
      </c>
      <c r="AH4090" s="2">
        <f t="shared" si="14"/>
        <v>0</v>
      </c>
      <c r="AI4090" s="2">
        <f t="shared" si="15"/>
        <v>0</v>
      </c>
      <c r="AJ4090" s="2">
        <f t="shared" si="16"/>
        <v>0</v>
      </c>
      <c r="AK4090" s="2">
        <f t="shared" si="17"/>
        <v>0</v>
      </c>
      <c r="AL4090" s="2">
        <f t="shared" si="18"/>
        <v>1</v>
      </c>
    </row>
    <row r="4091" ht="13.5" customHeight="1">
      <c r="A4091" s="3">
        <v>43905.0</v>
      </c>
      <c r="B4091" s="2">
        <v>2102.0</v>
      </c>
      <c r="C4091" s="2">
        <f t="shared" si="3"/>
        <v>2102</v>
      </c>
      <c r="D4091" s="2">
        <f t="shared" si="26"/>
        <v>4771.28297</v>
      </c>
      <c r="E4091" s="2">
        <f t="shared" si="20"/>
        <v>2533.394441</v>
      </c>
      <c r="F4091" s="2">
        <v>-1.64</v>
      </c>
      <c r="G4091" s="2">
        <f t="shared" si="4"/>
        <v>-0.0164</v>
      </c>
      <c r="H4091" s="2">
        <f t="shared" si="21"/>
        <v>1.8281</v>
      </c>
      <c r="I4091" s="2">
        <f t="shared" si="27"/>
        <v>1.635571307</v>
      </c>
      <c r="J4091" s="2">
        <f t="shared" si="5"/>
        <v>347.1154401</v>
      </c>
      <c r="K4091" s="2">
        <f t="shared" si="6"/>
        <v>358.8535795</v>
      </c>
      <c r="L4091" s="2">
        <f t="shared" si="7"/>
        <v>0</v>
      </c>
      <c r="M4091" s="2">
        <f t="shared" si="1"/>
        <v>358.8535795</v>
      </c>
      <c r="O4091" s="2">
        <v>4089.0</v>
      </c>
      <c r="P4091" s="2">
        <v>2144.0</v>
      </c>
      <c r="Q4091" s="2">
        <v>2137.0</v>
      </c>
      <c r="R4091" s="2">
        <v>2169.0</v>
      </c>
      <c r="S4091" s="2">
        <v>2029.0</v>
      </c>
      <c r="T4091" s="2">
        <v>1.335168159E9</v>
      </c>
      <c r="U4091" s="2">
        <v>2.8065235E7</v>
      </c>
      <c r="V4091" s="2">
        <v>7.93299E7</v>
      </c>
      <c r="W4091" s="2">
        <v>3760243.0</v>
      </c>
      <c r="X4091" s="2">
        <v>3600.0</v>
      </c>
      <c r="Y4091" s="2">
        <f t="shared" si="8"/>
        <v>0.1231222087</v>
      </c>
      <c r="Z4091" s="2">
        <f t="shared" ref="Z4091:AC4091" si="4142">ROUNDDOWN($Y4091*Z$1,0)-IF(MOD($Y4091*Z$1,1)=0,1,0)+1</f>
        <v>1</v>
      </c>
      <c r="AA4091" s="2">
        <f t="shared" si="4142"/>
        <v>1</v>
      </c>
      <c r="AB4091" s="2">
        <f t="shared" si="4142"/>
        <v>1</v>
      </c>
      <c r="AC4091" s="2">
        <f t="shared" si="4142"/>
        <v>1</v>
      </c>
      <c r="AD4091" s="2">
        <f t="shared" si="10"/>
        <v>0</v>
      </c>
      <c r="AE4091" s="2">
        <f t="shared" si="11"/>
        <v>0</v>
      </c>
      <c r="AF4091" s="2">
        <f t="shared" si="12"/>
        <v>1</v>
      </c>
      <c r="AG4091" s="2">
        <f t="shared" si="13"/>
        <v>0</v>
      </c>
      <c r="AH4091" s="2">
        <f t="shared" si="14"/>
        <v>0</v>
      </c>
      <c r="AI4091" s="2">
        <f t="shared" si="15"/>
        <v>0</v>
      </c>
      <c r="AJ4091" s="2">
        <f t="shared" si="16"/>
        <v>0</v>
      </c>
      <c r="AK4091" s="2">
        <f t="shared" si="17"/>
        <v>0</v>
      </c>
      <c r="AL4091" s="2">
        <f t="shared" si="18"/>
        <v>1</v>
      </c>
    </row>
    <row r="4092" ht="13.5" customHeight="1">
      <c r="A4092" s="3">
        <v>43906.0</v>
      </c>
      <c r="B4092" s="2">
        <v>1976.0</v>
      </c>
      <c r="C4092" s="2">
        <f t="shared" si="3"/>
        <v>1976</v>
      </c>
      <c r="D4092" s="2">
        <f t="shared" si="26"/>
        <v>4773.200201</v>
      </c>
      <c r="E4092" s="2">
        <f t="shared" si="20"/>
        <v>2533.737008</v>
      </c>
      <c r="F4092" s="2">
        <v>-5.99</v>
      </c>
      <c r="G4092" s="2">
        <f t="shared" si="4"/>
        <v>-0.0599</v>
      </c>
      <c r="H4092" s="2">
        <f t="shared" si="21"/>
        <v>1.7682</v>
      </c>
      <c r="I4092" s="2">
        <f t="shared" si="27"/>
        <v>1.635973134</v>
      </c>
      <c r="J4092" s="2">
        <f t="shared" si="5"/>
        <v>326.3232252</v>
      </c>
      <c r="K4092" s="2">
        <f t="shared" si="6"/>
        <v>337.3582501</v>
      </c>
      <c r="L4092" s="2">
        <f t="shared" si="7"/>
        <v>0</v>
      </c>
      <c r="M4092" s="2">
        <f t="shared" si="1"/>
        <v>337.3582501</v>
      </c>
      <c r="O4092" s="2">
        <v>4090.0</v>
      </c>
      <c r="P4092" s="2">
        <v>2000.0</v>
      </c>
      <c r="Q4092" s="2">
        <v>2102.0</v>
      </c>
      <c r="R4092" s="2">
        <v>2017.0</v>
      </c>
      <c r="S4092" s="2">
        <v>1893.0</v>
      </c>
      <c r="T4092" s="2">
        <v>1.335168159E9</v>
      </c>
      <c r="U4092" s="2">
        <v>2.6382923E7</v>
      </c>
      <c r="V4092" s="2">
        <v>1.14782881E8</v>
      </c>
      <c r="W4092" s="2">
        <v>5891834.0</v>
      </c>
      <c r="X4092" s="2">
        <v>4997.0</v>
      </c>
      <c r="Y4092" s="2">
        <f t="shared" si="8"/>
        <v>0.003248071458</v>
      </c>
      <c r="Z4092" s="2">
        <f t="shared" ref="Z4092:AC4092" si="4143">ROUNDDOWN($Y4092*Z$1,0)-IF(MOD($Y4092*Z$1,1)=0,1,0)+1</f>
        <v>1</v>
      </c>
      <c r="AA4092" s="2">
        <f t="shared" si="4143"/>
        <v>1</v>
      </c>
      <c r="AB4092" s="2">
        <f t="shared" si="4143"/>
        <v>1</v>
      </c>
      <c r="AC4092" s="2">
        <f t="shared" si="4143"/>
        <v>1</v>
      </c>
      <c r="AD4092" s="2">
        <f t="shared" si="10"/>
        <v>0</v>
      </c>
      <c r="AE4092" s="2">
        <f t="shared" si="11"/>
        <v>0</v>
      </c>
      <c r="AF4092" s="2">
        <f t="shared" si="12"/>
        <v>1</v>
      </c>
      <c r="AG4092" s="2">
        <f t="shared" si="13"/>
        <v>0</v>
      </c>
      <c r="AH4092" s="2">
        <f t="shared" si="14"/>
        <v>0</v>
      </c>
      <c r="AI4092" s="2">
        <f t="shared" si="15"/>
        <v>0</v>
      </c>
      <c r="AJ4092" s="2">
        <f t="shared" si="16"/>
        <v>0</v>
      </c>
      <c r="AK4092" s="2">
        <f t="shared" si="17"/>
        <v>0</v>
      </c>
      <c r="AL4092" s="2">
        <f t="shared" si="18"/>
        <v>1</v>
      </c>
    </row>
    <row r="4093" ht="13.5" customHeight="1">
      <c r="A4093" s="3">
        <v>43907.0</v>
      </c>
      <c r="B4093" s="2">
        <v>1935.0</v>
      </c>
      <c r="C4093" s="2">
        <f t="shared" si="3"/>
        <v>1935</v>
      </c>
      <c r="D4093" s="2">
        <f t="shared" si="26"/>
        <v>4775.118203</v>
      </c>
      <c r="E4093" s="2">
        <f t="shared" si="20"/>
        <v>2534.079576</v>
      </c>
      <c r="F4093" s="2">
        <v>-2.07</v>
      </c>
      <c r="G4093" s="2">
        <f t="shared" si="4"/>
        <v>-0.0207</v>
      </c>
      <c r="H4093" s="2">
        <f t="shared" si="21"/>
        <v>1.7475</v>
      </c>
      <c r="I4093" s="2">
        <f t="shared" si="27"/>
        <v>1.636374961</v>
      </c>
      <c r="J4093" s="2">
        <f t="shared" si="5"/>
        <v>319.5683345</v>
      </c>
      <c r="K4093" s="2">
        <f t="shared" si="6"/>
        <v>330.3749343</v>
      </c>
      <c r="L4093" s="2">
        <f t="shared" si="7"/>
        <v>0</v>
      </c>
      <c r="M4093" s="2">
        <f t="shared" si="1"/>
        <v>330.3749343</v>
      </c>
      <c r="O4093" s="2">
        <v>4091.0</v>
      </c>
      <c r="P4093" s="2">
        <v>2050.0</v>
      </c>
      <c r="Q4093" s="2">
        <v>1976.0</v>
      </c>
      <c r="R4093" s="2">
        <v>2050.0</v>
      </c>
      <c r="S4093" s="2">
        <v>1890.0</v>
      </c>
      <c r="T4093" s="2">
        <v>1.335168159E9</v>
      </c>
      <c r="U4093" s="2">
        <v>2.5835504E7</v>
      </c>
      <c r="V4093" s="2">
        <v>1.49730797E8</v>
      </c>
      <c r="W4093" s="2">
        <v>7737401.0</v>
      </c>
      <c r="X4093" s="2">
        <v>5678.0</v>
      </c>
      <c r="Y4093" s="2">
        <f t="shared" si="8"/>
        <v>0.08140479091</v>
      </c>
      <c r="Z4093" s="2">
        <f t="shared" ref="Z4093:AC4093" si="4144">ROUNDDOWN($Y4093*Z$1,0)-IF(MOD($Y4093*Z$1,1)=0,1,0)+1</f>
        <v>1</v>
      </c>
      <c r="AA4093" s="2">
        <f t="shared" si="4144"/>
        <v>1</v>
      </c>
      <c r="AB4093" s="2">
        <f t="shared" si="4144"/>
        <v>1</v>
      </c>
      <c r="AC4093" s="2">
        <f t="shared" si="4144"/>
        <v>1</v>
      </c>
      <c r="AD4093" s="2">
        <f t="shared" si="10"/>
        <v>0</v>
      </c>
      <c r="AE4093" s="2">
        <f t="shared" si="11"/>
        <v>0</v>
      </c>
      <c r="AF4093" s="2">
        <f t="shared" si="12"/>
        <v>0</v>
      </c>
      <c r="AG4093" s="2">
        <f t="shared" si="13"/>
        <v>1</v>
      </c>
      <c r="AH4093" s="2">
        <f t="shared" si="14"/>
        <v>0</v>
      </c>
      <c r="AI4093" s="2">
        <f t="shared" si="15"/>
        <v>0</v>
      </c>
      <c r="AJ4093" s="2">
        <f t="shared" si="16"/>
        <v>0</v>
      </c>
      <c r="AK4093" s="2">
        <f t="shared" si="17"/>
        <v>0</v>
      </c>
      <c r="AL4093" s="2">
        <f t="shared" si="18"/>
        <v>1</v>
      </c>
    </row>
    <row r="4094" ht="13.5" customHeight="1">
      <c r="A4094" s="3">
        <v>43908.0</v>
      </c>
      <c r="B4094" s="2">
        <v>1879.0</v>
      </c>
      <c r="C4094" s="2">
        <f t="shared" si="3"/>
        <v>1879</v>
      </c>
      <c r="D4094" s="2">
        <f t="shared" si="26"/>
        <v>4777.036975</v>
      </c>
      <c r="E4094" s="2">
        <f t="shared" si="20"/>
        <v>2534.422144</v>
      </c>
      <c r="F4094" s="2">
        <v>-2.89</v>
      </c>
      <c r="G4094" s="2">
        <f t="shared" si="4"/>
        <v>-0.0289</v>
      </c>
      <c r="H4094" s="2">
        <f t="shared" si="21"/>
        <v>1.7186</v>
      </c>
      <c r="I4094" s="2">
        <f t="shared" si="27"/>
        <v>1.636776788</v>
      </c>
      <c r="J4094" s="2">
        <f t="shared" si="5"/>
        <v>310.3328096</v>
      </c>
      <c r="K4094" s="2">
        <f t="shared" si="6"/>
        <v>320.8270987</v>
      </c>
      <c r="L4094" s="2">
        <f t="shared" si="7"/>
        <v>0</v>
      </c>
      <c r="M4094" s="2">
        <f t="shared" si="1"/>
        <v>320.8270987</v>
      </c>
      <c r="O4094" s="2">
        <v>4092.0</v>
      </c>
      <c r="P4094" s="2">
        <v>1870.0</v>
      </c>
      <c r="Q4094" s="2">
        <v>1935.0</v>
      </c>
      <c r="R4094" s="2">
        <v>1897.0</v>
      </c>
      <c r="S4094" s="2">
        <v>1850.0</v>
      </c>
      <c r="T4094" s="2">
        <v>1.335168159E9</v>
      </c>
      <c r="U4094" s="2">
        <v>2.508781E7</v>
      </c>
      <c r="V4094" s="2">
        <v>1.06386807E8</v>
      </c>
      <c r="W4094" s="2">
        <v>5666479.0</v>
      </c>
      <c r="X4094" s="2">
        <v>4583.0</v>
      </c>
      <c r="Y4094" s="2">
        <f t="shared" si="8"/>
        <v>0.03816483963</v>
      </c>
      <c r="Z4094" s="2">
        <f t="shared" ref="Z4094:AC4094" si="4145">ROUNDDOWN($Y4094*Z$1,0)-IF(MOD($Y4094*Z$1,1)=0,1,0)+1</f>
        <v>1</v>
      </c>
      <c r="AA4094" s="2">
        <f t="shared" si="4145"/>
        <v>1</v>
      </c>
      <c r="AB4094" s="2">
        <f t="shared" si="4145"/>
        <v>1</v>
      </c>
      <c r="AC4094" s="2">
        <f t="shared" si="4145"/>
        <v>1</v>
      </c>
      <c r="AD4094" s="2">
        <f t="shared" si="10"/>
        <v>0</v>
      </c>
      <c r="AE4094" s="2">
        <f t="shared" si="11"/>
        <v>0</v>
      </c>
      <c r="AF4094" s="2">
        <f t="shared" si="12"/>
        <v>0</v>
      </c>
      <c r="AG4094" s="2">
        <f t="shared" si="13"/>
        <v>0</v>
      </c>
      <c r="AH4094" s="2">
        <f t="shared" si="14"/>
        <v>0</v>
      </c>
      <c r="AI4094" s="2">
        <f t="shared" si="15"/>
        <v>0</v>
      </c>
      <c r="AJ4094" s="2">
        <f t="shared" si="16"/>
        <v>1</v>
      </c>
      <c r="AK4094" s="2">
        <f t="shared" si="17"/>
        <v>0</v>
      </c>
      <c r="AL4094" s="2">
        <f t="shared" si="18"/>
        <v>1</v>
      </c>
    </row>
    <row r="4095" ht="13.5" customHeight="1">
      <c r="A4095" s="3">
        <v>43909.0</v>
      </c>
      <c r="B4095" s="2">
        <v>1994.0</v>
      </c>
      <c r="C4095" s="2">
        <f t="shared" si="3"/>
        <v>1994</v>
      </c>
      <c r="D4095" s="2">
        <f t="shared" si="26"/>
        <v>4778.956518</v>
      </c>
      <c r="E4095" s="2">
        <f t="shared" si="20"/>
        <v>2534.764711</v>
      </c>
      <c r="F4095" s="2">
        <v>6.12</v>
      </c>
      <c r="G4095" s="2">
        <f t="shared" si="4"/>
        <v>0.0612</v>
      </c>
      <c r="H4095" s="2">
        <f t="shared" si="21"/>
        <v>1.7798</v>
      </c>
      <c r="I4095" s="2">
        <f t="shared" si="27"/>
        <v>1.637178615</v>
      </c>
      <c r="J4095" s="2">
        <f t="shared" si="5"/>
        <v>329.3251776</v>
      </c>
      <c r="K4095" s="2">
        <f t="shared" si="6"/>
        <v>340.4617171</v>
      </c>
      <c r="L4095" s="2">
        <f t="shared" si="7"/>
        <v>0</v>
      </c>
      <c r="M4095" s="2">
        <f t="shared" si="1"/>
        <v>340.4617171</v>
      </c>
      <c r="O4095" s="2">
        <v>4093.0</v>
      </c>
      <c r="P4095" s="2">
        <v>1890.0</v>
      </c>
      <c r="Q4095" s="2">
        <v>1879.0</v>
      </c>
      <c r="R4095" s="2">
        <v>2038.0</v>
      </c>
      <c r="S4095" s="2">
        <v>1862.0</v>
      </c>
      <c r="T4095" s="2">
        <v>1.335168159E9</v>
      </c>
      <c r="U4095" s="2">
        <v>2.6623253E7</v>
      </c>
      <c r="V4095" s="2">
        <v>1.64157113E8</v>
      </c>
      <c r="W4095" s="2">
        <v>8325944.0</v>
      </c>
      <c r="X4095" s="2">
        <v>4604.0</v>
      </c>
      <c r="Y4095" s="2">
        <f t="shared" si="8"/>
        <v>0.996954933</v>
      </c>
      <c r="Z4095" s="2">
        <f t="shared" ref="Z4095:AC4095" si="4146">ROUNDDOWN($Y4095*Z$1,0)-IF(MOD($Y4095*Z$1,1)=0,1,0)+1</f>
        <v>2</v>
      </c>
      <c r="AA4095" s="2">
        <f t="shared" si="4146"/>
        <v>3</v>
      </c>
      <c r="AB4095" s="2">
        <f t="shared" si="4146"/>
        <v>4</v>
      </c>
      <c r="AC4095" s="2">
        <f t="shared" si="4146"/>
        <v>5</v>
      </c>
      <c r="AD4095" s="2">
        <f t="shared" si="10"/>
        <v>0</v>
      </c>
      <c r="AE4095" s="2">
        <f t="shared" si="11"/>
        <v>0</v>
      </c>
      <c r="AF4095" s="2">
        <f t="shared" si="12"/>
        <v>0</v>
      </c>
      <c r="AG4095" s="2">
        <f t="shared" si="13"/>
        <v>0</v>
      </c>
      <c r="AH4095" s="2">
        <f t="shared" si="14"/>
        <v>1</v>
      </c>
      <c r="AI4095" s="2">
        <f t="shared" si="15"/>
        <v>0</v>
      </c>
      <c r="AJ4095" s="2">
        <f t="shared" si="16"/>
        <v>0</v>
      </c>
      <c r="AK4095" s="2">
        <f t="shared" si="17"/>
        <v>0</v>
      </c>
      <c r="AL4095" s="2">
        <f t="shared" si="18"/>
        <v>1</v>
      </c>
    </row>
    <row r="4096" ht="13.5" customHeight="1">
      <c r="A4096" s="3">
        <v>43912.0</v>
      </c>
      <c r="B4096" s="2">
        <v>1830.0</v>
      </c>
      <c r="C4096" s="2">
        <f t="shared" si="3"/>
        <v>1830</v>
      </c>
      <c r="D4096" s="2">
        <f t="shared" si="26"/>
        <v>4780.876833</v>
      </c>
      <c r="E4096" s="2">
        <f t="shared" si="20"/>
        <v>2535.107279</v>
      </c>
      <c r="F4096" s="2">
        <v>-8.22</v>
      </c>
      <c r="G4096" s="2">
        <f t="shared" si="4"/>
        <v>-0.0822</v>
      </c>
      <c r="H4096" s="2">
        <f t="shared" si="21"/>
        <v>1.6976</v>
      </c>
      <c r="I4096" s="2">
        <f t="shared" si="27"/>
        <v>1.637580442</v>
      </c>
      <c r="J4096" s="2">
        <f t="shared" si="5"/>
        <v>302.254648</v>
      </c>
      <c r="K4096" s="2">
        <f t="shared" si="6"/>
        <v>312.475764</v>
      </c>
      <c r="L4096" s="2">
        <f t="shared" si="7"/>
        <v>0</v>
      </c>
      <c r="M4096" s="2">
        <f t="shared" si="1"/>
        <v>312.475764</v>
      </c>
      <c r="O4096" s="2">
        <v>4094.0</v>
      </c>
      <c r="P4096" s="2">
        <v>1894.0</v>
      </c>
      <c r="Q4096" s="2">
        <v>1994.0</v>
      </c>
      <c r="R4096" s="2">
        <v>1912.0</v>
      </c>
      <c r="S4096" s="2">
        <v>1810.0</v>
      </c>
      <c r="T4096" s="2">
        <v>1.335168159E9</v>
      </c>
      <c r="U4096" s="2">
        <v>2.4433577E7</v>
      </c>
      <c r="V4096" s="2">
        <v>5.9857892E7</v>
      </c>
      <c r="W4096" s="2">
        <v>3231006.0</v>
      </c>
      <c r="X4096" s="2">
        <v>2787.0</v>
      </c>
      <c r="Y4096" s="2">
        <f t="shared" si="8"/>
        <v>0.0008120178644</v>
      </c>
      <c r="Z4096" s="2">
        <f t="shared" ref="Z4096:AC4096" si="4147">ROUNDDOWN($Y4096*Z$1,0)-IF(MOD($Y4096*Z$1,1)=0,1,0)+1</f>
        <v>1</v>
      </c>
      <c r="AA4096" s="2">
        <f t="shared" si="4147"/>
        <v>1</v>
      </c>
      <c r="AB4096" s="2">
        <f t="shared" si="4147"/>
        <v>1</v>
      </c>
      <c r="AC4096" s="2">
        <f t="shared" si="4147"/>
        <v>1</v>
      </c>
      <c r="AD4096" s="2">
        <f t="shared" si="10"/>
        <v>0</v>
      </c>
      <c r="AE4096" s="2">
        <f t="shared" si="11"/>
        <v>0</v>
      </c>
      <c r="AF4096" s="2">
        <f t="shared" si="12"/>
        <v>0</v>
      </c>
      <c r="AG4096" s="2">
        <f t="shared" si="13"/>
        <v>1</v>
      </c>
      <c r="AH4096" s="2">
        <f t="shared" si="14"/>
        <v>0</v>
      </c>
      <c r="AI4096" s="2">
        <f t="shared" si="15"/>
        <v>0</v>
      </c>
      <c r="AJ4096" s="2">
        <f t="shared" si="16"/>
        <v>0</v>
      </c>
      <c r="AK4096" s="2">
        <f t="shared" si="17"/>
        <v>0</v>
      </c>
      <c r="AL4096" s="2">
        <f t="shared" si="18"/>
        <v>1</v>
      </c>
    </row>
    <row r="4097" ht="13.5" customHeight="1">
      <c r="A4097" s="3">
        <v>43913.0</v>
      </c>
      <c r="B4097" s="2">
        <v>1777.0</v>
      </c>
      <c r="C4097" s="2">
        <f t="shared" si="3"/>
        <v>1777</v>
      </c>
      <c r="D4097" s="2">
        <f t="shared" si="26"/>
        <v>4782.797919</v>
      </c>
      <c r="E4097" s="2">
        <f t="shared" si="20"/>
        <v>2535.449847</v>
      </c>
      <c r="F4097" s="2">
        <v>-2.9</v>
      </c>
      <c r="G4097" s="2">
        <f t="shared" si="4"/>
        <v>-0.029</v>
      </c>
      <c r="H4097" s="2">
        <f t="shared" si="21"/>
        <v>1.6686</v>
      </c>
      <c r="I4097" s="2">
        <f t="shared" si="27"/>
        <v>1.63798227</v>
      </c>
      <c r="J4097" s="2">
        <f t="shared" si="5"/>
        <v>293.4892632</v>
      </c>
      <c r="K4097" s="2">
        <f t="shared" si="6"/>
        <v>303.4139668</v>
      </c>
      <c r="L4097" s="2">
        <f t="shared" si="7"/>
        <v>0</v>
      </c>
      <c r="M4097" s="2">
        <f t="shared" si="1"/>
        <v>303.4139668</v>
      </c>
      <c r="O4097" s="2">
        <v>4095.0</v>
      </c>
      <c r="P4097" s="2">
        <v>1753.0</v>
      </c>
      <c r="Q4097" s="2">
        <v>1830.0</v>
      </c>
      <c r="R4097" s="2">
        <v>1871.0</v>
      </c>
      <c r="S4097" s="2">
        <v>1686.0</v>
      </c>
      <c r="T4097" s="2">
        <v>1.335387014E9</v>
      </c>
      <c r="U4097" s="2">
        <v>2.3729827E7</v>
      </c>
      <c r="V4097" s="2">
        <v>1.41088828E8</v>
      </c>
      <c r="W4097" s="2">
        <v>7993880.0</v>
      </c>
      <c r="X4097" s="2">
        <v>6952.0</v>
      </c>
      <c r="Y4097" s="2">
        <f t="shared" si="8"/>
        <v>0.03765732846</v>
      </c>
      <c r="Z4097" s="2">
        <f t="shared" ref="Z4097:AC4097" si="4148">ROUNDDOWN($Y4097*Z$1,0)-IF(MOD($Y4097*Z$1,1)=0,1,0)+1</f>
        <v>1</v>
      </c>
      <c r="AA4097" s="2">
        <f t="shared" si="4148"/>
        <v>1</v>
      </c>
      <c r="AB4097" s="2">
        <f t="shared" si="4148"/>
        <v>1</v>
      </c>
      <c r="AC4097" s="2">
        <f t="shared" si="4148"/>
        <v>1</v>
      </c>
      <c r="AD4097" s="2">
        <f t="shared" si="10"/>
        <v>0</v>
      </c>
      <c r="AE4097" s="2">
        <f t="shared" si="11"/>
        <v>0</v>
      </c>
      <c r="AF4097" s="2">
        <f t="shared" si="12"/>
        <v>0</v>
      </c>
      <c r="AG4097" s="2">
        <f t="shared" si="13"/>
        <v>0</v>
      </c>
      <c r="AH4097" s="2">
        <f t="shared" si="14"/>
        <v>0</v>
      </c>
      <c r="AI4097" s="2">
        <f t="shared" si="15"/>
        <v>0</v>
      </c>
      <c r="AJ4097" s="2">
        <f t="shared" si="16"/>
        <v>1</v>
      </c>
      <c r="AK4097" s="2">
        <f t="shared" si="17"/>
        <v>0</v>
      </c>
      <c r="AL4097" s="2">
        <f t="shared" si="18"/>
        <v>1</v>
      </c>
    </row>
    <row r="4098" ht="13.5" customHeight="1">
      <c r="A4098" s="3">
        <v>43914.0</v>
      </c>
      <c r="B4098" s="2">
        <v>1963.0</v>
      </c>
      <c r="C4098" s="2">
        <f t="shared" si="3"/>
        <v>1963</v>
      </c>
      <c r="D4098" s="2">
        <f t="shared" si="26"/>
        <v>4784.719777</v>
      </c>
      <c r="E4098" s="2">
        <f t="shared" si="20"/>
        <v>2535.792415</v>
      </c>
      <c r="F4098" s="2">
        <v>10.47</v>
      </c>
      <c r="G4098" s="2">
        <f t="shared" si="4"/>
        <v>0.1047</v>
      </c>
      <c r="H4098" s="2">
        <f t="shared" si="21"/>
        <v>1.7733</v>
      </c>
      <c r="I4098" s="2">
        <f t="shared" si="27"/>
        <v>1.638384097</v>
      </c>
      <c r="J4098" s="2">
        <f t="shared" si="5"/>
        <v>324.217589</v>
      </c>
      <c r="K4098" s="2">
        <f t="shared" si="6"/>
        <v>335.1814092</v>
      </c>
      <c r="L4098" s="2">
        <f t="shared" si="7"/>
        <v>0</v>
      </c>
      <c r="M4098" s="2">
        <f t="shared" si="1"/>
        <v>335.1814092</v>
      </c>
      <c r="O4098" s="2">
        <v>4096.0</v>
      </c>
      <c r="P4098" s="2">
        <v>1850.0</v>
      </c>
      <c r="Q4098" s="2">
        <v>1777.0</v>
      </c>
      <c r="R4098" s="2">
        <v>1987.0</v>
      </c>
      <c r="S4098" s="2">
        <v>1832.0</v>
      </c>
      <c r="T4098" s="2">
        <v>1.335387014E9</v>
      </c>
      <c r="U4098" s="2">
        <v>2.6213647E7</v>
      </c>
      <c r="V4098" s="2">
        <v>1.43821344E8</v>
      </c>
      <c r="W4098" s="2">
        <v>7499659.0</v>
      </c>
      <c r="X4098" s="2">
        <v>6852.0</v>
      </c>
      <c r="Y4098" s="2">
        <f t="shared" si="8"/>
        <v>0.9997969955</v>
      </c>
      <c r="Z4098" s="2">
        <f t="shared" ref="Z4098:AC4098" si="4149">ROUNDDOWN($Y4098*Z$1,0)-IF(MOD($Y4098*Z$1,1)=0,1,0)+1</f>
        <v>2</v>
      </c>
      <c r="AA4098" s="2">
        <f t="shared" si="4149"/>
        <v>3</v>
      </c>
      <c r="AB4098" s="2">
        <f t="shared" si="4149"/>
        <v>4</v>
      </c>
      <c r="AC4098" s="2">
        <f t="shared" si="4149"/>
        <v>5</v>
      </c>
      <c r="AD4098" s="2">
        <f t="shared" si="10"/>
        <v>0</v>
      </c>
      <c r="AE4098" s="2">
        <f t="shared" si="11"/>
        <v>0</v>
      </c>
      <c r="AF4098" s="2">
        <f t="shared" si="12"/>
        <v>0</v>
      </c>
      <c r="AG4098" s="2">
        <f t="shared" si="13"/>
        <v>0</v>
      </c>
      <c r="AH4098" s="2">
        <f t="shared" si="14"/>
        <v>0</v>
      </c>
      <c r="AI4098" s="2">
        <f t="shared" si="15"/>
        <v>1</v>
      </c>
      <c r="AJ4098" s="2">
        <f t="shared" si="16"/>
        <v>0</v>
      </c>
      <c r="AK4098" s="2">
        <f t="shared" si="17"/>
        <v>0</v>
      </c>
      <c r="AL4098" s="2">
        <f t="shared" si="18"/>
        <v>1</v>
      </c>
    </row>
    <row r="4099" ht="13.5" customHeight="1">
      <c r="A4099" s="3">
        <v>43915.0</v>
      </c>
      <c r="B4099" s="2">
        <v>1939.0</v>
      </c>
      <c r="C4099" s="2">
        <f t="shared" si="3"/>
        <v>1939</v>
      </c>
      <c r="D4099" s="2">
        <f t="shared" si="26"/>
        <v>4786.642407</v>
      </c>
      <c r="E4099" s="2">
        <f t="shared" si="20"/>
        <v>2536.134982</v>
      </c>
      <c r="F4099" s="2">
        <v>-1.22</v>
      </c>
      <c r="G4099" s="2">
        <f t="shared" si="4"/>
        <v>-0.0122</v>
      </c>
      <c r="H4099" s="2">
        <f t="shared" si="21"/>
        <v>1.7611</v>
      </c>
      <c r="I4099" s="2">
        <f t="shared" si="27"/>
        <v>1.638785924</v>
      </c>
      <c r="J4099" s="2">
        <f t="shared" si="5"/>
        <v>320.2621344</v>
      </c>
      <c r="K4099" s="2">
        <f t="shared" si="6"/>
        <v>331.092196</v>
      </c>
      <c r="L4099" s="2">
        <f t="shared" si="7"/>
        <v>0</v>
      </c>
      <c r="M4099" s="2">
        <f t="shared" si="1"/>
        <v>331.092196</v>
      </c>
      <c r="O4099" s="2">
        <v>4097.0</v>
      </c>
      <c r="P4099" s="2">
        <v>2020.0</v>
      </c>
      <c r="Q4099" s="2">
        <v>1963.0</v>
      </c>
      <c r="R4099" s="2">
        <v>2043.0</v>
      </c>
      <c r="S4099" s="2">
        <v>1917.0</v>
      </c>
      <c r="T4099" s="2">
        <v>1.335387014E9</v>
      </c>
      <c r="U4099" s="2">
        <v>2.5893154E7</v>
      </c>
      <c r="V4099" s="2">
        <v>7.2221276E7</v>
      </c>
      <c r="W4099" s="2">
        <v>3657762.0</v>
      </c>
      <c r="X4099" s="2">
        <v>3642.0</v>
      </c>
      <c r="Y4099" s="2">
        <f t="shared" si="8"/>
        <v>0.1879821356</v>
      </c>
      <c r="Z4099" s="2">
        <f t="shared" ref="Z4099:AC4099" si="4150">ROUNDDOWN($Y4099*Z$1,0)-IF(MOD($Y4099*Z$1,1)=0,1,0)+1</f>
        <v>1</v>
      </c>
      <c r="AA4099" s="2">
        <f t="shared" si="4150"/>
        <v>1</v>
      </c>
      <c r="AB4099" s="2">
        <f t="shared" si="4150"/>
        <v>1</v>
      </c>
      <c r="AC4099" s="2">
        <f t="shared" si="4150"/>
        <v>1</v>
      </c>
      <c r="AD4099" s="2">
        <f t="shared" si="10"/>
        <v>0</v>
      </c>
      <c r="AE4099" s="2">
        <f t="shared" si="11"/>
        <v>0</v>
      </c>
      <c r="AF4099" s="2">
        <f t="shared" si="12"/>
        <v>0</v>
      </c>
      <c r="AG4099" s="2">
        <f t="shared" si="13"/>
        <v>0</v>
      </c>
      <c r="AH4099" s="2">
        <f t="shared" si="14"/>
        <v>0</v>
      </c>
      <c r="AI4099" s="2">
        <f t="shared" si="15"/>
        <v>0</v>
      </c>
      <c r="AJ4099" s="2">
        <f t="shared" si="16"/>
        <v>0</v>
      </c>
      <c r="AK4099" s="2">
        <f t="shared" si="17"/>
        <v>1</v>
      </c>
      <c r="AL4099" s="2">
        <f t="shared" si="18"/>
        <v>1</v>
      </c>
    </row>
    <row r="4100" ht="13.5" customHeight="1">
      <c r="A4100" s="3">
        <v>43916.0</v>
      </c>
      <c r="B4100" s="2">
        <v>1978.0</v>
      </c>
      <c r="C4100" s="2">
        <f t="shared" si="3"/>
        <v>1978</v>
      </c>
      <c r="D4100" s="2">
        <f t="shared" si="26"/>
        <v>4788.56581</v>
      </c>
      <c r="E4100" s="2">
        <f t="shared" si="20"/>
        <v>2536.47755</v>
      </c>
      <c r="F4100" s="2">
        <v>2.01</v>
      </c>
      <c r="G4100" s="2">
        <f t="shared" si="4"/>
        <v>0.0201</v>
      </c>
      <c r="H4100" s="2">
        <f t="shared" si="21"/>
        <v>1.7812</v>
      </c>
      <c r="I4100" s="2">
        <f t="shared" si="27"/>
        <v>1.639187751</v>
      </c>
      <c r="J4100" s="2">
        <f t="shared" si="5"/>
        <v>326.6994034</v>
      </c>
      <c r="K4100" s="2">
        <f t="shared" si="6"/>
        <v>337.7471491</v>
      </c>
      <c r="L4100" s="2">
        <f t="shared" si="7"/>
        <v>0</v>
      </c>
      <c r="M4100" s="2">
        <f t="shared" si="1"/>
        <v>337.7471491</v>
      </c>
      <c r="O4100" s="2">
        <v>4098.0</v>
      </c>
      <c r="P4100" s="2">
        <v>1855.0</v>
      </c>
      <c r="Q4100" s="2">
        <v>1939.0</v>
      </c>
      <c r="R4100" s="2">
        <v>2010.0</v>
      </c>
      <c r="S4100" s="2">
        <v>1855.0</v>
      </c>
      <c r="T4100" s="2">
        <v>1.335387014E9</v>
      </c>
      <c r="U4100" s="2">
        <v>2.6413955E7</v>
      </c>
      <c r="V4100" s="2">
        <v>2.26464827E8</v>
      </c>
      <c r="W4100" s="2">
        <v>1.1977697E7</v>
      </c>
      <c r="X4100" s="2">
        <v>4943.0</v>
      </c>
      <c r="Y4100" s="2">
        <f t="shared" si="8"/>
        <v>0.8996142915</v>
      </c>
      <c r="Z4100" s="2">
        <f t="shared" ref="Z4100:AC4100" si="4151">ROUNDDOWN($Y4100*Z$1,0)-IF(MOD($Y4100*Z$1,1)=0,1,0)+1</f>
        <v>2</v>
      </c>
      <c r="AA4100" s="2">
        <f t="shared" si="4151"/>
        <v>3</v>
      </c>
      <c r="AB4100" s="2">
        <f t="shared" si="4151"/>
        <v>4</v>
      </c>
      <c r="AC4100" s="2">
        <f t="shared" si="4151"/>
        <v>5</v>
      </c>
      <c r="AD4100" s="2">
        <f t="shared" si="10"/>
        <v>0</v>
      </c>
      <c r="AE4100" s="2">
        <f t="shared" si="11"/>
        <v>1</v>
      </c>
      <c r="AF4100" s="2">
        <f t="shared" si="12"/>
        <v>0</v>
      </c>
      <c r="AG4100" s="2">
        <f t="shared" si="13"/>
        <v>0</v>
      </c>
      <c r="AH4100" s="2">
        <f t="shared" si="14"/>
        <v>0</v>
      </c>
      <c r="AI4100" s="2">
        <f t="shared" si="15"/>
        <v>0</v>
      </c>
      <c r="AJ4100" s="2">
        <f t="shared" si="16"/>
        <v>0</v>
      </c>
      <c r="AK4100" s="2">
        <f t="shared" si="17"/>
        <v>0</v>
      </c>
      <c r="AL4100" s="2">
        <f t="shared" si="18"/>
        <v>1</v>
      </c>
    </row>
    <row r="4101" ht="13.5" customHeight="1">
      <c r="A4101" s="3">
        <v>43919.0</v>
      </c>
      <c r="B4101" s="2">
        <v>2015.0</v>
      </c>
      <c r="C4101" s="2">
        <f t="shared" si="3"/>
        <v>2015</v>
      </c>
      <c r="D4101" s="2">
        <f t="shared" si="26"/>
        <v>4790.489986</v>
      </c>
      <c r="E4101" s="2">
        <f t="shared" si="20"/>
        <v>2536.820118</v>
      </c>
      <c r="F4101" s="2">
        <v>1.87</v>
      </c>
      <c r="G4101" s="2">
        <f t="shared" si="4"/>
        <v>0.0187</v>
      </c>
      <c r="H4101" s="2">
        <f t="shared" si="21"/>
        <v>1.7999</v>
      </c>
      <c r="I4101" s="2">
        <f t="shared" si="27"/>
        <v>1.639589578</v>
      </c>
      <c r="J4101" s="2">
        <f t="shared" si="5"/>
        <v>332.8086822</v>
      </c>
      <c r="K4101" s="2">
        <f t="shared" si="6"/>
        <v>344.0630208</v>
      </c>
      <c r="L4101" s="2">
        <f t="shared" si="7"/>
        <v>0</v>
      </c>
      <c r="M4101" s="2">
        <f t="shared" si="1"/>
        <v>344.0630208</v>
      </c>
      <c r="O4101" s="2">
        <v>4099.0</v>
      </c>
      <c r="P4101" s="2">
        <v>1950.0</v>
      </c>
      <c r="Q4101" s="2">
        <v>1978.0</v>
      </c>
      <c r="R4101" s="2">
        <v>2049.0</v>
      </c>
      <c r="S4101" s="2">
        <v>1918.0</v>
      </c>
      <c r="T4101" s="2">
        <v>1.335387014E9</v>
      </c>
      <c r="U4101" s="2">
        <v>2.6908048E7</v>
      </c>
      <c r="V4101" s="2">
        <v>4.9384385E7</v>
      </c>
      <c r="W4101" s="2">
        <v>2485790.0</v>
      </c>
      <c r="X4101" s="2">
        <v>2421.0</v>
      </c>
      <c r="Y4101" s="2">
        <f t="shared" si="8"/>
        <v>0.8870280146</v>
      </c>
      <c r="Z4101" s="2">
        <f t="shared" ref="Z4101:AC4101" si="4152">ROUNDDOWN($Y4101*Z$1,0)-IF(MOD($Y4101*Z$1,1)=0,1,0)+1</f>
        <v>2</v>
      </c>
      <c r="AA4101" s="2">
        <f t="shared" si="4152"/>
        <v>3</v>
      </c>
      <c r="AB4101" s="2">
        <f t="shared" si="4152"/>
        <v>4</v>
      </c>
      <c r="AC4101" s="2">
        <f t="shared" si="4152"/>
        <v>5</v>
      </c>
      <c r="AD4101" s="2">
        <f t="shared" si="10"/>
        <v>0</v>
      </c>
      <c r="AE4101" s="2">
        <f t="shared" si="11"/>
        <v>1</v>
      </c>
      <c r="AF4101" s="2">
        <f t="shared" si="12"/>
        <v>0</v>
      </c>
      <c r="AG4101" s="2">
        <f t="shared" si="13"/>
        <v>0</v>
      </c>
      <c r="AH4101" s="2">
        <f t="shared" si="14"/>
        <v>0</v>
      </c>
      <c r="AI4101" s="2">
        <f t="shared" si="15"/>
        <v>0</v>
      </c>
      <c r="AJ4101" s="2">
        <f t="shared" si="16"/>
        <v>0</v>
      </c>
      <c r="AK4101" s="2">
        <f t="shared" si="17"/>
        <v>0</v>
      </c>
      <c r="AL4101" s="2">
        <f t="shared" si="18"/>
        <v>1</v>
      </c>
    </row>
    <row r="4102" ht="13.5" customHeight="1">
      <c r="A4102" s="3">
        <v>43920.0</v>
      </c>
      <c r="B4102" s="2">
        <v>2080.0</v>
      </c>
      <c r="C4102" s="2">
        <f t="shared" si="3"/>
        <v>2080</v>
      </c>
      <c r="D4102" s="2">
        <f t="shared" si="26"/>
        <v>4792.414935</v>
      </c>
      <c r="E4102" s="2">
        <f t="shared" si="20"/>
        <v>2537.162685</v>
      </c>
      <c r="F4102" s="2">
        <v>3.23</v>
      </c>
      <c r="G4102" s="2">
        <f t="shared" si="4"/>
        <v>0.0323</v>
      </c>
      <c r="H4102" s="2">
        <f t="shared" si="21"/>
        <v>1.8322</v>
      </c>
      <c r="I4102" s="2">
        <f t="shared" si="27"/>
        <v>1.639991405</v>
      </c>
      <c r="J4102" s="2">
        <f t="shared" si="5"/>
        <v>343.5584026</v>
      </c>
      <c r="K4102" s="2">
        <f t="shared" si="6"/>
        <v>355.1762564</v>
      </c>
      <c r="L4102" s="2">
        <f t="shared" si="7"/>
        <v>0</v>
      </c>
      <c r="M4102" s="2">
        <f t="shared" si="1"/>
        <v>355.1762564</v>
      </c>
      <c r="O4102" s="2">
        <v>4100.0</v>
      </c>
      <c r="P4102" s="2">
        <v>2044.0</v>
      </c>
      <c r="Q4102" s="2">
        <v>2015.0</v>
      </c>
      <c r="R4102" s="2">
        <v>2136.0</v>
      </c>
      <c r="S4102" s="2">
        <v>2030.0</v>
      </c>
      <c r="T4102" s="2">
        <v>1.335387014E9</v>
      </c>
      <c r="U4102" s="2">
        <v>2.777605E7</v>
      </c>
      <c r="V4102" s="2">
        <v>1.08220678E8</v>
      </c>
      <c r="W4102" s="2">
        <v>5192338.0</v>
      </c>
      <c r="X4102" s="2">
        <v>4377.0</v>
      </c>
      <c r="Y4102" s="2">
        <f t="shared" si="8"/>
        <v>0.971274868</v>
      </c>
      <c r="Z4102" s="2">
        <f t="shared" ref="Z4102:AC4102" si="4153">ROUNDDOWN($Y4102*Z$1,0)-IF(MOD($Y4102*Z$1,1)=0,1,0)+1</f>
        <v>2</v>
      </c>
      <c r="AA4102" s="2">
        <f t="shared" si="4153"/>
        <v>3</v>
      </c>
      <c r="AB4102" s="2">
        <f t="shared" si="4153"/>
        <v>4</v>
      </c>
      <c r="AC4102" s="2">
        <f t="shared" si="4153"/>
        <v>5</v>
      </c>
      <c r="AD4102" s="2">
        <f t="shared" si="10"/>
        <v>1</v>
      </c>
      <c r="AE4102" s="2">
        <f t="shared" si="11"/>
        <v>0</v>
      </c>
      <c r="AF4102" s="2">
        <f t="shared" si="12"/>
        <v>0</v>
      </c>
      <c r="AG4102" s="2">
        <f t="shared" si="13"/>
        <v>0</v>
      </c>
      <c r="AH4102" s="2">
        <f t="shared" si="14"/>
        <v>0</v>
      </c>
      <c r="AI4102" s="2">
        <f t="shared" si="15"/>
        <v>0</v>
      </c>
      <c r="AJ4102" s="2">
        <f t="shared" si="16"/>
        <v>0</v>
      </c>
      <c r="AK4102" s="2">
        <f t="shared" si="17"/>
        <v>0</v>
      </c>
      <c r="AL4102" s="2">
        <f t="shared" si="18"/>
        <v>1</v>
      </c>
    </row>
    <row r="4103" ht="13.5" customHeight="1">
      <c r="A4103" s="3">
        <v>43921.0</v>
      </c>
      <c r="B4103" s="2">
        <v>2131.0</v>
      </c>
      <c r="C4103" s="2">
        <f t="shared" si="3"/>
        <v>2131</v>
      </c>
      <c r="D4103" s="2">
        <f t="shared" si="26"/>
        <v>4794.340658</v>
      </c>
      <c r="E4103" s="2">
        <f t="shared" si="20"/>
        <v>2537.505253</v>
      </c>
      <c r="F4103" s="2">
        <v>2.45</v>
      </c>
      <c r="G4103" s="2">
        <f t="shared" si="4"/>
        <v>0.0245</v>
      </c>
      <c r="H4103" s="2">
        <f t="shared" si="21"/>
        <v>1.8567</v>
      </c>
      <c r="I4103" s="2">
        <f t="shared" si="27"/>
        <v>1.640393233</v>
      </c>
      <c r="J4103" s="2">
        <f t="shared" si="5"/>
        <v>351.9755835</v>
      </c>
      <c r="K4103" s="2">
        <f t="shared" si="6"/>
        <v>363.8780746</v>
      </c>
      <c r="L4103" s="2">
        <f t="shared" si="7"/>
        <v>0</v>
      </c>
      <c r="M4103" s="2">
        <f t="shared" si="1"/>
        <v>363.8780746</v>
      </c>
      <c r="O4103" s="2">
        <v>4101.0</v>
      </c>
      <c r="P4103" s="2">
        <v>2120.0</v>
      </c>
      <c r="Q4103" s="2">
        <v>2080.0</v>
      </c>
      <c r="R4103" s="2">
        <v>2172.0</v>
      </c>
      <c r="S4103" s="2">
        <v>2101.0</v>
      </c>
      <c r="T4103" s="2">
        <v>1.335387014E9</v>
      </c>
      <c r="U4103" s="2">
        <v>2.8457097E7</v>
      </c>
      <c r="V4103" s="2">
        <v>1.36046086E8</v>
      </c>
      <c r="W4103" s="2">
        <v>6357717.0</v>
      </c>
      <c r="X4103" s="2">
        <v>4940.0</v>
      </c>
      <c r="Y4103" s="2">
        <f t="shared" si="8"/>
        <v>0.93727162</v>
      </c>
      <c r="Z4103" s="2">
        <f t="shared" ref="Z4103:AC4103" si="4154">ROUNDDOWN($Y4103*Z$1,0)-IF(MOD($Y4103*Z$1,1)=0,1,0)+1</f>
        <v>2</v>
      </c>
      <c r="AA4103" s="2">
        <f t="shared" si="4154"/>
        <v>3</v>
      </c>
      <c r="AB4103" s="2">
        <f t="shared" si="4154"/>
        <v>4</v>
      </c>
      <c r="AC4103" s="2">
        <f t="shared" si="4154"/>
        <v>5</v>
      </c>
      <c r="AD4103" s="2">
        <f t="shared" si="10"/>
        <v>0</v>
      </c>
      <c r="AE4103" s="2">
        <f t="shared" si="11"/>
        <v>0</v>
      </c>
      <c r="AF4103" s="2">
        <f t="shared" si="12"/>
        <v>0</v>
      </c>
      <c r="AG4103" s="2">
        <f t="shared" si="13"/>
        <v>0</v>
      </c>
      <c r="AH4103" s="2">
        <f t="shared" si="14"/>
        <v>1</v>
      </c>
      <c r="AI4103" s="2">
        <f t="shared" si="15"/>
        <v>0</v>
      </c>
      <c r="AJ4103" s="2">
        <f t="shared" si="16"/>
        <v>0</v>
      </c>
      <c r="AK4103" s="2">
        <f t="shared" si="17"/>
        <v>0</v>
      </c>
      <c r="AL4103" s="2">
        <f t="shared" si="18"/>
        <v>1</v>
      </c>
    </row>
    <row r="4104" ht="13.5" customHeight="1">
      <c r="A4104" s="3">
        <v>43922.0</v>
      </c>
      <c r="B4104" s="2">
        <v>2006.0</v>
      </c>
      <c r="C4104" s="2">
        <f t="shared" si="3"/>
        <v>2006</v>
      </c>
      <c r="D4104" s="2">
        <f t="shared" si="26"/>
        <v>4796.267154</v>
      </c>
      <c r="E4104" s="2">
        <f t="shared" si="20"/>
        <v>2537.847821</v>
      </c>
      <c r="F4104" s="2">
        <v>-5.87</v>
      </c>
      <c r="G4104" s="2">
        <f t="shared" si="4"/>
        <v>-0.0587</v>
      </c>
      <c r="H4104" s="2">
        <f t="shared" si="21"/>
        <v>1.798</v>
      </c>
      <c r="I4104" s="2">
        <f t="shared" si="27"/>
        <v>1.64079506</v>
      </c>
      <c r="J4104" s="2">
        <f t="shared" si="5"/>
        <v>331.3146167</v>
      </c>
      <c r="K4104" s="2">
        <f t="shared" si="6"/>
        <v>342.5184317</v>
      </c>
      <c r="L4104" s="2">
        <f t="shared" si="7"/>
        <v>0</v>
      </c>
      <c r="M4104" s="2">
        <f t="shared" si="1"/>
        <v>342.5184317</v>
      </c>
      <c r="O4104" s="2">
        <v>4102.0</v>
      </c>
      <c r="P4104" s="2">
        <v>2069.0</v>
      </c>
      <c r="Q4104" s="2">
        <v>2131.0</v>
      </c>
      <c r="R4104" s="2">
        <v>2122.0</v>
      </c>
      <c r="S4104" s="2">
        <v>1994.0</v>
      </c>
      <c r="T4104" s="2">
        <v>1.335387014E9</v>
      </c>
      <c r="U4104" s="2">
        <v>2.6787864E7</v>
      </c>
      <c r="V4104" s="2">
        <v>1.00289008E8</v>
      </c>
      <c r="W4104" s="2">
        <v>4897694.0</v>
      </c>
      <c r="X4104" s="2">
        <v>4207.0</v>
      </c>
      <c r="Y4104" s="2">
        <f t="shared" si="8"/>
        <v>0.00365408039</v>
      </c>
      <c r="Z4104" s="2">
        <f t="shared" ref="Z4104:AC4104" si="4155">ROUNDDOWN($Y4104*Z$1,0)-IF(MOD($Y4104*Z$1,1)=0,1,0)+1</f>
        <v>1</v>
      </c>
      <c r="AA4104" s="2">
        <f t="shared" si="4155"/>
        <v>1</v>
      </c>
      <c r="AB4104" s="2">
        <f t="shared" si="4155"/>
        <v>1</v>
      </c>
      <c r="AC4104" s="2">
        <f t="shared" si="4155"/>
        <v>1</v>
      </c>
      <c r="AD4104" s="2">
        <f t="shared" si="10"/>
        <v>0</v>
      </c>
      <c r="AE4104" s="2">
        <f t="shared" si="11"/>
        <v>0</v>
      </c>
      <c r="AF4104" s="2">
        <f t="shared" si="12"/>
        <v>1</v>
      </c>
      <c r="AG4104" s="2">
        <f t="shared" si="13"/>
        <v>0</v>
      </c>
      <c r="AH4104" s="2">
        <f t="shared" si="14"/>
        <v>0</v>
      </c>
      <c r="AI4104" s="2">
        <f t="shared" si="15"/>
        <v>0</v>
      </c>
      <c r="AJ4104" s="2">
        <f t="shared" si="16"/>
        <v>0</v>
      </c>
      <c r="AK4104" s="2">
        <f t="shared" si="17"/>
        <v>0</v>
      </c>
      <c r="AL4104" s="2">
        <f t="shared" si="18"/>
        <v>1</v>
      </c>
    </row>
    <row r="4105" ht="13.5" customHeight="1">
      <c r="A4105" s="3">
        <v>43923.0</v>
      </c>
      <c r="B4105" s="2">
        <v>1992.0</v>
      </c>
      <c r="C4105" s="2">
        <f t="shared" si="3"/>
        <v>1992</v>
      </c>
      <c r="D4105" s="2">
        <f t="shared" si="26"/>
        <v>4798.194425</v>
      </c>
      <c r="E4105" s="2">
        <f t="shared" si="20"/>
        <v>2538.190389</v>
      </c>
      <c r="F4105" s="2">
        <v>-0.7</v>
      </c>
      <c r="G4105" s="2">
        <f t="shared" si="4"/>
        <v>-0.007</v>
      </c>
      <c r="H4105" s="2">
        <f t="shared" si="21"/>
        <v>1.791</v>
      </c>
      <c r="I4105" s="2">
        <f t="shared" si="27"/>
        <v>1.641196887</v>
      </c>
      <c r="J4105" s="2">
        <f t="shared" si="5"/>
        <v>328.9954144</v>
      </c>
      <c r="K4105" s="2">
        <f t="shared" si="6"/>
        <v>340.1208026</v>
      </c>
      <c r="L4105" s="2">
        <f t="shared" si="7"/>
        <v>0</v>
      </c>
      <c r="M4105" s="2">
        <f t="shared" si="1"/>
        <v>340.1208026</v>
      </c>
      <c r="O4105" s="2">
        <v>4103.0</v>
      </c>
      <c r="P4105" s="2">
        <v>2006.0</v>
      </c>
      <c r="Q4105" s="2">
        <v>2006.0</v>
      </c>
      <c r="R4105" s="2">
        <v>2026.0</v>
      </c>
      <c r="S4105" s="2">
        <v>1980.0</v>
      </c>
      <c r="T4105" s="2">
        <v>1.335387014E9</v>
      </c>
      <c r="U4105" s="2">
        <v>2.6600909E7</v>
      </c>
      <c r="V4105" s="2">
        <v>1.91531414E8</v>
      </c>
      <c r="W4105" s="2">
        <v>9578109.0</v>
      </c>
      <c r="X4105" s="2">
        <v>4041.0</v>
      </c>
      <c r="Y4105" s="2">
        <f t="shared" si="8"/>
        <v>0.2951684937</v>
      </c>
      <c r="Z4105" s="2">
        <f t="shared" ref="Z4105:AC4105" si="4156">ROUNDDOWN($Y4105*Z$1,0)-IF(MOD($Y4105*Z$1,1)=0,1,0)+1</f>
        <v>1</v>
      </c>
      <c r="AA4105" s="2">
        <f t="shared" si="4156"/>
        <v>1</v>
      </c>
      <c r="AB4105" s="2">
        <f t="shared" si="4156"/>
        <v>2</v>
      </c>
      <c r="AC4105" s="2">
        <f t="shared" si="4156"/>
        <v>2</v>
      </c>
      <c r="AD4105" s="2">
        <f t="shared" si="10"/>
        <v>0</v>
      </c>
      <c r="AE4105" s="2">
        <f t="shared" si="11"/>
        <v>0</v>
      </c>
      <c r="AF4105" s="2">
        <f t="shared" si="12"/>
        <v>0</v>
      </c>
      <c r="AG4105" s="2">
        <f t="shared" si="13"/>
        <v>1</v>
      </c>
      <c r="AH4105" s="2">
        <f t="shared" si="14"/>
        <v>0</v>
      </c>
      <c r="AI4105" s="2">
        <f t="shared" si="15"/>
        <v>0</v>
      </c>
      <c r="AJ4105" s="2">
        <f t="shared" si="16"/>
        <v>0</v>
      </c>
      <c r="AK4105" s="2">
        <f t="shared" si="17"/>
        <v>0</v>
      </c>
      <c r="AL4105" s="2">
        <f t="shared" si="18"/>
        <v>1</v>
      </c>
    </row>
    <row r="4106" ht="13.5" customHeight="1">
      <c r="A4106" s="3">
        <v>43926.0</v>
      </c>
      <c r="B4106" s="2">
        <v>1909.0</v>
      </c>
      <c r="C4106" s="2">
        <f t="shared" si="3"/>
        <v>1909</v>
      </c>
      <c r="D4106" s="2">
        <f t="shared" si="26"/>
        <v>4800.12247</v>
      </c>
      <c r="E4106" s="2">
        <f t="shared" si="20"/>
        <v>2538.532956</v>
      </c>
      <c r="F4106" s="2">
        <v>-4.17</v>
      </c>
      <c r="G4106" s="2">
        <f t="shared" si="4"/>
        <v>-0.0417</v>
      </c>
      <c r="H4106" s="2">
        <f t="shared" si="21"/>
        <v>1.7493</v>
      </c>
      <c r="I4106" s="2">
        <f t="shared" si="27"/>
        <v>1.641598714</v>
      </c>
      <c r="J4106" s="2">
        <f t="shared" si="5"/>
        <v>315.2763056</v>
      </c>
      <c r="K4106" s="2">
        <f t="shared" si="6"/>
        <v>325.9377652</v>
      </c>
      <c r="L4106" s="2">
        <f t="shared" si="7"/>
        <v>0</v>
      </c>
      <c r="M4106" s="2">
        <f t="shared" si="1"/>
        <v>325.9377652</v>
      </c>
      <c r="O4106" s="2">
        <v>4104.0</v>
      </c>
      <c r="P4106" s="2">
        <v>1990.0</v>
      </c>
      <c r="Q4106" s="2">
        <v>1992.0</v>
      </c>
      <c r="R4106" s="2">
        <v>2010.0</v>
      </c>
      <c r="S4106" s="2">
        <v>1909.0</v>
      </c>
      <c r="T4106" s="2">
        <v>1.335387014E9</v>
      </c>
      <c r="U4106" s="2">
        <v>2.5492538E7</v>
      </c>
      <c r="V4106" s="2">
        <v>4.8176292E7</v>
      </c>
      <c r="W4106" s="2">
        <v>2465096.0</v>
      </c>
      <c r="X4106" s="2">
        <v>2028.0</v>
      </c>
      <c r="Y4106" s="2">
        <f t="shared" si="8"/>
        <v>0.01278928136</v>
      </c>
      <c r="Z4106" s="2">
        <f t="shared" ref="Z4106:AC4106" si="4157">ROUNDDOWN($Y4106*Z$1,0)-IF(MOD($Y4106*Z$1,1)=0,1,0)+1</f>
        <v>1</v>
      </c>
      <c r="AA4106" s="2">
        <f t="shared" si="4157"/>
        <v>1</v>
      </c>
      <c r="AB4106" s="2">
        <f t="shared" si="4157"/>
        <v>1</v>
      </c>
      <c r="AC4106" s="2">
        <f t="shared" si="4157"/>
        <v>1</v>
      </c>
      <c r="AD4106" s="2">
        <f t="shared" si="10"/>
        <v>0</v>
      </c>
      <c r="AE4106" s="2">
        <f t="shared" si="11"/>
        <v>0</v>
      </c>
      <c r="AF4106" s="2">
        <f t="shared" si="12"/>
        <v>0</v>
      </c>
      <c r="AG4106" s="2">
        <f t="shared" si="13"/>
        <v>0</v>
      </c>
      <c r="AH4106" s="2">
        <f t="shared" si="14"/>
        <v>0</v>
      </c>
      <c r="AI4106" s="2">
        <f t="shared" si="15"/>
        <v>0</v>
      </c>
      <c r="AJ4106" s="2">
        <f t="shared" si="16"/>
        <v>0</v>
      </c>
      <c r="AK4106" s="2">
        <f t="shared" si="17"/>
        <v>1</v>
      </c>
      <c r="AL4106" s="2">
        <f t="shared" si="18"/>
        <v>1</v>
      </c>
    </row>
    <row r="4107" ht="13.5" customHeight="1">
      <c r="A4107" s="3">
        <v>43927.0</v>
      </c>
      <c r="B4107" s="2">
        <v>1980.0</v>
      </c>
      <c r="C4107" s="2">
        <f t="shared" si="3"/>
        <v>1980</v>
      </c>
      <c r="D4107" s="2">
        <f t="shared" si="26"/>
        <v>4802.051289</v>
      </c>
      <c r="E4107" s="2">
        <f t="shared" si="20"/>
        <v>2538.875524</v>
      </c>
      <c r="F4107" s="2">
        <v>3.72</v>
      </c>
      <c r="G4107" s="2">
        <f t="shared" si="4"/>
        <v>0.0372</v>
      </c>
      <c r="H4107" s="2">
        <f t="shared" si="21"/>
        <v>1.7865</v>
      </c>
      <c r="I4107" s="2">
        <f t="shared" si="27"/>
        <v>1.642000541</v>
      </c>
      <c r="J4107" s="2">
        <f t="shared" si="5"/>
        <v>327.0045842</v>
      </c>
      <c r="K4107" s="2">
        <f t="shared" si="6"/>
        <v>338.06265</v>
      </c>
      <c r="L4107" s="2">
        <f t="shared" si="7"/>
        <v>0</v>
      </c>
      <c r="M4107" s="2">
        <f t="shared" si="1"/>
        <v>338.06265</v>
      </c>
      <c r="O4107" s="2">
        <v>4105.0</v>
      </c>
      <c r="P4107" s="2">
        <v>1960.0</v>
      </c>
      <c r="Q4107" s="2">
        <v>1909.0</v>
      </c>
      <c r="R4107" s="2">
        <v>1993.0</v>
      </c>
      <c r="S4107" s="2">
        <v>1919.0</v>
      </c>
      <c r="T4107" s="2">
        <v>1.335387014E9</v>
      </c>
      <c r="U4107" s="2">
        <v>2.6440663E7</v>
      </c>
      <c r="V4107" s="2">
        <v>1.22519568E8</v>
      </c>
      <c r="W4107" s="2">
        <v>6233019.0</v>
      </c>
      <c r="X4107" s="2">
        <v>4600.0</v>
      </c>
      <c r="Y4107" s="2">
        <f t="shared" si="8"/>
        <v>0.9824401137</v>
      </c>
      <c r="Z4107" s="2">
        <f t="shared" ref="Z4107:AC4107" si="4158">ROUNDDOWN($Y4107*Z$1,0)-IF(MOD($Y4107*Z$1,1)=0,1,0)+1</f>
        <v>2</v>
      </c>
      <c r="AA4107" s="2">
        <f t="shared" si="4158"/>
        <v>3</v>
      </c>
      <c r="AB4107" s="2">
        <f t="shared" si="4158"/>
        <v>4</v>
      </c>
      <c r="AC4107" s="2">
        <f t="shared" si="4158"/>
        <v>5</v>
      </c>
      <c r="AD4107" s="2">
        <f t="shared" si="10"/>
        <v>0</v>
      </c>
      <c r="AE4107" s="2">
        <f t="shared" si="11"/>
        <v>1</v>
      </c>
      <c r="AF4107" s="2">
        <f t="shared" si="12"/>
        <v>0</v>
      </c>
      <c r="AG4107" s="2">
        <f t="shared" si="13"/>
        <v>0</v>
      </c>
      <c r="AH4107" s="2">
        <f t="shared" si="14"/>
        <v>0</v>
      </c>
      <c r="AI4107" s="2">
        <f t="shared" si="15"/>
        <v>0</v>
      </c>
      <c r="AJ4107" s="2">
        <f t="shared" si="16"/>
        <v>0</v>
      </c>
      <c r="AK4107" s="2">
        <f t="shared" si="17"/>
        <v>0</v>
      </c>
      <c r="AL4107" s="2">
        <f t="shared" si="18"/>
        <v>1</v>
      </c>
    </row>
    <row r="4108" ht="13.5" customHeight="1">
      <c r="A4108" s="3">
        <v>43928.0</v>
      </c>
      <c r="B4108" s="2">
        <v>2040.0</v>
      </c>
      <c r="C4108" s="2">
        <f t="shared" si="3"/>
        <v>2040</v>
      </c>
      <c r="D4108" s="2">
        <f t="shared" si="26"/>
        <v>4803.980884</v>
      </c>
      <c r="E4108" s="2">
        <f t="shared" si="20"/>
        <v>2539.218092</v>
      </c>
      <c r="F4108" s="2">
        <v>3.03</v>
      </c>
      <c r="G4108" s="2">
        <f t="shared" si="4"/>
        <v>0.0303</v>
      </c>
      <c r="H4108" s="2">
        <f t="shared" si="21"/>
        <v>1.8168</v>
      </c>
      <c r="I4108" s="2">
        <f t="shared" si="27"/>
        <v>1.642402369</v>
      </c>
      <c r="J4108" s="2">
        <f t="shared" si="5"/>
        <v>336.9128231</v>
      </c>
      <c r="K4108" s="2">
        <f t="shared" si="6"/>
        <v>348.3059483</v>
      </c>
      <c r="L4108" s="2">
        <f t="shared" si="7"/>
        <v>0</v>
      </c>
      <c r="M4108" s="2">
        <f t="shared" si="1"/>
        <v>348.3059483</v>
      </c>
      <c r="O4108" s="2">
        <v>4106.0</v>
      </c>
      <c r="P4108" s="2">
        <v>2038.0</v>
      </c>
      <c r="Q4108" s="2">
        <v>1980.0</v>
      </c>
      <c r="R4108" s="2">
        <v>2058.0</v>
      </c>
      <c r="S4108" s="2">
        <v>2026.0</v>
      </c>
      <c r="T4108" s="2">
        <v>1.335387014E9</v>
      </c>
      <c r="U4108" s="2">
        <v>2.7241895E7</v>
      </c>
      <c r="V4108" s="2">
        <v>1.25723739E8</v>
      </c>
      <c r="W4108" s="2">
        <v>6162702.0</v>
      </c>
      <c r="X4108" s="2">
        <v>4376.0</v>
      </c>
      <c r="Y4108" s="2">
        <f t="shared" si="8"/>
        <v>0.9640682095</v>
      </c>
      <c r="Z4108" s="2">
        <f t="shared" ref="Z4108:AC4108" si="4159">ROUNDDOWN($Y4108*Z$1,0)-IF(MOD($Y4108*Z$1,1)=0,1,0)+1</f>
        <v>2</v>
      </c>
      <c r="AA4108" s="2">
        <f t="shared" si="4159"/>
        <v>3</v>
      </c>
      <c r="AB4108" s="2">
        <f t="shared" si="4159"/>
        <v>4</v>
      </c>
      <c r="AC4108" s="2">
        <f t="shared" si="4159"/>
        <v>5</v>
      </c>
      <c r="AD4108" s="2">
        <f t="shared" si="10"/>
        <v>1</v>
      </c>
      <c r="AE4108" s="2">
        <f t="shared" si="11"/>
        <v>0</v>
      </c>
      <c r="AF4108" s="2">
        <f t="shared" si="12"/>
        <v>0</v>
      </c>
      <c r="AG4108" s="2">
        <f t="shared" si="13"/>
        <v>0</v>
      </c>
      <c r="AH4108" s="2">
        <f t="shared" si="14"/>
        <v>0</v>
      </c>
      <c r="AI4108" s="2">
        <f t="shared" si="15"/>
        <v>0</v>
      </c>
      <c r="AJ4108" s="2">
        <f t="shared" si="16"/>
        <v>0</v>
      </c>
      <c r="AK4108" s="2">
        <f t="shared" si="17"/>
        <v>0</v>
      </c>
      <c r="AL4108" s="2">
        <f t="shared" si="18"/>
        <v>1</v>
      </c>
    </row>
    <row r="4109" ht="13.5" customHeight="1">
      <c r="A4109" s="3">
        <v>43933.0</v>
      </c>
      <c r="B4109" s="2">
        <v>2085.0</v>
      </c>
      <c r="C4109" s="2">
        <f t="shared" si="3"/>
        <v>2085</v>
      </c>
      <c r="D4109" s="2">
        <f t="shared" si="26"/>
        <v>4805.911254</v>
      </c>
      <c r="E4109" s="2">
        <f t="shared" si="20"/>
        <v>2539.560659</v>
      </c>
      <c r="F4109" s="2">
        <v>2.21</v>
      </c>
      <c r="G4109" s="2">
        <f t="shared" si="4"/>
        <v>0.0221</v>
      </c>
      <c r="H4109" s="2">
        <f t="shared" si="21"/>
        <v>1.8389</v>
      </c>
      <c r="I4109" s="2">
        <f t="shared" si="27"/>
        <v>1.642804196</v>
      </c>
      <c r="J4109" s="2">
        <f t="shared" si="5"/>
        <v>344.3585965</v>
      </c>
      <c r="K4109" s="2">
        <f t="shared" si="6"/>
        <v>356.0035098</v>
      </c>
      <c r="L4109" s="2">
        <f t="shared" si="7"/>
        <v>0</v>
      </c>
      <c r="M4109" s="2">
        <f t="shared" si="1"/>
        <v>356.0035098</v>
      </c>
      <c r="O4109" s="2">
        <v>4107.0</v>
      </c>
      <c r="P4109" s="2">
        <v>2100.0</v>
      </c>
      <c r="Q4109" s="2">
        <v>2040.0</v>
      </c>
      <c r="R4109" s="2">
        <v>2112.0</v>
      </c>
      <c r="S4109" s="2">
        <v>2069.0</v>
      </c>
      <c r="T4109" s="2">
        <v>1.335387014E9</v>
      </c>
      <c r="U4109" s="2">
        <v>2.7842819E7</v>
      </c>
      <c r="V4109" s="2">
        <v>5.627723E7</v>
      </c>
      <c r="W4109" s="2">
        <v>2691191.0</v>
      </c>
      <c r="X4109" s="2">
        <v>2399.0</v>
      </c>
      <c r="Y4109" s="2">
        <f t="shared" si="8"/>
        <v>0.9183922046</v>
      </c>
      <c r="Z4109" s="2">
        <f t="shared" ref="Z4109:AC4109" si="4160">ROUNDDOWN($Y4109*Z$1,0)-IF(MOD($Y4109*Z$1,1)=0,1,0)+1</f>
        <v>2</v>
      </c>
      <c r="AA4109" s="2">
        <f t="shared" si="4160"/>
        <v>3</v>
      </c>
      <c r="AB4109" s="2">
        <f t="shared" si="4160"/>
        <v>4</v>
      </c>
      <c r="AC4109" s="2">
        <f t="shared" si="4160"/>
        <v>5</v>
      </c>
      <c r="AD4109" s="2">
        <f t="shared" si="10"/>
        <v>0</v>
      </c>
      <c r="AE4109" s="2">
        <f t="shared" si="11"/>
        <v>0</v>
      </c>
      <c r="AF4109" s="2">
        <f t="shared" si="12"/>
        <v>0</v>
      </c>
      <c r="AG4109" s="2">
        <f t="shared" si="13"/>
        <v>0</v>
      </c>
      <c r="AH4109" s="2">
        <f t="shared" si="14"/>
        <v>1</v>
      </c>
      <c r="AI4109" s="2">
        <f t="shared" si="15"/>
        <v>0</v>
      </c>
      <c r="AJ4109" s="2">
        <f t="shared" si="16"/>
        <v>0</v>
      </c>
      <c r="AK4109" s="2">
        <f t="shared" si="17"/>
        <v>0</v>
      </c>
      <c r="AL4109" s="2">
        <f t="shared" si="18"/>
        <v>1</v>
      </c>
    </row>
    <row r="4110" ht="13.5" customHeight="1">
      <c r="A4110" s="3">
        <v>43934.0</v>
      </c>
      <c r="B4110" s="2">
        <v>2040.0</v>
      </c>
      <c r="C4110" s="2">
        <f t="shared" si="3"/>
        <v>2040</v>
      </c>
      <c r="D4110" s="2">
        <f t="shared" si="26"/>
        <v>4807.8424</v>
      </c>
      <c r="E4110" s="2">
        <f t="shared" si="20"/>
        <v>2539.903227</v>
      </c>
      <c r="F4110" s="2">
        <v>-2.16</v>
      </c>
      <c r="G4110" s="2">
        <f t="shared" si="4"/>
        <v>-0.0216</v>
      </c>
      <c r="H4110" s="2">
        <f t="shared" si="21"/>
        <v>1.8173</v>
      </c>
      <c r="I4110" s="2">
        <f t="shared" si="27"/>
        <v>1.643206023</v>
      </c>
      <c r="J4110" s="2">
        <f t="shared" si="5"/>
        <v>336.9204508</v>
      </c>
      <c r="K4110" s="2">
        <f t="shared" si="6"/>
        <v>348.313834</v>
      </c>
      <c r="L4110" s="2">
        <f t="shared" si="7"/>
        <v>0</v>
      </c>
      <c r="M4110" s="2">
        <f t="shared" si="1"/>
        <v>348.313834</v>
      </c>
      <c r="O4110" s="2">
        <v>4108.0</v>
      </c>
      <c r="P4110" s="2">
        <v>2095.0</v>
      </c>
      <c r="Q4110" s="2">
        <v>2085.0</v>
      </c>
      <c r="R4110" s="2">
        <v>2107.0</v>
      </c>
      <c r="S4110" s="2">
        <v>2030.0</v>
      </c>
      <c r="T4110" s="2">
        <v>1.335387014E9</v>
      </c>
      <c r="U4110" s="2">
        <v>2.7241895E7</v>
      </c>
      <c r="V4110" s="2">
        <v>6.0661809E7</v>
      </c>
      <c r="W4110" s="2">
        <v>2947980.0</v>
      </c>
      <c r="X4110" s="2">
        <v>2273.0</v>
      </c>
      <c r="Y4110" s="2">
        <f t="shared" si="8"/>
        <v>0.07429963459</v>
      </c>
      <c r="Z4110" s="2">
        <f t="shared" ref="Z4110:AC4110" si="4161">ROUNDDOWN($Y4110*Z$1,0)-IF(MOD($Y4110*Z$1,1)=0,1,0)+1</f>
        <v>1</v>
      </c>
      <c r="AA4110" s="2">
        <f t="shared" si="4161"/>
        <v>1</v>
      </c>
      <c r="AB4110" s="2">
        <f t="shared" si="4161"/>
        <v>1</v>
      </c>
      <c r="AC4110" s="2">
        <f t="shared" si="4161"/>
        <v>1</v>
      </c>
      <c r="AD4110" s="2">
        <f t="shared" si="10"/>
        <v>0</v>
      </c>
      <c r="AE4110" s="2">
        <f t="shared" si="11"/>
        <v>0</v>
      </c>
      <c r="AF4110" s="2">
        <f t="shared" si="12"/>
        <v>0</v>
      </c>
      <c r="AG4110" s="2">
        <f t="shared" si="13"/>
        <v>1</v>
      </c>
      <c r="AH4110" s="2">
        <f t="shared" si="14"/>
        <v>0</v>
      </c>
      <c r="AI4110" s="2">
        <f t="shared" si="15"/>
        <v>0</v>
      </c>
      <c r="AJ4110" s="2">
        <f t="shared" si="16"/>
        <v>0</v>
      </c>
      <c r="AK4110" s="2">
        <f t="shared" si="17"/>
        <v>0</v>
      </c>
      <c r="AL4110" s="2">
        <f t="shared" si="18"/>
        <v>1</v>
      </c>
    </row>
    <row r="4111" ht="13.5" customHeight="1">
      <c r="A4111" s="3">
        <v>43937.0</v>
      </c>
      <c r="B4111" s="2">
        <v>1987.0</v>
      </c>
      <c r="C4111" s="2">
        <f t="shared" si="3"/>
        <v>1987</v>
      </c>
      <c r="D4111" s="2">
        <f t="shared" si="26"/>
        <v>4809.774321</v>
      </c>
      <c r="E4111" s="2">
        <f t="shared" si="20"/>
        <v>2540.245795</v>
      </c>
      <c r="F4111" s="2">
        <v>-2.6</v>
      </c>
      <c r="G4111" s="2">
        <f t="shared" si="4"/>
        <v>-0.026</v>
      </c>
      <c r="H4111" s="2">
        <f t="shared" si="21"/>
        <v>1.7913</v>
      </c>
      <c r="I4111" s="2">
        <f t="shared" si="27"/>
        <v>1.64360785</v>
      </c>
      <c r="J4111" s="2">
        <f t="shared" si="5"/>
        <v>328.1605191</v>
      </c>
      <c r="K4111" s="2">
        <f t="shared" si="6"/>
        <v>339.2576743</v>
      </c>
      <c r="L4111" s="2">
        <f t="shared" si="7"/>
        <v>0</v>
      </c>
      <c r="M4111" s="2">
        <f t="shared" si="1"/>
        <v>339.2576743</v>
      </c>
      <c r="O4111" s="2">
        <v>4109.0</v>
      </c>
      <c r="P4111" s="2">
        <v>2055.0</v>
      </c>
      <c r="Q4111" s="2">
        <v>2040.0</v>
      </c>
      <c r="R4111" s="2">
        <v>2066.0</v>
      </c>
      <c r="S4111" s="2">
        <v>1975.0</v>
      </c>
      <c r="T4111" s="2">
        <v>1.335387014E9</v>
      </c>
      <c r="U4111" s="2">
        <v>2.653414E7</v>
      </c>
      <c r="V4111" s="2">
        <v>1.18419638E8</v>
      </c>
      <c r="W4111" s="2">
        <v>5864123.0</v>
      </c>
      <c r="X4111" s="2">
        <v>4590.0</v>
      </c>
      <c r="Y4111" s="2">
        <f t="shared" si="8"/>
        <v>0.04922858303</v>
      </c>
      <c r="Z4111" s="2">
        <f t="shared" ref="Z4111:AC4111" si="4162">ROUNDDOWN($Y4111*Z$1,0)-IF(MOD($Y4111*Z$1,1)=0,1,0)+1</f>
        <v>1</v>
      </c>
      <c r="AA4111" s="2">
        <f t="shared" si="4162"/>
        <v>1</v>
      </c>
      <c r="AB4111" s="2">
        <f t="shared" si="4162"/>
        <v>1</v>
      </c>
      <c r="AC4111" s="2">
        <f t="shared" si="4162"/>
        <v>1</v>
      </c>
      <c r="AD4111" s="2">
        <f t="shared" si="10"/>
        <v>0</v>
      </c>
      <c r="AE4111" s="2">
        <f t="shared" si="11"/>
        <v>0</v>
      </c>
      <c r="AF4111" s="2">
        <f t="shared" si="12"/>
        <v>0</v>
      </c>
      <c r="AG4111" s="2">
        <f t="shared" si="13"/>
        <v>0</v>
      </c>
      <c r="AH4111" s="2">
        <f t="shared" si="14"/>
        <v>0</v>
      </c>
      <c r="AI4111" s="2">
        <f t="shared" si="15"/>
        <v>0</v>
      </c>
      <c r="AJ4111" s="2">
        <f t="shared" si="16"/>
        <v>1</v>
      </c>
      <c r="AK4111" s="2">
        <f t="shared" si="17"/>
        <v>0</v>
      </c>
      <c r="AL4111" s="2">
        <f t="shared" si="18"/>
        <v>1</v>
      </c>
    </row>
    <row r="4112" ht="13.5" customHeight="1">
      <c r="A4112" s="3">
        <v>43940.0</v>
      </c>
      <c r="B4112" s="2">
        <v>2130.0</v>
      </c>
      <c r="C4112" s="2">
        <f t="shared" si="3"/>
        <v>2130</v>
      </c>
      <c r="D4112" s="2">
        <f t="shared" si="26"/>
        <v>4811.707019</v>
      </c>
      <c r="E4112" s="2">
        <f t="shared" si="20"/>
        <v>2540.588363</v>
      </c>
      <c r="F4112" s="2">
        <v>7.2</v>
      </c>
      <c r="G4112" s="2">
        <f t="shared" si="4"/>
        <v>0.072</v>
      </c>
      <c r="H4112" s="2">
        <f t="shared" si="21"/>
        <v>1.8633</v>
      </c>
      <c r="I4112" s="2">
        <f t="shared" si="27"/>
        <v>1.644009677</v>
      </c>
      <c r="J4112" s="2">
        <f t="shared" si="5"/>
        <v>351.7880765</v>
      </c>
      <c r="K4112" s="2">
        <f t="shared" si="6"/>
        <v>363.6842268</v>
      </c>
      <c r="L4112" s="2">
        <f t="shared" si="7"/>
        <v>0</v>
      </c>
      <c r="M4112" s="2">
        <f t="shared" si="1"/>
        <v>363.6842268</v>
      </c>
      <c r="O4112" s="2">
        <v>4110.0</v>
      </c>
      <c r="P4112" s="2">
        <v>2066.0</v>
      </c>
      <c r="Q4112" s="2">
        <v>1987.0</v>
      </c>
      <c r="R4112" s="2">
        <v>2140.0</v>
      </c>
      <c r="S4112" s="2">
        <v>2066.0</v>
      </c>
      <c r="T4112" s="2">
        <v>1.335387014E9</v>
      </c>
      <c r="U4112" s="2">
        <v>2.8443743E7</v>
      </c>
      <c r="V4112" s="2">
        <v>8.1896957E7</v>
      </c>
      <c r="W4112" s="2">
        <v>3887168.0</v>
      </c>
      <c r="X4112" s="2">
        <v>2966.0</v>
      </c>
      <c r="Y4112" s="2">
        <f t="shared" si="8"/>
        <v>0.9985789687</v>
      </c>
      <c r="Z4112" s="2">
        <f t="shared" ref="Z4112:AC4112" si="4163">ROUNDDOWN($Y4112*Z$1,0)-IF(MOD($Y4112*Z$1,1)=0,1,0)+1</f>
        <v>2</v>
      </c>
      <c r="AA4112" s="2">
        <f t="shared" si="4163"/>
        <v>3</v>
      </c>
      <c r="AB4112" s="2">
        <f t="shared" si="4163"/>
        <v>4</v>
      </c>
      <c r="AC4112" s="2">
        <f t="shared" si="4163"/>
        <v>5</v>
      </c>
      <c r="AD4112" s="2">
        <f t="shared" si="10"/>
        <v>0</v>
      </c>
      <c r="AE4112" s="2">
        <f t="shared" si="11"/>
        <v>0</v>
      </c>
      <c r="AF4112" s="2">
        <f t="shared" si="12"/>
        <v>0</v>
      </c>
      <c r="AG4112" s="2">
        <f t="shared" si="13"/>
        <v>0</v>
      </c>
      <c r="AH4112" s="2">
        <f t="shared" si="14"/>
        <v>1</v>
      </c>
      <c r="AI4112" s="2">
        <f t="shared" si="15"/>
        <v>0</v>
      </c>
      <c r="AJ4112" s="2">
        <f t="shared" si="16"/>
        <v>0</v>
      </c>
      <c r="AK4112" s="2">
        <f t="shared" si="17"/>
        <v>0</v>
      </c>
      <c r="AL4112" s="2">
        <f t="shared" si="18"/>
        <v>1</v>
      </c>
    </row>
    <row r="4113" ht="13.5" customHeight="1">
      <c r="A4113" s="3">
        <v>43941.0</v>
      </c>
      <c r="B4113" s="2">
        <v>2099.0</v>
      </c>
      <c r="C4113" s="2">
        <f t="shared" si="3"/>
        <v>2099</v>
      </c>
      <c r="D4113" s="2">
        <f t="shared" si="26"/>
        <v>4813.640494</v>
      </c>
      <c r="E4113" s="2">
        <f t="shared" si="20"/>
        <v>2540.93093</v>
      </c>
      <c r="F4113" s="2">
        <v>-1.46</v>
      </c>
      <c r="G4113" s="2">
        <f t="shared" si="4"/>
        <v>-0.0146</v>
      </c>
      <c r="H4113" s="2">
        <f t="shared" si="21"/>
        <v>1.8487</v>
      </c>
      <c r="I4113" s="2">
        <f t="shared" si="27"/>
        <v>1.644411504</v>
      </c>
      <c r="J4113" s="2">
        <f t="shared" si="5"/>
        <v>346.6519706</v>
      </c>
      <c r="K4113" s="2">
        <f t="shared" si="6"/>
        <v>358.3744371</v>
      </c>
      <c r="L4113" s="2">
        <f t="shared" si="7"/>
        <v>0</v>
      </c>
      <c r="M4113" s="2">
        <f t="shared" si="1"/>
        <v>358.3744371</v>
      </c>
      <c r="O4113" s="2">
        <v>4111.0</v>
      </c>
      <c r="P4113" s="2">
        <v>2110.0</v>
      </c>
      <c r="Q4113" s="2">
        <v>2130.0</v>
      </c>
      <c r="R4113" s="2">
        <v>2119.0</v>
      </c>
      <c r="S4113" s="2">
        <v>2065.0</v>
      </c>
      <c r="T4113" s="2">
        <v>1.335387014E9</v>
      </c>
      <c r="U4113" s="2">
        <v>2.8029773E7</v>
      </c>
      <c r="V4113" s="2">
        <v>1.19335183E8</v>
      </c>
      <c r="W4113" s="2">
        <v>5713820.0</v>
      </c>
      <c r="X4113" s="2">
        <v>4743.0</v>
      </c>
      <c r="Y4113" s="2">
        <f t="shared" si="8"/>
        <v>0.1514413317</v>
      </c>
      <c r="Z4113" s="2">
        <f t="shared" ref="Z4113:AC4113" si="4164">ROUNDDOWN($Y4113*Z$1,0)-IF(MOD($Y4113*Z$1,1)=0,1,0)+1</f>
        <v>1</v>
      </c>
      <c r="AA4113" s="2">
        <f t="shared" si="4164"/>
        <v>1</v>
      </c>
      <c r="AB4113" s="2">
        <f t="shared" si="4164"/>
        <v>1</v>
      </c>
      <c r="AC4113" s="2">
        <f t="shared" si="4164"/>
        <v>1</v>
      </c>
      <c r="AD4113" s="2">
        <f t="shared" si="10"/>
        <v>0</v>
      </c>
      <c r="AE4113" s="2">
        <f t="shared" si="11"/>
        <v>0</v>
      </c>
      <c r="AF4113" s="2">
        <f t="shared" si="12"/>
        <v>0</v>
      </c>
      <c r="AG4113" s="2">
        <f t="shared" si="13"/>
        <v>1</v>
      </c>
      <c r="AH4113" s="2">
        <f t="shared" si="14"/>
        <v>0</v>
      </c>
      <c r="AI4113" s="2">
        <f t="shared" si="15"/>
        <v>0</v>
      </c>
      <c r="AJ4113" s="2">
        <f t="shared" si="16"/>
        <v>0</v>
      </c>
      <c r="AK4113" s="2">
        <f t="shared" si="17"/>
        <v>0</v>
      </c>
      <c r="AL4113" s="2">
        <f t="shared" si="18"/>
        <v>1</v>
      </c>
    </row>
    <row r="4114" ht="13.5" customHeight="1">
      <c r="A4114" s="3">
        <v>43942.0</v>
      </c>
      <c r="B4114" s="2">
        <v>2069.0</v>
      </c>
      <c r="C4114" s="2">
        <f t="shared" si="3"/>
        <v>2069</v>
      </c>
      <c r="D4114" s="2">
        <f t="shared" si="26"/>
        <v>4815.574746</v>
      </c>
      <c r="E4114" s="2">
        <f t="shared" si="20"/>
        <v>2541.273498</v>
      </c>
      <c r="F4114" s="2">
        <v>-1.43</v>
      </c>
      <c r="G4114" s="2">
        <f t="shared" si="4"/>
        <v>-0.0143</v>
      </c>
      <c r="H4114" s="2">
        <f t="shared" si="21"/>
        <v>1.8344</v>
      </c>
      <c r="I4114" s="2">
        <f t="shared" si="27"/>
        <v>1.644813332</v>
      </c>
      <c r="J4114" s="2">
        <f t="shared" si="5"/>
        <v>341.6948474</v>
      </c>
      <c r="K4114" s="2">
        <f t="shared" si="6"/>
        <v>353.2496827</v>
      </c>
      <c r="L4114" s="2">
        <f t="shared" si="7"/>
        <v>0</v>
      </c>
      <c r="M4114" s="2">
        <f t="shared" si="1"/>
        <v>353.2496827</v>
      </c>
      <c r="O4114" s="2">
        <v>4112.0</v>
      </c>
      <c r="P4114" s="2">
        <v>2090.0</v>
      </c>
      <c r="Q4114" s="2">
        <v>2099.0</v>
      </c>
      <c r="R4114" s="2">
        <v>2090.0</v>
      </c>
      <c r="S4114" s="2">
        <v>2020.0</v>
      </c>
      <c r="T4114" s="2">
        <v>1.335387014E9</v>
      </c>
      <c r="U4114" s="2">
        <v>2.7629157E7</v>
      </c>
      <c r="V4114" s="2">
        <v>9.6101802E7</v>
      </c>
      <c r="W4114" s="2">
        <v>4678360.0</v>
      </c>
      <c r="X4114" s="2">
        <v>3828.0</v>
      </c>
      <c r="Y4114" s="2">
        <f t="shared" si="8"/>
        <v>0.1562119367</v>
      </c>
      <c r="Z4114" s="2">
        <f t="shared" ref="Z4114:AC4114" si="4165">ROUNDDOWN($Y4114*Z$1,0)-IF(MOD($Y4114*Z$1,1)=0,1,0)+1</f>
        <v>1</v>
      </c>
      <c r="AA4114" s="2">
        <f t="shared" si="4165"/>
        <v>1</v>
      </c>
      <c r="AB4114" s="2">
        <f t="shared" si="4165"/>
        <v>1</v>
      </c>
      <c r="AC4114" s="2">
        <f t="shared" si="4165"/>
        <v>1</v>
      </c>
      <c r="AD4114" s="2">
        <f t="shared" si="10"/>
        <v>0</v>
      </c>
      <c r="AE4114" s="2">
        <f t="shared" si="11"/>
        <v>0</v>
      </c>
      <c r="AF4114" s="2">
        <f t="shared" si="12"/>
        <v>0</v>
      </c>
      <c r="AG4114" s="2">
        <f t="shared" si="13"/>
        <v>0</v>
      </c>
      <c r="AH4114" s="2">
        <f t="shared" si="14"/>
        <v>0</v>
      </c>
      <c r="AI4114" s="2">
        <f t="shared" si="15"/>
        <v>0</v>
      </c>
      <c r="AJ4114" s="2">
        <f t="shared" si="16"/>
        <v>0</v>
      </c>
      <c r="AK4114" s="2">
        <f t="shared" si="17"/>
        <v>1</v>
      </c>
      <c r="AL4114" s="2">
        <f t="shared" si="18"/>
        <v>1</v>
      </c>
    </row>
    <row r="4115" ht="13.5" customHeight="1">
      <c r="A4115" s="3">
        <v>43943.0</v>
      </c>
      <c r="B4115" s="2">
        <v>2079.0</v>
      </c>
      <c r="C4115" s="2">
        <f t="shared" si="3"/>
        <v>2079</v>
      </c>
      <c r="D4115" s="2">
        <f t="shared" si="26"/>
        <v>4817.509774</v>
      </c>
      <c r="E4115" s="2">
        <f t="shared" si="20"/>
        <v>2541.616066</v>
      </c>
      <c r="F4115" s="2">
        <v>0.48</v>
      </c>
      <c r="G4115" s="2">
        <f t="shared" si="4"/>
        <v>0.0048</v>
      </c>
      <c r="H4115" s="2">
        <f t="shared" si="21"/>
        <v>1.8392</v>
      </c>
      <c r="I4115" s="2">
        <f t="shared" si="27"/>
        <v>1.645215159</v>
      </c>
      <c r="J4115" s="2">
        <f t="shared" si="5"/>
        <v>343.3349826</v>
      </c>
      <c r="K4115" s="2">
        <f t="shared" si="6"/>
        <v>354.9452812</v>
      </c>
      <c r="L4115" s="2">
        <f t="shared" si="7"/>
        <v>0</v>
      </c>
      <c r="M4115" s="2">
        <f t="shared" si="1"/>
        <v>354.9452812</v>
      </c>
      <c r="O4115" s="2">
        <v>4113.0</v>
      </c>
      <c r="P4115" s="2">
        <v>2065.0</v>
      </c>
      <c r="Q4115" s="2">
        <v>2069.0</v>
      </c>
      <c r="R4115" s="2">
        <v>2114.0</v>
      </c>
      <c r="S4115" s="2">
        <v>2062.0</v>
      </c>
      <c r="T4115" s="2">
        <v>1.335387014E9</v>
      </c>
      <c r="U4115" s="2">
        <v>2.7762696E7</v>
      </c>
      <c r="V4115" s="2">
        <v>9.2715436E7</v>
      </c>
      <c r="W4115" s="2">
        <v>4446173.0</v>
      </c>
      <c r="X4115" s="2">
        <v>3232.0</v>
      </c>
      <c r="Y4115" s="2">
        <f t="shared" si="8"/>
        <v>0.6206861551</v>
      </c>
      <c r="Z4115" s="2">
        <f t="shared" ref="Z4115:AC4115" si="4166">ROUNDDOWN($Y4115*Z$1,0)-IF(MOD($Y4115*Z$1,1)=0,1,0)+1</f>
        <v>2</v>
      </c>
      <c r="AA4115" s="2">
        <f t="shared" si="4166"/>
        <v>2</v>
      </c>
      <c r="AB4115" s="2">
        <f t="shared" si="4166"/>
        <v>3</v>
      </c>
      <c r="AC4115" s="2">
        <f t="shared" si="4166"/>
        <v>4</v>
      </c>
      <c r="AD4115" s="2">
        <f t="shared" si="10"/>
        <v>0</v>
      </c>
      <c r="AE4115" s="2">
        <f t="shared" si="11"/>
        <v>1</v>
      </c>
      <c r="AF4115" s="2">
        <f t="shared" si="12"/>
        <v>0</v>
      </c>
      <c r="AG4115" s="2">
        <f t="shared" si="13"/>
        <v>0</v>
      </c>
      <c r="AH4115" s="2">
        <f t="shared" si="14"/>
        <v>0</v>
      </c>
      <c r="AI4115" s="2">
        <f t="shared" si="15"/>
        <v>0</v>
      </c>
      <c r="AJ4115" s="2">
        <f t="shared" si="16"/>
        <v>0</v>
      </c>
      <c r="AK4115" s="2">
        <f t="shared" si="17"/>
        <v>0</v>
      </c>
      <c r="AL4115" s="2">
        <f t="shared" si="18"/>
        <v>1</v>
      </c>
    </row>
    <row r="4116" ht="13.5" customHeight="1">
      <c r="A4116" s="3">
        <v>43944.0</v>
      </c>
      <c r="B4116" s="2">
        <v>2152.0</v>
      </c>
      <c r="C4116" s="2">
        <f t="shared" si="3"/>
        <v>2152</v>
      </c>
      <c r="D4116" s="2">
        <f t="shared" si="26"/>
        <v>4819.445581</v>
      </c>
      <c r="E4116" s="2">
        <f t="shared" si="20"/>
        <v>2541.958633</v>
      </c>
      <c r="F4116" s="2">
        <v>3.51</v>
      </c>
      <c r="G4116" s="2">
        <f t="shared" si="4"/>
        <v>0.0351</v>
      </c>
      <c r="H4116" s="2">
        <f t="shared" si="21"/>
        <v>1.8743</v>
      </c>
      <c r="I4116" s="2">
        <f t="shared" si="27"/>
        <v>1.645616986</v>
      </c>
      <c r="J4116" s="2">
        <f t="shared" si="5"/>
        <v>355.3860405</v>
      </c>
      <c r="K4116" s="2">
        <f t="shared" si="6"/>
        <v>367.4038605</v>
      </c>
      <c r="L4116" s="2">
        <f t="shared" si="7"/>
        <v>0</v>
      </c>
      <c r="M4116" s="2">
        <f t="shared" si="1"/>
        <v>367.4038605</v>
      </c>
      <c r="O4116" s="2">
        <v>4114.0</v>
      </c>
      <c r="P4116" s="2">
        <v>2150.0</v>
      </c>
      <c r="Q4116" s="2">
        <v>2079.0</v>
      </c>
      <c r="R4116" s="2">
        <v>2174.0</v>
      </c>
      <c r="S4116" s="2">
        <v>2129.0</v>
      </c>
      <c r="T4116" s="2">
        <v>1.335387014E9</v>
      </c>
      <c r="U4116" s="2">
        <v>2.8737529E7</v>
      </c>
      <c r="V4116" s="2">
        <v>3.19348042E8</v>
      </c>
      <c r="W4116" s="2">
        <v>1.4844577E7</v>
      </c>
      <c r="X4116" s="2">
        <v>3153.0</v>
      </c>
      <c r="Y4116" s="2">
        <f t="shared" si="8"/>
        <v>0.9786845311</v>
      </c>
      <c r="Z4116" s="2">
        <f t="shared" ref="Z4116:AC4116" si="4167">ROUNDDOWN($Y4116*Z$1,0)-IF(MOD($Y4116*Z$1,1)=0,1,0)+1</f>
        <v>2</v>
      </c>
      <c r="AA4116" s="2">
        <f t="shared" si="4167"/>
        <v>3</v>
      </c>
      <c r="AB4116" s="2">
        <f t="shared" si="4167"/>
        <v>4</v>
      </c>
      <c r="AC4116" s="2">
        <f t="shared" si="4167"/>
        <v>5</v>
      </c>
      <c r="AD4116" s="2">
        <f t="shared" si="10"/>
        <v>1</v>
      </c>
      <c r="AE4116" s="2">
        <f t="shared" si="11"/>
        <v>0</v>
      </c>
      <c r="AF4116" s="2">
        <f t="shared" si="12"/>
        <v>0</v>
      </c>
      <c r="AG4116" s="2">
        <f t="shared" si="13"/>
        <v>0</v>
      </c>
      <c r="AH4116" s="2">
        <f t="shared" si="14"/>
        <v>0</v>
      </c>
      <c r="AI4116" s="2">
        <f t="shared" si="15"/>
        <v>0</v>
      </c>
      <c r="AJ4116" s="2">
        <f t="shared" si="16"/>
        <v>0</v>
      </c>
      <c r="AK4116" s="2">
        <f t="shared" si="17"/>
        <v>0</v>
      </c>
      <c r="AL4116" s="2">
        <f t="shared" si="18"/>
        <v>1</v>
      </c>
    </row>
    <row r="4117" ht="13.5" customHeight="1">
      <c r="A4117" s="3">
        <v>43947.0</v>
      </c>
      <c r="B4117" s="2">
        <v>2300.0</v>
      </c>
      <c r="C4117" s="2">
        <f t="shared" si="3"/>
        <v>2300</v>
      </c>
      <c r="D4117" s="2">
        <f t="shared" si="26"/>
        <v>4821.382165</v>
      </c>
      <c r="E4117" s="2">
        <f t="shared" si="20"/>
        <v>2542.301201</v>
      </c>
      <c r="F4117" s="2">
        <v>6.88</v>
      </c>
      <c r="G4117" s="2">
        <f t="shared" si="4"/>
        <v>0.0688</v>
      </c>
      <c r="H4117" s="2">
        <f t="shared" si="21"/>
        <v>1.9431</v>
      </c>
      <c r="I4117" s="2">
        <f t="shared" si="27"/>
        <v>1.646018813</v>
      </c>
      <c r="J4117" s="2">
        <f t="shared" si="5"/>
        <v>379.8366001</v>
      </c>
      <c r="K4117" s="2">
        <f t="shared" si="6"/>
        <v>392.6812461</v>
      </c>
      <c r="L4117" s="2">
        <f t="shared" si="7"/>
        <v>0</v>
      </c>
      <c r="M4117" s="2">
        <f t="shared" si="1"/>
        <v>392.6812461</v>
      </c>
      <c r="O4117" s="2">
        <v>4115.0</v>
      </c>
      <c r="P4117" s="2">
        <v>2200.0</v>
      </c>
      <c r="Q4117" s="2">
        <v>2152.0</v>
      </c>
      <c r="R4117" s="2">
        <v>2308.0</v>
      </c>
      <c r="S4117" s="2">
        <v>2194.0</v>
      </c>
      <c r="T4117" s="2">
        <v>1.335387014E9</v>
      </c>
      <c r="U4117" s="2">
        <v>3.0713901E7</v>
      </c>
      <c r="V4117" s="2">
        <v>6.8632037E7</v>
      </c>
      <c r="W4117" s="2">
        <v>3018006.0</v>
      </c>
      <c r="X4117" s="2">
        <v>2732.0</v>
      </c>
      <c r="Y4117" s="2">
        <f t="shared" si="8"/>
        <v>0.9983759643</v>
      </c>
      <c r="Z4117" s="2">
        <f t="shared" ref="Z4117:AC4117" si="4168">ROUNDDOWN($Y4117*Z$1,0)-IF(MOD($Y4117*Z$1,1)=0,1,0)+1</f>
        <v>2</v>
      </c>
      <c r="AA4117" s="2">
        <f t="shared" si="4168"/>
        <v>3</v>
      </c>
      <c r="AB4117" s="2">
        <f t="shared" si="4168"/>
        <v>4</v>
      </c>
      <c r="AC4117" s="2">
        <f t="shared" si="4168"/>
        <v>5</v>
      </c>
      <c r="AD4117" s="2">
        <f t="shared" si="10"/>
        <v>0</v>
      </c>
      <c r="AE4117" s="2">
        <f t="shared" si="11"/>
        <v>0</v>
      </c>
      <c r="AF4117" s="2">
        <f t="shared" si="12"/>
        <v>0</v>
      </c>
      <c r="AG4117" s="2">
        <f t="shared" si="13"/>
        <v>0</v>
      </c>
      <c r="AH4117" s="2">
        <f t="shared" si="14"/>
        <v>0</v>
      </c>
      <c r="AI4117" s="2">
        <f t="shared" si="15"/>
        <v>1</v>
      </c>
      <c r="AJ4117" s="2">
        <f t="shared" si="16"/>
        <v>0</v>
      </c>
      <c r="AK4117" s="2">
        <f t="shared" si="17"/>
        <v>0</v>
      </c>
      <c r="AL4117" s="2">
        <f t="shared" si="18"/>
        <v>1</v>
      </c>
    </row>
    <row r="4118" ht="13.5" customHeight="1">
      <c r="A4118" s="3">
        <v>43948.0</v>
      </c>
      <c r="B4118" s="2">
        <v>2243.0</v>
      </c>
      <c r="C4118" s="2">
        <f t="shared" si="3"/>
        <v>2243</v>
      </c>
      <c r="D4118" s="2">
        <f t="shared" si="26"/>
        <v>4823.319527</v>
      </c>
      <c r="E4118" s="2">
        <f t="shared" si="20"/>
        <v>2542.643769</v>
      </c>
      <c r="F4118" s="2">
        <v>-2.48</v>
      </c>
      <c r="G4118" s="2">
        <f t="shared" si="4"/>
        <v>-0.0248</v>
      </c>
      <c r="H4118" s="2">
        <f t="shared" si="21"/>
        <v>1.9183</v>
      </c>
      <c r="I4118" s="2">
        <f t="shared" si="27"/>
        <v>1.64642064</v>
      </c>
      <c r="J4118" s="2">
        <f t="shared" si="5"/>
        <v>370.4166524</v>
      </c>
      <c r="K4118" s="2">
        <f t="shared" si="6"/>
        <v>382.9427512</v>
      </c>
      <c r="L4118" s="2">
        <f t="shared" si="7"/>
        <v>0</v>
      </c>
      <c r="M4118" s="2">
        <f t="shared" si="1"/>
        <v>382.9427512</v>
      </c>
      <c r="O4118" s="2">
        <v>4116.0</v>
      </c>
      <c r="P4118" s="2">
        <v>2300.0</v>
      </c>
      <c r="Q4118" s="2">
        <v>2300.0</v>
      </c>
      <c r="R4118" s="2">
        <v>2318.0</v>
      </c>
      <c r="S4118" s="2">
        <v>2243.0</v>
      </c>
      <c r="T4118" s="2">
        <v>1.335387014E9</v>
      </c>
      <c r="U4118" s="2">
        <v>2.9952731E7</v>
      </c>
      <c r="V4118" s="2">
        <v>1.14511951E8</v>
      </c>
      <c r="W4118" s="2">
        <v>5014617.0</v>
      </c>
      <c r="X4118" s="2">
        <v>4480.0</v>
      </c>
      <c r="Y4118" s="2">
        <f t="shared" si="8"/>
        <v>0.05470970361</v>
      </c>
      <c r="Z4118" s="2">
        <f t="shared" ref="Z4118:AC4118" si="4169">ROUNDDOWN($Y4118*Z$1,0)-IF(MOD($Y4118*Z$1,1)=0,1,0)+1</f>
        <v>1</v>
      </c>
      <c r="AA4118" s="2">
        <f t="shared" si="4169"/>
        <v>1</v>
      </c>
      <c r="AB4118" s="2">
        <f t="shared" si="4169"/>
        <v>1</v>
      </c>
      <c r="AC4118" s="2">
        <f t="shared" si="4169"/>
        <v>1</v>
      </c>
      <c r="AD4118" s="2">
        <f t="shared" si="10"/>
        <v>0</v>
      </c>
      <c r="AE4118" s="2">
        <f t="shared" si="11"/>
        <v>0</v>
      </c>
      <c r="AF4118" s="2">
        <f t="shared" si="12"/>
        <v>0</v>
      </c>
      <c r="AG4118" s="2">
        <f t="shared" si="13"/>
        <v>0</v>
      </c>
      <c r="AH4118" s="2">
        <f t="shared" si="14"/>
        <v>0</v>
      </c>
      <c r="AI4118" s="2">
        <f t="shared" si="15"/>
        <v>0</v>
      </c>
      <c r="AJ4118" s="2">
        <f t="shared" si="16"/>
        <v>0</v>
      </c>
      <c r="AK4118" s="2">
        <f t="shared" si="17"/>
        <v>1</v>
      </c>
      <c r="AL4118" s="2">
        <f t="shared" si="18"/>
        <v>1</v>
      </c>
    </row>
    <row r="4119" ht="13.5" customHeight="1">
      <c r="A4119" s="3">
        <v>43951.0</v>
      </c>
      <c r="B4119" s="2">
        <v>2248.0</v>
      </c>
      <c r="C4119" s="2">
        <f t="shared" si="3"/>
        <v>2248</v>
      </c>
      <c r="D4119" s="2">
        <f t="shared" si="26"/>
        <v>4825.257668</v>
      </c>
      <c r="E4119" s="2">
        <f t="shared" si="20"/>
        <v>2542.986336</v>
      </c>
      <c r="F4119" s="2">
        <v>0.22</v>
      </c>
      <c r="G4119" s="2">
        <f t="shared" si="4"/>
        <v>0.0022</v>
      </c>
      <c r="H4119" s="2">
        <f t="shared" si="21"/>
        <v>1.9205</v>
      </c>
      <c r="I4119" s="2">
        <f t="shared" si="27"/>
        <v>1.646822467</v>
      </c>
      <c r="J4119" s="2">
        <f t="shared" si="5"/>
        <v>371.2315691</v>
      </c>
      <c r="K4119" s="2">
        <f t="shared" si="6"/>
        <v>383.7852253</v>
      </c>
      <c r="L4119" s="2">
        <f t="shared" si="7"/>
        <v>0</v>
      </c>
      <c r="M4119" s="2">
        <f t="shared" si="1"/>
        <v>383.7852253</v>
      </c>
      <c r="O4119" s="2">
        <v>4117.0</v>
      </c>
      <c r="P4119" s="2">
        <v>2318.0</v>
      </c>
      <c r="Q4119" s="2">
        <v>2243.0</v>
      </c>
      <c r="R4119" s="2">
        <v>2323.0</v>
      </c>
      <c r="S4119" s="2">
        <v>2248.0</v>
      </c>
      <c r="T4119" s="2">
        <v>1.335387014E9</v>
      </c>
      <c r="U4119" s="2">
        <v>3.00195E7</v>
      </c>
      <c r="V4119" s="2">
        <v>1.54269656E8</v>
      </c>
      <c r="W4119" s="2">
        <v>6724135.0</v>
      </c>
      <c r="X4119" s="2">
        <v>4712.0</v>
      </c>
      <c r="Y4119" s="2">
        <f t="shared" si="8"/>
        <v>0.5520706456</v>
      </c>
      <c r="Z4119" s="2">
        <f t="shared" ref="Z4119:AC4119" si="4170">ROUNDDOWN($Y4119*Z$1,0)-IF(MOD($Y4119*Z$1,1)=0,1,0)+1</f>
        <v>2</v>
      </c>
      <c r="AA4119" s="2">
        <f t="shared" si="4170"/>
        <v>2</v>
      </c>
      <c r="AB4119" s="2">
        <f t="shared" si="4170"/>
        <v>3</v>
      </c>
      <c r="AC4119" s="2">
        <f t="shared" si="4170"/>
        <v>3</v>
      </c>
      <c r="AD4119" s="2">
        <f t="shared" si="10"/>
        <v>1</v>
      </c>
      <c r="AE4119" s="2">
        <f t="shared" si="11"/>
        <v>0</v>
      </c>
      <c r="AF4119" s="2">
        <f t="shared" si="12"/>
        <v>0</v>
      </c>
      <c r="AG4119" s="2">
        <f t="shared" si="13"/>
        <v>0</v>
      </c>
      <c r="AH4119" s="2">
        <f t="shared" si="14"/>
        <v>0</v>
      </c>
      <c r="AI4119" s="2">
        <f t="shared" si="15"/>
        <v>0</v>
      </c>
      <c r="AJ4119" s="2">
        <f t="shared" si="16"/>
        <v>0</v>
      </c>
      <c r="AK4119" s="2">
        <f t="shared" si="17"/>
        <v>0</v>
      </c>
      <c r="AL4119" s="2">
        <f t="shared" si="18"/>
        <v>1</v>
      </c>
    </row>
    <row r="4120" ht="13.5" customHeight="1">
      <c r="A4120" s="3">
        <v>43954.0</v>
      </c>
      <c r="B4120" s="2">
        <v>2275.0</v>
      </c>
      <c r="C4120" s="2">
        <f t="shared" si="3"/>
        <v>2275</v>
      </c>
      <c r="D4120" s="2">
        <f t="shared" si="26"/>
        <v>4827.196588</v>
      </c>
      <c r="E4120" s="2">
        <f t="shared" si="20"/>
        <v>2543.328904</v>
      </c>
      <c r="F4120" s="2">
        <v>1.2</v>
      </c>
      <c r="G4120" s="2">
        <f t="shared" si="4"/>
        <v>0.012</v>
      </c>
      <c r="H4120" s="2">
        <f t="shared" si="21"/>
        <v>1.9325</v>
      </c>
      <c r="I4120" s="2">
        <f t="shared" si="27"/>
        <v>1.647224295</v>
      </c>
      <c r="J4120" s="2">
        <f t="shared" si="5"/>
        <v>375.6863479</v>
      </c>
      <c r="K4120" s="2">
        <f t="shared" si="6"/>
        <v>388.390648</v>
      </c>
      <c r="L4120" s="2">
        <f t="shared" si="7"/>
        <v>0</v>
      </c>
      <c r="M4120" s="2">
        <f t="shared" si="1"/>
        <v>388.390648</v>
      </c>
      <c r="O4120" s="2">
        <v>4118.0</v>
      </c>
      <c r="P4120" s="2">
        <v>2220.0</v>
      </c>
      <c r="Q4120" s="2">
        <v>2248.0</v>
      </c>
      <c r="R4120" s="2">
        <v>2288.0</v>
      </c>
      <c r="S4120" s="2">
        <v>2205.0</v>
      </c>
      <c r="T4120" s="2">
        <v>1.335387014E9</v>
      </c>
      <c r="U4120" s="2">
        <v>3.0380055E7</v>
      </c>
      <c r="V4120" s="2">
        <v>7.4895091E7</v>
      </c>
      <c r="W4120" s="2">
        <v>3329228.0</v>
      </c>
      <c r="X4120" s="2">
        <v>2609.0</v>
      </c>
      <c r="Y4120" s="2">
        <f t="shared" si="8"/>
        <v>0.7943564758</v>
      </c>
      <c r="Z4120" s="2">
        <f t="shared" ref="Z4120:AC4120" si="4171">ROUNDDOWN($Y4120*Z$1,0)-IF(MOD($Y4120*Z$1,1)=0,1,0)+1</f>
        <v>2</v>
      </c>
      <c r="AA4120" s="2">
        <f t="shared" si="4171"/>
        <v>3</v>
      </c>
      <c r="AB4120" s="2">
        <f t="shared" si="4171"/>
        <v>4</v>
      </c>
      <c r="AC4120" s="2">
        <f t="shared" si="4171"/>
        <v>4</v>
      </c>
      <c r="AD4120" s="2">
        <f t="shared" si="10"/>
        <v>0</v>
      </c>
      <c r="AE4120" s="2">
        <f t="shared" si="11"/>
        <v>0</v>
      </c>
      <c r="AF4120" s="2">
        <f t="shared" si="12"/>
        <v>0</v>
      </c>
      <c r="AG4120" s="2">
        <f t="shared" si="13"/>
        <v>0</v>
      </c>
      <c r="AH4120" s="2">
        <f t="shared" si="14"/>
        <v>0</v>
      </c>
      <c r="AI4120" s="2">
        <f t="shared" si="15"/>
        <v>1</v>
      </c>
      <c r="AJ4120" s="2">
        <f t="shared" si="16"/>
        <v>0</v>
      </c>
      <c r="AK4120" s="2">
        <f t="shared" si="17"/>
        <v>0</v>
      </c>
      <c r="AL4120" s="2">
        <f t="shared" si="18"/>
        <v>1</v>
      </c>
    </row>
    <row r="4121" ht="13.5" customHeight="1">
      <c r="A4121" s="3">
        <v>43955.0</v>
      </c>
      <c r="B4121" s="2">
        <v>2205.0</v>
      </c>
      <c r="C4121" s="2">
        <f t="shared" si="3"/>
        <v>2205</v>
      </c>
      <c r="D4121" s="2">
        <f t="shared" si="26"/>
        <v>4829.136286</v>
      </c>
      <c r="E4121" s="2">
        <f t="shared" si="20"/>
        <v>2543.671472</v>
      </c>
      <c r="F4121" s="2">
        <v>-3.08</v>
      </c>
      <c r="G4121" s="2">
        <f t="shared" si="4"/>
        <v>-0.0308</v>
      </c>
      <c r="H4121" s="2">
        <f t="shared" si="21"/>
        <v>1.9017</v>
      </c>
      <c r="I4121" s="2">
        <f t="shared" si="27"/>
        <v>1.647626122</v>
      </c>
      <c r="J4121" s="2">
        <f t="shared" si="5"/>
        <v>364.1152084</v>
      </c>
      <c r="K4121" s="2">
        <f t="shared" si="6"/>
        <v>376.428216</v>
      </c>
      <c r="L4121" s="2">
        <f t="shared" si="7"/>
        <v>0</v>
      </c>
      <c r="M4121" s="2">
        <f t="shared" si="1"/>
        <v>376.428216</v>
      </c>
      <c r="O4121" s="2">
        <v>4119.0</v>
      </c>
      <c r="P4121" s="2">
        <v>2298.0</v>
      </c>
      <c r="Q4121" s="2">
        <v>2275.0</v>
      </c>
      <c r="R4121" s="2">
        <v>2298.0</v>
      </c>
      <c r="S4121" s="2">
        <v>2186.0</v>
      </c>
      <c r="T4121" s="2">
        <v>1.335387014E9</v>
      </c>
      <c r="U4121" s="2">
        <v>2.9445284E7</v>
      </c>
      <c r="V4121" s="2">
        <v>1.08940621E8</v>
      </c>
      <c r="W4121" s="2">
        <v>4902660.0</v>
      </c>
      <c r="X4121" s="2">
        <v>3840.0</v>
      </c>
      <c r="Y4121" s="2">
        <f t="shared" si="8"/>
        <v>0.03126268778</v>
      </c>
      <c r="Z4121" s="2">
        <f t="shared" ref="Z4121:AC4121" si="4172">ROUNDDOWN($Y4121*Z$1,0)-IF(MOD($Y4121*Z$1,1)=0,1,0)+1</f>
        <v>1</v>
      </c>
      <c r="AA4121" s="2">
        <f t="shared" si="4172"/>
        <v>1</v>
      </c>
      <c r="AB4121" s="2">
        <f t="shared" si="4172"/>
        <v>1</v>
      </c>
      <c r="AC4121" s="2">
        <f t="shared" si="4172"/>
        <v>1</v>
      </c>
      <c r="AD4121" s="2">
        <f t="shared" si="10"/>
        <v>0</v>
      </c>
      <c r="AE4121" s="2">
        <f t="shared" si="11"/>
        <v>0</v>
      </c>
      <c r="AF4121" s="2">
        <f t="shared" si="12"/>
        <v>0</v>
      </c>
      <c r="AG4121" s="2">
        <f t="shared" si="13"/>
        <v>0</v>
      </c>
      <c r="AH4121" s="2">
        <f t="shared" si="14"/>
        <v>0</v>
      </c>
      <c r="AI4121" s="2">
        <f t="shared" si="15"/>
        <v>0</v>
      </c>
      <c r="AJ4121" s="2">
        <f t="shared" si="16"/>
        <v>1</v>
      </c>
      <c r="AK4121" s="2">
        <f t="shared" si="17"/>
        <v>0</v>
      </c>
      <c r="AL4121" s="2">
        <f t="shared" si="18"/>
        <v>1</v>
      </c>
    </row>
    <row r="4122" ht="13.5" customHeight="1">
      <c r="A4122" s="3">
        <v>43956.0</v>
      </c>
      <c r="B4122" s="2">
        <v>2235.0</v>
      </c>
      <c r="C4122" s="2">
        <f t="shared" si="3"/>
        <v>2235</v>
      </c>
      <c r="D4122" s="2">
        <f t="shared" si="26"/>
        <v>4831.076765</v>
      </c>
      <c r="E4122" s="2">
        <f t="shared" si="20"/>
        <v>2544.01404</v>
      </c>
      <c r="F4122" s="2">
        <v>1.36</v>
      </c>
      <c r="G4122" s="2">
        <f t="shared" si="4"/>
        <v>0.0136</v>
      </c>
      <c r="H4122" s="2">
        <f t="shared" si="21"/>
        <v>1.9153</v>
      </c>
      <c r="I4122" s="2">
        <f t="shared" si="27"/>
        <v>1.648027949</v>
      </c>
      <c r="J4122" s="2">
        <f t="shared" si="5"/>
        <v>369.0671752</v>
      </c>
      <c r="K4122" s="2">
        <f t="shared" si="6"/>
        <v>381.5476398</v>
      </c>
      <c r="L4122" s="2">
        <f t="shared" si="7"/>
        <v>0</v>
      </c>
      <c r="M4122" s="2">
        <f t="shared" si="1"/>
        <v>381.5476398</v>
      </c>
      <c r="O4122" s="2">
        <v>4120.0</v>
      </c>
      <c r="P4122" s="2">
        <v>2245.0</v>
      </c>
      <c r="Q4122" s="2">
        <v>2205.0</v>
      </c>
      <c r="R4122" s="2">
        <v>2257.0</v>
      </c>
      <c r="S4122" s="2">
        <v>2217.0</v>
      </c>
      <c r="T4122" s="2">
        <v>1.335387014E9</v>
      </c>
      <c r="U4122" s="2">
        <v>2.98459E7</v>
      </c>
      <c r="V4122" s="2">
        <v>7.9077629E7</v>
      </c>
      <c r="W4122" s="2">
        <v>3529766.0</v>
      </c>
      <c r="X4122" s="2">
        <v>3075.0</v>
      </c>
      <c r="Y4122" s="2">
        <f t="shared" si="8"/>
        <v>0.8207470564</v>
      </c>
      <c r="Z4122" s="2">
        <f t="shared" ref="Z4122:AC4122" si="4173">ROUNDDOWN($Y4122*Z$1,0)-IF(MOD($Y4122*Z$1,1)=0,1,0)+1</f>
        <v>2</v>
      </c>
      <c r="AA4122" s="2">
        <f t="shared" si="4173"/>
        <v>3</v>
      </c>
      <c r="AB4122" s="2">
        <f t="shared" si="4173"/>
        <v>4</v>
      </c>
      <c r="AC4122" s="2">
        <f t="shared" si="4173"/>
        <v>5</v>
      </c>
      <c r="AD4122" s="2">
        <f t="shared" si="10"/>
        <v>0</v>
      </c>
      <c r="AE4122" s="2">
        <f t="shared" si="11"/>
        <v>0</v>
      </c>
      <c r="AF4122" s="2">
        <f t="shared" si="12"/>
        <v>0</v>
      </c>
      <c r="AG4122" s="2">
        <f t="shared" si="13"/>
        <v>0</v>
      </c>
      <c r="AH4122" s="2">
        <f t="shared" si="14"/>
        <v>0</v>
      </c>
      <c r="AI4122" s="2">
        <f t="shared" si="15"/>
        <v>1</v>
      </c>
      <c r="AJ4122" s="2">
        <f t="shared" si="16"/>
        <v>0</v>
      </c>
      <c r="AK4122" s="2">
        <f t="shared" si="17"/>
        <v>0</v>
      </c>
      <c r="AL4122" s="2">
        <f t="shared" si="18"/>
        <v>1</v>
      </c>
    </row>
    <row r="4123" ht="13.5" customHeight="1">
      <c r="A4123" s="3">
        <v>43957.0</v>
      </c>
      <c r="B4123" s="2">
        <v>2231.0</v>
      </c>
      <c r="C4123" s="2">
        <f t="shared" si="3"/>
        <v>2231</v>
      </c>
      <c r="D4123" s="2">
        <f t="shared" si="26"/>
        <v>4833.018023</v>
      </c>
      <c r="E4123" s="2">
        <f t="shared" si="20"/>
        <v>2544.356607</v>
      </c>
      <c r="F4123" s="2">
        <v>-0.18</v>
      </c>
      <c r="G4123" s="2">
        <f t="shared" si="4"/>
        <v>-0.0018</v>
      </c>
      <c r="H4123" s="2">
        <f t="shared" si="21"/>
        <v>1.9135</v>
      </c>
      <c r="I4123" s="2">
        <f t="shared" si="27"/>
        <v>1.648429776</v>
      </c>
      <c r="J4123" s="2">
        <f t="shared" si="5"/>
        <v>368.4028543</v>
      </c>
      <c r="K4123" s="2">
        <f t="shared" si="6"/>
        <v>380.860854</v>
      </c>
      <c r="L4123" s="2">
        <f t="shared" si="7"/>
        <v>0</v>
      </c>
      <c r="M4123" s="2">
        <f t="shared" si="1"/>
        <v>380.860854</v>
      </c>
      <c r="O4123" s="2">
        <v>4121.0</v>
      </c>
      <c r="P4123" s="2">
        <v>2235.0</v>
      </c>
      <c r="Q4123" s="2">
        <v>2235.0</v>
      </c>
      <c r="R4123" s="2">
        <v>2274.0</v>
      </c>
      <c r="S4123" s="2">
        <v>2227.0</v>
      </c>
      <c r="T4123" s="2">
        <v>1.335387014E9</v>
      </c>
      <c r="U4123" s="2">
        <v>2.9792484E7</v>
      </c>
      <c r="V4123" s="2">
        <v>8.5074623E7</v>
      </c>
      <c r="W4123" s="2">
        <v>3776634.0</v>
      </c>
      <c r="X4123" s="2">
        <v>3323.0</v>
      </c>
      <c r="Y4123" s="2">
        <f t="shared" si="8"/>
        <v>0.4363580999</v>
      </c>
      <c r="Z4123" s="2">
        <f t="shared" ref="Z4123:AC4123" si="4174">ROUNDDOWN($Y4123*Z$1,0)-IF(MOD($Y4123*Z$1,1)=0,1,0)+1</f>
        <v>1</v>
      </c>
      <c r="AA4123" s="2">
        <f t="shared" si="4174"/>
        <v>2</v>
      </c>
      <c r="AB4123" s="2">
        <f t="shared" si="4174"/>
        <v>2</v>
      </c>
      <c r="AC4123" s="2">
        <f t="shared" si="4174"/>
        <v>3</v>
      </c>
      <c r="AD4123" s="2">
        <f t="shared" si="10"/>
        <v>0</v>
      </c>
      <c r="AE4123" s="2">
        <f t="shared" si="11"/>
        <v>0</v>
      </c>
      <c r="AF4123" s="2">
        <f t="shared" si="12"/>
        <v>0</v>
      </c>
      <c r="AG4123" s="2">
        <f t="shared" si="13"/>
        <v>0</v>
      </c>
      <c r="AH4123" s="2">
        <f t="shared" si="14"/>
        <v>0</v>
      </c>
      <c r="AI4123" s="2">
        <f t="shared" si="15"/>
        <v>0</v>
      </c>
      <c r="AJ4123" s="2">
        <f t="shared" si="16"/>
        <v>0</v>
      </c>
      <c r="AK4123" s="2">
        <f t="shared" si="17"/>
        <v>1</v>
      </c>
      <c r="AL4123" s="2">
        <f t="shared" si="18"/>
        <v>1</v>
      </c>
    </row>
    <row r="4124" ht="13.5" customHeight="1">
      <c r="A4124" s="3">
        <v>43958.0</v>
      </c>
      <c r="B4124" s="2">
        <v>2256.0</v>
      </c>
      <c r="C4124" s="2">
        <f t="shared" si="3"/>
        <v>2256</v>
      </c>
      <c r="D4124" s="2">
        <f t="shared" si="26"/>
        <v>4834.960061</v>
      </c>
      <c r="E4124" s="2">
        <f t="shared" si="20"/>
        <v>2544.699175</v>
      </c>
      <c r="F4124" s="2">
        <v>1.12</v>
      </c>
      <c r="G4124" s="2">
        <f t="shared" si="4"/>
        <v>0.0112</v>
      </c>
      <c r="H4124" s="2">
        <f t="shared" si="21"/>
        <v>1.9247</v>
      </c>
      <c r="I4124" s="2">
        <f t="shared" si="27"/>
        <v>1.648831603</v>
      </c>
      <c r="J4124" s="2">
        <f t="shared" si="5"/>
        <v>372.5289663</v>
      </c>
      <c r="K4124" s="2">
        <f t="shared" si="6"/>
        <v>385.1264956</v>
      </c>
      <c r="L4124" s="2">
        <f t="shared" si="7"/>
        <v>0</v>
      </c>
      <c r="M4124" s="2">
        <f t="shared" si="1"/>
        <v>385.1264956</v>
      </c>
      <c r="O4124" s="2">
        <v>4122.0</v>
      </c>
      <c r="P4124" s="2">
        <v>2240.0</v>
      </c>
      <c r="Q4124" s="2">
        <v>2231.0</v>
      </c>
      <c r="R4124" s="2">
        <v>2257.0</v>
      </c>
      <c r="S4124" s="2">
        <v>2224.0</v>
      </c>
      <c r="T4124" s="2">
        <v>1.335387014E9</v>
      </c>
      <c r="U4124" s="2">
        <v>3.0126331E7</v>
      </c>
      <c r="V4124" s="2">
        <v>2.91882449E8</v>
      </c>
      <c r="W4124" s="2">
        <v>1.2967516E7</v>
      </c>
      <c r="X4124" s="2">
        <v>3477.0</v>
      </c>
      <c r="Y4124" s="2">
        <f t="shared" si="8"/>
        <v>0.7796386521</v>
      </c>
      <c r="Z4124" s="2">
        <f t="shared" ref="Z4124:AC4124" si="4175">ROUNDDOWN($Y4124*Z$1,0)-IF(MOD($Y4124*Z$1,1)=0,1,0)+1</f>
        <v>2</v>
      </c>
      <c r="AA4124" s="2">
        <f t="shared" si="4175"/>
        <v>3</v>
      </c>
      <c r="AB4124" s="2">
        <f t="shared" si="4175"/>
        <v>4</v>
      </c>
      <c r="AC4124" s="2">
        <f t="shared" si="4175"/>
        <v>4</v>
      </c>
      <c r="AD4124" s="2">
        <f t="shared" si="10"/>
        <v>1</v>
      </c>
      <c r="AE4124" s="2">
        <f t="shared" si="11"/>
        <v>0</v>
      </c>
      <c r="AF4124" s="2">
        <f t="shared" si="12"/>
        <v>0</v>
      </c>
      <c r="AG4124" s="2">
        <f t="shared" si="13"/>
        <v>0</v>
      </c>
      <c r="AH4124" s="2">
        <f t="shared" si="14"/>
        <v>0</v>
      </c>
      <c r="AI4124" s="2">
        <f t="shared" si="15"/>
        <v>0</v>
      </c>
      <c r="AJ4124" s="2">
        <f t="shared" si="16"/>
        <v>0</v>
      </c>
      <c r="AK4124" s="2">
        <f t="shared" si="17"/>
        <v>0</v>
      </c>
      <c r="AL4124" s="2">
        <f t="shared" si="18"/>
        <v>1</v>
      </c>
    </row>
    <row r="4125" ht="13.5" customHeight="1">
      <c r="A4125" s="3">
        <v>43961.0</v>
      </c>
      <c r="B4125" s="2">
        <v>2301.0</v>
      </c>
      <c r="C4125" s="2">
        <f t="shared" si="3"/>
        <v>2301</v>
      </c>
      <c r="D4125" s="2">
        <f t="shared" si="26"/>
        <v>4836.902879</v>
      </c>
      <c r="E4125" s="2">
        <f t="shared" si="20"/>
        <v>2545.041743</v>
      </c>
      <c r="F4125" s="2">
        <v>1.99</v>
      </c>
      <c r="G4125" s="2">
        <f t="shared" si="4"/>
        <v>0.0199</v>
      </c>
      <c r="H4125" s="2">
        <f t="shared" si="21"/>
        <v>1.9446</v>
      </c>
      <c r="I4125" s="2">
        <f t="shared" si="27"/>
        <v>1.64923343</v>
      </c>
      <c r="J4125" s="2">
        <f t="shared" si="5"/>
        <v>379.9422927</v>
      </c>
      <c r="K4125" s="2">
        <f t="shared" si="6"/>
        <v>392.7905128</v>
      </c>
      <c r="L4125" s="2">
        <f t="shared" si="7"/>
        <v>0</v>
      </c>
      <c r="M4125" s="2">
        <f t="shared" si="1"/>
        <v>392.7905128</v>
      </c>
      <c r="O4125" s="2">
        <v>4123.0</v>
      </c>
      <c r="P4125" s="2">
        <v>2288.0</v>
      </c>
      <c r="Q4125" s="2">
        <v>2256.0</v>
      </c>
      <c r="R4125" s="2">
        <v>2301.0</v>
      </c>
      <c r="S4125" s="2">
        <v>2251.0</v>
      </c>
      <c r="T4125" s="2">
        <v>1.335387014E9</v>
      </c>
      <c r="U4125" s="2">
        <v>3.0727255E7</v>
      </c>
      <c r="V4125" s="2">
        <v>5.699319E7</v>
      </c>
      <c r="W4125" s="2">
        <v>2499041.0</v>
      </c>
      <c r="X4125" s="2">
        <v>1694.0</v>
      </c>
      <c r="Y4125" s="2">
        <f t="shared" si="8"/>
        <v>0.898091758</v>
      </c>
      <c r="Z4125" s="2">
        <f t="shared" ref="Z4125:AC4125" si="4176">ROUNDDOWN($Y4125*Z$1,0)-IF(MOD($Y4125*Z$1,1)=0,1,0)+1</f>
        <v>2</v>
      </c>
      <c r="AA4125" s="2">
        <f t="shared" si="4176"/>
        <v>3</v>
      </c>
      <c r="AB4125" s="2">
        <f t="shared" si="4176"/>
        <v>4</v>
      </c>
      <c r="AC4125" s="2">
        <f t="shared" si="4176"/>
        <v>5</v>
      </c>
      <c r="AD4125" s="2">
        <f t="shared" si="10"/>
        <v>0</v>
      </c>
      <c r="AE4125" s="2">
        <f t="shared" si="11"/>
        <v>0</v>
      </c>
      <c r="AF4125" s="2">
        <f t="shared" si="12"/>
        <v>0</v>
      </c>
      <c r="AG4125" s="2">
        <f t="shared" si="13"/>
        <v>0</v>
      </c>
      <c r="AH4125" s="2">
        <f t="shared" si="14"/>
        <v>1</v>
      </c>
      <c r="AI4125" s="2">
        <f t="shared" si="15"/>
        <v>0</v>
      </c>
      <c r="AJ4125" s="2">
        <f t="shared" si="16"/>
        <v>0</v>
      </c>
      <c r="AK4125" s="2">
        <f t="shared" si="17"/>
        <v>0</v>
      </c>
      <c r="AL4125" s="2">
        <f t="shared" si="18"/>
        <v>1</v>
      </c>
    </row>
    <row r="4126" ht="13.5" customHeight="1">
      <c r="A4126" s="3">
        <v>43962.0</v>
      </c>
      <c r="B4126" s="2">
        <v>2242.0</v>
      </c>
      <c r="C4126" s="2">
        <f t="shared" si="3"/>
        <v>2242</v>
      </c>
      <c r="D4126" s="2">
        <f t="shared" si="26"/>
        <v>4838.846478</v>
      </c>
      <c r="E4126" s="2">
        <f t="shared" si="20"/>
        <v>2545.38431</v>
      </c>
      <c r="F4126" s="2">
        <v>-2.56</v>
      </c>
      <c r="G4126" s="2">
        <f t="shared" si="4"/>
        <v>-0.0256</v>
      </c>
      <c r="H4126" s="2">
        <f t="shared" si="21"/>
        <v>1.919</v>
      </c>
      <c r="I4126" s="2">
        <f t="shared" si="27"/>
        <v>1.649635258</v>
      </c>
      <c r="J4126" s="2">
        <f t="shared" si="5"/>
        <v>370.21577</v>
      </c>
      <c r="K4126" s="2">
        <f t="shared" si="6"/>
        <v>382.7350757</v>
      </c>
      <c r="L4126" s="2">
        <f t="shared" si="7"/>
        <v>0</v>
      </c>
      <c r="M4126" s="2">
        <f t="shared" si="1"/>
        <v>382.7350757</v>
      </c>
      <c r="O4126" s="2">
        <v>4124.0</v>
      </c>
      <c r="P4126" s="2">
        <v>2305.0</v>
      </c>
      <c r="Q4126" s="2">
        <v>2301.0</v>
      </c>
      <c r="R4126" s="2">
        <v>2314.0</v>
      </c>
      <c r="S4126" s="2">
        <v>2230.0</v>
      </c>
      <c r="T4126" s="2">
        <v>1.335387014E9</v>
      </c>
      <c r="U4126" s="2">
        <v>2.9939377E7</v>
      </c>
      <c r="V4126" s="2">
        <v>1.08759285E8</v>
      </c>
      <c r="W4126" s="2">
        <v>4798048.0</v>
      </c>
      <c r="X4126" s="2">
        <v>3333.0</v>
      </c>
      <c r="Y4126" s="2">
        <f t="shared" si="8"/>
        <v>0.05105562322</v>
      </c>
      <c r="Z4126" s="2">
        <f t="shared" ref="Z4126:AC4126" si="4177">ROUNDDOWN($Y4126*Z$1,0)-IF(MOD($Y4126*Z$1,1)=0,1,0)+1</f>
        <v>1</v>
      </c>
      <c r="AA4126" s="2">
        <f t="shared" si="4177"/>
        <v>1</v>
      </c>
      <c r="AB4126" s="2">
        <f t="shared" si="4177"/>
        <v>1</v>
      </c>
      <c r="AC4126" s="2">
        <f t="shared" si="4177"/>
        <v>1</v>
      </c>
      <c r="AD4126" s="2">
        <f t="shared" si="10"/>
        <v>0</v>
      </c>
      <c r="AE4126" s="2">
        <f t="shared" si="11"/>
        <v>0</v>
      </c>
      <c r="AF4126" s="2">
        <f t="shared" si="12"/>
        <v>1</v>
      </c>
      <c r="AG4126" s="2">
        <f t="shared" si="13"/>
        <v>0</v>
      </c>
      <c r="AH4126" s="2">
        <f t="shared" si="14"/>
        <v>0</v>
      </c>
      <c r="AI4126" s="2">
        <f t="shared" si="15"/>
        <v>0</v>
      </c>
      <c r="AJ4126" s="2">
        <f t="shared" si="16"/>
        <v>0</v>
      </c>
      <c r="AK4126" s="2">
        <f t="shared" si="17"/>
        <v>0</v>
      </c>
      <c r="AL4126" s="2">
        <f t="shared" si="18"/>
        <v>1</v>
      </c>
    </row>
    <row r="4127" ht="13.5" customHeight="1">
      <c r="A4127" s="3">
        <v>43963.0</v>
      </c>
      <c r="B4127" s="2">
        <v>2168.0</v>
      </c>
      <c r="C4127" s="2">
        <f t="shared" si="3"/>
        <v>2168</v>
      </c>
      <c r="D4127" s="2">
        <f t="shared" si="26"/>
        <v>4840.790858</v>
      </c>
      <c r="E4127" s="2">
        <f t="shared" si="20"/>
        <v>2545.726878</v>
      </c>
      <c r="F4127" s="2">
        <v>-3.3</v>
      </c>
      <c r="G4127" s="2">
        <f t="shared" si="4"/>
        <v>-0.033</v>
      </c>
      <c r="H4127" s="2">
        <f t="shared" si="21"/>
        <v>1.886</v>
      </c>
      <c r="I4127" s="2">
        <f t="shared" si="27"/>
        <v>1.650037085</v>
      </c>
      <c r="J4127" s="2">
        <f t="shared" si="5"/>
        <v>357.9986496</v>
      </c>
      <c r="K4127" s="2">
        <f t="shared" si="6"/>
        <v>370.1048182</v>
      </c>
      <c r="L4127" s="2">
        <f t="shared" si="7"/>
        <v>0</v>
      </c>
      <c r="M4127" s="2">
        <f t="shared" si="1"/>
        <v>370.1048182</v>
      </c>
      <c r="O4127" s="2">
        <v>4125.0</v>
      </c>
      <c r="P4127" s="2">
        <v>2224.0</v>
      </c>
      <c r="Q4127" s="2">
        <v>2242.0</v>
      </c>
      <c r="R4127" s="2">
        <v>2240.0</v>
      </c>
      <c r="S4127" s="2">
        <v>2168.0</v>
      </c>
      <c r="T4127" s="2">
        <v>1.335387014E9</v>
      </c>
      <c r="U4127" s="2">
        <v>2.895119E7</v>
      </c>
      <c r="V4127" s="2">
        <v>1.07249099E8</v>
      </c>
      <c r="W4127" s="2">
        <v>4867556.0</v>
      </c>
      <c r="X4127" s="2">
        <v>3640.0</v>
      </c>
      <c r="Y4127" s="2">
        <f t="shared" si="8"/>
        <v>0.0248680471</v>
      </c>
      <c r="Z4127" s="2">
        <f t="shared" ref="Z4127:AC4127" si="4178">ROUNDDOWN($Y4127*Z$1,0)-IF(MOD($Y4127*Z$1,1)=0,1,0)+1</f>
        <v>1</v>
      </c>
      <c r="AA4127" s="2">
        <f t="shared" si="4178"/>
        <v>1</v>
      </c>
      <c r="AB4127" s="2">
        <f t="shared" si="4178"/>
        <v>1</v>
      </c>
      <c r="AC4127" s="2">
        <f t="shared" si="4178"/>
        <v>1</v>
      </c>
      <c r="AD4127" s="2">
        <f t="shared" si="10"/>
        <v>0</v>
      </c>
      <c r="AE4127" s="2">
        <f t="shared" si="11"/>
        <v>0</v>
      </c>
      <c r="AF4127" s="2">
        <f t="shared" si="12"/>
        <v>1</v>
      </c>
      <c r="AG4127" s="2">
        <f t="shared" si="13"/>
        <v>0</v>
      </c>
      <c r="AH4127" s="2">
        <f t="shared" si="14"/>
        <v>0</v>
      </c>
      <c r="AI4127" s="2">
        <f t="shared" si="15"/>
        <v>0</v>
      </c>
      <c r="AJ4127" s="2">
        <f t="shared" si="16"/>
        <v>0</v>
      </c>
      <c r="AK4127" s="2">
        <f t="shared" si="17"/>
        <v>0</v>
      </c>
      <c r="AL4127" s="2">
        <f t="shared" si="18"/>
        <v>1</v>
      </c>
    </row>
    <row r="4128" ht="13.5" customHeight="1">
      <c r="A4128" s="3">
        <v>43964.0</v>
      </c>
      <c r="B4128" s="2">
        <v>2070.0</v>
      </c>
      <c r="C4128" s="2">
        <f t="shared" si="3"/>
        <v>2070</v>
      </c>
      <c r="D4128" s="2">
        <f t="shared" si="26"/>
        <v>4842.736019</v>
      </c>
      <c r="E4128" s="2">
        <f t="shared" si="20"/>
        <v>2546.069446</v>
      </c>
      <c r="F4128" s="2">
        <v>-4.52</v>
      </c>
      <c r="G4128" s="2">
        <f t="shared" si="4"/>
        <v>-0.0452</v>
      </c>
      <c r="H4128" s="2">
        <f t="shared" si="21"/>
        <v>1.8408</v>
      </c>
      <c r="I4128" s="2">
        <f t="shared" si="27"/>
        <v>1.650438912</v>
      </c>
      <c r="J4128" s="2">
        <f t="shared" si="5"/>
        <v>341.8171106</v>
      </c>
      <c r="K4128" s="2">
        <f t="shared" si="6"/>
        <v>353.3760804</v>
      </c>
      <c r="L4128" s="2">
        <f t="shared" si="7"/>
        <v>0</v>
      </c>
      <c r="M4128" s="2">
        <f t="shared" si="1"/>
        <v>353.3760804</v>
      </c>
      <c r="O4128" s="2">
        <v>4126.0</v>
      </c>
      <c r="P4128" s="2">
        <v>2158.0</v>
      </c>
      <c r="Q4128" s="2">
        <v>2168.0</v>
      </c>
      <c r="R4128" s="2">
        <v>2161.0</v>
      </c>
      <c r="S4128" s="2">
        <v>2054.0</v>
      </c>
      <c r="T4128" s="2">
        <v>1.335387014E9</v>
      </c>
      <c r="U4128" s="2">
        <v>2.7642511E7</v>
      </c>
      <c r="V4128" s="2">
        <v>1.36567645E8</v>
      </c>
      <c r="W4128" s="2">
        <v>6501099.0</v>
      </c>
      <c r="X4128" s="2">
        <v>4664.0</v>
      </c>
      <c r="Y4128" s="2">
        <f t="shared" si="8"/>
        <v>0.009947218839</v>
      </c>
      <c r="Z4128" s="2">
        <f t="shared" ref="Z4128:AC4128" si="4179">ROUNDDOWN($Y4128*Z$1,0)-IF(MOD($Y4128*Z$1,1)=0,1,0)+1</f>
        <v>1</v>
      </c>
      <c r="AA4128" s="2">
        <f t="shared" si="4179"/>
        <v>1</v>
      </c>
      <c r="AB4128" s="2">
        <f t="shared" si="4179"/>
        <v>1</v>
      </c>
      <c r="AC4128" s="2">
        <f t="shared" si="4179"/>
        <v>1</v>
      </c>
      <c r="AD4128" s="2">
        <f t="shared" si="10"/>
        <v>0</v>
      </c>
      <c r="AE4128" s="2">
        <f t="shared" si="11"/>
        <v>0</v>
      </c>
      <c r="AF4128" s="2">
        <f t="shared" si="12"/>
        <v>0</v>
      </c>
      <c r="AG4128" s="2">
        <f t="shared" si="13"/>
        <v>1</v>
      </c>
      <c r="AH4128" s="2">
        <f t="shared" si="14"/>
        <v>0</v>
      </c>
      <c r="AI4128" s="2">
        <f t="shared" si="15"/>
        <v>0</v>
      </c>
      <c r="AJ4128" s="2">
        <f t="shared" si="16"/>
        <v>0</v>
      </c>
      <c r="AK4128" s="2">
        <f t="shared" si="17"/>
        <v>0</v>
      </c>
      <c r="AL4128" s="2">
        <f t="shared" si="18"/>
        <v>1</v>
      </c>
    </row>
    <row r="4129" ht="13.5" customHeight="1">
      <c r="A4129" s="3">
        <v>43965.0</v>
      </c>
      <c r="B4129" s="2">
        <v>2006.0</v>
      </c>
      <c r="C4129" s="2">
        <f t="shared" si="3"/>
        <v>2006</v>
      </c>
      <c r="D4129" s="2">
        <f t="shared" si="26"/>
        <v>4844.681962</v>
      </c>
      <c r="E4129" s="2">
        <f t="shared" si="20"/>
        <v>2546.412014</v>
      </c>
      <c r="F4129" s="2">
        <v>-3.09</v>
      </c>
      <c r="G4129" s="2">
        <f t="shared" si="4"/>
        <v>-0.0309</v>
      </c>
      <c r="H4129" s="2">
        <f t="shared" si="21"/>
        <v>1.8099</v>
      </c>
      <c r="I4129" s="2">
        <f t="shared" si="27"/>
        <v>1.650840739</v>
      </c>
      <c r="J4129" s="2">
        <f t="shared" si="5"/>
        <v>331.2549619</v>
      </c>
      <c r="K4129" s="2">
        <f t="shared" si="6"/>
        <v>342.4567595</v>
      </c>
      <c r="L4129" s="2">
        <f t="shared" si="7"/>
        <v>0</v>
      </c>
      <c r="M4129" s="2">
        <f t="shared" si="1"/>
        <v>342.4567595</v>
      </c>
      <c r="O4129" s="2">
        <v>4127.0</v>
      </c>
      <c r="P4129" s="2">
        <v>2030.0</v>
      </c>
      <c r="Q4129" s="2">
        <v>2070.0</v>
      </c>
      <c r="R4129" s="2">
        <v>2059.0</v>
      </c>
      <c r="S4129" s="2">
        <v>1992.0</v>
      </c>
      <c r="T4129" s="2">
        <v>1.335387014E9</v>
      </c>
      <c r="U4129" s="2">
        <v>2.6787864E7</v>
      </c>
      <c r="V4129" s="2">
        <v>1.19103757E8</v>
      </c>
      <c r="W4129" s="2">
        <v>5916624.0</v>
      </c>
      <c r="X4129" s="2">
        <v>4740.0</v>
      </c>
      <c r="Y4129" s="2">
        <f t="shared" si="8"/>
        <v>0.03085667885</v>
      </c>
      <c r="Z4129" s="2">
        <f t="shared" ref="Z4129:AC4129" si="4180">ROUNDDOWN($Y4129*Z$1,0)-IF(MOD($Y4129*Z$1,1)=0,1,0)+1</f>
        <v>1</v>
      </c>
      <c r="AA4129" s="2">
        <f t="shared" si="4180"/>
        <v>1</v>
      </c>
      <c r="AB4129" s="2">
        <f t="shared" si="4180"/>
        <v>1</v>
      </c>
      <c r="AC4129" s="2">
        <f t="shared" si="4180"/>
        <v>1</v>
      </c>
      <c r="AD4129" s="2">
        <f t="shared" si="10"/>
        <v>0</v>
      </c>
      <c r="AE4129" s="2">
        <f t="shared" si="11"/>
        <v>0</v>
      </c>
      <c r="AF4129" s="2">
        <f t="shared" si="12"/>
        <v>0</v>
      </c>
      <c r="AG4129" s="2">
        <f t="shared" si="13"/>
        <v>0</v>
      </c>
      <c r="AH4129" s="2">
        <f t="shared" si="14"/>
        <v>0</v>
      </c>
      <c r="AI4129" s="2">
        <f t="shared" si="15"/>
        <v>0</v>
      </c>
      <c r="AJ4129" s="2">
        <f t="shared" si="16"/>
        <v>0</v>
      </c>
      <c r="AK4129" s="2">
        <f t="shared" si="17"/>
        <v>1</v>
      </c>
      <c r="AL4129" s="2">
        <f t="shared" si="18"/>
        <v>1</v>
      </c>
    </row>
    <row r="4130" ht="13.5" customHeight="1">
      <c r="A4130" s="3">
        <v>43968.0</v>
      </c>
      <c r="B4130" s="2">
        <v>2084.0</v>
      </c>
      <c r="C4130" s="2">
        <f t="shared" si="3"/>
        <v>2084</v>
      </c>
      <c r="D4130" s="2">
        <f t="shared" si="26"/>
        <v>4846.628687</v>
      </c>
      <c r="E4130" s="2">
        <f t="shared" si="20"/>
        <v>2546.754581</v>
      </c>
      <c r="F4130" s="2">
        <v>3.89</v>
      </c>
      <c r="G4130" s="2">
        <f t="shared" si="4"/>
        <v>0.0389</v>
      </c>
      <c r="H4130" s="2">
        <f t="shared" si="21"/>
        <v>1.8488</v>
      </c>
      <c r="I4130" s="2">
        <f t="shared" si="27"/>
        <v>1.651242566</v>
      </c>
      <c r="J4130" s="2">
        <f t="shared" si="5"/>
        <v>344.1407799</v>
      </c>
      <c r="K4130" s="2">
        <f t="shared" si="6"/>
        <v>355.7783275</v>
      </c>
      <c r="L4130" s="2">
        <f t="shared" si="7"/>
        <v>0</v>
      </c>
      <c r="M4130" s="2">
        <f t="shared" si="1"/>
        <v>355.7783275</v>
      </c>
      <c r="O4130" s="2">
        <v>4128.0</v>
      </c>
      <c r="P4130" s="2">
        <v>2060.0</v>
      </c>
      <c r="Q4130" s="2">
        <v>2006.0</v>
      </c>
      <c r="R4130" s="2">
        <v>2089.0</v>
      </c>
      <c r="S4130" s="2">
        <v>2060.0</v>
      </c>
      <c r="T4130" s="2">
        <v>1.335387014E9</v>
      </c>
      <c r="U4130" s="2">
        <v>2.7829465E7</v>
      </c>
      <c r="V4130" s="2">
        <v>3.971932E7</v>
      </c>
      <c r="W4130" s="2">
        <v>1914753.0</v>
      </c>
      <c r="X4130" s="2">
        <v>1391.0</v>
      </c>
      <c r="Y4130" s="2">
        <f t="shared" si="8"/>
        <v>0.9849776695</v>
      </c>
      <c r="Z4130" s="2">
        <f t="shared" ref="Z4130:AC4130" si="4181">ROUNDDOWN($Y4130*Z$1,0)-IF(MOD($Y4130*Z$1,1)=0,1,0)+1</f>
        <v>2</v>
      </c>
      <c r="AA4130" s="2">
        <f t="shared" si="4181"/>
        <v>3</v>
      </c>
      <c r="AB4130" s="2">
        <f t="shared" si="4181"/>
        <v>4</v>
      </c>
      <c r="AC4130" s="2">
        <f t="shared" si="4181"/>
        <v>5</v>
      </c>
      <c r="AD4130" s="2">
        <f t="shared" si="10"/>
        <v>0</v>
      </c>
      <c r="AE4130" s="2">
        <f t="shared" si="11"/>
        <v>1</v>
      </c>
      <c r="AF4130" s="2">
        <f t="shared" si="12"/>
        <v>0</v>
      </c>
      <c r="AG4130" s="2">
        <f t="shared" si="13"/>
        <v>0</v>
      </c>
      <c r="AH4130" s="2">
        <f t="shared" si="14"/>
        <v>0</v>
      </c>
      <c r="AI4130" s="2">
        <f t="shared" si="15"/>
        <v>0</v>
      </c>
      <c r="AJ4130" s="2">
        <f t="shared" si="16"/>
        <v>0</v>
      </c>
      <c r="AK4130" s="2">
        <f t="shared" si="17"/>
        <v>0</v>
      </c>
      <c r="AL4130" s="2">
        <f t="shared" si="18"/>
        <v>1</v>
      </c>
    </row>
    <row r="4131" ht="13.5" customHeight="1">
      <c r="A4131" s="3">
        <v>43969.0</v>
      </c>
      <c r="B4131" s="2">
        <v>2150.0</v>
      </c>
      <c r="C4131" s="2">
        <f t="shared" si="3"/>
        <v>2150</v>
      </c>
      <c r="D4131" s="2">
        <f t="shared" si="26"/>
        <v>4848.576194</v>
      </c>
      <c r="E4131" s="2">
        <f t="shared" si="20"/>
        <v>2547.097149</v>
      </c>
      <c r="F4131" s="2">
        <v>3.17</v>
      </c>
      <c r="G4131" s="2">
        <f t="shared" si="4"/>
        <v>0.0317</v>
      </c>
      <c r="H4131" s="2">
        <f t="shared" si="21"/>
        <v>1.8805</v>
      </c>
      <c r="I4131" s="2">
        <f t="shared" si="27"/>
        <v>1.651644393</v>
      </c>
      <c r="J4131" s="2">
        <f t="shared" si="5"/>
        <v>355.0500427</v>
      </c>
      <c r="K4131" s="2">
        <f t="shared" si="6"/>
        <v>367.0565005</v>
      </c>
      <c r="L4131" s="2">
        <f t="shared" si="7"/>
        <v>0</v>
      </c>
      <c r="M4131" s="2">
        <f t="shared" si="1"/>
        <v>367.0565005</v>
      </c>
      <c r="O4131" s="2">
        <v>4129.0</v>
      </c>
      <c r="P4131" s="2">
        <v>2090.0</v>
      </c>
      <c r="Q4131" s="2">
        <v>2084.0</v>
      </c>
      <c r="R4131" s="2">
        <v>2181.0</v>
      </c>
      <c r="S4131" s="2">
        <v>2089.0</v>
      </c>
      <c r="T4131" s="2">
        <v>1.335898103E9</v>
      </c>
      <c r="U4131" s="2">
        <v>2.8721809E7</v>
      </c>
      <c r="V4131" s="2">
        <v>6.0459384E7</v>
      </c>
      <c r="W4131" s="2">
        <v>2826206.0</v>
      </c>
      <c r="X4131" s="2">
        <v>2768.0</v>
      </c>
      <c r="Y4131" s="2">
        <f t="shared" si="8"/>
        <v>0.9692448234</v>
      </c>
      <c r="Z4131" s="2">
        <f t="shared" ref="Z4131:AC4131" si="4182">ROUNDDOWN($Y4131*Z$1,0)-IF(MOD($Y4131*Z$1,1)=0,1,0)+1</f>
        <v>2</v>
      </c>
      <c r="AA4131" s="2">
        <f t="shared" si="4182"/>
        <v>3</v>
      </c>
      <c r="AB4131" s="2">
        <f t="shared" si="4182"/>
        <v>4</v>
      </c>
      <c r="AC4131" s="2">
        <f t="shared" si="4182"/>
        <v>5</v>
      </c>
      <c r="AD4131" s="2">
        <f t="shared" si="10"/>
        <v>0</v>
      </c>
      <c r="AE4131" s="2">
        <f t="shared" si="11"/>
        <v>1</v>
      </c>
      <c r="AF4131" s="2">
        <f t="shared" si="12"/>
        <v>0</v>
      </c>
      <c r="AG4131" s="2">
        <f t="shared" si="13"/>
        <v>0</v>
      </c>
      <c r="AH4131" s="2">
        <f t="shared" si="14"/>
        <v>0</v>
      </c>
      <c r="AI4131" s="2">
        <f t="shared" si="15"/>
        <v>0</v>
      </c>
      <c r="AJ4131" s="2">
        <f t="shared" si="16"/>
        <v>0</v>
      </c>
      <c r="AK4131" s="2">
        <f t="shared" si="17"/>
        <v>0</v>
      </c>
      <c r="AL4131" s="2">
        <f t="shared" si="18"/>
        <v>1</v>
      </c>
    </row>
    <row r="4132" ht="13.5" customHeight="1">
      <c r="A4132" s="3">
        <v>43970.0</v>
      </c>
      <c r="B4132" s="2">
        <v>2188.0</v>
      </c>
      <c r="C4132" s="2">
        <f t="shared" si="3"/>
        <v>2188</v>
      </c>
      <c r="D4132" s="2">
        <f t="shared" si="26"/>
        <v>4850.524484</v>
      </c>
      <c r="E4132" s="2">
        <f t="shared" si="20"/>
        <v>2547.439717</v>
      </c>
      <c r="F4132" s="2">
        <v>1.77</v>
      </c>
      <c r="G4132" s="2">
        <f t="shared" si="4"/>
        <v>0.0177</v>
      </c>
      <c r="H4132" s="2">
        <f t="shared" si="21"/>
        <v>1.8982</v>
      </c>
      <c r="I4132" s="2">
        <f t="shared" si="27"/>
        <v>1.652046221</v>
      </c>
      <c r="J4132" s="2">
        <f t="shared" si="5"/>
        <v>361.3344284</v>
      </c>
      <c r="K4132" s="2">
        <f t="shared" si="6"/>
        <v>373.5534005</v>
      </c>
      <c r="L4132" s="2">
        <f t="shared" si="7"/>
        <v>0</v>
      </c>
      <c r="M4132" s="2">
        <f t="shared" si="1"/>
        <v>373.5534005</v>
      </c>
      <c r="O4132" s="2">
        <v>4130.0</v>
      </c>
      <c r="P4132" s="2">
        <v>2176.0</v>
      </c>
      <c r="Q4132" s="2">
        <v>2150.0</v>
      </c>
      <c r="R4132" s="2">
        <v>2197.0</v>
      </c>
      <c r="S4132" s="2">
        <v>2141.0</v>
      </c>
      <c r="T4132" s="2">
        <v>1.335898103E9</v>
      </c>
      <c r="U4132" s="2">
        <v>2.922945E7</v>
      </c>
      <c r="V4132" s="2">
        <v>5.5701835E7</v>
      </c>
      <c r="W4132" s="2">
        <v>2561396.0</v>
      </c>
      <c r="X4132" s="2">
        <v>2443.0</v>
      </c>
      <c r="Y4132" s="2">
        <f t="shared" si="8"/>
        <v>0.8753552578</v>
      </c>
      <c r="Z4132" s="2">
        <f t="shared" ref="Z4132:AC4132" si="4183">ROUNDDOWN($Y4132*Z$1,0)-IF(MOD($Y4132*Z$1,1)=0,1,0)+1</f>
        <v>2</v>
      </c>
      <c r="AA4132" s="2">
        <f t="shared" si="4183"/>
        <v>3</v>
      </c>
      <c r="AB4132" s="2">
        <f t="shared" si="4183"/>
        <v>4</v>
      </c>
      <c r="AC4132" s="2">
        <f t="shared" si="4183"/>
        <v>5</v>
      </c>
      <c r="AD4132" s="2">
        <f t="shared" si="10"/>
        <v>1</v>
      </c>
      <c r="AE4132" s="2">
        <f t="shared" si="11"/>
        <v>0</v>
      </c>
      <c r="AF4132" s="2">
        <f t="shared" si="12"/>
        <v>0</v>
      </c>
      <c r="AG4132" s="2">
        <f t="shared" si="13"/>
        <v>0</v>
      </c>
      <c r="AH4132" s="2">
        <f t="shared" si="14"/>
        <v>0</v>
      </c>
      <c r="AI4132" s="2">
        <f t="shared" si="15"/>
        <v>0</v>
      </c>
      <c r="AJ4132" s="2">
        <f t="shared" si="16"/>
        <v>0</v>
      </c>
      <c r="AK4132" s="2">
        <f t="shared" si="17"/>
        <v>0</v>
      </c>
      <c r="AL4132" s="2">
        <f t="shared" si="18"/>
        <v>1</v>
      </c>
    </row>
    <row r="4133" ht="13.5" customHeight="1">
      <c r="A4133" s="3">
        <v>43971.0</v>
      </c>
      <c r="B4133" s="2">
        <v>2242.0</v>
      </c>
      <c r="C4133" s="2">
        <f t="shared" si="3"/>
        <v>2242</v>
      </c>
      <c r="D4133" s="2">
        <f t="shared" si="26"/>
        <v>4852.473556</v>
      </c>
      <c r="E4133" s="2">
        <f t="shared" si="20"/>
        <v>2547.782284</v>
      </c>
      <c r="F4133" s="2">
        <v>2.47</v>
      </c>
      <c r="G4133" s="2">
        <f t="shared" si="4"/>
        <v>0.0247</v>
      </c>
      <c r="H4133" s="2">
        <f t="shared" si="21"/>
        <v>1.9229</v>
      </c>
      <c r="I4133" s="2">
        <f t="shared" si="27"/>
        <v>1.652448048</v>
      </c>
      <c r="J4133" s="2">
        <f t="shared" si="5"/>
        <v>370.2593888</v>
      </c>
      <c r="K4133" s="2">
        <f t="shared" si="6"/>
        <v>382.7801695</v>
      </c>
      <c r="L4133" s="2">
        <f t="shared" si="7"/>
        <v>0</v>
      </c>
      <c r="M4133" s="2">
        <f t="shared" si="1"/>
        <v>382.7801695</v>
      </c>
      <c r="O4133" s="2">
        <v>4131.0</v>
      </c>
      <c r="P4133" s="2">
        <v>2195.0</v>
      </c>
      <c r="Q4133" s="2">
        <v>2188.0</v>
      </c>
      <c r="R4133" s="2">
        <v>2242.0</v>
      </c>
      <c r="S4133" s="2">
        <v>2175.0</v>
      </c>
      <c r="T4133" s="2">
        <v>1.335898103E9</v>
      </c>
      <c r="U4133" s="2">
        <v>2.9950835E7</v>
      </c>
      <c r="V4133" s="2">
        <v>5.3503912E7</v>
      </c>
      <c r="W4133" s="2">
        <v>2414353.0</v>
      </c>
      <c r="X4133" s="2">
        <v>2193.0</v>
      </c>
      <c r="Y4133" s="2">
        <f t="shared" si="8"/>
        <v>0.9382866423</v>
      </c>
      <c r="Z4133" s="2">
        <f t="shared" ref="Z4133:AC4133" si="4184">ROUNDDOWN($Y4133*Z$1,0)-IF(MOD($Y4133*Z$1,1)=0,1,0)+1</f>
        <v>2</v>
      </c>
      <c r="AA4133" s="2">
        <f t="shared" si="4184"/>
        <v>3</v>
      </c>
      <c r="AB4133" s="2">
        <f t="shared" si="4184"/>
        <v>4</v>
      </c>
      <c r="AC4133" s="2">
        <f t="shared" si="4184"/>
        <v>5</v>
      </c>
      <c r="AD4133" s="2">
        <f t="shared" si="10"/>
        <v>0</v>
      </c>
      <c r="AE4133" s="2">
        <f t="shared" si="11"/>
        <v>0</v>
      </c>
      <c r="AF4133" s="2">
        <f t="shared" si="12"/>
        <v>0</v>
      </c>
      <c r="AG4133" s="2">
        <f t="shared" si="13"/>
        <v>0</v>
      </c>
      <c r="AH4133" s="2">
        <f t="shared" si="14"/>
        <v>0</v>
      </c>
      <c r="AI4133" s="2">
        <f t="shared" si="15"/>
        <v>1</v>
      </c>
      <c r="AJ4133" s="2">
        <f t="shared" si="16"/>
        <v>0</v>
      </c>
      <c r="AK4133" s="2">
        <f t="shared" si="17"/>
        <v>0</v>
      </c>
      <c r="AL4133" s="2">
        <f t="shared" si="18"/>
        <v>1</v>
      </c>
    </row>
    <row r="4134" ht="13.5" customHeight="1">
      <c r="A4134" s="3">
        <v>43972.0</v>
      </c>
      <c r="B4134" s="2">
        <v>2168.0</v>
      </c>
      <c r="C4134" s="2">
        <f t="shared" si="3"/>
        <v>2168</v>
      </c>
      <c r="D4134" s="2">
        <f t="shared" si="26"/>
        <v>4854.423412</v>
      </c>
      <c r="E4134" s="2">
        <f t="shared" si="20"/>
        <v>2548.124852</v>
      </c>
      <c r="F4134" s="2">
        <v>-3.3</v>
      </c>
      <c r="G4134" s="2">
        <f t="shared" si="4"/>
        <v>-0.033</v>
      </c>
      <c r="H4134" s="2">
        <f t="shared" si="21"/>
        <v>1.8899</v>
      </c>
      <c r="I4134" s="2">
        <f t="shared" si="27"/>
        <v>1.652849875</v>
      </c>
      <c r="J4134" s="2">
        <f t="shared" si="5"/>
        <v>358.040829</v>
      </c>
      <c r="K4134" s="2">
        <f t="shared" si="6"/>
        <v>370.1484239</v>
      </c>
      <c r="L4134" s="2">
        <f t="shared" si="7"/>
        <v>0</v>
      </c>
      <c r="M4134" s="2">
        <f t="shared" si="1"/>
        <v>370.1484239</v>
      </c>
      <c r="O4134" s="2">
        <v>4132.0</v>
      </c>
      <c r="P4134" s="2">
        <v>2229.0</v>
      </c>
      <c r="Q4134" s="2">
        <v>2242.0</v>
      </c>
      <c r="R4134" s="2">
        <v>2230.0</v>
      </c>
      <c r="S4134" s="2">
        <v>2162.0</v>
      </c>
      <c r="T4134" s="2">
        <v>1.335898103E9</v>
      </c>
      <c r="U4134" s="2">
        <v>2.8962271E7</v>
      </c>
      <c r="V4134" s="2">
        <v>5.0380645E7</v>
      </c>
      <c r="W4134" s="2">
        <v>2300776.0</v>
      </c>
      <c r="X4134" s="2">
        <v>2037.0</v>
      </c>
      <c r="Y4134" s="2">
        <f t="shared" si="8"/>
        <v>0.0248680471</v>
      </c>
      <c r="Z4134" s="2">
        <f t="shared" ref="Z4134:AC4134" si="4185">ROUNDDOWN($Y4134*Z$1,0)-IF(MOD($Y4134*Z$1,1)=0,1,0)+1</f>
        <v>1</v>
      </c>
      <c r="AA4134" s="2">
        <f t="shared" si="4185"/>
        <v>1</v>
      </c>
      <c r="AB4134" s="2">
        <f t="shared" si="4185"/>
        <v>1</v>
      </c>
      <c r="AC4134" s="2">
        <f t="shared" si="4185"/>
        <v>1</v>
      </c>
      <c r="AD4134" s="2">
        <f t="shared" si="10"/>
        <v>0</v>
      </c>
      <c r="AE4134" s="2">
        <f t="shared" si="11"/>
        <v>0</v>
      </c>
      <c r="AF4134" s="2">
        <f t="shared" si="12"/>
        <v>0</v>
      </c>
      <c r="AG4134" s="2">
        <f t="shared" si="13"/>
        <v>0</v>
      </c>
      <c r="AH4134" s="2">
        <f t="shared" si="14"/>
        <v>0</v>
      </c>
      <c r="AI4134" s="2">
        <f t="shared" si="15"/>
        <v>0</v>
      </c>
      <c r="AJ4134" s="2">
        <f t="shared" si="16"/>
        <v>1</v>
      </c>
      <c r="AK4134" s="2">
        <f t="shared" si="17"/>
        <v>0</v>
      </c>
      <c r="AL4134" s="2">
        <f t="shared" si="18"/>
        <v>1</v>
      </c>
    </row>
    <row r="4135" ht="13.5" customHeight="1">
      <c r="A4135" s="3">
        <v>43975.0</v>
      </c>
      <c r="B4135" s="2">
        <v>2182.0</v>
      </c>
      <c r="C4135" s="2">
        <f t="shared" si="3"/>
        <v>2182</v>
      </c>
      <c r="D4135" s="2">
        <f t="shared" si="26"/>
        <v>4856.374051</v>
      </c>
      <c r="E4135" s="2">
        <f t="shared" si="20"/>
        <v>2548.46742</v>
      </c>
      <c r="F4135" s="2">
        <v>0.65</v>
      </c>
      <c r="G4135" s="2">
        <f t="shared" si="4"/>
        <v>0.0065</v>
      </c>
      <c r="H4135" s="2">
        <f t="shared" si="21"/>
        <v>1.8964</v>
      </c>
      <c r="I4135" s="2">
        <f t="shared" si="27"/>
        <v>1.653251702</v>
      </c>
      <c r="J4135" s="2">
        <f t="shared" si="5"/>
        <v>360.3680944</v>
      </c>
      <c r="K4135" s="2">
        <f t="shared" si="6"/>
        <v>372.5543887</v>
      </c>
      <c r="L4135" s="2">
        <f t="shared" si="7"/>
        <v>0</v>
      </c>
      <c r="M4135" s="2">
        <f t="shared" si="1"/>
        <v>372.5543887</v>
      </c>
      <c r="O4135" s="2">
        <v>4133.0</v>
      </c>
      <c r="P4135" s="2">
        <v>2168.0</v>
      </c>
      <c r="Q4135" s="2">
        <v>2168.0</v>
      </c>
      <c r="R4135" s="2">
        <v>2195.0</v>
      </c>
      <c r="S4135" s="2">
        <v>2168.0</v>
      </c>
      <c r="T4135" s="2">
        <v>1.335898103E9</v>
      </c>
      <c r="U4135" s="2">
        <v>2.9149297E7</v>
      </c>
      <c r="V4135" s="2">
        <v>1.7536526E7</v>
      </c>
      <c r="W4135" s="2">
        <v>803321.0</v>
      </c>
      <c r="X4135" s="2">
        <v>1107.0</v>
      </c>
      <c r="Y4135" s="2">
        <f t="shared" si="8"/>
        <v>0.6645351198</v>
      </c>
      <c r="Z4135" s="2">
        <f t="shared" ref="Z4135:AC4135" si="4186">ROUNDDOWN($Y4135*Z$1,0)-IF(MOD($Y4135*Z$1,1)=0,1,0)+1</f>
        <v>2</v>
      </c>
      <c r="AA4135" s="2">
        <f t="shared" si="4186"/>
        <v>2</v>
      </c>
      <c r="AB4135" s="2">
        <f t="shared" si="4186"/>
        <v>3</v>
      </c>
      <c r="AC4135" s="2">
        <f t="shared" si="4186"/>
        <v>4</v>
      </c>
      <c r="AD4135" s="2">
        <f t="shared" si="10"/>
        <v>0</v>
      </c>
      <c r="AE4135" s="2">
        <f t="shared" si="11"/>
        <v>0</v>
      </c>
      <c r="AF4135" s="2">
        <f t="shared" si="12"/>
        <v>0</v>
      </c>
      <c r="AG4135" s="2">
        <f t="shared" si="13"/>
        <v>0</v>
      </c>
      <c r="AH4135" s="2">
        <f t="shared" si="14"/>
        <v>1</v>
      </c>
      <c r="AI4135" s="2">
        <f t="shared" si="15"/>
        <v>0</v>
      </c>
      <c r="AJ4135" s="2">
        <f t="shared" si="16"/>
        <v>0</v>
      </c>
      <c r="AK4135" s="2">
        <f t="shared" si="17"/>
        <v>0</v>
      </c>
      <c r="AL4135" s="2">
        <f t="shared" si="18"/>
        <v>1</v>
      </c>
    </row>
    <row r="4136" ht="13.5" customHeight="1">
      <c r="A4136" s="3">
        <v>43976.0</v>
      </c>
      <c r="B4136" s="2">
        <v>2180.0</v>
      </c>
      <c r="C4136" s="2">
        <f t="shared" si="3"/>
        <v>2180</v>
      </c>
      <c r="D4136" s="2">
        <f t="shared" si="26"/>
        <v>4858.325474</v>
      </c>
      <c r="E4136" s="2">
        <f t="shared" si="20"/>
        <v>2548.809988</v>
      </c>
      <c r="F4136" s="2">
        <v>-0.09</v>
      </c>
      <c r="G4136" s="2">
        <f t="shared" si="4"/>
        <v>-0.0009</v>
      </c>
      <c r="H4136" s="2">
        <f t="shared" si="21"/>
        <v>1.8955</v>
      </c>
      <c r="I4136" s="2">
        <f t="shared" si="27"/>
        <v>1.653653529</v>
      </c>
      <c r="J4136" s="2">
        <f t="shared" si="5"/>
        <v>360.0437631</v>
      </c>
      <c r="K4136" s="2">
        <f t="shared" si="6"/>
        <v>372.2190897</v>
      </c>
      <c r="L4136" s="2">
        <f t="shared" si="7"/>
        <v>0</v>
      </c>
      <c r="M4136" s="2">
        <f t="shared" si="1"/>
        <v>372.2190897</v>
      </c>
      <c r="O4136" s="2">
        <v>4134.0</v>
      </c>
      <c r="P4136" s="2">
        <v>2191.0</v>
      </c>
      <c r="Q4136" s="2">
        <v>2182.0</v>
      </c>
      <c r="R4136" s="2">
        <v>2198.0</v>
      </c>
      <c r="S4136" s="2">
        <v>2170.0</v>
      </c>
      <c r="T4136" s="2">
        <v>1.335898103E9</v>
      </c>
      <c r="U4136" s="2">
        <v>2.9122579E7</v>
      </c>
      <c r="V4136" s="2">
        <v>3.3241647E7</v>
      </c>
      <c r="W4136" s="2">
        <v>1523450.0</v>
      </c>
      <c r="X4136" s="2">
        <v>1635.0</v>
      </c>
      <c r="Y4136" s="2">
        <f t="shared" si="8"/>
        <v>0.4585870889</v>
      </c>
      <c r="Z4136" s="2">
        <f t="shared" ref="Z4136:AC4136" si="4187">ROUNDDOWN($Y4136*Z$1,0)-IF(MOD($Y4136*Z$1,1)=0,1,0)+1</f>
        <v>1</v>
      </c>
      <c r="AA4136" s="2">
        <f t="shared" si="4187"/>
        <v>2</v>
      </c>
      <c r="AB4136" s="2">
        <f t="shared" si="4187"/>
        <v>2</v>
      </c>
      <c r="AC4136" s="2">
        <f t="shared" si="4187"/>
        <v>3</v>
      </c>
      <c r="AD4136" s="2">
        <f t="shared" si="10"/>
        <v>0</v>
      </c>
      <c r="AE4136" s="2">
        <f t="shared" si="11"/>
        <v>0</v>
      </c>
      <c r="AF4136" s="2">
        <f t="shared" si="12"/>
        <v>1</v>
      </c>
      <c r="AG4136" s="2">
        <f t="shared" si="13"/>
        <v>0</v>
      </c>
      <c r="AH4136" s="2">
        <f t="shared" si="14"/>
        <v>0</v>
      </c>
      <c r="AI4136" s="2">
        <f t="shared" si="15"/>
        <v>0</v>
      </c>
      <c r="AJ4136" s="2">
        <f t="shared" si="16"/>
        <v>0</v>
      </c>
      <c r="AK4136" s="2">
        <f t="shared" si="17"/>
        <v>0</v>
      </c>
      <c r="AL4136" s="2">
        <f t="shared" si="18"/>
        <v>1</v>
      </c>
    </row>
    <row r="4137" ht="13.5" customHeight="1">
      <c r="A4137" s="3">
        <v>43977.0</v>
      </c>
      <c r="B4137" s="2">
        <v>2158.0</v>
      </c>
      <c r="C4137" s="2">
        <f t="shared" si="3"/>
        <v>2158</v>
      </c>
      <c r="D4137" s="2">
        <f t="shared" si="26"/>
        <v>4860.277681</v>
      </c>
      <c r="E4137" s="2">
        <f t="shared" si="20"/>
        <v>2549.152555</v>
      </c>
      <c r="F4137" s="2">
        <v>-1.01</v>
      </c>
      <c r="G4137" s="2">
        <f t="shared" si="4"/>
        <v>-0.0101</v>
      </c>
      <c r="H4137" s="2">
        <f t="shared" si="21"/>
        <v>1.8854</v>
      </c>
      <c r="I4137" s="2">
        <f t="shared" si="27"/>
        <v>1.654055356</v>
      </c>
      <c r="J4137" s="2">
        <f t="shared" si="5"/>
        <v>356.4073211</v>
      </c>
      <c r="K4137" s="2">
        <f t="shared" si="6"/>
        <v>368.4596769</v>
      </c>
      <c r="L4137" s="2">
        <f t="shared" si="7"/>
        <v>0</v>
      </c>
      <c r="M4137" s="2">
        <f t="shared" si="1"/>
        <v>368.4596769</v>
      </c>
      <c r="O4137" s="2">
        <v>4135.0</v>
      </c>
      <c r="P4137" s="2">
        <v>2199.0</v>
      </c>
      <c r="Q4137" s="2">
        <v>2180.0</v>
      </c>
      <c r="R4137" s="2">
        <v>2199.0</v>
      </c>
      <c r="S4137" s="2">
        <v>2152.0</v>
      </c>
      <c r="T4137" s="2">
        <v>1.335898103E9</v>
      </c>
      <c r="U4137" s="2">
        <v>2.8828681E7</v>
      </c>
      <c r="V4137" s="2">
        <v>6.5553235E7</v>
      </c>
      <c r="W4137" s="2">
        <v>3017172.0</v>
      </c>
      <c r="X4137" s="2">
        <v>2246.0</v>
      </c>
      <c r="Y4137" s="2">
        <f t="shared" si="8"/>
        <v>0.2268574909</v>
      </c>
      <c r="Z4137" s="2">
        <f t="shared" ref="Z4137:AC4137" si="4188">ROUNDDOWN($Y4137*Z$1,0)-IF(MOD($Y4137*Z$1,1)=0,1,0)+1</f>
        <v>1</v>
      </c>
      <c r="AA4137" s="2">
        <f t="shared" si="4188"/>
        <v>1</v>
      </c>
      <c r="AB4137" s="2">
        <f t="shared" si="4188"/>
        <v>1</v>
      </c>
      <c r="AC4137" s="2">
        <f t="shared" si="4188"/>
        <v>2</v>
      </c>
      <c r="AD4137" s="2">
        <f t="shared" si="10"/>
        <v>0</v>
      </c>
      <c r="AE4137" s="2">
        <f t="shared" si="11"/>
        <v>0</v>
      </c>
      <c r="AF4137" s="2">
        <f t="shared" si="12"/>
        <v>1</v>
      </c>
      <c r="AG4137" s="2">
        <f t="shared" si="13"/>
        <v>0</v>
      </c>
      <c r="AH4137" s="2">
        <f t="shared" si="14"/>
        <v>0</v>
      </c>
      <c r="AI4137" s="2">
        <f t="shared" si="15"/>
        <v>0</v>
      </c>
      <c r="AJ4137" s="2">
        <f t="shared" si="16"/>
        <v>0</v>
      </c>
      <c r="AK4137" s="2">
        <f t="shared" si="17"/>
        <v>0</v>
      </c>
      <c r="AL4137" s="2">
        <f t="shared" si="18"/>
        <v>1</v>
      </c>
    </row>
    <row r="4138" ht="13.5" customHeight="1">
      <c r="A4138" s="3">
        <v>43978.0</v>
      </c>
      <c r="B4138" s="2">
        <v>2151.0</v>
      </c>
      <c r="C4138" s="2">
        <f t="shared" si="3"/>
        <v>2151</v>
      </c>
      <c r="D4138" s="2">
        <f t="shared" si="26"/>
        <v>4862.230673</v>
      </c>
      <c r="E4138" s="2">
        <f t="shared" si="20"/>
        <v>2549.495123</v>
      </c>
      <c r="F4138" s="2">
        <v>-0.32</v>
      </c>
      <c r="G4138" s="2">
        <f t="shared" si="4"/>
        <v>-0.0032</v>
      </c>
      <c r="H4138" s="2">
        <f t="shared" si="21"/>
        <v>1.8822</v>
      </c>
      <c r="I4138" s="2">
        <f t="shared" si="27"/>
        <v>1.654457184</v>
      </c>
      <c r="J4138" s="2">
        <f t="shared" si="5"/>
        <v>355.2668176</v>
      </c>
      <c r="K4138" s="2">
        <f t="shared" si="6"/>
        <v>367.280606</v>
      </c>
      <c r="L4138" s="2">
        <f t="shared" si="7"/>
        <v>0</v>
      </c>
      <c r="M4138" s="2">
        <f t="shared" si="1"/>
        <v>367.280606</v>
      </c>
      <c r="O4138" s="2">
        <v>4136.0</v>
      </c>
      <c r="P4138" s="2">
        <v>2171.0</v>
      </c>
      <c r="Q4138" s="2">
        <v>2158.0</v>
      </c>
      <c r="R4138" s="2">
        <v>2187.0</v>
      </c>
      <c r="S4138" s="2">
        <v>2147.0</v>
      </c>
      <c r="T4138" s="2">
        <v>1.335898103E9</v>
      </c>
      <c r="U4138" s="2">
        <v>2.8735168E7</v>
      </c>
      <c r="V4138" s="2">
        <v>1.36616812E8</v>
      </c>
      <c r="W4138" s="2">
        <v>6327170.0</v>
      </c>
      <c r="X4138" s="2">
        <v>2528.0</v>
      </c>
      <c r="Y4138" s="2">
        <f t="shared" si="8"/>
        <v>0.3965692245</v>
      </c>
      <c r="Z4138" s="2">
        <f t="shared" ref="Z4138:AC4138" si="4189">ROUNDDOWN($Y4138*Z$1,0)-IF(MOD($Y4138*Z$1,1)=0,1,0)+1</f>
        <v>1</v>
      </c>
      <c r="AA4138" s="2">
        <f t="shared" si="4189"/>
        <v>2</v>
      </c>
      <c r="AB4138" s="2">
        <f t="shared" si="4189"/>
        <v>2</v>
      </c>
      <c r="AC4138" s="2">
        <f t="shared" si="4189"/>
        <v>2</v>
      </c>
      <c r="AD4138" s="2">
        <f t="shared" si="10"/>
        <v>0</v>
      </c>
      <c r="AE4138" s="2">
        <f t="shared" si="11"/>
        <v>0</v>
      </c>
      <c r="AF4138" s="2">
        <f t="shared" si="12"/>
        <v>0</v>
      </c>
      <c r="AG4138" s="2">
        <f t="shared" si="13"/>
        <v>1</v>
      </c>
      <c r="AH4138" s="2">
        <f t="shared" si="14"/>
        <v>0</v>
      </c>
      <c r="AI4138" s="2">
        <f t="shared" si="15"/>
        <v>0</v>
      </c>
      <c r="AJ4138" s="2">
        <f t="shared" si="16"/>
        <v>0</v>
      </c>
      <c r="AK4138" s="2">
        <f t="shared" si="17"/>
        <v>0</v>
      </c>
      <c r="AL4138" s="2">
        <f t="shared" si="18"/>
        <v>1</v>
      </c>
    </row>
    <row r="4139" ht="13.5" customHeight="1">
      <c r="A4139" s="3">
        <v>43982.0</v>
      </c>
      <c r="B4139" s="2">
        <v>2087.0</v>
      </c>
      <c r="C4139" s="2">
        <f t="shared" si="3"/>
        <v>2087</v>
      </c>
      <c r="D4139" s="2">
        <f t="shared" si="26"/>
        <v>4864.184449</v>
      </c>
      <c r="E4139" s="2">
        <f t="shared" si="20"/>
        <v>2549.837691</v>
      </c>
      <c r="F4139" s="2">
        <v>-2.98</v>
      </c>
      <c r="G4139" s="2">
        <f t="shared" si="4"/>
        <v>-0.0298</v>
      </c>
      <c r="H4139" s="2">
        <f t="shared" si="21"/>
        <v>1.8524</v>
      </c>
      <c r="I4139" s="2">
        <f t="shared" si="27"/>
        <v>1.654859011</v>
      </c>
      <c r="J4139" s="2">
        <f t="shared" si="5"/>
        <v>344.6798665</v>
      </c>
      <c r="K4139" s="2">
        <f t="shared" si="6"/>
        <v>356.3356439</v>
      </c>
      <c r="L4139" s="2">
        <f t="shared" si="7"/>
        <v>0</v>
      </c>
      <c r="M4139" s="2">
        <f t="shared" si="1"/>
        <v>356.3356439</v>
      </c>
      <c r="O4139" s="2">
        <v>4137.0</v>
      </c>
      <c r="P4139" s="2">
        <v>2122.0</v>
      </c>
      <c r="Q4139" s="2">
        <v>2151.0</v>
      </c>
      <c r="R4139" s="2">
        <v>2128.0</v>
      </c>
      <c r="S4139" s="2">
        <v>2082.0</v>
      </c>
      <c r="T4139" s="2">
        <v>1.335898103E9</v>
      </c>
      <c r="U4139" s="2">
        <v>2.7880193E7</v>
      </c>
      <c r="V4139" s="2">
        <v>3.9820503E7</v>
      </c>
      <c r="W4139" s="2">
        <v>1895604.0</v>
      </c>
      <c r="X4139" s="2">
        <v>1670.0</v>
      </c>
      <c r="Y4139" s="2">
        <f t="shared" si="8"/>
        <v>0.03461226147</v>
      </c>
      <c r="Z4139" s="2">
        <f t="shared" ref="Z4139:AC4139" si="4190">ROUNDDOWN($Y4139*Z$1,0)-IF(MOD($Y4139*Z$1,1)=0,1,0)+1</f>
        <v>1</v>
      </c>
      <c r="AA4139" s="2">
        <f t="shared" si="4190"/>
        <v>1</v>
      </c>
      <c r="AB4139" s="2">
        <f t="shared" si="4190"/>
        <v>1</v>
      </c>
      <c r="AC4139" s="2">
        <f t="shared" si="4190"/>
        <v>1</v>
      </c>
      <c r="AD4139" s="2">
        <f t="shared" si="10"/>
        <v>0</v>
      </c>
      <c r="AE4139" s="2">
        <f t="shared" si="11"/>
        <v>0</v>
      </c>
      <c r="AF4139" s="2">
        <f t="shared" si="12"/>
        <v>0</v>
      </c>
      <c r="AG4139" s="2">
        <f t="shared" si="13"/>
        <v>0</v>
      </c>
      <c r="AH4139" s="2">
        <f t="shared" si="14"/>
        <v>0</v>
      </c>
      <c r="AI4139" s="2">
        <f t="shared" si="15"/>
        <v>0</v>
      </c>
      <c r="AJ4139" s="2">
        <f t="shared" si="16"/>
        <v>1</v>
      </c>
      <c r="AK4139" s="2">
        <f t="shared" si="17"/>
        <v>0</v>
      </c>
      <c r="AL4139" s="2">
        <f t="shared" si="18"/>
        <v>1</v>
      </c>
    </row>
    <row r="4140" ht="13.5" customHeight="1">
      <c r="A4140" s="3">
        <v>43983.0</v>
      </c>
      <c r="B4140" s="2">
        <v>2106.0</v>
      </c>
      <c r="C4140" s="2">
        <f t="shared" si="3"/>
        <v>2106</v>
      </c>
      <c r="D4140" s="2">
        <f t="shared" si="26"/>
        <v>4866.139011</v>
      </c>
      <c r="E4140" s="2">
        <f t="shared" si="20"/>
        <v>2550.180258</v>
      </c>
      <c r="F4140" s="2">
        <v>0.91</v>
      </c>
      <c r="G4140" s="2">
        <f t="shared" si="4"/>
        <v>0.0091</v>
      </c>
      <c r="H4140" s="2">
        <f t="shared" si="21"/>
        <v>1.8615</v>
      </c>
      <c r="I4140" s="2">
        <f t="shared" si="27"/>
        <v>1.655260838</v>
      </c>
      <c r="J4140" s="2">
        <f t="shared" si="5"/>
        <v>347.8164533</v>
      </c>
      <c r="K4140" s="2">
        <f t="shared" si="6"/>
        <v>359.5782983</v>
      </c>
      <c r="L4140" s="2">
        <f t="shared" si="7"/>
        <v>0</v>
      </c>
      <c r="M4140" s="2">
        <f t="shared" si="1"/>
        <v>359.5782983</v>
      </c>
      <c r="O4140" s="2">
        <v>4138.0</v>
      </c>
      <c r="P4140" s="2">
        <v>2022.0</v>
      </c>
      <c r="Q4140" s="2">
        <v>2087.0</v>
      </c>
      <c r="R4140" s="2">
        <v>2107.0</v>
      </c>
      <c r="S4140" s="2">
        <v>2020.0</v>
      </c>
      <c r="T4140" s="2">
        <v>1.335898103E9</v>
      </c>
      <c r="U4140" s="2">
        <v>2.8134014E7</v>
      </c>
      <c r="V4140" s="2">
        <v>1.13176269E8</v>
      </c>
      <c r="W4140" s="2">
        <v>5504250.0</v>
      </c>
      <c r="X4140" s="2">
        <v>4255.0</v>
      </c>
      <c r="Y4140" s="2">
        <f t="shared" si="8"/>
        <v>0.734774665</v>
      </c>
      <c r="Z4140" s="2">
        <f t="shared" ref="Z4140:AC4140" si="4191">ROUNDDOWN($Y4140*Z$1,0)-IF(MOD($Y4140*Z$1,1)=0,1,0)+1</f>
        <v>2</v>
      </c>
      <c r="AA4140" s="2">
        <f t="shared" si="4191"/>
        <v>3</v>
      </c>
      <c r="AB4140" s="2">
        <f t="shared" si="4191"/>
        <v>3</v>
      </c>
      <c r="AC4140" s="2">
        <f t="shared" si="4191"/>
        <v>4</v>
      </c>
      <c r="AD4140" s="2">
        <f t="shared" si="10"/>
        <v>0</v>
      </c>
      <c r="AE4140" s="2">
        <f t="shared" si="11"/>
        <v>0</v>
      </c>
      <c r="AF4140" s="2">
        <f t="shared" si="12"/>
        <v>0</v>
      </c>
      <c r="AG4140" s="2">
        <f t="shared" si="13"/>
        <v>0</v>
      </c>
      <c r="AH4140" s="2">
        <f t="shared" si="14"/>
        <v>0</v>
      </c>
      <c r="AI4140" s="2">
        <f t="shared" si="15"/>
        <v>1</v>
      </c>
      <c r="AJ4140" s="2">
        <f t="shared" si="16"/>
        <v>0</v>
      </c>
      <c r="AK4140" s="2">
        <f t="shared" si="17"/>
        <v>0</v>
      </c>
      <c r="AL4140" s="2">
        <f t="shared" si="18"/>
        <v>1</v>
      </c>
    </row>
    <row r="4141" ht="13.5" customHeight="1">
      <c r="A4141" s="3">
        <v>43984.0</v>
      </c>
      <c r="B4141" s="2">
        <v>2095.0</v>
      </c>
      <c r="C4141" s="2">
        <f t="shared" si="3"/>
        <v>2095</v>
      </c>
      <c r="D4141" s="2">
        <f t="shared" si="26"/>
        <v>4868.094358</v>
      </c>
      <c r="E4141" s="2">
        <f t="shared" si="20"/>
        <v>2550.522826</v>
      </c>
      <c r="F4141" s="2">
        <v>-0.52</v>
      </c>
      <c r="G4141" s="2">
        <f t="shared" si="4"/>
        <v>-0.0052</v>
      </c>
      <c r="H4141" s="2">
        <f t="shared" si="21"/>
        <v>1.8563</v>
      </c>
      <c r="I4141" s="2">
        <f t="shared" si="27"/>
        <v>1.655662665</v>
      </c>
      <c r="J4141" s="2">
        <f t="shared" si="5"/>
        <v>346.0078077</v>
      </c>
      <c r="K4141" s="2">
        <f t="shared" si="6"/>
        <v>357.7084911</v>
      </c>
      <c r="L4141" s="2">
        <f t="shared" si="7"/>
        <v>0</v>
      </c>
      <c r="M4141" s="2">
        <f t="shared" si="1"/>
        <v>357.7084911</v>
      </c>
      <c r="O4141" s="2">
        <v>4139.0</v>
      </c>
      <c r="P4141" s="2">
        <v>2118.0</v>
      </c>
      <c r="Q4141" s="2">
        <v>2106.0</v>
      </c>
      <c r="R4141" s="2">
        <v>2121.0</v>
      </c>
      <c r="S4141" s="2">
        <v>2084.0</v>
      </c>
      <c r="T4141" s="2">
        <v>1.335898103E9</v>
      </c>
      <c r="U4141" s="2">
        <v>2.7987065E7</v>
      </c>
      <c r="V4141" s="2">
        <v>4.7677758E7</v>
      </c>
      <c r="W4141" s="2">
        <v>2264904.0</v>
      </c>
      <c r="X4141" s="2">
        <v>2489.0</v>
      </c>
      <c r="Y4141" s="2">
        <f t="shared" si="8"/>
        <v>0.3400324807</v>
      </c>
      <c r="Z4141" s="2">
        <f t="shared" ref="Z4141:AC4141" si="4192">ROUNDDOWN($Y4141*Z$1,0)-IF(MOD($Y4141*Z$1,1)=0,1,0)+1</f>
        <v>1</v>
      </c>
      <c r="AA4141" s="2">
        <f t="shared" si="4192"/>
        <v>2</v>
      </c>
      <c r="AB4141" s="2">
        <f t="shared" si="4192"/>
        <v>2</v>
      </c>
      <c r="AC4141" s="2">
        <f t="shared" si="4192"/>
        <v>2</v>
      </c>
      <c r="AD4141" s="2">
        <f t="shared" si="10"/>
        <v>0</v>
      </c>
      <c r="AE4141" s="2">
        <f t="shared" si="11"/>
        <v>0</v>
      </c>
      <c r="AF4141" s="2">
        <f t="shared" si="12"/>
        <v>0</v>
      </c>
      <c r="AG4141" s="2">
        <f t="shared" si="13"/>
        <v>0</v>
      </c>
      <c r="AH4141" s="2">
        <f t="shared" si="14"/>
        <v>0</v>
      </c>
      <c r="AI4141" s="2">
        <f t="shared" si="15"/>
        <v>0</v>
      </c>
      <c r="AJ4141" s="2">
        <f t="shared" si="16"/>
        <v>1</v>
      </c>
      <c r="AK4141" s="2">
        <f t="shared" si="17"/>
        <v>0</v>
      </c>
      <c r="AL4141" s="2">
        <f t="shared" si="18"/>
        <v>1</v>
      </c>
    </row>
    <row r="4142" ht="13.5" customHeight="1">
      <c r="A4142" s="3">
        <v>43985.0</v>
      </c>
      <c r="B4142" s="2">
        <v>2139.0</v>
      </c>
      <c r="C4142" s="2">
        <f t="shared" si="3"/>
        <v>2139</v>
      </c>
      <c r="D4142" s="2">
        <f t="shared" si="26"/>
        <v>4870.05049</v>
      </c>
      <c r="E4142" s="2">
        <f t="shared" si="20"/>
        <v>2550.865394</v>
      </c>
      <c r="F4142" s="2">
        <v>2.1</v>
      </c>
      <c r="G4142" s="2">
        <f t="shared" si="4"/>
        <v>0.021</v>
      </c>
      <c r="H4142" s="2">
        <f t="shared" si="21"/>
        <v>1.8773</v>
      </c>
      <c r="I4142" s="2">
        <f t="shared" si="27"/>
        <v>1.656064492</v>
      </c>
      <c r="J4142" s="2">
        <f t="shared" si="5"/>
        <v>353.2739717</v>
      </c>
      <c r="K4142" s="2">
        <f t="shared" si="6"/>
        <v>365.2203694</v>
      </c>
      <c r="L4142" s="2">
        <f t="shared" si="7"/>
        <v>0</v>
      </c>
      <c r="M4142" s="2">
        <f t="shared" si="1"/>
        <v>365.2203694</v>
      </c>
      <c r="O4142" s="2">
        <v>4140.0</v>
      </c>
      <c r="P4142" s="2">
        <v>2112.0</v>
      </c>
      <c r="Q4142" s="2">
        <v>2095.0</v>
      </c>
      <c r="R4142" s="2">
        <v>2139.0</v>
      </c>
      <c r="S4142" s="2">
        <v>2099.0</v>
      </c>
      <c r="T4142" s="2">
        <v>1.335898103E9</v>
      </c>
      <c r="U4142" s="2">
        <v>2.857486E7</v>
      </c>
      <c r="V4142" s="2">
        <v>4.2017263E7</v>
      </c>
      <c r="W4142" s="2">
        <v>1980493.0</v>
      </c>
      <c r="X4142" s="2">
        <v>1977.0</v>
      </c>
      <c r="Y4142" s="2">
        <f t="shared" si="8"/>
        <v>0.9069224523</v>
      </c>
      <c r="Z4142" s="2">
        <f t="shared" ref="Z4142:AC4142" si="4193">ROUNDDOWN($Y4142*Z$1,0)-IF(MOD($Y4142*Z$1,1)=0,1,0)+1</f>
        <v>2</v>
      </c>
      <c r="AA4142" s="2">
        <f t="shared" si="4193"/>
        <v>3</v>
      </c>
      <c r="AB4142" s="2">
        <f t="shared" si="4193"/>
        <v>4</v>
      </c>
      <c r="AC4142" s="2">
        <f t="shared" si="4193"/>
        <v>5</v>
      </c>
      <c r="AD4142" s="2">
        <f t="shared" si="10"/>
        <v>0</v>
      </c>
      <c r="AE4142" s="2">
        <f t="shared" si="11"/>
        <v>0</v>
      </c>
      <c r="AF4142" s="2">
        <f t="shared" si="12"/>
        <v>0</v>
      </c>
      <c r="AG4142" s="2">
        <f t="shared" si="13"/>
        <v>0</v>
      </c>
      <c r="AH4142" s="2">
        <f t="shared" si="14"/>
        <v>0</v>
      </c>
      <c r="AI4142" s="2">
        <f t="shared" si="15"/>
        <v>1</v>
      </c>
      <c r="AJ4142" s="2">
        <f t="shared" si="16"/>
        <v>0</v>
      </c>
      <c r="AK4142" s="2">
        <f t="shared" si="17"/>
        <v>0</v>
      </c>
      <c r="AL4142" s="2">
        <f t="shared" si="18"/>
        <v>1</v>
      </c>
    </row>
    <row r="4143" ht="13.5" customHeight="1">
      <c r="A4143" s="3">
        <v>43986.0</v>
      </c>
      <c r="B4143" s="2">
        <v>2135.0</v>
      </c>
      <c r="C4143" s="2">
        <f t="shared" si="3"/>
        <v>2135</v>
      </c>
      <c r="D4143" s="2">
        <f t="shared" si="26"/>
        <v>4872.007409</v>
      </c>
      <c r="E4143" s="2">
        <f t="shared" si="20"/>
        <v>2551.207962</v>
      </c>
      <c r="F4143" s="2">
        <v>-0.19</v>
      </c>
      <c r="G4143" s="2">
        <f t="shared" si="4"/>
        <v>-0.0019</v>
      </c>
      <c r="H4143" s="2">
        <f t="shared" si="21"/>
        <v>1.8754</v>
      </c>
      <c r="I4143" s="2">
        <f t="shared" si="27"/>
        <v>1.65646632</v>
      </c>
      <c r="J4143" s="2">
        <f t="shared" si="5"/>
        <v>352.6027511</v>
      </c>
      <c r="K4143" s="2">
        <f t="shared" si="6"/>
        <v>364.5264507</v>
      </c>
      <c r="L4143" s="2">
        <f t="shared" si="7"/>
        <v>0</v>
      </c>
      <c r="M4143" s="2">
        <f t="shared" si="1"/>
        <v>364.5264507</v>
      </c>
      <c r="O4143" s="2">
        <v>4141.0</v>
      </c>
      <c r="P4143" s="2">
        <v>2121.0</v>
      </c>
      <c r="Q4143" s="2">
        <v>2139.0</v>
      </c>
      <c r="R4143" s="2">
        <v>2147.0</v>
      </c>
      <c r="S4143" s="2">
        <v>2120.0</v>
      </c>
      <c r="T4143" s="2">
        <v>1.335898103E9</v>
      </c>
      <c r="U4143" s="2">
        <v>2.8521424E7</v>
      </c>
      <c r="V4143" s="2">
        <v>1.09630629E8</v>
      </c>
      <c r="W4143" s="2">
        <v>5136422.0</v>
      </c>
      <c r="X4143" s="2">
        <v>1886.0</v>
      </c>
      <c r="Y4143" s="2">
        <f t="shared" si="8"/>
        <v>0.4336175396</v>
      </c>
      <c r="Z4143" s="2">
        <f t="shared" ref="Z4143:AC4143" si="4194">ROUNDDOWN($Y4143*Z$1,0)-IF(MOD($Y4143*Z$1,1)=0,1,0)+1</f>
        <v>1</v>
      </c>
      <c r="AA4143" s="2">
        <f t="shared" si="4194"/>
        <v>2</v>
      </c>
      <c r="AB4143" s="2">
        <f t="shared" si="4194"/>
        <v>2</v>
      </c>
      <c r="AC4143" s="2">
        <f t="shared" si="4194"/>
        <v>3</v>
      </c>
      <c r="AD4143" s="2">
        <f t="shared" si="10"/>
        <v>0</v>
      </c>
      <c r="AE4143" s="2">
        <f t="shared" si="11"/>
        <v>0</v>
      </c>
      <c r="AF4143" s="2">
        <f t="shared" si="12"/>
        <v>0</v>
      </c>
      <c r="AG4143" s="2">
        <f t="shared" si="13"/>
        <v>0</v>
      </c>
      <c r="AH4143" s="2">
        <f t="shared" si="14"/>
        <v>0</v>
      </c>
      <c r="AI4143" s="2">
        <f t="shared" si="15"/>
        <v>0</v>
      </c>
      <c r="AJ4143" s="2">
        <f t="shared" si="16"/>
        <v>0</v>
      </c>
      <c r="AK4143" s="2">
        <f t="shared" si="17"/>
        <v>1</v>
      </c>
      <c r="AL4143" s="2">
        <f t="shared" si="18"/>
        <v>1</v>
      </c>
    </row>
    <row r="4144" ht="13.5" customHeight="1">
      <c r="A4144" s="3">
        <v>43990.0</v>
      </c>
      <c r="B4144" s="2">
        <v>2200.0</v>
      </c>
      <c r="C4144" s="2">
        <f t="shared" si="3"/>
        <v>2200</v>
      </c>
      <c r="D4144" s="2">
        <f t="shared" si="26"/>
        <v>4873.965114</v>
      </c>
      <c r="E4144" s="2">
        <f t="shared" si="20"/>
        <v>2551.550529</v>
      </c>
      <c r="F4144" s="2">
        <v>3.04</v>
      </c>
      <c r="G4144" s="2">
        <f t="shared" si="4"/>
        <v>0.0304</v>
      </c>
      <c r="H4144" s="2">
        <f t="shared" si="21"/>
        <v>1.9058</v>
      </c>
      <c r="I4144" s="2">
        <f t="shared" si="27"/>
        <v>1.656868147</v>
      </c>
      <c r="J4144" s="2">
        <f t="shared" si="5"/>
        <v>363.3218748</v>
      </c>
      <c r="K4144" s="2">
        <f t="shared" si="6"/>
        <v>375.6080548</v>
      </c>
      <c r="L4144" s="2">
        <f t="shared" si="7"/>
        <v>0</v>
      </c>
      <c r="M4144" s="2">
        <f t="shared" si="1"/>
        <v>375.6080548</v>
      </c>
      <c r="O4144" s="2">
        <v>4142.0</v>
      </c>
      <c r="P4144" s="2">
        <v>2175.0</v>
      </c>
      <c r="Q4144" s="2">
        <v>2135.0</v>
      </c>
      <c r="R4144" s="2">
        <v>2225.0</v>
      </c>
      <c r="S4144" s="2">
        <v>2171.0</v>
      </c>
      <c r="T4144" s="2">
        <v>1.335898103E9</v>
      </c>
      <c r="U4144" s="2">
        <v>2.9389758E7</v>
      </c>
      <c r="V4144" s="2">
        <v>9.3821056E7</v>
      </c>
      <c r="W4144" s="2">
        <v>4272024.0</v>
      </c>
      <c r="X4144" s="2">
        <v>3641.0</v>
      </c>
      <c r="Y4144" s="2">
        <f t="shared" si="8"/>
        <v>0.9645757207</v>
      </c>
      <c r="Z4144" s="2">
        <f t="shared" ref="Z4144:AC4144" si="4195">ROUNDDOWN($Y4144*Z$1,0)-IF(MOD($Y4144*Z$1,1)=0,1,0)+1</f>
        <v>2</v>
      </c>
      <c r="AA4144" s="2">
        <f t="shared" si="4195"/>
        <v>3</v>
      </c>
      <c r="AB4144" s="2">
        <f t="shared" si="4195"/>
        <v>4</v>
      </c>
      <c r="AC4144" s="2">
        <f t="shared" si="4195"/>
        <v>5</v>
      </c>
      <c r="AD4144" s="2">
        <f t="shared" si="10"/>
        <v>0</v>
      </c>
      <c r="AE4144" s="2">
        <f t="shared" si="11"/>
        <v>1</v>
      </c>
      <c r="AF4144" s="2">
        <f t="shared" si="12"/>
        <v>0</v>
      </c>
      <c r="AG4144" s="2">
        <f t="shared" si="13"/>
        <v>0</v>
      </c>
      <c r="AH4144" s="2">
        <f t="shared" si="14"/>
        <v>0</v>
      </c>
      <c r="AI4144" s="2">
        <f t="shared" si="15"/>
        <v>0</v>
      </c>
      <c r="AJ4144" s="2">
        <f t="shared" si="16"/>
        <v>0</v>
      </c>
      <c r="AK4144" s="2">
        <f t="shared" si="17"/>
        <v>0</v>
      </c>
      <c r="AL4144" s="2">
        <f t="shared" si="18"/>
        <v>1</v>
      </c>
    </row>
    <row r="4145" ht="13.5" customHeight="1">
      <c r="A4145" s="3">
        <v>43991.0</v>
      </c>
      <c r="B4145" s="2">
        <v>2235.0</v>
      </c>
      <c r="C4145" s="2">
        <f t="shared" si="3"/>
        <v>2235</v>
      </c>
      <c r="D4145" s="2">
        <f t="shared" si="26"/>
        <v>4875.923606</v>
      </c>
      <c r="E4145" s="2">
        <f t="shared" si="20"/>
        <v>2551.893097</v>
      </c>
      <c r="F4145" s="2">
        <v>1.59</v>
      </c>
      <c r="G4145" s="2">
        <f t="shared" si="4"/>
        <v>0.0159</v>
      </c>
      <c r="H4145" s="2">
        <f t="shared" si="21"/>
        <v>1.9217</v>
      </c>
      <c r="I4145" s="2">
        <f t="shared" si="27"/>
        <v>1.657269974</v>
      </c>
      <c r="J4145" s="2">
        <f t="shared" si="5"/>
        <v>369.0986926</v>
      </c>
      <c r="K4145" s="2">
        <f t="shared" si="6"/>
        <v>381.5802229</v>
      </c>
      <c r="L4145" s="2">
        <f t="shared" si="7"/>
        <v>0</v>
      </c>
      <c r="M4145" s="2">
        <f t="shared" si="1"/>
        <v>381.5802229</v>
      </c>
      <c r="O4145" s="2">
        <v>4143.0</v>
      </c>
      <c r="P4145" s="2">
        <v>2200.0</v>
      </c>
      <c r="Q4145" s="2">
        <v>2200.0</v>
      </c>
      <c r="R4145" s="2">
        <v>2235.0</v>
      </c>
      <c r="S4145" s="2">
        <v>2192.0</v>
      </c>
      <c r="T4145" s="2">
        <v>1.335898103E9</v>
      </c>
      <c r="U4145" s="2">
        <v>2.9857323E7</v>
      </c>
      <c r="V4145" s="2">
        <v>7.9207927E7</v>
      </c>
      <c r="W4145" s="2">
        <v>3575349.0</v>
      </c>
      <c r="X4145" s="2">
        <v>2917.0</v>
      </c>
      <c r="Y4145" s="2">
        <f t="shared" si="8"/>
        <v>0.8558668291</v>
      </c>
      <c r="Z4145" s="2">
        <f t="shared" ref="Z4145:AC4145" si="4196">ROUNDDOWN($Y4145*Z$1,0)-IF(MOD($Y4145*Z$1,1)=0,1,0)+1</f>
        <v>2</v>
      </c>
      <c r="AA4145" s="2">
        <f t="shared" si="4196"/>
        <v>3</v>
      </c>
      <c r="AB4145" s="2">
        <f t="shared" si="4196"/>
        <v>4</v>
      </c>
      <c r="AC4145" s="2">
        <f t="shared" si="4196"/>
        <v>5</v>
      </c>
      <c r="AD4145" s="2">
        <f t="shared" si="10"/>
        <v>1</v>
      </c>
      <c r="AE4145" s="2">
        <f t="shared" si="11"/>
        <v>0</v>
      </c>
      <c r="AF4145" s="2">
        <f t="shared" si="12"/>
        <v>0</v>
      </c>
      <c r="AG4145" s="2">
        <f t="shared" si="13"/>
        <v>0</v>
      </c>
      <c r="AH4145" s="2">
        <f t="shared" si="14"/>
        <v>0</v>
      </c>
      <c r="AI4145" s="2">
        <f t="shared" si="15"/>
        <v>0</v>
      </c>
      <c r="AJ4145" s="2">
        <f t="shared" si="16"/>
        <v>0</v>
      </c>
      <c r="AK4145" s="2">
        <f t="shared" si="17"/>
        <v>0</v>
      </c>
      <c r="AL4145" s="2">
        <f t="shared" si="18"/>
        <v>1</v>
      </c>
    </row>
    <row r="4146" ht="13.5" customHeight="1">
      <c r="A4146" s="3">
        <v>43992.0</v>
      </c>
      <c r="B4146" s="2">
        <v>2239.0</v>
      </c>
      <c r="C4146" s="2">
        <f t="shared" si="3"/>
        <v>2239</v>
      </c>
      <c r="D4146" s="2">
        <f t="shared" si="26"/>
        <v>4877.882884</v>
      </c>
      <c r="E4146" s="2">
        <f t="shared" si="20"/>
        <v>2552.235665</v>
      </c>
      <c r="F4146" s="2">
        <v>0.18</v>
      </c>
      <c r="G4146" s="2">
        <f t="shared" si="4"/>
        <v>0.0018</v>
      </c>
      <c r="H4146" s="2">
        <f t="shared" si="21"/>
        <v>1.9235</v>
      </c>
      <c r="I4146" s="2">
        <f t="shared" si="27"/>
        <v>1.657671801</v>
      </c>
      <c r="J4146" s="2">
        <f t="shared" si="5"/>
        <v>369.7630702</v>
      </c>
      <c r="K4146" s="2">
        <f t="shared" si="6"/>
        <v>382.2670673</v>
      </c>
      <c r="L4146" s="2">
        <f t="shared" si="7"/>
        <v>0</v>
      </c>
      <c r="M4146" s="2">
        <f t="shared" si="1"/>
        <v>382.2670673</v>
      </c>
      <c r="O4146" s="2">
        <v>4144.0</v>
      </c>
      <c r="P4146" s="2">
        <v>2239.0</v>
      </c>
      <c r="Q4146" s="2">
        <v>2235.0</v>
      </c>
      <c r="R4146" s="2">
        <v>2243.0</v>
      </c>
      <c r="S4146" s="2">
        <v>2202.0</v>
      </c>
      <c r="T4146" s="2">
        <v>1.335898103E9</v>
      </c>
      <c r="U4146" s="2">
        <v>2.9910759E7</v>
      </c>
      <c r="V4146" s="2">
        <v>5.4215717E7</v>
      </c>
      <c r="W4146" s="2">
        <v>2432790.0</v>
      </c>
      <c r="X4146" s="2">
        <v>2152.0</v>
      </c>
      <c r="Y4146" s="2">
        <f t="shared" si="8"/>
        <v>0.539179862</v>
      </c>
      <c r="Z4146" s="2">
        <f t="shared" ref="Z4146:AC4146" si="4197">ROUNDDOWN($Y4146*Z$1,0)-IF(MOD($Y4146*Z$1,1)=0,1,0)+1</f>
        <v>2</v>
      </c>
      <c r="AA4146" s="2">
        <f t="shared" si="4197"/>
        <v>2</v>
      </c>
      <c r="AB4146" s="2">
        <f t="shared" si="4197"/>
        <v>3</v>
      </c>
      <c r="AC4146" s="2">
        <f t="shared" si="4197"/>
        <v>3</v>
      </c>
      <c r="AD4146" s="2">
        <f t="shared" si="10"/>
        <v>0</v>
      </c>
      <c r="AE4146" s="2">
        <f t="shared" si="11"/>
        <v>0</v>
      </c>
      <c r="AF4146" s="2">
        <f t="shared" si="12"/>
        <v>0</v>
      </c>
      <c r="AG4146" s="2">
        <f t="shared" si="13"/>
        <v>0</v>
      </c>
      <c r="AH4146" s="2">
        <f t="shared" si="14"/>
        <v>1</v>
      </c>
      <c r="AI4146" s="2">
        <f t="shared" si="15"/>
        <v>0</v>
      </c>
      <c r="AJ4146" s="2">
        <f t="shared" si="16"/>
        <v>0</v>
      </c>
      <c r="AK4146" s="2">
        <f t="shared" si="17"/>
        <v>0</v>
      </c>
      <c r="AL4146" s="2">
        <f t="shared" si="18"/>
        <v>1</v>
      </c>
    </row>
    <row r="4147" ht="13.5" customHeight="1">
      <c r="A4147" s="3">
        <v>43993.0</v>
      </c>
      <c r="B4147" s="2">
        <v>2187.0</v>
      </c>
      <c r="C4147" s="2">
        <f t="shared" si="3"/>
        <v>2187</v>
      </c>
      <c r="D4147" s="2">
        <f t="shared" si="26"/>
        <v>4879.84295</v>
      </c>
      <c r="E4147" s="2">
        <f t="shared" si="20"/>
        <v>2552.578232</v>
      </c>
      <c r="F4147" s="2">
        <v>-2.32</v>
      </c>
      <c r="G4147" s="2">
        <f t="shared" si="4"/>
        <v>-0.0232</v>
      </c>
      <c r="H4147" s="2">
        <f t="shared" si="21"/>
        <v>1.9003</v>
      </c>
      <c r="I4147" s="2">
        <f t="shared" si="27"/>
        <v>1.658073628</v>
      </c>
      <c r="J4147" s="2">
        <f t="shared" si="5"/>
        <v>361.184567</v>
      </c>
      <c r="K4147" s="2">
        <f t="shared" si="6"/>
        <v>373.3984713</v>
      </c>
      <c r="L4147" s="2">
        <f t="shared" si="7"/>
        <v>0</v>
      </c>
      <c r="M4147" s="2">
        <f t="shared" si="1"/>
        <v>373.3984713</v>
      </c>
      <c r="O4147" s="2">
        <v>4145.0</v>
      </c>
      <c r="P4147" s="2">
        <v>2213.0</v>
      </c>
      <c r="Q4147" s="2">
        <v>2239.0</v>
      </c>
      <c r="R4147" s="2">
        <v>2213.0</v>
      </c>
      <c r="S4147" s="2">
        <v>2149.0</v>
      </c>
      <c r="T4147" s="2">
        <v>1.335898103E9</v>
      </c>
      <c r="U4147" s="2">
        <v>2.9216092E7</v>
      </c>
      <c r="V4147" s="2">
        <v>5.8246566E7</v>
      </c>
      <c r="W4147" s="2">
        <v>2671997.0</v>
      </c>
      <c r="X4147" s="2">
        <v>2431.0</v>
      </c>
      <c r="Y4147" s="2">
        <f t="shared" si="8"/>
        <v>0.06354039789</v>
      </c>
      <c r="Z4147" s="2">
        <f t="shared" ref="Z4147:AC4147" si="4198">ROUNDDOWN($Y4147*Z$1,0)-IF(MOD($Y4147*Z$1,1)=0,1,0)+1</f>
        <v>1</v>
      </c>
      <c r="AA4147" s="2">
        <f t="shared" si="4198"/>
        <v>1</v>
      </c>
      <c r="AB4147" s="2">
        <f t="shared" si="4198"/>
        <v>1</v>
      </c>
      <c r="AC4147" s="2">
        <f t="shared" si="4198"/>
        <v>1</v>
      </c>
      <c r="AD4147" s="2">
        <f t="shared" si="10"/>
        <v>0</v>
      </c>
      <c r="AE4147" s="2">
        <f t="shared" si="11"/>
        <v>0</v>
      </c>
      <c r="AF4147" s="2">
        <f t="shared" si="12"/>
        <v>1</v>
      </c>
      <c r="AG4147" s="2">
        <f t="shared" si="13"/>
        <v>0</v>
      </c>
      <c r="AH4147" s="2">
        <f t="shared" si="14"/>
        <v>0</v>
      </c>
      <c r="AI4147" s="2">
        <f t="shared" si="15"/>
        <v>0</v>
      </c>
      <c r="AJ4147" s="2">
        <f t="shared" si="16"/>
        <v>0</v>
      </c>
      <c r="AK4147" s="2">
        <f t="shared" si="17"/>
        <v>0</v>
      </c>
      <c r="AL4147" s="2">
        <f t="shared" si="18"/>
        <v>1</v>
      </c>
    </row>
    <row r="4148" ht="13.5" customHeight="1">
      <c r="A4148" s="3">
        <v>43996.0</v>
      </c>
      <c r="B4148" s="2">
        <v>2180.0</v>
      </c>
      <c r="C4148" s="2">
        <f t="shared" si="3"/>
        <v>2180</v>
      </c>
      <c r="D4148" s="2">
        <f t="shared" si="26"/>
        <v>4881.803804</v>
      </c>
      <c r="E4148" s="2">
        <f t="shared" si="20"/>
        <v>2552.9208</v>
      </c>
      <c r="F4148" s="2">
        <v>-0.32</v>
      </c>
      <c r="G4148" s="2">
        <f t="shared" si="4"/>
        <v>-0.0032</v>
      </c>
      <c r="H4148" s="2">
        <f t="shared" si="21"/>
        <v>1.8971</v>
      </c>
      <c r="I4148" s="2">
        <f t="shared" si="27"/>
        <v>1.658475455</v>
      </c>
      <c r="J4148" s="2">
        <f t="shared" si="5"/>
        <v>360.0287764</v>
      </c>
      <c r="K4148" s="2">
        <f t="shared" si="6"/>
        <v>372.2035962</v>
      </c>
      <c r="L4148" s="2">
        <f t="shared" si="7"/>
        <v>0</v>
      </c>
      <c r="M4148" s="2">
        <f t="shared" si="1"/>
        <v>372.2035962</v>
      </c>
      <c r="O4148" s="2">
        <v>4146.0</v>
      </c>
      <c r="P4148" s="2">
        <v>2150.0</v>
      </c>
      <c r="Q4148" s="2">
        <v>2187.0</v>
      </c>
      <c r="R4148" s="2">
        <v>2182.0</v>
      </c>
      <c r="S4148" s="2">
        <v>2111.0</v>
      </c>
      <c r="T4148" s="2">
        <v>1.335898103E9</v>
      </c>
      <c r="U4148" s="2">
        <v>2.9122579E7</v>
      </c>
      <c r="V4148" s="2">
        <v>3.1036275E7</v>
      </c>
      <c r="W4148" s="2">
        <v>1443303.0</v>
      </c>
      <c r="X4148" s="2">
        <v>1267.0</v>
      </c>
      <c r="Y4148" s="2">
        <f t="shared" si="8"/>
        <v>0.3965692245</v>
      </c>
      <c r="Z4148" s="2">
        <f t="shared" ref="Z4148:AC4148" si="4199">ROUNDDOWN($Y4148*Z$1,0)-IF(MOD($Y4148*Z$1,1)=0,1,0)+1</f>
        <v>1</v>
      </c>
      <c r="AA4148" s="2">
        <f t="shared" si="4199"/>
        <v>2</v>
      </c>
      <c r="AB4148" s="2">
        <f t="shared" si="4199"/>
        <v>2</v>
      </c>
      <c r="AC4148" s="2">
        <f t="shared" si="4199"/>
        <v>2</v>
      </c>
      <c r="AD4148" s="2">
        <f t="shared" si="10"/>
        <v>0</v>
      </c>
      <c r="AE4148" s="2">
        <f t="shared" si="11"/>
        <v>0</v>
      </c>
      <c r="AF4148" s="2">
        <f t="shared" si="12"/>
        <v>0</v>
      </c>
      <c r="AG4148" s="2">
        <f t="shared" si="13"/>
        <v>1</v>
      </c>
      <c r="AH4148" s="2">
        <f t="shared" si="14"/>
        <v>0</v>
      </c>
      <c r="AI4148" s="2">
        <f t="shared" si="15"/>
        <v>0</v>
      </c>
      <c r="AJ4148" s="2">
        <f t="shared" si="16"/>
        <v>0</v>
      </c>
      <c r="AK4148" s="2">
        <f t="shared" si="17"/>
        <v>0</v>
      </c>
      <c r="AL4148" s="2">
        <f t="shared" si="18"/>
        <v>1</v>
      </c>
    </row>
    <row r="4149" ht="13.5" customHeight="1">
      <c r="A4149" s="3">
        <v>43997.0</v>
      </c>
      <c r="B4149" s="2">
        <v>2164.0</v>
      </c>
      <c r="C4149" s="2">
        <f t="shared" si="3"/>
        <v>2164</v>
      </c>
      <c r="D4149" s="2">
        <f t="shared" si="26"/>
        <v>4883.765445</v>
      </c>
      <c r="E4149" s="2">
        <f t="shared" si="20"/>
        <v>2553.263368</v>
      </c>
      <c r="F4149" s="2">
        <v>-0.73</v>
      </c>
      <c r="G4149" s="2">
        <f t="shared" si="4"/>
        <v>-0.0073</v>
      </c>
      <c r="H4149" s="2">
        <f t="shared" si="21"/>
        <v>1.8898</v>
      </c>
      <c r="I4149" s="2">
        <f t="shared" si="27"/>
        <v>1.658877283</v>
      </c>
      <c r="J4149" s="2">
        <f t="shared" si="5"/>
        <v>357.4005663</v>
      </c>
      <c r="K4149" s="2">
        <f t="shared" si="6"/>
        <v>369.48651</v>
      </c>
      <c r="L4149" s="2">
        <f t="shared" si="7"/>
        <v>0</v>
      </c>
      <c r="M4149" s="2">
        <f t="shared" si="1"/>
        <v>369.48651</v>
      </c>
      <c r="O4149" s="2">
        <v>4147.0</v>
      </c>
      <c r="P4149" s="2">
        <v>2115.0</v>
      </c>
      <c r="Q4149" s="2">
        <v>2180.0</v>
      </c>
      <c r="R4149" s="2">
        <v>2178.0</v>
      </c>
      <c r="S4149" s="2">
        <v>2115.0</v>
      </c>
      <c r="T4149" s="2">
        <v>1.335898103E9</v>
      </c>
      <c r="U4149" s="2">
        <v>2.8908835E7</v>
      </c>
      <c r="V4149" s="2">
        <v>4.7134933E7</v>
      </c>
      <c r="W4149" s="2">
        <v>2197982.0</v>
      </c>
      <c r="X4149" s="2">
        <v>2424.0</v>
      </c>
      <c r="Y4149" s="2">
        <f t="shared" si="8"/>
        <v>0.2897888754</v>
      </c>
      <c r="Z4149" s="2">
        <f t="shared" ref="Z4149:AC4149" si="4200">ROUNDDOWN($Y4149*Z$1,0)-IF(MOD($Y4149*Z$1,1)=0,1,0)+1</f>
        <v>1</v>
      </c>
      <c r="AA4149" s="2">
        <f t="shared" si="4200"/>
        <v>1</v>
      </c>
      <c r="AB4149" s="2">
        <f t="shared" si="4200"/>
        <v>2</v>
      </c>
      <c r="AC4149" s="2">
        <f t="shared" si="4200"/>
        <v>2</v>
      </c>
      <c r="AD4149" s="2">
        <f t="shared" si="10"/>
        <v>0</v>
      </c>
      <c r="AE4149" s="2">
        <f t="shared" si="11"/>
        <v>0</v>
      </c>
      <c r="AF4149" s="2">
        <f t="shared" si="12"/>
        <v>0</v>
      </c>
      <c r="AG4149" s="2">
        <f t="shared" si="13"/>
        <v>0</v>
      </c>
      <c r="AH4149" s="2">
        <f t="shared" si="14"/>
        <v>0</v>
      </c>
      <c r="AI4149" s="2">
        <f t="shared" si="15"/>
        <v>0</v>
      </c>
      <c r="AJ4149" s="2">
        <f t="shared" si="16"/>
        <v>1</v>
      </c>
      <c r="AK4149" s="2">
        <f t="shared" si="17"/>
        <v>0</v>
      </c>
      <c r="AL4149" s="2">
        <f t="shared" si="18"/>
        <v>1</v>
      </c>
    </row>
    <row r="4150" ht="13.5" customHeight="1">
      <c r="A4150" s="3">
        <v>43998.0</v>
      </c>
      <c r="B4150" s="2">
        <v>2189.0</v>
      </c>
      <c r="C4150" s="2">
        <f t="shared" si="3"/>
        <v>2189</v>
      </c>
      <c r="D4150" s="2">
        <f t="shared" si="26"/>
        <v>4885.727875</v>
      </c>
      <c r="E4150" s="2">
        <f t="shared" si="20"/>
        <v>2553.605936</v>
      </c>
      <c r="F4150" s="2">
        <v>1.16</v>
      </c>
      <c r="G4150" s="2">
        <f t="shared" si="4"/>
        <v>0.0116</v>
      </c>
      <c r="H4150" s="2">
        <f t="shared" si="21"/>
        <v>1.9014</v>
      </c>
      <c r="I4150" s="2">
        <f t="shared" si="27"/>
        <v>1.65927911</v>
      </c>
      <c r="J4150" s="2">
        <f t="shared" si="5"/>
        <v>361.5464129</v>
      </c>
      <c r="K4150" s="2">
        <f t="shared" si="6"/>
        <v>373.7725535</v>
      </c>
      <c r="L4150" s="2">
        <f t="shared" si="7"/>
        <v>0</v>
      </c>
      <c r="M4150" s="2">
        <f t="shared" si="1"/>
        <v>373.7725535</v>
      </c>
      <c r="O4150" s="2">
        <v>4148.0</v>
      </c>
      <c r="P4150" s="2">
        <v>2196.0</v>
      </c>
      <c r="Q4150" s="2">
        <v>2164.0</v>
      </c>
      <c r="R4150" s="2">
        <v>2204.0</v>
      </c>
      <c r="S4150" s="2">
        <v>2189.0</v>
      </c>
      <c r="T4150" s="2">
        <v>1.335898103E9</v>
      </c>
      <c r="U4150" s="2">
        <v>2.9242809E7</v>
      </c>
      <c r="V4150" s="2">
        <v>5.716035E7</v>
      </c>
      <c r="W4150" s="2">
        <v>2605289.0</v>
      </c>
      <c r="X4150" s="2">
        <v>2066.0</v>
      </c>
      <c r="Y4150" s="2">
        <f t="shared" si="8"/>
        <v>0.7875558262</v>
      </c>
      <c r="Z4150" s="2">
        <f t="shared" ref="Z4150:AC4150" si="4201">ROUNDDOWN($Y4150*Z$1,0)-IF(MOD($Y4150*Z$1,1)=0,1,0)+1</f>
        <v>2</v>
      </c>
      <c r="AA4150" s="2">
        <f t="shared" si="4201"/>
        <v>3</v>
      </c>
      <c r="AB4150" s="2">
        <f t="shared" si="4201"/>
        <v>4</v>
      </c>
      <c r="AC4150" s="2">
        <f t="shared" si="4201"/>
        <v>4</v>
      </c>
      <c r="AD4150" s="2">
        <f t="shared" si="10"/>
        <v>0</v>
      </c>
      <c r="AE4150" s="2">
        <f t="shared" si="11"/>
        <v>0</v>
      </c>
      <c r="AF4150" s="2">
        <f t="shared" si="12"/>
        <v>0</v>
      </c>
      <c r="AG4150" s="2">
        <f t="shared" si="13"/>
        <v>0</v>
      </c>
      <c r="AH4150" s="2">
        <f t="shared" si="14"/>
        <v>1</v>
      </c>
      <c r="AI4150" s="2">
        <f t="shared" si="15"/>
        <v>0</v>
      </c>
      <c r="AJ4150" s="2">
        <f t="shared" si="16"/>
        <v>0</v>
      </c>
      <c r="AK4150" s="2">
        <f t="shared" si="17"/>
        <v>0</v>
      </c>
      <c r="AL4150" s="2">
        <f t="shared" si="18"/>
        <v>1</v>
      </c>
    </row>
    <row r="4151" ht="13.5" customHeight="1">
      <c r="A4151" s="3">
        <v>43999.0</v>
      </c>
      <c r="B4151" s="2">
        <v>2153.0</v>
      </c>
      <c r="C4151" s="2">
        <f t="shared" si="3"/>
        <v>2153</v>
      </c>
      <c r="D4151" s="2">
        <f t="shared" si="26"/>
        <v>4887.691093</v>
      </c>
      <c r="E4151" s="2">
        <f t="shared" si="20"/>
        <v>2553.948503</v>
      </c>
      <c r="F4151" s="2">
        <v>-1.64</v>
      </c>
      <c r="G4151" s="2">
        <f t="shared" si="4"/>
        <v>-0.0164</v>
      </c>
      <c r="H4151" s="2">
        <f t="shared" si="21"/>
        <v>1.885</v>
      </c>
      <c r="I4151" s="2">
        <f t="shared" si="27"/>
        <v>1.659680937</v>
      </c>
      <c r="J4151" s="2">
        <f t="shared" si="5"/>
        <v>355.6170517</v>
      </c>
      <c r="K4151" s="2">
        <f t="shared" si="6"/>
        <v>367.6426836</v>
      </c>
      <c r="L4151" s="2">
        <f t="shared" si="7"/>
        <v>0</v>
      </c>
      <c r="M4151" s="2">
        <f t="shared" si="1"/>
        <v>367.6426836</v>
      </c>
      <c r="O4151" s="2">
        <v>4149.0</v>
      </c>
      <c r="P4151" s="2">
        <v>2180.0</v>
      </c>
      <c r="Q4151" s="2">
        <v>2189.0</v>
      </c>
      <c r="R4151" s="2">
        <v>2187.0</v>
      </c>
      <c r="S4151" s="2">
        <v>2140.0</v>
      </c>
      <c r="T4151" s="2">
        <v>1.335898103E9</v>
      </c>
      <c r="U4151" s="2">
        <v>2.8761886E7</v>
      </c>
      <c r="V4151" s="2">
        <v>4.3163923E7</v>
      </c>
      <c r="W4151" s="2">
        <v>1990694.0</v>
      </c>
      <c r="X4151" s="2">
        <v>1870.0</v>
      </c>
      <c r="Y4151" s="2">
        <f t="shared" si="8"/>
        <v>0.1231222087</v>
      </c>
      <c r="Z4151" s="2">
        <f t="shared" ref="Z4151:AC4151" si="4202">ROUNDDOWN($Y4151*Z$1,0)-IF(MOD($Y4151*Z$1,1)=0,1,0)+1</f>
        <v>1</v>
      </c>
      <c r="AA4151" s="2">
        <f t="shared" si="4202"/>
        <v>1</v>
      </c>
      <c r="AB4151" s="2">
        <f t="shared" si="4202"/>
        <v>1</v>
      </c>
      <c r="AC4151" s="2">
        <f t="shared" si="4202"/>
        <v>1</v>
      </c>
      <c r="AD4151" s="2">
        <f t="shared" si="10"/>
        <v>0</v>
      </c>
      <c r="AE4151" s="2">
        <f t="shared" si="11"/>
        <v>0</v>
      </c>
      <c r="AF4151" s="2">
        <f t="shared" si="12"/>
        <v>1</v>
      </c>
      <c r="AG4151" s="2">
        <f t="shared" si="13"/>
        <v>0</v>
      </c>
      <c r="AH4151" s="2">
        <f t="shared" si="14"/>
        <v>0</v>
      </c>
      <c r="AI4151" s="2">
        <f t="shared" si="15"/>
        <v>0</v>
      </c>
      <c r="AJ4151" s="2">
        <f t="shared" si="16"/>
        <v>0</v>
      </c>
      <c r="AK4151" s="2">
        <f t="shared" si="17"/>
        <v>0</v>
      </c>
      <c r="AL4151" s="2">
        <f t="shared" si="18"/>
        <v>1</v>
      </c>
    </row>
    <row r="4152" ht="13.5" customHeight="1">
      <c r="A4152" s="3">
        <v>44000.0</v>
      </c>
      <c r="B4152" s="2">
        <v>2106.0</v>
      </c>
      <c r="C4152" s="2">
        <f t="shared" si="3"/>
        <v>2106</v>
      </c>
      <c r="D4152" s="2">
        <f t="shared" si="26"/>
        <v>4889.6551</v>
      </c>
      <c r="E4152" s="2">
        <f t="shared" si="20"/>
        <v>2554.291071</v>
      </c>
      <c r="F4152" s="2">
        <v>-2.18</v>
      </c>
      <c r="G4152" s="2">
        <f t="shared" si="4"/>
        <v>-0.0218</v>
      </c>
      <c r="H4152" s="2">
        <f t="shared" si="21"/>
        <v>1.8632</v>
      </c>
      <c r="I4152" s="2">
        <f t="shared" si="27"/>
        <v>1.660082764</v>
      </c>
      <c r="J4152" s="2">
        <f t="shared" si="5"/>
        <v>347.8646</v>
      </c>
      <c r="K4152" s="2">
        <f t="shared" si="6"/>
        <v>359.6280731</v>
      </c>
      <c r="L4152" s="2">
        <f t="shared" si="7"/>
        <v>0</v>
      </c>
      <c r="M4152" s="2">
        <f t="shared" si="1"/>
        <v>359.6280731</v>
      </c>
      <c r="O4152" s="2">
        <v>4150.0</v>
      </c>
      <c r="P4152" s="2">
        <v>2152.0</v>
      </c>
      <c r="Q4152" s="2">
        <v>2153.0</v>
      </c>
      <c r="R4152" s="2">
        <v>2160.0</v>
      </c>
      <c r="S4152" s="2">
        <v>2103.0</v>
      </c>
      <c r="T4152" s="2">
        <v>1.335898103E9</v>
      </c>
      <c r="U4152" s="2">
        <v>2.8134014E7</v>
      </c>
      <c r="V4152" s="2">
        <v>8.4891148E7</v>
      </c>
      <c r="W4152" s="2">
        <v>4005870.0</v>
      </c>
      <c r="X4152" s="2">
        <v>2511.0</v>
      </c>
      <c r="Y4152" s="2">
        <f t="shared" si="8"/>
        <v>0.0727771011</v>
      </c>
      <c r="Z4152" s="2">
        <f t="shared" ref="Z4152:AC4152" si="4203">ROUNDDOWN($Y4152*Z$1,0)-IF(MOD($Y4152*Z$1,1)=0,1,0)+1</f>
        <v>1</v>
      </c>
      <c r="AA4152" s="2">
        <f t="shared" si="4203"/>
        <v>1</v>
      </c>
      <c r="AB4152" s="2">
        <f t="shared" si="4203"/>
        <v>1</v>
      </c>
      <c r="AC4152" s="2">
        <f t="shared" si="4203"/>
        <v>1</v>
      </c>
      <c r="AD4152" s="2">
        <f t="shared" si="10"/>
        <v>0</v>
      </c>
      <c r="AE4152" s="2">
        <f t="shared" si="11"/>
        <v>0</v>
      </c>
      <c r="AF4152" s="2">
        <f t="shared" si="12"/>
        <v>1</v>
      </c>
      <c r="AG4152" s="2">
        <f t="shared" si="13"/>
        <v>0</v>
      </c>
      <c r="AH4152" s="2">
        <f t="shared" si="14"/>
        <v>0</v>
      </c>
      <c r="AI4152" s="2">
        <f t="shared" si="15"/>
        <v>0</v>
      </c>
      <c r="AJ4152" s="2">
        <f t="shared" si="16"/>
        <v>0</v>
      </c>
      <c r="AK4152" s="2">
        <f t="shared" si="17"/>
        <v>0</v>
      </c>
      <c r="AL4152" s="2">
        <f t="shared" si="18"/>
        <v>1</v>
      </c>
    </row>
    <row r="4153" ht="13.5" customHeight="1">
      <c r="A4153" s="3">
        <v>44003.0</v>
      </c>
      <c r="B4153" s="2">
        <v>2079.0</v>
      </c>
      <c r="C4153" s="2">
        <f t="shared" si="3"/>
        <v>2079</v>
      </c>
      <c r="D4153" s="2">
        <f t="shared" si="26"/>
        <v>4891.619896</v>
      </c>
      <c r="E4153" s="2">
        <f t="shared" si="20"/>
        <v>2554.633639</v>
      </c>
      <c r="F4153" s="2">
        <v>-1.28</v>
      </c>
      <c r="G4153" s="2">
        <f t="shared" si="4"/>
        <v>-0.0128</v>
      </c>
      <c r="H4153" s="2">
        <f t="shared" si="21"/>
        <v>1.8504</v>
      </c>
      <c r="I4153" s="2">
        <f t="shared" si="27"/>
        <v>1.660484591</v>
      </c>
      <c r="J4153" s="2">
        <f t="shared" si="5"/>
        <v>343.4119331</v>
      </c>
      <c r="K4153" s="2">
        <f t="shared" si="6"/>
        <v>355.0248338</v>
      </c>
      <c r="L4153" s="2">
        <f t="shared" si="7"/>
        <v>0</v>
      </c>
      <c r="M4153" s="2">
        <f t="shared" si="1"/>
        <v>355.0248338</v>
      </c>
      <c r="O4153" s="2">
        <v>4151.0</v>
      </c>
      <c r="P4153" s="2">
        <v>2071.0</v>
      </c>
      <c r="Q4153" s="2">
        <v>2106.0</v>
      </c>
      <c r="R4153" s="2">
        <v>2085.0</v>
      </c>
      <c r="S4153" s="2">
        <v>2041.0</v>
      </c>
      <c r="T4153" s="2">
        <v>1.335898103E9</v>
      </c>
      <c r="U4153" s="2">
        <v>2.7773322E7</v>
      </c>
      <c r="V4153" s="2">
        <v>3.8632892E7</v>
      </c>
      <c r="W4153" s="2">
        <v>1872702.0</v>
      </c>
      <c r="X4153" s="2">
        <v>1824.0</v>
      </c>
      <c r="Y4153" s="2">
        <f t="shared" si="8"/>
        <v>0.1787454324</v>
      </c>
      <c r="Z4153" s="2">
        <f t="shared" ref="Z4153:AC4153" si="4204">ROUNDDOWN($Y4153*Z$1,0)-IF(MOD($Y4153*Z$1,1)=0,1,0)+1</f>
        <v>1</v>
      </c>
      <c r="AA4153" s="2">
        <f t="shared" si="4204"/>
        <v>1</v>
      </c>
      <c r="AB4153" s="2">
        <f t="shared" si="4204"/>
        <v>1</v>
      </c>
      <c r="AC4153" s="2">
        <f t="shared" si="4204"/>
        <v>1</v>
      </c>
      <c r="AD4153" s="2">
        <f t="shared" si="10"/>
        <v>0</v>
      </c>
      <c r="AE4153" s="2">
        <f t="shared" si="11"/>
        <v>0</v>
      </c>
      <c r="AF4153" s="2">
        <f t="shared" si="12"/>
        <v>1</v>
      </c>
      <c r="AG4153" s="2">
        <f t="shared" si="13"/>
        <v>0</v>
      </c>
      <c r="AH4153" s="2">
        <f t="shared" si="14"/>
        <v>0</v>
      </c>
      <c r="AI4153" s="2">
        <f t="shared" si="15"/>
        <v>0</v>
      </c>
      <c r="AJ4153" s="2">
        <f t="shared" si="16"/>
        <v>0</v>
      </c>
      <c r="AK4153" s="2">
        <f t="shared" si="17"/>
        <v>0</v>
      </c>
      <c r="AL4153" s="2">
        <f t="shared" si="18"/>
        <v>1</v>
      </c>
    </row>
    <row r="4154" ht="13.5" customHeight="1">
      <c r="A4154" s="3">
        <v>44004.0</v>
      </c>
      <c r="B4154" s="2">
        <v>2025.0</v>
      </c>
      <c r="C4154" s="2">
        <f t="shared" si="3"/>
        <v>2025</v>
      </c>
      <c r="D4154" s="2">
        <f t="shared" si="26"/>
        <v>4893.585482</v>
      </c>
      <c r="E4154" s="2">
        <f t="shared" si="20"/>
        <v>2554.976206</v>
      </c>
      <c r="F4154" s="2">
        <v>-2.6</v>
      </c>
      <c r="G4154" s="2">
        <f t="shared" si="4"/>
        <v>-0.026</v>
      </c>
      <c r="H4154" s="2">
        <f t="shared" si="21"/>
        <v>1.8244</v>
      </c>
      <c r="I4154" s="2">
        <f t="shared" si="27"/>
        <v>1.660886418</v>
      </c>
      <c r="J4154" s="2">
        <f t="shared" si="5"/>
        <v>334.4832228</v>
      </c>
      <c r="K4154" s="2">
        <f t="shared" si="6"/>
        <v>345.7941881</v>
      </c>
      <c r="L4154" s="2">
        <f t="shared" si="7"/>
        <v>0</v>
      </c>
      <c r="M4154" s="2">
        <f t="shared" si="1"/>
        <v>345.7941881</v>
      </c>
      <c r="O4154" s="2">
        <v>4152.0</v>
      </c>
      <c r="P4154" s="2">
        <v>2095.0</v>
      </c>
      <c r="Q4154" s="2">
        <v>2079.0</v>
      </c>
      <c r="R4154" s="2">
        <v>2096.0</v>
      </c>
      <c r="S4154" s="2">
        <v>1998.0</v>
      </c>
      <c r="T4154" s="2">
        <v>1.335898103E9</v>
      </c>
      <c r="U4154" s="2">
        <v>2.7051937E7</v>
      </c>
      <c r="V4154" s="2">
        <v>1.03217918E8</v>
      </c>
      <c r="W4154" s="2">
        <v>5060158.0</v>
      </c>
      <c r="X4154" s="2">
        <v>4670.0</v>
      </c>
      <c r="Y4154" s="2">
        <f t="shared" si="8"/>
        <v>0.04922858303</v>
      </c>
      <c r="Z4154" s="2">
        <f t="shared" ref="Z4154:AC4154" si="4205">ROUNDDOWN($Y4154*Z$1,0)-IF(MOD($Y4154*Z$1,1)=0,1,0)+1</f>
        <v>1</v>
      </c>
      <c r="AA4154" s="2">
        <f t="shared" si="4205"/>
        <v>1</v>
      </c>
      <c r="AB4154" s="2">
        <f t="shared" si="4205"/>
        <v>1</v>
      </c>
      <c r="AC4154" s="2">
        <f t="shared" si="4205"/>
        <v>1</v>
      </c>
      <c r="AD4154" s="2">
        <f t="shared" si="10"/>
        <v>0</v>
      </c>
      <c r="AE4154" s="2">
        <f t="shared" si="11"/>
        <v>0</v>
      </c>
      <c r="AF4154" s="2">
        <f t="shared" si="12"/>
        <v>1</v>
      </c>
      <c r="AG4154" s="2">
        <f t="shared" si="13"/>
        <v>0</v>
      </c>
      <c r="AH4154" s="2">
        <f t="shared" si="14"/>
        <v>0</v>
      </c>
      <c r="AI4154" s="2">
        <f t="shared" si="15"/>
        <v>0</v>
      </c>
      <c r="AJ4154" s="2">
        <f t="shared" si="16"/>
        <v>0</v>
      </c>
      <c r="AK4154" s="2">
        <f t="shared" si="17"/>
        <v>0</v>
      </c>
      <c r="AL4154" s="2">
        <f t="shared" si="18"/>
        <v>1</v>
      </c>
    </row>
    <row r="4155" ht="13.5" customHeight="1">
      <c r="A4155" s="3">
        <v>44005.0</v>
      </c>
      <c r="B4155" s="2">
        <v>2018.0</v>
      </c>
      <c r="C4155" s="2">
        <f t="shared" si="3"/>
        <v>2018</v>
      </c>
      <c r="D4155" s="2">
        <f t="shared" si="26"/>
        <v>4895.551858</v>
      </c>
      <c r="E4155" s="2">
        <f t="shared" si="20"/>
        <v>2555.318774</v>
      </c>
      <c r="F4155" s="2">
        <v>-0.35</v>
      </c>
      <c r="G4155" s="2">
        <f t="shared" si="4"/>
        <v>-0.0035</v>
      </c>
      <c r="H4155" s="2">
        <f t="shared" si="21"/>
        <v>1.8209</v>
      </c>
      <c r="I4155" s="2">
        <f t="shared" si="27"/>
        <v>1.661288246</v>
      </c>
      <c r="J4155" s="2">
        <f t="shared" si="5"/>
        <v>333.3125315</v>
      </c>
      <c r="K4155" s="2">
        <f t="shared" si="6"/>
        <v>344.5839084</v>
      </c>
      <c r="L4155" s="2">
        <f t="shared" si="7"/>
        <v>0</v>
      </c>
      <c r="M4155" s="2">
        <f t="shared" si="1"/>
        <v>344.5839084</v>
      </c>
      <c r="O4155" s="2">
        <v>4153.0</v>
      </c>
      <c r="P4155" s="2">
        <v>2026.0</v>
      </c>
      <c r="Q4155" s="2">
        <v>2025.0</v>
      </c>
      <c r="R4155" s="2">
        <v>2036.0</v>
      </c>
      <c r="S4155" s="2">
        <v>2004.0</v>
      </c>
      <c r="T4155" s="2">
        <v>1.335898103E9</v>
      </c>
      <c r="U4155" s="2">
        <v>2.6958424E7</v>
      </c>
      <c r="V4155" s="2">
        <v>9.5078418E7</v>
      </c>
      <c r="W4155" s="2">
        <v>4718419.0</v>
      </c>
      <c r="X4155" s="2">
        <v>3069.0</v>
      </c>
      <c r="Y4155" s="2">
        <f t="shared" si="8"/>
        <v>0.3886520503</v>
      </c>
      <c r="Z4155" s="2">
        <f t="shared" ref="Z4155:AC4155" si="4206">ROUNDDOWN($Y4155*Z$1,0)-IF(MOD($Y4155*Z$1,1)=0,1,0)+1</f>
        <v>1</v>
      </c>
      <c r="AA4155" s="2">
        <f t="shared" si="4206"/>
        <v>2</v>
      </c>
      <c r="AB4155" s="2">
        <f t="shared" si="4206"/>
        <v>2</v>
      </c>
      <c r="AC4155" s="2">
        <f t="shared" si="4206"/>
        <v>2</v>
      </c>
      <c r="AD4155" s="2">
        <f t="shared" si="10"/>
        <v>0</v>
      </c>
      <c r="AE4155" s="2">
        <f t="shared" si="11"/>
        <v>0</v>
      </c>
      <c r="AF4155" s="2">
        <f t="shared" si="12"/>
        <v>0</v>
      </c>
      <c r="AG4155" s="2">
        <f t="shared" si="13"/>
        <v>1</v>
      </c>
      <c r="AH4155" s="2">
        <f t="shared" si="14"/>
        <v>0</v>
      </c>
      <c r="AI4155" s="2">
        <f t="shared" si="15"/>
        <v>0</v>
      </c>
      <c r="AJ4155" s="2">
        <f t="shared" si="16"/>
        <v>0</v>
      </c>
      <c r="AK4155" s="2">
        <f t="shared" si="17"/>
        <v>0</v>
      </c>
      <c r="AL4155" s="2">
        <f t="shared" si="18"/>
        <v>1</v>
      </c>
    </row>
    <row r="4156" ht="13.5" customHeight="1">
      <c r="A4156" s="3">
        <v>44006.0</v>
      </c>
      <c r="B4156" s="2">
        <v>2018.0</v>
      </c>
      <c r="C4156" s="2">
        <f t="shared" si="3"/>
        <v>2018</v>
      </c>
      <c r="D4156" s="2">
        <f t="shared" si="26"/>
        <v>4897.519023</v>
      </c>
      <c r="E4156" s="2">
        <f t="shared" si="20"/>
        <v>2555.661342</v>
      </c>
      <c r="F4156" s="2">
        <v>0.0</v>
      </c>
      <c r="G4156" s="2">
        <f t="shared" si="4"/>
        <v>0</v>
      </c>
      <c r="H4156" s="2">
        <f t="shared" si="21"/>
        <v>1.8209</v>
      </c>
      <c r="I4156" s="2">
        <f t="shared" si="27"/>
        <v>1.661690073</v>
      </c>
      <c r="J4156" s="2">
        <f t="shared" si="5"/>
        <v>333.3125315</v>
      </c>
      <c r="K4156" s="2">
        <f t="shared" si="6"/>
        <v>344.5839084</v>
      </c>
      <c r="L4156" s="2">
        <f t="shared" si="7"/>
        <v>0</v>
      </c>
      <c r="M4156" s="2">
        <f t="shared" si="1"/>
        <v>344.5839084</v>
      </c>
      <c r="O4156" s="2">
        <v>4154.0</v>
      </c>
      <c r="P4156" s="2">
        <v>2018.0</v>
      </c>
      <c r="Q4156" s="2">
        <v>2018.0</v>
      </c>
      <c r="R4156" s="2">
        <v>2077.0</v>
      </c>
      <c r="S4156" s="2">
        <v>2001.0</v>
      </c>
      <c r="T4156" s="2">
        <v>1.335898103E9</v>
      </c>
      <c r="U4156" s="2">
        <v>2.6958424E7</v>
      </c>
      <c r="V4156" s="2">
        <v>9.1728555E7</v>
      </c>
      <c r="W4156" s="2">
        <v>4523065.0</v>
      </c>
      <c r="X4156" s="2">
        <v>3127.0</v>
      </c>
      <c r="Y4156" s="2">
        <f t="shared" si="8"/>
        <v>0.4880227365</v>
      </c>
      <c r="Z4156" s="2">
        <f t="shared" ref="Z4156:AC4156" si="4207">ROUNDDOWN($Y4156*Z$1,0)-IF(MOD($Y4156*Z$1,1)=0,1,0)+1</f>
        <v>1</v>
      </c>
      <c r="AA4156" s="2">
        <f t="shared" si="4207"/>
        <v>2</v>
      </c>
      <c r="AB4156" s="2">
        <f t="shared" si="4207"/>
        <v>2</v>
      </c>
      <c r="AC4156" s="2">
        <f t="shared" si="4207"/>
        <v>3</v>
      </c>
      <c r="AD4156" s="2">
        <f t="shared" si="10"/>
        <v>0</v>
      </c>
      <c r="AE4156" s="2">
        <f t="shared" si="11"/>
        <v>0</v>
      </c>
      <c r="AF4156" s="2">
        <f t="shared" si="12"/>
        <v>0</v>
      </c>
      <c r="AG4156" s="2">
        <f t="shared" si="13"/>
        <v>0</v>
      </c>
      <c r="AH4156" s="2">
        <f t="shared" si="14"/>
        <v>0</v>
      </c>
      <c r="AI4156" s="2">
        <f t="shared" si="15"/>
        <v>0</v>
      </c>
      <c r="AJ4156" s="2">
        <f t="shared" si="16"/>
        <v>1</v>
      </c>
      <c r="AK4156" s="2">
        <f t="shared" si="17"/>
        <v>0</v>
      </c>
      <c r="AL4156" s="2">
        <f t="shared" si="18"/>
        <v>1</v>
      </c>
    </row>
    <row r="4157" ht="13.5" customHeight="1">
      <c r="A4157" s="3">
        <v>44007.0</v>
      </c>
      <c r="B4157" s="2">
        <v>2125.0</v>
      </c>
      <c r="C4157" s="2">
        <f t="shared" si="3"/>
        <v>2125</v>
      </c>
      <c r="D4157" s="2">
        <f t="shared" si="26"/>
        <v>4899.48698</v>
      </c>
      <c r="E4157" s="2">
        <f t="shared" si="20"/>
        <v>2556.00391</v>
      </c>
      <c r="F4157" s="2">
        <v>5.3</v>
      </c>
      <c r="G4157" s="2">
        <f t="shared" si="4"/>
        <v>0.053</v>
      </c>
      <c r="H4157" s="2">
        <f t="shared" si="21"/>
        <v>1.8739</v>
      </c>
      <c r="I4157" s="2">
        <f t="shared" si="27"/>
        <v>1.6620919</v>
      </c>
      <c r="J4157" s="2">
        <f t="shared" si="5"/>
        <v>350.9780957</v>
      </c>
      <c r="K4157" s="2">
        <f t="shared" si="6"/>
        <v>362.8468556</v>
      </c>
      <c r="L4157" s="2">
        <f t="shared" si="7"/>
        <v>0</v>
      </c>
      <c r="M4157" s="2">
        <f t="shared" si="1"/>
        <v>362.8468556</v>
      </c>
      <c r="O4157" s="2">
        <v>4155.0</v>
      </c>
      <c r="P4157" s="2">
        <v>2038.0</v>
      </c>
      <c r="Q4157" s="2">
        <v>2018.0</v>
      </c>
      <c r="R4157" s="2">
        <v>2132.0</v>
      </c>
      <c r="S4157" s="2">
        <v>2004.0</v>
      </c>
      <c r="T4157" s="2">
        <v>1.335898103E9</v>
      </c>
      <c r="U4157" s="2">
        <v>2.8387835E7</v>
      </c>
      <c r="V4157" s="2">
        <v>1.37304522E8</v>
      </c>
      <c r="W4157" s="2">
        <v>6632676.0</v>
      </c>
      <c r="X4157" s="2">
        <v>3653.0</v>
      </c>
      <c r="Y4157" s="2">
        <f t="shared" si="8"/>
        <v>0.9933008526</v>
      </c>
      <c r="Z4157" s="2">
        <f t="shared" ref="Z4157:AC4157" si="4208">ROUNDDOWN($Y4157*Z$1,0)-IF(MOD($Y4157*Z$1,1)=0,1,0)+1</f>
        <v>2</v>
      </c>
      <c r="AA4157" s="2">
        <f t="shared" si="4208"/>
        <v>3</v>
      </c>
      <c r="AB4157" s="2">
        <f t="shared" si="4208"/>
        <v>4</v>
      </c>
      <c r="AC4157" s="2">
        <f t="shared" si="4208"/>
        <v>5</v>
      </c>
      <c r="AD4157" s="2">
        <f t="shared" si="10"/>
        <v>0</v>
      </c>
      <c r="AE4157" s="2">
        <f t="shared" si="11"/>
        <v>0</v>
      </c>
      <c r="AF4157" s="2">
        <f t="shared" si="12"/>
        <v>0</v>
      </c>
      <c r="AG4157" s="2">
        <f t="shared" si="13"/>
        <v>0</v>
      </c>
      <c r="AH4157" s="2">
        <f t="shared" si="14"/>
        <v>0</v>
      </c>
      <c r="AI4157" s="2">
        <f t="shared" si="15"/>
        <v>1</v>
      </c>
      <c r="AJ4157" s="2">
        <f t="shared" si="16"/>
        <v>0</v>
      </c>
      <c r="AK4157" s="2">
        <f t="shared" si="17"/>
        <v>0</v>
      </c>
      <c r="AL4157" s="2">
        <f t="shared" si="18"/>
        <v>1</v>
      </c>
    </row>
    <row r="4158" ht="13.5" customHeight="1">
      <c r="A4158" s="3">
        <v>44010.0</v>
      </c>
      <c r="B4158" s="2">
        <v>2065.0</v>
      </c>
      <c r="C4158" s="2">
        <f t="shared" si="3"/>
        <v>2065</v>
      </c>
      <c r="D4158" s="2">
        <f t="shared" si="26"/>
        <v>4901.455727</v>
      </c>
      <c r="E4158" s="2">
        <f t="shared" si="20"/>
        <v>2556.346477</v>
      </c>
      <c r="F4158" s="2">
        <v>-2.82</v>
      </c>
      <c r="G4158" s="2">
        <f t="shared" si="4"/>
        <v>-0.0282</v>
      </c>
      <c r="H4158" s="2">
        <f t="shared" si="21"/>
        <v>1.8457</v>
      </c>
      <c r="I4158" s="2">
        <f t="shared" si="27"/>
        <v>1.662493727</v>
      </c>
      <c r="J4158" s="2">
        <f t="shared" si="5"/>
        <v>341.0805134</v>
      </c>
      <c r="K4158" s="2">
        <f t="shared" si="6"/>
        <v>352.6145743</v>
      </c>
      <c r="L4158" s="2">
        <f t="shared" si="7"/>
        <v>0</v>
      </c>
      <c r="M4158" s="2">
        <f t="shared" si="1"/>
        <v>352.6145743</v>
      </c>
      <c r="O4158" s="2">
        <v>4156.0</v>
      </c>
      <c r="P4158" s="2">
        <v>2081.0</v>
      </c>
      <c r="Q4158" s="2">
        <v>2125.0</v>
      </c>
      <c r="R4158" s="2">
        <v>2091.0</v>
      </c>
      <c r="S4158" s="2">
        <v>2063.0</v>
      </c>
      <c r="T4158" s="2">
        <v>1.335898103E9</v>
      </c>
      <c r="U4158" s="2">
        <v>2.7586296E7</v>
      </c>
      <c r="V4158" s="2">
        <v>2.0410568E7</v>
      </c>
      <c r="W4158" s="2">
        <v>983103.0</v>
      </c>
      <c r="X4158" s="2">
        <v>981.0</v>
      </c>
      <c r="Y4158" s="2">
        <f t="shared" si="8"/>
        <v>0.04019488429</v>
      </c>
      <c r="Z4158" s="2">
        <f t="shared" ref="Z4158:AC4158" si="4209">ROUNDDOWN($Y4158*Z$1,0)-IF(MOD($Y4158*Z$1,1)=0,1,0)+1</f>
        <v>1</v>
      </c>
      <c r="AA4158" s="2">
        <f t="shared" si="4209"/>
        <v>1</v>
      </c>
      <c r="AB4158" s="2">
        <f t="shared" si="4209"/>
        <v>1</v>
      </c>
      <c r="AC4158" s="2">
        <f t="shared" si="4209"/>
        <v>1</v>
      </c>
      <c r="AD4158" s="2">
        <f t="shared" si="10"/>
        <v>0</v>
      </c>
      <c r="AE4158" s="2">
        <f t="shared" si="11"/>
        <v>0</v>
      </c>
      <c r="AF4158" s="2">
        <f t="shared" si="12"/>
        <v>0</v>
      </c>
      <c r="AG4158" s="2">
        <f t="shared" si="13"/>
        <v>0</v>
      </c>
      <c r="AH4158" s="2">
        <f t="shared" si="14"/>
        <v>0</v>
      </c>
      <c r="AI4158" s="2">
        <f t="shared" si="15"/>
        <v>0</v>
      </c>
      <c r="AJ4158" s="2">
        <f t="shared" si="16"/>
        <v>1</v>
      </c>
      <c r="AK4158" s="2">
        <f t="shared" si="17"/>
        <v>0</v>
      </c>
      <c r="AL4158" s="2">
        <f t="shared" si="18"/>
        <v>1</v>
      </c>
    </row>
    <row r="4159" ht="13.5" customHeight="1">
      <c r="A4159" s="3">
        <v>44011.0</v>
      </c>
      <c r="B4159" s="2">
        <v>2089.0</v>
      </c>
      <c r="C4159" s="2">
        <f t="shared" si="3"/>
        <v>2089</v>
      </c>
      <c r="D4159" s="2">
        <f t="shared" si="26"/>
        <v>4903.425265</v>
      </c>
      <c r="E4159" s="2">
        <f t="shared" si="20"/>
        <v>2556.689045</v>
      </c>
      <c r="F4159" s="2">
        <v>1.16</v>
      </c>
      <c r="G4159" s="2">
        <f t="shared" si="4"/>
        <v>0.0116</v>
      </c>
      <c r="H4159" s="2">
        <f t="shared" si="21"/>
        <v>1.8573</v>
      </c>
      <c r="I4159" s="2">
        <f t="shared" si="27"/>
        <v>1.662895554</v>
      </c>
      <c r="J4159" s="2">
        <f t="shared" si="5"/>
        <v>345.0370474</v>
      </c>
      <c r="K4159" s="2">
        <f t="shared" si="6"/>
        <v>356.7049033</v>
      </c>
      <c r="L4159" s="2">
        <f t="shared" si="7"/>
        <v>0</v>
      </c>
      <c r="M4159" s="2">
        <f t="shared" si="1"/>
        <v>356.7049033</v>
      </c>
      <c r="O4159" s="2">
        <v>4157.0</v>
      </c>
      <c r="P4159" s="2">
        <v>2070.0</v>
      </c>
      <c r="Q4159" s="2">
        <v>2065.0</v>
      </c>
      <c r="R4159" s="2">
        <v>2100.0</v>
      </c>
      <c r="S4159" s="2">
        <v>2045.0</v>
      </c>
      <c r="T4159" s="2">
        <v>1.335898103E9</v>
      </c>
      <c r="U4159" s="2">
        <v>2.7906911E7</v>
      </c>
      <c r="V4159" s="2">
        <v>5.4077193E7</v>
      </c>
      <c r="W4159" s="2">
        <v>2602129.0</v>
      </c>
      <c r="X4159" s="2">
        <v>2773.0</v>
      </c>
      <c r="Y4159" s="2">
        <f t="shared" si="8"/>
        <v>0.7875558262</v>
      </c>
      <c r="Z4159" s="2">
        <f t="shared" ref="Z4159:AC4159" si="4210">ROUNDDOWN($Y4159*Z$1,0)-IF(MOD($Y4159*Z$1,1)=0,1,0)+1</f>
        <v>2</v>
      </c>
      <c r="AA4159" s="2">
        <f t="shared" si="4210"/>
        <v>3</v>
      </c>
      <c r="AB4159" s="2">
        <f t="shared" si="4210"/>
        <v>4</v>
      </c>
      <c r="AC4159" s="2">
        <f t="shared" si="4210"/>
        <v>4</v>
      </c>
      <c r="AD4159" s="2">
        <f t="shared" si="10"/>
        <v>0</v>
      </c>
      <c r="AE4159" s="2">
        <f t="shared" si="11"/>
        <v>0</v>
      </c>
      <c r="AF4159" s="2">
        <f t="shared" si="12"/>
        <v>0</v>
      </c>
      <c r="AG4159" s="2">
        <f t="shared" si="13"/>
        <v>0</v>
      </c>
      <c r="AH4159" s="2">
        <f t="shared" si="14"/>
        <v>0</v>
      </c>
      <c r="AI4159" s="2">
        <f t="shared" si="15"/>
        <v>1</v>
      </c>
      <c r="AJ4159" s="2">
        <f t="shared" si="16"/>
        <v>0</v>
      </c>
      <c r="AK4159" s="2">
        <f t="shared" si="17"/>
        <v>0</v>
      </c>
      <c r="AL4159" s="2">
        <f t="shared" si="18"/>
        <v>1</v>
      </c>
    </row>
    <row r="4160" ht="13.5" customHeight="1">
      <c r="A4160" s="3">
        <v>44012.0</v>
      </c>
      <c r="B4160" s="2">
        <v>2058.0</v>
      </c>
      <c r="C4160" s="2">
        <f t="shared" si="3"/>
        <v>2058</v>
      </c>
      <c r="D4160" s="2">
        <f t="shared" si="26"/>
        <v>4905.395594</v>
      </c>
      <c r="E4160" s="2">
        <f t="shared" si="20"/>
        <v>2557.031613</v>
      </c>
      <c r="F4160" s="2">
        <v>-1.48</v>
      </c>
      <c r="G4160" s="2">
        <f t="shared" si="4"/>
        <v>-0.0148</v>
      </c>
      <c r="H4160" s="2">
        <f t="shared" si="21"/>
        <v>1.8425</v>
      </c>
      <c r="I4160" s="2">
        <f t="shared" si="27"/>
        <v>1.663297381</v>
      </c>
      <c r="J4160" s="2">
        <f t="shared" si="5"/>
        <v>339.9304991</v>
      </c>
      <c r="K4160" s="2">
        <f t="shared" si="6"/>
        <v>351.4256708</v>
      </c>
      <c r="L4160" s="2">
        <f t="shared" si="7"/>
        <v>0</v>
      </c>
      <c r="M4160" s="2">
        <f t="shared" si="1"/>
        <v>351.4256708</v>
      </c>
      <c r="O4160" s="2">
        <v>4158.0</v>
      </c>
      <c r="P4160" s="2">
        <v>2090.0</v>
      </c>
      <c r="Q4160" s="2">
        <v>2089.0</v>
      </c>
      <c r="R4160" s="2">
        <v>2096.0</v>
      </c>
      <c r="S4160" s="2">
        <v>2036.0</v>
      </c>
      <c r="T4160" s="2">
        <v>1.335898103E9</v>
      </c>
      <c r="U4160" s="2">
        <v>2.7492783E7</v>
      </c>
      <c r="V4160" s="2">
        <v>6.1227665E7</v>
      </c>
      <c r="W4160" s="2">
        <v>2973336.0</v>
      </c>
      <c r="X4160" s="2">
        <v>2159.0</v>
      </c>
      <c r="Y4160" s="2">
        <f t="shared" si="8"/>
        <v>0.1479902558</v>
      </c>
      <c r="Z4160" s="2">
        <f t="shared" ref="Z4160:AC4160" si="4211">ROUNDDOWN($Y4160*Z$1,0)-IF(MOD($Y4160*Z$1,1)=0,1,0)+1</f>
        <v>1</v>
      </c>
      <c r="AA4160" s="2">
        <f t="shared" si="4211"/>
        <v>1</v>
      </c>
      <c r="AB4160" s="2">
        <f t="shared" si="4211"/>
        <v>1</v>
      </c>
      <c r="AC4160" s="2">
        <f t="shared" si="4211"/>
        <v>1</v>
      </c>
      <c r="AD4160" s="2">
        <f t="shared" si="10"/>
        <v>0</v>
      </c>
      <c r="AE4160" s="2">
        <f t="shared" si="11"/>
        <v>0</v>
      </c>
      <c r="AF4160" s="2">
        <f t="shared" si="12"/>
        <v>0</v>
      </c>
      <c r="AG4160" s="2">
        <f t="shared" si="13"/>
        <v>0</v>
      </c>
      <c r="AH4160" s="2">
        <f t="shared" si="14"/>
        <v>0</v>
      </c>
      <c r="AI4160" s="2">
        <f t="shared" si="15"/>
        <v>0</v>
      </c>
      <c r="AJ4160" s="2">
        <f t="shared" si="16"/>
        <v>0</v>
      </c>
      <c r="AK4160" s="2">
        <f t="shared" si="17"/>
        <v>1</v>
      </c>
      <c r="AL4160" s="2">
        <f t="shared" si="18"/>
        <v>1</v>
      </c>
    </row>
    <row r="4161" ht="13.5" customHeight="1">
      <c r="A4161" s="3">
        <v>44013.0</v>
      </c>
      <c r="B4161" s="2">
        <v>2146.0</v>
      </c>
      <c r="C4161" s="2">
        <f t="shared" si="3"/>
        <v>2146</v>
      </c>
      <c r="D4161" s="2">
        <f t="shared" si="26"/>
        <v>4907.366715</v>
      </c>
      <c r="E4161" s="2">
        <f t="shared" si="20"/>
        <v>2557.37418</v>
      </c>
      <c r="F4161" s="2">
        <v>4.28</v>
      </c>
      <c r="G4161" s="2">
        <f t="shared" si="4"/>
        <v>0.0428</v>
      </c>
      <c r="H4161" s="2">
        <f t="shared" si="21"/>
        <v>1.8853</v>
      </c>
      <c r="I4161" s="2">
        <f t="shared" si="27"/>
        <v>1.663699209</v>
      </c>
      <c r="J4161" s="2">
        <f t="shared" si="5"/>
        <v>354.4795244</v>
      </c>
      <c r="K4161" s="2">
        <f t="shared" si="6"/>
        <v>366.4666895</v>
      </c>
      <c r="L4161" s="2">
        <f t="shared" si="7"/>
        <v>0</v>
      </c>
      <c r="M4161" s="2">
        <f t="shared" si="1"/>
        <v>366.4666895</v>
      </c>
      <c r="O4161" s="2">
        <v>4159.0</v>
      </c>
      <c r="P4161" s="2">
        <v>2066.0</v>
      </c>
      <c r="Q4161" s="2">
        <v>2058.0</v>
      </c>
      <c r="R4161" s="2">
        <v>2149.0</v>
      </c>
      <c r="S4161" s="2">
        <v>2063.0</v>
      </c>
      <c r="T4161" s="2">
        <v>1.335898103E9</v>
      </c>
      <c r="U4161" s="2">
        <v>2.8668373E7</v>
      </c>
      <c r="V4161" s="2">
        <v>6.9307862E7</v>
      </c>
      <c r="W4161" s="2">
        <v>3290793.0</v>
      </c>
      <c r="X4161" s="2">
        <v>2492.0</v>
      </c>
      <c r="Y4161" s="2">
        <f t="shared" si="8"/>
        <v>0.9884287454</v>
      </c>
      <c r="Z4161" s="2">
        <f t="shared" ref="Z4161:AC4161" si="4212">ROUNDDOWN($Y4161*Z$1,0)-IF(MOD($Y4161*Z$1,1)=0,1,0)+1</f>
        <v>2</v>
      </c>
      <c r="AA4161" s="2">
        <f t="shared" si="4212"/>
        <v>3</v>
      </c>
      <c r="AB4161" s="2">
        <f t="shared" si="4212"/>
        <v>4</v>
      </c>
      <c r="AC4161" s="2">
        <f t="shared" si="4212"/>
        <v>5</v>
      </c>
      <c r="AD4161" s="2">
        <f t="shared" si="10"/>
        <v>1</v>
      </c>
      <c r="AE4161" s="2">
        <f t="shared" si="11"/>
        <v>0</v>
      </c>
      <c r="AF4161" s="2">
        <f t="shared" si="12"/>
        <v>0</v>
      </c>
      <c r="AG4161" s="2">
        <f t="shared" si="13"/>
        <v>0</v>
      </c>
      <c r="AH4161" s="2">
        <f t="shared" si="14"/>
        <v>0</v>
      </c>
      <c r="AI4161" s="2">
        <f t="shared" si="15"/>
        <v>0</v>
      </c>
      <c r="AJ4161" s="2">
        <f t="shared" si="16"/>
        <v>0</v>
      </c>
      <c r="AK4161" s="2">
        <f t="shared" si="17"/>
        <v>0</v>
      </c>
      <c r="AL4161" s="2">
        <f t="shared" si="18"/>
        <v>1</v>
      </c>
    </row>
    <row r="4162" ht="13.5" customHeight="1">
      <c r="A4162" s="3">
        <v>44014.0</v>
      </c>
      <c r="B4162" s="2">
        <v>2190.0</v>
      </c>
      <c r="C4162" s="2">
        <f t="shared" si="3"/>
        <v>2190</v>
      </c>
      <c r="D4162" s="2">
        <f t="shared" si="26"/>
        <v>4909.338629</v>
      </c>
      <c r="E4162" s="2">
        <f t="shared" si="20"/>
        <v>2557.716748</v>
      </c>
      <c r="F4162" s="2">
        <v>2.05</v>
      </c>
      <c r="G4162" s="2">
        <f t="shared" si="4"/>
        <v>0.0205</v>
      </c>
      <c r="H4162" s="2">
        <f t="shared" si="21"/>
        <v>1.9058</v>
      </c>
      <c r="I4162" s="2">
        <f t="shared" si="27"/>
        <v>1.664101036</v>
      </c>
      <c r="J4162" s="2">
        <f t="shared" si="5"/>
        <v>361.7463547</v>
      </c>
      <c r="K4162" s="2">
        <f t="shared" si="6"/>
        <v>373.9792566</v>
      </c>
      <c r="L4162" s="2">
        <f t="shared" si="7"/>
        <v>0</v>
      </c>
      <c r="M4162" s="2">
        <f t="shared" si="1"/>
        <v>373.9792566</v>
      </c>
      <c r="O4162" s="2">
        <v>4160.0</v>
      </c>
      <c r="P4162" s="2">
        <v>2193.0</v>
      </c>
      <c r="Q4162" s="2">
        <v>2146.0</v>
      </c>
      <c r="R4162" s="2">
        <v>2199.0</v>
      </c>
      <c r="S4162" s="2">
        <v>2154.0</v>
      </c>
      <c r="T4162" s="2">
        <v>1.335898103E9</v>
      </c>
      <c r="U4162" s="2">
        <v>2.9256168E7</v>
      </c>
      <c r="V4162" s="2">
        <v>1.85942226E8</v>
      </c>
      <c r="W4162" s="2">
        <v>8498349.0</v>
      </c>
      <c r="X4162" s="2">
        <v>3326.0</v>
      </c>
      <c r="Y4162" s="2">
        <f t="shared" si="8"/>
        <v>0.9026593585</v>
      </c>
      <c r="Z4162" s="2">
        <f t="shared" ref="Z4162:AC4162" si="4213">ROUNDDOWN($Y4162*Z$1,0)-IF(MOD($Y4162*Z$1,1)=0,1,0)+1</f>
        <v>2</v>
      </c>
      <c r="AA4162" s="2">
        <f t="shared" si="4213"/>
        <v>3</v>
      </c>
      <c r="AB4162" s="2">
        <f t="shared" si="4213"/>
        <v>4</v>
      </c>
      <c r="AC4162" s="2">
        <f t="shared" si="4213"/>
        <v>5</v>
      </c>
      <c r="AD4162" s="2">
        <f t="shared" si="10"/>
        <v>0</v>
      </c>
      <c r="AE4162" s="2">
        <f t="shared" si="11"/>
        <v>0</v>
      </c>
      <c r="AF4162" s="2">
        <f t="shared" si="12"/>
        <v>0</v>
      </c>
      <c r="AG4162" s="2">
        <f t="shared" si="13"/>
        <v>0</v>
      </c>
      <c r="AH4162" s="2">
        <f t="shared" si="14"/>
        <v>0</v>
      </c>
      <c r="AI4162" s="2">
        <f t="shared" si="15"/>
        <v>1</v>
      </c>
      <c r="AJ4162" s="2">
        <f t="shared" si="16"/>
        <v>0</v>
      </c>
      <c r="AK4162" s="2">
        <f t="shared" si="17"/>
        <v>0</v>
      </c>
      <c r="AL4162" s="2">
        <f t="shared" si="18"/>
        <v>1</v>
      </c>
    </row>
    <row r="4163" ht="13.5" customHeight="1">
      <c r="A4163" s="3">
        <v>44017.0</v>
      </c>
      <c r="B4163" s="2">
        <v>2105.0</v>
      </c>
      <c r="C4163" s="2">
        <f t="shared" si="3"/>
        <v>2105</v>
      </c>
      <c r="D4163" s="2">
        <f t="shared" si="26"/>
        <v>4911.311334</v>
      </c>
      <c r="E4163" s="2">
        <f t="shared" si="20"/>
        <v>2558.059316</v>
      </c>
      <c r="F4163" s="2">
        <v>-3.88</v>
      </c>
      <c r="G4163" s="2">
        <f t="shared" si="4"/>
        <v>-0.0388</v>
      </c>
      <c r="H4163" s="2">
        <f t="shared" si="21"/>
        <v>1.867</v>
      </c>
      <c r="I4163" s="2">
        <f t="shared" si="27"/>
        <v>1.664502863</v>
      </c>
      <c r="J4163" s="2">
        <f t="shared" si="5"/>
        <v>347.7105961</v>
      </c>
      <c r="K4163" s="2">
        <f t="shared" si="6"/>
        <v>359.4688614</v>
      </c>
      <c r="L4163" s="2">
        <f t="shared" si="7"/>
        <v>0</v>
      </c>
      <c r="M4163" s="2">
        <f t="shared" si="1"/>
        <v>359.4688614</v>
      </c>
      <c r="O4163" s="2">
        <v>4161.0</v>
      </c>
      <c r="P4163" s="2">
        <v>2140.0</v>
      </c>
      <c r="Q4163" s="2">
        <v>2190.0</v>
      </c>
      <c r="R4163" s="2">
        <v>2140.0</v>
      </c>
      <c r="S4163" s="2">
        <v>2080.0</v>
      </c>
      <c r="T4163" s="2">
        <v>1.335898103E9</v>
      </c>
      <c r="U4163" s="2">
        <v>2.8120655E7</v>
      </c>
      <c r="V4163" s="2">
        <v>4.079089E7</v>
      </c>
      <c r="W4163" s="2">
        <v>1940054.0</v>
      </c>
      <c r="X4163" s="2">
        <v>1736.0</v>
      </c>
      <c r="Y4163" s="2">
        <f t="shared" si="8"/>
        <v>0.01481932603</v>
      </c>
      <c r="Z4163" s="2">
        <f t="shared" ref="Z4163:AC4163" si="4214">ROUNDDOWN($Y4163*Z$1,0)-IF(MOD($Y4163*Z$1,1)=0,1,0)+1</f>
        <v>1</v>
      </c>
      <c r="AA4163" s="2">
        <f t="shared" si="4214"/>
        <v>1</v>
      </c>
      <c r="AB4163" s="2">
        <f t="shared" si="4214"/>
        <v>1</v>
      </c>
      <c r="AC4163" s="2">
        <f t="shared" si="4214"/>
        <v>1</v>
      </c>
      <c r="AD4163" s="2">
        <f t="shared" si="10"/>
        <v>0</v>
      </c>
      <c r="AE4163" s="2">
        <f t="shared" si="11"/>
        <v>0</v>
      </c>
      <c r="AF4163" s="2">
        <f t="shared" si="12"/>
        <v>0</v>
      </c>
      <c r="AG4163" s="2">
        <f t="shared" si="13"/>
        <v>0</v>
      </c>
      <c r="AH4163" s="2">
        <f t="shared" si="14"/>
        <v>0</v>
      </c>
      <c r="AI4163" s="2">
        <f t="shared" si="15"/>
        <v>0</v>
      </c>
      <c r="AJ4163" s="2">
        <f t="shared" si="16"/>
        <v>1</v>
      </c>
      <c r="AK4163" s="2">
        <f t="shared" si="17"/>
        <v>0</v>
      </c>
      <c r="AL4163" s="2">
        <f t="shared" si="18"/>
        <v>1</v>
      </c>
    </row>
    <row r="4164" ht="13.5" customHeight="1">
      <c r="A4164" s="3">
        <v>44018.0</v>
      </c>
      <c r="B4164" s="2">
        <v>2170.0</v>
      </c>
      <c r="C4164" s="2">
        <f t="shared" si="3"/>
        <v>2170</v>
      </c>
      <c r="D4164" s="2">
        <f t="shared" si="26"/>
        <v>4913.284833</v>
      </c>
      <c r="E4164" s="2">
        <f t="shared" si="20"/>
        <v>2558.401884</v>
      </c>
      <c r="F4164" s="2">
        <v>3.09</v>
      </c>
      <c r="G4164" s="2">
        <f t="shared" si="4"/>
        <v>0.0309</v>
      </c>
      <c r="H4164" s="2">
        <f t="shared" si="21"/>
        <v>1.8979</v>
      </c>
      <c r="I4164" s="2">
        <f t="shared" si="27"/>
        <v>1.66490469</v>
      </c>
      <c r="J4164" s="2">
        <f t="shared" si="5"/>
        <v>358.4548535</v>
      </c>
      <c r="K4164" s="2">
        <f t="shared" si="6"/>
        <v>370.5764493</v>
      </c>
      <c r="L4164" s="2">
        <f t="shared" si="7"/>
        <v>0</v>
      </c>
      <c r="M4164" s="2">
        <f t="shared" si="1"/>
        <v>370.5764493</v>
      </c>
      <c r="O4164" s="2">
        <v>4162.0</v>
      </c>
      <c r="P4164" s="2">
        <v>2120.0</v>
      </c>
      <c r="Q4164" s="2">
        <v>2105.0</v>
      </c>
      <c r="R4164" s="2">
        <v>2181.0</v>
      </c>
      <c r="S4164" s="2">
        <v>2087.0</v>
      </c>
      <c r="T4164" s="2">
        <v>1.335898103E9</v>
      </c>
      <c r="U4164" s="2">
        <v>2.8988989E7</v>
      </c>
      <c r="V4164" s="2">
        <v>1.31733603E8</v>
      </c>
      <c r="W4164" s="2">
        <v>6169529.0</v>
      </c>
      <c r="X4164" s="2">
        <v>4131.0</v>
      </c>
      <c r="Y4164" s="2">
        <f t="shared" si="8"/>
        <v>0.9659967519</v>
      </c>
      <c r="Z4164" s="2">
        <f t="shared" ref="Z4164:AC4164" si="4215">ROUNDDOWN($Y4164*Z$1,0)-IF(MOD($Y4164*Z$1,1)=0,1,0)+1</f>
        <v>2</v>
      </c>
      <c r="AA4164" s="2">
        <f t="shared" si="4215"/>
        <v>3</v>
      </c>
      <c r="AB4164" s="2">
        <f t="shared" si="4215"/>
        <v>4</v>
      </c>
      <c r="AC4164" s="2">
        <f t="shared" si="4215"/>
        <v>5</v>
      </c>
      <c r="AD4164" s="2">
        <f t="shared" si="10"/>
        <v>0</v>
      </c>
      <c r="AE4164" s="2">
        <f t="shared" si="11"/>
        <v>0</v>
      </c>
      <c r="AF4164" s="2">
        <f t="shared" si="12"/>
        <v>0</v>
      </c>
      <c r="AG4164" s="2">
        <f t="shared" si="13"/>
        <v>0</v>
      </c>
      <c r="AH4164" s="2">
        <f t="shared" si="14"/>
        <v>1</v>
      </c>
      <c r="AI4164" s="2">
        <f t="shared" si="15"/>
        <v>0</v>
      </c>
      <c r="AJ4164" s="2">
        <f t="shared" si="16"/>
        <v>0</v>
      </c>
      <c r="AK4164" s="2">
        <f t="shared" si="17"/>
        <v>0</v>
      </c>
      <c r="AL4164" s="2">
        <f t="shared" si="18"/>
        <v>1</v>
      </c>
    </row>
    <row r="4165" ht="13.5" customHeight="1">
      <c r="A4165" s="3">
        <v>44019.0</v>
      </c>
      <c r="B4165" s="2">
        <v>2136.0</v>
      </c>
      <c r="C4165" s="2">
        <f t="shared" si="3"/>
        <v>2136</v>
      </c>
      <c r="D4165" s="2">
        <f t="shared" si="26"/>
        <v>4915.259124</v>
      </c>
      <c r="E4165" s="2">
        <f t="shared" si="20"/>
        <v>2558.744451</v>
      </c>
      <c r="F4165" s="2">
        <v>-1.57</v>
      </c>
      <c r="G4165" s="2">
        <f t="shared" si="4"/>
        <v>-0.0157</v>
      </c>
      <c r="H4165" s="2">
        <f t="shared" si="21"/>
        <v>1.8822</v>
      </c>
      <c r="I4165" s="2">
        <f t="shared" si="27"/>
        <v>1.665306517</v>
      </c>
      <c r="J4165" s="2">
        <f t="shared" si="5"/>
        <v>352.8271123</v>
      </c>
      <c r="K4165" s="2">
        <f t="shared" si="6"/>
        <v>364.758399</v>
      </c>
      <c r="L4165" s="2">
        <f t="shared" si="7"/>
        <v>0</v>
      </c>
      <c r="M4165" s="2">
        <f t="shared" si="1"/>
        <v>364.758399</v>
      </c>
      <c r="O4165" s="2">
        <v>4163.0</v>
      </c>
      <c r="P4165" s="2">
        <v>2198.0</v>
      </c>
      <c r="Q4165" s="2">
        <v>2170.0</v>
      </c>
      <c r="R4165" s="2">
        <v>2199.0</v>
      </c>
      <c r="S4165" s="2">
        <v>2107.0</v>
      </c>
      <c r="T4165" s="2">
        <v>1.335898103E9</v>
      </c>
      <c r="U4165" s="2">
        <v>2.8534783E7</v>
      </c>
      <c r="V4165" s="2">
        <v>1.24334141E8</v>
      </c>
      <c r="W4165" s="2">
        <v>5807436.0</v>
      </c>
      <c r="X4165" s="2">
        <v>4109.0</v>
      </c>
      <c r="Y4165" s="2">
        <f t="shared" si="8"/>
        <v>0.1326634186</v>
      </c>
      <c r="Z4165" s="2">
        <f t="shared" ref="Z4165:AC4165" si="4216">ROUNDDOWN($Y4165*Z$1,0)-IF(MOD($Y4165*Z$1,1)=0,1,0)+1</f>
        <v>1</v>
      </c>
      <c r="AA4165" s="2">
        <f t="shared" si="4216"/>
        <v>1</v>
      </c>
      <c r="AB4165" s="2">
        <f t="shared" si="4216"/>
        <v>1</v>
      </c>
      <c r="AC4165" s="2">
        <f t="shared" si="4216"/>
        <v>1</v>
      </c>
      <c r="AD4165" s="2">
        <f t="shared" si="10"/>
        <v>0</v>
      </c>
      <c r="AE4165" s="2">
        <f t="shared" si="11"/>
        <v>0</v>
      </c>
      <c r="AF4165" s="2">
        <f t="shared" si="12"/>
        <v>1</v>
      </c>
      <c r="AG4165" s="2">
        <f t="shared" si="13"/>
        <v>0</v>
      </c>
      <c r="AH4165" s="2">
        <f t="shared" si="14"/>
        <v>0</v>
      </c>
      <c r="AI4165" s="2">
        <f t="shared" si="15"/>
        <v>0</v>
      </c>
      <c r="AJ4165" s="2">
        <f t="shared" si="16"/>
        <v>0</v>
      </c>
      <c r="AK4165" s="2">
        <f t="shared" si="17"/>
        <v>0</v>
      </c>
      <c r="AL4165" s="2">
        <f t="shared" si="18"/>
        <v>1</v>
      </c>
    </row>
    <row r="4166" ht="13.5" customHeight="1">
      <c r="A4166" s="3">
        <v>44020.0</v>
      </c>
      <c r="B4166" s="2">
        <v>2115.0</v>
      </c>
      <c r="C4166" s="2">
        <f t="shared" si="3"/>
        <v>2115</v>
      </c>
      <c r="D4166" s="2">
        <f t="shared" si="26"/>
        <v>4917.234209</v>
      </c>
      <c r="E4166" s="2">
        <f t="shared" si="20"/>
        <v>2559.087019</v>
      </c>
      <c r="F4166" s="2">
        <v>-0.98</v>
      </c>
      <c r="G4166" s="2">
        <f t="shared" si="4"/>
        <v>-0.0098</v>
      </c>
      <c r="H4166" s="2">
        <f t="shared" si="21"/>
        <v>1.8724</v>
      </c>
      <c r="I4166" s="2">
        <f t="shared" si="27"/>
        <v>1.665708344</v>
      </c>
      <c r="J4166" s="2">
        <f t="shared" si="5"/>
        <v>349.3694066</v>
      </c>
      <c r="K4166" s="2">
        <f t="shared" si="6"/>
        <v>361.1837667</v>
      </c>
      <c r="L4166" s="2">
        <f t="shared" si="7"/>
        <v>0</v>
      </c>
      <c r="M4166" s="2">
        <f t="shared" si="1"/>
        <v>361.1837667</v>
      </c>
      <c r="O4166" s="2">
        <v>4164.0</v>
      </c>
      <c r="P4166" s="2">
        <v>2120.0</v>
      </c>
      <c r="Q4166" s="2">
        <v>2136.0</v>
      </c>
      <c r="R4166" s="2">
        <v>2120.0</v>
      </c>
      <c r="S4166" s="2">
        <v>2073.0</v>
      </c>
      <c r="T4166" s="2">
        <v>1.335898103E9</v>
      </c>
      <c r="U4166" s="2">
        <v>2.8254245E7</v>
      </c>
      <c r="V4166" s="2">
        <v>8.2313093E7</v>
      </c>
      <c r="W4166" s="2">
        <v>3933560.0</v>
      </c>
      <c r="X4166" s="2">
        <v>3584.0</v>
      </c>
      <c r="Y4166" s="2">
        <f t="shared" si="8"/>
        <v>0.2333536338</v>
      </c>
      <c r="Z4166" s="2">
        <f t="shared" ref="Z4166:AC4166" si="4217">ROUNDDOWN($Y4166*Z$1,0)-IF(MOD($Y4166*Z$1,1)=0,1,0)+1</f>
        <v>1</v>
      </c>
      <c r="AA4166" s="2">
        <f t="shared" si="4217"/>
        <v>1</v>
      </c>
      <c r="AB4166" s="2">
        <f t="shared" si="4217"/>
        <v>1</v>
      </c>
      <c r="AC4166" s="2">
        <f t="shared" si="4217"/>
        <v>2</v>
      </c>
      <c r="AD4166" s="2">
        <f t="shared" si="10"/>
        <v>0</v>
      </c>
      <c r="AE4166" s="2">
        <f t="shared" si="11"/>
        <v>0</v>
      </c>
      <c r="AF4166" s="2">
        <f t="shared" si="12"/>
        <v>0</v>
      </c>
      <c r="AG4166" s="2">
        <f t="shared" si="13"/>
        <v>1</v>
      </c>
      <c r="AH4166" s="2">
        <f t="shared" si="14"/>
        <v>0</v>
      </c>
      <c r="AI4166" s="2">
        <f t="shared" si="15"/>
        <v>0</v>
      </c>
      <c r="AJ4166" s="2">
        <f t="shared" si="16"/>
        <v>0</v>
      </c>
      <c r="AK4166" s="2">
        <f t="shared" si="17"/>
        <v>0</v>
      </c>
      <c r="AL4166" s="2">
        <f t="shared" si="18"/>
        <v>1</v>
      </c>
    </row>
    <row r="4167" ht="13.5" customHeight="1">
      <c r="A4167" s="3">
        <v>44021.0</v>
      </c>
      <c r="B4167" s="2">
        <v>2071.0</v>
      </c>
      <c r="C4167" s="2">
        <f t="shared" si="3"/>
        <v>2071</v>
      </c>
      <c r="D4167" s="2">
        <f t="shared" si="26"/>
        <v>4919.210087</v>
      </c>
      <c r="E4167" s="2">
        <f t="shared" si="20"/>
        <v>2559.429587</v>
      </c>
      <c r="F4167" s="2">
        <v>-2.08</v>
      </c>
      <c r="G4167" s="2">
        <f t="shared" si="4"/>
        <v>-0.0208</v>
      </c>
      <c r="H4167" s="2">
        <f t="shared" si="21"/>
        <v>1.8516</v>
      </c>
      <c r="I4167" s="2">
        <f t="shared" si="27"/>
        <v>1.666110172</v>
      </c>
      <c r="J4167" s="2">
        <f t="shared" si="5"/>
        <v>342.102523</v>
      </c>
      <c r="K4167" s="2">
        <f t="shared" si="6"/>
        <v>353.6711443</v>
      </c>
      <c r="L4167" s="2">
        <f t="shared" si="7"/>
        <v>0</v>
      </c>
      <c r="M4167" s="2">
        <f t="shared" si="1"/>
        <v>353.6711443</v>
      </c>
      <c r="O4167" s="2">
        <v>4165.0</v>
      </c>
      <c r="P4167" s="2">
        <v>2114.0</v>
      </c>
      <c r="Q4167" s="2">
        <v>2115.0</v>
      </c>
      <c r="R4167" s="2">
        <v>2114.0</v>
      </c>
      <c r="S4167" s="2">
        <v>2065.0</v>
      </c>
      <c r="T4167" s="2">
        <v>1.335898103E9</v>
      </c>
      <c r="U4167" s="2">
        <v>2.766645E7</v>
      </c>
      <c r="V4167" s="2">
        <v>7.0084561E7</v>
      </c>
      <c r="W4167" s="2">
        <v>3371647.0</v>
      </c>
      <c r="X4167" s="2">
        <v>2430.0</v>
      </c>
      <c r="Y4167" s="2">
        <f t="shared" si="8"/>
        <v>0.08049127081</v>
      </c>
      <c r="Z4167" s="2">
        <f t="shared" ref="Z4167:AC4167" si="4218">ROUNDDOWN($Y4167*Z$1,0)-IF(MOD($Y4167*Z$1,1)=0,1,0)+1</f>
        <v>1</v>
      </c>
      <c r="AA4167" s="2">
        <f t="shared" si="4218"/>
        <v>1</v>
      </c>
      <c r="AB4167" s="2">
        <f t="shared" si="4218"/>
        <v>1</v>
      </c>
      <c r="AC4167" s="2">
        <f t="shared" si="4218"/>
        <v>1</v>
      </c>
      <c r="AD4167" s="2">
        <f t="shared" si="10"/>
        <v>0</v>
      </c>
      <c r="AE4167" s="2">
        <f t="shared" si="11"/>
        <v>0</v>
      </c>
      <c r="AF4167" s="2">
        <f t="shared" si="12"/>
        <v>0</v>
      </c>
      <c r="AG4167" s="2">
        <f t="shared" si="13"/>
        <v>0</v>
      </c>
      <c r="AH4167" s="2">
        <f t="shared" si="14"/>
        <v>0</v>
      </c>
      <c r="AI4167" s="2">
        <f t="shared" si="15"/>
        <v>0</v>
      </c>
      <c r="AJ4167" s="2">
        <f t="shared" si="16"/>
        <v>1</v>
      </c>
      <c r="AK4167" s="2">
        <f t="shared" si="17"/>
        <v>0</v>
      </c>
      <c r="AL4167" s="2">
        <f t="shared" si="18"/>
        <v>1</v>
      </c>
    </row>
    <row r="4168" ht="13.5" customHeight="1">
      <c r="A4168" s="3">
        <v>44024.0</v>
      </c>
      <c r="B4168" s="2">
        <v>2105.0</v>
      </c>
      <c r="C4168" s="2">
        <f t="shared" si="3"/>
        <v>2105</v>
      </c>
      <c r="D4168" s="2">
        <f t="shared" si="26"/>
        <v>4921.186759</v>
      </c>
      <c r="E4168" s="2">
        <f t="shared" si="20"/>
        <v>2559.772154</v>
      </c>
      <c r="F4168" s="2">
        <v>1.64</v>
      </c>
      <c r="G4168" s="2">
        <f t="shared" si="4"/>
        <v>0.0164</v>
      </c>
      <c r="H4168" s="2">
        <f t="shared" si="21"/>
        <v>1.868</v>
      </c>
      <c r="I4168" s="2">
        <f t="shared" si="27"/>
        <v>1.666511999</v>
      </c>
      <c r="J4168" s="2">
        <f t="shared" si="5"/>
        <v>347.7130044</v>
      </c>
      <c r="K4168" s="2">
        <f t="shared" si="6"/>
        <v>359.4713511</v>
      </c>
      <c r="L4168" s="2">
        <f t="shared" si="7"/>
        <v>0</v>
      </c>
      <c r="M4168" s="2">
        <f t="shared" si="1"/>
        <v>359.4713511</v>
      </c>
      <c r="O4168" s="2">
        <v>4166.0</v>
      </c>
      <c r="P4168" s="2">
        <v>2094.0</v>
      </c>
      <c r="Q4168" s="2">
        <v>2071.0</v>
      </c>
      <c r="R4168" s="2">
        <v>2133.0</v>
      </c>
      <c r="S4168" s="2">
        <v>2070.0</v>
      </c>
      <c r="T4168" s="2">
        <v>1.335898103E9</v>
      </c>
      <c r="U4168" s="2">
        <v>2.8120655E7</v>
      </c>
      <c r="V4168" s="2">
        <v>4.0378765E7</v>
      </c>
      <c r="W4168" s="2">
        <v>1920175.0</v>
      </c>
      <c r="X4168" s="2">
        <v>1530.0</v>
      </c>
      <c r="Y4168" s="2">
        <f t="shared" si="8"/>
        <v>0.8621599675</v>
      </c>
      <c r="Z4168" s="2">
        <f t="shared" ref="Z4168:AC4168" si="4219">ROUNDDOWN($Y4168*Z$1,0)-IF(MOD($Y4168*Z$1,1)=0,1,0)+1</f>
        <v>2</v>
      </c>
      <c r="AA4168" s="2">
        <f t="shared" si="4219"/>
        <v>3</v>
      </c>
      <c r="AB4168" s="2">
        <f t="shared" si="4219"/>
        <v>4</v>
      </c>
      <c r="AC4168" s="2">
        <f t="shared" si="4219"/>
        <v>5</v>
      </c>
      <c r="AD4168" s="2">
        <f t="shared" si="10"/>
        <v>0</v>
      </c>
      <c r="AE4168" s="2">
        <f t="shared" si="11"/>
        <v>0</v>
      </c>
      <c r="AF4168" s="2">
        <f t="shared" si="12"/>
        <v>0</v>
      </c>
      <c r="AG4168" s="2">
        <f t="shared" si="13"/>
        <v>0</v>
      </c>
      <c r="AH4168" s="2">
        <f t="shared" si="14"/>
        <v>1</v>
      </c>
      <c r="AI4168" s="2">
        <f t="shared" si="15"/>
        <v>0</v>
      </c>
      <c r="AJ4168" s="2">
        <f t="shared" si="16"/>
        <v>0</v>
      </c>
      <c r="AK4168" s="2">
        <f t="shared" si="17"/>
        <v>0</v>
      </c>
      <c r="AL4168" s="2">
        <f t="shared" si="18"/>
        <v>1</v>
      </c>
    </row>
    <row r="4169" ht="13.5" customHeight="1">
      <c r="A4169" s="3">
        <v>44025.0</v>
      </c>
      <c r="B4169" s="2">
        <v>2080.0</v>
      </c>
      <c r="C4169" s="2">
        <f t="shared" si="3"/>
        <v>2080</v>
      </c>
      <c r="D4169" s="2">
        <f t="shared" si="26"/>
        <v>4923.164226</v>
      </c>
      <c r="E4169" s="2">
        <f t="shared" si="20"/>
        <v>2560.114722</v>
      </c>
      <c r="F4169" s="2">
        <v>-1.19</v>
      </c>
      <c r="G4169" s="2">
        <f t="shared" si="4"/>
        <v>-0.0119</v>
      </c>
      <c r="H4169" s="2">
        <f t="shared" si="21"/>
        <v>1.8561</v>
      </c>
      <c r="I4169" s="2">
        <f t="shared" si="27"/>
        <v>1.666913826</v>
      </c>
      <c r="J4169" s="2">
        <f t="shared" si="5"/>
        <v>343.5752196</v>
      </c>
      <c r="K4169" s="2">
        <f t="shared" si="6"/>
        <v>355.193642</v>
      </c>
      <c r="L4169" s="2">
        <f t="shared" si="7"/>
        <v>0</v>
      </c>
      <c r="M4169" s="2">
        <f t="shared" si="1"/>
        <v>355.193642</v>
      </c>
      <c r="O4169" s="2">
        <v>4167.0</v>
      </c>
      <c r="P4169" s="2">
        <v>2105.0</v>
      </c>
      <c r="Q4169" s="2">
        <v>2105.0</v>
      </c>
      <c r="R4169" s="2">
        <v>2122.0</v>
      </c>
      <c r="S4169" s="2">
        <v>2080.0</v>
      </c>
      <c r="T4169" s="2">
        <v>1.335898103E9</v>
      </c>
      <c r="U4169" s="2">
        <v>2.7786681E7</v>
      </c>
      <c r="V4169" s="2">
        <v>5.003377E7</v>
      </c>
      <c r="W4169" s="2">
        <v>2383478.0</v>
      </c>
      <c r="X4169" s="2">
        <v>1764.0</v>
      </c>
      <c r="Y4169" s="2">
        <f t="shared" si="8"/>
        <v>0.1924482339</v>
      </c>
      <c r="Z4169" s="2">
        <f t="shared" ref="Z4169:AC4169" si="4220">ROUNDDOWN($Y4169*Z$1,0)-IF(MOD($Y4169*Z$1,1)=0,1,0)+1</f>
        <v>1</v>
      </c>
      <c r="AA4169" s="2">
        <f t="shared" si="4220"/>
        <v>1</v>
      </c>
      <c r="AB4169" s="2">
        <f t="shared" si="4220"/>
        <v>1</v>
      </c>
      <c r="AC4169" s="2">
        <f t="shared" si="4220"/>
        <v>1</v>
      </c>
      <c r="AD4169" s="2">
        <f t="shared" si="10"/>
        <v>0</v>
      </c>
      <c r="AE4169" s="2">
        <f t="shared" si="11"/>
        <v>0</v>
      </c>
      <c r="AF4169" s="2">
        <f t="shared" si="12"/>
        <v>0</v>
      </c>
      <c r="AG4169" s="2">
        <f t="shared" si="13"/>
        <v>1</v>
      </c>
      <c r="AH4169" s="2">
        <f t="shared" si="14"/>
        <v>0</v>
      </c>
      <c r="AI4169" s="2">
        <f t="shared" si="15"/>
        <v>0</v>
      </c>
      <c r="AJ4169" s="2">
        <f t="shared" si="16"/>
        <v>0</v>
      </c>
      <c r="AK4169" s="2">
        <f t="shared" si="17"/>
        <v>0</v>
      </c>
      <c r="AL4169" s="2">
        <f t="shared" si="18"/>
        <v>1</v>
      </c>
    </row>
    <row r="4170" ht="13.5" customHeight="1">
      <c r="A4170" s="3">
        <v>44026.0</v>
      </c>
      <c r="B4170" s="2">
        <v>2039.0</v>
      </c>
      <c r="C4170" s="2">
        <f t="shared" si="3"/>
        <v>2039</v>
      </c>
      <c r="D4170" s="2">
        <f t="shared" si="26"/>
        <v>4925.142487</v>
      </c>
      <c r="E4170" s="2">
        <f t="shared" si="20"/>
        <v>2560.45729</v>
      </c>
      <c r="F4170" s="2">
        <v>-1.97</v>
      </c>
      <c r="G4170" s="2">
        <f t="shared" si="4"/>
        <v>-0.0197</v>
      </c>
      <c r="H4170" s="2">
        <f t="shared" si="21"/>
        <v>1.8364</v>
      </c>
      <c r="I4170" s="2">
        <f t="shared" si="27"/>
        <v>1.667315653</v>
      </c>
      <c r="J4170" s="2">
        <f t="shared" si="5"/>
        <v>336.8067878</v>
      </c>
      <c r="K4170" s="2">
        <f t="shared" si="6"/>
        <v>348.1963273</v>
      </c>
      <c r="L4170" s="2">
        <f t="shared" si="7"/>
        <v>0</v>
      </c>
      <c r="M4170" s="2">
        <f t="shared" si="1"/>
        <v>348.1963273</v>
      </c>
      <c r="O4170" s="2">
        <v>4168.0</v>
      </c>
      <c r="P4170" s="2">
        <v>2069.0</v>
      </c>
      <c r="Q4170" s="2">
        <v>2080.0</v>
      </c>
      <c r="R4170" s="2">
        <v>2069.0</v>
      </c>
      <c r="S4170" s="2">
        <v>2025.0</v>
      </c>
      <c r="T4170" s="2">
        <v>1.335898103E9</v>
      </c>
      <c r="U4170" s="2">
        <v>2.7238962E7</v>
      </c>
      <c r="V4170" s="2">
        <v>5.7660319E7</v>
      </c>
      <c r="W4170" s="2">
        <v>2830771.0</v>
      </c>
      <c r="X4170" s="2">
        <v>2676.0</v>
      </c>
      <c r="Y4170" s="2">
        <f t="shared" si="8"/>
        <v>0.09023548518</v>
      </c>
      <c r="Z4170" s="2">
        <f t="shared" ref="Z4170:AC4170" si="4221">ROUNDDOWN($Y4170*Z$1,0)-IF(MOD($Y4170*Z$1,1)=0,1,0)+1</f>
        <v>1</v>
      </c>
      <c r="AA4170" s="2">
        <f t="shared" si="4221"/>
        <v>1</v>
      </c>
      <c r="AB4170" s="2">
        <f t="shared" si="4221"/>
        <v>1</v>
      </c>
      <c r="AC4170" s="2">
        <f t="shared" si="4221"/>
        <v>1</v>
      </c>
      <c r="AD4170" s="2">
        <f t="shared" si="10"/>
        <v>0</v>
      </c>
      <c r="AE4170" s="2">
        <f t="shared" si="11"/>
        <v>0</v>
      </c>
      <c r="AF4170" s="2">
        <f t="shared" si="12"/>
        <v>0</v>
      </c>
      <c r="AG4170" s="2">
        <f t="shared" si="13"/>
        <v>0</v>
      </c>
      <c r="AH4170" s="2">
        <f t="shared" si="14"/>
        <v>0</v>
      </c>
      <c r="AI4170" s="2">
        <f t="shared" si="15"/>
        <v>0</v>
      </c>
      <c r="AJ4170" s="2">
        <f t="shared" si="16"/>
        <v>1</v>
      </c>
      <c r="AK4170" s="2">
        <f t="shared" si="17"/>
        <v>0</v>
      </c>
      <c r="AL4170" s="2">
        <f t="shared" si="18"/>
        <v>1</v>
      </c>
    </row>
    <row r="4171" ht="13.5" customHeight="1">
      <c r="A4171" s="3">
        <v>44027.0</v>
      </c>
      <c r="B4171" s="2">
        <v>2057.0</v>
      </c>
      <c r="C4171" s="2">
        <f t="shared" si="3"/>
        <v>2057</v>
      </c>
      <c r="D4171" s="2">
        <f t="shared" si="26"/>
        <v>4927.121543</v>
      </c>
      <c r="E4171" s="2">
        <f t="shared" si="20"/>
        <v>2560.799858</v>
      </c>
      <c r="F4171" s="2">
        <v>0.88</v>
      </c>
      <c r="G4171" s="2">
        <f t="shared" si="4"/>
        <v>0.0088</v>
      </c>
      <c r="H4171" s="2">
        <f t="shared" si="21"/>
        <v>1.8452</v>
      </c>
      <c r="I4171" s="2">
        <f t="shared" si="27"/>
        <v>1.66771748</v>
      </c>
      <c r="J4171" s="2">
        <f t="shared" si="5"/>
        <v>339.7706875</v>
      </c>
      <c r="K4171" s="2">
        <f t="shared" si="6"/>
        <v>351.260455</v>
      </c>
      <c r="L4171" s="2">
        <f t="shared" si="7"/>
        <v>0</v>
      </c>
      <c r="M4171" s="2">
        <f t="shared" si="1"/>
        <v>351.260455</v>
      </c>
      <c r="O4171" s="2">
        <v>4169.0</v>
      </c>
      <c r="P4171" s="2">
        <v>2070.0</v>
      </c>
      <c r="Q4171" s="2">
        <v>2039.0</v>
      </c>
      <c r="R4171" s="2">
        <v>2077.0</v>
      </c>
      <c r="S4171" s="2">
        <v>2040.0</v>
      </c>
      <c r="T4171" s="2">
        <v>1.335898103E9</v>
      </c>
      <c r="U4171" s="2">
        <v>2.7479424E7</v>
      </c>
      <c r="V4171" s="2">
        <v>8.4933604E7</v>
      </c>
      <c r="W4171" s="2">
        <v>4130899.0</v>
      </c>
      <c r="X4171" s="2">
        <v>2587.0</v>
      </c>
      <c r="Y4171" s="2">
        <f t="shared" si="8"/>
        <v>0.7274665043</v>
      </c>
      <c r="Z4171" s="2">
        <f t="shared" ref="Z4171:AC4171" si="4222">ROUNDDOWN($Y4171*Z$1,0)-IF(MOD($Y4171*Z$1,1)=0,1,0)+1</f>
        <v>2</v>
      </c>
      <c r="AA4171" s="2">
        <f t="shared" si="4222"/>
        <v>3</v>
      </c>
      <c r="AB4171" s="2">
        <f t="shared" si="4222"/>
        <v>3</v>
      </c>
      <c r="AC4171" s="2">
        <f t="shared" si="4222"/>
        <v>4</v>
      </c>
      <c r="AD4171" s="2">
        <f t="shared" si="10"/>
        <v>0</v>
      </c>
      <c r="AE4171" s="2">
        <f t="shared" si="11"/>
        <v>0</v>
      </c>
      <c r="AF4171" s="2">
        <f t="shared" si="12"/>
        <v>0</v>
      </c>
      <c r="AG4171" s="2">
        <f t="shared" si="13"/>
        <v>0</v>
      </c>
      <c r="AH4171" s="2">
        <f t="shared" si="14"/>
        <v>1</v>
      </c>
      <c r="AI4171" s="2">
        <f t="shared" si="15"/>
        <v>0</v>
      </c>
      <c r="AJ4171" s="2">
        <f t="shared" si="16"/>
        <v>0</v>
      </c>
      <c r="AK4171" s="2">
        <f t="shared" si="17"/>
        <v>0</v>
      </c>
      <c r="AL4171" s="2">
        <f t="shared" si="18"/>
        <v>1</v>
      </c>
    </row>
    <row r="4172" ht="13.5" customHeight="1">
      <c r="A4172" s="3">
        <v>44028.0</v>
      </c>
      <c r="B4172" s="2">
        <v>2025.0</v>
      </c>
      <c r="C4172" s="2">
        <f t="shared" si="3"/>
        <v>2025</v>
      </c>
      <c r="D4172" s="2">
        <f t="shared" si="26"/>
        <v>4929.101394</v>
      </c>
      <c r="E4172" s="2">
        <f t="shared" si="20"/>
        <v>2561.142425</v>
      </c>
      <c r="F4172" s="2">
        <v>-1.56</v>
      </c>
      <c r="G4172" s="2">
        <f t="shared" si="4"/>
        <v>-0.0156</v>
      </c>
      <c r="H4172" s="2">
        <f t="shared" si="21"/>
        <v>1.8296</v>
      </c>
      <c r="I4172" s="2">
        <f t="shared" si="27"/>
        <v>1.668119308</v>
      </c>
      <c r="J4172" s="2">
        <f t="shared" si="5"/>
        <v>334.4702648</v>
      </c>
      <c r="K4172" s="2">
        <f t="shared" si="6"/>
        <v>345.7807919</v>
      </c>
      <c r="L4172" s="2">
        <f t="shared" si="7"/>
        <v>0</v>
      </c>
      <c r="M4172" s="2">
        <f t="shared" si="1"/>
        <v>345.7807919</v>
      </c>
      <c r="O4172" s="2">
        <v>4170.0</v>
      </c>
      <c r="P4172" s="2">
        <v>2043.0</v>
      </c>
      <c r="Q4172" s="2">
        <v>2057.0</v>
      </c>
      <c r="R4172" s="2">
        <v>2052.0</v>
      </c>
      <c r="S4172" s="2">
        <v>2024.0</v>
      </c>
      <c r="T4172" s="2">
        <v>1.335898103E9</v>
      </c>
      <c r="U4172" s="2">
        <v>2.7051937E7</v>
      </c>
      <c r="V4172" s="2">
        <v>6.9982117E7</v>
      </c>
      <c r="W4172" s="2">
        <v>3444176.0</v>
      </c>
      <c r="X4172" s="2">
        <v>2233.0</v>
      </c>
      <c r="Y4172" s="2">
        <f t="shared" si="8"/>
        <v>0.1343889566</v>
      </c>
      <c r="Z4172" s="2">
        <f t="shared" ref="Z4172:AC4172" si="4223">ROUNDDOWN($Y4172*Z$1,0)-IF(MOD($Y4172*Z$1,1)=0,1,0)+1</f>
        <v>1</v>
      </c>
      <c r="AA4172" s="2">
        <f t="shared" si="4223"/>
        <v>1</v>
      </c>
      <c r="AB4172" s="2">
        <f t="shared" si="4223"/>
        <v>1</v>
      </c>
      <c r="AC4172" s="2">
        <f t="shared" si="4223"/>
        <v>1</v>
      </c>
      <c r="AD4172" s="2">
        <f t="shared" si="10"/>
        <v>0</v>
      </c>
      <c r="AE4172" s="2">
        <f t="shared" si="11"/>
        <v>0</v>
      </c>
      <c r="AF4172" s="2">
        <f t="shared" si="12"/>
        <v>0</v>
      </c>
      <c r="AG4172" s="2">
        <f t="shared" si="13"/>
        <v>1</v>
      </c>
      <c r="AH4172" s="2">
        <f t="shared" si="14"/>
        <v>0</v>
      </c>
      <c r="AI4172" s="2">
        <f t="shared" si="15"/>
        <v>0</v>
      </c>
      <c r="AJ4172" s="2">
        <f t="shared" si="16"/>
        <v>0</v>
      </c>
      <c r="AK4172" s="2">
        <f t="shared" si="17"/>
        <v>0</v>
      </c>
      <c r="AL4172" s="2">
        <f t="shared" si="18"/>
        <v>1</v>
      </c>
    </row>
    <row r="4173" ht="13.5" customHeight="1">
      <c r="A4173" s="3">
        <v>44031.0</v>
      </c>
      <c r="B4173" s="2">
        <v>2015.0</v>
      </c>
      <c r="C4173" s="2">
        <f t="shared" si="3"/>
        <v>2015</v>
      </c>
      <c r="D4173" s="2">
        <f t="shared" si="26"/>
        <v>4931.082041</v>
      </c>
      <c r="E4173" s="2">
        <f t="shared" si="20"/>
        <v>2561.484993</v>
      </c>
      <c r="F4173" s="2">
        <v>-0.49</v>
      </c>
      <c r="G4173" s="2">
        <f t="shared" si="4"/>
        <v>-0.0049</v>
      </c>
      <c r="H4173" s="2">
        <f t="shared" si="21"/>
        <v>1.8247</v>
      </c>
      <c r="I4173" s="2">
        <f t="shared" si="27"/>
        <v>1.668521135</v>
      </c>
      <c r="J4173" s="2">
        <f t="shared" si="5"/>
        <v>332.8313605</v>
      </c>
      <c r="K4173" s="2">
        <f t="shared" si="6"/>
        <v>344.086466</v>
      </c>
      <c r="L4173" s="2">
        <f t="shared" si="7"/>
        <v>0</v>
      </c>
      <c r="M4173" s="2">
        <f t="shared" si="1"/>
        <v>344.086466</v>
      </c>
      <c r="O4173" s="2">
        <v>4171.0</v>
      </c>
      <c r="P4173" s="2">
        <v>2025.0</v>
      </c>
      <c r="Q4173" s="2">
        <v>2025.0</v>
      </c>
      <c r="R4173" s="2">
        <v>2038.0</v>
      </c>
      <c r="S4173" s="2">
        <v>2010.0</v>
      </c>
      <c r="T4173" s="2">
        <v>1.335898103E9</v>
      </c>
      <c r="U4173" s="2">
        <v>2.6918347E7</v>
      </c>
      <c r="V4173" s="2">
        <v>1.6396349E7</v>
      </c>
      <c r="W4173" s="2">
        <v>812256.0</v>
      </c>
      <c r="X4173" s="2">
        <v>880.0</v>
      </c>
      <c r="Y4173" s="2">
        <f t="shared" si="8"/>
        <v>0.3497766951</v>
      </c>
      <c r="Z4173" s="2">
        <f t="shared" ref="Z4173:AC4173" si="4224">ROUNDDOWN($Y4173*Z$1,0)-IF(MOD($Y4173*Z$1,1)=0,1,0)+1</f>
        <v>1</v>
      </c>
      <c r="AA4173" s="2">
        <f t="shared" si="4224"/>
        <v>2</v>
      </c>
      <c r="AB4173" s="2">
        <f t="shared" si="4224"/>
        <v>2</v>
      </c>
      <c r="AC4173" s="2">
        <f t="shared" si="4224"/>
        <v>2</v>
      </c>
      <c r="AD4173" s="2">
        <f t="shared" si="10"/>
        <v>0</v>
      </c>
      <c r="AE4173" s="2">
        <f t="shared" si="11"/>
        <v>0</v>
      </c>
      <c r="AF4173" s="2">
        <f t="shared" si="12"/>
        <v>0</v>
      </c>
      <c r="AG4173" s="2">
        <f t="shared" si="13"/>
        <v>0</v>
      </c>
      <c r="AH4173" s="2">
        <f t="shared" si="14"/>
        <v>0</v>
      </c>
      <c r="AI4173" s="2">
        <f t="shared" si="15"/>
        <v>0</v>
      </c>
      <c r="AJ4173" s="2">
        <f t="shared" si="16"/>
        <v>1</v>
      </c>
      <c r="AK4173" s="2">
        <f t="shared" si="17"/>
        <v>0</v>
      </c>
      <c r="AL4173" s="2">
        <f t="shared" si="18"/>
        <v>1</v>
      </c>
    </row>
    <row r="4174" ht="13.5" customHeight="1">
      <c r="A4174" s="3">
        <v>44032.0</v>
      </c>
      <c r="B4174" s="2">
        <v>2021.0</v>
      </c>
      <c r="C4174" s="2">
        <f t="shared" si="3"/>
        <v>2021</v>
      </c>
      <c r="D4174" s="2">
        <f t="shared" si="26"/>
        <v>4933.063484</v>
      </c>
      <c r="E4174" s="2">
        <f t="shared" si="20"/>
        <v>2561.827561</v>
      </c>
      <c r="F4174" s="2">
        <v>0.3</v>
      </c>
      <c r="G4174" s="2">
        <f t="shared" si="4"/>
        <v>0.003</v>
      </c>
      <c r="H4174" s="2">
        <f t="shared" si="21"/>
        <v>1.8277</v>
      </c>
      <c r="I4174" s="2">
        <f t="shared" si="27"/>
        <v>1.668922962</v>
      </c>
      <c r="J4174" s="2">
        <f t="shared" si="5"/>
        <v>333.8298546</v>
      </c>
      <c r="K4174" s="2">
        <f t="shared" si="6"/>
        <v>345.1187254</v>
      </c>
      <c r="L4174" s="2">
        <f t="shared" si="7"/>
        <v>0</v>
      </c>
      <c r="M4174" s="2">
        <f t="shared" si="1"/>
        <v>345.1187254</v>
      </c>
      <c r="O4174" s="2">
        <v>4172.0</v>
      </c>
      <c r="P4174" s="2">
        <v>2015.0</v>
      </c>
      <c r="Q4174" s="2">
        <v>2015.0</v>
      </c>
      <c r="R4174" s="2">
        <v>2024.0</v>
      </c>
      <c r="S4174" s="2">
        <v>2003.0</v>
      </c>
      <c r="T4174" s="2">
        <v>1.335898103E9</v>
      </c>
      <c r="U4174" s="2">
        <v>2.6998501E7</v>
      </c>
      <c r="V4174" s="2">
        <v>6.2588217E7</v>
      </c>
      <c r="W4174" s="2">
        <v>3108119.0</v>
      </c>
      <c r="X4174" s="2">
        <v>2289.0</v>
      </c>
      <c r="Y4174" s="2">
        <f t="shared" si="8"/>
        <v>0.5732846123</v>
      </c>
      <c r="Z4174" s="2">
        <f t="shared" ref="Z4174:AC4174" si="4225">ROUNDDOWN($Y4174*Z$1,0)-IF(MOD($Y4174*Z$1,1)=0,1,0)+1</f>
        <v>2</v>
      </c>
      <c r="AA4174" s="2">
        <f t="shared" si="4225"/>
        <v>2</v>
      </c>
      <c r="AB4174" s="2">
        <f t="shared" si="4225"/>
        <v>3</v>
      </c>
      <c r="AC4174" s="2">
        <f t="shared" si="4225"/>
        <v>3</v>
      </c>
      <c r="AD4174" s="2">
        <f t="shared" si="10"/>
        <v>0</v>
      </c>
      <c r="AE4174" s="2">
        <f t="shared" si="11"/>
        <v>0</v>
      </c>
      <c r="AF4174" s="2">
        <f t="shared" si="12"/>
        <v>0</v>
      </c>
      <c r="AG4174" s="2">
        <f t="shared" si="13"/>
        <v>0</v>
      </c>
      <c r="AH4174" s="2">
        <f t="shared" si="14"/>
        <v>0</v>
      </c>
      <c r="AI4174" s="2">
        <f t="shared" si="15"/>
        <v>1</v>
      </c>
      <c r="AJ4174" s="2">
        <f t="shared" si="16"/>
        <v>0</v>
      </c>
      <c r="AK4174" s="2">
        <f t="shared" si="17"/>
        <v>0</v>
      </c>
      <c r="AL4174" s="2">
        <f t="shared" si="18"/>
        <v>1</v>
      </c>
    </row>
    <row r="4175" ht="13.5" customHeight="1">
      <c r="A4175" s="3">
        <v>44033.0</v>
      </c>
      <c r="B4175" s="2">
        <v>2005.0</v>
      </c>
      <c r="C4175" s="2">
        <f t="shared" si="3"/>
        <v>2005</v>
      </c>
      <c r="D4175" s="2">
        <f t="shared" si="26"/>
        <v>4935.045723</v>
      </c>
      <c r="E4175" s="2">
        <f t="shared" si="20"/>
        <v>2562.170128</v>
      </c>
      <c r="F4175" s="2">
        <v>-0.79</v>
      </c>
      <c r="G4175" s="2">
        <f t="shared" si="4"/>
        <v>-0.0079</v>
      </c>
      <c r="H4175" s="2">
        <f t="shared" si="21"/>
        <v>1.8198</v>
      </c>
      <c r="I4175" s="2">
        <f t="shared" si="27"/>
        <v>1.669324789</v>
      </c>
      <c r="J4175" s="2">
        <f t="shared" si="5"/>
        <v>331.1925987</v>
      </c>
      <c r="K4175" s="2">
        <f t="shared" si="6"/>
        <v>342.3922875</v>
      </c>
      <c r="L4175" s="2">
        <f t="shared" si="7"/>
        <v>0</v>
      </c>
      <c r="M4175" s="2">
        <f t="shared" si="1"/>
        <v>342.3922875</v>
      </c>
      <c r="O4175" s="2">
        <v>4173.0</v>
      </c>
      <c r="P4175" s="2">
        <v>2050.0</v>
      </c>
      <c r="Q4175" s="2">
        <v>2021.0</v>
      </c>
      <c r="R4175" s="2">
        <v>2068.0</v>
      </c>
      <c r="S4175" s="2">
        <v>2003.0</v>
      </c>
      <c r="T4175" s="2">
        <v>1.335898103E9</v>
      </c>
      <c r="U4175" s="2">
        <v>2.6784757E7</v>
      </c>
      <c r="V4175" s="2">
        <v>7.282217E7</v>
      </c>
      <c r="W4175" s="2">
        <v>3590795.0</v>
      </c>
      <c r="X4175" s="2">
        <v>2796.0</v>
      </c>
      <c r="Y4175" s="2">
        <f t="shared" si="8"/>
        <v>0.2761875761</v>
      </c>
      <c r="Z4175" s="2">
        <f t="shared" ref="Z4175:AC4175" si="4226">ROUNDDOWN($Y4175*Z$1,0)-IF(MOD($Y4175*Z$1,1)=0,1,0)+1</f>
        <v>1</v>
      </c>
      <c r="AA4175" s="2">
        <f t="shared" si="4226"/>
        <v>1</v>
      </c>
      <c r="AB4175" s="2">
        <f t="shared" si="4226"/>
        <v>2</v>
      </c>
      <c r="AC4175" s="2">
        <f t="shared" si="4226"/>
        <v>2</v>
      </c>
      <c r="AD4175" s="2">
        <f t="shared" si="10"/>
        <v>0</v>
      </c>
      <c r="AE4175" s="2">
        <f t="shared" si="11"/>
        <v>0</v>
      </c>
      <c r="AF4175" s="2">
        <f t="shared" si="12"/>
        <v>0</v>
      </c>
      <c r="AG4175" s="2">
        <f t="shared" si="13"/>
        <v>0</v>
      </c>
      <c r="AH4175" s="2">
        <f t="shared" si="14"/>
        <v>0</v>
      </c>
      <c r="AI4175" s="2">
        <f t="shared" si="15"/>
        <v>0</v>
      </c>
      <c r="AJ4175" s="2">
        <f t="shared" si="16"/>
        <v>0</v>
      </c>
      <c r="AK4175" s="2">
        <f t="shared" si="17"/>
        <v>1</v>
      </c>
      <c r="AL4175" s="2">
        <f t="shared" si="18"/>
        <v>1</v>
      </c>
    </row>
    <row r="4176" ht="13.5" customHeight="1">
      <c r="A4176" s="3">
        <v>44034.0</v>
      </c>
      <c r="B4176" s="2">
        <v>2008.0</v>
      </c>
      <c r="C4176" s="2">
        <f t="shared" si="3"/>
        <v>2008</v>
      </c>
      <c r="D4176" s="2">
        <f t="shared" si="26"/>
        <v>4937.028759</v>
      </c>
      <c r="E4176" s="2">
        <f t="shared" si="20"/>
        <v>2562.512696</v>
      </c>
      <c r="F4176" s="2">
        <v>0.15</v>
      </c>
      <c r="G4176" s="2">
        <f t="shared" si="4"/>
        <v>0.0015</v>
      </c>
      <c r="H4176" s="2">
        <f t="shared" si="21"/>
        <v>1.8213</v>
      </c>
      <c r="I4176" s="2">
        <f t="shared" si="27"/>
        <v>1.669726616</v>
      </c>
      <c r="J4176" s="2">
        <f t="shared" si="5"/>
        <v>331.6893876</v>
      </c>
      <c r="K4176" s="2">
        <f t="shared" si="6"/>
        <v>342.9058759</v>
      </c>
      <c r="L4176" s="2">
        <f t="shared" si="7"/>
        <v>0</v>
      </c>
      <c r="M4176" s="2">
        <f t="shared" si="1"/>
        <v>342.9058759</v>
      </c>
      <c r="O4176" s="2">
        <v>4174.0</v>
      </c>
      <c r="P4176" s="2">
        <v>2004.0</v>
      </c>
      <c r="Q4176" s="2">
        <v>2005.0</v>
      </c>
      <c r="R4176" s="2">
        <v>2015.0</v>
      </c>
      <c r="S4176" s="2">
        <v>1991.0</v>
      </c>
      <c r="T4176" s="2">
        <v>1.335898103E9</v>
      </c>
      <c r="U4176" s="2">
        <v>2.6824834E7</v>
      </c>
      <c r="V4176" s="2">
        <v>4.4335995E7</v>
      </c>
      <c r="W4176" s="2">
        <v>2213921.0</v>
      </c>
      <c r="X4176" s="2">
        <v>2021.0</v>
      </c>
      <c r="Y4176" s="2">
        <f t="shared" si="8"/>
        <v>0.5319732034</v>
      </c>
      <c r="Z4176" s="2">
        <f t="shared" ref="Z4176:AC4176" si="4227">ROUNDDOWN($Y4176*Z$1,0)-IF(MOD($Y4176*Z$1,1)=0,1,0)+1</f>
        <v>2</v>
      </c>
      <c r="AA4176" s="2">
        <f t="shared" si="4227"/>
        <v>2</v>
      </c>
      <c r="AB4176" s="2">
        <f t="shared" si="4227"/>
        <v>3</v>
      </c>
      <c r="AC4176" s="2">
        <f t="shared" si="4227"/>
        <v>3</v>
      </c>
      <c r="AD4176" s="2">
        <f t="shared" si="10"/>
        <v>1</v>
      </c>
      <c r="AE4176" s="2">
        <f t="shared" si="11"/>
        <v>0</v>
      </c>
      <c r="AF4176" s="2">
        <f t="shared" si="12"/>
        <v>0</v>
      </c>
      <c r="AG4176" s="2">
        <f t="shared" si="13"/>
        <v>0</v>
      </c>
      <c r="AH4176" s="2">
        <f t="shared" si="14"/>
        <v>0</v>
      </c>
      <c r="AI4176" s="2">
        <f t="shared" si="15"/>
        <v>0</v>
      </c>
      <c r="AJ4176" s="2">
        <f t="shared" si="16"/>
        <v>0</v>
      </c>
      <c r="AK4176" s="2">
        <f t="shared" si="17"/>
        <v>0</v>
      </c>
      <c r="AL4176" s="2">
        <f t="shared" si="18"/>
        <v>1</v>
      </c>
    </row>
    <row r="4177" ht="13.5" customHeight="1">
      <c r="A4177" s="3">
        <v>44035.0</v>
      </c>
      <c r="B4177" s="2">
        <v>2010.0</v>
      </c>
      <c r="C4177" s="2">
        <f t="shared" si="3"/>
        <v>2010</v>
      </c>
      <c r="D4177" s="2">
        <f t="shared" si="26"/>
        <v>4939.012591</v>
      </c>
      <c r="E4177" s="2">
        <f t="shared" si="20"/>
        <v>2562.855264</v>
      </c>
      <c r="F4177" s="2">
        <v>0.1</v>
      </c>
      <c r="G4177" s="2">
        <f t="shared" si="4"/>
        <v>0.001</v>
      </c>
      <c r="H4177" s="2">
        <f t="shared" si="21"/>
        <v>1.8223</v>
      </c>
      <c r="I4177" s="2">
        <f t="shared" si="27"/>
        <v>1.670128443</v>
      </c>
      <c r="J4177" s="2">
        <f t="shared" si="5"/>
        <v>332.021077</v>
      </c>
      <c r="K4177" s="2">
        <f t="shared" si="6"/>
        <v>343.2487818</v>
      </c>
      <c r="L4177" s="2">
        <f t="shared" si="7"/>
        <v>0</v>
      </c>
      <c r="M4177" s="2">
        <f t="shared" si="1"/>
        <v>343.2487818</v>
      </c>
      <c r="O4177" s="2">
        <v>4175.0</v>
      </c>
      <c r="P4177" s="2">
        <v>2032.0</v>
      </c>
      <c r="Q4177" s="2">
        <v>2008.0</v>
      </c>
      <c r="R4177" s="2">
        <v>2032.0</v>
      </c>
      <c r="S4177" s="2">
        <v>2003.0</v>
      </c>
      <c r="T4177" s="2">
        <v>1.335898103E9</v>
      </c>
      <c r="U4177" s="2">
        <v>2.6851552E7</v>
      </c>
      <c r="V4177" s="2">
        <v>5.1760712E7</v>
      </c>
      <c r="W4177" s="2">
        <v>2566709.0</v>
      </c>
      <c r="X4177" s="2">
        <v>1392.0</v>
      </c>
      <c r="Y4177" s="2">
        <f t="shared" si="8"/>
        <v>0.5204019488</v>
      </c>
      <c r="Z4177" s="2">
        <f t="shared" ref="Z4177:AC4177" si="4228">ROUNDDOWN($Y4177*Z$1,0)-IF(MOD($Y4177*Z$1,1)=0,1,0)+1</f>
        <v>2</v>
      </c>
      <c r="AA4177" s="2">
        <f t="shared" si="4228"/>
        <v>2</v>
      </c>
      <c r="AB4177" s="2">
        <f t="shared" si="4228"/>
        <v>3</v>
      </c>
      <c r="AC4177" s="2">
        <f t="shared" si="4228"/>
        <v>3</v>
      </c>
      <c r="AD4177" s="2">
        <f t="shared" si="10"/>
        <v>0</v>
      </c>
      <c r="AE4177" s="2">
        <f t="shared" si="11"/>
        <v>0</v>
      </c>
      <c r="AF4177" s="2">
        <f t="shared" si="12"/>
        <v>0</v>
      </c>
      <c r="AG4177" s="2">
        <f t="shared" si="13"/>
        <v>0</v>
      </c>
      <c r="AH4177" s="2">
        <f t="shared" si="14"/>
        <v>1</v>
      </c>
      <c r="AI4177" s="2">
        <f t="shared" si="15"/>
        <v>0</v>
      </c>
      <c r="AJ4177" s="2">
        <f t="shared" si="16"/>
        <v>0</v>
      </c>
      <c r="AK4177" s="2">
        <f t="shared" si="17"/>
        <v>0</v>
      </c>
      <c r="AL4177" s="2">
        <f t="shared" si="18"/>
        <v>1</v>
      </c>
    </row>
    <row r="4178" ht="13.5" customHeight="1">
      <c r="A4178" s="3">
        <v>44038.0</v>
      </c>
      <c r="B4178" s="2">
        <v>1983.0</v>
      </c>
      <c r="C4178" s="2">
        <f t="shared" si="3"/>
        <v>1983</v>
      </c>
      <c r="D4178" s="2">
        <f t="shared" si="26"/>
        <v>4940.99722</v>
      </c>
      <c r="E4178" s="2">
        <f t="shared" si="20"/>
        <v>2563.197832</v>
      </c>
      <c r="F4178" s="2">
        <v>-1.34</v>
      </c>
      <c r="G4178" s="2">
        <f t="shared" si="4"/>
        <v>-0.0134</v>
      </c>
      <c r="H4178" s="2">
        <f t="shared" si="21"/>
        <v>1.8089</v>
      </c>
      <c r="I4178" s="2">
        <f t="shared" si="27"/>
        <v>1.670530271</v>
      </c>
      <c r="J4178" s="2">
        <f t="shared" si="5"/>
        <v>327.5719946</v>
      </c>
      <c r="K4178" s="2">
        <f t="shared" si="6"/>
        <v>338.6492481</v>
      </c>
      <c r="L4178" s="2">
        <f t="shared" si="7"/>
        <v>0</v>
      </c>
      <c r="M4178" s="2">
        <f t="shared" si="1"/>
        <v>338.6492481</v>
      </c>
      <c r="O4178" s="2">
        <v>4176.0</v>
      </c>
      <c r="P4178" s="2">
        <v>1990.0</v>
      </c>
      <c r="Q4178" s="2">
        <v>2010.0</v>
      </c>
      <c r="R4178" s="2">
        <v>1996.0</v>
      </c>
      <c r="S4178" s="2">
        <v>1978.0</v>
      </c>
      <c r="T4178" s="2">
        <v>1.335898103E9</v>
      </c>
      <c r="U4178" s="2">
        <v>2.6490859E7</v>
      </c>
      <c r="V4178" s="2">
        <v>2.1758748E7</v>
      </c>
      <c r="W4178" s="2">
        <v>1095928.0</v>
      </c>
      <c r="X4178" s="2">
        <v>1122.0</v>
      </c>
      <c r="Y4178" s="2">
        <f t="shared" si="8"/>
        <v>0.1686967113</v>
      </c>
      <c r="Z4178" s="2">
        <f t="shared" ref="Z4178:AC4178" si="4229">ROUNDDOWN($Y4178*Z$1,0)-IF(MOD($Y4178*Z$1,1)=0,1,0)+1</f>
        <v>1</v>
      </c>
      <c r="AA4178" s="2">
        <f t="shared" si="4229"/>
        <v>1</v>
      </c>
      <c r="AB4178" s="2">
        <f t="shared" si="4229"/>
        <v>1</v>
      </c>
      <c r="AC4178" s="2">
        <f t="shared" si="4229"/>
        <v>1</v>
      </c>
      <c r="AD4178" s="2">
        <f t="shared" si="10"/>
        <v>0</v>
      </c>
      <c r="AE4178" s="2">
        <f t="shared" si="11"/>
        <v>0</v>
      </c>
      <c r="AF4178" s="2">
        <f t="shared" si="12"/>
        <v>0</v>
      </c>
      <c r="AG4178" s="2">
        <f t="shared" si="13"/>
        <v>1</v>
      </c>
      <c r="AH4178" s="2">
        <f t="shared" si="14"/>
        <v>0</v>
      </c>
      <c r="AI4178" s="2">
        <f t="shared" si="15"/>
        <v>0</v>
      </c>
      <c r="AJ4178" s="2">
        <f t="shared" si="16"/>
        <v>0</v>
      </c>
      <c r="AK4178" s="2">
        <f t="shared" si="17"/>
        <v>0</v>
      </c>
      <c r="AL4178" s="2">
        <f t="shared" si="18"/>
        <v>1</v>
      </c>
    </row>
    <row r="4179" ht="13.5" customHeight="1">
      <c r="A4179" s="3">
        <v>44039.0</v>
      </c>
      <c r="B4179" s="2">
        <v>1970.0</v>
      </c>
      <c r="C4179" s="2">
        <f t="shared" si="3"/>
        <v>1970</v>
      </c>
      <c r="D4179" s="2">
        <f t="shared" si="26"/>
        <v>4942.982647</v>
      </c>
      <c r="E4179" s="2">
        <f t="shared" si="20"/>
        <v>2563.540399</v>
      </c>
      <c r="F4179" s="2">
        <v>-0.66</v>
      </c>
      <c r="G4179" s="2">
        <f t="shared" si="4"/>
        <v>-0.0066</v>
      </c>
      <c r="H4179" s="2">
        <f t="shared" si="21"/>
        <v>1.8023</v>
      </c>
      <c r="I4179" s="2">
        <f t="shared" si="27"/>
        <v>1.670932098</v>
      </c>
      <c r="J4179" s="2">
        <f t="shared" si="5"/>
        <v>325.4100194</v>
      </c>
      <c r="K4179" s="2">
        <f t="shared" si="6"/>
        <v>336.4141631</v>
      </c>
      <c r="L4179" s="2">
        <f t="shared" si="7"/>
        <v>0</v>
      </c>
      <c r="M4179" s="2">
        <f t="shared" si="1"/>
        <v>336.4141631</v>
      </c>
      <c r="O4179" s="2">
        <v>4177.0</v>
      </c>
      <c r="P4179" s="2">
        <v>1993.0</v>
      </c>
      <c r="Q4179" s="2">
        <v>1983.0</v>
      </c>
      <c r="R4179" s="2">
        <v>2002.0</v>
      </c>
      <c r="S4179" s="2">
        <v>1958.0</v>
      </c>
      <c r="T4179" s="2">
        <v>1.335898103E9</v>
      </c>
      <c r="U4179" s="2">
        <v>2.6317193E7</v>
      </c>
      <c r="V4179" s="2">
        <v>4.6907927E7</v>
      </c>
      <c r="W4179" s="2">
        <v>2370558.0</v>
      </c>
      <c r="X4179" s="2">
        <v>2226.0</v>
      </c>
      <c r="Y4179" s="2">
        <f t="shared" si="8"/>
        <v>0.3061307349</v>
      </c>
      <c r="Z4179" s="2">
        <f t="shared" ref="Z4179:AC4179" si="4230">ROUNDDOWN($Y4179*Z$1,0)-IF(MOD($Y4179*Z$1,1)=0,1,0)+1</f>
        <v>1</v>
      </c>
      <c r="AA4179" s="2">
        <f t="shared" si="4230"/>
        <v>1</v>
      </c>
      <c r="AB4179" s="2">
        <f t="shared" si="4230"/>
        <v>2</v>
      </c>
      <c r="AC4179" s="2">
        <f t="shared" si="4230"/>
        <v>2</v>
      </c>
      <c r="AD4179" s="2">
        <f t="shared" si="10"/>
        <v>0</v>
      </c>
      <c r="AE4179" s="2">
        <f t="shared" si="11"/>
        <v>0</v>
      </c>
      <c r="AF4179" s="2">
        <f t="shared" si="12"/>
        <v>0</v>
      </c>
      <c r="AG4179" s="2">
        <f t="shared" si="13"/>
        <v>0</v>
      </c>
      <c r="AH4179" s="2">
        <f t="shared" si="14"/>
        <v>0</v>
      </c>
      <c r="AI4179" s="2">
        <f t="shared" si="15"/>
        <v>0</v>
      </c>
      <c r="AJ4179" s="2">
        <f t="shared" si="16"/>
        <v>0</v>
      </c>
      <c r="AK4179" s="2">
        <f t="shared" si="17"/>
        <v>1</v>
      </c>
      <c r="AL4179" s="2">
        <f t="shared" si="18"/>
        <v>1</v>
      </c>
    </row>
    <row r="4180" ht="13.5" customHeight="1">
      <c r="A4180" s="3">
        <v>44040.0</v>
      </c>
      <c r="B4180" s="2">
        <v>2010.0</v>
      </c>
      <c r="C4180" s="2">
        <f t="shared" si="3"/>
        <v>2010</v>
      </c>
      <c r="D4180" s="2">
        <f t="shared" si="26"/>
        <v>4944.968872</v>
      </c>
      <c r="E4180" s="2">
        <f t="shared" si="20"/>
        <v>2563.882967</v>
      </c>
      <c r="F4180" s="2">
        <v>2.03</v>
      </c>
      <c r="G4180" s="2">
        <f t="shared" si="4"/>
        <v>0.0203</v>
      </c>
      <c r="H4180" s="2">
        <f t="shared" si="21"/>
        <v>1.8226</v>
      </c>
      <c r="I4180" s="2">
        <f t="shared" si="27"/>
        <v>1.671333925</v>
      </c>
      <c r="J4180" s="2">
        <f t="shared" si="5"/>
        <v>332.0158428</v>
      </c>
      <c r="K4180" s="2">
        <f t="shared" si="6"/>
        <v>343.2433706</v>
      </c>
      <c r="L4180" s="2">
        <f t="shared" si="7"/>
        <v>0</v>
      </c>
      <c r="M4180" s="2">
        <f t="shared" si="1"/>
        <v>343.2433706</v>
      </c>
      <c r="O4180" s="2">
        <v>4178.0</v>
      </c>
      <c r="P4180" s="2">
        <v>1980.0</v>
      </c>
      <c r="Q4180" s="2">
        <v>1970.0</v>
      </c>
      <c r="R4180" s="2">
        <v>2010.0</v>
      </c>
      <c r="S4180" s="2">
        <v>1961.0</v>
      </c>
      <c r="T4180" s="2">
        <v>1.335898103E9</v>
      </c>
      <c r="U4180" s="2">
        <v>2.6851552E7</v>
      </c>
      <c r="V4180" s="2">
        <v>5.854993E7</v>
      </c>
      <c r="W4180" s="2">
        <v>2945941.0</v>
      </c>
      <c r="X4180" s="2">
        <v>2274.0</v>
      </c>
      <c r="Y4180" s="2">
        <f t="shared" si="8"/>
        <v>0.9012383272</v>
      </c>
      <c r="Z4180" s="2">
        <f t="shared" ref="Z4180:AC4180" si="4231">ROUNDDOWN($Y4180*Z$1,0)-IF(MOD($Y4180*Z$1,1)=0,1,0)+1</f>
        <v>2</v>
      </c>
      <c r="AA4180" s="2">
        <f t="shared" si="4231"/>
        <v>3</v>
      </c>
      <c r="AB4180" s="2">
        <f t="shared" si="4231"/>
        <v>4</v>
      </c>
      <c r="AC4180" s="2">
        <f t="shared" si="4231"/>
        <v>5</v>
      </c>
      <c r="AD4180" s="2">
        <f t="shared" si="10"/>
        <v>0</v>
      </c>
      <c r="AE4180" s="2">
        <f t="shared" si="11"/>
        <v>1</v>
      </c>
      <c r="AF4180" s="2">
        <f t="shared" si="12"/>
        <v>0</v>
      </c>
      <c r="AG4180" s="2">
        <f t="shared" si="13"/>
        <v>0</v>
      </c>
      <c r="AH4180" s="2">
        <f t="shared" si="14"/>
        <v>0</v>
      </c>
      <c r="AI4180" s="2">
        <f t="shared" si="15"/>
        <v>0</v>
      </c>
      <c r="AJ4180" s="2">
        <f t="shared" si="16"/>
        <v>0</v>
      </c>
      <c r="AK4180" s="2">
        <f t="shared" si="17"/>
        <v>0</v>
      </c>
      <c r="AL4180" s="2">
        <f t="shared" si="18"/>
        <v>1</v>
      </c>
    </row>
    <row r="4181" ht="13.5" customHeight="1">
      <c r="A4181" s="3">
        <v>44041.0</v>
      </c>
      <c r="B4181" s="2">
        <v>2025.0</v>
      </c>
      <c r="C4181" s="2">
        <f t="shared" si="3"/>
        <v>2025</v>
      </c>
      <c r="D4181" s="2">
        <f t="shared" si="26"/>
        <v>4946.955895</v>
      </c>
      <c r="E4181" s="2">
        <f t="shared" si="20"/>
        <v>2564.225535</v>
      </c>
      <c r="F4181" s="2">
        <v>0.75</v>
      </c>
      <c r="G4181" s="2">
        <f t="shared" si="4"/>
        <v>0.0075</v>
      </c>
      <c r="H4181" s="2">
        <f t="shared" si="21"/>
        <v>1.8301</v>
      </c>
      <c r="I4181" s="2">
        <f t="shared" si="27"/>
        <v>1.671735752</v>
      </c>
      <c r="J4181" s="2">
        <f t="shared" si="5"/>
        <v>334.5059616</v>
      </c>
      <c r="K4181" s="2">
        <f t="shared" si="6"/>
        <v>345.8176958</v>
      </c>
      <c r="L4181" s="2">
        <f t="shared" si="7"/>
        <v>0</v>
      </c>
      <c r="M4181" s="2">
        <f t="shared" si="1"/>
        <v>345.8176958</v>
      </c>
      <c r="O4181" s="2">
        <v>4179.0</v>
      </c>
      <c r="P4181" s="2">
        <v>2048.0</v>
      </c>
      <c r="Q4181" s="2">
        <v>2010.0</v>
      </c>
      <c r="R4181" s="2">
        <v>2048.0</v>
      </c>
      <c r="S4181" s="2">
        <v>2006.0</v>
      </c>
      <c r="T4181" s="2">
        <v>1.335898103E9</v>
      </c>
      <c r="U4181" s="2">
        <v>2.7051937E7</v>
      </c>
      <c r="V4181" s="2">
        <v>1.01099278E8</v>
      </c>
      <c r="W4181" s="2">
        <v>4972295.0</v>
      </c>
      <c r="X4181" s="2">
        <v>2428.0</v>
      </c>
      <c r="Y4181" s="2">
        <f t="shared" si="8"/>
        <v>0.6941737718</v>
      </c>
      <c r="Z4181" s="2">
        <f t="shared" ref="Z4181:AC4181" si="4232">ROUNDDOWN($Y4181*Z$1,0)-IF(MOD($Y4181*Z$1,1)=0,1,0)+1</f>
        <v>2</v>
      </c>
      <c r="AA4181" s="2">
        <f t="shared" si="4232"/>
        <v>3</v>
      </c>
      <c r="AB4181" s="2">
        <f t="shared" si="4232"/>
        <v>3</v>
      </c>
      <c r="AC4181" s="2">
        <f t="shared" si="4232"/>
        <v>4</v>
      </c>
      <c r="AD4181" s="2">
        <f t="shared" si="10"/>
        <v>1</v>
      </c>
      <c r="AE4181" s="2">
        <f t="shared" si="11"/>
        <v>0</v>
      </c>
      <c r="AF4181" s="2">
        <f t="shared" si="12"/>
        <v>0</v>
      </c>
      <c r="AG4181" s="2">
        <f t="shared" si="13"/>
        <v>0</v>
      </c>
      <c r="AH4181" s="2">
        <f t="shared" si="14"/>
        <v>0</v>
      </c>
      <c r="AI4181" s="2">
        <f t="shared" si="15"/>
        <v>0</v>
      </c>
      <c r="AJ4181" s="2">
        <f t="shared" si="16"/>
        <v>0</v>
      </c>
      <c r="AK4181" s="2">
        <f t="shared" si="17"/>
        <v>0</v>
      </c>
      <c r="AL4181" s="2">
        <f t="shared" si="18"/>
        <v>1</v>
      </c>
    </row>
    <row r="4182" ht="13.5" customHeight="1">
      <c r="A4182" s="3">
        <v>44045.0</v>
      </c>
      <c r="B4182" s="2">
        <v>2030.0</v>
      </c>
      <c r="C4182" s="2">
        <f t="shared" si="3"/>
        <v>2030</v>
      </c>
      <c r="D4182" s="2">
        <f t="shared" si="26"/>
        <v>4948.943716</v>
      </c>
      <c r="E4182" s="2">
        <f t="shared" si="20"/>
        <v>2564.568102</v>
      </c>
      <c r="F4182" s="2">
        <v>0.25</v>
      </c>
      <c r="G4182" s="2">
        <f t="shared" si="4"/>
        <v>0.0025</v>
      </c>
      <c r="H4182" s="2">
        <f t="shared" si="21"/>
        <v>1.8326</v>
      </c>
      <c r="I4182" s="2">
        <f t="shared" si="27"/>
        <v>1.672137579</v>
      </c>
      <c r="J4182" s="2">
        <f t="shared" si="5"/>
        <v>335.3422265</v>
      </c>
      <c r="K4182" s="2">
        <f t="shared" si="6"/>
        <v>346.6822401</v>
      </c>
      <c r="L4182" s="2">
        <f t="shared" si="7"/>
        <v>0</v>
      </c>
      <c r="M4182" s="2">
        <f t="shared" si="1"/>
        <v>346.6822401</v>
      </c>
      <c r="O4182" s="2">
        <v>4180.0</v>
      </c>
      <c r="P4182" s="2">
        <v>2032.0</v>
      </c>
      <c r="Q4182" s="2">
        <v>2025.0</v>
      </c>
      <c r="R4182" s="2">
        <v>2049.0</v>
      </c>
      <c r="S4182" s="2">
        <v>2015.0</v>
      </c>
      <c r="T4182" s="2">
        <v>1.335898103E9</v>
      </c>
      <c r="U4182" s="2">
        <v>2.7118731E7</v>
      </c>
      <c r="V4182" s="2">
        <v>2.3006811E7</v>
      </c>
      <c r="W4182" s="2">
        <v>1134193.0</v>
      </c>
      <c r="X4182" s="2">
        <v>1161.0</v>
      </c>
      <c r="Y4182" s="2">
        <f t="shared" si="8"/>
        <v>0.5592773041</v>
      </c>
      <c r="Z4182" s="2">
        <f t="shared" ref="Z4182:AC4182" si="4233">ROUNDDOWN($Y4182*Z$1,0)-IF(MOD($Y4182*Z$1,1)=0,1,0)+1</f>
        <v>2</v>
      </c>
      <c r="AA4182" s="2">
        <f t="shared" si="4233"/>
        <v>2</v>
      </c>
      <c r="AB4182" s="2">
        <f t="shared" si="4233"/>
        <v>3</v>
      </c>
      <c r="AC4182" s="2">
        <f t="shared" si="4233"/>
        <v>3</v>
      </c>
      <c r="AD4182" s="2">
        <f t="shared" si="10"/>
        <v>0</v>
      </c>
      <c r="AE4182" s="2">
        <f t="shared" si="11"/>
        <v>0</v>
      </c>
      <c r="AF4182" s="2">
        <f t="shared" si="12"/>
        <v>0</v>
      </c>
      <c r="AG4182" s="2">
        <f t="shared" si="13"/>
        <v>0</v>
      </c>
      <c r="AH4182" s="2">
        <f t="shared" si="14"/>
        <v>1</v>
      </c>
      <c r="AI4182" s="2">
        <f t="shared" si="15"/>
        <v>0</v>
      </c>
      <c r="AJ4182" s="2">
        <f t="shared" si="16"/>
        <v>0</v>
      </c>
      <c r="AK4182" s="2">
        <f t="shared" si="17"/>
        <v>0</v>
      </c>
      <c r="AL4182" s="2">
        <f t="shared" si="18"/>
        <v>1</v>
      </c>
    </row>
    <row r="4183" ht="13.5" customHeight="1">
      <c r="A4183" s="3">
        <v>44046.0</v>
      </c>
      <c r="B4183" s="2">
        <v>2006.0</v>
      </c>
      <c r="C4183" s="2">
        <f t="shared" si="3"/>
        <v>2006</v>
      </c>
      <c r="D4183" s="2">
        <f t="shared" si="26"/>
        <v>4950.932336</v>
      </c>
      <c r="E4183" s="2">
        <f t="shared" si="20"/>
        <v>2564.91067</v>
      </c>
      <c r="F4183" s="2">
        <v>-1.18</v>
      </c>
      <c r="G4183" s="2">
        <f t="shared" si="4"/>
        <v>-0.0118</v>
      </c>
      <c r="H4183" s="2">
        <f t="shared" si="21"/>
        <v>1.8208</v>
      </c>
      <c r="I4183" s="2">
        <f t="shared" si="27"/>
        <v>1.672539406</v>
      </c>
      <c r="J4183" s="2">
        <f t="shared" si="5"/>
        <v>331.3851883</v>
      </c>
      <c r="K4183" s="2">
        <f t="shared" si="6"/>
        <v>342.5913896</v>
      </c>
      <c r="L4183" s="2">
        <f t="shared" si="7"/>
        <v>0</v>
      </c>
      <c r="M4183" s="2">
        <f t="shared" si="1"/>
        <v>342.5913896</v>
      </c>
      <c r="O4183" s="2">
        <v>4181.0</v>
      </c>
      <c r="P4183" s="2">
        <v>2016.0</v>
      </c>
      <c r="Q4183" s="2">
        <v>2030.0</v>
      </c>
      <c r="R4183" s="2">
        <v>2026.0</v>
      </c>
      <c r="S4183" s="2">
        <v>2001.0</v>
      </c>
      <c r="T4183" s="2">
        <v>1.335898103E9</v>
      </c>
      <c r="U4183" s="2">
        <v>2.6798116E7</v>
      </c>
      <c r="V4183" s="2">
        <v>3.8820137E7</v>
      </c>
      <c r="W4183" s="2">
        <v>1929205.0</v>
      </c>
      <c r="X4183" s="2">
        <v>2105.0</v>
      </c>
      <c r="Y4183" s="2">
        <f t="shared" si="8"/>
        <v>0.1947827852</v>
      </c>
      <c r="Z4183" s="2">
        <f t="shared" ref="Z4183:AC4183" si="4234">ROUNDDOWN($Y4183*Z$1,0)-IF(MOD($Y4183*Z$1,1)=0,1,0)+1</f>
        <v>1</v>
      </c>
      <c r="AA4183" s="2">
        <f t="shared" si="4234"/>
        <v>1</v>
      </c>
      <c r="AB4183" s="2">
        <f t="shared" si="4234"/>
        <v>1</v>
      </c>
      <c r="AC4183" s="2">
        <f t="shared" si="4234"/>
        <v>1</v>
      </c>
      <c r="AD4183" s="2">
        <f t="shared" si="10"/>
        <v>0</v>
      </c>
      <c r="AE4183" s="2">
        <f t="shared" si="11"/>
        <v>0</v>
      </c>
      <c r="AF4183" s="2">
        <f t="shared" si="12"/>
        <v>0</v>
      </c>
      <c r="AG4183" s="2">
        <f t="shared" si="13"/>
        <v>1</v>
      </c>
      <c r="AH4183" s="2">
        <f t="shared" si="14"/>
        <v>0</v>
      </c>
      <c r="AI4183" s="2">
        <f t="shared" si="15"/>
        <v>0</v>
      </c>
      <c r="AJ4183" s="2">
        <f t="shared" si="16"/>
        <v>0</v>
      </c>
      <c r="AK4183" s="2">
        <f t="shared" si="17"/>
        <v>0</v>
      </c>
      <c r="AL4183" s="2">
        <f t="shared" si="18"/>
        <v>1</v>
      </c>
    </row>
    <row r="4184" ht="13.5" customHeight="1">
      <c r="A4184" s="3">
        <v>44047.0</v>
      </c>
      <c r="B4184" s="2">
        <v>1951.0</v>
      </c>
      <c r="C4184" s="2">
        <f t="shared" si="3"/>
        <v>1951</v>
      </c>
      <c r="D4184" s="2">
        <f t="shared" si="26"/>
        <v>4952.921755</v>
      </c>
      <c r="E4184" s="2">
        <f t="shared" si="20"/>
        <v>2565.253238</v>
      </c>
      <c r="F4184" s="2">
        <v>-2.74</v>
      </c>
      <c r="G4184" s="2">
        <f t="shared" si="4"/>
        <v>-0.0274</v>
      </c>
      <c r="H4184" s="2">
        <f t="shared" si="21"/>
        <v>1.7934</v>
      </c>
      <c r="I4184" s="2">
        <f t="shared" si="27"/>
        <v>1.672941234</v>
      </c>
      <c r="J4184" s="2">
        <f t="shared" si="5"/>
        <v>322.3052341</v>
      </c>
      <c r="K4184" s="2">
        <f t="shared" si="6"/>
        <v>333.2043856</v>
      </c>
      <c r="L4184" s="2">
        <f t="shared" si="7"/>
        <v>0</v>
      </c>
      <c r="M4184" s="2">
        <f t="shared" si="1"/>
        <v>333.2043856</v>
      </c>
      <c r="O4184" s="2">
        <v>4182.0</v>
      </c>
      <c r="P4184" s="2">
        <v>2010.0</v>
      </c>
      <c r="Q4184" s="2">
        <v>2006.0</v>
      </c>
      <c r="R4184" s="2">
        <v>2010.0</v>
      </c>
      <c r="S4184" s="2">
        <v>1935.0</v>
      </c>
      <c r="T4184" s="2">
        <v>1.335898103E9</v>
      </c>
      <c r="U4184" s="2">
        <v>2.6063372E7</v>
      </c>
      <c r="V4184" s="2">
        <v>8.3258344E7</v>
      </c>
      <c r="W4184" s="2">
        <v>4255254.0</v>
      </c>
      <c r="X4184" s="2">
        <v>4057.0</v>
      </c>
      <c r="Y4184" s="2">
        <f t="shared" si="8"/>
        <v>0.04283394235</v>
      </c>
      <c r="Z4184" s="2">
        <f t="shared" ref="Z4184:AC4184" si="4235">ROUNDDOWN($Y4184*Z$1,0)-IF(MOD($Y4184*Z$1,1)=0,1,0)+1</f>
        <v>1</v>
      </c>
      <c r="AA4184" s="2">
        <f t="shared" si="4235"/>
        <v>1</v>
      </c>
      <c r="AB4184" s="2">
        <f t="shared" si="4235"/>
        <v>1</v>
      </c>
      <c r="AC4184" s="2">
        <f t="shared" si="4235"/>
        <v>1</v>
      </c>
      <c r="AD4184" s="2">
        <f t="shared" si="10"/>
        <v>0</v>
      </c>
      <c r="AE4184" s="2">
        <f t="shared" si="11"/>
        <v>0</v>
      </c>
      <c r="AF4184" s="2">
        <f t="shared" si="12"/>
        <v>0</v>
      </c>
      <c r="AG4184" s="2">
        <f t="shared" si="13"/>
        <v>0</v>
      </c>
      <c r="AH4184" s="2">
        <f t="shared" si="14"/>
        <v>0</v>
      </c>
      <c r="AI4184" s="2">
        <f t="shared" si="15"/>
        <v>0</v>
      </c>
      <c r="AJ4184" s="2">
        <f t="shared" si="16"/>
        <v>0</v>
      </c>
      <c r="AK4184" s="2">
        <f t="shared" si="17"/>
        <v>1</v>
      </c>
      <c r="AL4184" s="2">
        <f t="shared" si="18"/>
        <v>1</v>
      </c>
    </row>
    <row r="4185" ht="13.5" customHeight="1">
      <c r="A4185" s="3">
        <v>44048.0</v>
      </c>
      <c r="B4185" s="2">
        <v>1957.0</v>
      </c>
      <c r="C4185" s="2">
        <f t="shared" si="3"/>
        <v>1957</v>
      </c>
      <c r="D4185" s="2">
        <f t="shared" si="26"/>
        <v>4954.911974</v>
      </c>
      <c r="E4185" s="2">
        <f t="shared" si="20"/>
        <v>2565.595806</v>
      </c>
      <c r="F4185" s="2">
        <v>0.31</v>
      </c>
      <c r="G4185" s="2">
        <f t="shared" si="4"/>
        <v>0.0031</v>
      </c>
      <c r="H4185" s="2">
        <f t="shared" si="21"/>
        <v>1.7965</v>
      </c>
      <c r="I4185" s="2">
        <f t="shared" si="27"/>
        <v>1.673343061</v>
      </c>
      <c r="J4185" s="2">
        <f t="shared" si="5"/>
        <v>323.3043803</v>
      </c>
      <c r="K4185" s="2">
        <f t="shared" si="6"/>
        <v>334.2373192</v>
      </c>
      <c r="L4185" s="2">
        <f t="shared" si="7"/>
        <v>0</v>
      </c>
      <c r="M4185" s="2">
        <f t="shared" si="1"/>
        <v>334.2373192</v>
      </c>
      <c r="O4185" s="2">
        <v>4183.0</v>
      </c>
      <c r="P4185" s="2">
        <v>1955.0</v>
      </c>
      <c r="Q4185" s="2">
        <v>1951.0</v>
      </c>
      <c r="R4185" s="2">
        <v>1991.0</v>
      </c>
      <c r="S4185" s="2">
        <v>1945.0</v>
      </c>
      <c r="T4185" s="2">
        <v>1.335898103E9</v>
      </c>
      <c r="U4185" s="2">
        <v>2.6143526E7</v>
      </c>
      <c r="V4185" s="2">
        <v>6.0280665E7</v>
      </c>
      <c r="W4185" s="2">
        <v>3070481.0</v>
      </c>
      <c r="X4185" s="2">
        <v>3326.0</v>
      </c>
      <c r="Y4185" s="2">
        <f t="shared" si="8"/>
        <v>0.5763296793</v>
      </c>
      <c r="Z4185" s="2">
        <f t="shared" ref="Z4185:AC4185" si="4236">ROUNDDOWN($Y4185*Z$1,0)-IF(MOD($Y4185*Z$1,1)=0,1,0)+1</f>
        <v>2</v>
      </c>
      <c r="AA4185" s="2">
        <f t="shared" si="4236"/>
        <v>2</v>
      </c>
      <c r="AB4185" s="2">
        <f t="shared" si="4236"/>
        <v>3</v>
      </c>
      <c r="AC4185" s="2">
        <f t="shared" si="4236"/>
        <v>3</v>
      </c>
      <c r="AD4185" s="2">
        <f t="shared" si="10"/>
        <v>0</v>
      </c>
      <c r="AE4185" s="2">
        <f t="shared" si="11"/>
        <v>1</v>
      </c>
      <c r="AF4185" s="2">
        <f t="shared" si="12"/>
        <v>0</v>
      </c>
      <c r="AG4185" s="2">
        <f t="shared" si="13"/>
        <v>0</v>
      </c>
      <c r="AH4185" s="2">
        <f t="shared" si="14"/>
        <v>0</v>
      </c>
      <c r="AI4185" s="2">
        <f t="shared" si="15"/>
        <v>0</v>
      </c>
      <c r="AJ4185" s="2">
        <f t="shared" si="16"/>
        <v>0</v>
      </c>
      <c r="AK4185" s="2">
        <f t="shared" si="17"/>
        <v>0</v>
      </c>
      <c r="AL4185" s="2">
        <f t="shared" si="18"/>
        <v>1</v>
      </c>
    </row>
    <row r="4186" ht="13.5" customHeight="1">
      <c r="A4186" s="3">
        <v>44049.0</v>
      </c>
      <c r="B4186" s="2">
        <v>1970.0</v>
      </c>
      <c r="C4186" s="2">
        <f t="shared" si="3"/>
        <v>1970</v>
      </c>
      <c r="D4186" s="2">
        <f t="shared" si="26"/>
        <v>4956.902992</v>
      </c>
      <c r="E4186" s="2">
        <f t="shared" si="20"/>
        <v>2565.938373</v>
      </c>
      <c r="F4186" s="2">
        <v>0.66</v>
      </c>
      <c r="G4186" s="2">
        <f t="shared" si="4"/>
        <v>0.0066</v>
      </c>
      <c r="H4186" s="2">
        <f t="shared" si="21"/>
        <v>1.8031</v>
      </c>
      <c r="I4186" s="2">
        <f t="shared" si="27"/>
        <v>1.673744888</v>
      </c>
      <c r="J4186" s="2">
        <f t="shared" si="5"/>
        <v>325.4381892</v>
      </c>
      <c r="K4186" s="2">
        <f t="shared" si="6"/>
        <v>336.4432855</v>
      </c>
      <c r="L4186" s="2">
        <f t="shared" si="7"/>
        <v>0</v>
      </c>
      <c r="M4186" s="2">
        <f t="shared" si="1"/>
        <v>336.4432855</v>
      </c>
      <c r="O4186" s="2">
        <v>4184.0</v>
      </c>
      <c r="P4186" s="2">
        <v>1960.0</v>
      </c>
      <c r="Q4186" s="2">
        <v>1957.0</v>
      </c>
      <c r="R4186" s="2">
        <v>1970.0</v>
      </c>
      <c r="S4186" s="2">
        <v>1932.0</v>
      </c>
      <c r="T4186" s="2">
        <v>1.335898103E9</v>
      </c>
      <c r="U4186" s="2">
        <v>2.6317193E7</v>
      </c>
      <c r="V4186" s="2">
        <v>1.19117019E8</v>
      </c>
      <c r="W4186" s="2">
        <v>6075776.0</v>
      </c>
      <c r="X4186" s="2">
        <v>2426.0</v>
      </c>
      <c r="Y4186" s="2">
        <f t="shared" si="8"/>
        <v>0.6675801868</v>
      </c>
      <c r="Z4186" s="2">
        <f t="shared" ref="Z4186:AC4186" si="4237">ROUNDDOWN($Y4186*Z$1,0)-IF(MOD($Y4186*Z$1,1)=0,1,0)+1</f>
        <v>2</v>
      </c>
      <c r="AA4186" s="2">
        <f t="shared" si="4237"/>
        <v>3</v>
      </c>
      <c r="AB4186" s="2">
        <f t="shared" si="4237"/>
        <v>3</v>
      </c>
      <c r="AC4186" s="2">
        <f t="shared" si="4237"/>
        <v>4</v>
      </c>
      <c r="AD4186" s="2">
        <f t="shared" si="10"/>
        <v>1</v>
      </c>
      <c r="AE4186" s="2">
        <f t="shared" si="11"/>
        <v>0</v>
      </c>
      <c r="AF4186" s="2">
        <f t="shared" si="12"/>
        <v>0</v>
      </c>
      <c r="AG4186" s="2">
        <f t="shared" si="13"/>
        <v>0</v>
      </c>
      <c r="AH4186" s="2">
        <f t="shared" si="14"/>
        <v>0</v>
      </c>
      <c r="AI4186" s="2">
        <f t="shared" si="15"/>
        <v>0</v>
      </c>
      <c r="AJ4186" s="2">
        <f t="shared" si="16"/>
        <v>0</v>
      </c>
      <c r="AK4186" s="2">
        <f t="shared" si="17"/>
        <v>0</v>
      </c>
      <c r="AL4186" s="2">
        <f t="shared" si="18"/>
        <v>1</v>
      </c>
    </row>
    <row r="4187" ht="13.5" customHeight="1">
      <c r="A4187" s="3">
        <v>44052.0</v>
      </c>
      <c r="B4187" s="2">
        <v>1975.0</v>
      </c>
      <c r="C4187" s="2">
        <f t="shared" si="3"/>
        <v>1975</v>
      </c>
      <c r="D4187" s="2">
        <f t="shared" si="26"/>
        <v>4958.89481</v>
      </c>
      <c r="E4187" s="2">
        <f t="shared" si="20"/>
        <v>2566.280941</v>
      </c>
      <c r="F4187" s="2">
        <v>0.25</v>
      </c>
      <c r="G4187" s="2">
        <f t="shared" si="4"/>
        <v>0.0025</v>
      </c>
      <c r="H4187" s="2">
        <f t="shared" si="21"/>
        <v>1.8056</v>
      </c>
      <c r="I4187" s="2">
        <f t="shared" si="27"/>
        <v>1.674146715</v>
      </c>
      <c r="J4187" s="2">
        <f t="shared" si="5"/>
        <v>326.2517847</v>
      </c>
      <c r="K4187" s="2">
        <f t="shared" si="6"/>
        <v>337.2843937</v>
      </c>
      <c r="L4187" s="2">
        <f t="shared" si="7"/>
        <v>0</v>
      </c>
      <c r="M4187" s="2">
        <f t="shared" si="1"/>
        <v>337.2843937</v>
      </c>
      <c r="O4187" s="2">
        <v>4185.0</v>
      </c>
      <c r="P4187" s="2">
        <v>1966.0</v>
      </c>
      <c r="Q4187" s="2">
        <v>1970.0</v>
      </c>
      <c r="R4187" s="2">
        <v>1981.0</v>
      </c>
      <c r="S4187" s="2">
        <v>1958.0</v>
      </c>
      <c r="T4187" s="2">
        <v>1.335898103E9</v>
      </c>
      <c r="U4187" s="2">
        <v>2.6383988E7</v>
      </c>
      <c r="V4187" s="2">
        <v>1.5164277E7</v>
      </c>
      <c r="W4187" s="2">
        <v>768735.0</v>
      </c>
      <c r="X4187" s="2">
        <v>739.0</v>
      </c>
      <c r="Y4187" s="2">
        <f t="shared" si="8"/>
        <v>0.5592773041</v>
      </c>
      <c r="Z4187" s="2">
        <f t="shared" ref="Z4187:AC4187" si="4238">ROUNDDOWN($Y4187*Z$1,0)-IF(MOD($Y4187*Z$1,1)=0,1,0)+1</f>
        <v>2</v>
      </c>
      <c r="AA4187" s="2">
        <f t="shared" si="4238"/>
        <v>2</v>
      </c>
      <c r="AB4187" s="2">
        <f t="shared" si="4238"/>
        <v>3</v>
      </c>
      <c r="AC4187" s="2">
        <f t="shared" si="4238"/>
        <v>3</v>
      </c>
      <c r="AD4187" s="2">
        <f t="shared" si="10"/>
        <v>0</v>
      </c>
      <c r="AE4187" s="2">
        <f t="shared" si="11"/>
        <v>0</v>
      </c>
      <c r="AF4187" s="2">
        <f t="shared" si="12"/>
        <v>0</v>
      </c>
      <c r="AG4187" s="2">
        <f t="shared" si="13"/>
        <v>0</v>
      </c>
      <c r="AH4187" s="2">
        <f t="shared" si="14"/>
        <v>0</v>
      </c>
      <c r="AI4187" s="2">
        <f t="shared" si="15"/>
        <v>1</v>
      </c>
      <c r="AJ4187" s="2">
        <f t="shared" si="16"/>
        <v>0</v>
      </c>
      <c r="AK4187" s="2">
        <f t="shared" si="17"/>
        <v>0</v>
      </c>
      <c r="AL4187" s="2">
        <f t="shared" si="18"/>
        <v>1</v>
      </c>
    </row>
    <row r="4188" ht="13.5" customHeight="1">
      <c r="A4188" s="3">
        <v>44053.0</v>
      </c>
      <c r="B4188" s="2">
        <v>1972.0</v>
      </c>
      <c r="C4188" s="2">
        <f t="shared" si="3"/>
        <v>1972</v>
      </c>
      <c r="D4188" s="2">
        <f t="shared" si="26"/>
        <v>4960.887429</v>
      </c>
      <c r="E4188" s="2">
        <f t="shared" si="20"/>
        <v>2566.623509</v>
      </c>
      <c r="F4188" s="2">
        <v>-0.15</v>
      </c>
      <c r="G4188" s="2">
        <f t="shared" si="4"/>
        <v>-0.0015</v>
      </c>
      <c r="H4188" s="2">
        <f t="shared" si="21"/>
        <v>1.8041</v>
      </c>
      <c r="I4188" s="2">
        <f t="shared" si="27"/>
        <v>1.674548542</v>
      </c>
      <c r="J4188" s="2">
        <f t="shared" si="5"/>
        <v>325.762407</v>
      </c>
      <c r="K4188" s="2">
        <f t="shared" si="6"/>
        <v>336.7784671</v>
      </c>
      <c r="L4188" s="2">
        <f t="shared" si="7"/>
        <v>0</v>
      </c>
      <c r="M4188" s="2">
        <f t="shared" si="1"/>
        <v>336.7784671</v>
      </c>
      <c r="O4188" s="2">
        <v>4186.0</v>
      </c>
      <c r="P4188" s="2">
        <v>1982.0</v>
      </c>
      <c r="Q4188" s="2">
        <v>1975.0</v>
      </c>
      <c r="R4188" s="2">
        <v>1991.0</v>
      </c>
      <c r="S4188" s="2">
        <v>1972.0</v>
      </c>
      <c r="T4188" s="2">
        <v>1.335898103E9</v>
      </c>
      <c r="U4188" s="2">
        <v>2.6343911E7</v>
      </c>
      <c r="V4188" s="2">
        <v>2.9463562E7</v>
      </c>
      <c r="W4188" s="2">
        <v>1487744.0</v>
      </c>
      <c r="X4188" s="2">
        <v>1477.0</v>
      </c>
      <c r="Y4188" s="2">
        <f t="shared" si="8"/>
        <v>0.4448842875</v>
      </c>
      <c r="Z4188" s="2">
        <f t="shared" ref="Z4188:AC4188" si="4239">ROUNDDOWN($Y4188*Z$1,0)-IF(MOD($Y4188*Z$1,1)=0,1,0)+1</f>
        <v>1</v>
      </c>
      <c r="AA4188" s="2">
        <f t="shared" si="4239"/>
        <v>2</v>
      </c>
      <c r="AB4188" s="2">
        <f t="shared" si="4239"/>
        <v>2</v>
      </c>
      <c r="AC4188" s="2">
        <f t="shared" si="4239"/>
        <v>3</v>
      </c>
      <c r="AD4188" s="2">
        <f t="shared" si="10"/>
        <v>0</v>
      </c>
      <c r="AE4188" s="2">
        <f t="shared" si="11"/>
        <v>0</v>
      </c>
      <c r="AF4188" s="2">
        <f t="shared" si="12"/>
        <v>0</v>
      </c>
      <c r="AG4188" s="2">
        <f t="shared" si="13"/>
        <v>0</v>
      </c>
      <c r="AH4188" s="2">
        <f t="shared" si="14"/>
        <v>0</v>
      </c>
      <c r="AI4188" s="2">
        <f t="shared" si="15"/>
        <v>0</v>
      </c>
      <c r="AJ4188" s="2">
        <f t="shared" si="16"/>
        <v>0</v>
      </c>
      <c r="AK4188" s="2">
        <f t="shared" si="17"/>
        <v>1</v>
      </c>
      <c r="AL4188" s="2">
        <f t="shared" si="18"/>
        <v>1</v>
      </c>
    </row>
    <row r="4189" ht="13.5" customHeight="1">
      <c r="A4189" s="3">
        <v>44054.0</v>
      </c>
      <c r="B4189" s="2">
        <v>2008.0</v>
      </c>
      <c r="C4189" s="2">
        <f t="shared" si="3"/>
        <v>2008</v>
      </c>
      <c r="D4189" s="2">
        <f t="shared" si="26"/>
        <v>4962.880848</v>
      </c>
      <c r="E4189" s="2">
        <f t="shared" si="20"/>
        <v>2566.966076</v>
      </c>
      <c r="F4189" s="2">
        <v>1.83</v>
      </c>
      <c r="G4189" s="2">
        <f t="shared" si="4"/>
        <v>0.0183</v>
      </c>
      <c r="H4189" s="2">
        <f t="shared" si="21"/>
        <v>1.8224</v>
      </c>
      <c r="I4189" s="2">
        <f t="shared" si="27"/>
        <v>1.674950369</v>
      </c>
      <c r="J4189" s="2">
        <f t="shared" si="5"/>
        <v>331.7238591</v>
      </c>
      <c r="K4189" s="2">
        <f t="shared" si="6"/>
        <v>342.941513</v>
      </c>
      <c r="L4189" s="2">
        <f t="shared" si="7"/>
        <v>0</v>
      </c>
      <c r="M4189" s="2">
        <f t="shared" si="1"/>
        <v>342.941513</v>
      </c>
      <c r="O4189" s="2">
        <v>4187.0</v>
      </c>
      <c r="P4189" s="2">
        <v>1972.0</v>
      </c>
      <c r="Q4189" s="2">
        <v>1972.0</v>
      </c>
      <c r="R4189" s="2">
        <v>2040.0</v>
      </c>
      <c r="S4189" s="2">
        <v>1972.0</v>
      </c>
      <c r="T4189" s="2">
        <v>1.335898103E9</v>
      </c>
      <c r="U4189" s="2">
        <v>2.6824834E7</v>
      </c>
      <c r="V4189" s="2">
        <v>5.2618894E7</v>
      </c>
      <c r="W4189" s="2">
        <v>2613941.0</v>
      </c>
      <c r="X4189" s="2">
        <v>2278.0</v>
      </c>
      <c r="Y4189" s="2">
        <f t="shared" si="8"/>
        <v>0.881546894</v>
      </c>
      <c r="Z4189" s="2">
        <f t="shared" ref="Z4189:AC4189" si="4240">ROUNDDOWN($Y4189*Z$1,0)-IF(MOD($Y4189*Z$1,1)=0,1,0)+1</f>
        <v>2</v>
      </c>
      <c r="AA4189" s="2">
        <f t="shared" si="4240"/>
        <v>3</v>
      </c>
      <c r="AB4189" s="2">
        <f t="shared" si="4240"/>
        <v>4</v>
      </c>
      <c r="AC4189" s="2">
        <f t="shared" si="4240"/>
        <v>5</v>
      </c>
      <c r="AD4189" s="2">
        <f t="shared" si="10"/>
        <v>1</v>
      </c>
      <c r="AE4189" s="2">
        <f t="shared" si="11"/>
        <v>0</v>
      </c>
      <c r="AF4189" s="2">
        <f t="shared" si="12"/>
        <v>0</v>
      </c>
      <c r="AG4189" s="2">
        <f t="shared" si="13"/>
        <v>0</v>
      </c>
      <c r="AH4189" s="2">
        <f t="shared" si="14"/>
        <v>0</v>
      </c>
      <c r="AI4189" s="2">
        <f t="shared" si="15"/>
        <v>0</v>
      </c>
      <c r="AJ4189" s="2">
        <f t="shared" si="16"/>
        <v>0</v>
      </c>
      <c r="AK4189" s="2">
        <f t="shared" si="17"/>
        <v>0</v>
      </c>
      <c r="AL4189" s="2">
        <f t="shared" si="18"/>
        <v>1</v>
      </c>
    </row>
    <row r="4190" ht="13.5" customHeight="1">
      <c r="A4190" s="3">
        <v>44055.0</v>
      </c>
      <c r="B4190" s="2">
        <v>2060.0</v>
      </c>
      <c r="C4190" s="2">
        <f t="shared" si="3"/>
        <v>2060</v>
      </c>
      <c r="D4190" s="2">
        <f t="shared" si="26"/>
        <v>4964.875069</v>
      </c>
      <c r="E4190" s="2">
        <f t="shared" si="20"/>
        <v>2567.308644</v>
      </c>
      <c r="F4190" s="2">
        <v>2.59</v>
      </c>
      <c r="G4190" s="2">
        <f t="shared" si="4"/>
        <v>0.0259</v>
      </c>
      <c r="H4190" s="2">
        <f t="shared" si="21"/>
        <v>1.8483</v>
      </c>
      <c r="I4190" s="2">
        <f t="shared" si="27"/>
        <v>1.675352197</v>
      </c>
      <c r="J4190" s="2">
        <f t="shared" si="5"/>
        <v>340.315507</v>
      </c>
      <c r="K4190" s="2">
        <f t="shared" si="6"/>
        <v>351.8236982</v>
      </c>
      <c r="L4190" s="2">
        <f t="shared" si="7"/>
        <v>0</v>
      </c>
      <c r="M4190" s="2">
        <f t="shared" si="1"/>
        <v>351.8236982</v>
      </c>
      <c r="O4190" s="2">
        <v>4188.0</v>
      </c>
      <c r="P4190" s="2">
        <v>2015.0</v>
      </c>
      <c r="Q4190" s="2">
        <v>2008.0</v>
      </c>
      <c r="R4190" s="2">
        <v>2064.0</v>
      </c>
      <c r="S4190" s="2">
        <v>2001.0</v>
      </c>
      <c r="T4190" s="2">
        <v>1.335898103E9</v>
      </c>
      <c r="U4190" s="2">
        <v>2.7519501E7</v>
      </c>
      <c r="V4190" s="2">
        <v>5.5394618E7</v>
      </c>
      <c r="W4190" s="2">
        <v>2719589.0</v>
      </c>
      <c r="X4190" s="2">
        <v>2485.0</v>
      </c>
      <c r="Y4190" s="2">
        <f t="shared" si="8"/>
        <v>0.9439707674</v>
      </c>
      <c r="Z4190" s="2">
        <f t="shared" ref="Z4190:AC4190" si="4241">ROUNDDOWN($Y4190*Z$1,0)-IF(MOD($Y4190*Z$1,1)=0,1,0)+1</f>
        <v>2</v>
      </c>
      <c r="AA4190" s="2">
        <f t="shared" si="4241"/>
        <v>3</v>
      </c>
      <c r="AB4190" s="2">
        <f t="shared" si="4241"/>
        <v>4</v>
      </c>
      <c r="AC4190" s="2">
        <f t="shared" si="4241"/>
        <v>5</v>
      </c>
      <c r="AD4190" s="2">
        <f t="shared" si="10"/>
        <v>0</v>
      </c>
      <c r="AE4190" s="2">
        <f t="shared" si="11"/>
        <v>0</v>
      </c>
      <c r="AF4190" s="2">
        <f t="shared" si="12"/>
        <v>0</v>
      </c>
      <c r="AG4190" s="2">
        <f t="shared" si="13"/>
        <v>0</v>
      </c>
      <c r="AH4190" s="2">
        <f t="shared" si="14"/>
        <v>0</v>
      </c>
      <c r="AI4190" s="2">
        <f t="shared" si="15"/>
        <v>1</v>
      </c>
      <c r="AJ4190" s="2">
        <f t="shared" si="16"/>
        <v>0</v>
      </c>
      <c r="AK4190" s="2">
        <f t="shared" si="17"/>
        <v>0</v>
      </c>
      <c r="AL4190" s="2">
        <f t="shared" si="18"/>
        <v>1</v>
      </c>
    </row>
    <row r="4191" ht="13.5" customHeight="1">
      <c r="A4191" s="3">
        <v>44056.0</v>
      </c>
      <c r="B4191" s="2">
        <v>2020.0</v>
      </c>
      <c r="C4191" s="2">
        <f t="shared" si="3"/>
        <v>2020</v>
      </c>
      <c r="D4191" s="2">
        <f t="shared" si="26"/>
        <v>4966.870091</v>
      </c>
      <c r="E4191" s="2">
        <f t="shared" si="20"/>
        <v>2567.651212</v>
      </c>
      <c r="F4191" s="2">
        <v>-1.94</v>
      </c>
      <c r="G4191" s="2">
        <f t="shared" si="4"/>
        <v>-0.0194</v>
      </c>
      <c r="H4191" s="2">
        <f t="shared" si="21"/>
        <v>1.8289</v>
      </c>
      <c r="I4191" s="2">
        <f t="shared" si="27"/>
        <v>1.675754024</v>
      </c>
      <c r="J4191" s="2">
        <f t="shared" si="5"/>
        <v>333.7133862</v>
      </c>
      <c r="K4191" s="2">
        <f t="shared" si="6"/>
        <v>344.9983185</v>
      </c>
      <c r="L4191" s="2">
        <f t="shared" si="7"/>
        <v>0</v>
      </c>
      <c r="M4191" s="2">
        <f t="shared" si="1"/>
        <v>344.9983185</v>
      </c>
      <c r="O4191" s="2">
        <v>4189.0</v>
      </c>
      <c r="P4191" s="2">
        <v>2022.0</v>
      </c>
      <c r="Q4191" s="2">
        <v>2060.0</v>
      </c>
      <c r="R4191" s="2">
        <v>2078.0</v>
      </c>
      <c r="S4191" s="2">
        <v>2020.0</v>
      </c>
      <c r="T4191" s="2">
        <v>1.335898103E9</v>
      </c>
      <c r="U4191" s="2">
        <v>2.6985142E7</v>
      </c>
      <c r="V4191" s="2">
        <v>6.1694613E7</v>
      </c>
      <c r="W4191" s="2">
        <v>3016919.0</v>
      </c>
      <c r="X4191" s="2">
        <v>2174.0</v>
      </c>
      <c r="Y4191" s="2">
        <f t="shared" si="8"/>
        <v>0.09206252538</v>
      </c>
      <c r="Z4191" s="2">
        <f t="shared" ref="Z4191:AC4191" si="4242">ROUNDDOWN($Y4191*Z$1,0)-IF(MOD($Y4191*Z$1,1)=0,1,0)+1</f>
        <v>1</v>
      </c>
      <c r="AA4191" s="2">
        <f t="shared" si="4242"/>
        <v>1</v>
      </c>
      <c r="AB4191" s="2">
        <f t="shared" si="4242"/>
        <v>1</v>
      </c>
      <c r="AC4191" s="2">
        <f t="shared" si="4242"/>
        <v>1</v>
      </c>
      <c r="AD4191" s="2">
        <f t="shared" si="10"/>
        <v>0</v>
      </c>
      <c r="AE4191" s="2">
        <f t="shared" si="11"/>
        <v>0</v>
      </c>
      <c r="AF4191" s="2">
        <f t="shared" si="12"/>
        <v>0</v>
      </c>
      <c r="AG4191" s="2">
        <f t="shared" si="13"/>
        <v>0</v>
      </c>
      <c r="AH4191" s="2">
        <f t="shared" si="14"/>
        <v>0</v>
      </c>
      <c r="AI4191" s="2">
        <f t="shared" si="15"/>
        <v>0</v>
      </c>
      <c r="AJ4191" s="2">
        <f t="shared" si="16"/>
        <v>1</v>
      </c>
      <c r="AK4191" s="2">
        <f t="shared" si="17"/>
        <v>0</v>
      </c>
      <c r="AL4191" s="2">
        <f t="shared" si="18"/>
        <v>1</v>
      </c>
    </row>
    <row r="4192" ht="13.5" customHeight="1">
      <c r="A4192" s="3">
        <v>44059.0</v>
      </c>
      <c r="B4192" s="2">
        <v>2070.0</v>
      </c>
      <c r="C4192" s="2">
        <f t="shared" si="3"/>
        <v>2070</v>
      </c>
      <c r="D4192" s="2">
        <f t="shared" si="26"/>
        <v>4968.865914</v>
      </c>
      <c r="E4192" s="2">
        <f t="shared" si="20"/>
        <v>2567.99378</v>
      </c>
      <c r="F4192" s="2">
        <v>2.48</v>
      </c>
      <c r="G4192" s="2">
        <f t="shared" si="4"/>
        <v>0.0248</v>
      </c>
      <c r="H4192" s="2">
        <f t="shared" si="21"/>
        <v>1.8537</v>
      </c>
      <c r="I4192" s="2">
        <f t="shared" si="27"/>
        <v>1.676155851</v>
      </c>
      <c r="J4192" s="2">
        <f t="shared" si="5"/>
        <v>341.9894782</v>
      </c>
      <c r="K4192" s="2">
        <f t="shared" si="6"/>
        <v>353.5542768</v>
      </c>
      <c r="L4192" s="2">
        <f t="shared" si="7"/>
        <v>0</v>
      </c>
      <c r="M4192" s="2">
        <f t="shared" si="1"/>
        <v>353.5542768</v>
      </c>
      <c r="O4192" s="2">
        <v>4190.0</v>
      </c>
      <c r="P4192" s="2">
        <v>2079.0</v>
      </c>
      <c r="Q4192" s="2">
        <v>2020.0</v>
      </c>
      <c r="R4192" s="2">
        <v>2079.0</v>
      </c>
      <c r="S4192" s="2">
        <v>2044.0</v>
      </c>
      <c r="T4192" s="2">
        <v>1.335898103E9</v>
      </c>
      <c r="U4192" s="2">
        <v>2.7653091E7</v>
      </c>
      <c r="V4192" s="2">
        <v>2.5903798E7</v>
      </c>
      <c r="W4192" s="2">
        <v>1255712.0</v>
      </c>
      <c r="X4192" s="2">
        <v>1010.0</v>
      </c>
      <c r="Y4192" s="2">
        <f t="shared" si="8"/>
        <v>0.9387941535</v>
      </c>
      <c r="Z4192" s="2">
        <f t="shared" ref="Z4192:AC4192" si="4243">ROUNDDOWN($Y4192*Z$1,0)-IF(MOD($Y4192*Z$1,1)=0,1,0)+1</f>
        <v>2</v>
      </c>
      <c r="AA4192" s="2">
        <f t="shared" si="4243"/>
        <v>3</v>
      </c>
      <c r="AB4192" s="2">
        <f t="shared" si="4243"/>
        <v>4</v>
      </c>
      <c r="AC4192" s="2">
        <f t="shared" si="4243"/>
        <v>5</v>
      </c>
      <c r="AD4192" s="2">
        <f t="shared" si="10"/>
        <v>0</v>
      </c>
      <c r="AE4192" s="2">
        <f t="shared" si="11"/>
        <v>0</v>
      </c>
      <c r="AF4192" s="2">
        <f t="shared" si="12"/>
        <v>0</v>
      </c>
      <c r="AG4192" s="2">
        <f t="shared" si="13"/>
        <v>0</v>
      </c>
      <c r="AH4192" s="2">
        <f t="shared" si="14"/>
        <v>0</v>
      </c>
      <c r="AI4192" s="2">
        <f t="shared" si="15"/>
        <v>1</v>
      </c>
      <c r="AJ4192" s="2">
        <f t="shared" si="16"/>
        <v>0</v>
      </c>
      <c r="AK4192" s="2">
        <f t="shared" si="17"/>
        <v>0</v>
      </c>
      <c r="AL4192" s="2">
        <f t="shared" si="18"/>
        <v>1</v>
      </c>
    </row>
    <row r="4193" ht="13.5" customHeight="1">
      <c r="A4193" s="3">
        <v>44060.0</v>
      </c>
      <c r="B4193" s="2">
        <v>2041.0</v>
      </c>
      <c r="C4193" s="2">
        <f t="shared" si="3"/>
        <v>2041</v>
      </c>
      <c r="D4193" s="2">
        <f t="shared" si="26"/>
        <v>4970.862539</v>
      </c>
      <c r="E4193" s="2">
        <f t="shared" si="20"/>
        <v>2568.336347</v>
      </c>
      <c r="F4193" s="2">
        <v>-1.4</v>
      </c>
      <c r="G4193" s="2">
        <f t="shared" si="4"/>
        <v>-0.014</v>
      </c>
      <c r="H4193" s="2">
        <f t="shared" si="21"/>
        <v>1.8397</v>
      </c>
      <c r="I4193" s="2">
        <f t="shared" si="27"/>
        <v>1.676557678</v>
      </c>
      <c r="J4193" s="2">
        <f t="shared" si="5"/>
        <v>337.2016255</v>
      </c>
      <c r="K4193" s="2">
        <f t="shared" si="6"/>
        <v>348.6045169</v>
      </c>
      <c r="L4193" s="2">
        <f t="shared" si="7"/>
        <v>0</v>
      </c>
      <c r="M4193" s="2">
        <f t="shared" si="1"/>
        <v>348.6045169</v>
      </c>
      <c r="O4193" s="2">
        <v>4191.0</v>
      </c>
      <c r="P4193" s="2">
        <v>2070.0</v>
      </c>
      <c r="Q4193" s="2">
        <v>2070.0</v>
      </c>
      <c r="R4193" s="2">
        <v>2078.0</v>
      </c>
      <c r="S4193" s="2">
        <v>2041.0</v>
      </c>
      <c r="T4193" s="2">
        <v>1.335898103E9</v>
      </c>
      <c r="U4193" s="2">
        <v>2.726568E7</v>
      </c>
      <c r="V4193" s="2">
        <v>1.894585E7</v>
      </c>
      <c r="W4193" s="2">
        <v>917833.0</v>
      </c>
      <c r="X4193" s="2">
        <v>1085.0</v>
      </c>
      <c r="Y4193" s="2">
        <f t="shared" si="8"/>
        <v>0.1598660171</v>
      </c>
      <c r="Z4193" s="2">
        <f t="shared" ref="Z4193:AC4193" si="4244">ROUNDDOWN($Y4193*Z$1,0)-IF(MOD($Y4193*Z$1,1)=0,1,0)+1</f>
        <v>1</v>
      </c>
      <c r="AA4193" s="2">
        <f t="shared" si="4244"/>
        <v>1</v>
      </c>
      <c r="AB4193" s="2">
        <f t="shared" si="4244"/>
        <v>1</v>
      </c>
      <c r="AC4193" s="2">
        <f t="shared" si="4244"/>
        <v>1</v>
      </c>
      <c r="AD4193" s="2">
        <f t="shared" si="10"/>
        <v>0</v>
      </c>
      <c r="AE4193" s="2">
        <f t="shared" si="11"/>
        <v>0</v>
      </c>
      <c r="AF4193" s="2">
        <f t="shared" si="12"/>
        <v>0</v>
      </c>
      <c r="AG4193" s="2">
        <f t="shared" si="13"/>
        <v>0</v>
      </c>
      <c r="AH4193" s="2">
        <f t="shared" si="14"/>
        <v>0</v>
      </c>
      <c r="AI4193" s="2">
        <f t="shared" si="15"/>
        <v>0</v>
      </c>
      <c r="AJ4193" s="2">
        <f t="shared" si="16"/>
        <v>1</v>
      </c>
      <c r="AK4193" s="2">
        <f t="shared" si="17"/>
        <v>0</v>
      </c>
      <c r="AL4193" s="2">
        <f t="shared" si="18"/>
        <v>1</v>
      </c>
    </row>
    <row r="4194" ht="13.5" customHeight="1">
      <c r="A4194" s="3">
        <v>44061.0</v>
      </c>
      <c r="B4194" s="2">
        <v>2069.0</v>
      </c>
      <c r="C4194" s="2">
        <f t="shared" si="3"/>
        <v>2069</v>
      </c>
      <c r="D4194" s="2">
        <f t="shared" si="26"/>
        <v>4972.859967</v>
      </c>
      <c r="E4194" s="2">
        <f t="shared" si="20"/>
        <v>2568.678915</v>
      </c>
      <c r="F4194" s="2">
        <v>1.37</v>
      </c>
      <c r="G4194" s="2">
        <f t="shared" si="4"/>
        <v>0.0137</v>
      </c>
      <c r="H4194" s="2">
        <f t="shared" si="21"/>
        <v>1.8534</v>
      </c>
      <c r="I4194" s="2">
        <f t="shared" si="27"/>
        <v>1.676959505</v>
      </c>
      <c r="J4194" s="2">
        <f t="shared" si="5"/>
        <v>341.8212877</v>
      </c>
      <c r="K4194" s="2">
        <f t="shared" si="6"/>
        <v>353.3803988</v>
      </c>
      <c r="L4194" s="2">
        <f t="shared" si="7"/>
        <v>0</v>
      </c>
      <c r="M4194" s="2">
        <f t="shared" si="1"/>
        <v>353.3803988</v>
      </c>
      <c r="O4194" s="2">
        <v>4192.0</v>
      </c>
      <c r="P4194" s="2">
        <v>2050.0</v>
      </c>
      <c r="Q4194" s="2">
        <v>2041.0</v>
      </c>
      <c r="R4194" s="2">
        <v>2088.0</v>
      </c>
      <c r="S4194" s="2">
        <v>2044.0</v>
      </c>
      <c r="T4194" s="2">
        <v>1.335898103E9</v>
      </c>
      <c r="U4194" s="2">
        <v>2.7639732E7</v>
      </c>
      <c r="V4194" s="2">
        <v>4.6725836E7</v>
      </c>
      <c r="W4194" s="2">
        <v>2254242.0</v>
      </c>
      <c r="X4194" s="2">
        <v>2050.0</v>
      </c>
      <c r="Y4194" s="2">
        <f t="shared" si="8"/>
        <v>0.8222695899</v>
      </c>
      <c r="Z4194" s="2">
        <f t="shared" ref="Z4194:AC4194" si="4245">ROUNDDOWN($Y4194*Z$1,0)-IF(MOD($Y4194*Z$1,1)=0,1,0)+1</f>
        <v>2</v>
      </c>
      <c r="AA4194" s="2">
        <f t="shared" si="4245"/>
        <v>3</v>
      </c>
      <c r="AB4194" s="2">
        <f t="shared" si="4245"/>
        <v>4</v>
      </c>
      <c r="AC4194" s="2">
        <f t="shared" si="4245"/>
        <v>5</v>
      </c>
      <c r="AD4194" s="2">
        <f t="shared" si="10"/>
        <v>0</v>
      </c>
      <c r="AE4194" s="2">
        <f t="shared" si="11"/>
        <v>0</v>
      </c>
      <c r="AF4194" s="2">
        <f t="shared" si="12"/>
        <v>0</v>
      </c>
      <c r="AG4194" s="2">
        <f t="shared" si="13"/>
        <v>0</v>
      </c>
      <c r="AH4194" s="2">
        <f t="shared" si="14"/>
        <v>1</v>
      </c>
      <c r="AI4194" s="2">
        <f t="shared" si="15"/>
        <v>0</v>
      </c>
      <c r="AJ4194" s="2">
        <f t="shared" si="16"/>
        <v>0</v>
      </c>
      <c r="AK4194" s="2">
        <f t="shared" si="17"/>
        <v>0</v>
      </c>
      <c r="AL4194" s="2">
        <f t="shared" si="18"/>
        <v>1</v>
      </c>
    </row>
    <row r="4195" ht="13.5" customHeight="1">
      <c r="A4195" s="3">
        <v>44062.0</v>
      </c>
      <c r="B4195" s="2">
        <v>2048.0</v>
      </c>
      <c r="C4195" s="2">
        <f t="shared" si="3"/>
        <v>2048</v>
      </c>
      <c r="D4195" s="2">
        <f t="shared" si="26"/>
        <v>4974.858197</v>
      </c>
      <c r="E4195" s="2">
        <f t="shared" si="20"/>
        <v>2569.021483</v>
      </c>
      <c r="F4195" s="2">
        <v>-1.01</v>
      </c>
      <c r="G4195" s="2">
        <f t="shared" si="4"/>
        <v>-0.0101</v>
      </c>
      <c r="H4195" s="2">
        <f t="shared" si="21"/>
        <v>1.8433</v>
      </c>
      <c r="I4195" s="2">
        <f t="shared" si="27"/>
        <v>1.677361332</v>
      </c>
      <c r="J4195" s="2">
        <f t="shared" si="5"/>
        <v>338.3688927</v>
      </c>
      <c r="K4195" s="2">
        <f t="shared" si="6"/>
        <v>349.8112568</v>
      </c>
      <c r="L4195" s="2">
        <f t="shared" si="7"/>
        <v>0</v>
      </c>
      <c r="M4195" s="2">
        <f t="shared" si="1"/>
        <v>349.8112568</v>
      </c>
      <c r="O4195" s="2">
        <v>4193.0</v>
      </c>
      <c r="P4195" s="2">
        <v>2056.0</v>
      </c>
      <c r="Q4195" s="2">
        <v>2069.0</v>
      </c>
      <c r="R4195" s="2">
        <v>2087.0</v>
      </c>
      <c r="S4195" s="2">
        <v>2029.0</v>
      </c>
      <c r="T4195" s="2">
        <v>1.335898103E9</v>
      </c>
      <c r="U4195" s="2">
        <v>2.7359193E7</v>
      </c>
      <c r="V4195" s="2">
        <v>3.9614494E7</v>
      </c>
      <c r="W4195" s="2">
        <v>1923295.0</v>
      </c>
      <c r="X4195" s="2">
        <v>1701.0</v>
      </c>
      <c r="Y4195" s="2">
        <f t="shared" si="8"/>
        <v>0.2268574909</v>
      </c>
      <c r="Z4195" s="2">
        <f t="shared" ref="Z4195:AC4195" si="4246">ROUNDDOWN($Y4195*Z$1,0)-IF(MOD($Y4195*Z$1,1)=0,1,0)+1</f>
        <v>1</v>
      </c>
      <c r="AA4195" s="2">
        <f t="shared" si="4246"/>
        <v>1</v>
      </c>
      <c r="AB4195" s="2">
        <f t="shared" si="4246"/>
        <v>1</v>
      </c>
      <c r="AC4195" s="2">
        <f t="shared" si="4246"/>
        <v>2</v>
      </c>
      <c r="AD4195" s="2">
        <f t="shared" si="10"/>
        <v>0</v>
      </c>
      <c r="AE4195" s="2">
        <f t="shared" si="11"/>
        <v>0</v>
      </c>
      <c r="AF4195" s="2">
        <f t="shared" si="12"/>
        <v>0</v>
      </c>
      <c r="AG4195" s="2">
        <f t="shared" si="13"/>
        <v>1</v>
      </c>
      <c r="AH4195" s="2">
        <f t="shared" si="14"/>
        <v>0</v>
      </c>
      <c r="AI4195" s="2">
        <f t="shared" si="15"/>
        <v>0</v>
      </c>
      <c r="AJ4195" s="2">
        <f t="shared" si="16"/>
        <v>0</v>
      </c>
      <c r="AK4195" s="2">
        <f t="shared" si="17"/>
        <v>0</v>
      </c>
      <c r="AL4195" s="2">
        <f t="shared" si="18"/>
        <v>1</v>
      </c>
    </row>
    <row r="4196" ht="13.5" customHeight="1">
      <c r="A4196" s="3">
        <v>44063.0</v>
      </c>
      <c r="B4196" s="2">
        <v>2002.0</v>
      </c>
      <c r="C4196" s="2">
        <f t="shared" si="3"/>
        <v>2002</v>
      </c>
      <c r="D4196" s="2">
        <f t="shared" si="26"/>
        <v>4976.85723</v>
      </c>
      <c r="E4196" s="2">
        <f t="shared" si="20"/>
        <v>2569.36405</v>
      </c>
      <c r="F4196" s="2">
        <v>-2.25</v>
      </c>
      <c r="G4196" s="2">
        <f t="shared" si="4"/>
        <v>-0.0225</v>
      </c>
      <c r="H4196" s="2">
        <f t="shared" si="21"/>
        <v>1.8208</v>
      </c>
      <c r="I4196" s="2">
        <f t="shared" si="27"/>
        <v>1.67776316</v>
      </c>
      <c r="J4196" s="2">
        <f t="shared" si="5"/>
        <v>330.7555927</v>
      </c>
      <c r="K4196" s="2">
        <f t="shared" si="6"/>
        <v>341.9405035</v>
      </c>
      <c r="L4196" s="2">
        <f t="shared" si="7"/>
        <v>0</v>
      </c>
      <c r="M4196" s="2">
        <f t="shared" si="1"/>
        <v>341.9405035</v>
      </c>
      <c r="O4196" s="2">
        <v>4194.0</v>
      </c>
      <c r="P4196" s="2">
        <v>2022.0</v>
      </c>
      <c r="Q4196" s="2">
        <v>2048.0</v>
      </c>
      <c r="R4196" s="2">
        <v>2030.0</v>
      </c>
      <c r="S4196" s="2">
        <v>2002.0</v>
      </c>
      <c r="T4196" s="2">
        <v>1.335898103E9</v>
      </c>
      <c r="U4196" s="2">
        <v>2.674468E7</v>
      </c>
      <c r="V4196" s="2">
        <v>4.547782E7</v>
      </c>
      <c r="W4196" s="2">
        <v>2258632.0</v>
      </c>
      <c r="X4196" s="2">
        <v>1977.0</v>
      </c>
      <c r="Y4196" s="2">
        <f t="shared" si="8"/>
        <v>0.06810799838</v>
      </c>
      <c r="Z4196" s="2">
        <f t="shared" ref="Z4196:AC4196" si="4247">ROUNDDOWN($Y4196*Z$1,0)-IF(MOD($Y4196*Z$1,1)=0,1,0)+1</f>
        <v>1</v>
      </c>
      <c r="AA4196" s="2">
        <f t="shared" si="4247"/>
        <v>1</v>
      </c>
      <c r="AB4196" s="2">
        <f t="shared" si="4247"/>
        <v>1</v>
      </c>
      <c r="AC4196" s="2">
        <f t="shared" si="4247"/>
        <v>1</v>
      </c>
      <c r="AD4196" s="2">
        <f t="shared" si="10"/>
        <v>0</v>
      </c>
      <c r="AE4196" s="2">
        <f t="shared" si="11"/>
        <v>0</v>
      </c>
      <c r="AF4196" s="2">
        <f t="shared" si="12"/>
        <v>0</v>
      </c>
      <c r="AG4196" s="2">
        <f t="shared" si="13"/>
        <v>0</v>
      </c>
      <c r="AH4196" s="2">
        <f t="shared" si="14"/>
        <v>0</v>
      </c>
      <c r="AI4196" s="2">
        <f t="shared" si="15"/>
        <v>0</v>
      </c>
      <c r="AJ4196" s="2">
        <f t="shared" si="16"/>
        <v>1</v>
      </c>
      <c r="AK4196" s="2">
        <f t="shared" si="17"/>
        <v>0</v>
      </c>
      <c r="AL4196" s="2">
        <f t="shared" si="18"/>
        <v>1</v>
      </c>
    </row>
    <row r="4197" ht="13.5" customHeight="1">
      <c r="A4197" s="3">
        <v>44066.0</v>
      </c>
      <c r="B4197" s="2">
        <v>2060.0</v>
      </c>
      <c r="C4197" s="2">
        <f t="shared" si="3"/>
        <v>2060</v>
      </c>
      <c r="D4197" s="2">
        <f t="shared" si="26"/>
        <v>4978.857067</v>
      </c>
      <c r="E4197" s="2">
        <f t="shared" si="20"/>
        <v>2569.706618</v>
      </c>
      <c r="F4197" s="2">
        <v>2.9</v>
      </c>
      <c r="G4197" s="2">
        <f t="shared" si="4"/>
        <v>0.029</v>
      </c>
      <c r="H4197" s="2">
        <f t="shared" si="21"/>
        <v>1.8498</v>
      </c>
      <c r="I4197" s="2">
        <f t="shared" si="27"/>
        <v>1.678164987</v>
      </c>
      <c r="J4197" s="2">
        <f t="shared" si="5"/>
        <v>340.3475048</v>
      </c>
      <c r="K4197" s="2">
        <f t="shared" si="6"/>
        <v>351.8567781</v>
      </c>
      <c r="L4197" s="2">
        <f t="shared" si="7"/>
        <v>0</v>
      </c>
      <c r="M4197" s="2">
        <f t="shared" si="1"/>
        <v>351.8567781</v>
      </c>
      <c r="O4197" s="2">
        <v>4195.0</v>
      </c>
      <c r="P4197" s="2">
        <v>2013.0</v>
      </c>
      <c r="Q4197" s="2">
        <v>2002.0</v>
      </c>
      <c r="R4197" s="2">
        <v>2060.0</v>
      </c>
      <c r="S4197" s="2">
        <v>2013.0</v>
      </c>
      <c r="T4197" s="2">
        <v>1.335898103E9</v>
      </c>
      <c r="U4197" s="2">
        <v>2.7519501E7</v>
      </c>
      <c r="V4197" s="2">
        <v>1.6182462E7</v>
      </c>
      <c r="W4197" s="2">
        <v>794220.0</v>
      </c>
      <c r="X4197" s="2">
        <v>809.0</v>
      </c>
      <c r="Y4197" s="2">
        <f t="shared" si="8"/>
        <v>0.9573690621</v>
      </c>
      <c r="Z4197" s="2">
        <f t="shared" ref="Z4197:AC4197" si="4248">ROUNDDOWN($Y4197*Z$1,0)-IF(MOD($Y4197*Z$1,1)=0,1,0)+1</f>
        <v>2</v>
      </c>
      <c r="AA4197" s="2">
        <f t="shared" si="4248"/>
        <v>3</v>
      </c>
      <c r="AB4197" s="2">
        <f t="shared" si="4248"/>
        <v>4</v>
      </c>
      <c r="AC4197" s="2">
        <f t="shared" si="4248"/>
        <v>5</v>
      </c>
      <c r="AD4197" s="2">
        <f t="shared" si="10"/>
        <v>0</v>
      </c>
      <c r="AE4197" s="2">
        <f t="shared" si="11"/>
        <v>0</v>
      </c>
      <c r="AF4197" s="2">
        <f t="shared" si="12"/>
        <v>0</v>
      </c>
      <c r="AG4197" s="2">
        <f t="shared" si="13"/>
        <v>0</v>
      </c>
      <c r="AH4197" s="2">
        <f t="shared" si="14"/>
        <v>1</v>
      </c>
      <c r="AI4197" s="2">
        <f t="shared" si="15"/>
        <v>0</v>
      </c>
      <c r="AJ4197" s="2">
        <f t="shared" si="16"/>
        <v>0</v>
      </c>
      <c r="AK4197" s="2">
        <f t="shared" si="17"/>
        <v>0</v>
      </c>
      <c r="AL4197" s="2">
        <f t="shared" si="18"/>
        <v>1</v>
      </c>
    </row>
    <row r="4198" ht="13.5" customHeight="1">
      <c r="A4198" s="3">
        <v>44067.0</v>
      </c>
      <c r="B4198" s="2">
        <v>2021.0</v>
      </c>
      <c r="C4198" s="2">
        <f t="shared" si="3"/>
        <v>2021</v>
      </c>
      <c r="D4198" s="2">
        <f t="shared" si="26"/>
        <v>4980.857707</v>
      </c>
      <c r="E4198" s="2">
        <f t="shared" si="20"/>
        <v>2570.049186</v>
      </c>
      <c r="F4198" s="2">
        <v>-1.89</v>
      </c>
      <c r="G4198" s="2">
        <f t="shared" si="4"/>
        <v>-0.0189</v>
      </c>
      <c r="H4198" s="2">
        <f t="shared" si="21"/>
        <v>1.8309</v>
      </c>
      <c r="I4198" s="2">
        <f t="shared" si="27"/>
        <v>1.678566814</v>
      </c>
      <c r="J4198" s="2">
        <f t="shared" si="5"/>
        <v>333.914937</v>
      </c>
      <c r="K4198" s="2">
        <f t="shared" si="6"/>
        <v>345.206685</v>
      </c>
      <c r="L4198" s="2">
        <f t="shared" si="7"/>
        <v>0</v>
      </c>
      <c r="M4198" s="2">
        <f t="shared" si="1"/>
        <v>345.206685</v>
      </c>
      <c r="O4198" s="2">
        <v>4196.0</v>
      </c>
      <c r="P4198" s="2">
        <v>2079.0</v>
      </c>
      <c r="Q4198" s="2">
        <v>2060.0</v>
      </c>
      <c r="R4198" s="2">
        <v>2079.0</v>
      </c>
      <c r="S4198" s="2">
        <v>2016.0</v>
      </c>
      <c r="T4198" s="2">
        <v>1.335898103E9</v>
      </c>
      <c r="U4198" s="2">
        <v>2.6998501E7</v>
      </c>
      <c r="V4198" s="2">
        <v>4.0762361E7</v>
      </c>
      <c r="W4198" s="2">
        <v>1990210.0</v>
      </c>
      <c r="X4198" s="2">
        <v>1526.0</v>
      </c>
      <c r="Y4198" s="2">
        <f t="shared" si="8"/>
        <v>0.095818108</v>
      </c>
      <c r="Z4198" s="2">
        <f t="shared" ref="Z4198:AC4198" si="4249">ROUNDDOWN($Y4198*Z$1,0)-IF(MOD($Y4198*Z$1,1)=0,1,0)+1</f>
        <v>1</v>
      </c>
      <c r="AA4198" s="2">
        <f t="shared" si="4249"/>
        <v>1</v>
      </c>
      <c r="AB4198" s="2">
        <f t="shared" si="4249"/>
        <v>1</v>
      </c>
      <c r="AC4198" s="2">
        <f t="shared" si="4249"/>
        <v>1</v>
      </c>
      <c r="AD4198" s="2">
        <f t="shared" si="10"/>
        <v>0</v>
      </c>
      <c r="AE4198" s="2">
        <f t="shared" si="11"/>
        <v>0</v>
      </c>
      <c r="AF4198" s="2">
        <f t="shared" si="12"/>
        <v>0</v>
      </c>
      <c r="AG4198" s="2">
        <f t="shared" si="13"/>
        <v>1</v>
      </c>
      <c r="AH4198" s="2">
        <f t="shared" si="14"/>
        <v>0</v>
      </c>
      <c r="AI4198" s="2">
        <f t="shared" si="15"/>
        <v>0</v>
      </c>
      <c r="AJ4198" s="2">
        <f t="shared" si="16"/>
        <v>0</v>
      </c>
      <c r="AK4198" s="2">
        <f t="shared" si="17"/>
        <v>0</v>
      </c>
      <c r="AL4198" s="2">
        <f t="shared" si="18"/>
        <v>1</v>
      </c>
    </row>
    <row r="4199" ht="13.5" customHeight="1">
      <c r="A4199" s="3">
        <v>44068.0</v>
      </c>
      <c r="B4199" s="2">
        <v>2016.0</v>
      </c>
      <c r="C4199" s="2">
        <f t="shared" si="3"/>
        <v>2016</v>
      </c>
      <c r="D4199" s="2">
        <f t="shared" si="26"/>
        <v>4982.859151</v>
      </c>
      <c r="E4199" s="2">
        <f t="shared" si="20"/>
        <v>2570.391753</v>
      </c>
      <c r="F4199" s="2">
        <v>-0.25</v>
      </c>
      <c r="G4199" s="2">
        <f t="shared" si="4"/>
        <v>-0.0025</v>
      </c>
      <c r="H4199" s="2">
        <f t="shared" si="21"/>
        <v>1.8284</v>
      </c>
      <c r="I4199" s="2">
        <f t="shared" si="27"/>
        <v>1.678968641</v>
      </c>
      <c r="J4199" s="2">
        <f t="shared" si="5"/>
        <v>333.0801497</v>
      </c>
      <c r="K4199" s="2">
        <f t="shared" si="6"/>
        <v>344.3436683</v>
      </c>
      <c r="L4199" s="2">
        <f t="shared" si="7"/>
        <v>0</v>
      </c>
      <c r="M4199" s="2">
        <f t="shared" si="1"/>
        <v>344.3436683</v>
      </c>
      <c r="O4199" s="2">
        <v>4197.0</v>
      </c>
      <c r="P4199" s="2">
        <v>2035.0</v>
      </c>
      <c r="Q4199" s="2">
        <v>2021.0</v>
      </c>
      <c r="R4199" s="2">
        <v>2044.0</v>
      </c>
      <c r="S4199" s="2">
        <v>2010.0</v>
      </c>
      <c r="T4199" s="2">
        <v>1.335898103E9</v>
      </c>
      <c r="U4199" s="2">
        <v>2.6931706E7</v>
      </c>
      <c r="V4199" s="2">
        <v>4.5996474E7</v>
      </c>
      <c r="W4199" s="2">
        <v>2275952.0</v>
      </c>
      <c r="X4199" s="2">
        <v>2037.0</v>
      </c>
      <c r="Y4199" s="2">
        <f t="shared" si="8"/>
        <v>0.4164636622</v>
      </c>
      <c r="Z4199" s="2">
        <f t="shared" ref="Z4199:AC4199" si="4250">ROUNDDOWN($Y4199*Z$1,0)-IF(MOD($Y4199*Z$1,1)=0,1,0)+1</f>
        <v>1</v>
      </c>
      <c r="AA4199" s="2">
        <f t="shared" si="4250"/>
        <v>2</v>
      </c>
      <c r="AB4199" s="2">
        <f t="shared" si="4250"/>
        <v>2</v>
      </c>
      <c r="AC4199" s="2">
        <f t="shared" si="4250"/>
        <v>3</v>
      </c>
      <c r="AD4199" s="2">
        <f t="shared" si="10"/>
        <v>0</v>
      </c>
      <c r="AE4199" s="2">
        <f t="shared" si="11"/>
        <v>0</v>
      </c>
      <c r="AF4199" s="2">
        <f t="shared" si="12"/>
        <v>0</v>
      </c>
      <c r="AG4199" s="2">
        <f t="shared" si="13"/>
        <v>0</v>
      </c>
      <c r="AH4199" s="2">
        <f t="shared" si="14"/>
        <v>0</v>
      </c>
      <c r="AI4199" s="2">
        <f t="shared" si="15"/>
        <v>0</v>
      </c>
      <c r="AJ4199" s="2">
        <f t="shared" si="16"/>
        <v>1</v>
      </c>
      <c r="AK4199" s="2">
        <f t="shared" si="17"/>
        <v>0</v>
      </c>
      <c r="AL4199" s="2">
        <f t="shared" si="18"/>
        <v>1</v>
      </c>
    </row>
    <row r="4200" ht="13.5" customHeight="1">
      <c r="A4200" s="3">
        <v>44069.0</v>
      </c>
      <c r="B4200" s="2">
        <v>2060.0</v>
      </c>
      <c r="C4200" s="2">
        <f t="shared" si="3"/>
        <v>2060</v>
      </c>
      <c r="D4200" s="2">
        <f t="shared" si="26"/>
        <v>4984.861399</v>
      </c>
      <c r="E4200" s="2">
        <f t="shared" si="20"/>
        <v>2570.734321</v>
      </c>
      <c r="F4200" s="2">
        <v>2.18</v>
      </c>
      <c r="G4200" s="2">
        <f t="shared" si="4"/>
        <v>0.0218</v>
      </c>
      <c r="H4200" s="2">
        <f t="shared" si="21"/>
        <v>1.8502</v>
      </c>
      <c r="I4200" s="2">
        <f t="shared" si="27"/>
        <v>1.679370468</v>
      </c>
      <c r="J4200" s="2">
        <f t="shared" si="5"/>
        <v>340.3412969</v>
      </c>
      <c r="K4200" s="2">
        <f t="shared" si="6"/>
        <v>351.8503602</v>
      </c>
      <c r="L4200" s="2">
        <f t="shared" si="7"/>
        <v>0</v>
      </c>
      <c r="M4200" s="2">
        <f t="shared" si="1"/>
        <v>351.8503602</v>
      </c>
      <c r="O4200" s="2">
        <v>4198.0</v>
      </c>
      <c r="P4200" s="2">
        <v>2016.0</v>
      </c>
      <c r="Q4200" s="2">
        <v>2016.0</v>
      </c>
      <c r="R4200" s="2">
        <v>2070.0</v>
      </c>
      <c r="S4200" s="2">
        <v>2008.0</v>
      </c>
      <c r="T4200" s="2">
        <v>1.335898103E9</v>
      </c>
      <c r="U4200" s="2">
        <v>2.7519501E7</v>
      </c>
      <c r="V4200" s="2">
        <v>4.0939156E7</v>
      </c>
      <c r="W4200" s="2">
        <v>2000492.0</v>
      </c>
      <c r="X4200" s="2">
        <v>1658.0</v>
      </c>
      <c r="Y4200" s="2">
        <f t="shared" si="8"/>
        <v>0.9151441332</v>
      </c>
      <c r="Z4200" s="2">
        <f t="shared" ref="Z4200:AC4200" si="4251">ROUNDDOWN($Y4200*Z$1,0)-IF(MOD($Y4200*Z$1,1)=0,1,0)+1</f>
        <v>2</v>
      </c>
      <c r="AA4200" s="2">
        <f t="shared" si="4251"/>
        <v>3</v>
      </c>
      <c r="AB4200" s="2">
        <f t="shared" si="4251"/>
        <v>4</v>
      </c>
      <c r="AC4200" s="2">
        <f t="shared" si="4251"/>
        <v>5</v>
      </c>
      <c r="AD4200" s="2">
        <f t="shared" si="10"/>
        <v>0</v>
      </c>
      <c r="AE4200" s="2">
        <f t="shared" si="11"/>
        <v>0</v>
      </c>
      <c r="AF4200" s="2">
        <f t="shared" si="12"/>
        <v>0</v>
      </c>
      <c r="AG4200" s="2">
        <f t="shared" si="13"/>
        <v>0</v>
      </c>
      <c r="AH4200" s="2">
        <f t="shared" si="14"/>
        <v>0</v>
      </c>
      <c r="AI4200" s="2">
        <f t="shared" si="15"/>
        <v>1</v>
      </c>
      <c r="AJ4200" s="2">
        <f t="shared" si="16"/>
        <v>0</v>
      </c>
      <c r="AK4200" s="2">
        <f t="shared" si="17"/>
        <v>0</v>
      </c>
      <c r="AL4200" s="2">
        <f t="shared" si="18"/>
        <v>1</v>
      </c>
    </row>
    <row r="4201" ht="13.5" customHeight="1">
      <c r="A4201" s="3">
        <v>44070.0</v>
      </c>
      <c r="B4201" s="2">
        <v>2060.0</v>
      </c>
      <c r="C4201" s="2">
        <f t="shared" si="3"/>
        <v>2060</v>
      </c>
      <c r="D4201" s="2">
        <f t="shared" si="26"/>
        <v>4986.864452</v>
      </c>
      <c r="E4201" s="2">
        <f t="shared" si="20"/>
        <v>2571.076889</v>
      </c>
      <c r="F4201" s="2">
        <v>0.0</v>
      </c>
      <c r="G4201" s="2">
        <f t="shared" si="4"/>
        <v>0</v>
      </c>
      <c r="H4201" s="2">
        <f t="shared" si="21"/>
        <v>1.8502</v>
      </c>
      <c r="I4201" s="2">
        <f t="shared" si="27"/>
        <v>1.679772296</v>
      </c>
      <c r="J4201" s="2">
        <f t="shared" si="5"/>
        <v>340.3412969</v>
      </c>
      <c r="K4201" s="2">
        <f t="shared" si="6"/>
        <v>351.8503602</v>
      </c>
      <c r="L4201" s="2">
        <f t="shared" si="7"/>
        <v>0</v>
      </c>
      <c r="M4201" s="2">
        <f t="shared" si="1"/>
        <v>351.8503602</v>
      </c>
      <c r="O4201" s="2">
        <v>4199.0</v>
      </c>
      <c r="P4201" s="2">
        <v>2052.0</v>
      </c>
      <c r="Q4201" s="2">
        <v>2060.0</v>
      </c>
      <c r="R4201" s="2">
        <v>2079.0</v>
      </c>
      <c r="S4201" s="2">
        <v>2052.0</v>
      </c>
      <c r="T4201" s="2">
        <v>1.335898103E9</v>
      </c>
      <c r="U4201" s="2">
        <v>2.7519501E7</v>
      </c>
      <c r="V4201" s="2">
        <v>7.5273247E7</v>
      </c>
      <c r="W4201" s="2">
        <v>3654322.0</v>
      </c>
      <c r="X4201" s="2">
        <v>1989.0</v>
      </c>
      <c r="Y4201" s="2">
        <f t="shared" si="8"/>
        <v>0.4880227365</v>
      </c>
      <c r="Z4201" s="2">
        <f t="shared" ref="Z4201:AC4201" si="4252">ROUNDDOWN($Y4201*Z$1,0)-IF(MOD($Y4201*Z$1,1)=0,1,0)+1</f>
        <v>1</v>
      </c>
      <c r="AA4201" s="2">
        <f t="shared" si="4252"/>
        <v>2</v>
      </c>
      <c r="AB4201" s="2">
        <f t="shared" si="4252"/>
        <v>2</v>
      </c>
      <c r="AC4201" s="2">
        <f t="shared" si="4252"/>
        <v>3</v>
      </c>
      <c r="AD4201" s="2">
        <f t="shared" si="10"/>
        <v>0</v>
      </c>
      <c r="AE4201" s="2">
        <f t="shared" si="11"/>
        <v>0</v>
      </c>
      <c r="AF4201" s="2">
        <f t="shared" si="12"/>
        <v>0</v>
      </c>
      <c r="AG4201" s="2">
        <f t="shared" si="13"/>
        <v>0</v>
      </c>
      <c r="AH4201" s="2">
        <f t="shared" si="14"/>
        <v>0</v>
      </c>
      <c r="AI4201" s="2">
        <f t="shared" si="15"/>
        <v>0</v>
      </c>
      <c r="AJ4201" s="2">
        <f t="shared" si="16"/>
        <v>1</v>
      </c>
      <c r="AK4201" s="2">
        <f t="shared" si="17"/>
        <v>0</v>
      </c>
      <c r="AL4201" s="2">
        <f t="shared" si="18"/>
        <v>1</v>
      </c>
    </row>
    <row r="4202" ht="13.5" customHeight="1">
      <c r="A4202" s="3">
        <v>44073.0</v>
      </c>
      <c r="B4202" s="2">
        <v>2075.0</v>
      </c>
      <c r="C4202" s="2">
        <f t="shared" si="3"/>
        <v>2075</v>
      </c>
      <c r="D4202" s="2">
        <f t="shared" si="26"/>
        <v>4988.868309</v>
      </c>
      <c r="E4202" s="2">
        <f t="shared" si="20"/>
        <v>2571.419457</v>
      </c>
      <c r="F4202" s="2">
        <v>0.73</v>
      </c>
      <c r="G4202" s="2">
        <f t="shared" si="4"/>
        <v>0.0073</v>
      </c>
      <c r="H4202" s="2">
        <f t="shared" si="21"/>
        <v>1.8575</v>
      </c>
      <c r="I4202" s="2">
        <f t="shared" si="27"/>
        <v>1.680174123</v>
      </c>
      <c r="J4202" s="2">
        <f t="shared" si="5"/>
        <v>342.8257884</v>
      </c>
      <c r="K4202" s="2">
        <f t="shared" si="6"/>
        <v>354.4188679</v>
      </c>
      <c r="L4202" s="2">
        <f t="shared" si="7"/>
        <v>0</v>
      </c>
      <c r="M4202" s="2">
        <f t="shared" si="1"/>
        <v>354.4188679</v>
      </c>
      <c r="O4202" s="2">
        <v>4200.0</v>
      </c>
      <c r="P4202" s="2">
        <v>2072.0</v>
      </c>
      <c r="Q4202" s="2">
        <v>2060.0</v>
      </c>
      <c r="R4202" s="2">
        <v>2082.0</v>
      </c>
      <c r="S4202" s="2">
        <v>2068.0</v>
      </c>
      <c r="T4202" s="2">
        <v>1.335898103E9</v>
      </c>
      <c r="U4202" s="2">
        <v>2.7719886E7</v>
      </c>
      <c r="V4202" s="2">
        <v>1.372077E7</v>
      </c>
      <c r="W4202" s="2">
        <v>660895.0</v>
      </c>
      <c r="X4202" s="2">
        <v>633.0</v>
      </c>
      <c r="Y4202" s="2">
        <f t="shared" si="8"/>
        <v>0.6882866423</v>
      </c>
      <c r="Z4202" s="2">
        <f t="shared" ref="Z4202:AC4202" si="4253">ROUNDDOWN($Y4202*Z$1,0)-IF(MOD($Y4202*Z$1,1)=0,1,0)+1</f>
        <v>2</v>
      </c>
      <c r="AA4202" s="2">
        <f t="shared" si="4253"/>
        <v>3</v>
      </c>
      <c r="AB4202" s="2">
        <f t="shared" si="4253"/>
        <v>3</v>
      </c>
      <c r="AC4202" s="2">
        <f t="shared" si="4253"/>
        <v>4</v>
      </c>
      <c r="AD4202" s="2">
        <f t="shared" si="10"/>
        <v>0</v>
      </c>
      <c r="AE4202" s="2">
        <f t="shared" si="11"/>
        <v>0</v>
      </c>
      <c r="AF4202" s="2">
        <f t="shared" si="12"/>
        <v>0</v>
      </c>
      <c r="AG4202" s="2">
        <f t="shared" si="13"/>
        <v>0</v>
      </c>
      <c r="AH4202" s="2">
        <f t="shared" si="14"/>
        <v>1</v>
      </c>
      <c r="AI4202" s="2">
        <f t="shared" si="15"/>
        <v>0</v>
      </c>
      <c r="AJ4202" s="2">
        <f t="shared" si="16"/>
        <v>0</v>
      </c>
      <c r="AK4202" s="2">
        <f t="shared" si="17"/>
        <v>0</v>
      </c>
      <c r="AL4202" s="2">
        <f t="shared" si="18"/>
        <v>1</v>
      </c>
    </row>
    <row r="4203" ht="13.5" customHeight="1">
      <c r="A4203" s="3">
        <v>44074.0</v>
      </c>
      <c r="B4203" s="2">
        <v>2034.0</v>
      </c>
      <c r="C4203" s="2">
        <f t="shared" si="3"/>
        <v>2034</v>
      </c>
      <c r="D4203" s="2">
        <f t="shared" si="26"/>
        <v>4990.872972</v>
      </c>
      <c r="E4203" s="2">
        <f t="shared" si="20"/>
        <v>2571.762024</v>
      </c>
      <c r="F4203" s="2">
        <v>-1.98</v>
      </c>
      <c r="G4203" s="2">
        <f t="shared" si="4"/>
        <v>-0.0198</v>
      </c>
      <c r="H4203" s="2">
        <f t="shared" si="21"/>
        <v>1.8377</v>
      </c>
      <c r="I4203" s="2">
        <f t="shared" si="27"/>
        <v>1.68057595</v>
      </c>
      <c r="J4203" s="2">
        <f t="shared" si="5"/>
        <v>336.0378378</v>
      </c>
      <c r="K4203" s="2">
        <f t="shared" si="6"/>
        <v>347.4013743</v>
      </c>
      <c r="L4203" s="2">
        <f t="shared" si="7"/>
        <v>0</v>
      </c>
      <c r="M4203" s="2">
        <f t="shared" si="1"/>
        <v>347.4013743</v>
      </c>
      <c r="O4203" s="2">
        <v>4201.0</v>
      </c>
      <c r="P4203" s="2">
        <v>2085.0</v>
      </c>
      <c r="Q4203" s="2">
        <v>2075.0</v>
      </c>
      <c r="R4203" s="2">
        <v>2088.0</v>
      </c>
      <c r="S4203" s="2">
        <v>2012.0</v>
      </c>
      <c r="T4203" s="2">
        <v>1.335898103E9</v>
      </c>
      <c r="U4203" s="2">
        <v>2.7172167E7</v>
      </c>
      <c r="V4203" s="2">
        <v>7.9520098E7</v>
      </c>
      <c r="W4203" s="2">
        <v>3883244.0</v>
      </c>
      <c r="X4203" s="2">
        <v>2371.0</v>
      </c>
      <c r="Y4203" s="2">
        <f t="shared" si="8"/>
        <v>0.08942346732</v>
      </c>
      <c r="Z4203" s="2">
        <f t="shared" ref="Z4203:AC4203" si="4254">ROUNDDOWN($Y4203*Z$1,0)-IF(MOD($Y4203*Z$1,1)=0,1,0)+1</f>
        <v>1</v>
      </c>
      <c r="AA4203" s="2">
        <f t="shared" si="4254"/>
        <v>1</v>
      </c>
      <c r="AB4203" s="2">
        <f t="shared" si="4254"/>
        <v>1</v>
      </c>
      <c r="AC4203" s="2">
        <f t="shared" si="4254"/>
        <v>1</v>
      </c>
      <c r="AD4203" s="2">
        <f t="shared" si="10"/>
        <v>0</v>
      </c>
      <c r="AE4203" s="2">
        <f t="shared" si="11"/>
        <v>0</v>
      </c>
      <c r="AF4203" s="2">
        <f t="shared" si="12"/>
        <v>1</v>
      </c>
      <c r="AG4203" s="2">
        <f t="shared" si="13"/>
        <v>0</v>
      </c>
      <c r="AH4203" s="2">
        <f t="shared" si="14"/>
        <v>0</v>
      </c>
      <c r="AI4203" s="2">
        <f t="shared" si="15"/>
        <v>0</v>
      </c>
      <c r="AJ4203" s="2">
        <f t="shared" si="16"/>
        <v>0</v>
      </c>
      <c r="AK4203" s="2">
        <f t="shared" si="17"/>
        <v>0</v>
      </c>
      <c r="AL4203" s="2">
        <f t="shared" si="18"/>
        <v>1</v>
      </c>
    </row>
    <row r="4204" ht="13.5" customHeight="1">
      <c r="A4204" s="3">
        <v>44075.0</v>
      </c>
      <c r="B4204" s="2">
        <v>2028.0</v>
      </c>
      <c r="C4204" s="2">
        <f t="shared" si="3"/>
        <v>2028</v>
      </c>
      <c r="D4204" s="2">
        <f t="shared" si="26"/>
        <v>4992.878441</v>
      </c>
      <c r="E4204" s="2">
        <f t="shared" si="20"/>
        <v>2572.104592</v>
      </c>
      <c r="F4204" s="2">
        <v>-0.29</v>
      </c>
      <c r="G4204" s="2">
        <f t="shared" si="4"/>
        <v>-0.0029</v>
      </c>
      <c r="H4204" s="2">
        <f t="shared" si="21"/>
        <v>1.8348</v>
      </c>
      <c r="I4204" s="2">
        <f t="shared" si="27"/>
        <v>1.680977777</v>
      </c>
      <c r="J4204" s="2">
        <f t="shared" si="5"/>
        <v>335.0633281</v>
      </c>
      <c r="K4204" s="2">
        <f t="shared" si="6"/>
        <v>346.3939103</v>
      </c>
      <c r="L4204" s="2">
        <f t="shared" si="7"/>
        <v>0</v>
      </c>
      <c r="M4204" s="2">
        <f t="shared" si="1"/>
        <v>346.3939103</v>
      </c>
      <c r="O4204" s="2">
        <v>4202.0</v>
      </c>
      <c r="P4204" s="2">
        <v>2036.0</v>
      </c>
      <c r="Q4204" s="2">
        <v>2034.0</v>
      </c>
      <c r="R4204" s="2">
        <v>2051.0</v>
      </c>
      <c r="S4204" s="2">
        <v>2012.0</v>
      </c>
      <c r="T4204" s="2">
        <v>1.335898103E9</v>
      </c>
      <c r="U4204" s="2">
        <v>2.7092014E7</v>
      </c>
      <c r="V4204" s="2">
        <v>5.796765E7</v>
      </c>
      <c r="W4204" s="2">
        <v>2855894.0</v>
      </c>
      <c r="X4204" s="2">
        <v>2142.0</v>
      </c>
      <c r="Y4204" s="2">
        <f t="shared" si="8"/>
        <v>0.4044863987</v>
      </c>
      <c r="Z4204" s="2">
        <f t="shared" ref="Z4204:AC4204" si="4255">ROUNDDOWN($Y4204*Z$1,0)-IF(MOD($Y4204*Z$1,1)=0,1,0)+1</f>
        <v>1</v>
      </c>
      <c r="AA4204" s="2">
        <f t="shared" si="4255"/>
        <v>2</v>
      </c>
      <c r="AB4204" s="2">
        <f t="shared" si="4255"/>
        <v>2</v>
      </c>
      <c r="AC4204" s="2">
        <f t="shared" si="4255"/>
        <v>3</v>
      </c>
      <c r="AD4204" s="2">
        <f t="shared" si="10"/>
        <v>0</v>
      </c>
      <c r="AE4204" s="2">
        <f t="shared" si="11"/>
        <v>0</v>
      </c>
      <c r="AF4204" s="2">
        <f t="shared" si="12"/>
        <v>1</v>
      </c>
      <c r="AG4204" s="2">
        <f t="shared" si="13"/>
        <v>0</v>
      </c>
      <c r="AH4204" s="2">
        <f t="shared" si="14"/>
        <v>0</v>
      </c>
      <c r="AI4204" s="2">
        <f t="shared" si="15"/>
        <v>0</v>
      </c>
      <c r="AJ4204" s="2">
        <f t="shared" si="16"/>
        <v>0</v>
      </c>
      <c r="AK4204" s="2">
        <f t="shared" si="17"/>
        <v>0</v>
      </c>
      <c r="AL4204" s="2">
        <f t="shared" si="18"/>
        <v>1</v>
      </c>
    </row>
    <row r="4205" ht="13.5" customHeight="1">
      <c r="A4205" s="3">
        <v>44076.0</v>
      </c>
      <c r="B4205" s="2">
        <v>2010.0</v>
      </c>
      <c r="C4205" s="2">
        <f t="shared" si="3"/>
        <v>2010</v>
      </c>
      <c r="D4205" s="2">
        <f t="shared" si="26"/>
        <v>4994.884715</v>
      </c>
      <c r="E4205" s="2">
        <f t="shared" si="20"/>
        <v>2572.44716</v>
      </c>
      <c r="F4205" s="2">
        <v>-0.89</v>
      </c>
      <c r="G4205" s="2">
        <f t="shared" si="4"/>
        <v>-0.0089</v>
      </c>
      <c r="H4205" s="2">
        <f t="shared" si="21"/>
        <v>1.8259</v>
      </c>
      <c r="I4205" s="2">
        <f t="shared" si="27"/>
        <v>1.681379604</v>
      </c>
      <c r="J4205" s="2">
        <f t="shared" si="5"/>
        <v>332.0812644</v>
      </c>
      <c r="K4205" s="2">
        <f t="shared" si="6"/>
        <v>343.3110045</v>
      </c>
      <c r="L4205" s="2">
        <f t="shared" si="7"/>
        <v>0</v>
      </c>
      <c r="M4205" s="2">
        <f t="shared" si="1"/>
        <v>343.3110045</v>
      </c>
      <c r="O4205" s="2">
        <v>4203.0</v>
      </c>
      <c r="P4205" s="2">
        <v>2043.0</v>
      </c>
      <c r="Q4205" s="2">
        <v>2028.0</v>
      </c>
      <c r="R4205" s="2">
        <v>2046.0</v>
      </c>
      <c r="S4205" s="2">
        <v>2010.0</v>
      </c>
      <c r="T4205" s="2">
        <v>1.335898103E9</v>
      </c>
      <c r="U4205" s="2">
        <v>2.6851552E7</v>
      </c>
      <c r="V4205" s="2">
        <v>3.4166775E7</v>
      </c>
      <c r="W4205" s="2">
        <v>1690599.0</v>
      </c>
      <c r="X4205" s="2">
        <v>1639.0</v>
      </c>
      <c r="Y4205" s="2">
        <f t="shared" si="8"/>
        <v>0.2532480715</v>
      </c>
      <c r="Z4205" s="2">
        <f t="shared" ref="Z4205:AC4205" si="4256">ROUNDDOWN($Y4205*Z$1,0)-IF(MOD($Y4205*Z$1,1)=0,1,0)+1</f>
        <v>1</v>
      </c>
      <c r="AA4205" s="2">
        <f t="shared" si="4256"/>
        <v>1</v>
      </c>
      <c r="AB4205" s="2">
        <f t="shared" si="4256"/>
        <v>2</v>
      </c>
      <c r="AC4205" s="2">
        <f t="shared" si="4256"/>
        <v>2</v>
      </c>
      <c r="AD4205" s="2">
        <f t="shared" si="10"/>
        <v>0</v>
      </c>
      <c r="AE4205" s="2">
        <f t="shared" si="11"/>
        <v>0</v>
      </c>
      <c r="AF4205" s="2">
        <f t="shared" si="12"/>
        <v>0</v>
      </c>
      <c r="AG4205" s="2">
        <f t="shared" si="13"/>
        <v>1</v>
      </c>
      <c r="AH4205" s="2">
        <f t="shared" si="14"/>
        <v>0</v>
      </c>
      <c r="AI4205" s="2">
        <f t="shared" si="15"/>
        <v>0</v>
      </c>
      <c r="AJ4205" s="2">
        <f t="shared" si="16"/>
        <v>0</v>
      </c>
      <c r="AK4205" s="2">
        <f t="shared" si="17"/>
        <v>0</v>
      </c>
      <c r="AL4205" s="2">
        <f t="shared" si="18"/>
        <v>1</v>
      </c>
    </row>
    <row r="4206" ht="13.5" customHeight="1">
      <c r="A4206" s="3">
        <v>44077.0</v>
      </c>
      <c r="B4206" s="2">
        <v>1936.0</v>
      </c>
      <c r="C4206" s="2">
        <f t="shared" si="3"/>
        <v>1936</v>
      </c>
      <c r="D4206" s="2">
        <f t="shared" si="26"/>
        <v>4996.891795</v>
      </c>
      <c r="E4206" s="2">
        <f t="shared" si="20"/>
        <v>2572.789727</v>
      </c>
      <c r="F4206" s="2">
        <v>-3.68</v>
      </c>
      <c r="G4206" s="2">
        <f t="shared" si="4"/>
        <v>-0.0368</v>
      </c>
      <c r="H4206" s="2">
        <f t="shared" si="21"/>
        <v>1.7891</v>
      </c>
      <c r="I4206" s="2">
        <f t="shared" si="27"/>
        <v>1.681781431</v>
      </c>
      <c r="J4206" s="2">
        <f t="shared" si="5"/>
        <v>319.8606739</v>
      </c>
      <c r="K4206" s="2">
        <f t="shared" si="6"/>
        <v>330.6771595</v>
      </c>
      <c r="L4206" s="2">
        <f t="shared" si="7"/>
        <v>0</v>
      </c>
      <c r="M4206" s="2">
        <f t="shared" si="1"/>
        <v>330.6771595</v>
      </c>
      <c r="O4206" s="2">
        <v>4204.0</v>
      </c>
      <c r="P4206" s="2">
        <v>1996.0</v>
      </c>
      <c r="Q4206" s="2">
        <v>2010.0</v>
      </c>
      <c r="R4206" s="2">
        <v>2009.0</v>
      </c>
      <c r="S4206" s="2">
        <v>1930.0</v>
      </c>
      <c r="T4206" s="2">
        <v>1.335898103E9</v>
      </c>
      <c r="U4206" s="2">
        <v>2.5862987E7</v>
      </c>
      <c r="V4206" s="2">
        <v>1.44705435E8</v>
      </c>
      <c r="W4206" s="2">
        <v>7422258.0</v>
      </c>
      <c r="X4206" s="2">
        <v>3852.0</v>
      </c>
      <c r="Y4206" s="2">
        <f t="shared" si="8"/>
        <v>0.01745838408</v>
      </c>
      <c r="Z4206" s="2">
        <f t="shared" ref="Z4206:AC4206" si="4257">ROUNDDOWN($Y4206*Z$1,0)-IF(MOD($Y4206*Z$1,1)=0,1,0)+1</f>
        <v>1</v>
      </c>
      <c r="AA4206" s="2">
        <f t="shared" si="4257"/>
        <v>1</v>
      </c>
      <c r="AB4206" s="2">
        <f t="shared" si="4257"/>
        <v>1</v>
      </c>
      <c r="AC4206" s="2">
        <f t="shared" si="4257"/>
        <v>1</v>
      </c>
      <c r="AD4206" s="2">
        <f t="shared" si="10"/>
        <v>0</v>
      </c>
      <c r="AE4206" s="2">
        <f t="shared" si="11"/>
        <v>0</v>
      </c>
      <c r="AF4206" s="2">
        <f t="shared" si="12"/>
        <v>0</v>
      </c>
      <c r="AG4206" s="2">
        <f t="shared" si="13"/>
        <v>0</v>
      </c>
      <c r="AH4206" s="2">
        <f t="shared" si="14"/>
        <v>0</v>
      </c>
      <c r="AI4206" s="2">
        <f t="shared" si="15"/>
        <v>0</v>
      </c>
      <c r="AJ4206" s="2">
        <f t="shared" si="16"/>
        <v>1</v>
      </c>
      <c r="AK4206" s="2">
        <f t="shared" si="17"/>
        <v>0</v>
      </c>
      <c r="AL4206" s="2">
        <f t="shared" si="18"/>
        <v>1</v>
      </c>
    </row>
    <row r="4207" ht="13.5" customHeight="1">
      <c r="A4207" s="3">
        <v>44080.0</v>
      </c>
      <c r="B4207" s="2">
        <v>1960.0</v>
      </c>
      <c r="C4207" s="2">
        <f t="shared" si="3"/>
        <v>1960</v>
      </c>
      <c r="D4207" s="2">
        <f t="shared" si="26"/>
        <v>4998.899682</v>
      </c>
      <c r="E4207" s="2">
        <f t="shared" si="20"/>
        <v>2573.132295</v>
      </c>
      <c r="F4207" s="2">
        <v>1.24</v>
      </c>
      <c r="G4207" s="2">
        <f t="shared" si="4"/>
        <v>0.0124</v>
      </c>
      <c r="H4207" s="2">
        <f t="shared" si="21"/>
        <v>1.8015</v>
      </c>
      <c r="I4207" s="2">
        <f t="shared" si="27"/>
        <v>1.682183259</v>
      </c>
      <c r="J4207" s="2">
        <f t="shared" si="5"/>
        <v>323.8269463</v>
      </c>
      <c r="K4207" s="2">
        <f t="shared" si="6"/>
        <v>334.7775563</v>
      </c>
      <c r="L4207" s="2">
        <f t="shared" si="7"/>
        <v>0</v>
      </c>
      <c r="M4207" s="2">
        <f t="shared" si="1"/>
        <v>334.7775563</v>
      </c>
      <c r="O4207" s="2">
        <v>4205.0</v>
      </c>
      <c r="P4207" s="2">
        <v>1920.0</v>
      </c>
      <c r="Q4207" s="2">
        <v>1936.0</v>
      </c>
      <c r="R4207" s="2">
        <v>1968.0</v>
      </c>
      <c r="S4207" s="2">
        <v>1915.0</v>
      </c>
      <c r="T4207" s="2">
        <v>1.335898103E9</v>
      </c>
      <c r="U4207" s="2">
        <v>2.6183603E7</v>
      </c>
      <c r="V4207" s="2">
        <v>2.9447015E7</v>
      </c>
      <c r="W4207" s="2">
        <v>1508940.0</v>
      </c>
      <c r="X4207" s="2">
        <v>1433.0</v>
      </c>
      <c r="Y4207" s="2">
        <f t="shared" si="8"/>
        <v>0.8013601299</v>
      </c>
      <c r="Z4207" s="2">
        <f t="shared" ref="Z4207:AC4207" si="4258">ROUNDDOWN($Y4207*Z$1,0)-IF(MOD($Y4207*Z$1,1)=0,1,0)+1</f>
        <v>2</v>
      </c>
      <c r="AA4207" s="2">
        <f t="shared" si="4258"/>
        <v>3</v>
      </c>
      <c r="AB4207" s="2">
        <f t="shared" si="4258"/>
        <v>4</v>
      </c>
      <c r="AC4207" s="2">
        <f t="shared" si="4258"/>
        <v>5</v>
      </c>
      <c r="AD4207" s="2">
        <f t="shared" si="10"/>
        <v>0</v>
      </c>
      <c r="AE4207" s="2">
        <f t="shared" si="11"/>
        <v>0</v>
      </c>
      <c r="AF4207" s="2">
        <f t="shared" si="12"/>
        <v>0</v>
      </c>
      <c r="AG4207" s="2">
        <f t="shared" si="13"/>
        <v>0</v>
      </c>
      <c r="AH4207" s="2">
        <f t="shared" si="14"/>
        <v>1</v>
      </c>
      <c r="AI4207" s="2">
        <f t="shared" si="15"/>
        <v>0</v>
      </c>
      <c r="AJ4207" s="2">
        <f t="shared" si="16"/>
        <v>0</v>
      </c>
      <c r="AK4207" s="2">
        <f t="shared" si="17"/>
        <v>0</v>
      </c>
      <c r="AL4207" s="2">
        <f t="shared" si="18"/>
        <v>1</v>
      </c>
    </row>
    <row r="4208" ht="13.5" customHeight="1">
      <c r="A4208" s="3">
        <v>44081.0</v>
      </c>
      <c r="B4208" s="2">
        <v>1941.0</v>
      </c>
      <c r="C4208" s="2">
        <f t="shared" si="3"/>
        <v>1941</v>
      </c>
      <c r="D4208" s="2">
        <f t="shared" si="26"/>
        <v>5000.908376</v>
      </c>
      <c r="E4208" s="2">
        <f t="shared" si="20"/>
        <v>2573.474863</v>
      </c>
      <c r="F4208" s="2">
        <v>-0.97</v>
      </c>
      <c r="G4208" s="2">
        <f t="shared" si="4"/>
        <v>-0.0097</v>
      </c>
      <c r="H4208" s="2">
        <f t="shared" si="21"/>
        <v>1.7918</v>
      </c>
      <c r="I4208" s="2">
        <f t="shared" si="27"/>
        <v>1.682585086</v>
      </c>
      <c r="J4208" s="2">
        <f t="shared" si="5"/>
        <v>320.6858249</v>
      </c>
      <c r="K4208" s="2">
        <f t="shared" si="6"/>
        <v>331.530214</v>
      </c>
      <c r="L4208" s="2">
        <f t="shared" si="7"/>
        <v>0</v>
      </c>
      <c r="M4208" s="2">
        <f t="shared" si="1"/>
        <v>331.530214</v>
      </c>
      <c r="O4208" s="2">
        <v>4206.0</v>
      </c>
      <c r="P4208" s="2">
        <v>1927.0</v>
      </c>
      <c r="Q4208" s="2">
        <v>1960.0</v>
      </c>
      <c r="R4208" s="2">
        <v>1958.0</v>
      </c>
      <c r="S4208" s="2">
        <v>1927.0</v>
      </c>
      <c r="T4208" s="2">
        <v>1.335898103E9</v>
      </c>
      <c r="U4208" s="2">
        <v>2.5929782E7</v>
      </c>
      <c r="V4208" s="2">
        <v>3.7682111E7</v>
      </c>
      <c r="W4208" s="2">
        <v>1934359.0</v>
      </c>
      <c r="X4208" s="2">
        <v>1566.0</v>
      </c>
      <c r="Y4208" s="2">
        <f t="shared" si="8"/>
        <v>0.2359926918</v>
      </c>
      <c r="Z4208" s="2">
        <f t="shared" ref="Z4208:AC4208" si="4259">ROUNDDOWN($Y4208*Z$1,0)-IF(MOD($Y4208*Z$1,1)=0,1,0)+1</f>
        <v>1</v>
      </c>
      <c r="AA4208" s="2">
        <f t="shared" si="4259"/>
        <v>1</v>
      </c>
      <c r="AB4208" s="2">
        <f t="shared" si="4259"/>
        <v>1</v>
      </c>
      <c r="AC4208" s="2">
        <f t="shared" si="4259"/>
        <v>2</v>
      </c>
      <c r="AD4208" s="2">
        <f t="shared" si="10"/>
        <v>0</v>
      </c>
      <c r="AE4208" s="2">
        <f t="shared" si="11"/>
        <v>0</v>
      </c>
      <c r="AF4208" s="2">
        <f t="shared" si="12"/>
        <v>1</v>
      </c>
      <c r="AG4208" s="2">
        <f t="shared" si="13"/>
        <v>0</v>
      </c>
      <c r="AH4208" s="2">
        <f t="shared" si="14"/>
        <v>0</v>
      </c>
      <c r="AI4208" s="2">
        <f t="shared" si="15"/>
        <v>0</v>
      </c>
      <c r="AJ4208" s="2">
        <f t="shared" si="16"/>
        <v>0</v>
      </c>
      <c r="AK4208" s="2">
        <f t="shared" si="17"/>
        <v>0</v>
      </c>
      <c r="AL4208" s="2">
        <f t="shared" si="18"/>
        <v>1</v>
      </c>
    </row>
    <row r="4209" ht="13.5" customHeight="1">
      <c r="A4209" s="3">
        <v>44082.0</v>
      </c>
      <c r="B4209" s="2">
        <v>1918.0</v>
      </c>
      <c r="C4209" s="2">
        <f t="shared" si="3"/>
        <v>1918</v>
      </c>
      <c r="D4209" s="2">
        <f t="shared" si="26"/>
        <v>5002.917877</v>
      </c>
      <c r="E4209" s="2">
        <f t="shared" si="20"/>
        <v>2573.817431</v>
      </c>
      <c r="F4209" s="2">
        <v>-1.18</v>
      </c>
      <c r="G4209" s="2">
        <f t="shared" si="4"/>
        <v>-0.0118</v>
      </c>
      <c r="H4209" s="2">
        <f t="shared" si="21"/>
        <v>1.78</v>
      </c>
      <c r="I4209" s="2">
        <f t="shared" si="27"/>
        <v>1.682986913</v>
      </c>
      <c r="J4209" s="2">
        <f t="shared" si="5"/>
        <v>316.9017321</v>
      </c>
      <c r="K4209" s="2">
        <f t="shared" si="6"/>
        <v>327.6181575</v>
      </c>
      <c r="L4209" s="2">
        <f t="shared" si="7"/>
        <v>0</v>
      </c>
      <c r="M4209" s="2">
        <f t="shared" si="1"/>
        <v>327.6181575</v>
      </c>
      <c r="O4209" s="2">
        <v>4207.0</v>
      </c>
      <c r="P4209" s="2">
        <v>1952.0</v>
      </c>
      <c r="Q4209" s="2">
        <v>1941.0</v>
      </c>
      <c r="R4209" s="2">
        <v>1965.0</v>
      </c>
      <c r="S4209" s="2">
        <v>1916.0</v>
      </c>
      <c r="T4209" s="2">
        <v>1.335898103E9</v>
      </c>
      <c r="U4209" s="2">
        <v>2.5622526E7</v>
      </c>
      <c r="V4209" s="2">
        <v>4.9147792E7</v>
      </c>
      <c r="W4209" s="2">
        <v>2548180.0</v>
      </c>
      <c r="X4209" s="2">
        <v>2130.0</v>
      </c>
      <c r="Y4209" s="2">
        <f t="shared" si="8"/>
        <v>0.1947827852</v>
      </c>
      <c r="Z4209" s="2">
        <f t="shared" ref="Z4209:AC4209" si="4260">ROUNDDOWN($Y4209*Z$1,0)-IF(MOD($Y4209*Z$1,1)=0,1,0)+1</f>
        <v>1</v>
      </c>
      <c r="AA4209" s="2">
        <f t="shared" si="4260"/>
        <v>1</v>
      </c>
      <c r="AB4209" s="2">
        <f t="shared" si="4260"/>
        <v>1</v>
      </c>
      <c r="AC4209" s="2">
        <f t="shared" si="4260"/>
        <v>1</v>
      </c>
      <c r="AD4209" s="2">
        <f t="shared" si="10"/>
        <v>0</v>
      </c>
      <c r="AE4209" s="2">
        <f t="shared" si="11"/>
        <v>0</v>
      </c>
      <c r="AF4209" s="2">
        <f t="shared" si="12"/>
        <v>1</v>
      </c>
      <c r="AG4209" s="2">
        <f t="shared" si="13"/>
        <v>0</v>
      </c>
      <c r="AH4209" s="2">
        <f t="shared" si="14"/>
        <v>0</v>
      </c>
      <c r="AI4209" s="2">
        <f t="shared" si="15"/>
        <v>0</v>
      </c>
      <c r="AJ4209" s="2">
        <f t="shared" si="16"/>
        <v>0</v>
      </c>
      <c r="AK4209" s="2">
        <f t="shared" si="17"/>
        <v>0</v>
      </c>
      <c r="AL4209" s="2">
        <f t="shared" si="18"/>
        <v>1</v>
      </c>
    </row>
    <row r="4210" ht="13.5" customHeight="1">
      <c r="A4210" s="3">
        <v>44083.0</v>
      </c>
      <c r="B4210" s="2">
        <v>1907.0</v>
      </c>
      <c r="C4210" s="2">
        <f t="shared" si="3"/>
        <v>1907</v>
      </c>
      <c r="D4210" s="2">
        <f t="shared" si="26"/>
        <v>5004.928185</v>
      </c>
      <c r="E4210" s="2">
        <f t="shared" si="20"/>
        <v>2574.159998</v>
      </c>
      <c r="F4210" s="2">
        <v>-0.57</v>
      </c>
      <c r="G4210" s="2">
        <f t="shared" si="4"/>
        <v>-0.0057</v>
      </c>
      <c r="H4210" s="2">
        <f t="shared" si="21"/>
        <v>1.7743</v>
      </c>
      <c r="I4210" s="2">
        <f t="shared" si="27"/>
        <v>1.68338874</v>
      </c>
      <c r="J4210" s="2">
        <f t="shared" si="5"/>
        <v>315.0953923</v>
      </c>
      <c r="K4210" s="2">
        <f t="shared" si="6"/>
        <v>325.750734</v>
      </c>
      <c r="L4210" s="2">
        <f t="shared" si="7"/>
        <v>0</v>
      </c>
      <c r="M4210" s="2">
        <f t="shared" si="1"/>
        <v>325.750734</v>
      </c>
      <c r="O4210" s="2">
        <v>4208.0</v>
      </c>
      <c r="P4210" s="2">
        <v>1915.0</v>
      </c>
      <c r="Q4210" s="2">
        <v>1918.0</v>
      </c>
      <c r="R4210" s="2">
        <v>1935.0</v>
      </c>
      <c r="S4210" s="2">
        <v>1907.0</v>
      </c>
      <c r="T4210" s="2">
        <v>1.335898103E9</v>
      </c>
      <c r="U4210" s="2">
        <v>2.5475577E7</v>
      </c>
      <c r="V4210" s="2">
        <v>3.4054902E7</v>
      </c>
      <c r="W4210" s="2">
        <v>1776963.0</v>
      </c>
      <c r="X4210" s="2">
        <v>1646.0</v>
      </c>
      <c r="Y4210" s="2">
        <f t="shared" si="8"/>
        <v>0.3298822574</v>
      </c>
      <c r="Z4210" s="2">
        <f t="shared" ref="Z4210:AC4210" si="4261">ROUNDDOWN($Y4210*Z$1,0)-IF(MOD($Y4210*Z$1,1)=0,1,0)+1</f>
        <v>1</v>
      </c>
      <c r="AA4210" s="2">
        <f t="shared" si="4261"/>
        <v>1</v>
      </c>
      <c r="AB4210" s="2">
        <f t="shared" si="4261"/>
        <v>2</v>
      </c>
      <c r="AC4210" s="2">
        <f t="shared" si="4261"/>
        <v>2</v>
      </c>
      <c r="AD4210" s="2">
        <f t="shared" si="10"/>
        <v>0</v>
      </c>
      <c r="AE4210" s="2">
        <f t="shared" si="11"/>
        <v>0</v>
      </c>
      <c r="AF4210" s="2">
        <f t="shared" si="12"/>
        <v>0</v>
      </c>
      <c r="AG4210" s="2">
        <f t="shared" si="13"/>
        <v>1</v>
      </c>
      <c r="AH4210" s="2">
        <f t="shared" si="14"/>
        <v>0</v>
      </c>
      <c r="AI4210" s="2">
        <f t="shared" si="15"/>
        <v>0</v>
      </c>
      <c r="AJ4210" s="2">
        <f t="shared" si="16"/>
        <v>0</v>
      </c>
      <c r="AK4210" s="2">
        <f t="shared" si="17"/>
        <v>0</v>
      </c>
      <c r="AL4210" s="2">
        <f t="shared" si="18"/>
        <v>1</v>
      </c>
    </row>
    <row r="4211" ht="13.5" customHeight="1">
      <c r="A4211" s="3">
        <v>44084.0</v>
      </c>
      <c r="B4211" s="2">
        <v>1875.0</v>
      </c>
      <c r="C4211" s="2">
        <f t="shared" si="3"/>
        <v>1875</v>
      </c>
      <c r="D4211" s="2">
        <f t="shared" si="26"/>
        <v>5006.939301</v>
      </c>
      <c r="E4211" s="2">
        <f t="shared" si="20"/>
        <v>2574.502566</v>
      </c>
      <c r="F4211" s="2">
        <v>-1.68</v>
      </c>
      <c r="G4211" s="2">
        <f t="shared" si="4"/>
        <v>-0.0168</v>
      </c>
      <c r="H4211" s="2">
        <f t="shared" si="21"/>
        <v>1.7575</v>
      </c>
      <c r="I4211" s="2">
        <f t="shared" si="27"/>
        <v>1.683790567</v>
      </c>
      <c r="J4211" s="2">
        <f t="shared" si="5"/>
        <v>309.8017897</v>
      </c>
      <c r="K4211" s="2">
        <f t="shared" si="6"/>
        <v>320.2781217</v>
      </c>
      <c r="L4211" s="2">
        <f t="shared" si="7"/>
        <v>0</v>
      </c>
      <c r="M4211" s="2">
        <f t="shared" si="1"/>
        <v>320.2781217</v>
      </c>
      <c r="O4211" s="2">
        <v>4209.0</v>
      </c>
      <c r="P4211" s="2">
        <v>1895.0</v>
      </c>
      <c r="Q4211" s="2">
        <v>1907.0</v>
      </c>
      <c r="R4211" s="2">
        <v>1909.0</v>
      </c>
      <c r="S4211" s="2">
        <v>1860.0</v>
      </c>
      <c r="T4211" s="2">
        <v>1.335898103E9</v>
      </c>
      <c r="U4211" s="2">
        <v>2.5048089E7</v>
      </c>
      <c r="V4211" s="2">
        <v>6.8640629E7</v>
      </c>
      <c r="W4211" s="2">
        <v>3636937.0</v>
      </c>
      <c r="X4211" s="2">
        <v>2963.0</v>
      </c>
      <c r="Y4211" s="2">
        <f t="shared" si="8"/>
        <v>0.1187576127</v>
      </c>
      <c r="Z4211" s="2">
        <f t="shared" ref="Z4211:AC4211" si="4262">ROUNDDOWN($Y4211*Z$1,0)-IF(MOD($Y4211*Z$1,1)=0,1,0)+1</f>
        <v>1</v>
      </c>
      <c r="AA4211" s="2">
        <f t="shared" si="4262"/>
        <v>1</v>
      </c>
      <c r="AB4211" s="2">
        <f t="shared" si="4262"/>
        <v>1</v>
      </c>
      <c r="AC4211" s="2">
        <f t="shared" si="4262"/>
        <v>1</v>
      </c>
      <c r="AD4211" s="2">
        <f t="shared" si="10"/>
        <v>0</v>
      </c>
      <c r="AE4211" s="2">
        <f t="shared" si="11"/>
        <v>0</v>
      </c>
      <c r="AF4211" s="2">
        <f t="shared" si="12"/>
        <v>0</v>
      </c>
      <c r="AG4211" s="2">
        <f t="shared" si="13"/>
        <v>0</v>
      </c>
      <c r="AH4211" s="2">
        <f t="shared" si="14"/>
        <v>0</v>
      </c>
      <c r="AI4211" s="2">
        <f t="shared" si="15"/>
        <v>0</v>
      </c>
      <c r="AJ4211" s="2">
        <f t="shared" si="16"/>
        <v>0</v>
      </c>
      <c r="AK4211" s="2">
        <f t="shared" si="17"/>
        <v>1</v>
      </c>
      <c r="AL4211" s="2">
        <f t="shared" si="18"/>
        <v>1</v>
      </c>
    </row>
    <row r="4212" ht="13.5" customHeight="1">
      <c r="A4212" s="3">
        <v>44087.0</v>
      </c>
      <c r="B4212" s="2">
        <v>1908.0</v>
      </c>
      <c r="C4212" s="2">
        <f t="shared" si="3"/>
        <v>1908</v>
      </c>
      <c r="D4212" s="2">
        <f t="shared" si="26"/>
        <v>5008.951226</v>
      </c>
      <c r="E4212" s="2">
        <f t="shared" si="20"/>
        <v>2574.845134</v>
      </c>
      <c r="F4212" s="2">
        <v>1.76</v>
      </c>
      <c r="G4212" s="2">
        <f t="shared" si="4"/>
        <v>0.0176</v>
      </c>
      <c r="H4212" s="2">
        <f t="shared" si="21"/>
        <v>1.7751</v>
      </c>
      <c r="I4212" s="2">
        <f t="shared" si="27"/>
        <v>1.684192394</v>
      </c>
      <c r="J4212" s="2">
        <f t="shared" si="5"/>
        <v>315.2543012</v>
      </c>
      <c r="K4212" s="2">
        <f t="shared" si="6"/>
        <v>325.9150166</v>
      </c>
      <c r="L4212" s="2">
        <f t="shared" si="7"/>
        <v>0</v>
      </c>
      <c r="M4212" s="2">
        <f t="shared" si="1"/>
        <v>325.9150166</v>
      </c>
      <c r="O4212" s="2">
        <v>4210.0</v>
      </c>
      <c r="P4212" s="2">
        <v>1855.0</v>
      </c>
      <c r="Q4212" s="2">
        <v>1875.0</v>
      </c>
      <c r="R4212" s="2">
        <v>1921.0</v>
      </c>
      <c r="S4212" s="2">
        <v>1840.0</v>
      </c>
      <c r="T4212" s="2">
        <v>1.335898103E9</v>
      </c>
      <c r="U4212" s="2">
        <v>2.5488936E7</v>
      </c>
      <c r="V4212" s="2">
        <v>3.2801926E7</v>
      </c>
      <c r="W4212" s="2">
        <v>1753800.0</v>
      </c>
      <c r="X4212" s="2">
        <v>1379.0</v>
      </c>
      <c r="Y4212" s="2">
        <f t="shared" si="8"/>
        <v>0.8739342266</v>
      </c>
      <c r="Z4212" s="2">
        <f t="shared" ref="Z4212:AC4212" si="4263">ROUNDDOWN($Y4212*Z$1,0)-IF(MOD($Y4212*Z$1,1)=0,1,0)+1</f>
        <v>2</v>
      </c>
      <c r="AA4212" s="2">
        <f t="shared" si="4263"/>
        <v>3</v>
      </c>
      <c r="AB4212" s="2">
        <f t="shared" si="4263"/>
        <v>4</v>
      </c>
      <c r="AC4212" s="2">
        <f t="shared" si="4263"/>
        <v>5</v>
      </c>
      <c r="AD4212" s="2">
        <f t="shared" si="10"/>
        <v>1</v>
      </c>
      <c r="AE4212" s="2">
        <f t="shared" si="11"/>
        <v>0</v>
      </c>
      <c r="AF4212" s="2">
        <f t="shared" si="12"/>
        <v>0</v>
      </c>
      <c r="AG4212" s="2">
        <f t="shared" si="13"/>
        <v>0</v>
      </c>
      <c r="AH4212" s="2">
        <f t="shared" si="14"/>
        <v>0</v>
      </c>
      <c r="AI4212" s="2">
        <f t="shared" si="15"/>
        <v>0</v>
      </c>
      <c r="AJ4212" s="2">
        <f t="shared" si="16"/>
        <v>0</v>
      </c>
      <c r="AK4212" s="2">
        <f t="shared" si="17"/>
        <v>0</v>
      </c>
      <c r="AL4212" s="2">
        <f t="shared" si="18"/>
        <v>1</v>
      </c>
    </row>
    <row r="4213" ht="13.5" customHeight="1">
      <c r="A4213" s="3">
        <v>44088.0</v>
      </c>
      <c r="B4213" s="2">
        <v>1960.0</v>
      </c>
      <c r="C4213" s="2">
        <f t="shared" si="3"/>
        <v>1960</v>
      </c>
      <c r="D4213" s="2">
        <f t="shared" si="26"/>
        <v>5010.963958</v>
      </c>
      <c r="E4213" s="2">
        <f t="shared" si="20"/>
        <v>2575.187701</v>
      </c>
      <c r="F4213" s="2">
        <v>2.73</v>
      </c>
      <c r="G4213" s="2">
        <f t="shared" si="4"/>
        <v>0.0273</v>
      </c>
      <c r="H4213" s="2">
        <f t="shared" si="21"/>
        <v>1.8024</v>
      </c>
      <c r="I4213" s="2">
        <f t="shared" si="27"/>
        <v>1.684594222</v>
      </c>
      <c r="J4213" s="2">
        <f t="shared" si="5"/>
        <v>323.8607436</v>
      </c>
      <c r="K4213" s="2">
        <f t="shared" si="6"/>
        <v>334.8124966</v>
      </c>
      <c r="L4213" s="2">
        <f t="shared" si="7"/>
        <v>0</v>
      </c>
      <c r="M4213" s="2">
        <f t="shared" si="1"/>
        <v>334.8124966</v>
      </c>
      <c r="O4213" s="2">
        <v>4211.0</v>
      </c>
      <c r="P4213" s="2">
        <v>1930.0</v>
      </c>
      <c r="Q4213" s="2">
        <v>1908.0</v>
      </c>
      <c r="R4213" s="2">
        <v>1977.0</v>
      </c>
      <c r="S4213" s="2">
        <v>1922.0</v>
      </c>
      <c r="T4213" s="2">
        <v>1.335898103E9</v>
      </c>
      <c r="U4213" s="2">
        <v>2.6183603E7</v>
      </c>
      <c r="V4213" s="2">
        <v>6.7428675E7</v>
      </c>
      <c r="W4213" s="2">
        <v>3440999.0</v>
      </c>
      <c r="X4213" s="2">
        <v>2693.0</v>
      </c>
      <c r="Y4213" s="2">
        <f t="shared" si="8"/>
        <v>0.9508729192</v>
      </c>
      <c r="Z4213" s="2">
        <f t="shared" ref="Z4213:AC4213" si="4264">ROUNDDOWN($Y4213*Z$1,0)-IF(MOD($Y4213*Z$1,1)=0,1,0)+1</f>
        <v>2</v>
      </c>
      <c r="AA4213" s="2">
        <f t="shared" si="4264"/>
        <v>3</v>
      </c>
      <c r="AB4213" s="2">
        <f t="shared" si="4264"/>
        <v>4</v>
      </c>
      <c r="AC4213" s="2">
        <f t="shared" si="4264"/>
        <v>5</v>
      </c>
      <c r="AD4213" s="2">
        <f t="shared" si="10"/>
        <v>0</v>
      </c>
      <c r="AE4213" s="2">
        <f t="shared" si="11"/>
        <v>0</v>
      </c>
      <c r="AF4213" s="2">
        <f t="shared" si="12"/>
        <v>0</v>
      </c>
      <c r="AG4213" s="2">
        <f t="shared" si="13"/>
        <v>0</v>
      </c>
      <c r="AH4213" s="2">
        <f t="shared" si="14"/>
        <v>1</v>
      </c>
      <c r="AI4213" s="2">
        <f t="shared" si="15"/>
        <v>0</v>
      </c>
      <c r="AJ4213" s="2">
        <f t="shared" si="16"/>
        <v>0</v>
      </c>
      <c r="AK4213" s="2">
        <f t="shared" si="17"/>
        <v>0</v>
      </c>
      <c r="AL4213" s="2">
        <f t="shared" si="18"/>
        <v>1</v>
      </c>
    </row>
    <row r="4214" ht="13.5" customHeight="1">
      <c r="A4214" s="3">
        <v>44089.0</v>
      </c>
      <c r="B4214" s="2">
        <v>1949.0</v>
      </c>
      <c r="C4214" s="2">
        <f t="shared" si="3"/>
        <v>1949</v>
      </c>
      <c r="D4214" s="2">
        <f t="shared" si="26"/>
        <v>5012.9775</v>
      </c>
      <c r="E4214" s="2">
        <f t="shared" si="20"/>
        <v>2575.530269</v>
      </c>
      <c r="F4214" s="2">
        <v>-0.56</v>
      </c>
      <c r="G4214" s="2">
        <f t="shared" si="4"/>
        <v>-0.0056</v>
      </c>
      <c r="H4214" s="2">
        <f t="shared" si="21"/>
        <v>1.7968</v>
      </c>
      <c r="I4214" s="2">
        <f t="shared" si="27"/>
        <v>1.684996049</v>
      </c>
      <c r="J4214" s="2">
        <f t="shared" si="5"/>
        <v>322.0471234</v>
      </c>
      <c r="K4214" s="2">
        <f t="shared" si="6"/>
        <v>332.9375466</v>
      </c>
      <c r="L4214" s="2">
        <f t="shared" si="7"/>
        <v>0</v>
      </c>
      <c r="M4214" s="2">
        <f t="shared" si="1"/>
        <v>332.9375466</v>
      </c>
      <c r="O4214" s="2">
        <v>4212.0</v>
      </c>
      <c r="P4214" s="2">
        <v>1964.0</v>
      </c>
      <c r="Q4214" s="2">
        <v>1960.0</v>
      </c>
      <c r="R4214" s="2">
        <v>1995.0</v>
      </c>
      <c r="S4214" s="2">
        <v>1949.0</v>
      </c>
      <c r="T4214" s="2">
        <v>1.335898103E9</v>
      </c>
      <c r="U4214" s="2">
        <v>2.6036654E7</v>
      </c>
      <c r="V4214" s="2">
        <v>6.1188654E7</v>
      </c>
      <c r="W4214" s="2">
        <v>3099576.0</v>
      </c>
      <c r="X4214" s="2">
        <v>2233.0</v>
      </c>
      <c r="Y4214" s="2">
        <f t="shared" si="8"/>
        <v>0.332318311</v>
      </c>
      <c r="Z4214" s="2">
        <f t="shared" ref="Z4214:AC4214" si="4265">ROUNDDOWN($Y4214*Z$1,0)-IF(MOD($Y4214*Z$1,1)=0,1,0)+1</f>
        <v>1</v>
      </c>
      <c r="AA4214" s="2">
        <f t="shared" si="4265"/>
        <v>1</v>
      </c>
      <c r="AB4214" s="2">
        <f t="shared" si="4265"/>
        <v>2</v>
      </c>
      <c r="AC4214" s="2">
        <f t="shared" si="4265"/>
        <v>2</v>
      </c>
      <c r="AD4214" s="2">
        <f t="shared" si="10"/>
        <v>0</v>
      </c>
      <c r="AE4214" s="2">
        <f t="shared" si="11"/>
        <v>0</v>
      </c>
      <c r="AF4214" s="2">
        <f t="shared" si="12"/>
        <v>1</v>
      </c>
      <c r="AG4214" s="2">
        <f t="shared" si="13"/>
        <v>0</v>
      </c>
      <c r="AH4214" s="2">
        <f t="shared" si="14"/>
        <v>0</v>
      </c>
      <c r="AI4214" s="2">
        <f t="shared" si="15"/>
        <v>0</v>
      </c>
      <c r="AJ4214" s="2">
        <f t="shared" si="16"/>
        <v>0</v>
      </c>
      <c r="AK4214" s="2">
        <f t="shared" si="17"/>
        <v>0</v>
      </c>
      <c r="AL4214" s="2">
        <f t="shared" si="18"/>
        <v>1</v>
      </c>
    </row>
    <row r="4215" ht="13.5" customHeight="1">
      <c r="A4215" s="3">
        <v>44090.0</v>
      </c>
      <c r="B4215" s="2">
        <v>1920.0</v>
      </c>
      <c r="C4215" s="2">
        <f t="shared" si="3"/>
        <v>1920</v>
      </c>
      <c r="D4215" s="2">
        <f t="shared" si="26"/>
        <v>5014.99185</v>
      </c>
      <c r="E4215" s="2">
        <f t="shared" si="20"/>
        <v>2575.872837</v>
      </c>
      <c r="F4215" s="2">
        <v>-1.49</v>
      </c>
      <c r="G4215" s="2">
        <f t="shared" si="4"/>
        <v>-0.0149</v>
      </c>
      <c r="H4215" s="2">
        <f t="shared" si="21"/>
        <v>1.7819</v>
      </c>
      <c r="I4215" s="2">
        <f t="shared" si="27"/>
        <v>1.685397876</v>
      </c>
      <c r="J4215" s="2">
        <f t="shared" si="5"/>
        <v>317.2486213</v>
      </c>
      <c r="K4215" s="2">
        <f t="shared" si="6"/>
        <v>327.9767771</v>
      </c>
      <c r="L4215" s="2">
        <f t="shared" si="7"/>
        <v>0</v>
      </c>
      <c r="M4215" s="2">
        <f t="shared" si="1"/>
        <v>327.9767771</v>
      </c>
      <c r="O4215" s="2">
        <v>4213.0</v>
      </c>
      <c r="P4215" s="2">
        <v>1941.0</v>
      </c>
      <c r="Q4215" s="2">
        <v>1949.0</v>
      </c>
      <c r="R4215" s="2">
        <v>1971.0</v>
      </c>
      <c r="S4215" s="2">
        <v>1915.0</v>
      </c>
      <c r="T4215" s="2">
        <v>1.335898103E9</v>
      </c>
      <c r="U4215" s="2">
        <v>2.5649244E7</v>
      </c>
      <c r="V4215" s="2">
        <v>4.3599013E7</v>
      </c>
      <c r="W4215" s="2">
        <v>2249306.0</v>
      </c>
      <c r="X4215" s="2">
        <v>2082.0</v>
      </c>
      <c r="Y4215" s="2">
        <f t="shared" si="8"/>
        <v>0.1465692245</v>
      </c>
      <c r="Z4215" s="2">
        <f t="shared" ref="Z4215:AC4215" si="4266">ROUNDDOWN($Y4215*Z$1,0)-IF(MOD($Y4215*Z$1,1)=0,1,0)+1</f>
        <v>1</v>
      </c>
      <c r="AA4215" s="2">
        <f t="shared" si="4266"/>
        <v>1</v>
      </c>
      <c r="AB4215" s="2">
        <f t="shared" si="4266"/>
        <v>1</v>
      </c>
      <c r="AC4215" s="2">
        <f t="shared" si="4266"/>
        <v>1</v>
      </c>
      <c r="AD4215" s="2">
        <f t="shared" si="10"/>
        <v>0</v>
      </c>
      <c r="AE4215" s="2">
        <f t="shared" si="11"/>
        <v>0</v>
      </c>
      <c r="AF4215" s="2">
        <f t="shared" si="12"/>
        <v>1</v>
      </c>
      <c r="AG4215" s="2">
        <f t="shared" si="13"/>
        <v>0</v>
      </c>
      <c r="AH4215" s="2">
        <f t="shared" si="14"/>
        <v>0</v>
      </c>
      <c r="AI4215" s="2">
        <f t="shared" si="15"/>
        <v>0</v>
      </c>
      <c r="AJ4215" s="2">
        <f t="shared" si="16"/>
        <v>0</v>
      </c>
      <c r="AK4215" s="2">
        <f t="shared" si="17"/>
        <v>0</v>
      </c>
      <c r="AL4215" s="2">
        <f t="shared" si="18"/>
        <v>1</v>
      </c>
    </row>
    <row r="4216" ht="13.5" customHeight="1">
      <c r="A4216" s="3">
        <v>44091.0</v>
      </c>
      <c r="B4216" s="2">
        <v>1917.0</v>
      </c>
      <c r="C4216" s="2">
        <f t="shared" si="3"/>
        <v>1917</v>
      </c>
      <c r="D4216" s="2">
        <f t="shared" si="26"/>
        <v>5017.00701</v>
      </c>
      <c r="E4216" s="2">
        <f t="shared" si="20"/>
        <v>2576.215405</v>
      </c>
      <c r="F4216" s="2">
        <v>-0.16</v>
      </c>
      <c r="G4216" s="2">
        <f t="shared" si="4"/>
        <v>-0.0016</v>
      </c>
      <c r="H4216" s="2">
        <f t="shared" si="21"/>
        <v>1.7803</v>
      </c>
      <c r="I4216" s="2">
        <f t="shared" si="27"/>
        <v>1.685799703</v>
      </c>
      <c r="J4216" s="2">
        <f t="shared" si="5"/>
        <v>316.7410235</v>
      </c>
      <c r="K4216" s="2">
        <f t="shared" si="6"/>
        <v>327.4520143</v>
      </c>
      <c r="L4216" s="2">
        <f t="shared" si="7"/>
        <v>0</v>
      </c>
      <c r="M4216" s="2">
        <f t="shared" si="1"/>
        <v>327.4520143</v>
      </c>
      <c r="O4216" s="2">
        <v>4214.0</v>
      </c>
      <c r="P4216" s="2">
        <v>1895.0</v>
      </c>
      <c r="Q4216" s="2">
        <v>1920.0</v>
      </c>
      <c r="R4216" s="2">
        <v>1937.0</v>
      </c>
      <c r="S4216" s="2">
        <v>1881.0</v>
      </c>
      <c r="T4216" s="2">
        <v>1.335898103E9</v>
      </c>
      <c r="U4216" s="2">
        <v>2.5609167E7</v>
      </c>
      <c r="V4216" s="2">
        <v>8.1682563E7</v>
      </c>
      <c r="W4216" s="2">
        <v>4283494.0</v>
      </c>
      <c r="X4216" s="2">
        <v>2891.0</v>
      </c>
      <c r="Y4216" s="2">
        <f t="shared" si="8"/>
        <v>0.4420422249</v>
      </c>
      <c r="Z4216" s="2">
        <f t="shared" ref="Z4216:AC4216" si="4267">ROUNDDOWN($Y4216*Z$1,0)-IF(MOD($Y4216*Z$1,1)=0,1,0)+1</f>
        <v>1</v>
      </c>
      <c r="AA4216" s="2">
        <f t="shared" si="4267"/>
        <v>2</v>
      </c>
      <c r="AB4216" s="2">
        <f t="shared" si="4267"/>
        <v>2</v>
      </c>
      <c r="AC4216" s="2">
        <f t="shared" si="4267"/>
        <v>3</v>
      </c>
      <c r="AD4216" s="2">
        <f t="shared" si="10"/>
        <v>0</v>
      </c>
      <c r="AE4216" s="2">
        <f t="shared" si="11"/>
        <v>0</v>
      </c>
      <c r="AF4216" s="2">
        <f t="shared" si="12"/>
        <v>1</v>
      </c>
      <c r="AG4216" s="2">
        <f t="shared" si="13"/>
        <v>0</v>
      </c>
      <c r="AH4216" s="2">
        <f t="shared" si="14"/>
        <v>0</v>
      </c>
      <c r="AI4216" s="2">
        <f t="shared" si="15"/>
        <v>0</v>
      </c>
      <c r="AJ4216" s="2">
        <f t="shared" si="16"/>
        <v>0</v>
      </c>
      <c r="AK4216" s="2">
        <f t="shared" si="17"/>
        <v>0</v>
      </c>
      <c r="AL4216" s="2">
        <f t="shared" si="18"/>
        <v>1</v>
      </c>
    </row>
    <row r="4217" ht="13.5" customHeight="1">
      <c r="A4217" s="3">
        <v>44095.0</v>
      </c>
      <c r="B4217" s="2">
        <v>1892.0</v>
      </c>
      <c r="C4217" s="2">
        <f t="shared" si="3"/>
        <v>1892</v>
      </c>
      <c r="D4217" s="2">
        <f t="shared" si="26"/>
        <v>5019.02298</v>
      </c>
      <c r="E4217" s="2">
        <f t="shared" si="20"/>
        <v>2576.557972</v>
      </c>
      <c r="F4217" s="2">
        <v>-1.3</v>
      </c>
      <c r="G4217" s="2">
        <f t="shared" si="4"/>
        <v>-0.013</v>
      </c>
      <c r="H4217" s="2">
        <f t="shared" si="21"/>
        <v>1.7673</v>
      </c>
      <c r="I4217" s="2">
        <f t="shared" si="27"/>
        <v>1.68620153</v>
      </c>
      <c r="J4217" s="2">
        <f t="shared" si="5"/>
        <v>312.6233902</v>
      </c>
      <c r="K4217" s="2">
        <f t="shared" si="6"/>
        <v>323.1951381</v>
      </c>
      <c r="L4217" s="2">
        <f t="shared" si="7"/>
        <v>0</v>
      </c>
      <c r="M4217" s="2">
        <f t="shared" si="1"/>
        <v>323.1951381</v>
      </c>
      <c r="O4217" s="2">
        <v>4215.0</v>
      </c>
      <c r="P4217" s="2">
        <v>1902.0</v>
      </c>
      <c r="Q4217" s="2">
        <v>1917.0</v>
      </c>
      <c r="R4217" s="2">
        <v>1932.0</v>
      </c>
      <c r="S4217" s="2">
        <v>1892.0</v>
      </c>
      <c r="T4217" s="2">
        <v>1.335898103E9</v>
      </c>
      <c r="U4217" s="2">
        <v>2.5275192E7</v>
      </c>
      <c r="V4217" s="2">
        <v>5.3877604E7</v>
      </c>
      <c r="W4217" s="2">
        <v>2817067.0</v>
      </c>
      <c r="X4217" s="2">
        <v>2891.0</v>
      </c>
      <c r="Y4217" s="2">
        <f t="shared" si="8"/>
        <v>0.1751928542</v>
      </c>
      <c r="Z4217" s="2">
        <f t="shared" ref="Z4217:AC4217" si="4268">ROUNDDOWN($Y4217*Z$1,0)-IF(MOD($Y4217*Z$1,1)=0,1,0)+1</f>
        <v>1</v>
      </c>
      <c r="AA4217" s="2">
        <f t="shared" si="4268"/>
        <v>1</v>
      </c>
      <c r="AB4217" s="2">
        <f t="shared" si="4268"/>
        <v>1</v>
      </c>
      <c r="AC4217" s="2">
        <f t="shared" si="4268"/>
        <v>1</v>
      </c>
      <c r="AD4217" s="2">
        <f t="shared" si="10"/>
        <v>0</v>
      </c>
      <c r="AE4217" s="2">
        <f t="shared" si="11"/>
        <v>0</v>
      </c>
      <c r="AF4217" s="2">
        <f t="shared" si="12"/>
        <v>1</v>
      </c>
      <c r="AG4217" s="2">
        <f t="shared" si="13"/>
        <v>0</v>
      </c>
      <c r="AH4217" s="2">
        <f t="shared" si="14"/>
        <v>0</v>
      </c>
      <c r="AI4217" s="2">
        <f t="shared" si="15"/>
        <v>0</v>
      </c>
      <c r="AJ4217" s="2">
        <f t="shared" si="16"/>
        <v>0</v>
      </c>
      <c r="AK4217" s="2">
        <f t="shared" si="17"/>
        <v>0</v>
      </c>
      <c r="AL4217" s="2">
        <f t="shared" si="18"/>
        <v>1</v>
      </c>
    </row>
    <row r="4218" ht="13.5" customHeight="1">
      <c r="A4218" s="3">
        <v>44096.0</v>
      </c>
      <c r="B4218" s="2">
        <v>1860.0</v>
      </c>
      <c r="C4218" s="2">
        <f t="shared" si="3"/>
        <v>1860</v>
      </c>
      <c r="D4218" s="2">
        <f t="shared" si="26"/>
        <v>5021.03976</v>
      </c>
      <c r="E4218" s="2">
        <f t="shared" si="20"/>
        <v>2576.90054</v>
      </c>
      <c r="F4218" s="2">
        <v>-1.69</v>
      </c>
      <c r="G4218" s="2">
        <f t="shared" si="4"/>
        <v>-0.0169</v>
      </c>
      <c r="H4218" s="2">
        <f t="shared" si="21"/>
        <v>1.7504</v>
      </c>
      <c r="I4218" s="2">
        <f t="shared" si="27"/>
        <v>1.686603357</v>
      </c>
      <c r="J4218" s="2">
        <f t="shared" si="5"/>
        <v>307.3400549</v>
      </c>
      <c r="K4218" s="2">
        <f t="shared" si="6"/>
        <v>317.7331403</v>
      </c>
      <c r="L4218" s="2">
        <f t="shared" si="7"/>
        <v>0</v>
      </c>
      <c r="M4218" s="2">
        <f t="shared" si="1"/>
        <v>317.7331403</v>
      </c>
      <c r="O4218" s="2">
        <v>4216.0</v>
      </c>
      <c r="P4218" s="2">
        <v>1899.0</v>
      </c>
      <c r="Q4218" s="2">
        <v>1892.0</v>
      </c>
      <c r="R4218" s="2">
        <v>1907.0</v>
      </c>
      <c r="S4218" s="2">
        <v>1860.0</v>
      </c>
      <c r="T4218" s="2">
        <v>1.335898103E9</v>
      </c>
      <c r="U4218" s="2">
        <v>2.4847705E7</v>
      </c>
      <c r="V4218" s="2">
        <v>3.5581035E7</v>
      </c>
      <c r="W4218" s="2">
        <v>1884288.0</v>
      </c>
      <c r="X4218" s="2">
        <v>2182.0</v>
      </c>
      <c r="Y4218" s="2">
        <f t="shared" si="8"/>
        <v>0.1172350792</v>
      </c>
      <c r="Z4218" s="2">
        <f t="shared" ref="Z4218:AC4218" si="4269">ROUNDDOWN($Y4218*Z$1,0)-IF(MOD($Y4218*Z$1,1)=0,1,0)+1</f>
        <v>1</v>
      </c>
      <c r="AA4218" s="2">
        <f t="shared" si="4269"/>
        <v>1</v>
      </c>
      <c r="AB4218" s="2">
        <f t="shared" si="4269"/>
        <v>1</v>
      </c>
      <c r="AC4218" s="2">
        <f t="shared" si="4269"/>
        <v>1</v>
      </c>
      <c r="AD4218" s="2">
        <f t="shared" si="10"/>
        <v>0</v>
      </c>
      <c r="AE4218" s="2">
        <f t="shared" si="11"/>
        <v>0</v>
      </c>
      <c r="AF4218" s="2">
        <f t="shared" si="12"/>
        <v>1</v>
      </c>
      <c r="AG4218" s="2">
        <f t="shared" si="13"/>
        <v>0</v>
      </c>
      <c r="AH4218" s="2">
        <f t="shared" si="14"/>
        <v>0</v>
      </c>
      <c r="AI4218" s="2">
        <f t="shared" si="15"/>
        <v>0</v>
      </c>
      <c r="AJ4218" s="2">
        <f t="shared" si="16"/>
        <v>0</v>
      </c>
      <c r="AK4218" s="2">
        <f t="shared" si="17"/>
        <v>0</v>
      </c>
      <c r="AL4218" s="2">
        <f t="shared" si="18"/>
        <v>1</v>
      </c>
    </row>
    <row r="4219" ht="13.5" customHeight="1">
      <c r="A4219" s="3">
        <v>44097.0</v>
      </c>
      <c r="B4219" s="2">
        <v>1802.0</v>
      </c>
      <c r="C4219" s="2">
        <f t="shared" si="3"/>
        <v>1802</v>
      </c>
      <c r="D4219" s="2">
        <f t="shared" si="26"/>
        <v>5023.05735</v>
      </c>
      <c r="E4219" s="2">
        <f t="shared" si="20"/>
        <v>2577.243108</v>
      </c>
      <c r="F4219" s="2">
        <v>-3.12</v>
      </c>
      <c r="G4219" s="2">
        <f t="shared" si="4"/>
        <v>-0.0312</v>
      </c>
      <c r="H4219" s="2">
        <f t="shared" si="21"/>
        <v>1.7192</v>
      </c>
      <c r="I4219" s="2">
        <f t="shared" si="27"/>
        <v>1.687005185</v>
      </c>
      <c r="J4219" s="2">
        <f t="shared" si="5"/>
        <v>297.7510452</v>
      </c>
      <c r="K4219" s="2">
        <f t="shared" si="6"/>
        <v>307.8198663</v>
      </c>
      <c r="L4219" s="2">
        <f t="shared" si="7"/>
        <v>0</v>
      </c>
      <c r="M4219" s="2">
        <f t="shared" si="1"/>
        <v>307.8198663</v>
      </c>
      <c r="O4219" s="2">
        <v>4217.0</v>
      </c>
      <c r="P4219" s="2">
        <v>1866.0</v>
      </c>
      <c r="Q4219" s="2">
        <v>1860.0</v>
      </c>
      <c r="R4219" s="2">
        <v>1878.0</v>
      </c>
      <c r="S4219" s="2">
        <v>1802.0</v>
      </c>
      <c r="T4219" s="2">
        <v>1.335898103E9</v>
      </c>
      <c r="U4219" s="2">
        <v>2.4072884E7</v>
      </c>
      <c r="V4219" s="2">
        <v>8.9954863E7</v>
      </c>
      <c r="W4219" s="2">
        <v>4901342.0</v>
      </c>
      <c r="X4219" s="2">
        <v>3813.0</v>
      </c>
      <c r="Y4219" s="2">
        <f t="shared" si="8"/>
        <v>0.03024766545</v>
      </c>
      <c r="Z4219" s="2">
        <f t="shared" ref="Z4219:AC4219" si="4270">ROUNDDOWN($Y4219*Z$1,0)-IF(MOD($Y4219*Z$1,1)=0,1,0)+1</f>
        <v>1</v>
      </c>
      <c r="AA4219" s="2">
        <f t="shared" si="4270"/>
        <v>1</v>
      </c>
      <c r="AB4219" s="2">
        <f t="shared" si="4270"/>
        <v>1</v>
      </c>
      <c r="AC4219" s="2">
        <f t="shared" si="4270"/>
        <v>1</v>
      </c>
      <c r="AD4219" s="2">
        <f t="shared" si="10"/>
        <v>0</v>
      </c>
      <c r="AE4219" s="2">
        <f t="shared" si="11"/>
        <v>0</v>
      </c>
      <c r="AF4219" s="2">
        <f t="shared" si="12"/>
        <v>0</v>
      </c>
      <c r="AG4219" s="2">
        <f t="shared" si="13"/>
        <v>1</v>
      </c>
      <c r="AH4219" s="2">
        <f t="shared" si="14"/>
        <v>0</v>
      </c>
      <c r="AI4219" s="2">
        <f t="shared" si="15"/>
        <v>0</v>
      </c>
      <c r="AJ4219" s="2">
        <f t="shared" si="16"/>
        <v>0</v>
      </c>
      <c r="AK4219" s="2">
        <f t="shared" si="17"/>
        <v>0</v>
      </c>
      <c r="AL4219" s="2">
        <f t="shared" si="18"/>
        <v>1</v>
      </c>
    </row>
    <row r="4220" ht="13.5" customHeight="1">
      <c r="A4220" s="3">
        <v>44098.0</v>
      </c>
      <c r="B4220" s="2">
        <v>1795.0</v>
      </c>
      <c r="C4220" s="2">
        <f t="shared" si="3"/>
        <v>1795</v>
      </c>
      <c r="D4220" s="2">
        <f t="shared" si="26"/>
        <v>5025.075751</v>
      </c>
      <c r="E4220" s="2">
        <f t="shared" si="20"/>
        <v>2577.585675</v>
      </c>
      <c r="F4220" s="2">
        <v>-0.39</v>
      </c>
      <c r="G4220" s="2">
        <f t="shared" si="4"/>
        <v>-0.0039</v>
      </c>
      <c r="H4220" s="2">
        <f t="shared" si="21"/>
        <v>1.7153</v>
      </c>
      <c r="I4220" s="2">
        <f t="shared" si="27"/>
        <v>1.687407012</v>
      </c>
      <c r="J4220" s="2">
        <f t="shared" si="5"/>
        <v>296.5898161</v>
      </c>
      <c r="K4220" s="2">
        <f t="shared" si="6"/>
        <v>306.6193688</v>
      </c>
      <c r="L4220" s="2">
        <f t="shared" si="7"/>
        <v>0</v>
      </c>
      <c r="M4220" s="2">
        <f t="shared" si="1"/>
        <v>306.6193688</v>
      </c>
      <c r="O4220" s="2">
        <v>4218.0</v>
      </c>
      <c r="P4220" s="2">
        <v>1804.0</v>
      </c>
      <c r="Q4220" s="2">
        <v>1802.0</v>
      </c>
      <c r="R4220" s="2">
        <v>1827.0</v>
      </c>
      <c r="S4220" s="2">
        <v>1772.0</v>
      </c>
      <c r="T4220" s="2">
        <v>1.335898103E9</v>
      </c>
      <c r="U4220" s="2">
        <v>2.3979371E7</v>
      </c>
      <c r="V4220" s="2">
        <v>1.33594706E8</v>
      </c>
      <c r="W4220" s="2">
        <v>7427268.0</v>
      </c>
      <c r="X4220" s="2">
        <v>4385.0</v>
      </c>
      <c r="Y4220" s="2">
        <f t="shared" si="8"/>
        <v>0.3764717824</v>
      </c>
      <c r="Z4220" s="2">
        <f t="shared" ref="Z4220:AC4220" si="4271">ROUNDDOWN($Y4220*Z$1,0)-IF(MOD($Y4220*Z$1,1)=0,1,0)+1</f>
        <v>1</v>
      </c>
      <c r="AA4220" s="2">
        <f t="shared" si="4271"/>
        <v>2</v>
      </c>
      <c r="AB4220" s="2">
        <f t="shared" si="4271"/>
        <v>2</v>
      </c>
      <c r="AC4220" s="2">
        <f t="shared" si="4271"/>
        <v>2</v>
      </c>
      <c r="AD4220" s="2">
        <f t="shared" si="10"/>
        <v>0</v>
      </c>
      <c r="AE4220" s="2">
        <f t="shared" si="11"/>
        <v>0</v>
      </c>
      <c r="AF4220" s="2">
        <f t="shared" si="12"/>
        <v>0</v>
      </c>
      <c r="AG4220" s="2">
        <f t="shared" si="13"/>
        <v>0</v>
      </c>
      <c r="AH4220" s="2">
        <f t="shared" si="14"/>
        <v>0</v>
      </c>
      <c r="AI4220" s="2">
        <f t="shared" si="15"/>
        <v>0</v>
      </c>
      <c r="AJ4220" s="2">
        <f t="shared" si="16"/>
        <v>0</v>
      </c>
      <c r="AK4220" s="2">
        <f t="shared" si="17"/>
        <v>1</v>
      </c>
      <c r="AL4220" s="2">
        <f t="shared" si="18"/>
        <v>1</v>
      </c>
    </row>
    <row r="4221" ht="13.5" customHeight="1">
      <c r="A4221" s="3">
        <v>44103.0</v>
      </c>
      <c r="B4221" s="2">
        <v>1817.0</v>
      </c>
      <c r="C4221" s="2">
        <f t="shared" si="3"/>
        <v>1817</v>
      </c>
      <c r="D4221" s="2">
        <f t="shared" si="26"/>
        <v>5027.094963</v>
      </c>
      <c r="E4221" s="2">
        <f t="shared" si="20"/>
        <v>2577.928243</v>
      </c>
      <c r="F4221" s="2">
        <v>1.23</v>
      </c>
      <c r="G4221" s="2">
        <f t="shared" si="4"/>
        <v>0.0123</v>
      </c>
      <c r="H4221" s="2">
        <f t="shared" si="21"/>
        <v>1.7276</v>
      </c>
      <c r="I4221" s="2">
        <f t="shared" si="27"/>
        <v>1.687808839</v>
      </c>
      <c r="J4221" s="2">
        <f t="shared" si="5"/>
        <v>300.2378709</v>
      </c>
      <c r="K4221" s="2">
        <f t="shared" si="6"/>
        <v>310.390787</v>
      </c>
      <c r="L4221" s="2">
        <f t="shared" si="7"/>
        <v>0</v>
      </c>
      <c r="M4221" s="2">
        <f t="shared" si="1"/>
        <v>310.390787</v>
      </c>
      <c r="O4221" s="2">
        <v>4219.0</v>
      </c>
      <c r="P4221" s="2">
        <v>1824.0</v>
      </c>
      <c r="Q4221" s="2">
        <v>1795.0</v>
      </c>
      <c r="R4221" s="2">
        <v>1835.0</v>
      </c>
      <c r="S4221" s="2">
        <v>1801.0</v>
      </c>
      <c r="T4221" s="2">
        <v>1.335898103E9</v>
      </c>
      <c r="U4221" s="2">
        <v>2.4273269E7</v>
      </c>
      <c r="V4221" s="2">
        <v>7.421477E7</v>
      </c>
      <c r="W4221" s="2">
        <v>4086627.0</v>
      </c>
      <c r="X4221" s="2">
        <v>3160.0</v>
      </c>
      <c r="Y4221" s="2">
        <f t="shared" si="8"/>
        <v>0.7999390987</v>
      </c>
      <c r="Z4221" s="2">
        <f t="shared" ref="Z4221:AC4221" si="4272">ROUNDDOWN($Y4221*Z$1,0)-IF(MOD($Y4221*Z$1,1)=0,1,0)+1</f>
        <v>2</v>
      </c>
      <c r="AA4221" s="2">
        <f t="shared" si="4272"/>
        <v>3</v>
      </c>
      <c r="AB4221" s="2">
        <f t="shared" si="4272"/>
        <v>4</v>
      </c>
      <c r="AC4221" s="2">
        <f t="shared" si="4272"/>
        <v>4</v>
      </c>
      <c r="AD4221" s="2">
        <f t="shared" si="10"/>
        <v>0</v>
      </c>
      <c r="AE4221" s="2">
        <f t="shared" si="11"/>
        <v>1</v>
      </c>
      <c r="AF4221" s="2">
        <f t="shared" si="12"/>
        <v>0</v>
      </c>
      <c r="AG4221" s="2">
        <f t="shared" si="13"/>
        <v>0</v>
      </c>
      <c r="AH4221" s="2">
        <f t="shared" si="14"/>
        <v>0</v>
      </c>
      <c r="AI4221" s="2">
        <f t="shared" si="15"/>
        <v>0</v>
      </c>
      <c r="AJ4221" s="2">
        <f t="shared" si="16"/>
        <v>0</v>
      </c>
      <c r="AK4221" s="2">
        <f t="shared" si="17"/>
        <v>0</v>
      </c>
      <c r="AL4221" s="2">
        <f t="shared" si="18"/>
        <v>1</v>
      </c>
    </row>
    <row r="4222" ht="13.5" customHeight="1">
      <c r="A4222" s="3">
        <v>44104.0</v>
      </c>
      <c r="B4222" s="2">
        <v>1830.0</v>
      </c>
      <c r="C4222" s="2">
        <f t="shared" si="3"/>
        <v>1830</v>
      </c>
      <c r="D4222" s="2">
        <f t="shared" si="26"/>
        <v>5029.114986</v>
      </c>
      <c r="E4222" s="2">
        <f t="shared" si="20"/>
        <v>2578.270811</v>
      </c>
      <c r="F4222" s="2">
        <v>0.72</v>
      </c>
      <c r="G4222" s="2">
        <f t="shared" si="4"/>
        <v>0.0072</v>
      </c>
      <c r="H4222" s="2">
        <f t="shared" si="21"/>
        <v>1.7348</v>
      </c>
      <c r="I4222" s="2">
        <f t="shared" si="27"/>
        <v>1.688210666</v>
      </c>
      <c r="J4222" s="2">
        <f t="shared" si="5"/>
        <v>302.3995835</v>
      </c>
      <c r="K4222" s="2">
        <f t="shared" si="6"/>
        <v>312.6256007</v>
      </c>
      <c r="L4222" s="2">
        <f t="shared" si="7"/>
        <v>0</v>
      </c>
      <c r="M4222" s="2">
        <f t="shared" si="1"/>
        <v>312.6256007</v>
      </c>
      <c r="O4222" s="2">
        <v>4220.0</v>
      </c>
      <c r="P4222" s="2">
        <v>1810.0</v>
      </c>
      <c r="Q4222" s="2">
        <v>1817.0</v>
      </c>
      <c r="R4222" s="2">
        <v>1834.0</v>
      </c>
      <c r="S4222" s="2">
        <v>1805.0</v>
      </c>
      <c r="T4222" s="2">
        <v>1.335898103E9</v>
      </c>
      <c r="U4222" s="2">
        <v>2.4446935E7</v>
      </c>
      <c r="V4222" s="2">
        <v>6.5549339E7</v>
      </c>
      <c r="W4222" s="2">
        <v>3596437.0</v>
      </c>
      <c r="X4222" s="2">
        <v>2545.0</v>
      </c>
      <c r="Y4222" s="2">
        <f t="shared" si="8"/>
        <v>0.6852415753</v>
      </c>
      <c r="Z4222" s="2">
        <f t="shared" ref="Z4222:AC4222" si="4273">ROUNDDOWN($Y4222*Z$1,0)-IF(MOD($Y4222*Z$1,1)=0,1,0)+1</f>
        <v>2</v>
      </c>
      <c r="AA4222" s="2">
        <f t="shared" si="4273"/>
        <v>3</v>
      </c>
      <c r="AB4222" s="2">
        <f t="shared" si="4273"/>
        <v>3</v>
      </c>
      <c r="AC4222" s="2">
        <f t="shared" si="4273"/>
        <v>4</v>
      </c>
      <c r="AD4222" s="2">
        <f t="shared" si="10"/>
        <v>0</v>
      </c>
      <c r="AE4222" s="2">
        <f t="shared" si="11"/>
        <v>1</v>
      </c>
      <c r="AF4222" s="2">
        <f t="shared" si="12"/>
        <v>0</v>
      </c>
      <c r="AG4222" s="2">
        <f t="shared" si="13"/>
        <v>0</v>
      </c>
      <c r="AH4222" s="2">
        <f t="shared" si="14"/>
        <v>0</v>
      </c>
      <c r="AI4222" s="2">
        <f t="shared" si="15"/>
        <v>0</v>
      </c>
      <c r="AJ4222" s="2">
        <f t="shared" si="16"/>
        <v>0</v>
      </c>
      <c r="AK4222" s="2">
        <f t="shared" si="17"/>
        <v>0</v>
      </c>
      <c r="AL4222" s="2">
        <f t="shared" si="18"/>
        <v>1</v>
      </c>
    </row>
    <row r="4223" ht="13.5" customHeight="1">
      <c r="A4223" s="3">
        <v>44105.0</v>
      </c>
      <c r="B4223" s="2">
        <v>1870.0</v>
      </c>
      <c r="C4223" s="2">
        <f t="shared" si="3"/>
        <v>1870</v>
      </c>
      <c r="D4223" s="2">
        <f t="shared" si="26"/>
        <v>5031.135821</v>
      </c>
      <c r="E4223" s="2">
        <f t="shared" si="20"/>
        <v>2578.613379</v>
      </c>
      <c r="F4223" s="2">
        <v>2.19</v>
      </c>
      <c r="G4223" s="2">
        <f t="shared" si="4"/>
        <v>0.0219</v>
      </c>
      <c r="H4223" s="2">
        <f t="shared" si="21"/>
        <v>1.7567</v>
      </c>
      <c r="I4223" s="2">
        <f t="shared" si="27"/>
        <v>1.688612493</v>
      </c>
      <c r="J4223" s="2">
        <f t="shared" si="5"/>
        <v>309.0221344</v>
      </c>
      <c r="K4223" s="2">
        <f t="shared" si="6"/>
        <v>319.4721014</v>
      </c>
      <c r="L4223" s="2">
        <f t="shared" si="7"/>
        <v>0</v>
      </c>
      <c r="M4223" s="2">
        <f t="shared" si="1"/>
        <v>319.4721014</v>
      </c>
      <c r="O4223" s="2">
        <v>4221.0</v>
      </c>
      <c r="P4223" s="2">
        <v>1828.0</v>
      </c>
      <c r="Q4223" s="2">
        <v>1830.0</v>
      </c>
      <c r="R4223" s="2">
        <v>1871.0</v>
      </c>
      <c r="S4223" s="2">
        <v>1809.0</v>
      </c>
      <c r="T4223" s="2">
        <v>1.335898103E9</v>
      </c>
      <c r="U4223" s="2">
        <v>2.4981295E7</v>
      </c>
      <c r="V4223" s="2">
        <v>8.7774593E7</v>
      </c>
      <c r="W4223" s="2">
        <v>4735554.0</v>
      </c>
      <c r="X4223" s="2">
        <v>2745.0</v>
      </c>
      <c r="Y4223" s="2">
        <f t="shared" si="8"/>
        <v>0.91636216</v>
      </c>
      <c r="Z4223" s="2">
        <f t="shared" ref="Z4223:AC4223" si="4274">ROUNDDOWN($Y4223*Z$1,0)-IF(MOD($Y4223*Z$1,1)=0,1,0)+1</f>
        <v>2</v>
      </c>
      <c r="AA4223" s="2">
        <f t="shared" si="4274"/>
        <v>3</v>
      </c>
      <c r="AB4223" s="2">
        <f t="shared" si="4274"/>
        <v>4</v>
      </c>
      <c r="AC4223" s="2">
        <f t="shared" si="4274"/>
        <v>5</v>
      </c>
      <c r="AD4223" s="2">
        <f t="shared" si="10"/>
        <v>0</v>
      </c>
      <c r="AE4223" s="2">
        <f t="shared" si="11"/>
        <v>1</v>
      </c>
      <c r="AF4223" s="2">
        <f t="shared" si="12"/>
        <v>0</v>
      </c>
      <c r="AG4223" s="2">
        <f t="shared" si="13"/>
        <v>0</v>
      </c>
      <c r="AH4223" s="2">
        <f t="shared" si="14"/>
        <v>0</v>
      </c>
      <c r="AI4223" s="2">
        <f t="shared" si="15"/>
        <v>0</v>
      </c>
      <c r="AJ4223" s="2">
        <f t="shared" si="16"/>
        <v>0</v>
      </c>
      <c r="AK4223" s="2">
        <f t="shared" si="17"/>
        <v>0</v>
      </c>
      <c r="AL4223" s="2">
        <f t="shared" si="18"/>
        <v>1</v>
      </c>
    </row>
    <row r="4224" ht="13.5" customHeight="1">
      <c r="A4224" s="3">
        <v>44108.0</v>
      </c>
      <c r="B4224" s="2">
        <v>1911.0</v>
      </c>
      <c r="C4224" s="2">
        <f t="shared" si="3"/>
        <v>1911</v>
      </c>
      <c r="D4224" s="2">
        <f t="shared" si="26"/>
        <v>5033.157468</v>
      </c>
      <c r="E4224" s="2">
        <f t="shared" si="20"/>
        <v>2578.955946</v>
      </c>
      <c r="F4224" s="2">
        <v>2.19</v>
      </c>
      <c r="G4224" s="2">
        <f t="shared" si="4"/>
        <v>0.0219</v>
      </c>
      <c r="H4224" s="2">
        <f t="shared" si="21"/>
        <v>1.7786</v>
      </c>
      <c r="I4224" s="2">
        <f t="shared" si="27"/>
        <v>1.68901432</v>
      </c>
      <c r="J4224" s="2">
        <f t="shared" si="5"/>
        <v>315.7897191</v>
      </c>
      <c r="K4224" s="2">
        <f t="shared" si="6"/>
        <v>326.4685404</v>
      </c>
      <c r="L4224" s="2">
        <f t="shared" si="7"/>
        <v>0</v>
      </c>
      <c r="M4224" s="2">
        <f t="shared" si="1"/>
        <v>326.4685404</v>
      </c>
      <c r="O4224" s="2">
        <v>4222.0</v>
      </c>
      <c r="P4224" s="2">
        <v>1869.0</v>
      </c>
      <c r="Q4224" s="2">
        <v>1870.0</v>
      </c>
      <c r="R4224" s="2">
        <v>1929.0</v>
      </c>
      <c r="S4224" s="2">
        <v>1866.0</v>
      </c>
      <c r="T4224" s="2">
        <v>1.335898103E9</v>
      </c>
      <c r="U4224" s="2">
        <v>2.5529013E7</v>
      </c>
      <c r="V4224" s="2">
        <v>3.5903189E7</v>
      </c>
      <c r="W4224" s="2">
        <v>1881897.0</v>
      </c>
      <c r="X4224" s="2">
        <v>1309.0</v>
      </c>
      <c r="Y4224" s="2">
        <f t="shared" si="8"/>
        <v>0.91636216</v>
      </c>
      <c r="Z4224" s="2">
        <f t="shared" ref="Z4224:AC4224" si="4275">ROUNDDOWN($Y4224*Z$1,0)-IF(MOD($Y4224*Z$1,1)=0,1,0)+1</f>
        <v>2</v>
      </c>
      <c r="AA4224" s="2">
        <f t="shared" si="4275"/>
        <v>3</v>
      </c>
      <c r="AB4224" s="2">
        <f t="shared" si="4275"/>
        <v>4</v>
      </c>
      <c r="AC4224" s="2">
        <f t="shared" si="4275"/>
        <v>5</v>
      </c>
      <c r="AD4224" s="2">
        <f t="shared" si="10"/>
        <v>0</v>
      </c>
      <c r="AE4224" s="2">
        <f t="shared" si="11"/>
        <v>1</v>
      </c>
      <c r="AF4224" s="2">
        <f t="shared" si="12"/>
        <v>0</v>
      </c>
      <c r="AG4224" s="2">
        <f t="shared" si="13"/>
        <v>0</v>
      </c>
      <c r="AH4224" s="2">
        <f t="shared" si="14"/>
        <v>0</v>
      </c>
      <c r="AI4224" s="2">
        <f t="shared" si="15"/>
        <v>0</v>
      </c>
      <c r="AJ4224" s="2">
        <f t="shared" si="16"/>
        <v>0</v>
      </c>
      <c r="AK4224" s="2">
        <f t="shared" si="17"/>
        <v>0</v>
      </c>
      <c r="AL4224" s="2">
        <f t="shared" si="18"/>
        <v>1</v>
      </c>
    </row>
    <row r="4225" ht="13.5" customHeight="1">
      <c r="A4225" s="3">
        <v>44109.0</v>
      </c>
      <c r="B4225" s="2">
        <v>1956.0</v>
      </c>
      <c r="C4225" s="2">
        <f t="shared" si="3"/>
        <v>1956</v>
      </c>
      <c r="D4225" s="2">
        <f t="shared" si="26"/>
        <v>5035.179928</v>
      </c>
      <c r="E4225" s="2">
        <f t="shared" si="20"/>
        <v>2579.298514</v>
      </c>
      <c r="F4225" s="2">
        <v>2.35</v>
      </c>
      <c r="G4225" s="2">
        <f t="shared" si="4"/>
        <v>0.0235</v>
      </c>
      <c r="H4225" s="2">
        <f t="shared" si="21"/>
        <v>1.8021</v>
      </c>
      <c r="I4225" s="2">
        <f t="shared" si="27"/>
        <v>1.689416148</v>
      </c>
      <c r="J4225" s="2">
        <f t="shared" si="5"/>
        <v>323.2107775</v>
      </c>
      <c r="K4225" s="2">
        <f t="shared" si="6"/>
        <v>334.1405511</v>
      </c>
      <c r="L4225" s="2">
        <f t="shared" si="7"/>
        <v>0</v>
      </c>
      <c r="M4225" s="2">
        <f t="shared" si="1"/>
        <v>334.1405511</v>
      </c>
      <c r="O4225" s="2">
        <v>4223.0</v>
      </c>
      <c r="P4225" s="2">
        <v>1915.0</v>
      </c>
      <c r="Q4225" s="2">
        <v>1911.0</v>
      </c>
      <c r="R4225" s="2">
        <v>1956.0</v>
      </c>
      <c r="S4225" s="2">
        <v>1913.0</v>
      </c>
      <c r="T4225" s="2">
        <v>1.335898103E9</v>
      </c>
      <c r="U4225" s="2">
        <v>2.6130167E7</v>
      </c>
      <c r="V4225" s="2">
        <v>6.7414794E7</v>
      </c>
      <c r="W4225" s="2">
        <v>3473291.0</v>
      </c>
      <c r="X4225" s="2">
        <v>2273.0</v>
      </c>
      <c r="Y4225" s="2">
        <f t="shared" si="8"/>
        <v>0.929455948</v>
      </c>
      <c r="Z4225" s="2">
        <f t="shared" ref="Z4225:AC4225" si="4276">ROUNDDOWN($Y4225*Z$1,0)-IF(MOD($Y4225*Z$1,1)=0,1,0)+1</f>
        <v>2</v>
      </c>
      <c r="AA4225" s="2">
        <f t="shared" si="4276"/>
        <v>3</v>
      </c>
      <c r="AB4225" s="2">
        <f t="shared" si="4276"/>
        <v>4</v>
      </c>
      <c r="AC4225" s="2">
        <f t="shared" si="4276"/>
        <v>5</v>
      </c>
      <c r="AD4225" s="2">
        <f t="shared" si="10"/>
        <v>0</v>
      </c>
      <c r="AE4225" s="2">
        <f t="shared" si="11"/>
        <v>1</v>
      </c>
      <c r="AF4225" s="2">
        <f t="shared" si="12"/>
        <v>0</v>
      </c>
      <c r="AG4225" s="2">
        <f t="shared" si="13"/>
        <v>0</v>
      </c>
      <c r="AH4225" s="2">
        <f t="shared" si="14"/>
        <v>0</v>
      </c>
      <c r="AI4225" s="2">
        <f t="shared" si="15"/>
        <v>0</v>
      </c>
      <c r="AJ4225" s="2">
        <f t="shared" si="16"/>
        <v>0</v>
      </c>
      <c r="AK4225" s="2">
        <f t="shared" si="17"/>
        <v>0</v>
      </c>
      <c r="AL4225" s="2">
        <f t="shared" si="18"/>
        <v>1</v>
      </c>
    </row>
    <row r="4226" ht="13.5" customHeight="1">
      <c r="A4226" s="3">
        <v>44110.0</v>
      </c>
      <c r="B4226" s="2">
        <v>1974.0</v>
      </c>
      <c r="C4226" s="2">
        <f t="shared" si="3"/>
        <v>1974</v>
      </c>
      <c r="D4226" s="2">
        <f t="shared" si="26"/>
        <v>5037.2032</v>
      </c>
      <c r="E4226" s="2">
        <f t="shared" si="20"/>
        <v>2579.641082</v>
      </c>
      <c r="F4226" s="2">
        <v>0.92</v>
      </c>
      <c r="G4226" s="2">
        <f t="shared" si="4"/>
        <v>0.0092</v>
      </c>
      <c r="H4226" s="2">
        <f t="shared" si="21"/>
        <v>1.8113</v>
      </c>
      <c r="I4226" s="2">
        <f t="shared" si="27"/>
        <v>1.689817975</v>
      </c>
      <c r="J4226" s="2">
        <f t="shared" si="5"/>
        <v>326.1843167</v>
      </c>
      <c r="K4226" s="2">
        <f t="shared" si="6"/>
        <v>337.2146442</v>
      </c>
      <c r="L4226" s="2">
        <f t="shared" si="7"/>
        <v>0</v>
      </c>
      <c r="M4226" s="2">
        <f t="shared" si="1"/>
        <v>337.2146442</v>
      </c>
      <c r="O4226" s="2">
        <v>4224.0</v>
      </c>
      <c r="P4226" s="2">
        <v>1963.0</v>
      </c>
      <c r="Q4226" s="2">
        <v>1956.0</v>
      </c>
      <c r="R4226" s="2">
        <v>1978.0</v>
      </c>
      <c r="S4226" s="2">
        <v>1953.0</v>
      </c>
      <c r="T4226" s="2">
        <v>1.335898103E9</v>
      </c>
      <c r="U4226" s="2">
        <v>2.6370629E7</v>
      </c>
      <c r="V4226" s="2">
        <v>5.2139194E7</v>
      </c>
      <c r="W4226" s="2">
        <v>2647995.0</v>
      </c>
      <c r="X4226" s="2">
        <v>1953.0</v>
      </c>
      <c r="Y4226" s="2">
        <f t="shared" si="8"/>
        <v>0.7375152253</v>
      </c>
      <c r="Z4226" s="2">
        <f t="shared" ref="Z4226:AC4226" si="4277">ROUNDDOWN($Y4226*Z$1,0)-IF(MOD($Y4226*Z$1,1)=0,1,0)+1</f>
        <v>2</v>
      </c>
      <c r="AA4226" s="2">
        <f t="shared" si="4277"/>
        <v>3</v>
      </c>
      <c r="AB4226" s="2">
        <f t="shared" si="4277"/>
        <v>3</v>
      </c>
      <c r="AC4226" s="2">
        <f t="shared" si="4277"/>
        <v>4</v>
      </c>
      <c r="AD4226" s="2">
        <f t="shared" si="10"/>
        <v>0</v>
      </c>
      <c r="AE4226" s="2">
        <f t="shared" si="11"/>
        <v>1</v>
      </c>
      <c r="AF4226" s="2">
        <f t="shared" si="12"/>
        <v>0</v>
      </c>
      <c r="AG4226" s="2">
        <f t="shared" si="13"/>
        <v>0</v>
      </c>
      <c r="AH4226" s="2">
        <f t="shared" si="14"/>
        <v>0</v>
      </c>
      <c r="AI4226" s="2">
        <f t="shared" si="15"/>
        <v>0</v>
      </c>
      <c r="AJ4226" s="2">
        <f t="shared" si="16"/>
        <v>0</v>
      </c>
      <c r="AK4226" s="2">
        <f t="shared" si="17"/>
        <v>0</v>
      </c>
      <c r="AL4226" s="2">
        <f t="shared" si="18"/>
        <v>1</v>
      </c>
    </row>
    <row r="4227" ht="13.5" customHeight="1">
      <c r="A4227" s="3">
        <v>44111.0</v>
      </c>
      <c r="B4227" s="2">
        <v>1993.0</v>
      </c>
      <c r="C4227" s="2">
        <f t="shared" si="3"/>
        <v>1993</v>
      </c>
      <c r="D4227" s="2">
        <f t="shared" si="26"/>
        <v>5039.227285</v>
      </c>
      <c r="E4227" s="2">
        <f t="shared" si="20"/>
        <v>2579.983649</v>
      </c>
      <c r="F4227" s="2">
        <v>0.96</v>
      </c>
      <c r="G4227" s="2">
        <f t="shared" si="4"/>
        <v>0.0096</v>
      </c>
      <c r="H4227" s="2">
        <f t="shared" si="21"/>
        <v>1.8209</v>
      </c>
      <c r="I4227" s="2">
        <f t="shared" si="27"/>
        <v>1.690219802</v>
      </c>
      <c r="J4227" s="2">
        <f t="shared" si="5"/>
        <v>329.3156861</v>
      </c>
      <c r="K4227" s="2">
        <f t="shared" si="6"/>
        <v>340.4519047</v>
      </c>
      <c r="L4227" s="2">
        <f t="shared" si="7"/>
        <v>0</v>
      </c>
      <c r="M4227" s="2">
        <f t="shared" si="1"/>
        <v>340.4519047</v>
      </c>
      <c r="O4227" s="2">
        <v>4225.0</v>
      </c>
      <c r="P4227" s="2">
        <v>1984.0</v>
      </c>
      <c r="Q4227" s="2">
        <v>1974.0</v>
      </c>
      <c r="R4227" s="2">
        <v>1998.0</v>
      </c>
      <c r="S4227" s="2">
        <v>1974.0</v>
      </c>
      <c r="T4227" s="2">
        <v>1.335898103E9</v>
      </c>
      <c r="U4227" s="2">
        <v>2.6624449E7</v>
      </c>
      <c r="V4227" s="2">
        <v>4.6652516E7</v>
      </c>
      <c r="W4227" s="2">
        <v>2347409.0</v>
      </c>
      <c r="X4227" s="2">
        <v>1728.0</v>
      </c>
      <c r="Y4227" s="2">
        <f t="shared" si="8"/>
        <v>0.7457369062</v>
      </c>
      <c r="Z4227" s="2">
        <f t="shared" ref="Z4227:AC4227" si="4278">ROUNDDOWN($Y4227*Z$1,0)-IF(MOD($Y4227*Z$1,1)=0,1,0)+1</f>
        <v>2</v>
      </c>
      <c r="AA4227" s="2">
        <f t="shared" si="4278"/>
        <v>3</v>
      </c>
      <c r="AB4227" s="2">
        <f t="shared" si="4278"/>
        <v>3</v>
      </c>
      <c r="AC4227" s="2">
        <f t="shared" si="4278"/>
        <v>4</v>
      </c>
      <c r="AD4227" s="2">
        <f t="shared" si="10"/>
        <v>1</v>
      </c>
      <c r="AE4227" s="2">
        <f t="shared" si="11"/>
        <v>0</v>
      </c>
      <c r="AF4227" s="2">
        <f t="shared" si="12"/>
        <v>0</v>
      </c>
      <c r="AG4227" s="2">
        <f t="shared" si="13"/>
        <v>0</v>
      </c>
      <c r="AH4227" s="2">
        <f t="shared" si="14"/>
        <v>0</v>
      </c>
      <c r="AI4227" s="2">
        <f t="shared" si="15"/>
        <v>0</v>
      </c>
      <c r="AJ4227" s="2">
        <f t="shared" si="16"/>
        <v>0</v>
      </c>
      <c r="AK4227" s="2">
        <f t="shared" si="17"/>
        <v>0</v>
      </c>
      <c r="AL4227" s="2">
        <f t="shared" si="18"/>
        <v>1</v>
      </c>
    </row>
    <row r="4228" ht="13.5" customHeight="1">
      <c r="A4228" s="3">
        <v>44112.0</v>
      </c>
      <c r="B4228" s="2">
        <v>2000.0</v>
      </c>
      <c r="C4228" s="2">
        <f t="shared" si="3"/>
        <v>2000</v>
      </c>
      <c r="D4228" s="2">
        <f t="shared" si="26"/>
        <v>5041.252184</v>
      </c>
      <c r="E4228" s="2">
        <f t="shared" si="20"/>
        <v>2580.326217</v>
      </c>
      <c r="F4228" s="2">
        <v>0.35</v>
      </c>
      <c r="G4228" s="2">
        <f t="shared" si="4"/>
        <v>0.0035</v>
      </c>
      <c r="H4228" s="2">
        <f t="shared" si="21"/>
        <v>1.8244</v>
      </c>
      <c r="I4228" s="2">
        <f t="shared" si="27"/>
        <v>1.690621629</v>
      </c>
      <c r="J4228" s="2">
        <f t="shared" si="5"/>
        <v>330.468291</v>
      </c>
      <c r="K4228" s="2">
        <f t="shared" si="6"/>
        <v>341.6434864</v>
      </c>
      <c r="L4228" s="2">
        <f t="shared" si="7"/>
        <v>0</v>
      </c>
      <c r="M4228" s="2">
        <f t="shared" si="1"/>
        <v>341.6434864</v>
      </c>
      <c r="O4228" s="2">
        <v>4226.0</v>
      </c>
      <c r="P4228" s="2">
        <v>2005.0</v>
      </c>
      <c r="Q4228" s="2">
        <v>1993.0</v>
      </c>
      <c r="R4228" s="2">
        <v>2017.0</v>
      </c>
      <c r="S4228" s="2">
        <v>1998.0</v>
      </c>
      <c r="T4228" s="2">
        <v>1.335898103E9</v>
      </c>
      <c r="U4228" s="2">
        <v>2.6717962E7</v>
      </c>
      <c r="V4228" s="2">
        <v>4.1988958E7</v>
      </c>
      <c r="W4228" s="2">
        <v>2092302.0</v>
      </c>
      <c r="X4228" s="2">
        <v>1826.0</v>
      </c>
      <c r="Y4228" s="2">
        <f t="shared" si="8"/>
        <v>0.5885099472</v>
      </c>
      <c r="Z4228" s="2">
        <f t="shared" ref="Z4228:AC4228" si="4279">ROUNDDOWN($Y4228*Z$1,0)-IF(MOD($Y4228*Z$1,1)=0,1,0)+1</f>
        <v>2</v>
      </c>
      <c r="AA4228" s="2">
        <f t="shared" si="4279"/>
        <v>2</v>
      </c>
      <c r="AB4228" s="2">
        <f t="shared" si="4279"/>
        <v>3</v>
      </c>
      <c r="AC4228" s="2">
        <f t="shared" si="4279"/>
        <v>3</v>
      </c>
      <c r="AD4228" s="2">
        <f t="shared" si="10"/>
        <v>0</v>
      </c>
      <c r="AE4228" s="2">
        <f t="shared" si="11"/>
        <v>0</v>
      </c>
      <c r="AF4228" s="2">
        <f t="shared" si="12"/>
        <v>0</v>
      </c>
      <c r="AG4228" s="2">
        <f t="shared" si="13"/>
        <v>0</v>
      </c>
      <c r="AH4228" s="2">
        <f t="shared" si="14"/>
        <v>0</v>
      </c>
      <c r="AI4228" s="2">
        <f t="shared" si="15"/>
        <v>1</v>
      </c>
      <c r="AJ4228" s="2">
        <f t="shared" si="16"/>
        <v>0</v>
      </c>
      <c r="AK4228" s="2">
        <f t="shared" si="17"/>
        <v>0</v>
      </c>
      <c r="AL4228" s="2">
        <f t="shared" si="18"/>
        <v>1</v>
      </c>
    </row>
    <row r="4229" ht="13.5" customHeight="1">
      <c r="A4229" s="3">
        <v>44115.0</v>
      </c>
      <c r="B4229" s="2">
        <v>1998.0</v>
      </c>
      <c r="C4229" s="2">
        <f t="shared" si="3"/>
        <v>1998</v>
      </c>
      <c r="D4229" s="2">
        <f t="shared" si="26"/>
        <v>5043.277896</v>
      </c>
      <c r="E4229" s="2">
        <f t="shared" si="20"/>
        <v>2580.668785</v>
      </c>
      <c r="F4229" s="2">
        <v>-0.1</v>
      </c>
      <c r="G4229" s="2">
        <f t="shared" si="4"/>
        <v>-0.001</v>
      </c>
      <c r="H4229" s="2">
        <f t="shared" si="21"/>
        <v>1.8234</v>
      </c>
      <c r="I4229" s="2">
        <f t="shared" si="27"/>
        <v>1.691023456</v>
      </c>
      <c r="J4229" s="2">
        <f t="shared" si="5"/>
        <v>330.1378227</v>
      </c>
      <c r="K4229" s="2">
        <f t="shared" si="6"/>
        <v>341.3018429</v>
      </c>
      <c r="L4229" s="2">
        <f t="shared" si="7"/>
        <v>0</v>
      </c>
      <c r="M4229" s="2">
        <f t="shared" si="1"/>
        <v>341.3018429</v>
      </c>
      <c r="O4229" s="2">
        <v>4227.0</v>
      </c>
      <c r="P4229" s="2">
        <v>2025.0</v>
      </c>
      <c r="Q4229" s="2">
        <v>2000.0</v>
      </c>
      <c r="R4229" s="2">
        <v>2025.0</v>
      </c>
      <c r="S4229" s="2">
        <v>1988.0</v>
      </c>
      <c r="T4229" s="2">
        <v>1.335898103E9</v>
      </c>
      <c r="U4229" s="2">
        <v>2.6691244E7</v>
      </c>
      <c r="V4229" s="2">
        <v>2.4416258E7</v>
      </c>
      <c r="W4229" s="2">
        <v>1216385.0</v>
      </c>
      <c r="X4229" s="2">
        <v>1101.0</v>
      </c>
      <c r="Y4229" s="2">
        <f t="shared" si="8"/>
        <v>0.4559480309</v>
      </c>
      <c r="Z4229" s="2">
        <f t="shared" ref="Z4229:AC4229" si="4280">ROUNDDOWN($Y4229*Z$1,0)-IF(MOD($Y4229*Z$1,1)=0,1,0)+1</f>
        <v>1</v>
      </c>
      <c r="AA4229" s="2">
        <f t="shared" si="4280"/>
        <v>2</v>
      </c>
      <c r="AB4229" s="2">
        <f t="shared" si="4280"/>
        <v>2</v>
      </c>
      <c r="AC4229" s="2">
        <f t="shared" si="4280"/>
        <v>3</v>
      </c>
      <c r="AD4229" s="2">
        <f t="shared" si="10"/>
        <v>0</v>
      </c>
      <c r="AE4229" s="2">
        <f t="shared" si="11"/>
        <v>0</v>
      </c>
      <c r="AF4229" s="2">
        <f t="shared" si="12"/>
        <v>0</v>
      </c>
      <c r="AG4229" s="2">
        <f t="shared" si="13"/>
        <v>0</v>
      </c>
      <c r="AH4229" s="2">
        <f t="shared" si="14"/>
        <v>0</v>
      </c>
      <c r="AI4229" s="2">
        <f t="shared" si="15"/>
        <v>0</v>
      </c>
      <c r="AJ4229" s="2">
        <f t="shared" si="16"/>
        <v>1</v>
      </c>
      <c r="AK4229" s="2">
        <f t="shared" si="17"/>
        <v>0</v>
      </c>
      <c r="AL4229" s="2">
        <f t="shared" si="18"/>
        <v>1</v>
      </c>
    </row>
    <row r="4230" ht="13.5" customHeight="1">
      <c r="A4230" s="3">
        <v>44116.0</v>
      </c>
      <c r="B4230" s="2">
        <v>2000.0</v>
      </c>
      <c r="C4230" s="2">
        <f t="shared" si="3"/>
        <v>2000</v>
      </c>
      <c r="D4230" s="2">
        <f t="shared" si="26"/>
        <v>5045.304422</v>
      </c>
      <c r="E4230" s="2">
        <f t="shared" si="20"/>
        <v>2581.011353</v>
      </c>
      <c r="F4230" s="2">
        <v>0.1</v>
      </c>
      <c r="G4230" s="2">
        <f t="shared" si="4"/>
        <v>0.001</v>
      </c>
      <c r="H4230" s="2">
        <f t="shared" si="21"/>
        <v>1.8244</v>
      </c>
      <c r="I4230" s="2">
        <f t="shared" si="27"/>
        <v>1.691425283</v>
      </c>
      <c r="J4230" s="2">
        <f t="shared" si="5"/>
        <v>330.4679606</v>
      </c>
      <c r="K4230" s="2">
        <f t="shared" si="6"/>
        <v>341.6431448</v>
      </c>
      <c r="L4230" s="2">
        <f t="shared" si="7"/>
        <v>0</v>
      </c>
      <c r="M4230" s="2">
        <f t="shared" si="1"/>
        <v>341.6431448</v>
      </c>
      <c r="O4230" s="2">
        <v>4228.0</v>
      </c>
      <c r="P4230" s="2">
        <v>1995.0</v>
      </c>
      <c r="Q4230" s="2">
        <v>1998.0</v>
      </c>
      <c r="R4230" s="2">
        <v>2006.0</v>
      </c>
      <c r="S4230" s="2">
        <v>1966.0</v>
      </c>
      <c r="T4230" s="2">
        <v>1.335898103E9</v>
      </c>
      <c r="U4230" s="2">
        <v>2.6717962E7</v>
      </c>
      <c r="V4230" s="2">
        <v>5.945203E7</v>
      </c>
      <c r="W4230" s="2">
        <v>2983875.0</v>
      </c>
      <c r="X4230" s="2">
        <v>2363.0</v>
      </c>
      <c r="Y4230" s="2">
        <f t="shared" si="8"/>
        <v>0.5204019488</v>
      </c>
      <c r="Z4230" s="2">
        <f t="shared" ref="Z4230:AC4230" si="4281">ROUNDDOWN($Y4230*Z$1,0)-IF(MOD($Y4230*Z$1,1)=0,1,0)+1</f>
        <v>2</v>
      </c>
      <c r="AA4230" s="2">
        <f t="shared" si="4281"/>
        <v>2</v>
      </c>
      <c r="AB4230" s="2">
        <f t="shared" si="4281"/>
        <v>3</v>
      </c>
      <c r="AC4230" s="2">
        <f t="shared" si="4281"/>
        <v>3</v>
      </c>
      <c r="AD4230" s="2">
        <f t="shared" si="10"/>
        <v>0</v>
      </c>
      <c r="AE4230" s="2">
        <f t="shared" si="11"/>
        <v>0</v>
      </c>
      <c r="AF4230" s="2">
        <f t="shared" si="12"/>
        <v>0</v>
      </c>
      <c r="AG4230" s="2">
        <f t="shared" si="13"/>
        <v>0</v>
      </c>
      <c r="AH4230" s="2">
        <f t="shared" si="14"/>
        <v>0</v>
      </c>
      <c r="AI4230" s="2">
        <f t="shared" si="15"/>
        <v>1</v>
      </c>
      <c r="AJ4230" s="2">
        <f t="shared" si="16"/>
        <v>0</v>
      </c>
      <c r="AK4230" s="2">
        <f t="shared" si="17"/>
        <v>0</v>
      </c>
      <c r="AL4230" s="2">
        <f t="shared" si="18"/>
        <v>1</v>
      </c>
    </row>
    <row r="4231" ht="13.5" customHeight="1">
      <c r="A4231" s="3">
        <v>44117.0</v>
      </c>
      <c r="B4231" s="2">
        <v>1975.0</v>
      </c>
      <c r="C4231" s="2">
        <f t="shared" si="3"/>
        <v>1975</v>
      </c>
      <c r="D4231" s="2">
        <f t="shared" si="26"/>
        <v>5047.331762</v>
      </c>
      <c r="E4231" s="2">
        <f t="shared" si="20"/>
        <v>2581.35392</v>
      </c>
      <c r="F4231" s="2">
        <v>-1.25</v>
      </c>
      <c r="G4231" s="2">
        <f t="shared" si="4"/>
        <v>-0.0125</v>
      </c>
      <c r="H4231" s="2">
        <f t="shared" si="21"/>
        <v>1.8119</v>
      </c>
      <c r="I4231" s="2">
        <f t="shared" si="27"/>
        <v>1.691827111</v>
      </c>
      <c r="J4231" s="2">
        <f t="shared" si="5"/>
        <v>326.3371111</v>
      </c>
      <c r="K4231" s="2">
        <f t="shared" si="6"/>
        <v>337.3726055</v>
      </c>
      <c r="L4231" s="2">
        <f t="shared" si="7"/>
        <v>0</v>
      </c>
      <c r="M4231" s="2">
        <f t="shared" si="1"/>
        <v>337.3726055</v>
      </c>
      <c r="O4231" s="2">
        <v>4229.0</v>
      </c>
      <c r="P4231" s="2">
        <v>1999.0</v>
      </c>
      <c r="Q4231" s="2">
        <v>2000.0</v>
      </c>
      <c r="R4231" s="2">
        <v>2015.0</v>
      </c>
      <c r="S4231" s="2">
        <v>1967.0</v>
      </c>
      <c r="T4231" s="2">
        <v>1.335898103E9</v>
      </c>
      <c r="U4231" s="2">
        <v>2.6383988E7</v>
      </c>
      <c r="V4231" s="2">
        <v>5.0015957E7</v>
      </c>
      <c r="W4231" s="2">
        <v>2512593.0</v>
      </c>
      <c r="X4231" s="2">
        <v>2011.0</v>
      </c>
      <c r="Y4231" s="2">
        <f t="shared" si="8"/>
        <v>0.1834145351</v>
      </c>
      <c r="Z4231" s="2">
        <f t="shared" ref="Z4231:AC4231" si="4282">ROUNDDOWN($Y4231*Z$1,0)-IF(MOD($Y4231*Z$1,1)=0,1,0)+1</f>
        <v>1</v>
      </c>
      <c r="AA4231" s="2">
        <f t="shared" si="4282"/>
        <v>1</v>
      </c>
      <c r="AB4231" s="2">
        <f t="shared" si="4282"/>
        <v>1</v>
      </c>
      <c r="AC4231" s="2">
        <f t="shared" si="4282"/>
        <v>1</v>
      </c>
      <c r="AD4231" s="2">
        <f t="shared" si="10"/>
        <v>0</v>
      </c>
      <c r="AE4231" s="2">
        <f t="shared" si="11"/>
        <v>0</v>
      </c>
      <c r="AF4231" s="2">
        <f t="shared" si="12"/>
        <v>0</v>
      </c>
      <c r="AG4231" s="2">
        <f t="shared" si="13"/>
        <v>0</v>
      </c>
      <c r="AH4231" s="2">
        <f t="shared" si="14"/>
        <v>0</v>
      </c>
      <c r="AI4231" s="2">
        <f t="shared" si="15"/>
        <v>0</v>
      </c>
      <c r="AJ4231" s="2">
        <f t="shared" si="16"/>
        <v>1</v>
      </c>
      <c r="AK4231" s="2">
        <f t="shared" si="17"/>
        <v>0</v>
      </c>
      <c r="AL4231" s="2">
        <f t="shared" si="18"/>
        <v>1</v>
      </c>
    </row>
    <row r="4232" ht="13.5" customHeight="1">
      <c r="A4232" s="3">
        <v>44118.0</v>
      </c>
      <c r="B4232" s="2">
        <v>2004.0</v>
      </c>
      <c r="C4232" s="2">
        <f t="shared" si="3"/>
        <v>2004</v>
      </c>
      <c r="D4232" s="2">
        <f t="shared" si="26"/>
        <v>5049.359917</v>
      </c>
      <c r="E4232" s="2">
        <f t="shared" si="20"/>
        <v>2581.696488</v>
      </c>
      <c r="F4232" s="2">
        <v>1.47</v>
      </c>
      <c r="G4232" s="2">
        <f t="shared" si="4"/>
        <v>0.0147</v>
      </c>
      <c r="H4232" s="2">
        <f t="shared" si="21"/>
        <v>1.8266</v>
      </c>
      <c r="I4232" s="2">
        <f t="shared" si="27"/>
        <v>1.692228938</v>
      </c>
      <c r="J4232" s="2">
        <f t="shared" si="5"/>
        <v>331.1342666</v>
      </c>
      <c r="K4232" s="2">
        <f t="shared" si="6"/>
        <v>342.3319828</v>
      </c>
      <c r="L4232" s="2">
        <f t="shared" si="7"/>
        <v>0</v>
      </c>
      <c r="M4232" s="2">
        <f t="shared" si="1"/>
        <v>342.3319828</v>
      </c>
      <c r="O4232" s="2">
        <v>4230.0</v>
      </c>
      <c r="P4232" s="2">
        <v>1984.0</v>
      </c>
      <c r="Q4232" s="2">
        <v>1975.0</v>
      </c>
      <c r="R4232" s="2">
        <v>2014.0</v>
      </c>
      <c r="S4232" s="2">
        <v>1979.0</v>
      </c>
      <c r="T4232" s="2">
        <v>1.335898103E9</v>
      </c>
      <c r="U4232" s="2">
        <v>2.6771398E7</v>
      </c>
      <c r="V4232" s="2">
        <v>6.314092E7</v>
      </c>
      <c r="W4232" s="2">
        <v>3157763.0</v>
      </c>
      <c r="X4232" s="2">
        <v>2911.0</v>
      </c>
      <c r="Y4232" s="2">
        <f t="shared" si="8"/>
        <v>0.8385099472</v>
      </c>
      <c r="Z4232" s="2">
        <f t="shared" ref="Z4232:AC4232" si="4283">ROUNDDOWN($Y4232*Z$1,0)-IF(MOD($Y4232*Z$1,1)=0,1,0)+1</f>
        <v>2</v>
      </c>
      <c r="AA4232" s="2">
        <f t="shared" si="4283"/>
        <v>3</v>
      </c>
      <c r="AB4232" s="2">
        <f t="shared" si="4283"/>
        <v>4</v>
      </c>
      <c r="AC4232" s="2">
        <f t="shared" si="4283"/>
        <v>5</v>
      </c>
      <c r="AD4232" s="2">
        <f t="shared" si="10"/>
        <v>0</v>
      </c>
      <c r="AE4232" s="2">
        <f t="shared" si="11"/>
        <v>0</v>
      </c>
      <c r="AF4232" s="2">
        <f t="shared" si="12"/>
        <v>0</v>
      </c>
      <c r="AG4232" s="2">
        <f t="shared" si="13"/>
        <v>0</v>
      </c>
      <c r="AH4232" s="2">
        <f t="shared" si="14"/>
        <v>0</v>
      </c>
      <c r="AI4232" s="2">
        <f t="shared" si="15"/>
        <v>1</v>
      </c>
      <c r="AJ4232" s="2">
        <f t="shared" si="16"/>
        <v>0</v>
      </c>
      <c r="AK4232" s="2">
        <f t="shared" si="17"/>
        <v>0</v>
      </c>
      <c r="AL4232" s="2">
        <f t="shared" si="18"/>
        <v>1</v>
      </c>
    </row>
    <row r="4233" ht="13.5" customHeight="1">
      <c r="A4233" s="3">
        <v>44119.0</v>
      </c>
      <c r="B4233" s="2">
        <v>1990.0</v>
      </c>
      <c r="C4233" s="2">
        <f t="shared" si="3"/>
        <v>1990</v>
      </c>
      <c r="D4233" s="2">
        <f t="shared" si="26"/>
        <v>5051.388887</v>
      </c>
      <c r="E4233" s="2">
        <f t="shared" si="20"/>
        <v>2582.039056</v>
      </c>
      <c r="F4233" s="2">
        <v>-0.7</v>
      </c>
      <c r="G4233" s="2">
        <f t="shared" si="4"/>
        <v>-0.007</v>
      </c>
      <c r="H4233" s="2">
        <f t="shared" si="21"/>
        <v>1.8196</v>
      </c>
      <c r="I4233" s="2">
        <f t="shared" si="27"/>
        <v>1.692630765</v>
      </c>
      <c r="J4233" s="2">
        <f t="shared" si="5"/>
        <v>328.8163267</v>
      </c>
      <c r="K4233" s="2">
        <f t="shared" si="6"/>
        <v>339.9356589</v>
      </c>
      <c r="L4233" s="2">
        <f t="shared" si="7"/>
        <v>0</v>
      </c>
      <c r="M4233" s="2">
        <f t="shared" si="1"/>
        <v>339.9356589</v>
      </c>
      <c r="O4233" s="2">
        <v>4231.0</v>
      </c>
      <c r="P4233" s="2">
        <v>1987.0</v>
      </c>
      <c r="Q4233" s="2">
        <v>2004.0</v>
      </c>
      <c r="R4233" s="2">
        <v>1998.0</v>
      </c>
      <c r="S4233" s="2">
        <v>1981.0</v>
      </c>
      <c r="T4233" s="2">
        <v>1.335898103E9</v>
      </c>
      <c r="U4233" s="2">
        <v>2.6584372E7</v>
      </c>
      <c r="V4233" s="2">
        <v>7.0234174E7</v>
      </c>
      <c r="W4233" s="2">
        <v>3531177.0</v>
      </c>
      <c r="X4233" s="2">
        <v>3115.0</v>
      </c>
      <c r="Y4233" s="2">
        <f t="shared" si="8"/>
        <v>0.2951684937</v>
      </c>
      <c r="Z4233" s="2">
        <f t="shared" ref="Z4233:AC4233" si="4284">ROUNDDOWN($Y4233*Z$1,0)-IF(MOD($Y4233*Z$1,1)=0,1,0)+1</f>
        <v>1</v>
      </c>
      <c r="AA4233" s="2">
        <f t="shared" si="4284"/>
        <v>1</v>
      </c>
      <c r="AB4233" s="2">
        <f t="shared" si="4284"/>
        <v>2</v>
      </c>
      <c r="AC4233" s="2">
        <f t="shared" si="4284"/>
        <v>2</v>
      </c>
      <c r="AD4233" s="2">
        <f t="shared" si="10"/>
        <v>0</v>
      </c>
      <c r="AE4233" s="2">
        <f t="shared" si="11"/>
        <v>0</v>
      </c>
      <c r="AF4233" s="2">
        <f t="shared" si="12"/>
        <v>0</v>
      </c>
      <c r="AG4233" s="2">
        <f t="shared" si="13"/>
        <v>0</v>
      </c>
      <c r="AH4233" s="2">
        <f t="shared" si="14"/>
        <v>0</v>
      </c>
      <c r="AI4233" s="2">
        <f t="shared" si="15"/>
        <v>0</v>
      </c>
      <c r="AJ4233" s="2">
        <f t="shared" si="16"/>
        <v>1</v>
      </c>
      <c r="AK4233" s="2">
        <f t="shared" si="17"/>
        <v>0</v>
      </c>
      <c r="AL4233" s="2">
        <f t="shared" si="18"/>
        <v>1</v>
      </c>
    </row>
    <row r="4234" ht="13.5" customHeight="1">
      <c r="A4234" s="3">
        <v>44122.0</v>
      </c>
      <c r="B4234" s="2">
        <v>2005.0</v>
      </c>
      <c r="C4234" s="2">
        <f t="shared" si="3"/>
        <v>2005</v>
      </c>
      <c r="D4234" s="2">
        <f t="shared" si="26"/>
        <v>5053.418673</v>
      </c>
      <c r="E4234" s="2">
        <f t="shared" si="20"/>
        <v>2582.381623</v>
      </c>
      <c r="F4234" s="2">
        <v>0.75</v>
      </c>
      <c r="G4234" s="2">
        <f t="shared" si="4"/>
        <v>0.0075</v>
      </c>
      <c r="H4234" s="2">
        <f t="shared" si="21"/>
        <v>1.8271</v>
      </c>
      <c r="I4234" s="2">
        <f t="shared" si="27"/>
        <v>1.693032592</v>
      </c>
      <c r="J4234" s="2">
        <f t="shared" si="5"/>
        <v>331.2824492</v>
      </c>
      <c r="K4234" s="2">
        <f t="shared" si="6"/>
        <v>342.4851763</v>
      </c>
      <c r="L4234" s="2">
        <f t="shared" si="7"/>
        <v>0</v>
      </c>
      <c r="M4234" s="2">
        <f t="shared" si="1"/>
        <v>342.4851763</v>
      </c>
      <c r="O4234" s="2">
        <v>4232.0</v>
      </c>
      <c r="P4234" s="2">
        <v>1990.0</v>
      </c>
      <c r="Q4234" s="2">
        <v>1990.0</v>
      </c>
      <c r="R4234" s="2">
        <v>2007.0</v>
      </c>
      <c r="S4234" s="2">
        <v>1990.0</v>
      </c>
      <c r="T4234" s="2">
        <v>1.335898103E9</v>
      </c>
      <c r="U4234" s="2">
        <v>2.6784757E7</v>
      </c>
      <c r="V4234" s="2">
        <v>2.0955077E7</v>
      </c>
      <c r="W4234" s="2">
        <v>1047481.0</v>
      </c>
      <c r="X4234" s="2">
        <v>1039.0</v>
      </c>
      <c r="Y4234" s="2">
        <f t="shared" si="8"/>
        <v>0.6941737718</v>
      </c>
      <c r="Z4234" s="2">
        <f t="shared" ref="Z4234:AC4234" si="4285">ROUNDDOWN($Y4234*Z$1,0)-IF(MOD($Y4234*Z$1,1)=0,1,0)+1</f>
        <v>2</v>
      </c>
      <c r="AA4234" s="2">
        <f t="shared" si="4285"/>
        <v>3</v>
      </c>
      <c r="AB4234" s="2">
        <f t="shared" si="4285"/>
        <v>3</v>
      </c>
      <c r="AC4234" s="2">
        <f t="shared" si="4285"/>
        <v>4</v>
      </c>
      <c r="AD4234" s="2">
        <f t="shared" si="10"/>
        <v>0</v>
      </c>
      <c r="AE4234" s="2">
        <f t="shared" si="11"/>
        <v>0</v>
      </c>
      <c r="AF4234" s="2">
        <f t="shared" si="12"/>
        <v>0</v>
      </c>
      <c r="AG4234" s="2">
        <f t="shared" si="13"/>
        <v>0</v>
      </c>
      <c r="AH4234" s="2">
        <f t="shared" si="14"/>
        <v>1</v>
      </c>
      <c r="AI4234" s="2">
        <f t="shared" si="15"/>
        <v>0</v>
      </c>
      <c r="AJ4234" s="2">
        <f t="shared" si="16"/>
        <v>0</v>
      </c>
      <c r="AK4234" s="2">
        <f t="shared" si="17"/>
        <v>0</v>
      </c>
      <c r="AL4234" s="2">
        <f t="shared" si="18"/>
        <v>1</v>
      </c>
    </row>
    <row r="4235" ht="13.5" customHeight="1">
      <c r="A4235" s="3">
        <v>44123.0</v>
      </c>
      <c r="B4235" s="2">
        <v>1969.0</v>
      </c>
      <c r="C4235" s="2">
        <f t="shared" si="3"/>
        <v>1969</v>
      </c>
      <c r="D4235" s="2">
        <f t="shared" si="26"/>
        <v>5055.449273</v>
      </c>
      <c r="E4235" s="2">
        <f t="shared" si="20"/>
        <v>2582.724191</v>
      </c>
      <c r="F4235" s="2">
        <v>-1.8</v>
      </c>
      <c r="G4235" s="2">
        <f t="shared" si="4"/>
        <v>-0.018</v>
      </c>
      <c r="H4235" s="2">
        <f t="shared" si="21"/>
        <v>1.8091</v>
      </c>
      <c r="I4235" s="2">
        <f t="shared" si="27"/>
        <v>1.693434419</v>
      </c>
      <c r="J4235" s="2">
        <f t="shared" si="5"/>
        <v>325.3193651</v>
      </c>
      <c r="K4235" s="2">
        <f t="shared" si="6"/>
        <v>336.3204431</v>
      </c>
      <c r="L4235" s="2">
        <f t="shared" si="7"/>
        <v>0</v>
      </c>
      <c r="M4235" s="2">
        <f t="shared" si="1"/>
        <v>336.3204431</v>
      </c>
      <c r="O4235" s="2">
        <v>4233.0</v>
      </c>
      <c r="P4235" s="2">
        <v>2017.0</v>
      </c>
      <c r="Q4235" s="2">
        <v>2005.0</v>
      </c>
      <c r="R4235" s="2">
        <v>2033.0</v>
      </c>
      <c r="S4235" s="2">
        <v>1969.0</v>
      </c>
      <c r="T4235" s="2">
        <v>1.335898103E9</v>
      </c>
      <c r="U4235" s="2">
        <v>2.6303834E7</v>
      </c>
      <c r="V4235" s="2">
        <v>7.1622307E7</v>
      </c>
      <c r="W4235" s="2">
        <v>3574212.0</v>
      </c>
      <c r="X4235" s="2">
        <v>2879.0</v>
      </c>
      <c r="Y4235" s="2">
        <f t="shared" si="8"/>
        <v>0.1052578157</v>
      </c>
      <c r="Z4235" s="2">
        <f t="shared" ref="Z4235:AC4235" si="4286">ROUNDDOWN($Y4235*Z$1,0)-IF(MOD($Y4235*Z$1,1)=0,1,0)+1</f>
        <v>1</v>
      </c>
      <c r="AA4235" s="2">
        <f t="shared" si="4286"/>
        <v>1</v>
      </c>
      <c r="AB4235" s="2">
        <f t="shared" si="4286"/>
        <v>1</v>
      </c>
      <c r="AC4235" s="2">
        <f t="shared" si="4286"/>
        <v>1</v>
      </c>
      <c r="AD4235" s="2">
        <f t="shared" si="10"/>
        <v>0</v>
      </c>
      <c r="AE4235" s="2">
        <f t="shared" si="11"/>
        <v>0</v>
      </c>
      <c r="AF4235" s="2">
        <f t="shared" si="12"/>
        <v>0</v>
      </c>
      <c r="AG4235" s="2">
        <f t="shared" si="13"/>
        <v>1</v>
      </c>
      <c r="AH4235" s="2">
        <f t="shared" si="14"/>
        <v>0</v>
      </c>
      <c r="AI4235" s="2">
        <f t="shared" si="15"/>
        <v>0</v>
      </c>
      <c r="AJ4235" s="2">
        <f t="shared" si="16"/>
        <v>0</v>
      </c>
      <c r="AK4235" s="2">
        <f t="shared" si="17"/>
        <v>0</v>
      </c>
      <c r="AL4235" s="2">
        <f t="shared" si="18"/>
        <v>1</v>
      </c>
    </row>
    <row r="4236" ht="13.5" customHeight="1">
      <c r="A4236" s="3">
        <v>44124.0</v>
      </c>
      <c r="B4236" s="2">
        <v>1955.0</v>
      </c>
      <c r="C4236" s="2">
        <f t="shared" si="3"/>
        <v>1955</v>
      </c>
      <c r="D4236" s="2">
        <f t="shared" si="26"/>
        <v>5057.48069</v>
      </c>
      <c r="E4236" s="2">
        <f t="shared" si="20"/>
        <v>2583.066759</v>
      </c>
      <c r="F4236" s="2">
        <v>-0.71</v>
      </c>
      <c r="G4236" s="2">
        <f t="shared" si="4"/>
        <v>-0.0071</v>
      </c>
      <c r="H4236" s="2">
        <f t="shared" si="21"/>
        <v>1.802</v>
      </c>
      <c r="I4236" s="2">
        <f t="shared" si="27"/>
        <v>1.693836247</v>
      </c>
      <c r="J4236" s="2">
        <f t="shared" si="5"/>
        <v>323.0095976</v>
      </c>
      <c r="K4236" s="2">
        <f t="shared" si="6"/>
        <v>333.932568</v>
      </c>
      <c r="L4236" s="2">
        <f t="shared" si="7"/>
        <v>0</v>
      </c>
      <c r="M4236" s="2">
        <f t="shared" si="1"/>
        <v>333.932568</v>
      </c>
      <c r="O4236" s="2">
        <v>4234.0</v>
      </c>
      <c r="P4236" s="2">
        <v>1974.0</v>
      </c>
      <c r="Q4236" s="2">
        <v>1969.0</v>
      </c>
      <c r="R4236" s="2">
        <v>1974.0</v>
      </c>
      <c r="S4236" s="2">
        <v>1941.0</v>
      </c>
      <c r="T4236" s="2">
        <v>1.335898103E9</v>
      </c>
      <c r="U4236" s="2">
        <v>2.6116808E7</v>
      </c>
      <c r="V4236" s="2">
        <v>7.1464518E7</v>
      </c>
      <c r="W4236" s="2">
        <v>3659938.0</v>
      </c>
      <c r="X4236" s="2">
        <v>3214.0</v>
      </c>
      <c r="Y4236" s="2">
        <f t="shared" si="8"/>
        <v>0.2926309379</v>
      </c>
      <c r="Z4236" s="2">
        <f t="shared" ref="Z4236:AC4236" si="4287">ROUNDDOWN($Y4236*Z$1,0)-IF(MOD($Y4236*Z$1,1)=0,1,0)+1</f>
        <v>1</v>
      </c>
      <c r="AA4236" s="2">
        <f t="shared" si="4287"/>
        <v>1</v>
      </c>
      <c r="AB4236" s="2">
        <f t="shared" si="4287"/>
        <v>2</v>
      </c>
      <c r="AC4236" s="2">
        <f t="shared" si="4287"/>
        <v>2</v>
      </c>
      <c r="AD4236" s="2">
        <f t="shared" si="10"/>
        <v>0</v>
      </c>
      <c r="AE4236" s="2">
        <f t="shared" si="11"/>
        <v>0</v>
      </c>
      <c r="AF4236" s="2">
        <f t="shared" si="12"/>
        <v>0</v>
      </c>
      <c r="AG4236" s="2">
        <f t="shared" si="13"/>
        <v>0</v>
      </c>
      <c r="AH4236" s="2">
        <f t="shared" si="14"/>
        <v>0</v>
      </c>
      <c r="AI4236" s="2">
        <f t="shared" si="15"/>
        <v>0</v>
      </c>
      <c r="AJ4236" s="2">
        <f t="shared" si="16"/>
        <v>0</v>
      </c>
      <c r="AK4236" s="2">
        <f t="shared" si="17"/>
        <v>1</v>
      </c>
      <c r="AL4236" s="2">
        <f t="shared" si="18"/>
        <v>1</v>
      </c>
    </row>
    <row r="4237" ht="13.5" customHeight="1">
      <c r="A4237" s="3">
        <v>44125.0</v>
      </c>
      <c r="B4237" s="2">
        <v>1964.0</v>
      </c>
      <c r="C4237" s="2">
        <f t="shared" si="3"/>
        <v>1964</v>
      </c>
      <c r="D4237" s="2">
        <f t="shared" si="26"/>
        <v>5059.512923</v>
      </c>
      <c r="E4237" s="2">
        <f t="shared" si="20"/>
        <v>2583.409327</v>
      </c>
      <c r="F4237" s="2">
        <v>0.46</v>
      </c>
      <c r="G4237" s="2">
        <f t="shared" si="4"/>
        <v>0.0046</v>
      </c>
      <c r="H4237" s="2">
        <f t="shared" si="21"/>
        <v>1.8066</v>
      </c>
      <c r="I4237" s="2">
        <f t="shared" si="27"/>
        <v>1.694238074</v>
      </c>
      <c r="J4237" s="2">
        <f t="shared" si="5"/>
        <v>324.4954418</v>
      </c>
      <c r="K4237" s="2">
        <f t="shared" si="6"/>
        <v>335.4686578</v>
      </c>
      <c r="L4237" s="2">
        <f t="shared" si="7"/>
        <v>0</v>
      </c>
      <c r="M4237" s="2">
        <f t="shared" si="1"/>
        <v>335.4686578</v>
      </c>
      <c r="O4237" s="2">
        <v>4235.0</v>
      </c>
      <c r="P4237" s="2">
        <v>1973.0</v>
      </c>
      <c r="Q4237" s="2">
        <v>1955.0</v>
      </c>
      <c r="R4237" s="2">
        <v>1973.0</v>
      </c>
      <c r="S4237" s="2">
        <v>1941.0</v>
      </c>
      <c r="T4237" s="2">
        <v>1.335898103E9</v>
      </c>
      <c r="U4237" s="2">
        <v>2.6237039E7</v>
      </c>
      <c r="V4237" s="2">
        <v>4.2189336E7</v>
      </c>
      <c r="W4237" s="2">
        <v>2153601.0</v>
      </c>
      <c r="X4237" s="2">
        <v>1617.0</v>
      </c>
      <c r="Y4237" s="2">
        <f t="shared" si="8"/>
        <v>0.6145960211</v>
      </c>
      <c r="Z4237" s="2">
        <f t="shared" ref="Z4237:AC4237" si="4288">ROUNDDOWN($Y4237*Z$1,0)-IF(MOD($Y4237*Z$1,1)=0,1,0)+1</f>
        <v>2</v>
      </c>
      <c r="AA4237" s="2">
        <f t="shared" si="4288"/>
        <v>2</v>
      </c>
      <c r="AB4237" s="2">
        <f t="shared" si="4288"/>
        <v>3</v>
      </c>
      <c r="AC4237" s="2">
        <f t="shared" si="4288"/>
        <v>4</v>
      </c>
      <c r="AD4237" s="2">
        <f t="shared" si="10"/>
        <v>0</v>
      </c>
      <c r="AE4237" s="2">
        <f t="shared" si="11"/>
        <v>1</v>
      </c>
      <c r="AF4237" s="2">
        <f t="shared" si="12"/>
        <v>0</v>
      </c>
      <c r="AG4237" s="2">
        <f t="shared" si="13"/>
        <v>0</v>
      </c>
      <c r="AH4237" s="2">
        <f t="shared" si="14"/>
        <v>0</v>
      </c>
      <c r="AI4237" s="2">
        <f t="shared" si="15"/>
        <v>0</v>
      </c>
      <c r="AJ4237" s="2">
        <f t="shared" si="16"/>
        <v>0</v>
      </c>
      <c r="AK4237" s="2">
        <f t="shared" si="17"/>
        <v>0</v>
      </c>
      <c r="AL4237" s="2">
        <f t="shared" si="18"/>
        <v>1</v>
      </c>
    </row>
    <row r="4238" ht="13.5" customHeight="1">
      <c r="A4238" s="3">
        <v>44126.0</v>
      </c>
      <c r="B4238" s="2">
        <v>2020.0</v>
      </c>
      <c r="C4238" s="2">
        <f t="shared" si="3"/>
        <v>2020</v>
      </c>
      <c r="D4238" s="2">
        <f t="shared" si="26"/>
        <v>5061.545973</v>
      </c>
      <c r="E4238" s="2">
        <f t="shared" si="20"/>
        <v>2583.751894</v>
      </c>
      <c r="F4238" s="2">
        <v>2.85</v>
      </c>
      <c r="G4238" s="2">
        <f t="shared" si="4"/>
        <v>0.0285</v>
      </c>
      <c r="H4238" s="2">
        <f t="shared" si="21"/>
        <v>1.8351</v>
      </c>
      <c r="I4238" s="2">
        <f t="shared" si="27"/>
        <v>1.694639901</v>
      </c>
      <c r="J4238" s="2">
        <f t="shared" si="5"/>
        <v>333.7435618</v>
      </c>
      <c r="K4238" s="2">
        <f t="shared" si="6"/>
        <v>345.0295146</v>
      </c>
      <c r="L4238" s="2">
        <f t="shared" si="7"/>
        <v>0</v>
      </c>
      <c r="M4238" s="2">
        <f t="shared" si="1"/>
        <v>345.0295146</v>
      </c>
      <c r="O4238" s="2">
        <v>4236.0</v>
      </c>
      <c r="P4238" s="2">
        <v>1954.0</v>
      </c>
      <c r="Q4238" s="2">
        <v>1964.0</v>
      </c>
      <c r="R4238" s="2">
        <v>2021.0</v>
      </c>
      <c r="S4238" s="2">
        <v>1950.0</v>
      </c>
      <c r="T4238" s="2">
        <v>1.335898103E9</v>
      </c>
      <c r="U4238" s="2">
        <v>2.6985142E7</v>
      </c>
      <c r="V4238" s="2">
        <v>8.8922672E7</v>
      </c>
      <c r="W4238" s="2">
        <v>4451788.0</v>
      </c>
      <c r="X4238" s="2">
        <v>2556.0</v>
      </c>
      <c r="Y4238" s="2">
        <f t="shared" si="8"/>
        <v>0.9550345108</v>
      </c>
      <c r="Z4238" s="2">
        <f t="shared" ref="Z4238:AC4238" si="4289">ROUNDDOWN($Y4238*Z$1,0)-IF(MOD($Y4238*Z$1,1)=0,1,0)+1</f>
        <v>2</v>
      </c>
      <c r="AA4238" s="2">
        <f t="shared" si="4289"/>
        <v>3</v>
      </c>
      <c r="AB4238" s="2">
        <f t="shared" si="4289"/>
        <v>4</v>
      </c>
      <c r="AC4238" s="2">
        <f t="shared" si="4289"/>
        <v>5</v>
      </c>
      <c r="AD4238" s="2">
        <f t="shared" si="10"/>
        <v>1</v>
      </c>
      <c r="AE4238" s="2">
        <f t="shared" si="11"/>
        <v>0</v>
      </c>
      <c r="AF4238" s="2">
        <f t="shared" si="12"/>
        <v>0</v>
      </c>
      <c r="AG4238" s="2">
        <f t="shared" si="13"/>
        <v>0</v>
      </c>
      <c r="AH4238" s="2">
        <f t="shared" si="14"/>
        <v>0</v>
      </c>
      <c r="AI4238" s="2">
        <f t="shared" si="15"/>
        <v>0</v>
      </c>
      <c r="AJ4238" s="2">
        <f t="shared" si="16"/>
        <v>0</v>
      </c>
      <c r="AK4238" s="2">
        <f t="shared" si="17"/>
        <v>0</v>
      </c>
      <c r="AL4238" s="2">
        <f t="shared" si="18"/>
        <v>1</v>
      </c>
    </row>
    <row r="4239" ht="13.5" customHeight="1">
      <c r="A4239" s="3">
        <v>44129.0</v>
      </c>
      <c r="B4239" s="2">
        <v>2075.0</v>
      </c>
      <c r="C4239" s="2">
        <f t="shared" si="3"/>
        <v>2075</v>
      </c>
      <c r="D4239" s="2">
        <f t="shared" si="26"/>
        <v>5063.57984</v>
      </c>
      <c r="E4239" s="2">
        <f t="shared" si="20"/>
        <v>2584.094462</v>
      </c>
      <c r="F4239" s="2">
        <v>2.72</v>
      </c>
      <c r="G4239" s="2">
        <f t="shared" si="4"/>
        <v>0.0272</v>
      </c>
      <c r="H4239" s="2">
        <f t="shared" si="21"/>
        <v>1.8623</v>
      </c>
      <c r="I4239" s="2">
        <f t="shared" si="27"/>
        <v>1.695041728</v>
      </c>
      <c r="J4239" s="2">
        <f t="shared" si="5"/>
        <v>342.8213867</v>
      </c>
      <c r="K4239" s="2">
        <f t="shared" si="6"/>
        <v>354.4143174</v>
      </c>
      <c r="L4239" s="2">
        <f t="shared" si="7"/>
        <v>0</v>
      </c>
      <c r="M4239" s="2">
        <f t="shared" si="1"/>
        <v>354.4143174</v>
      </c>
      <c r="O4239" s="2">
        <v>4237.0</v>
      </c>
      <c r="P4239" s="2">
        <v>2042.0</v>
      </c>
      <c r="Q4239" s="2">
        <v>2020.0</v>
      </c>
      <c r="R4239" s="2">
        <v>2086.0</v>
      </c>
      <c r="S4239" s="2">
        <v>2036.0</v>
      </c>
      <c r="T4239" s="2">
        <v>1.335898103E9</v>
      </c>
      <c r="U4239" s="2">
        <v>2.7719886E7</v>
      </c>
      <c r="V4239" s="2">
        <v>6.4900314E7</v>
      </c>
      <c r="W4239" s="2">
        <v>3148800.0</v>
      </c>
      <c r="X4239" s="2">
        <v>2644.0</v>
      </c>
      <c r="Y4239" s="2">
        <f t="shared" si="8"/>
        <v>0.950365408</v>
      </c>
      <c r="Z4239" s="2">
        <f t="shared" ref="Z4239:AC4239" si="4290">ROUNDDOWN($Y4239*Z$1,0)-IF(MOD($Y4239*Z$1,1)=0,1,0)+1</f>
        <v>2</v>
      </c>
      <c r="AA4239" s="2">
        <f t="shared" si="4290"/>
        <v>3</v>
      </c>
      <c r="AB4239" s="2">
        <f t="shared" si="4290"/>
        <v>4</v>
      </c>
      <c r="AC4239" s="2">
        <f t="shared" si="4290"/>
        <v>5</v>
      </c>
      <c r="AD4239" s="2">
        <f t="shared" si="10"/>
        <v>0</v>
      </c>
      <c r="AE4239" s="2">
        <f t="shared" si="11"/>
        <v>0</v>
      </c>
      <c r="AF4239" s="2">
        <f t="shared" si="12"/>
        <v>0</v>
      </c>
      <c r="AG4239" s="2">
        <f t="shared" si="13"/>
        <v>0</v>
      </c>
      <c r="AH4239" s="2">
        <f t="shared" si="14"/>
        <v>1</v>
      </c>
      <c r="AI4239" s="2">
        <f t="shared" si="15"/>
        <v>0</v>
      </c>
      <c r="AJ4239" s="2">
        <f t="shared" si="16"/>
        <v>0</v>
      </c>
      <c r="AK4239" s="2">
        <f t="shared" si="17"/>
        <v>0</v>
      </c>
      <c r="AL4239" s="2">
        <f t="shared" si="18"/>
        <v>1</v>
      </c>
    </row>
    <row r="4240" ht="13.5" customHeight="1">
      <c r="A4240" s="3">
        <v>44130.0</v>
      </c>
      <c r="B4240" s="2">
        <v>2043.0</v>
      </c>
      <c r="C4240" s="2">
        <f t="shared" si="3"/>
        <v>2043</v>
      </c>
      <c r="D4240" s="2">
        <f t="shared" si="26"/>
        <v>5065.614524</v>
      </c>
      <c r="E4240" s="2">
        <f t="shared" si="20"/>
        <v>2584.43703</v>
      </c>
      <c r="F4240" s="2">
        <v>-1.54</v>
      </c>
      <c r="G4240" s="2">
        <f t="shared" si="4"/>
        <v>-0.0154</v>
      </c>
      <c r="H4240" s="2">
        <f t="shared" si="21"/>
        <v>1.8469</v>
      </c>
      <c r="I4240" s="2">
        <f t="shared" si="27"/>
        <v>1.695443555</v>
      </c>
      <c r="J4240" s="2">
        <f t="shared" si="5"/>
        <v>337.5419374</v>
      </c>
      <c r="K4240" s="2">
        <f t="shared" si="6"/>
        <v>348.9563369</v>
      </c>
      <c r="L4240" s="2">
        <f t="shared" si="7"/>
        <v>0</v>
      </c>
      <c r="M4240" s="2">
        <f t="shared" si="1"/>
        <v>348.9563369</v>
      </c>
      <c r="O4240" s="2">
        <v>4238.0</v>
      </c>
      <c r="P4240" s="2">
        <v>2055.0</v>
      </c>
      <c r="Q4240" s="2">
        <v>2075.0</v>
      </c>
      <c r="R4240" s="2">
        <v>2077.0</v>
      </c>
      <c r="S4240" s="2">
        <v>2041.0</v>
      </c>
      <c r="T4240" s="2">
        <v>1.335898103E9</v>
      </c>
      <c r="U4240" s="2">
        <v>2.7292398E7</v>
      </c>
      <c r="V4240" s="2">
        <v>5.8791559E7</v>
      </c>
      <c r="W4240" s="2">
        <v>2854395.0</v>
      </c>
      <c r="X4240" s="2">
        <v>2780.0</v>
      </c>
      <c r="Y4240" s="2">
        <f t="shared" si="8"/>
        <v>0.1383475436</v>
      </c>
      <c r="Z4240" s="2">
        <f t="shared" ref="Z4240:AC4240" si="4291">ROUNDDOWN($Y4240*Z$1,0)-IF(MOD($Y4240*Z$1,1)=0,1,0)+1</f>
        <v>1</v>
      </c>
      <c r="AA4240" s="2">
        <f t="shared" si="4291"/>
        <v>1</v>
      </c>
      <c r="AB4240" s="2">
        <f t="shared" si="4291"/>
        <v>1</v>
      </c>
      <c r="AC4240" s="2">
        <f t="shared" si="4291"/>
        <v>1</v>
      </c>
      <c r="AD4240" s="2">
        <f t="shared" si="10"/>
        <v>0</v>
      </c>
      <c r="AE4240" s="2">
        <f t="shared" si="11"/>
        <v>0</v>
      </c>
      <c r="AF4240" s="2">
        <f t="shared" si="12"/>
        <v>1</v>
      </c>
      <c r="AG4240" s="2">
        <f t="shared" si="13"/>
        <v>0</v>
      </c>
      <c r="AH4240" s="2">
        <f t="shared" si="14"/>
        <v>0</v>
      </c>
      <c r="AI4240" s="2">
        <f t="shared" si="15"/>
        <v>0</v>
      </c>
      <c r="AJ4240" s="2">
        <f t="shared" si="16"/>
        <v>0</v>
      </c>
      <c r="AK4240" s="2">
        <f t="shared" si="17"/>
        <v>0</v>
      </c>
      <c r="AL4240" s="2">
        <f t="shared" si="18"/>
        <v>1</v>
      </c>
    </row>
    <row r="4241" ht="13.5" customHeight="1">
      <c r="A4241" s="3">
        <v>44131.0</v>
      </c>
      <c r="B4241" s="2">
        <v>2011.0</v>
      </c>
      <c r="C4241" s="2">
        <f t="shared" si="3"/>
        <v>2011</v>
      </c>
      <c r="D4241" s="2">
        <f t="shared" si="26"/>
        <v>5067.650026</v>
      </c>
      <c r="E4241" s="2">
        <f t="shared" si="20"/>
        <v>2584.779597</v>
      </c>
      <c r="F4241" s="2">
        <v>-1.57</v>
      </c>
      <c r="G4241" s="2">
        <f t="shared" si="4"/>
        <v>-0.0157</v>
      </c>
      <c r="H4241" s="2">
        <f t="shared" si="21"/>
        <v>1.8312</v>
      </c>
      <c r="I4241" s="2">
        <f t="shared" si="27"/>
        <v>1.695845382</v>
      </c>
      <c r="J4241" s="2">
        <f t="shared" si="5"/>
        <v>332.242529</v>
      </c>
      <c r="K4241" s="2">
        <f t="shared" si="6"/>
        <v>343.4777224</v>
      </c>
      <c r="L4241" s="2">
        <f t="shared" si="7"/>
        <v>0</v>
      </c>
      <c r="M4241" s="2">
        <f t="shared" si="1"/>
        <v>343.4777224</v>
      </c>
      <c r="O4241" s="2">
        <v>4239.0</v>
      </c>
      <c r="P4241" s="2">
        <v>2044.0</v>
      </c>
      <c r="Q4241" s="2">
        <v>2043.0</v>
      </c>
      <c r="R4241" s="2">
        <v>2056.0</v>
      </c>
      <c r="S4241" s="2">
        <v>2010.0</v>
      </c>
      <c r="T4241" s="2">
        <v>1.335898103E9</v>
      </c>
      <c r="U4241" s="2">
        <v>2.6864911E7</v>
      </c>
      <c r="V4241" s="2">
        <v>6.4844129E7</v>
      </c>
      <c r="W4241" s="2">
        <v>3188987.0</v>
      </c>
      <c r="X4241" s="2">
        <v>2610.0</v>
      </c>
      <c r="Y4241" s="2">
        <f t="shared" si="8"/>
        <v>0.1326634186</v>
      </c>
      <c r="Z4241" s="2">
        <f t="shared" ref="Z4241:AC4241" si="4292">ROUNDDOWN($Y4241*Z$1,0)-IF(MOD($Y4241*Z$1,1)=0,1,0)+1</f>
        <v>1</v>
      </c>
      <c r="AA4241" s="2">
        <f t="shared" si="4292"/>
        <v>1</v>
      </c>
      <c r="AB4241" s="2">
        <f t="shared" si="4292"/>
        <v>1</v>
      </c>
      <c r="AC4241" s="2">
        <f t="shared" si="4292"/>
        <v>1</v>
      </c>
      <c r="AD4241" s="2">
        <f t="shared" si="10"/>
        <v>0</v>
      </c>
      <c r="AE4241" s="2">
        <f t="shared" si="11"/>
        <v>0</v>
      </c>
      <c r="AF4241" s="2">
        <f t="shared" si="12"/>
        <v>0</v>
      </c>
      <c r="AG4241" s="2">
        <f t="shared" si="13"/>
        <v>1</v>
      </c>
      <c r="AH4241" s="2">
        <f t="shared" si="14"/>
        <v>0</v>
      </c>
      <c r="AI4241" s="2">
        <f t="shared" si="15"/>
        <v>0</v>
      </c>
      <c r="AJ4241" s="2">
        <f t="shared" si="16"/>
        <v>0</v>
      </c>
      <c r="AK4241" s="2">
        <f t="shared" si="17"/>
        <v>0</v>
      </c>
      <c r="AL4241" s="2">
        <f t="shared" si="18"/>
        <v>1</v>
      </c>
    </row>
    <row r="4242" ht="13.5" customHeight="1">
      <c r="A4242" s="3">
        <v>44132.0</v>
      </c>
      <c r="B4242" s="2">
        <v>1943.0</v>
      </c>
      <c r="C4242" s="2">
        <f t="shared" si="3"/>
        <v>1943</v>
      </c>
      <c r="D4242" s="2">
        <f t="shared" si="26"/>
        <v>5069.686345</v>
      </c>
      <c r="E4242" s="2">
        <f t="shared" si="20"/>
        <v>2585.122165</v>
      </c>
      <c r="F4242" s="2">
        <v>-3.38</v>
      </c>
      <c r="G4242" s="2">
        <f t="shared" si="4"/>
        <v>-0.0338</v>
      </c>
      <c r="H4242" s="2">
        <f t="shared" si="21"/>
        <v>1.7974</v>
      </c>
      <c r="I4242" s="2">
        <f t="shared" si="27"/>
        <v>1.69624721</v>
      </c>
      <c r="J4242" s="2">
        <f t="shared" si="5"/>
        <v>321.0127315</v>
      </c>
      <c r="K4242" s="2">
        <f t="shared" si="6"/>
        <v>331.8681754</v>
      </c>
      <c r="L4242" s="2">
        <f t="shared" si="7"/>
        <v>0</v>
      </c>
      <c r="M4242" s="2">
        <f t="shared" si="1"/>
        <v>331.8681754</v>
      </c>
      <c r="O4242" s="2">
        <v>4240.0</v>
      </c>
      <c r="P4242" s="2">
        <v>2000.0</v>
      </c>
      <c r="Q4242" s="2">
        <v>2011.0</v>
      </c>
      <c r="R4242" s="2">
        <v>2002.0</v>
      </c>
      <c r="S4242" s="2">
        <v>1943.0</v>
      </c>
      <c r="T4242" s="2">
        <v>1.335898103E9</v>
      </c>
      <c r="U4242" s="2">
        <v>2.59565E7</v>
      </c>
      <c r="V4242" s="2">
        <v>6.2471549E7</v>
      </c>
      <c r="W4242" s="2">
        <v>3174882.0</v>
      </c>
      <c r="X4242" s="2">
        <v>2700.0</v>
      </c>
      <c r="Y4242" s="2">
        <f t="shared" si="8"/>
        <v>0.02314250914</v>
      </c>
      <c r="Z4242" s="2">
        <f t="shared" ref="Z4242:AC4242" si="4293">ROUNDDOWN($Y4242*Z$1,0)-IF(MOD($Y4242*Z$1,1)=0,1,0)+1</f>
        <v>1</v>
      </c>
      <c r="AA4242" s="2">
        <f t="shared" si="4293"/>
        <v>1</v>
      </c>
      <c r="AB4242" s="2">
        <f t="shared" si="4293"/>
        <v>1</v>
      </c>
      <c r="AC4242" s="2">
        <f t="shared" si="4293"/>
        <v>1</v>
      </c>
      <c r="AD4242" s="2">
        <f t="shared" si="10"/>
        <v>0</v>
      </c>
      <c r="AE4242" s="2">
        <f t="shared" si="11"/>
        <v>0</v>
      </c>
      <c r="AF4242" s="2">
        <f t="shared" si="12"/>
        <v>0</v>
      </c>
      <c r="AG4242" s="2">
        <f t="shared" si="13"/>
        <v>0</v>
      </c>
      <c r="AH4242" s="2">
        <f t="shared" si="14"/>
        <v>0</v>
      </c>
      <c r="AI4242" s="2">
        <f t="shared" si="15"/>
        <v>0</v>
      </c>
      <c r="AJ4242" s="2">
        <f t="shared" si="16"/>
        <v>0</v>
      </c>
      <c r="AK4242" s="2">
        <f t="shared" si="17"/>
        <v>1</v>
      </c>
      <c r="AL4242" s="2">
        <f t="shared" si="18"/>
        <v>1</v>
      </c>
    </row>
    <row r="4243" ht="13.5" customHeight="1">
      <c r="A4243" s="3">
        <v>44133.0</v>
      </c>
      <c r="B4243" s="2">
        <v>1999.0</v>
      </c>
      <c r="C4243" s="2">
        <f t="shared" si="3"/>
        <v>1999</v>
      </c>
      <c r="D4243" s="2">
        <f t="shared" si="26"/>
        <v>5071.723483</v>
      </c>
      <c r="E4243" s="2">
        <f t="shared" si="20"/>
        <v>2585.464733</v>
      </c>
      <c r="F4243" s="2">
        <v>2.88</v>
      </c>
      <c r="G4243" s="2">
        <f t="shared" si="4"/>
        <v>0.0288</v>
      </c>
      <c r="H4243" s="2">
        <f t="shared" si="21"/>
        <v>1.8262</v>
      </c>
      <c r="I4243" s="2">
        <f t="shared" si="27"/>
        <v>1.696649037</v>
      </c>
      <c r="J4243" s="2">
        <f t="shared" si="5"/>
        <v>330.2578981</v>
      </c>
      <c r="K4243" s="2">
        <f t="shared" si="6"/>
        <v>341.4259788</v>
      </c>
      <c r="L4243" s="2">
        <f t="shared" si="7"/>
        <v>0</v>
      </c>
      <c r="M4243" s="2">
        <f t="shared" si="1"/>
        <v>341.4259788</v>
      </c>
      <c r="O4243" s="2">
        <v>4241.0</v>
      </c>
      <c r="P4243" s="2">
        <v>1973.0</v>
      </c>
      <c r="Q4243" s="2">
        <v>1943.0</v>
      </c>
      <c r="R4243" s="2">
        <v>2007.0</v>
      </c>
      <c r="S4243" s="2">
        <v>1943.0</v>
      </c>
      <c r="T4243" s="2">
        <v>1.335898103E9</v>
      </c>
      <c r="U4243" s="2">
        <v>2.6704603E7</v>
      </c>
      <c r="V4243" s="2">
        <v>1.15609029E8</v>
      </c>
      <c r="W4243" s="2">
        <v>5856549.0</v>
      </c>
      <c r="X4243" s="2">
        <v>3123.0</v>
      </c>
      <c r="Y4243" s="2">
        <f t="shared" si="8"/>
        <v>0.9561510353</v>
      </c>
      <c r="Z4243" s="2">
        <f t="shared" ref="Z4243:AC4243" si="4294">ROUNDDOWN($Y4243*Z$1,0)-IF(MOD($Y4243*Z$1,1)=0,1,0)+1</f>
        <v>2</v>
      </c>
      <c r="AA4243" s="2">
        <f t="shared" si="4294"/>
        <v>3</v>
      </c>
      <c r="AB4243" s="2">
        <f t="shared" si="4294"/>
        <v>4</v>
      </c>
      <c r="AC4243" s="2">
        <f t="shared" si="4294"/>
        <v>5</v>
      </c>
      <c r="AD4243" s="2">
        <f t="shared" si="10"/>
        <v>1</v>
      </c>
      <c r="AE4243" s="2">
        <f t="shared" si="11"/>
        <v>0</v>
      </c>
      <c r="AF4243" s="2">
        <f t="shared" si="12"/>
        <v>0</v>
      </c>
      <c r="AG4243" s="2">
        <f t="shared" si="13"/>
        <v>0</v>
      </c>
      <c r="AH4243" s="2">
        <f t="shared" si="14"/>
        <v>0</v>
      </c>
      <c r="AI4243" s="2">
        <f t="shared" si="15"/>
        <v>0</v>
      </c>
      <c r="AJ4243" s="2">
        <f t="shared" si="16"/>
        <v>0</v>
      </c>
      <c r="AK4243" s="2">
        <f t="shared" si="17"/>
        <v>0</v>
      </c>
      <c r="AL4243" s="2">
        <f t="shared" si="18"/>
        <v>1</v>
      </c>
    </row>
    <row r="4244" ht="13.5" customHeight="1">
      <c r="A4244" s="3">
        <v>44136.0</v>
      </c>
      <c r="B4244" s="2">
        <v>2023.0</v>
      </c>
      <c r="C4244" s="2">
        <f t="shared" si="3"/>
        <v>2023</v>
      </c>
      <c r="D4244" s="2">
        <f t="shared" si="26"/>
        <v>5073.761439</v>
      </c>
      <c r="E4244" s="2">
        <f t="shared" si="20"/>
        <v>2585.807301</v>
      </c>
      <c r="F4244" s="2">
        <v>1.2</v>
      </c>
      <c r="G4244" s="2">
        <f t="shared" si="4"/>
        <v>0.012</v>
      </c>
      <c r="H4244" s="2">
        <f t="shared" si="21"/>
        <v>1.8382</v>
      </c>
      <c r="I4244" s="2">
        <f t="shared" si="27"/>
        <v>1.697050864</v>
      </c>
      <c r="J4244" s="2">
        <f t="shared" si="5"/>
        <v>334.2209929</v>
      </c>
      <c r="K4244" s="2">
        <f t="shared" si="6"/>
        <v>345.5230906</v>
      </c>
      <c r="L4244" s="2">
        <f t="shared" si="7"/>
        <v>0</v>
      </c>
      <c r="M4244" s="2">
        <f t="shared" si="1"/>
        <v>345.5230906</v>
      </c>
      <c r="O4244" s="2">
        <v>4242.0</v>
      </c>
      <c r="P4244" s="2">
        <v>1980.0</v>
      </c>
      <c r="Q4244" s="2">
        <v>1999.0</v>
      </c>
      <c r="R4244" s="2">
        <v>2042.0</v>
      </c>
      <c r="S4244" s="2">
        <v>1963.0</v>
      </c>
      <c r="T4244" s="2">
        <v>1.335898103E9</v>
      </c>
      <c r="U4244" s="2">
        <v>2.7025219E7</v>
      </c>
      <c r="V4244" s="2">
        <v>4.1456861E7</v>
      </c>
      <c r="W4244" s="2">
        <v>2061731.0</v>
      </c>
      <c r="X4244" s="2">
        <v>1649.0</v>
      </c>
      <c r="Y4244" s="2">
        <f t="shared" si="8"/>
        <v>0.7943564758</v>
      </c>
      <c r="Z4244" s="2">
        <f t="shared" ref="Z4244:AC4244" si="4295">ROUNDDOWN($Y4244*Z$1,0)-IF(MOD($Y4244*Z$1,1)=0,1,0)+1</f>
        <v>2</v>
      </c>
      <c r="AA4244" s="2">
        <f t="shared" si="4295"/>
        <v>3</v>
      </c>
      <c r="AB4244" s="2">
        <f t="shared" si="4295"/>
        <v>4</v>
      </c>
      <c r="AC4244" s="2">
        <f t="shared" si="4295"/>
        <v>4</v>
      </c>
      <c r="AD4244" s="2">
        <f t="shared" si="10"/>
        <v>0</v>
      </c>
      <c r="AE4244" s="2">
        <f t="shared" si="11"/>
        <v>0</v>
      </c>
      <c r="AF4244" s="2">
        <f t="shared" si="12"/>
        <v>0</v>
      </c>
      <c r="AG4244" s="2">
        <f t="shared" si="13"/>
        <v>0</v>
      </c>
      <c r="AH4244" s="2">
        <f t="shared" si="14"/>
        <v>0</v>
      </c>
      <c r="AI4244" s="2">
        <f t="shared" si="15"/>
        <v>1</v>
      </c>
      <c r="AJ4244" s="2">
        <f t="shared" si="16"/>
        <v>0</v>
      </c>
      <c r="AK4244" s="2">
        <f t="shared" si="17"/>
        <v>0</v>
      </c>
      <c r="AL4244" s="2">
        <f t="shared" si="18"/>
        <v>1</v>
      </c>
    </row>
    <row r="4245" ht="13.5" customHeight="1">
      <c r="A4245" s="3">
        <v>44137.0</v>
      </c>
      <c r="B4245" s="2">
        <v>2000.0</v>
      </c>
      <c r="C4245" s="2">
        <f t="shared" si="3"/>
        <v>2000</v>
      </c>
      <c r="D4245" s="2">
        <f t="shared" si="26"/>
        <v>5075.800214</v>
      </c>
      <c r="E4245" s="2">
        <f t="shared" si="20"/>
        <v>2586.149868</v>
      </c>
      <c r="F4245" s="2">
        <v>-1.14</v>
      </c>
      <c r="G4245" s="2">
        <f t="shared" si="4"/>
        <v>-0.0114</v>
      </c>
      <c r="H4245" s="2">
        <f t="shared" si="21"/>
        <v>1.8268</v>
      </c>
      <c r="I4245" s="2">
        <f t="shared" si="27"/>
        <v>1.697452691</v>
      </c>
      <c r="J4245" s="2">
        <f t="shared" si="5"/>
        <v>330.4108736</v>
      </c>
      <c r="K4245" s="2">
        <f t="shared" si="6"/>
        <v>341.5841273</v>
      </c>
      <c r="L4245" s="2">
        <f t="shared" si="7"/>
        <v>0</v>
      </c>
      <c r="M4245" s="2">
        <f t="shared" si="1"/>
        <v>341.5841273</v>
      </c>
      <c r="O4245" s="2">
        <v>4243.0</v>
      </c>
      <c r="P4245" s="2">
        <v>2024.0</v>
      </c>
      <c r="Q4245" s="2">
        <v>2023.0</v>
      </c>
      <c r="R4245" s="2">
        <v>2037.0</v>
      </c>
      <c r="S4245" s="2">
        <v>1993.0</v>
      </c>
      <c r="T4245" s="2">
        <v>1.335898103E9</v>
      </c>
      <c r="U4245" s="2">
        <v>2.6717962E7</v>
      </c>
      <c r="V4245" s="2">
        <v>6.4092259E7</v>
      </c>
      <c r="W4245" s="2">
        <v>3193077.0</v>
      </c>
      <c r="X4245" s="2">
        <v>3055.0</v>
      </c>
      <c r="Y4245" s="2">
        <f t="shared" si="8"/>
        <v>0.2029029639</v>
      </c>
      <c r="Z4245" s="2">
        <f t="shared" ref="Z4245:AC4245" si="4296">ROUNDDOWN($Y4245*Z$1,0)-IF(MOD($Y4245*Z$1,1)=0,1,0)+1</f>
        <v>1</v>
      </c>
      <c r="AA4245" s="2">
        <f t="shared" si="4296"/>
        <v>1</v>
      </c>
      <c r="AB4245" s="2">
        <f t="shared" si="4296"/>
        <v>1</v>
      </c>
      <c r="AC4245" s="2">
        <f t="shared" si="4296"/>
        <v>2</v>
      </c>
      <c r="AD4245" s="2">
        <f t="shared" si="10"/>
        <v>0</v>
      </c>
      <c r="AE4245" s="2">
        <f t="shared" si="11"/>
        <v>0</v>
      </c>
      <c r="AF4245" s="2">
        <f t="shared" si="12"/>
        <v>0</v>
      </c>
      <c r="AG4245" s="2">
        <f t="shared" si="13"/>
        <v>0</v>
      </c>
      <c r="AH4245" s="2">
        <f t="shared" si="14"/>
        <v>0</v>
      </c>
      <c r="AI4245" s="2">
        <f t="shared" si="15"/>
        <v>0</v>
      </c>
      <c r="AJ4245" s="2">
        <f t="shared" si="16"/>
        <v>0</v>
      </c>
      <c r="AK4245" s="2">
        <f t="shared" si="17"/>
        <v>1</v>
      </c>
      <c r="AL4245" s="2">
        <f t="shared" si="18"/>
        <v>1</v>
      </c>
    </row>
    <row r="4246" ht="13.5" customHeight="1">
      <c r="A4246" s="3">
        <v>44138.0</v>
      </c>
      <c r="B4246" s="2">
        <v>2021.0</v>
      </c>
      <c r="C4246" s="2">
        <f t="shared" si="3"/>
        <v>2021</v>
      </c>
      <c r="D4246" s="2">
        <f t="shared" si="26"/>
        <v>5077.839809</v>
      </c>
      <c r="E4246" s="2">
        <f t="shared" si="20"/>
        <v>2586.492436</v>
      </c>
      <c r="F4246" s="2">
        <v>1.05</v>
      </c>
      <c r="G4246" s="2">
        <f t="shared" si="4"/>
        <v>0.0105</v>
      </c>
      <c r="H4246" s="2">
        <f t="shared" si="21"/>
        <v>1.8373</v>
      </c>
      <c r="I4246" s="2">
        <f t="shared" si="27"/>
        <v>1.697854518</v>
      </c>
      <c r="J4246" s="2">
        <f t="shared" si="5"/>
        <v>333.8801878</v>
      </c>
      <c r="K4246" s="2">
        <f t="shared" si="6"/>
        <v>345.1707607</v>
      </c>
      <c r="L4246" s="2">
        <f t="shared" si="7"/>
        <v>0</v>
      </c>
      <c r="M4246" s="2">
        <f t="shared" si="1"/>
        <v>345.1707607</v>
      </c>
      <c r="O4246" s="2">
        <v>4244.0</v>
      </c>
      <c r="P4246" s="2">
        <v>2001.0</v>
      </c>
      <c r="Q4246" s="2">
        <v>2000.0</v>
      </c>
      <c r="R4246" s="2">
        <v>2047.0</v>
      </c>
      <c r="S4246" s="2">
        <v>2001.0</v>
      </c>
      <c r="T4246" s="2">
        <v>1.335898103E9</v>
      </c>
      <c r="U4246" s="2">
        <v>2.6998501E7</v>
      </c>
      <c r="V4246" s="2">
        <v>6.506312E7</v>
      </c>
      <c r="W4246" s="2">
        <v>3213089.0</v>
      </c>
      <c r="X4246" s="2">
        <v>2981.0</v>
      </c>
      <c r="Y4246" s="2">
        <f t="shared" si="8"/>
        <v>0.7662403573</v>
      </c>
      <c r="Z4246" s="2">
        <f t="shared" ref="Z4246:AC4246" si="4297">ROUNDDOWN($Y4246*Z$1,0)-IF(MOD($Y4246*Z$1,1)=0,1,0)+1</f>
        <v>2</v>
      </c>
      <c r="AA4246" s="2">
        <f t="shared" si="4297"/>
        <v>3</v>
      </c>
      <c r="AB4246" s="2">
        <f t="shared" si="4297"/>
        <v>4</v>
      </c>
      <c r="AC4246" s="2">
        <f t="shared" si="4297"/>
        <v>4</v>
      </c>
      <c r="AD4246" s="2">
        <f t="shared" si="10"/>
        <v>0</v>
      </c>
      <c r="AE4246" s="2">
        <f t="shared" si="11"/>
        <v>1</v>
      </c>
      <c r="AF4246" s="2">
        <f t="shared" si="12"/>
        <v>0</v>
      </c>
      <c r="AG4246" s="2">
        <f t="shared" si="13"/>
        <v>0</v>
      </c>
      <c r="AH4246" s="2">
        <f t="shared" si="14"/>
        <v>0</v>
      </c>
      <c r="AI4246" s="2">
        <f t="shared" si="15"/>
        <v>0</v>
      </c>
      <c r="AJ4246" s="2">
        <f t="shared" si="16"/>
        <v>0</v>
      </c>
      <c r="AK4246" s="2">
        <f t="shared" si="17"/>
        <v>0</v>
      </c>
      <c r="AL4246" s="2">
        <f t="shared" si="18"/>
        <v>1</v>
      </c>
    </row>
    <row r="4247" ht="13.5" customHeight="1">
      <c r="A4247" s="3">
        <v>44139.0</v>
      </c>
      <c r="B4247" s="2">
        <v>2036.0</v>
      </c>
      <c r="C4247" s="2">
        <f t="shared" si="3"/>
        <v>2036</v>
      </c>
      <c r="D4247" s="2">
        <f t="shared" si="26"/>
        <v>5079.880223</v>
      </c>
      <c r="E4247" s="2">
        <f t="shared" si="20"/>
        <v>2586.835004</v>
      </c>
      <c r="F4247" s="2">
        <v>0.74</v>
      </c>
      <c r="G4247" s="2">
        <f t="shared" si="4"/>
        <v>0.0074</v>
      </c>
      <c r="H4247" s="2">
        <f t="shared" si="21"/>
        <v>1.8447</v>
      </c>
      <c r="I4247" s="2">
        <f t="shared" si="27"/>
        <v>1.698256345</v>
      </c>
      <c r="J4247" s="2">
        <f t="shared" si="5"/>
        <v>336.3509012</v>
      </c>
      <c r="K4247" s="2">
        <f t="shared" si="6"/>
        <v>347.7250243</v>
      </c>
      <c r="L4247" s="2">
        <f t="shared" si="7"/>
        <v>0</v>
      </c>
      <c r="M4247" s="2">
        <f t="shared" si="1"/>
        <v>347.7250243</v>
      </c>
      <c r="O4247" s="2">
        <v>4245.0</v>
      </c>
      <c r="P4247" s="2">
        <v>2011.0</v>
      </c>
      <c r="Q4247" s="2">
        <v>2021.0</v>
      </c>
      <c r="R4247" s="2">
        <v>2040.0</v>
      </c>
      <c r="S4247" s="2">
        <v>2002.0</v>
      </c>
      <c r="T4247" s="2">
        <v>1.335898103E9</v>
      </c>
      <c r="U4247" s="2">
        <v>2.7198885E7</v>
      </c>
      <c r="V4247" s="2">
        <v>7.0982576E7</v>
      </c>
      <c r="W4247" s="2">
        <v>3510069.0</v>
      </c>
      <c r="X4247" s="2">
        <v>3278.0</v>
      </c>
      <c r="Y4247" s="2">
        <f t="shared" si="8"/>
        <v>0.691636216</v>
      </c>
      <c r="Z4247" s="2">
        <f t="shared" ref="Z4247:AC4247" si="4298">ROUNDDOWN($Y4247*Z$1,0)-IF(MOD($Y4247*Z$1,1)=0,1,0)+1</f>
        <v>2</v>
      </c>
      <c r="AA4247" s="2">
        <f t="shared" si="4298"/>
        <v>3</v>
      </c>
      <c r="AB4247" s="2">
        <f t="shared" si="4298"/>
        <v>3</v>
      </c>
      <c r="AC4247" s="2">
        <f t="shared" si="4298"/>
        <v>4</v>
      </c>
      <c r="AD4247" s="2">
        <f t="shared" si="10"/>
        <v>1</v>
      </c>
      <c r="AE4247" s="2">
        <f t="shared" si="11"/>
        <v>0</v>
      </c>
      <c r="AF4247" s="2">
        <f t="shared" si="12"/>
        <v>0</v>
      </c>
      <c r="AG4247" s="2">
        <f t="shared" si="13"/>
        <v>0</v>
      </c>
      <c r="AH4247" s="2">
        <f t="shared" si="14"/>
        <v>0</v>
      </c>
      <c r="AI4247" s="2">
        <f t="shared" si="15"/>
        <v>0</v>
      </c>
      <c r="AJ4247" s="2">
        <f t="shared" si="16"/>
        <v>0</v>
      </c>
      <c r="AK4247" s="2">
        <f t="shared" si="17"/>
        <v>0</v>
      </c>
      <c r="AL4247" s="2">
        <f t="shared" si="18"/>
        <v>1</v>
      </c>
    </row>
    <row r="4248" ht="13.5" customHeight="1">
      <c r="A4248" s="3">
        <v>44140.0</v>
      </c>
      <c r="B4248" s="2">
        <v>2052.0</v>
      </c>
      <c r="C4248" s="2">
        <f t="shared" si="3"/>
        <v>2052</v>
      </c>
      <c r="D4248" s="2">
        <f t="shared" si="26"/>
        <v>5081.921457</v>
      </c>
      <c r="E4248" s="2">
        <f t="shared" si="20"/>
        <v>2587.177571</v>
      </c>
      <c r="F4248" s="2">
        <v>0.79</v>
      </c>
      <c r="G4248" s="2">
        <f t="shared" si="4"/>
        <v>0.0079</v>
      </c>
      <c r="H4248" s="2">
        <f t="shared" si="21"/>
        <v>1.8526</v>
      </c>
      <c r="I4248" s="2">
        <f t="shared" si="27"/>
        <v>1.698658173</v>
      </c>
      <c r="J4248" s="2">
        <f t="shared" si="5"/>
        <v>339.0080733</v>
      </c>
      <c r="K4248" s="2">
        <f t="shared" si="6"/>
        <v>350.472052</v>
      </c>
      <c r="L4248" s="2">
        <f t="shared" si="7"/>
        <v>0</v>
      </c>
      <c r="M4248" s="2">
        <f t="shared" si="1"/>
        <v>350.472052</v>
      </c>
      <c r="O4248" s="2">
        <v>4246.0</v>
      </c>
      <c r="P4248" s="2">
        <v>2056.0</v>
      </c>
      <c r="Q4248" s="2">
        <v>2036.0</v>
      </c>
      <c r="R4248" s="2">
        <v>2064.0</v>
      </c>
      <c r="S4248" s="2">
        <v>2040.0</v>
      </c>
      <c r="T4248" s="2">
        <v>1.335898103E9</v>
      </c>
      <c r="U4248" s="2">
        <v>2.7412629E7</v>
      </c>
      <c r="V4248" s="2">
        <v>1.04623192E8</v>
      </c>
      <c r="W4248" s="2">
        <v>5099877.0</v>
      </c>
      <c r="X4248" s="2">
        <v>2464.0</v>
      </c>
      <c r="Y4248" s="2">
        <f t="shared" si="8"/>
        <v>0.7037149817</v>
      </c>
      <c r="Z4248" s="2">
        <f t="shared" ref="Z4248:AC4248" si="4299">ROUNDDOWN($Y4248*Z$1,0)-IF(MOD($Y4248*Z$1,1)=0,1,0)+1</f>
        <v>2</v>
      </c>
      <c r="AA4248" s="2">
        <f t="shared" si="4299"/>
        <v>3</v>
      </c>
      <c r="AB4248" s="2">
        <f t="shared" si="4299"/>
        <v>3</v>
      </c>
      <c r="AC4248" s="2">
        <f t="shared" si="4299"/>
        <v>4</v>
      </c>
      <c r="AD4248" s="2">
        <f t="shared" si="10"/>
        <v>0</v>
      </c>
      <c r="AE4248" s="2">
        <f t="shared" si="11"/>
        <v>0</v>
      </c>
      <c r="AF4248" s="2">
        <f t="shared" si="12"/>
        <v>0</v>
      </c>
      <c r="AG4248" s="2">
        <f t="shared" si="13"/>
        <v>0</v>
      </c>
      <c r="AH4248" s="2">
        <f t="shared" si="14"/>
        <v>0</v>
      </c>
      <c r="AI4248" s="2">
        <f t="shared" si="15"/>
        <v>1</v>
      </c>
      <c r="AJ4248" s="2">
        <f t="shared" si="16"/>
        <v>0</v>
      </c>
      <c r="AK4248" s="2">
        <f t="shared" si="17"/>
        <v>0</v>
      </c>
      <c r="AL4248" s="2">
        <f t="shared" si="18"/>
        <v>1</v>
      </c>
    </row>
    <row r="4249" ht="13.5" customHeight="1">
      <c r="A4249" s="3">
        <v>44143.0</v>
      </c>
      <c r="B4249" s="2">
        <v>2050.0</v>
      </c>
      <c r="C4249" s="2">
        <f t="shared" si="3"/>
        <v>2050</v>
      </c>
      <c r="D4249" s="2">
        <f t="shared" si="26"/>
        <v>5083.963511</v>
      </c>
      <c r="E4249" s="2">
        <f t="shared" si="20"/>
        <v>2587.520139</v>
      </c>
      <c r="F4249" s="2">
        <v>-0.1</v>
      </c>
      <c r="G4249" s="2">
        <f t="shared" si="4"/>
        <v>-0.001</v>
      </c>
      <c r="H4249" s="2">
        <f t="shared" si="21"/>
        <v>1.8516</v>
      </c>
      <c r="I4249" s="2">
        <f t="shared" si="27"/>
        <v>1.69906</v>
      </c>
      <c r="J4249" s="2">
        <f t="shared" si="5"/>
        <v>338.6690652</v>
      </c>
      <c r="K4249" s="2">
        <f t="shared" si="6"/>
        <v>350.1215799</v>
      </c>
      <c r="L4249" s="2">
        <f t="shared" si="7"/>
        <v>0</v>
      </c>
      <c r="M4249" s="2">
        <f t="shared" si="1"/>
        <v>350.1215799</v>
      </c>
      <c r="O4249" s="2">
        <v>4247.0</v>
      </c>
      <c r="P4249" s="2">
        <v>2060.0</v>
      </c>
      <c r="Q4249" s="2">
        <v>2052.0</v>
      </c>
      <c r="R4249" s="2">
        <v>2067.0</v>
      </c>
      <c r="S4249" s="2">
        <v>2025.0</v>
      </c>
      <c r="T4249" s="2">
        <v>1.335898103E9</v>
      </c>
      <c r="U4249" s="2">
        <v>2.7385911E7</v>
      </c>
      <c r="V4249" s="2">
        <v>1.7323378E7</v>
      </c>
      <c r="W4249" s="2">
        <v>845154.0</v>
      </c>
      <c r="X4249" s="2">
        <v>768.0</v>
      </c>
      <c r="Y4249" s="2">
        <f t="shared" si="8"/>
        <v>0.4559480309</v>
      </c>
      <c r="Z4249" s="2">
        <f t="shared" ref="Z4249:AC4249" si="4300">ROUNDDOWN($Y4249*Z$1,0)-IF(MOD($Y4249*Z$1,1)=0,1,0)+1</f>
        <v>1</v>
      </c>
      <c r="AA4249" s="2">
        <f t="shared" si="4300"/>
        <v>2</v>
      </c>
      <c r="AB4249" s="2">
        <f t="shared" si="4300"/>
        <v>2</v>
      </c>
      <c r="AC4249" s="2">
        <f t="shared" si="4300"/>
        <v>3</v>
      </c>
      <c r="AD4249" s="2">
        <f t="shared" si="10"/>
        <v>0</v>
      </c>
      <c r="AE4249" s="2">
        <f t="shared" si="11"/>
        <v>0</v>
      </c>
      <c r="AF4249" s="2">
        <f t="shared" si="12"/>
        <v>0</v>
      </c>
      <c r="AG4249" s="2">
        <f t="shared" si="13"/>
        <v>0</v>
      </c>
      <c r="AH4249" s="2">
        <f t="shared" si="14"/>
        <v>0</v>
      </c>
      <c r="AI4249" s="2">
        <f t="shared" si="15"/>
        <v>0</v>
      </c>
      <c r="AJ4249" s="2">
        <f t="shared" si="16"/>
        <v>0</v>
      </c>
      <c r="AK4249" s="2">
        <f t="shared" si="17"/>
        <v>1</v>
      </c>
      <c r="AL4249" s="2">
        <f t="shared" si="18"/>
        <v>1</v>
      </c>
    </row>
    <row r="4250" ht="13.5" customHeight="1">
      <c r="A4250" s="3">
        <v>44144.0</v>
      </c>
      <c r="B4250" s="2">
        <v>2157.0</v>
      </c>
      <c r="C4250" s="2">
        <f t="shared" si="3"/>
        <v>2157</v>
      </c>
      <c r="D4250" s="2">
        <f t="shared" si="26"/>
        <v>5086.006385</v>
      </c>
      <c r="E4250" s="2">
        <f t="shared" si="20"/>
        <v>2587.862707</v>
      </c>
      <c r="F4250" s="2">
        <v>5.22</v>
      </c>
      <c r="G4250" s="2">
        <f t="shared" si="4"/>
        <v>0.0522</v>
      </c>
      <c r="H4250" s="2">
        <f t="shared" si="21"/>
        <v>1.9038</v>
      </c>
      <c r="I4250" s="2">
        <f t="shared" si="27"/>
        <v>1.699461827</v>
      </c>
      <c r="J4250" s="2">
        <f t="shared" si="5"/>
        <v>356.3475904</v>
      </c>
      <c r="K4250" s="2">
        <f t="shared" si="6"/>
        <v>368.3979264</v>
      </c>
      <c r="L4250" s="2">
        <f t="shared" si="7"/>
        <v>0</v>
      </c>
      <c r="M4250" s="2">
        <f t="shared" si="1"/>
        <v>368.3979264</v>
      </c>
      <c r="O4250" s="2">
        <v>4248.0</v>
      </c>
      <c r="P4250" s="2">
        <v>2059.0</v>
      </c>
      <c r="Q4250" s="2">
        <v>2050.0</v>
      </c>
      <c r="R4250" s="2">
        <v>2201.0</v>
      </c>
      <c r="S4250" s="2">
        <v>2039.0</v>
      </c>
      <c r="T4250" s="2">
        <v>1.335898103E9</v>
      </c>
      <c r="U4250" s="2">
        <v>2.8815322E7</v>
      </c>
      <c r="V4250" s="2">
        <v>1.89589846E8</v>
      </c>
      <c r="W4250" s="2">
        <v>8867884.0</v>
      </c>
      <c r="X4250" s="2">
        <v>5947.0</v>
      </c>
      <c r="Y4250" s="2">
        <f t="shared" si="8"/>
        <v>0.9928948437</v>
      </c>
      <c r="Z4250" s="2">
        <f t="shared" ref="Z4250:AC4250" si="4301">ROUNDDOWN($Y4250*Z$1,0)-IF(MOD($Y4250*Z$1,1)=0,1,0)+1</f>
        <v>2</v>
      </c>
      <c r="AA4250" s="2">
        <f t="shared" si="4301"/>
        <v>3</v>
      </c>
      <c r="AB4250" s="2">
        <f t="shared" si="4301"/>
        <v>4</v>
      </c>
      <c r="AC4250" s="2">
        <f t="shared" si="4301"/>
        <v>5</v>
      </c>
      <c r="AD4250" s="2">
        <f t="shared" si="10"/>
        <v>1</v>
      </c>
      <c r="AE4250" s="2">
        <f t="shared" si="11"/>
        <v>0</v>
      </c>
      <c r="AF4250" s="2">
        <f t="shared" si="12"/>
        <v>0</v>
      </c>
      <c r="AG4250" s="2">
        <f t="shared" si="13"/>
        <v>0</v>
      </c>
      <c r="AH4250" s="2">
        <f t="shared" si="14"/>
        <v>0</v>
      </c>
      <c r="AI4250" s="2">
        <f t="shared" si="15"/>
        <v>0</v>
      </c>
      <c r="AJ4250" s="2">
        <f t="shared" si="16"/>
        <v>0</v>
      </c>
      <c r="AK4250" s="2">
        <f t="shared" si="17"/>
        <v>0</v>
      </c>
      <c r="AL4250" s="2">
        <f t="shared" si="18"/>
        <v>1</v>
      </c>
    </row>
    <row r="4251" ht="13.5" customHeight="1">
      <c r="A4251" s="3">
        <v>44145.0</v>
      </c>
      <c r="B4251" s="2">
        <v>2203.0</v>
      </c>
      <c r="C4251" s="2">
        <f t="shared" si="3"/>
        <v>2203</v>
      </c>
      <c r="D4251" s="2">
        <f t="shared" si="26"/>
        <v>5088.050081</v>
      </c>
      <c r="E4251" s="2">
        <f t="shared" si="20"/>
        <v>2588.205275</v>
      </c>
      <c r="F4251" s="2">
        <v>2.13</v>
      </c>
      <c r="G4251" s="2">
        <f t="shared" si="4"/>
        <v>0.0213</v>
      </c>
      <c r="H4251" s="2">
        <f t="shared" si="21"/>
        <v>1.9251</v>
      </c>
      <c r="I4251" s="2">
        <f t="shared" si="27"/>
        <v>1.699863654</v>
      </c>
      <c r="J4251" s="2">
        <f t="shared" si="5"/>
        <v>363.9377941</v>
      </c>
      <c r="K4251" s="2">
        <f t="shared" si="6"/>
        <v>376.2448022</v>
      </c>
      <c r="L4251" s="2">
        <f t="shared" si="7"/>
        <v>0</v>
      </c>
      <c r="M4251" s="2">
        <f t="shared" si="1"/>
        <v>376.2448022</v>
      </c>
      <c r="O4251" s="2">
        <v>4249.0</v>
      </c>
      <c r="P4251" s="2">
        <v>2150.0</v>
      </c>
      <c r="Q4251" s="2">
        <v>2157.0</v>
      </c>
      <c r="R4251" s="2">
        <v>2207.0</v>
      </c>
      <c r="S4251" s="2">
        <v>2140.0</v>
      </c>
      <c r="T4251" s="2">
        <v>1.335898103E9</v>
      </c>
      <c r="U4251" s="2">
        <v>2.9429835E7</v>
      </c>
      <c r="V4251" s="2">
        <v>1.65777793E8</v>
      </c>
      <c r="W4251" s="2">
        <v>7591387.0</v>
      </c>
      <c r="X4251" s="2">
        <v>5278.0</v>
      </c>
      <c r="Y4251" s="2">
        <f t="shared" si="8"/>
        <v>0.9104750305</v>
      </c>
      <c r="Z4251" s="2">
        <f t="shared" ref="Z4251:AC4251" si="4302">ROUNDDOWN($Y4251*Z$1,0)-IF(MOD($Y4251*Z$1,1)=0,1,0)+1</f>
        <v>2</v>
      </c>
      <c r="AA4251" s="2">
        <f t="shared" si="4302"/>
        <v>3</v>
      </c>
      <c r="AB4251" s="2">
        <f t="shared" si="4302"/>
        <v>4</v>
      </c>
      <c r="AC4251" s="2">
        <f t="shared" si="4302"/>
        <v>5</v>
      </c>
      <c r="AD4251" s="2">
        <f t="shared" si="10"/>
        <v>0</v>
      </c>
      <c r="AE4251" s="2">
        <f t="shared" si="11"/>
        <v>0</v>
      </c>
      <c r="AF4251" s="2">
        <f t="shared" si="12"/>
        <v>0</v>
      </c>
      <c r="AG4251" s="2">
        <f t="shared" si="13"/>
        <v>0</v>
      </c>
      <c r="AH4251" s="2">
        <f t="shared" si="14"/>
        <v>1</v>
      </c>
      <c r="AI4251" s="2">
        <f t="shared" si="15"/>
        <v>0</v>
      </c>
      <c r="AJ4251" s="2">
        <f t="shared" si="16"/>
        <v>0</v>
      </c>
      <c r="AK4251" s="2">
        <f t="shared" si="17"/>
        <v>0</v>
      </c>
      <c r="AL4251" s="2">
        <f t="shared" si="18"/>
        <v>1</v>
      </c>
    </row>
    <row r="4252" ht="13.5" customHeight="1">
      <c r="A4252" s="3">
        <v>44146.0</v>
      </c>
      <c r="B4252" s="2">
        <v>2196.0</v>
      </c>
      <c r="C4252" s="2">
        <f t="shared" si="3"/>
        <v>2196</v>
      </c>
      <c r="D4252" s="2">
        <f t="shared" si="26"/>
        <v>5090.094598</v>
      </c>
      <c r="E4252" s="2">
        <f t="shared" si="20"/>
        <v>2588.547842</v>
      </c>
      <c r="F4252" s="2">
        <v>-0.32</v>
      </c>
      <c r="G4252" s="2">
        <f t="shared" si="4"/>
        <v>-0.0032</v>
      </c>
      <c r="H4252" s="2">
        <f t="shared" si="21"/>
        <v>1.9219</v>
      </c>
      <c r="I4252" s="2">
        <f t="shared" si="27"/>
        <v>1.700265481</v>
      </c>
      <c r="J4252" s="2">
        <f t="shared" si="5"/>
        <v>362.7731931</v>
      </c>
      <c r="K4252" s="2">
        <f t="shared" si="6"/>
        <v>375.0408189</v>
      </c>
      <c r="L4252" s="2">
        <f t="shared" si="7"/>
        <v>0</v>
      </c>
      <c r="M4252" s="2">
        <f t="shared" si="1"/>
        <v>375.0408189</v>
      </c>
      <c r="O4252" s="2">
        <v>4250.0</v>
      </c>
      <c r="P4252" s="2">
        <v>2208.0</v>
      </c>
      <c r="Q4252" s="2">
        <v>2203.0</v>
      </c>
      <c r="R4252" s="2">
        <v>2228.0</v>
      </c>
      <c r="S4252" s="2">
        <v>2196.0</v>
      </c>
      <c r="T4252" s="2">
        <v>1.335898103E9</v>
      </c>
      <c r="U4252" s="2">
        <v>2.9336322E7</v>
      </c>
      <c r="V4252" s="2">
        <v>9.1908378E7</v>
      </c>
      <c r="W4252" s="2">
        <v>4152649.0</v>
      </c>
      <c r="X4252" s="2">
        <v>2808.0</v>
      </c>
      <c r="Y4252" s="2">
        <f t="shared" si="8"/>
        <v>0.3965692245</v>
      </c>
      <c r="Z4252" s="2">
        <f t="shared" ref="Z4252:AC4252" si="4303">ROUNDDOWN($Y4252*Z$1,0)-IF(MOD($Y4252*Z$1,1)=0,1,0)+1</f>
        <v>1</v>
      </c>
      <c r="AA4252" s="2">
        <f t="shared" si="4303"/>
        <v>2</v>
      </c>
      <c r="AB4252" s="2">
        <f t="shared" si="4303"/>
        <v>2</v>
      </c>
      <c r="AC4252" s="2">
        <f t="shared" si="4303"/>
        <v>2</v>
      </c>
      <c r="AD4252" s="2">
        <f t="shared" si="10"/>
        <v>0</v>
      </c>
      <c r="AE4252" s="2">
        <f t="shared" si="11"/>
        <v>0</v>
      </c>
      <c r="AF4252" s="2">
        <f t="shared" si="12"/>
        <v>0</v>
      </c>
      <c r="AG4252" s="2">
        <f t="shared" si="13"/>
        <v>1</v>
      </c>
      <c r="AH4252" s="2">
        <f t="shared" si="14"/>
        <v>0</v>
      </c>
      <c r="AI4252" s="2">
        <f t="shared" si="15"/>
        <v>0</v>
      </c>
      <c r="AJ4252" s="2">
        <f t="shared" si="16"/>
        <v>0</v>
      </c>
      <c r="AK4252" s="2">
        <f t="shared" si="17"/>
        <v>0</v>
      </c>
      <c r="AL4252" s="2">
        <f t="shared" si="18"/>
        <v>1</v>
      </c>
    </row>
    <row r="4253" ht="13.5" customHeight="1">
      <c r="A4253" s="3">
        <v>44147.0</v>
      </c>
      <c r="B4253" s="2">
        <v>2116.0</v>
      </c>
      <c r="C4253" s="2">
        <f t="shared" si="3"/>
        <v>2116</v>
      </c>
      <c r="D4253" s="2">
        <f t="shared" si="26"/>
        <v>5092.139936</v>
      </c>
      <c r="E4253" s="2">
        <f t="shared" si="20"/>
        <v>2588.89041</v>
      </c>
      <c r="F4253" s="2">
        <v>-3.64</v>
      </c>
      <c r="G4253" s="2">
        <f t="shared" si="4"/>
        <v>-0.0364</v>
      </c>
      <c r="H4253" s="2">
        <f t="shared" si="21"/>
        <v>1.8855</v>
      </c>
      <c r="I4253" s="2">
        <f t="shared" si="27"/>
        <v>1.700667308</v>
      </c>
      <c r="J4253" s="2">
        <f t="shared" si="5"/>
        <v>349.5682489</v>
      </c>
      <c r="K4253" s="2">
        <f t="shared" si="6"/>
        <v>361.3893331</v>
      </c>
      <c r="L4253" s="2">
        <f t="shared" si="7"/>
        <v>0</v>
      </c>
      <c r="M4253" s="2">
        <f t="shared" si="1"/>
        <v>361.3893331</v>
      </c>
      <c r="O4253" s="2">
        <v>4251.0</v>
      </c>
      <c r="P4253" s="2">
        <v>2174.0</v>
      </c>
      <c r="Q4253" s="2">
        <v>2196.0</v>
      </c>
      <c r="R4253" s="2">
        <v>2186.0</v>
      </c>
      <c r="S4253" s="2">
        <v>2111.0</v>
      </c>
      <c r="T4253" s="2">
        <v>1.335898103E9</v>
      </c>
      <c r="U4253" s="2">
        <v>2.8267604E7</v>
      </c>
      <c r="V4253" s="2">
        <v>8.6393956E7</v>
      </c>
      <c r="W4253" s="2">
        <v>4022817.0</v>
      </c>
      <c r="X4253" s="2">
        <v>2880.0</v>
      </c>
      <c r="Y4253" s="2">
        <f t="shared" si="8"/>
        <v>0.01877791311</v>
      </c>
      <c r="Z4253" s="2">
        <f t="shared" ref="Z4253:AC4253" si="4304">ROUNDDOWN($Y4253*Z$1,0)-IF(MOD($Y4253*Z$1,1)=0,1,0)+1</f>
        <v>1</v>
      </c>
      <c r="AA4253" s="2">
        <f t="shared" si="4304"/>
        <v>1</v>
      </c>
      <c r="AB4253" s="2">
        <f t="shared" si="4304"/>
        <v>1</v>
      </c>
      <c r="AC4253" s="2">
        <f t="shared" si="4304"/>
        <v>1</v>
      </c>
      <c r="AD4253" s="2">
        <f t="shared" si="10"/>
        <v>0</v>
      </c>
      <c r="AE4253" s="2">
        <f t="shared" si="11"/>
        <v>0</v>
      </c>
      <c r="AF4253" s="2">
        <f t="shared" si="12"/>
        <v>0</v>
      </c>
      <c r="AG4253" s="2">
        <f t="shared" si="13"/>
        <v>0</v>
      </c>
      <c r="AH4253" s="2">
        <f t="shared" si="14"/>
        <v>0</v>
      </c>
      <c r="AI4253" s="2">
        <f t="shared" si="15"/>
        <v>0</v>
      </c>
      <c r="AJ4253" s="2">
        <f t="shared" si="16"/>
        <v>0</v>
      </c>
      <c r="AK4253" s="2">
        <f t="shared" si="17"/>
        <v>1</v>
      </c>
      <c r="AL4253" s="2">
        <f t="shared" si="18"/>
        <v>1</v>
      </c>
    </row>
    <row r="4254" ht="13.5" customHeight="1">
      <c r="A4254" s="3">
        <v>44150.0</v>
      </c>
      <c r="B4254" s="2">
        <v>2147.0</v>
      </c>
      <c r="C4254" s="2">
        <f t="shared" si="3"/>
        <v>2147</v>
      </c>
      <c r="D4254" s="2">
        <f t="shared" si="26"/>
        <v>5094.186096</v>
      </c>
      <c r="E4254" s="2">
        <f t="shared" si="20"/>
        <v>2589.232978</v>
      </c>
      <c r="F4254" s="2">
        <v>1.47</v>
      </c>
      <c r="G4254" s="2">
        <f t="shared" si="4"/>
        <v>0.0147</v>
      </c>
      <c r="H4254" s="2">
        <f t="shared" si="21"/>
        <v>1.9002</v>
      </c>
      <c r="I4254" s="2">
        <f t="shared" si="27"/>
        <v>1.701069136</v>
      </c>
      <c r="J4254" s="2">
        <f t="shared" si="5"/>
        <v>354.7069022</v>
      </c>
      <c r="K4254" s="2">
        <f t="shared" si="6"/>
        <v>366.7017563</v>
      </c>
      <c r="L4254" s="2">
        <f t="shared" si="7"/>
        <v>0</v>
      </c>
      <c r="M4254" s="2">
        <f t="shared" si="1"/>
        <v>366.7017563</v>
      </c>
      <c r="O4254" s="2">
        <v>4252.0</v>
      </c>
      <c r="P4254" s="2">
        <v>2142.0</v>
      </c>
      <c r="Q4254" s="2">
        <v>2116.0</v>
      </c>
      <c r="R4254" s="2">
        <v>2149.0</v>
      </c>
      <c r="S4254" s="2">
        <v>2128.0</v>
      </c>
      <c r="T4254" s="2">
        <v>1.335898103E9</v>
      </c>
      <c r="U4254" s="2">
        <v>2.8681732E7</v>
      </c>
      <c r="V4254" s="2">
        <v>1.8891722E7</v>
      </c>
      <c r="W4254" s="2">
        <v>883012.0</v>
      </c>
      <c r="X4254" s="2">
        <v>968.0</v>
      </c>
      <c r="Y4254" s="2">
        <f t="shared" si="8"/>
        <v>0.8385099472</v>
      </c>
      <c r="Z4254" s="2">
        <f t="shared" ref="Z4254:AC4254" si="4305">ROUNDDOWN($Y4254*Z$1,0)-IF(MOD($Y4254*Z$1,1)=0,1,0)+1</f>
        <v>2</v>
      </c>
      <c r="AA4254" s="2">
        <f t="shared" si="4305"/>
        <v>3</v>
      </c>
      <c r="AB4254" s="2">
        <f t="shared" si="4305"/>
        <v>4</v>
      </c>
      <c r="AC4254" s="2">
        <f t="shared" si="4305"/>
        <v>5</v>
      </c>
      <c r="AD4254" s="2">
        <f t="shared" si="10"/>
        <v>0</v>
      </c>
      <c r="AE4254" s="2">
        <f t="shared" si="11"/>
        <v>1</v>
      </c>
      <c r="AF4254" s="2">
        <f t="shared" si="12"/>
        <v>0</v>
      </c>
      <c r="AG4254" s="2">
        <f t="shared" si="13"/>
        <v>0</v>
      </c>
      <c r="AH4254" s="2">
        <f t="shared" si="14"/>
        <v>0</v>
      </c>
      <c r="AI4254" s="2">
        <f t="shared" si="15"/>
        <v>0</v>
      </c>
      <c r="AJ4254" s="2">
        <f t="shared" si="16"/>
        <v>0</v>
      </c>
      <c r="AK4254" s="2">
        <f t="shared" si="17"/>
        <v>0</v>
      </c>
      <c r="AL4254" s="2">
        <f t="shared" si="18"/>
        <v>1</v>
      </c>
    </row>
    <row r="4255" ht="13.5" customHeight="1">
      <c r="A4255" s="3">
        <v>44151.0</v>
      </c>
      <c r="B4255" s="2">
        <v>2151.0</v>
      </c>
      <c r="C4255" s="2">
        <f t="shared" si="3"/>
        <v>2151</v>
      </c>
      <c r="D4255" s="2">
        <f t="shared" si="26"/>
        <v>5096.233079</v>
      </c>
      <c r="E4255" s="2">
        <f t="shared" si="20"/>
        <v>2589.575545</v>
      </c>
      <c r="F4255" s="2">
        <v>0.19</v>
      </c>
      <c r="G4255" s="2">
        <f t="shared" si="4"/>
        <v>0.0019</v>
      </c>
      <c r="H4255" s="2">
        <f t="shared" si="21"/>
        <v>1.9021</v>
      </c>
      <c r="I4255" s="2">
        <f t="shared" si="27"/>
        <v>1.701470963</v>
      </c>
      <c r="J4255" s="2">
        <f t="shared" si="5"/>
        <v>355.3808453</v>
      </c>
      <c r="K4255" s="2">
        <f t="shared" si="6"/>
        <v>367.3984896</v>
      </c>
      <c r="L4255" s="2">
        <f t="shared" si="7"/>
        <v>0</v>
      </c>
      <c r="M4255" s="2">
        <f t="shared" si="1"/>
        <v>367.3984896</v>
      </c>
      <c r="O4255" s="2">
        <v>4253.0</v>
      </c>
      <c r="P4255" s="2">
        <v>2167.0</v>
      </c>
      <c r="Q4255" s="2">
        <v>2147.0</v>
      </c>
      <c r="R4255" s="2">
        <v>2195.0</v>
      </c>
      <c r="S4255" s="2">
        <v>2130.0</v>
      </c>
      <c r="T4255" s="2">
        <v>1.335898103E9</v>
      </c>
      <c r="U4255" s="2">
        <v>2.8735168E7</v>
      </c>
      <c r="V4255" s="2">
        <v>8.7401221E7</v>
      </c>
      <c r="W4255" s="2">
        <v>4045283.0</v>
      </c>
      <c r="X4255" s="2">
        <v>2812.0</v>
      </c>
      <c r="Y4255" s="2">
        <f t="shared" si="8"/>
        <v>0.5426309379</v>
      </c>
      <c r="Z4255" s="2">
        <f t="shared" ref="Z4255:AC4255" si="4306">ROUNDDOWN($Y4255*Z$1,0)-IF(MOD($Y4255*Z$1,1)=0,1,0)+1</f>
        <v>2</v>
      </c>
      <c r="AA4255" s="2">
        <f t="shared" si="4306"/>
        <v>2</v>
      </c>
      <c r="AB4255" s="2">
        <f t="shared" si="4306"/>
        <v>3</v>
      </c>
      <c r="AC4255" s="2">
        <f t="shared" si="4306"/>
        <v>3</v>
      </c>
      <c r="AD4255" s="2">
        <f t="shared" si="10"/>
        <v>0</v>
      </c>
      <c r="AE4255" s="2">
        <f t="shared" si="11"/>
        <v>1</v>
      </c>
      <c r="AF4255" s="2">
        <f t="shared" si="12"/>
        <v>0</v>
      </c>
      <c r="AG4255" s="2">
        <f t="shared" si="13"/>
        <v>0</v>
      </c>
      <c r="AH4255" s="2">
        <f t="shared" si="14"/>
        <v>0</v>
      </c>
      <c r="AI4255" s="2">
        <f t="shared" si="15"/>
        <v>0</v>
      </c>
      <c r="AJ4255" s="2">
        <f t="shared" si="16"/>
        <v>0</v>
      </c>
      <c r="AK4255" s="2">
        <f t="shared" si="17"/>
        <v>0</v>
      </c>
      <c r="AL4255" s="2">
        <f t="shared" si="18"/>
        <v>1</v>
      </c>
    </row>
    <row r="4256" ht="13.5" customHeight="1">
      <c r="A4256" s="3">
        <v>44152.0</v>
      </c>
      <c r="B4256" s="2">
        <v>2170.0</v>
      </c>
      <c r="C4256" s="2">
        <f t="shared" si="3"/>
        <v>2170</v>
      </c>
      <c r="D4256" s="2">
        <f t="shared" si="26"/>
        <v>5098.280884</v>
      </c>
      <c r="E4256" s="2">
        <f t="shared" si="20"/>
        <v>2589.918113</v>
      </c>
      <c r="F4256" s="2">
        <v>0.88</v>
      </c>
      <c r="G4256" s="2">
        <f t="shared" si="4"/>
        <v>0.0088</v>
      </c>
      <c r="H4256" s="2">
        <f t="shared" si="21"/>
        <v>1.9109</v>
      </c>
      <c r="I4256" s="2">
        <f t="shared" si="27"/>
        <v>1.70187279</v>
      </c>
      <c r="J4256" s="2">
        <f t="shared" si="5"/>
        <v>358.5081967</v>
      </c>
      <c r="K4256" s="2">
        <f t="shared" si="6"/>
        <v>370.6315963</v>
      </c>
      <c r="L4256" s="2">
        <f t="shared" si="7"/>
        <v>0</v>
      </c>
      <c r="M4256" s="2">
        <f t="shared" si="1"/>
        <v>370.6315963</v>
      </c>
      <c r="O4256" s="2">
        <v>4254.0</v>
      </c>
      <c r="P4256" s="2">
        <v>2165.0</v>
      </c>
      <c r="Q4256" s="2">
        <v>2151.0</v>
      </c>
      <c r="R4256" s="2">
        <v>2195.0</v>
      </c>
      <c r="S4256" s="2">
        <v>2153.0</v>
      </c>
      <c r="T4256" s="2">
        <v>1.335898103E9</v>
      </c>
      <c r="U4256" s="2">
        <v>2.8988989E7</v>
      </c>
      <c r="V4256" s="2">
        <v>8.7422858E7</v>
      </c>
      <c r="W4256" s="2">
        <v>4015486.0</v>
      </c>
      <c r="X4256" s="2">
        <v>2991.0</v>
      </c>
      <c r="Y4256" s="2">
        <f t="shared" si="8"/>
        <v>0.7274665043</v>
      </c>
      <c r="Z4256" s="2">
        <f t="shared" ref="Z4256:AC4256" si="4307">ROUNDDOWN($Y4256*Z$1,0)-IF(MOD($Y4256*Z$1,1)=0,1,0)+1</f>
        <v>2</v>
      </c>
      <c r="AA4256" s="2">
        <f t="shared" si="4307"/>
        <v>3</v>
      </c>
      <c r="AB4256" s="2">
        <f t="shared" si="4307"/>
        <v>3</v>
      </c>
      <c r="AC4256" s="2">
        <f t="shared" si="4307"/>
        <v>4</v>
      </c>
      <c r="AD4256" s="2">
        <f t="shared" si="10"/>
        <v>0</v>
      </c>
      <c r="AE4256" s="2">
        <f t="shared" si="11"/>
        <v>1</v>
      </c>
      <c r="AF4256" s="2">
        <f t="shared" si="12"/>
        <v>0</v>
      </c>
      <c r="AG4256" s="2">
        <f t="shared" si="13"/>
        <v>0</v>
      </c>
      <c r="AH4256" s="2">
        <f t="shared" si="14"/>
        <v>0</v>
      </c>
      <c r="AI4256" s="2">
        <f t="shared" si="15"/>
        <v>0</v>
      </c>
      <c r="AJ4256" s="2">
        <f t="shared" si="16"/>
        <v>0</v>
      </c>
      <c r="AK4256" s="2">
        <f t="shared" si="17"/>
        <v>0</v>
      </c>
      <c r="AL4256" s="2">
        <f t="shared" si="18"/>
        <v>1</v>
      </c>
    </row>
    <row r="4257" ht="13.5" customHeight="1">
      <c r="A4257" s="3">
        <v>44153.0</v>
      </c>
      <c r="B4257" s="2">
        <v>2211.0</v>
      </c>
      <c r="C4257" s="2">
        <f t="shared" si="3"/>
        <v>2211</v>
      </c>
      <c r="D4257" s="2">
        <f t="shared" si="26"/>
        <v>5100.329511</v>
      </c>
      <c r="E4257" s="2">
        <f t="shared" si="20"/>
        <v>2590.260681</v>
      </c>
      <c r="F4257" s="2">
        <v>1.89</v>
      </c>
      <c r="G4257" s="2">
        <f t="shared" si="4"/>
        <v>0.0189</v>
      </c>
      <c r="H4257" s="2">
        <f t="shared" si="21"/>
        <v>1.9298</v>
      </c>
      <c r="I4257" s="2">
        <f t="shared" si="27"/>
        <v>1.702274617</v>
      </c>
      <c r="J4257" s="2">
        <f t="shared" si="5"/>
        <v>365.2840016</v>
      </c>
      <c r="K4257" s="2">
        <f t="shared" si="6"/>
        <v>377.6365335</v>
      </c>
      <c r="L4257" s="2">
        <f t="shared" si="7"/>
        <v>0</v>
      </c>
      <c r="M4257" s="2">
        <f t="shared" si="1"/>
        <v>377.6365335</v>
      </c>
      <c r="O4257" s="2">
        <v>4255.0</v>
      </c>
      <c r="P4257" s="2">
        <v>2180.0</v>
      </c>
      <c r="Q4257" s="2">
        <v>2170.0</v>
      </c>
      <c r="R4257" s="2">
        <v>2225.0</v>
      </c>
      <c r="S4257" s="2">
        <v>2173.0</v>
      </c>
      <c r="T4257" s="2">
        <v>1.335898103E9</v>
      </c>
      <c r="U4257" s="2">
        <v>2.9536707E7</v>
      </c>
      <c r="V4257" s="2">
        <v>5.804211E7</v>
      </c>
      <c r="W4257" s="2">
        <v>2633319.0</v>
      </c>
      <c r="X4257" s="2">
        <v>2136.0</v>
      </c>
      <c r="Y4257" s="2">
        <f t="shared" si="8"/>
        <v>0.8890580593</v>
      </c>
      <c r="Z4257" s="2">
        <f t="shared" ref="Z4257:AC4257" si="4308">ROUNDDOWN($Y4257*Z$1,0)-IF(MOD($Y4257*Z$1,1)=0,1,0)+1</f>
        <v>2</v>
      </c>
      <c r="AA4257" s="2">
        <f t="shared" si="4308"/>
        <v>3</v>
      </c>
      <c r="AB4257" s="2">
        <f t="shared" si="4308"/>
        <v>4</v>
      </c>
      <c r="AC4257" s="2">
        <f t="shared" si="4308"/>
        <v>5</v>
      </c>
      <c r="AD4257" s="2">
        <f t="shared" si="10"/>
        <v>1</v>
      </c>
      <c r="AE4257" s="2">
        <f t="shared" si="11"/>
        <v>0</v>
      </c>
      <c r="AF4257" s="2">
        <f t="shared" si="12"/>
        <v>0</v>
      </c>
      <c r="AG4257" s="2">
        <f t="shared" si="13"/>
        <v>0</v>
      </c>
      <c r="AH4257" s="2">
        <f t="shared" si="14"/>
        <v>0</v>
      </c>
      <c r="AI4257" s="2">
        <f t="shared" si="15"/>
        <v>0</v>
      </c>
      <c r="AJ4257" s="2">
        <f t="shared" si="16"/>
        <v>0</v>
      </c>
      <c r="AK4257" s="2">
        <f t="shared" si="17"/>
        <v>0</v>
      </c>
      <c r="AL4257" s="2">
        <f t="shared" si="18"/>
        <v>1</v>
      </c>
    </row>
    <row r="4258" ht="13.5" customHeight="1">
      <c r="A4258" s="3">
        <v>44154.0</v>
      </c>
      <c r="B4258" s="2">
        <v>2228.0</v>
      </c>
      <c r="C4258" s="2">
        <f t="shared" si="3"/>
        <v>2228</v>
      </c>
      <c r="D4258" s="2">
        <f t="shared" si="26"/>
        <v>5102.378962</v>
      </c>
      <c r="E4258" s="2">
        <f t="shared" si="20"/>
        <v>2590.603249</v>
      </c>
      <c r="F4258" s="2">
        <v>0.77</v>
      </c>
      <c r="G4258" s="2">
        <f t="shared" si="4"/>
        <v>0.0077</v>
      </c>
      <c r="H4258" s="2">
        <f t="shared" si="21"/>
        <v>1.9375</v>
      </c>
      <c r="I4258" s="2">
        <f t="shared" si="27"/>
        <v>1.702676444</v>
      </c>
      <c r="J4258" s="2">
        <f t="shared" si="5"/>
        <v>368.0966885</v>
      </c>
      <c r="K4258" s="2">
        <f t="shared" si="6"/>
        <v>380.5443348</v>
      </c>
      <c r="L4258" s="2">
        <f t="shared" si="7"/>
        <v>0</v>
      </c>
      <c r="M4258" s="2">
        <f t="shared" si="1"/>
        <v>380.5443348</v>
      </c>
      <c r="O4258" s="2">
        <v>4256.0</v>
      </c>
      <c r="P4258" s="2">
        <v>2230.0</v>
      </c>
      <c r="Q4258" s="2">
        <v>2211.0</v>
      </c>
      <c r="R4258" s="2">
        <v>2232.0</v>
      </c>
      <c r="S4258" s="2">
        <v>2186.0</v>
      </c>
      <c r="T4258" s="2">
        <v>1.335898103E9</v>
      </c>
      <c r="U4258" s="2">
        <v>2.976381E7</v>
      </c>
      <c r="V4258" s="2">
        <v>7.6521842E7</v>
      </c>
      <c r="W4258" s="2">
        <v>3452133.0</v>
      </c>
      <c r="X4258" s="2">
        <v>2792.0</v>
      </c>
      <c r="Y4258" s="2">
        <f t="shared" si="8"/>
        <v>0.6993503857</v>
      </c>
      <c r="Z4258" s="2">
        <f t="shared" ref="Z4258:AC4258" si="4309">ROUNDDOWN($Y4258*Z$1,0)-IF(MOD($Y4258*Z$1,1)=0,1,0)+1</f>
        <v>2</v>
      </c>
      <c r="AA4258" s="2">
        <f t="shared" si="4309"/>
        <v>3</v>
      </c>
      <c r="AB4258" s="2">
        <f t="shared" si="4309"/>
        <v>3</v>
      </c>
      <c r="AC4258" s="2">
        <f t="shared" si="4309"/>
        <v>4</v>
      </c>
      <c r="AD4258" s="2">
        <f t="shared" si="10"/>
        <v>0</v>
      </c>
      <c r="AE4258" s="2">
        <f t="shared" si="11"/>
        <v>0</v>
      </c>
      <c r="AF4258" s="2">
        <f t="shared" si="12"/>
        <v>0</v>
      </c>
      <c r="AG4258" s="2">
        <f t="shared" si="13"/>
        <v>0</v>
      </c>
      <c r="AH4258" s="2">
        <f t="shared" si="14"/>
        <v>0</v>
      </c>
      <c r="AI4258" s="2">
        <f t="shared" si="15"/>
        <v>1</v>
      </c>
      <c r="AJ4258" s="2">
        <f t="shared" si="16"/>
        <v>0</v>
      </c>
      <c r="AK4258" s="2">
        <f t="shared" si="17"/>
        <v>0</v>
      </c>
      <c r="AL4258" s="2">
        <f t="shared" si="18"/>
        <v>1</v>
      </c>
    </row>
    <row r="4259" ht="13.5" customHeight="1">
      <c r="A4259" s="3">
        <v>44157.0</v>
      </c>
      <c r="B4259" s="2">
        <v>2214.0</v>
      </c>
      <c r="C4259" s="2">
        <f t="shared" si="3"/>
        <v>2214</v>
      </c>
      <c r="D4259" s="2">
        <f t="shared" si="26"/>
        <v>5104.429237</v>
      </c>
      <c r="E4259" s="2">
        <f t="shared" si="20"/>
        <v>2590.945816</v>
      </c>
      <c r="F4259" s="2">
        <v>-0.63</v>
      </c>
      <c r="G4259" s="2">
        <f t="shared" si="4"/>
        <v>-0.0063</v>
      </c>
      <c r="H4259" s="2">
        <f t="shared" si="21"/>
        <v>1.9312</v>
      </c>
      <c r="I4259" s="2">
        <f t="shared" si="27"/>
        <v>1.703078271</v>
      </c>
      <c r="J4259" s="2">
        <f t="shared" si="5"/>
        <v>365.7776793</v>
      </c>
      <c r="K4259" s="2">
        <f t="shared" si="6"/>
        <v>378.1469055</v>
      </c>
      <c r="L4259" s="2">
        <f t="shared" si="7"/>
        <v>0</v>
      </c>
      <c r="M4259" s="2">
        <f t="shared" si="1"/>
        <v>378.1469055</v>
      </c>
      <c r="O4259" s="2">
        <v>4257.0</v>
      </c>
      <c r="P4259" s="2">
        <v>2222.0</v>
      </c>
      <c r="Q4259" s="2">
        <v>2228.0</v>
      </c>
      <c r="R4259" s="2">
        <v>2230.0</v>
      </c>
      <c r="S4259" s="2">
        <v>2202.0</v>
      </c>
      <c r="T4259" s="2">
        <v>1.335898103E9</v>
      </c>
      <c r="U4259" s="2">
        <v>2.9576784E7</v>
      </c>
      <c r="V4259" s="2">
        <v>2.8942916E7</v>
      </c>
      <c r="W4259" s="2">
        <v>1304796.0</v>
      </c>
      <c r="X4259" s="2">
        <v>1061.0</v>
      </c>
      <c r="Y4259" s="2">
        <f t="shared" si="8"/>
        <v>0.3158749492</v>
      </c>
      <c r="Z4259" s="2">
        <f t="shared" ref="Z4259:AC4259" si="4310">ROUNDDOWN($Y4259*Z$1,0)-IF(MOD($Y4259*Z$1,1)=0,1,0)+1</f>
        <v>1</v>
      </c>
      <c r="AA4259" s="2">
        <f t="shared" si="4310"/>
        <v>1</v>
      </c>
      <c r="AB4259" s="2">
        <f t="shared" si="4310"/>
        <v>2</v>
      </c>
      <c r="AC4259" s="2">
        <f t="shared" si="4310"/>
        <v>2</v>
      </c>
      <c r="AD4259" s="2">
        <f t="shared" si="10"/>
        <v>0</v>
      </c>
      <c r="AE4259" s="2">
        <f t="shared" si="11"/>
        <v>0</v>
      </c>
      <c r="AF4259" s="2">
        <f t="shared" si="12"/>
        <v>0</v>
      </c>
      <c r="AG4259" s="2">
        <f t="shared" si="13"/>
        <v>0</v>
      </c>
      <c r="AH4259" s="2">
        <f t="shared" si="14"/>
        <v>0</v>
      </c>
      <c r="AI4259" s="2">
        <f t="shared" si="15"/>
        <v>0</v>
      </c>
      <c r="AJ4259" s="2">
        <f t="shared" si="16"/>
        <v>0</v>
      </c>
      <c r="AK4259" s="2">
        <f t="shared" si="17"/>
        <v>1</v>
      </c>
      <c r="AL4259" s="2">
        <f t="shared" si="18"/>
        <v>1</v>
      </c>
    </row>
    <row r="4260" ht="13.5" customHeight="1">
      <c r="A4260" s="3">
        <v>44158.0</v>
      </c>
      <c r="B4260" s="2">
        <v>2227.0</v>
      </c>
      <c r="C4260" s="2">
        <f t="shared" si="3"/>
        <v>2227</v>
      </c>
      <c r="D4260" s="2">
        <f t="shared" si="26"/>
        <v>5106.480335</v>
      </c>
      <c r="E4260" s="2">
        <f t="shared" si="20"/>
        <v>2591.288384</v>
      </c>
      <c r="F4260" s="2">
        <v>0.59</v>
      </c>
      <c r="G4260" s="2">
        <f t="shared" si="4"/>
        <v>0.0059</v>
      </c>
      <c r="H4260" s="2">
        <f t="shared" si="21"/>
        <v>1.9371</v>
      </c>
      <c r="I4260" s="2">
        <f t="shared" si="27"/>
        <v>1.703480099</v>
      </c>
      <c r="J4260" s="2">
        <f t="shared" si="5"/>
        <v>367.9357676</v>
      </c>
      <c r="K4260" s="2">
        <f t="shared" si="6"/>
        <v>380.3779722</v>
      </c>
      <c r="L4260" s="2">
        <f t="shared" si="7"/>
        <v>0</v>
      </c>
      <c r="M4260" s="2">
        <f t="shared" si="1"/>
        <v>380.3779722</v>
      </c>
      <c r="O4260" s="2">
        <v>4258.0</v>
      </c>
      <c r="P4260" s="2">
        <v>2229.0</v>
      </c>
      <c r="Q4260" s="2">
        <v>2214.0</v>
      </c>
      <c r="R4260" s="2">
        <v>2244.0</v>
      </c>
      <c r="S4260" s="2">
        <v>2223.0</v>
      </c>
      <c r="T4260" s="2">
        <v>1.335898103E9</v>
      </c>
      <c r="U4260" s="2">
        <v>2.9750451E7</v>
      </c>
      <c r="V4260" s="2">
        <v>5.7778492E7</v>
      </c>
      <c r="W4260" s="2">
        <v>2588369.0</v>
      </c>
      <c r="X4260" s="2">
        <v>2524.0</v>
      </c>
      <c r="Y4260" s="2">
        <f t="shared" si="8"/>
        <v>0.649411287</v>
      </c>
      <c r="Z4260" s="2">
        <f t="shared" ref="Z4260:AC4260" si="4311">ROUNDDOWN($Y4260*Z$1,0)-IF(MOD($Y4260*Z$1,1)=0,1,0)+1</f>
        <v>2</v>
      </c>
      <c r="AA4260" s="2">
        <f t="shared" si="4311"/>
        <v>2</v>
      </c>
      <c r="AB4260" s="2">
        <f t="shared" si="4311"/>
        <v>3</v>
      </c>
      <c r="AC4260" s="2">
        <f t="shared" si="4311"/>
        <v>4</v>
      </c>
      <c r="AD4260" s="2">
        <f t="shared" si="10"/>
        <v>1</v>
      </c>
      <c r="AE4260" s="2">
        <f t="shared" si="11"/>
        <v>0</v>
      </c>
      <c r="AF4260" s="2">
        <f t="shared" si="12"/>
        <v>0</v>
      </c>
      <c r="AG4260" s="2">
        <f t="shared" si="13"/>
        <v>0</v>
      </c>
      <c r="AH4260" s="2">
        <f t="shared" si="14"/>
        <v>0</v>
      </c>
      <c r="AI4260" s="2">
        <f t="shared" si="15"/>
        <v>0</v>
      </c>
      <c r="AJ4260" s="2">
        <f t="shared" si="16"/>
        <v>0</v>
      </c>
      <c r="AK4260" s="2">
        <f t="shared" si="17"/>
        <v>0</v>
      </c>
      <c r="AL4260" s="2">
        <f t="shared" si="18"/>
        <v>1</v>
      </c>
    </row>
    <row r="4261" ht="13.5" customHeight="1">
      <c r="A4261" s="3">
        <v>44159.0</v>
      </c>
      <c r="B4261" s="2">
        <v>2280.0</v>
      </c>
      <c r="C4261" s="2">
        <f t="shared" si="3"/>
        <v>2280</v>
      </c>
      <c r="D4261" s="2">
        <f t="shared" si="26"/>
        <v>5108.532258</v>
      </c>
      <c r="E4261" s="2">
        <f t="shared" si="20"/>
        <v>2591.630952</v>
      </c>
      <c r="F4261" s="2">
        <v>2.38</v>
      </c>
      <c r="G4261" s="2">
        <f t="shared" si="4"/>
        <v>0.0238</v>
      </c>
      <c r="H4261" s="2">
        <f t="shared" si="21"/>
        <v>1.9609</v>
      </c>
      <c r="I4261" s="2">
        <f t="shared" si="27"/>
        <v>1.703881926</v>
      </c>
      <c r="J4261" s="2">
        <f t="shared" si="5"/>
        <v>376.6926389</v>
      </c>
      <c r="K4261" s="2">
        <f t="shared" si="6"/>
        <v>389.430968</v>
      </c>
      <c r="L4261" s="2">
        <f t="shared" si="7"/>
        <v>0</v>
      </c>
      <c r="M4261" s="2">
        <f t="shared" si="1"/>
        <v>389.430968</v>
      </c>
      <c r="O4261" s="2">
        <v>4259.0</v>
      </c>
      <c r="P4261" s="2">
        <v>2248.0</v>
      </c>
      <c r="Q4261" s="2">
        <v>2227.0</v>
      </c>
      <c r="R4261" s="2">
        <v>2283.0</v>
      </c>
      <c r="S4261" s="2">
        <v>2240.0</v>
      </c>
      <c r="T4261" s="2">
        <v>1.335898103E9</v>
      </c>
      <c r="U4261" s="2">
        <v>3.0458477E7</v>
      </c>
      <c r="V4261" s="2">
        <v>8.2971853E7</v>
      </c>
      <c r="W4261" s="2">
        <v>3670162.0</v>
      </c>
      <c r="X4261" s="2">
        <v>2899.0</v>
      </c>
      <c r="Y4261" s="2">
        <f t="shared" si="8"/>
        <v>0.9317904994</v>
      </c>
      <c r="Z4261" s="2">
        <f t="shared" ref="Z4261:AC4261" si="4312">ROUNDDOWN($Y4261*Z$1,0)-IF(MOD($Y4261*Z$1,1)=0,1,0)+1</f>
        <v>2</v>
      </c>
      <c r="AA4261" s="2">
        <f t="shared" si="4312"/>
        <v>3</v>
      </c>
      <c r="AB4261" s="2">
        <f t="shared" si="4312"/>
        <v>4</v>
      </c>
      <c r="AC4261" s="2">
        <f t="shared" si="4312"/>
        <v>5</v>
      </c>
      <c r="AD4261" s="2">
        <f t="shared" si="10"/>
        <v>0</v>
      </c>
      <c r="AE4261" s="2">
        <f t="shared" si="11"/>
        <v>0</v>
      </c>
      <c r="AF4261" s="2">
        <f t="shared" si="12"/>
        <v>0</v>
      </c>
      <c r="AG4261" s="2">
        <f t="shared" si="13"/>
        <v>0</v>
      </c>
      <c r="AH4261" s="2">
        <f t="shared" si="14"/>
        <v>1</v>
      </c>
      <c r="AI4261" s="2">
        <f t="shared" si="15"/>
        <v>0</v>
      </c>
      <c r="AJ4261" s="2">
        <f t="shared" si="16"/>
        <v>0</v>
      </c>
      <c r="AK4261" s="2">
        <f t="shared" si="17"/>
        <v>0</v>
      </c>
      <c r="AL4261" s="2">
        <f t="shared" si="18"/>
        <v>1</v>
      </c>
    </row>
    <row r="4262" ht="13.5" customHeight="1">
      <c r="A4262" s="3">
        <v>44160.0</v>
      </c>
      <c r="B4262" s="2">
        <v>2262.0</v>
      </c>
      <c r="C4262" s="2">
        <f t="shared" si="3"/>
        <v>2262</v>
      </c>
      <c r="D4262" s="2">
        <f t="shared" si="26"/>
        <v>5110.585005</v>
      </c>
      <c r="E4262" s="2">
        <f t="shared" si="20"/>
        <v>2591.973519</v>
      </c>
      <c r="F4262" s="2">
        <v>-0.79</v>
      </c>
      <c r="G4262" s="2">
        <f t="shared" si="4"/>
        <v>-0.0079</v>
      </c>
      <c r="H4262" s="2">
        <f t="shared" si="21"/>
        <v>1.953</v>
      </c>
      <c r="I4262" s="2">
        <f t="shared" si="27"/>
        <v>1.704283753</v>
      </c>
      <c r="J4262" s="2">
        <f t="shared" si="5"/>
        <v>373.7167671</v>
      </c>
      <c r="K4262" s="2">
        <f t="shared" si="6"/>
        <v>386.3544633</v>
      </c>
      <c r="L4262" s="2">
        <f t="shared" si="7"/>
        <v>0</v>
      </c>
      <c r="M4262" s="2">
        <f t="shared" si="1"/>
        <v>386.3544633</v>
      </c>
      <c r="O4262" s="2">
        <v>4260.0</v>
      </c>
      <c r="P4262" s="2">
        <v>2288.0</v>
      </c>
      <c r="Q4262" s="2">
        <v>2280.0</v>
      </c>
      <c r="R4262" s="2">
        <v>2305.0</v>
      </c>
      <c r="S4262" s="2">
        <v>2245.0</v>
      </c>
      <c r="T4262" s="2">
        <v>1.335898103E9</v>
      </c>
      <c r="U4262" s="2">
        <v>3.0218015E7</v>
      </c>
      <c r="V4262" s="2">
        <v>9.0246601E7</v>
      </c>
      <c r="W4262" s="2">
        <v>3979025.0</v>
      </c>
      <c r="X4262" s="2">
        <v>2771.0</v>
      </c>
      <c r="Y4262" s="2">
        <f t="shared" si="8"/>
        <v>0.2761875761</v>
      </c>
      <c r="Z4262" s="2">
        <f t="shared" ref="Z4262:AC4262" si="4313">ROUNDDOWN($Y4262*Z$1,0)-IF(MOD($Y4262*Z$1,1)=0,1,0)+1</f>
        <v>1</v>
      </c>
      <c r="AA4262" s="2">
        <f t="shared" si="4313"/>
        <v>1</v>
      </c>
      <c r="AB4262" s="2">
        <f t="shared" si="4313"/>
        <v>2</v>
      </c>
      <c r="AC4262" s="2">
        <f t="shared" si="4313"/>
        <v>2</v>
      </c>
      <c r="AD4262" s="2">
        <f t="shared" si="10"/>
        <v>0</v>
      </c>
      <c r="AE4262" s="2">
        <f t="shared" si="11"/>
        <v>0</v>
      </c>
      <c r="AF4262" s="2">
        <f t="shared" si="12"/>
        <v>1</v>
      </c>
      <c r="AG4262" s="2">
        <f t="shared" si="13"/>
        <v>0</v>
      </c>
      <c r="AH4262" s="2">
        <f t="shared" si="14"/>
        <v>0</v>
      </c>
      <c r="AI4262" s="2">
        <f t="shared" si="15"/>
        <v>0</v>
      </c>
      <c r="AJ4262" s="2">
        <f t="shared" si="16"/>
        <v>0</v>
      </c>
      <c r="AK4262" s="2">
        <f t="shared" si="17"/>
        <v>0</v>
      </c>
      <c r="AL4262" s="2">
        <f t="shared" si="18"/>
        <v>1</v>
      </c>
    </row>
    <row r="4263" ht="13.5" customHeight="1">
      <c r="A4263" s="3">
        <v>44161.0</v>
      </c>
      <c r="B4263" s="2">
        <v>2257.0</v>
      </c>
      <c r="C4263" s="2">
        <f t="shared" si="3"/>
        <v>2257</v>
      </c>
      <c r="D4263" s="2">
        <f t="shared" si="26"/>
        <v>5112.638577</v>
      </c>
      <c r="E4263" s="2">
        <f t="shared" si="20"/>
        <v>2592.316087</v>
      </c>
      <c r="F4263" s="2">
        <v>-0.22</v>
      </c>
      <c r="G4263" s="2">
        <f t="shared" si="4"/>
        <v>-0.0022</v>
      </c>
      <c r="H4263" s="2">
        <f t="shared" si="21"/>
        <v>1.9508</v>
      </c>
      <c r="I4263" s="2">
        <f t="shared" si="27"/>
        <v>1.70468558</v>
      </c>
      <c r="J4263" s="2">
        <f t="shared" si="5"/>
        <v>372.8945902</v>
      </c>
      <c r="K4263" s="2">
        <f t="shared" si="6"/>
        <v>385.5044835</v>
      </c>
      <c r="L4263" s="2">
        <f t="shared" si="7"/>
        <v>0</v>
      </c>
      <c r="M4263" s="2">
        <f t="shared" si="1"/>
        <v>385.5044835</v>
      </c>
      <c r="O4263" s="2">
        <v>4261.0</v>
      </c>
      <c r="P4263" s="2">
        <v>2290.0</v>
      </c>
      <c r="Q4263" s="2">
        <v>2262.0</v>
      </c>
      <c r="R4263" s="2">
        <v>2300.0</v>
      </c>
      <c r="S4263" s="2">
        <v>2231.0</v>
      </c>
      <c r="T4263" s="2">
        <v>1.335898103E9</v>
      </c>
      <c r="U4263" s="2">
        <v>3.015122E7</v>
      </c>
      <c r="V4263" s="2">
        <v>1.6713272E8</v>
      </c>
      <c r="W4263" s="2">
        <v>7354333.0</v>
      </c>
      <c r="X4263" s="2">
        <v>3421.0</v>
      </c>
      <c r="Y4263" s="2">
        <f t="shared" si="8"/>
        <v>0.426410881</v>
      </c>
      <c r="Z4263" s="2">
        <f t="shared" ref="Z4263:AC4263" si="4314">ROUNDDOWN($Y4263*Z$1,0)-IF(MOD($Y4263*Z$1,1)=0,1,0)+1</f>
        <v>1</v>
      </c>
      <c r="AA4263" s="2">
        <f t="shared" si="4314"/>
        <v>2</v>
      </c>
      <c r="AB4263" s="2">
        <f t="shared" si="4314"/>
        <v>2</v>
      </c>
      <c r="AC4263" s="2">
        <f t="shared" si="4314"/>
        <v>3</v>
      </c>
      <c r="AD4263" s="2">
        <f t="shared" si="10"/>
        <v>0</v>
      </c>
      <c r="AE4263" s="2">
        <f t="shared" si="11"/>
        <v>0</v>
      </c>
      <c r="AF4263" s="2">
        <f t="shared" si="12"/>
        <v>1</v>
      </c>
      <c r="AG4263" s="2">
        <f t="shared" si="13"/>
        <v>0</v>
      </c>
      <c r="AH4263" s="2">
        <f t="shared" si="14"/>
        <v>0</v>
      </c>
      <c r="AI4263" s="2">
        <f t="shared" si="15"/>
        <v>0</v>
      </c>
      <c r="AJ4263" s="2">
        <f t="shared" si="16"/>
        <v>0</v>
      </c>
      <c r="AK4263" s="2">
        <f t="shared" si="17"/>
        <v>0</v>
      </c>
      <c r="AL4263" s="2">
        <f t="shared" si="18"/>
        <v>1</v>
      </c>
    </row>
    <row r="4264" ht="13.5" customHeight="1">
      <c r="A4264" s="3">
        <v>44164.0</v>
      </c>
      <c r="B4264" s="2">
        <v>2220.0</v>
      </c>
      <c r="C4264" s="2">
        <f t="shared" si="3"/>
        <v>2220</v>
      </c>
      <c r="D4264" s="2">
        <f t="shared" si="26"/>
        <v>5114.692974</v>
      </c>
      <c r="E4264" s="2">
        <f t="shared" si="20"/>
        <v>2592.658655</v>
      </c>
      <c r="F4264" s="2">
        <v>-1.64</v>
      </c>
      <c r="G4264" s="2">
        <f t="shared" si="4"/>
        <v>-0.0164</v>
      </c>
      <c r="H4264" s="2">
        <f t="shared" si="21"/>
        <v>1.9344</v>
      </c>
      <c r="I4264" s="2">
        <f t="shared" si="27"/>
        <v>1.705087407</v>
      </c>
      <c r="J4264" s="2">
        <f t="shared" si="5"/>
        <v>366.7791189</v>
      </c>
      <c r="K4264" s="2">
        <f t="shared" si="6"/>
        <v>379.18221</v>
      </c>
      <c r="L4264" s="2">
        <f t="shared" si="7"/>
        <v>0</v>
      </c>
      <c r="M4264" s="2">
        <f t="shared" si="1"/>
        <v>379.18221</v>
      </c>
      <c r="O4264" s="2">
        <v>4262.0</v>
      </c>
      <c r="P4264" s="2">
        <v>2260.0</v>
      </c>
      <c r="Q4264" s="2">
        <v>2257.0</v>
      </c>
      <c r="R4264" s="2">
        <v>2269.0</v>
      </c>
      <c r="S4264" s="2">
        <v>2215.0</v>
      </c>
      <c r="T4264" s="2">
        <v>1.335898103E9</v>
      </c>
      <c r="U4264" s="2">
        <v>2.9656938E7</v>
      </c>
      <c r="V4264" s="2">
        <v>3.3250989E7</v>
      </c>
      <c r="W4264" s="2">
        <v>1482118.0</v>
      </c>
      <c r="X4264" s="2">
        <v>1627.0</v>
      </c>
      <c r="Y4264" s="2">
        <f t="shared" si="8"/>
        <v>0.1231222087</v>
      </c>
      <c r="Z4264" s="2">
        <f t="shared" ref="Z4264:AC4264" si="4315">ROUNDDOWN($Y4264*Z$1,0)-IF(MOD($Y4264*Z$1,1)=0,1,0)+1</f>
        <v>1</v>
      </c>
      <c r="AA4264" s="2">
        <f t="shared" si="4315"/>
        <v>1</v>
      </c>
      <c r="AB4264" s="2">
        <f t="shared" si="4315"/>
        <v>1</v>
      </c>
      <c r="AC4264" s="2">
        <f t="shared" si="4315"/>
        <v>1</v>
      </c>
      <c r="AD4264" s="2">
        <f t="shared" si="10"/>
        <v>0</v>
      </c>
      <c r="AE4264" s="2">
        <f t="shared" si="11"/>
        <v>0</v>
      </c>
      <c r="AF4264" s="2">
        <f t="shared" si="12"/>
        <v>1</v>
      </c>
      <c r="AG4264" s="2">
        <f t="shared" si="13"/>
        <v>0</v>
      </c>
      <c r="AH4264" s="2">
        <f t="shared" si="14"/>
        <v>0</v>
      </c>
      <c r="AI4264" s="2">
        <f t="shared" si="15"/>
        <v>0</v>
      </c>
      <c r="AJ4264" s="2">
        <f t="shared" si="16"/>
        <v>0</v>
      </c>
      <c r="AK4264" s="2">
        <f t="shared" si="17"/>
        <v>0</v>
      </c>
      <c r="AL4264" s="2">
        <f t="shared" si="18"/>
        <v>1</v>
      </c>
    </row>
    <row r="4265" ht="13.5" customHeight="1">
      <c r="A4265" s="3">
        <v>44165.0</v>
      </c>
      <c r="B4265" s="2">
        <v>2167.0</v>
      </c>
      <c r="C4265" s="2">
        <f t="shared" si="3"/>
        <v>2167</v>
      </c>
      <c r="D4265" s="2">
        <f t="shared" si="26"/>
        <v>5116.748196</v>
      </c>
      <c r="E4265" s="2">
        <f t="shared" si="20"/>
        <v>2593.001223</v>
      </c>
      <c r="F4265" s="2">
        <v>-2.39</v>
      </c>
      <c r="G4265" s="2">
        <f t="shared" si="4"/>
        <v>-0.0239</v>
      </c>
      <c r="H4265" s="2">
        <f t="shared" si="21"/>
        <v>1.9105</v>
      </c>
      <c r="I4265" s="2">
        <f t="shared" si="27"/>
        <v>1.705489235</v>
      </c>
      <c r="J4265" s="2">
        <f t="shared" si="5"/>
        <v>358.0130979</v>
      </c>
      <c r="K4265" s="2">
        <f t="shared" si="6"/>
        <v>370.1197551</v>
      </c>
      <c r="L4265" s="2">
        <f t="shared" si="7"/>
        <v>0</v>
      </c>
      <c r="M4265" s="2">
        <f t="shared" si="1"/>
        <v>370.1197551</v>
      </c>
      <c r="O4265" s="2">
        <v>4263.0</v>
      </c>
      <c r="P4265" s="2">
        <v>2200.0</v>
      </c>
      <c r="Q4265" s="2">
        <v>2220.0</v>
      </c>
      <c r="R4265" s="2">
        <v>2200.0</v>
      </c>
      <c r="S4265" s="2">
        <v>2159.0</v>
      </c>
      <c r="T4265" s="2">
        <v>1.335898103E9</v>
      </c>
      <c r="U4265" s="2">
        <v>2.8948912E7</v>
      </c>
      <c r="V4265" s="2">
        <v>1.0605076E8</v>
      </c>
      <c r="W4265" s="2">
        <v>4880224.0</v>
      </c>
      <c r="X4265" s="2">
        <v>3318.0</v>
      </c>
      <c r="Y4265" s="2">
        <f t="shared" si="8"/>
        <v>0.05978481527</v>
      </c>
      <c r="Z4265" s="2">
        <f t="shared" ref="Z4265:AC4265" si="4316">ROUNDDOWN($Y4265*Z$1,0)-IF(MOD($Y4265*Z$1,1)=0,1,0)+1</f>
        <v>1</v>
      </c>
      <c r="AA4265" s="2">
        <f t="shared" si="4316"/>
        <v>1</v>
      </c>
      <c r="AB4265" s="2">
        <f t="shared" si="4316"/>
        <v>1</v>
      </c>
      <c r="AC4265" s="2">
        <f t="shared" si="4316"/>
        <v>1</v>
      </c>
      <c r="AD4265" s="2">
        <f t="shared" si="10"/>
        <v>0</v>
      </c>
      <c r="AE4265" s="2">
        <f t="shared" si="11"/>
        <v>0</v>
      </c>
      <c r="AF4265" s="2">
        <f t="shared" si="12"/>
        <v>0</v>
      </c>
      <c r="AG4265" s="2">
        <f t="shared" si="13"/>
        <v>1</v>
      </c>
      <c r="AH4265" s="2">
        <f t="shared" si="14"/>
        <v>0</v>
      </c>
      <c r="AI4265" s="2">
        <f t="shared" si="15"/>
        <v>0</v>
      </c>
      <c r="AJ4265" s="2">
        <f t="shared" si="16"/>
        <v>0</v>
      </c>
      <c r="AK4265" s="2">
        <f t="shared" si="17"/>
        <v>0</v>
      </c>
      <c r="AL4265" s="2">
        <f t="shared" si="18"/>
        <v>1</v>
      </c>
    </row>
    <row r="4266" ht="13.5" customHeight="1">
      <c r="A4266" s="3">
        <v>44166.0</v>
      </c>
      <c r="B4266" s="2">
        <v>2151.0</v>
      </c>
      <c r="C4266" s="2">
        <f t="shared" si="3"/>
        <v>2151</v>
      </c>
      <c r="D4266" s="2">
        <f t="shared" si="26"/>
        <v>5118.804245</v>
      </c>
      <c r="E4266" s="2">
        <f t="shared" si="20"/>
        <v>2593.34379</v>
      </c>
      <c r="F4266" s="2">
        <v>-0.74</v>
      </c>
      <c r="G4266" s="2">
        <f t="shared" si="4"/>
        <v>-0.0074</v>
      </c>
      <c r="H4266" s="2">
        <f t="shared" si="21"/>
        <v>1.9031</v>
      </c>
      <c r="I4266" s="2">
        <f t="shared" si="27"/>
        <v>1.705891062</v>
      </c>
      <c r="J4266" s="2">
        <f t="shared" si="5"/>
        <v>355.363801</v>
      </c>
      <c r="K4266" s="2">
        <f t="shared" si="6"/>
        <v>367.380869</v>
      </c>
      <c r="L4266" s="2">
        <f t="shared" si="7"/>
        <v>0</v>
      </c>
      <c r="M4266" s="2">
        <f t="shared" si="1"/>
        <v>367.380869</v>
      </c>
      <c r="O4266" s="2">
        <v>4264.0</v>
      </c>
      <c r="P4266" s="2">
        <v>2182.0</v>
      </c>
      <c r="Q4266" s="2">
        <v>2167.0</v>
      </c>
      <c r="R4266" s="2">
        <v>2184.0</v>
      </c>
      <c r="S4266" s="2">
        <v>2143.0</v>
      </c>
      <c r="T4266" s="2">
        <v>1.335898103E9</v>
      </c>
      <c r="U4266" s="2">
        <v>2.8735168E7</v>
      </c>
      <c r="V4266" s="2">
        <v>5.6114395E7</v>
      </c>
      <c r="W4266" s="2">
        <v>2598394.0</v>
      </c>
      <c r="X4266" s="2">
        <v>2417.0</v>
      </c>
      <c r="Y4266" s="2">
        <f t="shared" si="8"/>
        <v>0.2875558262</v>
      </c>
      <c r="Z4266" s="2">
        <f t="shared" ref="Z4266:AC4266" si="4317">ROUNDDOWN($Y4266*Z$1,0)-IF(MOD($Y4266*Z$1,1)=0,1,0)+1</f>
        <v>1</v>
      </c>
      <c r="AA4266" s="2">
        <f t="shared" si="4317"/>
        <v>1</v>
      </c>
      <c r="AB4266" s="2">
        <f t="shared" si="4317"/>
        <v>2</v>
      </c>
      <c r="AC4266" s="2">
        <f t="shared" si="4317"/>
        <v>2</v>
      </c>
      <c r="AD4266" s="2">
        <f t="shared" si="10"/>
        <v>0</v>
      </c>
      <c r="AE4266" s="2">
        <f t="shared" si="11"/>
        <v>0</v>
      </c>
      <c r="AF4266" s="2">
        <f t="shared" si="12"/>
        <v>0</v>
      </c>
      <c r="AG4266" s="2">
        <f t="shared" si="13"/>
        <v>0</v>
      </c>
      <c r="AH4266" s="2">
        <f t="shared" si="14"/>
        <v>0</v>
      </c>
      <c r="AI4266" s="2">
        <f t="shared" si="15"/>
        <v>0</v>
      </c>
      <c r="AJ4266" s="2">
        <f t="shared" si="16"/>
        <v>0</v>
      </c>
      <c r="AK4266" s="2">
        <f t="shared" si="17"/>
        <v>1</v>
      </c>
      <c r="AL4266" s="2">
        <f t="shared" si="18"/>
        <v>1</v>
      </c>
    </row>
    <row r="4267" ht="13.5" customHeight="1">
      <c r="A4267" s="3">
        <v>44167.0</v>
      </c>
      <c r="B4267" s="2">
        <v>2152.0</v>
      </c>
      <c r="C4267" s="2">
        <f t="shared" si="3"/>
        <v>2152</v>
      </c>
      <c r="D4267" s="2">
        <f t="shared" si="26"/>
        <v>5120.86112</v>
      </c>
      <c r="E4267" s="2">
        <f t="shared" si="20"/>
        <v>2593.686358</v>
      </c>
      <c r="F4267" s="2">
        <v>0.05</v>
      </c>
      <c r="G4267" s="2">
        <f t="shared" si="4"/>
        <v>0.0005</v>
      </c>
      <c r="H4267" s="2">
        <f t="shared" si="21"/>
        <v>1.9036</v>
      </c>
      <c r="I4267" s="2">
        <f t="shared" si="27"/>
        <v>1.706292889</v>
      </c>
      <c r="J4267" s="2">
        <f t="shared" si="5"/>
        <v>355.5414829</v>
      </c>
      <c r="K4267" s="2">
        <f t="shared" si="6"/>
        <v>367.5645594</v>
      </c>
      <c r="L4267" s="2">
        <f t="shared" si="7"/>
        <v>0</v>
      </c>
      <c r="M4267" s="2">
        <f t="shared" si="1"/>
        <v>367.5645594</v>
      </c>
      <c r="O4267" s="2">
        <v>4265.0</v>
      </c>
      <c r="P4267" s="2">
        <v>2144.0</v>
      </c>
      <c r="Q4267" s="2">
        <v>2151.0</v>
      </c>
      <c r="R4267" s="2">
        <v>2152.0</v>
      </c>
      <c r="S4267" s="2">
        <v>2104.0</v>
      </c>
      <c r="T4267" s="2">
        <v>1.335898103E9</v>
      </c>
      <c r="U4267" s="2">
        <v>2.8748527E7</v>
      </c>
      <c r="V4267" s="2">
        <v>8.0154902E7</v>
      </c>
      <c r="W4267" s="2">
        <v>3761727.0</v>
      </c>
      <c r="X4267" s="2">
        <v>3120.0</v>
      </c>
      <c r="Y4267" s="2">
        <f t="shared" si="8"/>
        <v>0.5055826228</v>
      </c>
      <c r="Z4267" s="2">
        <f t="shared" ref="Z4267:AC4267" si="4318">ROUNDDOWN($Y4267*Z$1,0)-IF(MOD($Y4267*Z$1,1)=0,1,0)+1</f>
        <v>2</v>
      </c>
      <c r="AA4267" s="2">
        <f t="shared" si="4318"/>
        <v>2</v>
      </c>
      <c r="AB4267" s="2">
        <f t="shared" si="4318"/>
        <v>3</v>
      </c>
      <c r="AC4267" s="2">
        <f t="shared" si="4318"/>
        <v>3</v>
      </c>
      <c r="AD4267" s="2">
        <f t="shared" si="10"/>
        <v>0</v>
      </c>
      <c r="AE4267" s="2">
        <f t="shared" si="11"/>
        <v>1</v>
      </c>
      <c r="AF4267" s="2">
        <f t="shared" si="12"/>
        <v>0</v>
      </c>
      <c r="AG4267" s="2">
        <f t="shared" si="13"/>
        <v>0</v>
      </c>
      <c r="AH4267" s="2">
        <f t="shared" si="14"/>
        <v>0</v>
      </c>
      <c r="AI4267" s="2">
        <f t="shared" si="15"/>
        <v>0</v>
      </c>
      <c r="AJ4267" s="2">
        <f t="shared" si="16"/>
        <v>0</v>
      </c>
      <c r="AK4267" s="2">
        <f t="shared" si="17"/>
        <v>0</v>
      </c>
      <c r="AL4267" s="2">
        <f t="shared" si="18"/>
        <v>1</v>
      </c>
    </row>
    <row r="4268" ht="13.5" customHeight="1">
      <c r="A4268" s="3">
        <v>44168.0</v>
      </c>
      <c r="B4268" s="2">
        <v>2155.0</v>
      </c>
      <c r="C4268" s="2">
        <f t="shared" si="3"/>
        <v>2155</v>
      </c>
      <c r="D4268" s="2">
        <f t="shared" si="26"/>
        <v>5122.918821</v>
      </c>
      <c r="E4268" s="2">
        <f t="shared" si="20"/>
        <v>2594.028926</v>
      </c>
      <c r="F4268" s="2">
        <v>0.14</v>
      </c>
      <c r="G4268" s="2">
        <f t="shared" si="4"/>
        <v>0.0014</v>
      </c>
      <c r="H4268" s="2">
        <f t="shared" si="21"/>
        <v>1.905</v>
      </c>
      <c r="I4268" s="2">
        <f t="shared" si="27"/>
        <v>1.706694716</v>
      </c>
      <c r="J4268" s="2">
        <f t="shared" si="5"/>
        <v>356.039241</v>
      </c>
      <c r="K4268" s="2">
        <f t="shared" si="6"/>
        <v>368.0791498</v>
      </c>
      <c r="L4268" s="2">
        <f t="shared" si="7"/>
        <v>0</v>
      </c>
      <c r="M4268" s="2">
        <f t="shared" si="1"/>
        <v>368.0791498</v>
      </c>
      <c r="O4268" s="2">
        <v>4266.0</v>
      </c>
      <c r="P4268" s="2">
        <v>2145.0</v>
      </c>
      <c r="Q4268" s="2">
        <v>2152.0</v>
      </c>
      <c r="R4268" s="2">
        <v>2190.0</v>
      </c>
      <c r="S4268" s="2">
        <v>2145.0</v>
      </c>
      <c r="T4268" s="2">
        <v>1.335898103E9</v>
      </c>
      <c r="U4268" s="2">
        <v>2.8788604E7</v>
      </c>
      <c r="V4268" s="2">
        <v>1.0851669E8</v>
      </c>
      <c r="W4268" s="2">
        <v>5024158.0</v>
      </c>
      <c r="X4268" s="2">
        <v>2006.0</v>
      </c>
      <c r="Y4268" s="2">
        <f t="shared" si="8"/>
        <v>0.5293341454</v>
      </c>
      <c r="Z4268" s="2">
        <f t="shared" ref="Z4268:AC4268" si="4319">ROUNDDOWN($Y4268*Z$1,0)-IF(MOD($Y4268*Z$1,1)=0,1,0)+1</f>
        <v>2</v>
      </c>
      <c r="AA4268" s="2">
        <f t="shared" si="4319"/>
        <v>2</v>
      </c>
      <c r="AB4268" s="2">
        <f t="shared" si="4319"/>
        <v>3</v>
      </c>
      <c r="AC4268" s="2">
        <f t="shared" si="4319"/>
        <v>3</v>
      </c>
      <c r="AD4268" s="2">
        <f t="shared" si="10"/>
        <v>1</v>
      </c>
      <c r="AE4268" s="2">
        <f t="shared" si="11"/>
        <v>0</v>
      </c>
      <c r="AF4268" s="2">
        <f t="shared" si="12"/>
        <v>0</v>
      </c>
      <c r="AG4268" s="2">
        <f t="shared" si="13"/>
        <v>0</v>
      </c>
      <c r="AH4268" s="2">
        <f t="shared" si="14"/>
        <v>0</v>
      </c>
      <c r="AI4268" s="2">
        <f t="shared" si="15"/>
        <v>0</v>
      </c>
      <c r="AJ4268" s="2">
        <f t="shared" si="16"/>
        <v>0</v>
      </c>
      <c r="AK4268" s="2">
        <f t="shared" si="17"/>
        <v>0</v>
      </c>
      <c r="AL4268" s="2">
        <f t="shared" si="18"/>
        <v>1</v>
      </c>
    </row>
    <row r="4269" ht="13.5" customHeight="1">
      <c r="A4269" s="3">
        <v>44171.0</v>
      </c>
      <c r="B4269" s="2">
        <v>2185.0</v>
      </c>
      <c r="C4269" s="2">
        <f t="shared" si="3"/>
        <v>2185</v>
      </c>
      <c r="D4269" s="2">
        <f t="shared" si="26"/>
        <v>5124.977349</v>
      </c>
      <c r="E4269" s="2">
        <f t="shared" si="20"/>
        <v>2594.371493</v>
      </c>
      <c r="F4269" s="2">
        <v>1.39</v>
      </c>
      <c r="G4269" s="2">
        <f t="shared" si="4"/>
        <v>0.0139</v>
      </c>
      <c r="H4269" s="2">
        <f t="shared" si="21"/>
        <v>1.9189</v>
      </c>
      <c r="I4269" s="2">
        <f t="shared" si="27"/>
        <v>1.707096543</v>
      </c>
      <c r="J4269" s="2">
        <f t="shared" si="5"/>
        <v>360.9881864</v>
      </c>
      <c r="K4269" s="2">
        <f t="shared" si="6"/>
        <v>373.19545</v>
      </c>
      <c r="L4269" s="2">
        <f t="shared" si="7"/>
        <v>0</v>
      </c>
      <c r="M4269" s="2">
        <f t="shared" si="1"/>
        <v>373.19545</v>
      </c>
      <c r="O4269" s="2">
        <v>4267.0</v>
      </c>
      <c r="P4269" s="2">
        <v>2185.0</v>
      </c>
      <c r="Q4269" s="2">
        <v>2155.0</v>
      </c>
      <c r="R4269" s="2">
        <v>2199.0</v>
      </c>
      <c r="S4269" s="2">
        <v>2167.0</v>
      </c>
      <c r="T4269" s="2">
        <v>1.335898103E9</v>
      </c>
      <c r="U4269" s="2">
        <v>2.9189374E7</v>
      </c>
      <c r="V4269" s="2">
        <v>2.5779337E7</v>
      </c>
      <c r="W4269" s="2">
        <v>1179541.0</v>
      </c>
      <c r="X4269" s="2">
        <v>1073.0</v>
      </c>
      <c r="Y4269" s="2">
        <f t="shared" si="8"/>
        <v>0.8258221681</v>
      </c>
      <c r="Z4269" s="2">
        <f t="shared" ref="Z4269:AC4269" si="4320">ROUNDDOWN($Y4269*Z$1,0)-IF(MOD($Y4269*Z$1,1)=0,1,0)+1</f>
        <v>2</v>
      </c>
      <c r="AA4269" s="2">
        <f t="shared" si="4320"/>
        <v>3</v>
      </c>
      <c r="AB4269" s="2">
        <f t="shared" si="4320"/>
        <v>4</v>
      </c>
      <c r="AC4269" s="2">
        <f t="shared" si="4320"/>
        <v>5</v>
      </c>
      <c r="AD4269" s="2">
        <f t="shared" si="10"/>
        <v>0</v>
      </c>
      <c r="AE4269" s="2">
        <f t="shared" si="11"/>
        <v>0</v>
      </c>
      <c r="AF4269" s="2">
        <f t="shared" si="12"/>
        <v>0</v>
      </c>
      <c r="AG4269" s="2">
        <f t="shared" si="13"/>
        <v>0</v>
      </c>
      <c r="AH4269" s="2">
        <f t="shared" si="14"/>
        <v>0</v>
      </c>
      <c r="AI4269" s="2">
        <f t="shared" si="15"/>
        <v>1</v>
      </c>
      <c r="AJ4269" s="2">
        <f t="shared" si="16"/>
        <v>0</v>
      </c>
      <c r="AK4269" s="2">
        <f t="shared" si="17"/>
        <v>0</v>
      </c>
      <c r="AL4269" s="2">
        <f t="shared" si="18"/>
        <v>1</v>
      </c>
    </row>
    <row r="4270" ht="13.5" customHeight="1">
      <c r="A4270" s="3">
        <v>44172.0</v>
      </c>
      <c r="B4270" s="2">
        <v>2158.0</v>
      </c>
      <c r="C4270" s="2">
        <f t="shared" si="3"/>
        <v>2158</v>
      </c>
      <c r="D4270" s="2">
        <f t="shared" si="26"/>
        <v>5127.036704</v>
      </c>
      <c r="E4270" s="2">
        <f t="shared" si="20"/>
        <v>2594.714061</v>
      </c>
      <c r="F4270" s="2">
        <v>-1.24</v>
      </c>
      <c r="G4270" s="2">
        <f t="shared" si="4"/>
        <v>-0.0124</v>
      </c>
      <c r="H4270" s="2">
        <f t="shared" si="21"/>
        <v>1.9065</v>
      </c>
      <c r="I4270" s="2">
        <f t="shared" si="27"/>
        <v>1.70749837</v>
      </c>
      <c r="J4270" s="2">
        <f t="shared" si="5"/>
        <v>356.5119329</v>
      </c>
      <c r="K4270" s="2">
        <f t="shared" si="6"/>
        <v>368.5678264</v>
      </c>
      <c r="L4270" s="2">
        <f t="shared" si="7"/>
        <v>0</v>
      </c>
      <c r="M4270" s="2">
        <f t="shared" si="1"/>
        <v>368.5678264</v>
      </c>
      <c r="O4270" s="2">
        <v>4268.0</v>
      </c>
      <c r="P4270" s="2">
        <v>2172.0</v>
      </c>
      <c r="Q4270" s="2">
        <v>2185.0</v>
      </c>
      <c r="R4270" s="2">
        <v>2175.0</v>
      </c>
      <c r="S4270" s="2">
        <v>2150.0</v>
      </c>
      <c r="T4270" s="2">
        <v>1.335898103E9</v>
      </c>
      <c r="U4270" s="2">
        <v>2.8828681E7</v>
      </c>
      <c r="V4270" s="2">
        <v>4.1692048E7</v>
      </c>
      <c r="W4270" s="2">
        <v>1927251.0</v>
      </c>
      <c r="X4270" s="2">
        <v>1876.0</v>
      </c>
      <c r="Y4270" s="2">
        <f t="shared" si="8"/>
        <v>0.1849370686</v>
      </c>
      <c r="Z4270" s="2">
        <f t="shared" ref="Z4270:AC4270" si="4321">ROUNDDOWN($Y4270*Z$1,0)-IF(MOD($Y4270*Z$1,1)=0,1,0)+1</f>
        <v>1</v>
      </c>
      <c r="AA4270" s="2">
        <f t="shared" si="4321"/>
        <v>1</v>
      </c>
      <c r="AB4270" s="2">
        <f t="shared" si="4321"/>
        <v>1</v>
      </c>
      <c r="AC4270" s="2">
        <f t="shared" si="4321"/>
        <v>1</v>
      </c>
      <c r="AD4270" s="2">
        <f t="shared" si="10"/>
        <v>0</v>
      </c>
      <c r="AE4270" s="2">
        <f t="shared" si="11"/>
        <v>0</v>
      </c>
      <c r="AF4270" s="2">
        <f t="shared" si="12"/>
        <v>0</v>
      </c>
      <c r="AG4270" s="2">
        <f t="shared" si="13"/>
        <v>0</v>
      </c>
      <c r="AH4270" s="2">
        <f t="shared" si="14"/>
        <v>0</v>
      </c>
      <c r="AI4270" s="2">
        <f t="shared" si="15"/>
        <v>0</v>
      </c>
      <c r="AJ4270" s="2">
        <f t="shared" si="16"/>
        <v>0</v>
      </c>
      <c r="AK4270" s="2">
        <f t="shared" si="17"/>
        <v>1</v>
      </c>
      <c r="AL4270" s="2">
        <f t="shared" si="18"/>
        <v>1</v>
      </c>
    </row>
    <row r="4271" ht="13.5" customHeight="1">
      <c r="A4271" s="3">
        <v>44173.0</v>
      </c>
      <c r="B4271" s="2">
        <v>2170.0</v>
      </c>
      <c r="C4271" s="2">
        <f t="shared" si="3"/>
        <v>2170</v>
      </c>
      <c r="D4271" s="2">
        <f t="shared" si="26"/>
        <v>5129.096886</v>
      </c>
      <c r="E4271" s="2">
        <f t="shared" si="20"/>
        <v>2595.056629</v>
      </c>
      <c r="F4271" s="2">
        <v>0.56</v>
      </c>
      <c r="G4271" s="2">
        <f t="shared" si="4"/>
        <v>0.0056</v>
      </c>
      <c r="H4271" s="2">
        <f t="shared" si="21"/>
        <v>1.9121</v>
      </c>
      <c r="I4271" s="2">
        <f t="shared" si="27"/>
        <v>1.707900198</v>
      </c>
      <c r="J4271" s="2">
        <f t="shared" si="5"/>
        <v>358.5083998</v>
      </c>
      <c r="K4271" s="2">
        <f t="shared" si="6"/>
        <v>370.6318062</v>
      </c>
      <c r="L4271" s="2">
        <f t="shared" si="7"/>
        <v>0</v>
      </c>
      <c r="M4271" s="2">
        <f t="shared" si="1"/>
        <v>370.6318062</v>
      </c>
      <c r="O4271" s="2">
        <v>4269.0</v>
      </c>
      <c r="P4271" s="2">
        <v>2158.0</v>
      </c>
      <c r="Q4271" s="2">
        <v>2158.0</v>
      </c>
      <c r="R4271" s="2">
        <v>2200.0</v>
      </c>
      <c r="S4271" s="2">
        <v>2143.0</v>
      </c>
      <c r="T4271" s="2">
        <v>1.335898103E9</v>
      </c>
      <c r="U4271" s="2">
        <v>2.8988989E7</v>
      </c>
      <c r="V4271" s="2">
        <v>6.2030493E7</v>
      </c>
      <c r="W4271" s="2">
        <v>2870813.0</v>
      </c>
      <c r="X4271" s="2">
        <v>2267.0</v>
      </c>
      <c r="Y4271" s="2">
        <f t="shared" si="8"/>
        <v>0.6426106374</v>
      </c>
      <c r="Z4271" s="2">
        <f t="shared" ref="Z4271:AC4271" si="4322">ROUNDDOWN($Y4271*Z$1,0)-IF(MOD($Y4271*Z$1,1)=0,1,0)+1</f>
        <v>2</v>
      </c>
      <c r="AA4271" s="2">
        <f t="shared" si="4322"/>
        <v>2</v>
      </c>
      <c r="AB4271" s="2">
        <f t="shared" si="4322"/>
        <v>3</v>
      </c>
      <c r="AC4271" s="2">
        <f t="shared" si="4322"/>
        <v>4</v>
      </c>
      <c r="AD4271" s="2">
        <f t="shared" si="10"/>
        <v>1</v>
      </c>
      <c r="AE4271" s="2">
        <f t="shared" si="11"/>
        <v>0</v>
      </c>
      <c r="AF4271" s="2">
        <f t="shared" si="12"/>
        <v>0</v>
      </c>
      <c r="AG4271" s="2">
        <f t="shared" si="13"/>
        <v>0</v>
      </c>
      <c r="AH4271" s="2">
        <f t="shared" si="14"/>
        <v>0</v>
      </c>
      <c r="AI4271" s="2">
        <f t="shared" si="15"/>
        <v>0</v>
      </c>
      <c r="AJ4271" s="2">
        <f t="shared" si="16"/>
        <v>0</v>
      </c>
      <c r="AK4271" s="2">
        <f t="shared" si="17"/>
        <v>0</v>
      </c>
      <c r="AL4271" s="2">
        <f t="shared" si="18"/>
        <v>1</v>
      </c>
    </row>
    <row r="4272" ht="13.5" customHeight="1">
      <c r="A4272" s="3">
        <v>44174.0</v>
      </c>
      <c r="B4272" s="2">
        <v>2200.0</v>
      </c>
      <c r="C4272" s="2">
        <f t="shared" si="3"/>
        <v>2200</v>
      </c>
      <c r="D4272" s="2">
        <f t="shared" si="26"/>
        <v>5131.157897</v>
      </c>
      <c r="E4272" s="2">
        <f t="shared" si="20"/>
        <v>2595.399197</v>
      </c>
      <c r="F4272" s="2">
        <v>1.38</v>
      </c>
      <c r="G4272" s="2">
        <f t="shared" si="4"/>
        <v>0.0138</v>
      </c>
      <c r="H4272" s="2">
        <f t="shared" si="21"/>
        <v>1.9259</v>
      </c>
      <c r="I4272" s="2">
        <f t="shared" si="27"/>
        <v>1.708302025</v>
      </c>
      <c r="J4272" s="2">
        <f t="shared" si="5"/>
        <v>363.4558157</v>
      </c>
      <c r="K4272" s="2">
        <f t="shared" si="6"/>
        <v>375.7465251</v>
      </c>
      <c r="L4272" s="2">
        <f t="shared" si="7"/>
        <v>0</v>
      </c>
      <c r="M4272" s="2">
        <f t="shared" si="1"/>
        <v>375.7465251</v>
      </c>
      <c r="O4272" s="2">
        <v>4270.0</v>
      </c>
      <c r="P4272" s="2">
        <v>2182.0</v>
      </c>
      <c r="Q4272" s="2">
        <v>2170.0</v>
      </c>
      <c r="R4272" s="2">
        <v>2213.0</v>
      </c>
      <c r="S4272" s="2">
        <v>2180.0</v>
      </c>
      <c r="T4272" s="2">
        <v>1.335898103E9</v>
      </c>
      <c r="U4272" s="2">
        <v>2.9389758E7</v>
      </c>
      <c r="V4272" s="2">
        <v>7.2228227E7</v>
      </c>
      <c r="W4272" s="2">
        <v>3291308.0</v>
      </c>
      <c r="X4272" s="2">
        <v>2297.0</v>
      </c>
      <c r="Y4272" s="2">
        <f t="shared" si="8"/>
        <v>0.8238936257</v>
      </c>
      <c r="Z4272" s="2">
        <f t="shared" ref="Z4272:AC4272" si="4323">ROUNDDOWN($Y4272*Z$1,0)-IF(MOD($Y4272*Z$1,1)=0,1,0)+1</f>
        <v>2</v>
      </c>
      <c r="AA4272" s="2">
        <f t="shared" si="4323"/>
        <v>3</v>
      </c>
      <c r="AB4272" s="2">
        <f t="shared" si="4323"/>
        <v>4</v>
      </c>
      <c r="AC4272" s="2">
        <f t="shared" si="4323"/>
        <v>5</v>
      </c>
      <c r="AD4272" s="2">
        <f t="shared" si="10"/>
        <v>0</v>
      </c>
      <c r="AE4272" s="2">
        <f t="shared" si="11"/>
        <v>0</v>
      </c>
      <c r="AF4272" s="2">
        <f t="shared" si="12"/>
        <v>0</v>
      </c>
      <c r="AG4272" s="2">
        <f t="shared" si="13"/>
        <v>0</v>
      </c>
      <c r="AH4272" s="2">
        <f t="shared" si="14"/>
        <v>0</v>
      </c>
      <c r="AI4272" s="2">
        <f t="shared" si="15"/>
        <v>1</v>
      </c>
      <c r="AJ4272" s="2">
        <f t="shared" si="16"/>
        <v>0</v>
      </c>
      <c r="AK4272" s="2">
        <f t="shared" si="17"/>
        <v>0</v>
      </c>
      <c r="AL4272" s="2">
        <f t="shared" si="18"/>
        <v>1</v>
      </c>
    </row>
    <row r="4273" ht="13.5" customHeight="1">
      <c r="A4273" s="3">
        <v>44175.0</v>
      </c>
      <c r="B4273" s="2">
        <v>2183.0</v>
      </c>
      <c r="C4273" s="2">
        <f t="shared" si="3"/>
        <v>2183</v>
      </c>
      <c r="D4273" s="2">
        <f t="shared" si="26"/>
        <v>5133.219736</v>
      </c>
      <c r="E4273" s="2">
        <f t="shared" si="20"/>
        <v>2595.741764</v>
      </c>
      <c r="F4273" s="2">
        <v>-0.77</v>
      </c>
      <c r="G4273" s="2">
        <f t="shared" si="4"/>
        <v>-0.0077</v>
      </c>
      <c r="H4273" s="2">
        <f t="shared" si="21"/>
        <v>1.9182</v>
      </c>
      <c r="I4273" s="2">
        <f t="shared" si="27"/>
        <v>1.708703852</v>
      </c>
      <c r="J4273" s="2">
        <f t="shared" si="5"/>
        <v>360.6572059</v>
      </c>
      <c r="K4273" s="2">
        <f t="shared" si="6"/>
        <v>372.8532769</v>
      </c>
      <c r="L4273" s="2">
        <f t="shared" si="7"/>
        <v>0</v>
      </c>
      <c r="M4273" s="2">
        <f t="shared" si="1"/>
        <v>372.8532769</v>
      </c>
      <c r="O4273" s="2">
        <v>4271.0</v>
      </c>
      <c r="P4273" s="2">
        <v>2189.0</v>
      </c>
      <c r="Q4273" s="2">
        <v>2200.0</v>
      </c>
      <c r="R4273" s="2">
        <v>2211.0</v>
      </c>
      <c r="S4273" s="2">
        <v>2178.0</v>
      </c>
      <c r="T4273" s="2">
        <v>1.335898103E9</v>
      </c>
      <c r="U4273" s="2">
        <v>2.9162656E7</v>
      </c>
      <c r="V4273" s="2">
        <v>6.8285232E7</v>
      </c>
      <c r="W4273" s="2">
        <v>3113571.0</v>
      </c>
      <c r="X4273" s="2">
        <v>2067.0</v>
      </c>
      <c r="Y4273" s="2">
        <f t="shared" si="8"/>
        <v>0.2804506699</v>
      </c>
      <c r="Z4273" s="2">
        <f t="shared" ref="Z4273:AC4273" si="4324">ROUNDDOWN($Y4273*Z$1,0)-IF(MOD($Y4273*Z$1,1)=0,1,0)+1</f>
        <v>1</v>
      </c>
      <c r="AA4273" s="2">
        <f t="shared" si="4324"/>
        <v>1</v>
      </c>
      <c r="AB4273" s="2">
        <f t="shared" si="4324"/>
        <v>2</v>
      </c>
      <c r="AC4273" s="2">
        <f t="shared" si="4324"/>
        <v>2</v>
      </c>
      <c r="AD4273" s="2">
        <f t="shared" si="10"/>
        <v>0</v>
      </c>
      <c r="AE4273" s="2">
        <f t="shared" si="11"/>
        <v>0</v>
      </c>
      <c r="AF4273" s="2">
        <f t="shared" si="12"/>
        <v>0</v>
      </c>
      <c r="AG4273" s="2">
        <f t="shared" si="13"/>
        <v>0</v>
      </c>
      <c r="AH4273" s="2">
        <f t="shared" si="14"/>
        <v>0</v>
      </c>
      <c r="AI4273" s="2">
        <f t="shared" si="15"/>
        <v>0</v>
      </c>
      <c r="AJ4273" s="2">
        <f t="shared" si="16"/>
        <v>1</v>
      </c>
      <c r="AK4273" s="2">
        <f t="shared" si="17"/>
        <v>0</v>
      </c>
      <c r="AL4273" s="2">
        <f t="shared" si="18"/>
        <v>1</v>
      </c>
    </row>
    <row r="4274" ht="13.5" customHeight="1">
      <c r="A4274" s="3">
        <v>44178.0</v>
      </c>
      <c r="B4274" s="2">
        <v>2245.0</v>
      </c>
      <c r="C4274" s="2">
        <f t="shared" si="3"/>
        <v>2245</v>
      </c>
      <c r="D4274" s="2">
        <f t="shared" si="26"/>
        <v>5135.282403</v>
      </c>
      <c r="E4274" s="2">
        <f t="shared" si="20"/>
        <v>2596.084332</v>
      </c>
      <c r="F4274" s="2">
        <v>2.84</v>
      </c>
      <c r="G4274" s="2">
        <f t="shared" si="4"/>
        <v>0.0284</v>
      </c>
      <c r="H4274" s="2">
        <f t="shared" si="21"/>
        <v>1.9466</v>
      </c>
      <c r="I4274" s="2">
        <f t="shared" si="27"/>
        <v>1.709105679</v>
      </c>
      <c r="J4274" s="2">
        <f t="shared" si="5"/>
        <v>370.8998705</v>
      </c>
      <c r="K4274" s="2">
        <f t="shared" si="6"/>
        <v>383.4423099</v>
      </c>
      <c r="L4274" s="2">
        <f t="shared" si="7"/>
        <v>0</v>
      </c>
      <c r="M4274" s="2">
        <f t="shared" si="1"/>
        <v>383.4423099</v>
      </c>
      <c r="O4274" s="2">
        <v>4272.0</v>
      </c>
      <c r="P4274" s="2">
        <v>2195.0</v>
      </c>
      <c r="Q4274" s="2">
        <v>2183.0</v>
      </c>
      <c r="R4274" s="2">
        <v>2245.0</v>
      </c>
      <c r="S4274" s="2">
        <v>2187.0</v>
      </c>
      <c r="T4274" s="2">
        <v>1.335898103E9</v>
      </c>
      <c r="U4274" s="2">
        <v>2.9990912E7</v>
      </c>
      <c r="V4274" s="2">
        <v>2.4628555E7</v>
      </c>
      <c r="W4274" s="2">
        <v>1114475.0</v>
      </c>
      <c r="X4274" s="2">
        <v>1100.0</v>
      </c>
      <c r="Y4274" s="2">
        <f t="shared" si="8"/>
        <v>0.9545269996</v>
      </c>
      <c r="Z4274" s="2">
        <f t="shared" ref="Z4274:AC4274" si="4325">ROUNDDOWN($Y4274*Z$1,0)-IF(MOD($Y4274*Z$1,1)=0,1,0)+1</f>
        <v>2</v>
      </c>
      <c r="AA4274" s="2">
        <f t="shared" si="4325"/>
        <v>3</v>
      </c>
      <c r="AB4274" s="2">
        <f t="shared" si="4325"/>
        <v>4</v>
      </c>
      <c r="AC4274" s="2">
        <f t="shared" si="4325"/>
        <v>5</v>
      </c>
      <c r="AD4274" s="2">
        <f t="shared" si="10"/>
        <v>0</v>
      </c>
      <c r="AE4274" s="2">
        <f t="shared" si="11"/>
        <v>0</v>
      </c>
      <c r="AF4274" s="2">
        <f t="shared" si="12"/>
        <v>0</v>
      </c>
      <c r="AG4274" s="2">
        <f t="shared" si="13"/>
        <v>0</v>
      </c>
      <c r="AH4274" s="2">
        <f t="shared" si="14"/>
        <v>1</v>
      </c>
      <c r="AI4274" s="2">
        <f t="shared" si="15"/>
        <v>0</v>
      </c>
      <c r="AJ4274" s="2">
        <f t="shared" si="16"/>
        <v>0</v>
      </c>
      <c r="AK4274" s="2">
        <f t="shared" si="17"/>
        <v>0</v>
      </c>
      <c r="AL4274" s="2">
        <f t="shared" si="18"/>
        <v>1</v>
      </c>
    </row>
    <row r="4275" ht="13.5" customHeight="1">
      <c r="A4275" s="3">
        <v>44179.0</v>
      </c>
      <c r="B4275" s="2">
        <v>2239.0</v>
      </c>
      <c r="C4275" s="2">
        <f t="shared" si="3"/>
        <v>2239</v>
      </c>
      <c r="D4275" s="2">
        <f t="shared" si="26"/>
        <v>5137.345899</v>
      </c>
      <c r="E4275" s="2">
        <f t="shared" si="20"/>
        <v>2596.4269</v>
      </c>
      <c r="F4275" s="2">
        <v>-0.27</v>
      </c>
      <c r="G4275" s="2">
        <f t="shared" si="4"/>
        <v>-0.0027</v>
      </c>
      <c r="H4275" s="2">
        <f t="shared" si="21"/>
        <v>1.9439</v>
      </c>
      <c r="I4275" s="2">
        <f t="shared" si="27"/>
        <v>1.709507506</v>
      </c>
      <c r="J4275" s="2">
        <f t="shared" si="5"/>
        <v>369.8984409</v>
      </c>
      <c r="K4275" s="2">
        <f t="shared" si="6"/>
        <v>382.4070157</v>
      </c>
      <c r="L4275" s="2">
        <f t="shared" si="7"/>
        <v>0</v>
      </c>
      <c r="M4275" s="2">
        <f t="shared" si="1"/>
        <v>382.4070157</v>
      </c>
      <c r="O4275" s="2">
        <v>4273.0</v>
      </c>
      <c r="P4275" s="2">
        <v>2249.0</v>
      </c>
      <c r="Q4275" s="2">
        <v>2245.0</v>
      </c>
      <c r="R4275" s="2">
        <v>2265.0</v>
      </c>
      <c r="S4275" s="2">
        <v>2217.0</v>
      </c>
      <c r="T4275" s="2">
        <v>1.335898103E9</v>
      </c>
      <c r="U4275" s="2">
        <v>2.9910759E7</v>
      </c>
      <c r="V4275" s="2">
        <v>6.1989733E7</v>
      </c>
      <c r="W4275" s="2">
        <v>2764430.0</v>
      </c>
      <c r="X4275" s="2">
        <v>2426.0</v>
      </c>
      <c r="Y4275" s="2">
        <f t="shared" si="8"/>
        <v>0.4093585059</v>
      </c>
      <c r="Z4275" s="2">
        <f t="shared" ref="Z4275:AC4275" si="4326">ROUNDDOWN($Y4275*Z$1,0)-IF(MOD($Y4275*Z$1,1)=0,1,0)+1</f>
        <v>1</v>
      </c>
      <c r="AA4275" s="2">
        <f t="shared" si="4326"/>
        <v>2</v>
      </c>
      <c r="AB4275" s="2">
        <f t="shared" si="4326"/>
        <v>2</v>
      </c>
      <c r="AC4275" s="2">
        <f t="shared" si="4326"/>
        <v>3</v>
      </c>
      <c r="AD4275" s="2">
        <f t="shared" si="10"/>
        <v>0</v>
      </c>
      <c r="AE4275" s="2">
        <f t="shared" si="11"/>
        <v>0</v>
      </c>
      <c r="AF4275" s="2">
        <f t="shared" si="12"/>
        <v>1</v>
      </c>
      <c r="AG4275" s="2">
        <f t="shared" si="13"/>
        <v>0</v>
      </c>
      <c r="AH4275" s="2">
        <f t="shared" si="14"/>
        <v>0</v>
      </c>
      <c r="AI4275" s="2">
        <f t="shared" si="15"/>
        <v>0</v>
      </c>
      <c r="AJ4275" s="2">
        <f t="shared" si="16"/>
        <v>0</v>
      </c>
      <c r="AK4275" s="2">
        <f t="shared" si="17"/>
        <v>0</v>
      </c>
      <c r="AL4275" s="2">
        <f t="shared" si="18"/>
        <v>1</v>
      </c>
    </row>
    <row r="4276" ht="13.5" customHeight="1">
      <c r="A4276" s="3">
        <v>44180.0</v>
      </c>
      <c r="B4276" s="2">
        <v>2215.0</v>
      </c>
      <c r="C4276" s="2">
        <f t="shared" si="3"/>
        <v>2215</v>
      </c>
      <c r="D4276" s="2">
        <f t="shared" si="26"/>
        <v>5139.410224</v>
      </c>
      <c r="E4276" s="2">
        <f t="shared" si="20"/>
        <v>2596.769467</v>
      </c>
      <c r="F4276" s="2">
        <v>-1.07</v>
      </c>
      <c r="G4276" s="2">
        <f t="shared" si="4"/>
        <v>-0.0107</v>
      </c>
      <c r="H4276" s="2">
        <f t="shared" si="21"/>
        <v>1.9332</v>
      </c>
      <c r="I4276" s="2">
        <f t="shared" si="27"/>
        <v>1.709909333</v>
      </c>
      <c r="J4276" s="2">
        <f t="shared" si="5"/>
        <v>365.9405276</v>
      </c>
      <c r="K4276" s="2">
        <f t="shared" si="6"/>
        <v>378.3152606</v>
      </c>
      <c r="L4276" s="2">
        <f t="shared" si="7"/>
        <v>0</v>
      </c>
      <c r="M4276" s="2">
        <f t="shared" si="1"/>
        <v>378.3152606</v>
      </c>
      <c r="O4276" s="2">
        <v>4274.0</v>
      </c>
      <c r="P4276" s="2">
        <v>2235.0</v>
      </c>
      <c r="Q4276" s="2">
        <v>2239.0</v>
      </c>
      <c r="R4276" s="2">
        <v>2243.0</v>
      </c>
      <c r="S4276" s="2">
        <v>2205.0</v>
      </c>
      <c r="T4276" s="2">
        <v>1.335898103E9</v>
      </c>
      <c r="U4276" s="2">
        <v>2.9590143E7</v>
      </c>
      <c r="V4276" s="2">
        <v>6.2311507E7</v>
      </c>
      <c r="W4276" s="2">
        <v>2807774.0</v>
      </c>
      <c r="X4276" s="2">
        <v>2216.0</v>
      </c>
      <c r="Y4276" s="2">
        <f t="shared" si="8"/>
        <v>0.2153877385</v>
      </c>
      <c r="Z4276" s="2">
        <f t="shared" ref="Z4276:AC4276" si="4327">ROUNDDOWN($Y4276*Z$1,0)-IF(MOD($Y4276*Z$1,1)=0,1,0)+1</f>
        <v>1</v>
      </c>
      <c r="AA4276" s="2">
        <f t="shared" si="4327"/>
        <v>1</v>
      </c>
      <c r="AB4276" s="2">
        <f t="shared" si="4327"/>
        <v>1</v>
      </c>
      <c r="AC4276" s="2">
        <f t="shared" si="4327"/>
        <v>2</v>
      </c>
      <c r="AD4276" s="2">
        <f t="shared" si="10"/>
        <v>0</v>
      </c>
      <c r="AE4276" s="2">
        <f t="shared" si="11"/>
        <v>0</v>
      </c>
      <c r="AF4276" s="2">
        <f t="shared" si="12"/>
        <v>1</v>
      </c>
      <c r="AG4276" s="2">
        <f t="shared" si="13"/>
        <v>0</v>
      </c>
      <c r="AH4276" s="2">
        <f t="shared" si="14"/>
        <v>0</v>
      </c>
      <c r="AI4276" s="2">
        <f t="shared" si="15"/>
        <v>0</v>
      </c>
      <c r="AJ4276" s="2">
        <f t="shared" si="16"/>
        <v>0</v>
      </c>
      <c r="AK4276" s="2">
        <f t="shared" si="17"/>
        <v>0</v>
      </c>
      <c r="AL4276" s="2">
        <f t="shared" si="18"/>
        <v>1</v>
      </c>
    </row>
    <row r="4277" ht="13.5" customHeight="1">
      <c r="A4277" s="3">
        <v>44181.0</v>
      </c>
      <c r="B4277" s="2">
        <v>2200.0</v>
      </c>
      <c r="C4277" s="2">
        <f t="shared" si="3"/>
        <v>2200</v>
      </c>
      <c r="D4277" s="2">
        <f t="shared" si="26"/>
        <v>5141.475379</v>
      </c>
      <c r="E4277" s="2">
        <f t="shared" si="20"/>
        <v>2597.112035</v>
      </c>
      <c r="F4277" s="2">
        <v>-0.68</v>
      </c>
      <c r="G4277" s="2">
        <f t="shared" si="4"/>
        <v>-0.0068</v>
      </c>
      <c r="H4277" s="2">
        <f t="shared" si="21"/>
        <v>1.9264</v>
      </c>
      <c r="I4277" s="2">
        <f t="shared" si="27"/>
        <v>1.710311161</v>
      </c>
      <c r="J4277" s="2">
        <f t="shared" si="5"/>
        <v>363.452132</v>
      </c>
      <c r="K4277" s="2">
        <f t="shared" si="6"/>
        <v>375.7427169</v>
      </c>
      <c r="L4277" s="2">
        <f t="shared" si="7"/>
        <v>0</v>
      </c>
      <c r="M4277" s="2">
        <f t="shared" si="1"/>
        <v>375.7427169</v>
      </c>
      <c r="O4277" s="2">
        <v>4275.0</v>
      </c>
      <c r="P4277" s="2">
        <v>2217.0</v>
      </c>
      <c r="Q4277" s="2">
        <v>2215.0</v>
      </c>
      <c r="R4277" s="2">
        <v>2229.0</v>
      </c>
      <c r="S4277" s="2">
        <v>2180.0</v>
      </c>
      <c r="T4277" s="2">
        <v>1.335898103E9</v>
      </c>
      <c r="U4277" s="2">
        <v>2.9389758E7</v>
      </c>
      <c r="V4277" s="2">
        <v>5.9911933E7</v>
      </c>
      <c r="W4277" s="2">
        <v>2726181.0</v>
      </c>
      <c r="X4277" s="2">
        <v>1751.0</v>
      </c>
      <c r="Y4277" s="2">
        <f t="shared" si="8"/>
        <v>0.300954121</v>
      </c>
      <c r="Z4277" s="2">
        <f t="shared" ref="Z4277:AC4277" si="4328">ROUNDDOWN($Y4277*Z$1,0)-IF(MOD($Y4277*Z$1,1)=0,1,0)+1</f>
        <v>1</v>
      </c>
      <c r="AA4277" s="2">
        <f t="shared" si="4328"/>
        <v>1</v>
      </c>
      <c r="AB4277" s="2">
        <f t="shared" si="4328"/>
        <v>2</v>
      </c>
      <c r="AC4277" s="2">
        <f t="shared" si="4328"/>
        <v>2</v>
      </c>
      <c r="AD4277" s="2">
        <f t="shared" si="10"/>
        <v>0</v>
      </c>
      <c r="AE4277" s="2">
        <f t="shared" si="11"/>
        <v>0</v>
      </c>
      <c r="AF4277" s="2">
        <f t="shared" si="12"/>
        <v>1</v>
      </c>
      <c r="AG4277" s="2">
        <f t="shared" si="13"/>
        <v>0</v>
      </c>
      <c r="AH4277" s="2">
        <f t="shared" si="14"/>
        <v>0</v>
      </c>
      <c r="AI4277" s="2">
        <f t="shared" si="15"/>
        <v>0</v>
      </c>
      <c r="AJ4277" s="2">
        <f t="shared" si="16"/>
        <v>0</v>
      </c>
      <c r="AK4277" s="2">
        <f t="shared" si="17"/>
        <v>0</v>
      </c>
      <c r="AL4277" s="2">
        <f t="shared" si="18"/>
        <v>1</v>
      </c>
    </row>
    <row r="4278" ht="13.5" customHeight="1">
      <c r="A4278" s="3">
        <v>44182.0</v>
      </c>
      <c r="B4278" s="2">
        <v>2190.0</v>
      </c>
      <c r="C4278" s="2">
        <f t="shared" si="3"/>
        <v>2190</v>
      </c>
      <c r="D4278" s="2">
        <f t="shared" si="26"/>
        <v>5143.541363</v>
      </c>
      <c r="E4278" s="2">
        <f t="shared" si="20"/>
        <v>2597.454603</v>
      </c>
      <c r="F4278" s="2">
        <v>-0.45</v>
      </c>
      <c r="G4278" s="2">
        <f t="shared" si="4"/>
        <v>-0.0045</v>
      </c>
      <c r="H4278" s="2">
        <f t="shared" si="21"/>
        <v>1.9219</v>
      </c>
      <c r="I4278" s="2">
        <f t="shared" si="27"/>
        <v>1.710712988</v>
      </c>
      <c r="J4278" s="2">
        <f t="shared" si="5"/>
        <v>361.8165974</v>
      </c>
      <c r="K4278" s="2">
        <f t="shared" si="6"/>
        <v>374.0518746</v>
      </c>
      <c r="L4278" s="2">
        <f t="shared" si="7"/>
        <v>0</v>
      </c>
      <c r="M4278" s="2">
        <f t="shared" si="1"/>
        <v>374.0518746</v>
      </c>
      <c r="O4278" s="2">
        <v>4276.0</v>
      </c>
      <c r="P4278" s="2">
        <v>2210.0</v>
      </c>
      <c r="Q4278" s="2">
        <v>2200.0</v>
      </c>
      <c r="R4278" s="2">
        <v>2211.0</v>
      </c>
      <c r="S4278" s="2">
        <v>2171.0</v>
      </c>
      <c r="T4278" s="2">
        <v>1.335898103E9</v>
      </c>
      <c r="U4278" s="2">
        <v>2.9256168E7</v>
      </c>
      <c r="V4278" s="2">
        <v>9.5338898E7</v>
      </c>
      <c r="W4278" s="2">
        <v>4341671.0</v>
      </c>
      <c r="X4278" s="2">
        <v>2051.0</v>
      </c>
      <c r="Y4278" s="2">
        <f t="shared" si="8"/>
        <v>0.3618554608</v>
      </c>
      <c r="Z4278" s="2">
        <f t="shared" ref="Z4278:AC4278" si="4329">ROUNDDOWN($Y4278*Z$1,0)-IF(MOD($Y4278*Z$1,1)=0,1,0)+1</f>
        <v>1</v>
      </c>
      <c r="AA4278" s="2">
        <f t="shared" si="4329"/>
        <v>2</v>
      </c>
      <c r="AB4278" s="2">
        <f t="shared" si="4329"/>
        <v>2</v>
      </c>
      <c r="AC4278" s="2">
        <f t="shared" si="4329"/>
        <v>2</v>
      </c>
      <c r="AD4278" s="2">
        <f t="shared" si="10"/>
        <v>0</v>
      </c>
      <c r="AE4278" s="2">
        <f t="shared" si="11"/>
        <v>0</v>
      </c>
      <c r="AF4278" s="2">
        <f t="shared" si="12"/>
        <v>1</v>
      </c>
      <c r="AG4278" s="2">
        <f t="shared" si="13"/>
        <v>0</v>
      </c>
      <c r="AH4278" s="2">
        <f t="shared" si="14"/>
        <v>0</v>
      </c>
      <c r="AI4278" s="2">
        <f t="shared" si="15"/>
        <v>0</v>
      </c>
      <c r="AJ4278" s="2">
        <f t="shared" si="16"/>
        <v>0</v>
      </c>
      <c r="AK4278" s="2">
        <f t="shared" si="17"/>
        <v>0</v>
      </c>
      <c r="AL4278" s="2">
        <f t="shared" si="18"/>
        <v>1</v>
      </c>
    </row>
    <row r="4279" ht="13.5" customHeight="1">
      <c r="A4279" s="3">
        <v>44185.0</v>
      </c>
      <c r="B4279" s="2">
        <v>2145.0</v>
      </c>
      <c r="C4279" s="2">
        <f t="shared" si="3"/>
        <v>2145</v>
      </c>
      <c r="D4279" s="2">
        <f t="shared" si="26"/>
        <v>5145.608178</v>
      </c>
      <c r="E4279" s="2">
        <f t="shared" si="20"/>
        <v>2597.797171</v>
      </c>
      <c r="F4279" s="2">
        <v>-2.05</v>
      </c>
      <c r="G4279" s="2">
        <f t="shared" si="4"/>
        <v>-0.0205</v>
      </c>
      <c r="H4279" s="2">
        <f t="shared" si="21"/>
        <v>1.9014</v>
      </c>
      <c r="I4279" s="2">
        <f t="shared" si="27"/>
        <v>1.711114815</v>
      </c>
      <c r="J4279" s="2">
        <f t="shared" si="5"/>
        <v>354.3993571</v>
      </c>
      <c r="K4279" s="2">
        <f t="shared" si="6"/>
        <v>366.3838112</v>
      </c>
      <c r="L4279" s="2">
        <f t="shared" si="7"/>
        <v>0</v>
      </c>
      <c r="M4279" s="2">
        <f t="shared" si="1"/>
        <v>366.3838112</v>
      </c>
      <c r="O4279" s="2">
        <v>4277.0</v>
      </c>
      <c r="P4279" s="2">
        <v>2180.0</v>
      </c>
      <c r="Q4279" s="2">
        <v>2190.0</v>
      </c>
      <c r="R4279" s="2">
        <v>2181.0</v>
      </c>
      <c r="S4279" s="2">
        <v>2119.0</v>
      </c>
      <c r="T4279" s="2">
        <v>1.335898103E9</v>
      </c>
      <c r="U4279" s="2">
        <v>2.8655014E7</v>
      </c>
      <c r="V4279" s="2">
        <v>5.3192669E7</v>
      </c>
      <c r="W4279" s="2">
        <v>2477996.0</v>
      </c>
      <c r="X4279" s="2">
        <v>2113.0</v>
      </c>
      <c r="Y4279" s="2">
        <f t="shared" si="8"/>
        <v>0.08302882663</v>
      </c>
      <c r="Z4279" s="2">
        <f t="shared" ref="Z4279:AC4279" si="4330">ROUNDDOWN($Y4279*Z$1,0)-IF(MOD($Y4279*Z$1,1)=0,1,0)+1</f>
        <v>1</v>
      </c>
      <c r="AA4279" s="2">
        <f t="shared" si="4330"/>
        <v>1</v>
      </c>
      <c r="AB4279" s="2">
        <f t="shared" si="4330"/>
        <v>1</v>
      </c>
      <c r="AC4279" s="2">
        <f t="shared" si="4330"/>
        <v>1</v>
      </c>
      <c r="AD4279" s="2">
        <f t="shared" si="10"/>
        <v>0</v>
      </c>
      <c r="AE4279" s="2">
        <f t="shared" si="11"/>
        <v>0</v>
      </c>
      <c r="AF4279" s="2">
        <f t="shared" si="12"/>
        <v>0</v>
      </c>
      <c r="AG4279" s="2">
        <f t="shared" si="13"/>
        <v>1</v>
      </c>
      <c r="AH4279" s="2">
        <f t="shared" si="14"/>
        <v>0</v>
      </c>
      <c r="AI4279" s="2">
        <f t="shared" si="15"/>
        <v>0</v>
      </c>
      <c r="AJ4279" s="2">
        <f t="shared" si="16"/>
        <v>0</v>
      </c>
      <c r="AK4279" s="2">
        <f t="shared" si="17"/>
        <v>0</v>
      </c>
      <c r="AL4279" s="2">
        <f t="shared" si="18"/>
        <v>1</v>
      </c>
    </row>
    <row r="4280" ht="13.5" customHeight="1">
      <c r="A4280" s="3">
        <v>44186.0</v>
      </c>
      <c r="B4280" s="2">
        <v>2090.0</v>
      </c>
      <c r="C4280" s="2">
        <f t="shared" si="3"/>
        <v>2090</v>
      </c>
      <c r="D4280" s="2">
        <f t="shared" si="26"/>
        <v>5147.675823</v>
      </c>
      <c r="E4280" s="2">
        <f t="shared" si="20"/>
        <v>2598.139738</v>
      </c>
      <c r="F4280" s="2">
        <v>-2.56</v>
      </c>
      <c r="G4280" s="2">
        <f t="shared" si="4"/>
        <v>-0.0256</v>
      </c>
      <c r="H4280" s="2">
        <f t="shared" si="21"/>
        <v>1.8758</v>
      </c>
      <c r="I4280" s="2">
        <f t="shared" si="27"/>
        <v>1.711516642</v>
      </c>
      <c r="J4280" s="2">
        <f t="shared" si="5"/>
        <v>345.3267336</v>
      </c>
      <c r="K4280" s="2">
        <f t="shared" si="6"/>
        <v>357.0043856</v>
      </c>
      <c r="L4280" s="2">
        <f t="shared" si="7"/>
        <v>0</v>
      </c>
      <c r="M4280" s="2">
        <f t="shared" si="1"/>
        <v>357.0043856</v>
      </c>
      <c r="O4280" s="2">
        <v>4278.0</v>
      </c>
      <c r="P4280" s="2">
        <v>2121.0</v>
      </c>
      <c r="Q4280" s="2">
        <v>2145.0</v>
      </c>
      <c r="R4280" s="2">
        <v>2126.0</v>
      </c>
      <c r="S4280" s="2">
        <v>2052.0</v>
      </c>
      <c r="T4280" s="2">
        <v>1.335898103E9</v>
      </c>
      <c r="U4280" s="2">
        <v>2.792027E7</v>
      </c>
      <c r="V4280" s="2">
        <v>1.0971888E8</v>
      </c>
      <c r="W4280" s="2">
        <v>5257036.0</v>
      </c>
      <c r="X4280" s="2">
        <v>4283.0</v>
      </c>
      <c r="Y4280" s="2">
        <f t="shared" si="8"/>
        <v>0.05105562322</v>
      </c>
      <c r="Z4280" s="2">
        <f t="shared" ref="Z4280:AC4280" si="4331">ROUNDDOWN($Y4280*Z$1,0)-IF(MOD($Y4280*Z$1,1)=0,1,0)+1</f>
        <v>1</v>
      </c>
      <c r="AA4280" s="2">
        <f t="shared" si="4331"/>
        <v>1</v>
      </c>
      <c r="AB4280" s="2">
        <f t="shared" si="4331"/>
        <v>1</v>
      </c>
      <c r="AC4280" s="2">
        <f t="shared" si="4331"/>
        <v>1</v>
      </c>
      <c r="AD4280" s="2">
        <f t="shared" si="10"/>
        <v>0</v>
      </c>
      <c r="AE4280" s="2">
        <f t="shared" si="11"/>
        <v>0</v>
      </c>
      <c r="AF4280" s="2">
        <f t="shared" si="12"/>
        <v>0</v>
      </c>
      <c r="AG4280" s="2">
        <f t="shared" si="13"/>
        <v>0</v>
      </c>
      <c r="AH4280" s="2">
        <f t="shared" si="14"/>
        <v>0</v>
      </c>
      <c r="AI4280" s="2">
        <f t="shared" si="15"/>
        <v>0</v>
      </c>
      <c r="AJ4280" s="2">
        <f t="shared" si="16"/>
        <v>0</v>
      </c>
      <c r="AK4280" s="2">
        <f t="shared" si="17"/>
        <v>1</v>
      </c>
      <c r="AL4280" s="2">
        <f t="shared" si="18"/>
        <v>1</v>
      </c>
    </row>
    <row r="4281" ht="13.5" customHeight="1">
      <c r="A4281" s="3">
        <v>44187.0</v>
      </c>
      <c r="B4281" s="2">
        <v>2129.0</v>
      </c>
      <c r="C4281" s="2">
        <f t="shared" si="3"/>
        <v>2129</v>
      </c>
      <c r="D4281" s="2">
        <f t="shared" si="26"/>
        <v>5149.744299</v>
      </c>
      <c r="E4281" s="2">
        <f t="shared" si="20"/>
        <v>2598.482306</v>
      </c>
      <c r="F4281" s="2">
        <v>1.87</v>
      </c>
      <c r="G4281" s="2">
        <f t="shared" si="4"/>
        <v>0.0187</v>
      </c>
      <c r="H4281" s="2">
        <f t="shared" si="21"/>
        <v>1.8945</v>
      </c>
      <c r="I4281" s="2">
        <f t="shared" si="27"/>
        <v>1.711918469</v>
      </c>
      <c r="J4281" s="2">
        <f t="shared" si="5"/>
        <v>351.7843435</v>
      </c>
      <c r="K4281" s="2">
        <f t="shared" si="6"/>
        <v>363.6803677</v>
      </c>
      <c r="L4281" s="2">
        <f t="shared" si="7"/>
        <v>0</v>
      </c>
      <c r="M4281" s="2">
        <f t="shared" si="1"/>
        <v>363.6803677</v>
      </c>
      <c r="O4281" s="2">
        <v>4279.0</v>
      </c>
      <c r="P4281" s="2">
        <v>2097.0</v>
      </c>
      <c r="Q4281" s="2">
        <v>2090.0</v>
      </c>
      <c r="R4281" s="2">
        <v>2129.0</v>
      </c>
      <c r="S4281" s="2">
        <v>2080.0</v>
      </c>
      <c r="T4281" s="2">
        <v>1.335898103E9</v>
      </c>
      <c r="U4281" s="2">
        <v>2.8441271E7</v>
      </c>
      <c r="V4281" s="2">
        <v>3.928282E7</v>
      </c>
      <c r="W4281" s="2">
        <v>1857626.0</v>
      </c>
      <c r="X4281" s="2">
        <v>1704.0</v>
      </c>
      <c r="Y4281" s="2">
        <f t="shared" si="8"/>
        <v>0.8870280146</v>
      </c>
      <c r="Z4281" s="2">
        <f t="shared" ref="Z4281:AC4281" si="4332">ROUNDDOWN($Y4281*Z$1,0)-IF(MOD($Y4281*Z$1,1)=0,1,0)+1</f>
        <v>2</v>
      </c>
      <c r="AA4281" s="2">
        <f t="shared" si="4332"/>
        <v>3</v>
      </c>
      <c r="AB4281" s="2">
        <f t="shared" si="4332"/>
        <v>4</v>
      </c>
      <c r="AC4281" s="2">
        <f t="shared" si="4332"/>
        <v>5</v>
      </c>
      <c r="AD4281" s="2">
        <f t="shared" si="10"/>
        <v>0</v>
      </c>
      <c r="AE4281" s="2">
        <f t="shared" si="11"/>
        <v>1</v>
      </c>
      <c r="AF4281" s="2">
        <f t="shared" si="12"/>
        <v>0</v>
      </c>
      <c r="AG4281" s="2">
        <f t="shared" si="13"/>
        <v>0</v>
      </c>
      <c r="AH4281" s="2">
        <f t="shared" si="14"/>
        <v>0</v>
      </c>
      <c r="AI4281" s="2">
        <f t="shared" si="15"/>
        <v>0</v>
      </c>
      <c r="AJ4281" s="2">
        <f t="shared" si="16"/>
        <v>0</v>
      </c>
      <c r="AK4281" s="2">
        <f t="shared" si="17"/>
        <v>0</v>
      </c>
      <c r="AL4281" s="2">
        <f t="shared" si="18"/>
        <v>1</v>
      </c>
    </row>
    <row r="4282" ht="13.5" customHeight="1">
      <c r="A4282" s="3">
        <v>44188.0</v>
      </c>
      <c r="B4282" s="2">
        <v>2155.0</v>
      </c>
      <c r="C4282" s="2">
        <f t="shared" si="3"/>
        <v>2155</v>
      </c>
      <c r="D4282" s="2">
        <f t="shared" si="26"/>
        <v>5151.813606</v>
      </c>
      <c r="E4282" s="2">
        <f t="shared" si="20"/>
        <v>2598.824874</v>
      </c>
      <c r="F4282" s="2">
        <v>1.22</v>
      </c>
      <c r="G4282" s="2">
        <f t="shared" si="4"/>
        <v>0.0122</v>
      </c>
      <c r="H4282" s="2">
        <f t="shared" si="21"/>
        <v>1.9067</v>
      </c>
      <c r="I4282" s="2">
        <f t="shared" si="27"/>
        <v>1.712320296</v>
      </c>
      <c r="J4282" s="2">
        <f t="shared" si="5"/>
        <v>356.0761125</v>
      </c>
      <c r="K4282" s="2">
        <f t="shared" si="6"/>
        <v>368.1172681</v>
      </c>
      <c r="L4282" s="2">
        <f t="shared" si="7"/>
        <v>0</v>
      </c>
      <c r="M4282" s="2">
        <f t="shared" si="1"/>
        <v>368.1172681</v>
      </c>
      <c r="O4282" s="2">
        <v>4280.0</v>
      </c>
      <c r="P4282" s="2">
        <v>2128.0</v>
      </c>
      <c r="Q4282" s="2">
        <v>2129.0</v>
      </c>
      <c r="R4282" s="2">
        <v>2160.0</v>
      </c>
      <c r="S4282" s="2">
        <v>2118.0</v>
      </c>
      <c r="T4282" s="2">
        <v>1.335898103E9</v>
      </c>
      <c r="U4282" s="2">
        <v>2.8788604E7</v>
      </c>
      <c r="V4282" s="2">
        <v>3.2200923E7</v>
      </c>
      <c r="W4282" s="2">
        <v>1500283.0</v>
      </c>
      <c r="X4282" s="2">
        <v>1370.0</v>
      </c>
      <c r="Y4282" s="2">
        <f t="shared" si="8"/>
        <v>0.7980105562</v>
      </c>
      <c r="Z4282" s="2">
        <f t="shared" ref="Z4282:AC4282" si="4333">ROUNDDOWN($Y4282*Z$1,0)-IF(MOD($Y4282*Z$1,1)=0,1,0)+1</f>
        <v>2</v>
      </c>
      <c r="AA4282" s="2">
        <f t="shared" si="4333"/>
        <v>3</v>
      </c>
      <c r="AB4282" s="2">
        <f t="shared" si="4333"/>
        <v>4</v>
      </c>
      <c r="AC4282" s="2">
        <f t="shared" si="4333"/>
        <v>4</v>
      </c>
      <c r="AD4282" s="2">
        <f t="shared" si="10"/>
        <v>0</v>
      </c>
      <c r="AE4282" s="2">
        <f t="shared" si="11"/>
        <v>1</v>
      </c>
      <c r="AF4282" s="2">
        <f t="shared" si="12"/>
        <v>0</v>
      </c>
      <c r="AG4282" s="2">
        <f t="shared" si="13"/>
        <v>0</v>
      </c>
      <c r="AH4282" s="2">
        <f t="shared" si="14"/>
        <v>0</v>
      </c>
      <c r="AI4282" s="2">
        <f t="shared" si="15"/>
        <v>0</v>
      </c>
      <c r="AJ4282" s="2">
        <f t="shared" si="16"/>
        <v>0</v>
      </c>
      <c r="AK4282" s="2">
        <f t="shared" si="17"/>
        <v>0</v>
      </c>
      <c r="AL4282" s="2">
        <f t="shared" si="18"/>
        <v>1</v>
      </c>
    </row>
    <row r="4283" ht="13.5" customHeight="1">
      <c r="A4283" s="3">
        <v>44189.0</v>
      </c>
      <c r="B4283" s="2">
        <v>2190.0</v>
      </c>
      <c r="C4283" s="2">
        <f t="shared" si="3"/>
        <v>2190</v>
      </c>
      <c r="D4283" s="2">
        <f t="shared" si="26"/>
        <v>5153.883745</v>
      </c>
      <c r="E4283" s="2">
        <f t="shared" si="20"/>
        <v>2599.167441</v>
      </c>
      <c r="F4283" s="2">
        <v>1.62</v>
      </c>
      <c r="G4283" s="2">
        <f t="shared" si="4"/>
        <v>0.0162</v>
      </c>
      <c r="H4283" s="2">
        <f t="shared" si="21"/>
        <v>1.9229</v>
      </c>
      <c r="I4283" s="2">
        <f t="shared" si="27"/>
        <v>1.712722124</v>
      </c>
      <c r="J4283" s="2">
        <f t="shared" si="5"/>
        <v>361.8445455</v>
      </c>
      <c r="K4283" s="2">
        <f t="shared" si="6"/>
        <v>374.0807679</v>
      </c>
      <c r="L4283" s="2">
        <f t="shared" si="7"/>
        <v>0</v>
      </c>
      <c r="M4283" s="2">
        <f t="shared" si="1"/>
        <v>374.0807679</v>
      </c>
      <c r="O4283" s="2">
        <v>4281.0</v>
      </c>
      <c r="P4283" s="2">
        <v>2186.0</v>
      </c>
      <c r="Q4283" s="2">
        <v>2155.0</v>
      </c>
      <c r="R4283" s="2">
        <v>2190.0</v>
      </c>
      <c r="S4283" s="2">
        <v>2162.0</v>
      </c>
      <c r="T4283" s="2">
        <v>1.335898103E9</v>
      </c>
      <c r="U4283" s="2">
        <v>2.9256168E7</v>
      </c>
      <c r="V4283" s="2">
        <v>1.45090935E8</v>
      </c>
      <c r="W4283" s="2">
        <v>6664082.0</v>
      </c>
      <c r="X4283" s="2">
        <v>2089.0</v>
      </c>
      <c r="Y4283" s="2">
        <f t="shared" si="8"/>
        <v>0.8599269184</v>
      </c>
      <c r="Z4283" s="2">
        <f t="shared" ref="Z4283:AC4283" si="4334">ROUNDDOWN($Y4283*Z$1,0)-IF(MOD($Y4283*Z$1,1)=0,1,0)+1</f>
        <v>2</v>
      </c>
      <c r="AA4283" s="2">
        <f t="shared" si="4334"/>
        <v>3</v>
      </c>
      <c r="AB4283" s="2">
        <f t="shared" si="4334"/>
        <v>4</v>
      </c>
      <c r="AC4283" s="2">
        <f t="shared" si="4334"/>
        <v>5</v>
      </c>
      <c r="AD4283" s="2">
        <f t="shared" si="10"/>
        <v>0</v>
      </c>
      <c r="AE4283" s="2">
        <f t="shared" si="11"/>
        <v>1</v>
      </c>
      <c r="AF4283" s="2">
        <f t="shared" si="12"/>
        <v>0</v>
      </c>
      <c r="AG4283" s="2">
        <f t="shared" si="13"/>
        <v>0</v>
      </c>
      <c r="AH4283" s="2">
        <f t="shared" si="14"/>
        <v>0</v>
      </c>
      <c r="AI4283" s="2">
        <f t="shared" si="15"/>
        <v>0</v>
      </c>
      <c r="AJ4283" s="2">
        <f t="shared" si="16"/>
        <v>0</v>
      </c>
      <c r="AK4283" s="2">
        <f t="shared" si="17"/>
        <v>0</v>
      </c>
      <c r="AL4283" s="2">
        <f t="shared" si="18"/>
        <v>1</v>
      </c>
    </row>
    <row r="4284" ht="13.5" customHeight="1">
      <c r="A4284" s="3">
        <v>44192.0</v>
      </c>
      <c r="B4284" s="2">
        <v>2208.0</v>
      </c>
      <c r="C4284" s="2">
        <f t="shared" si="3"/>
        <v>2208</v>
      </c>
      <c r="D4284" s="2">
        <f t="shared" si="26"/>
        <v>5155.954715</v>
      </c>
      <c r="E4284" s="2">
        <f t="shared" si="20"/>
        <v>2599.510009</v>
      </c>
      <c r="F4284" s="2">
        <v>0.82</v>
      </c>
      <c r="G4284" s="2">
        <f t="shared" si="4"/>
        <v>0.0082</v>
      </c>
      <c r="H4284" s="2">
        <f t="shared" si="21"/>
        <v>1.9311</v>
      </c>
      <c r="I4284" s="2">
        <f t="shared" si="27"/>
        <v>1.713123951</v>
      </c>
      <c r="J4284" s="2">
        <f t="shared" si="5"/>
        <v>364.8116708</v>
      </c>
      <c r="K4284" s="2">
        <f t="shared" si="6"/>
        <v>377.1482302</v>
      </c>
      <c r="L4284" s="2">
        <f t="shared" si="7"/>
        <v>0</v>
      </c>
      <c r="M4284" s="2">
        <f t="shared" si="1"/>
        <v>377.1482302</v>
      </c>
      <c r="O4284" s="2">
        <v>4282.0</v>
      </c>
      <c r="P4284" s="2">
        <v>2199.0</v>
      </c>
      <c r="Q4284" s="2">
        <v>2190.0</v>
      </c>
      <c r="R4284" s="2">
        <v>2215.0</v>
      </c>
      <c r="S4284" s="2">
        <v>2194.0</v>
      </c>
      <c r="T4284" s="2">
        <v>1.335898103E9</v>
      </c>
      <c r="U4284" s="2">
        <v>2.949663E7</v>
      </c>
      <c r="V4284" s="2">
        <v>2.907198E7</v>
      </c>
      <c r="W4284" s="2">
        <v>1316810.0</v>
      </c>
      <c r="X4284" s="2">
        <v>1075.0</v>
      </c>
      <c r="Y4284" s="2">
        <f t="shared" si="8"/>
        <v>0.7119366626</v>
      </c>
      <c r="Z4284" s="2">
        <f t="shared" ref="Z4284:AC4284" si="4335">ROUNDDOWN($Y4284*Z$1,0)-IF(MOD($Y4284*Z$1,1)=0,1,0)+1</f>
        <v>2</v>
      </c>
      <c r="AA4284" s="2">
        <f t="shared" si="4335"/>
        <v>3</v>
      </c>
      <c r="AB4284" s="2">
        <f t="shared" si="4335"/>
        <v>3</v>
      </c>
      <c r="AC4284" s="2">
        <f t="shared" si="4335"/>
        <v>4</v>
      </c>
      <c r="AD4284" s="2">
        <f t="shared" si="10"/>
        <v>1</v>
      </c>
      <c r="AE4284" s="2">
        <f t="shared" si="11"/>
        <v>0</v>
      </c>
      <c r="AF4284" s="2">
        <f t="shared" si="12"/>
        <v>0</v>
      </c>
      <c r="AG4284" s="2">
        <f t="shared" si="13"/>
        <v>0</v>
      </c>
      <c r="AH4284" s="2">
        <f t="shared" si="14"/>
        <v>0</v>
      </c>
      <c r="AI4284" s="2">
        <f t="shared" si="15"/>
        <v>0</v>
      </c>
      <c r="AJ4284" s="2">
        <f t="shared" si="16"/>
        <v>0</v>
      </c>
      <c r="AK4284" s="2">
        <f t="shared" si="17"/>
        <v>0</v>
      </c>
      <c r="AL4284" s="2">
        <f t="shared" si="18"/>
        <v>1</v>
      </c>
    </row>
    <row r="4285" ht="13.5" customHeight="1">
      <c r="A4285" s="3">
        <v>44193.0</v>
      </c>
      <c r="B4285" s="2">
        <v>2218.0</v>
      </c>
      <c r="C4285" s="2">
        <f t="shared" si="3"/>
        <v>2218</v>
      </c>
      <c r="D4285" s="2">
        <f t="shared" si="26"/>
        <v>5158.026518</v>
      </c>
      <c r="E4285" s="2">
        <f t="shared" si="20"/>
        <v>2599.852577</v>
      </c>
      <c r="F4285" s="2">
        <v>0.45</v>
      </c>
      <c r="G4285" s="2">
        <f t="shared" si="4"/>
        <v>0.0045</v>
      </c>
      <c r="H4285" s="2">
        <f t="shared" si="21"/>
        <v>1.9356</v>
      </c>
      <c r="I4285" s="2">
        <f t="shared" si="27"/>
        <v>1.713525778</v>
      </c>
      <c r="J4285" s="2">
        <f t="shared" si="5"/>
        <v>366.4533233</v>
      </c>
      <c r="K4285" s="2">
        <f t="shared" si="6"/>
        <v>378.8453972</v>
      </c>
      <c r="L4285" s="2">
        <f t="shared" si="7"/>
        <v>0</v>
      </c>
      <c r="M4285" s="2">
        <f t="shared" si="1"/>
        <v>378.8453972</v>
      </c>
      <c r="O4285" s="2">
        <v>4283.0</v>
      </c>
      <c r="P4285" s="2">
        <v>2221.0</v>
      </c>
      <c r="Q4285" s="2">
        <v>2208.0</v>
      </c>
      <c r="R4285" s="2">
        <v>2227.0</v>
      </c>
      <c r="S4285" s="2">
        <v>2191.0</v>
      </c>
      <c r="T4285" s="2">
        <v>1.335898103E9</v>
      </c>
      <c r="U4285" s="2">
        <v>2.963022E7</v>
      </c>
      <c r="V4285" s="2">
        <v>3.3084897E7</v>
      </c>
      <c r="W4285" s="2">
        <v>1498188.0</v>
      </c>
      <c r="X4285" s="2">
        <v>1401.0</v>
      </c>
      <c r="Y4285" s="2">
        <f t="shared" si="8"/>
        <v>0.6122614698</v>
      </c>
      <c r="Z4285" s="2">
        <f t="shared" ref="Z4285:AC4285" si="4336">ROUNDDOWN($Y4285*Z$1,0)-IF(MOD($Y4285*Z$1,1)=0,1,0)+1</f>
        <v>2</v>
      </c>
      <c r="AA4285" s="2">
        <f t="shared" si="4336"/>
        <v>2</v>
      </c>
      <c r="AB4285" s="2">
        <f t="shared" si="4336"/>
        <v>3</v>
      </c>
      <c r="AC4285" s="2">
        <f t="shared" si="4336"/>
        <v>4</v>
      </c>
      <c r="AD4285" s="2">
        <f t="shared" si="10"/>
        <v>0</v>
      </c>
      <c r="AE4285" s="2">
        <f t="shared" si="11"/>
        <v>0</v>
      </c>
      <c r="AF4285" s="2">
        <f t="shared" si="12"/>
        <v>0</v>
      </c>
      <c r="AG4285" s="2">
        <f t="shared" si="13"/>
        <v>0</v>
      </c>
      <c r="AH4285" s="2">
        <f t="shared" si="14"/>
        <v>0</v>
      </c>
      <c r="AI4285" s="2">
        <f t="shared" si="15"/>
        <v>1</v>
      </c>
      <c r="AJ4285" s="2">
        <f t="shared" si="16"/>
        <v>0</v>
      </c>
      <c r="AK4285" s="2">
        <f t="shared" si="17"/>
        <v>0</v>
      </c>
      <c r="AL4285" s="2">
        <f t="shared" si="18"/>
        <v>1</v>
      </c>
    </row>
    <row r="4286" ht="13.5" customHeight="1">
      <c r="A4286" s="3">
        <v>44194.0</v>
      </c>
      <c r="B4286" s="2">
        <v>2212.0</v>
      </c>
      <c r="C4286" s="2">
        <f t="shared" si="3"/>
        <v>2212</v>
      </c>
      <c r="D4286" s="2">
        <f t="shared" si="26"/>
        <v>5160.099153</v>
      </c>
      <c r="E4286" s="2">
        <f t="shared" si="20"/>
        <v>2600.195144</v>
      </c>
      <c r="F4286" s="2">
        <v>-0.27</v>
      </c>
      <c r="G4286" s="2">
        <f t="shared" si="4"/>
        <v>-0.0027</v>
      </c>
      <c r="H4286" s="2">
        <f t="shared" si="21"/>
        <v>1.9329</v>
      </c>
      <c r="I4286" s="2">
        <f t="shared" si="27"/>
        <v>1.713927605</v>
      </c>
      <c r="J4286" s="2">
        <f t="shared" si="5"/>
        <v>365.4638994</v>
      </c>
      <c r="K4286" s="2">
        <f t="shared" si="6"/>
        <v>377.8225146</v>
      </c>
      <c r="L4286" s="2">
        <f t="shared" si="7"/>
        <v>0</v>
      </c>
      <c r="M4286" s="2">
        <f t="shared" si="1"/>
        <v>377.8225146</v>
      </c>
      <c r="O4286" s="2">
        <v>4284.0</v>
      </c>
      <c r="P4286" s="2">
        <v>2229.0</v>
      </c>
      <c r="Q4286" s="2">
        <v>2218.0</v>
      </c>
      <c r="R4286" s="2">
        <v>2233.0</v>
      </c>
      <c r="S4286" s="2">
        <v>2202.0</v>
      </c>
      <c r="T4286" s="2">
        <v>1.335898103E9</v>
      </c>
      <c r="U4286" s="2">
        <v>2.9550066E7</v>
      </c>
      <c r="V4286" s="2">
        <v>3.3256947E7</v>
      </c>
      <c r="W4286" s="2">
        <v>1503411.0</v>
      </c>
      <c r="X4286" s="2">
        <v>1469.0</v>
      </c>
      <c r="Y4286" s="2">
        <f t="shared" si="8"/>
        <v>0.4093585059</v>
      </c>
      <c r="Z4286" s="2">
        <f t="shared" ref="Z4286:AC4286" si="4337">ROUNDDOWN($Y4286*Z$1,0)-IF(MOD($Y4286*Z$1,1)=0,1,0)+1</f>
        <v>1</v>
      </c>
      <c r="AA4286" s="2">
        <f t="shared" si="4337"/>
        <v>2</v>
      </c>
      <c r="AB4286" s="2">
        <f t="shared" si="4337"/>
        <v>2</v>
      </c>
      <c r="AC4286" s="2">
        <f t="shared" si="4337"/>
        <v>3</v>
      </c>
      <c r="AD4286" s="2">
        <f t="shared" si="10"/>
        <v>0</v>
      </c>
      <c r="AE4286" s="2">
        <f t="shared" si="11"/>
        <v>0</v>
      </c>
      <c r="AF4286" s="2">
        <f t="shared" si="12"/>
        <v>0</v>
      </c>
      <c r="AG4286" s="2">
        <f t="shared" si="13"/>
        <v>0</v>
      </c>
      <c r="AH4286" s="2">
        <f t="shared" si="14"/>
        <v>0</v>
      </c>
      <c r="AI4286" s="2">
        <f t="shared" si="15"/>
        <v>0</v>
      </c>
      <c r="AJ4286" s="2">
        <f t="shared" si="16"/>
        <v>1</v>
      </c>
      <c r="AK4286" s="2">
        <f t="shared" si="17"/>
        <v>0</v>
      </c>
      <c r="AL4286" s="2">
        <f t="shared" si="18"/>
        <v>1</v>
      </c>
    </row>
    <row r="4287" ht="13.5" customHeight="1">
      <c r="A4287" s="3">
        <v>44195.0</v>
      </c>
      <c r="B4287" s="2">
        <v>2213.0</v>
      </c>
      <c r="C4287" s="2">
        <f t="shared" si="3"/>
        <v>2213</v>
      </c>
      <c r="D4287" s="2">
        <f t="shared" si="26"/>
        <v>5162.172621</v>
      </c>
      <c r="E4287" s="2">
        <f t="shared" si="20"/>
        <v>2600.537712</v>
      </c>
      <c r="F4287" s="2">
        <v>0.05</v>
      </c>
      <c r="G4287" s="2">
        <f t="shared" si="4"/>
        <v>0.0005</v>
      </c>
      <c r="H4287" s="2">
        <f t="shared" si="21"/>
        <v>1.9334</v>
      </c>
      <c r="I4287" s="2">
        <f t="shared" si="27"/>
        <v>1.714329432</v>
      </c>
      <c r="J4287" s="2">
        <f t="shared" si="5"/>
        <v>365.6466313</v>
      </c>
      <c r="K4287" s="2">
        <f t="shared" si="6"/>
        <v>378.0114259</v>
      </c>
      <c r="L4287" s="2">
        <f t="shared" si="7"/>
        <v>0</v>
      </c>
      <c r="M4287" s="2">
        <f t="shared" si="1"/>
        <v>378.0114259</v>
      </c>
      <c r="O4287" s="2">
        <v>4285.0</v>
      </c>
      <c r="P4287" s="2">
        <v>2210.0</v>
      </c>
      <c r="Q4287" s="2">
        <v>2212.0</v>
      </c>
      <c r="R4287" s="2">
        <v>2227.0</v>
      </c>
      <c r="S4287" s="2">
        <v>2195.0</v>
      </c>
      <c r="T4287" s="2">
        <v>1.335898103E9</v>
      </c>
      <c r="U4287" s="2">
        <v>2.9563425E7</v>
      </c>
      <c r="V4287" s="2">
        <v>5.0576328E7</v>
      </c>
      <c r="W4287" s="2">
        <v>2286052.0</v>
      </c>
      <c r="X4287" s="2">
        <v>1774.0</v>
      </c>
      <c r="Y4287" s="2">
        <f t="shared" si="8"/>
        <v>0.5055826228</v>
      </c>
      <c r="Z4287" s="2">
        <f t="shared" ref="Z4287:AC4287" si="4338">ROUNDDOWN($Y4287*Z$1,0)-IF(MOD($Y4287*Z$1,1)=0,1,0)+1</f>
        <v>2</v>
      </c>
      <c r="AA4287" s="2">
        <f t="shared" si="4338"/>
        <v>2</v>
      </c>
      <c r="AB4287" s="2">
        <f t="shared" si="4338"/>
        <v>3</v>
      </c>
      <c r="AC4287" s="2">
        <f t="shared" si="4338"/>
        <v>3</v>
      </c>
      <c r="AD4287" s="2">
        <f t="shared" si="10"/>
        <v>0</v>
      </c>
      <c r="AE4287" s="2">
        <f t="shared" si="11"/>
        <v>0</v>
      </c>
      <c r="AF4287" s="2">
        <f t="shared" si="12"/>
        <v>0</v>
      </c>
      <c r="AG4287" s="2">
        <f t="shared" si="13"/>
        <v>0</v>
      </c>
      <c r="AH4287" s="2">
        <f t="shared" si="14"/>
        <v>0</v>
      </c>
      <c r="AI4287" s="2">
        <f t="shared" si="15"/>
        <v>1</v>
      </c>
      <c r="AJ4287" s="2">
        <f t="shared" si="16"/>
        <v>0</v>
      </c>
      <c r="AK4287" s="2">
        <f t="shared" si="17"/>
        <v>0</v>
      </c>
      <c r="AL4287" s="2">
        <f t="shared" si="18"/>
        <v>1</v>
      </c>
    </row>
    <row r="4288" ht="13.5" customHeight="1">
      <c r="A4288" s="3">
        <v>44196.0</v>
      </c>
      <c r="B4288" s="2">
        <v>2199.0</v>
      </c>
      <c r="C4288" s="2">
        <f t="shared" si="3"/>
        <v>2199</v>
      </c>
      <c r="D4288" s="2">
        <f t="shared" si="26"/>
        <v>5164.246923</v>
      </c>
      <c r="E4288" s="2">
        <f t="shared" si="20"/>
        <v>2600.88028</v>
      </c>
      <c r="F4288" s="2">
        <v>-0.63</v>
      </c>
      <c r="G4288" s="2">
        <f t="shared" si="4"/>
        <v>-0.0063</v>
      </c>
      <c r="H4288" s="2">
        <f t="shared" si="21"/>
        <v>1.9271</v>
      </c>
      <c r="I4288" s="2">
        <f t="shared" si="27"/>
        <v>1.714731259</v>
      </c>
      <c r="J4288" s="2">
        <f t="shared" si="5"/>
        <v>363.3430575</v>
      </c>
      <c r="K4288" s="2">
        <f t="shared" si="6"/>
        <v>375.6299539</v>
      </c>
      <c r="L4288" s="2">
        <f t="shared" si="7"/>
        <v>0</v>
      </c>
      <c r="M4288" s="2">
        <f t="shared" si="1"/>
        <v>375.6299539</v>
      </c>
      <c r="O4288" s="2">
        <v>4286.0</v>
      </c>
      <c r="P4288" s="2">
        <v>2201.0</v>
      </c>
      <c r="Q4288" s="2">
        <v>2213.0</v>
      </c>
      <c r="R4288" s="2">
        <v>2220.0</v>
      </c>
      <c r="S4288" s="2">
        <v>2196.0</v>
      </c>
      <c r="T4288" s="2">
        <v>1.335898103E9</v>
      </c>
      <c r="U4288" s="2">
        <v>2.9376399E7</v>
      </c>
      <c r="V4288" s="2">
        <v>4.5403003E7</v>
      </c>
      <c r="W4288" s="2">
        <v>2059133.0</v>
      </c>
      <c r="X4288" s="2">
        <v>1465.0</v>
      </c>
      <c r="Y4288" s="2">
        <f t="shared" si="8"/>
        <v>0.3158749492</v>
      </c>
      <c r="Z4288" s="2">
        <f t="shared" ref="Z4288:AC4288" si="4339">ROUNDDOWN($Y4288*Z$1,0)-IF(MOD($Y4288*Z$1,1)=0,1,0)+1</f>
        <v>1</v>
      </c>
      <c r="AA4288" s="2">
        <f t="shared" si="4339"/>
        <v>1</v>
      </c>
      <c r="AB4288" s="2">
        <f t="shared" si="4339"/>
        <v>2</v>
      </c>
      <c r="AC4288" s="2">
        <f t="shared" si="4339"/>
        <v>2</v>
      </c>
      <c r="AD4288" s="2">
        <f t="shared" si="10"/>
        <v>0</v>
      </c>
      <c r="AE4288" s="2">
        <f t="shared" si="11"/>
        <v>0</v>
      </c>
      <c r="AF4288" s="2">
        <f t="shared" si="12"/>
        <v>0</v>
      </c>
      <c r="AG4288" s="2">
        <f t="shared" si="13"/>
        <v>0</v>
      </c>
      <c r="AH4288" s="2">
        <f t="shared" si="14"/>
        <v>0</v>
      </c>
      <c r="AI4288" s="2">
        <f t="shared" si="15"/>
        <v>0</v>
      </c>
      <c r="AJ4288" s="2">
        <f t="shared" si="16"/>
        <v>1</v>
      </c>
      <c r="AK4288" s="2">
        <f t="shared" si="17"/>
        <v>0</v>
      </c>
      <c r="AL4288" s="2">
        <f t="shared" si="18"/>
        <v>1</v>
      </c>
    </row>
    <row r="4289" ht="13.5" customHeight="1">
      <c r="A4289" s="3">
        <v>44199.0</v>
      </c>
      <c r="B4289" s="2">
        <v>2200.0</v>
      </c>
      <c r="C4289" s="2">
        <f t="shared" si="3"/>
        <v>2200</v>
      </c>
      <c r="D4289" s="2">
        <f t="shared" si="26"/>
        <v>5166.322057</v>
      </c>
      <c r="E4289" s="2">
        <f t="shared" si="20"/>
        <v>2601.222848</v>
      </c>
      <c r="F4289" s="2">
        <v>0.05</v>
      </c>
      <c r="G4289" s="2">
        <f t="shared" si="4"/>
        <v>0.0005</v>
      </c>
      <c r="H4289" s="2">
        <f t="shared" si="21"/>
        <v>1.9276</v>
      </c>
      <c r="I4289" s="2">
        <f t="shared" si="27"/>
        <v>1.715133087</v>
      </c>
      <c r="J4289" s="2">
        <f t="shared" si="5"/>
        <v>363.5247291</v>
      </c>
      <c r="K4289" s="2">
        <f t="shared" si="6"/>
        <v>375.8177689</v>
      </c>
      <c r="L4289" s="2">
        <f t="shared" si="7"/>
        <v>0</v>
      </c>
      <c r="M4289" s="2">
        <f t="shared" si="1"/>
        <v>375.8177689</v>
      </c>
      <c r="O4289" s="2">
        <v>4287.0</v>
      </c>
      <c r="P4289" s="2">
        <v>2207.0</v>
      </c>
      <c r="Q4289" s="2">
        <v>2199.0</v>
      </c>
      <c r="R4289" s="2">
        <v>2224.0</v>
      </c>
      <c r="S4289" s="2">
        <v>2199.0</v>
      </c>
      <c r="T4289" s="2">
        <v>1.335898103E9</v>
      </c>
      <c r="U4289" s="2">
        <v>2.9389758E7</v>
      </c>
      <c r="V4289" s="2">
        <v>3.3824663E7</v>
      </c>
      <c r="W4289" s="2">
        <v>1533287.0</v>
      </c>
      <c r="X4289" s="2">
        <v>1144.0</v>
      </c>
      <c r="Y4289" s="2">
        <f t="shared" si="8"/>
        <v>0.5055826228</v>
      </c>
      <c r="Z4289" s="2">
        <f t="shared" ref="Z4289:AC4289" si="4340">ROUNDDOWN($Y4289*Z$1,0)-IF(MOD($Y4289*Z$1,1)=0,1,0)+1</f>
        <v>2</v>
      </c>
      <c r="AA4289" s="2">
        <f t="shared" si="4340"/>
        <v>2</v>
      </c>
      <c r="AB4289" s="2">
        <f t="shared" si="4340"/>
        <v>3</v>
      </c>
      <c r="AC4289" s="2">
        <f t="shared" si="4340"/>
        <v>3</v>
      </c>
      <c r="AD4289" s="2">
        <f t="shared" si="10"/>
        <v>0</v>
      </c>
      <c r="AE4289" s="2">
        <f t="shared" si="11"/>
        <v>0</v>
      </c>
      <c r="AF4289" s="2">
        <f t="shared" si="12"/>
        <v>0</v>
      </c>
      <c r="AG4289" s="2">
        <f t="shared" si="13"/>
        <v>0</v>
      </c>
      <c r="AH4289" s="2">
        <f t="shared" si="14"/>
        <v>0</v>
      </c>
      <c r="AI4289" s="2">
        <f t="shared" si="15"/>
        <v>1</v>
      </c>
      <c r="AJ4289" s="2">
        <f t="shared" si="16"/>
        <v>0</v>
      </c>
      <c r="AK4289" s="2">
        <f t="shared" si="17"/>
        <v>0</v>
      </c>
      <c r="AL4289" s="2">
        <f t="shared" si="18"/>
        <v>1</v>
      </c>
    </row>
    <row r="4290" ht="13.5" customHeight="1">
      <c r="A4290" s="3">
        <v>44200.0</v>
      </c>
      <c r="B4290" s="2">
        <v>2193.0</v>
      </c>
      <c r="C4290" s="2">
        <f t="shared" si="3"/>
        <v>2193</v>
      </c>
      <c r="D4290" s="2">
        <f t="shared" si="26"/>
        <v>5168.398026</v>
      </c>
      <c r="E4290" s="2">
        <f t="shared" si="20"/>
        <v>2601.565415</v>
      </c>
      <c r="F4290" s="2">
        <v>-0.32</v>
      </c>
      <c r="G4290" s="2">
        <f t="shared" si="4"/>
        <v>-0.0032</v>
      </c>
      <c r="H4290" s="2">
        <f t="shared" si="21"/>
        <v>1.9244</v>
      </c>
      <c r="I4290" s="2">
        <f t="shared" si="27"/>
        <v>1.715534914</v>
      </c>
      <c r="J4290" s="2">
        <f t="shared" si="5"/>
        <v>362.3614499</v>
      </c>
      <c r="K4290" s="2">
        <f t="shared" si="6"/>
        <v>374.615152</v>
      </c>
      <c r="L4290" s="2">
        <f t="shared" si="7"/>
        <v>0</v>
      </c>
      <c r="M4290" s="2">
        <f t="shared" si="1"/>
        <v>374.615152</v>
      </c>
      <c r="O4290" s="2">
        <v>4288.0</v>
      </c>
      <c r="P4290" s="2">
        <v>2201.0</v>
      </c>
      <c r="Q4290" s="2">
        <v>2200.0</v>
      </c>
      <c r="R4290" s="2">
        <v>2208.0</v>
      </c>
      <c r="S4290" s="2">
        <v>2185.0</v>
      </c>
      <c r="T4290" s="2">
        <v>1.335898103E9</v>
      </c>
      <c r="U4290" s="2">
        <v>2.9296245E7</v>
      </c>
      <c r="V4290" s="2">
        <v>4.5121141E7</v>
      </c>
      <c r="W4290" s="2">
        <v>2056035.0</v>
      </c>
      <c r="X4290" s="2">
        <v>1419.0</v>
      </c>
      <c r="Y4290" s="2">
        <f t="shared" si="8"/>
        <v>0.3965692245</v>
      </c>
      <c r="Z4290" s="2">
        <f t="shared" ref="Z4290:AC4290" si="4341">ROUNDDOWN($Y4290*Z$1,0)-IF(MOD($Y4290*Z$1,1)=0,1,0)+1</f>
        <v>1</v>
      </c>
      <c r="AA4290" s="2">
        <f t="shared" si="4341"/>
        <v>2</v>
      </c>
      <c r="AB4290" s="2">
        <f t="shared" si="4341"/>
        <v>2</v>
      </c>
      <c r="AC4290" s="2">
        <f t="shared" si="4341"/>
        <v>2</v>
      </c>
      <c r="AD4290" s="2">
        <f t="shared" si="10"/>
        <v>0</v>
      </c>
      <c r="AE4290" s="2">
        <f t="shared" si="11"/>
        <v>0</v>
      </c>
      <c r="AF4290" s="2">
        <f t="shared" si="12"/>
        <v>0</v>
      </c>
      <c r="AG4290" s="2">
        <f t="shared" si="13"/>
        <v>0</v>
      </c>
      <c r="AH4290" s="2">
        <f t="shared" si="14"/>
        <v>0</v>
      </c>
      <c r="AI4290" s="2">
        <f t="shared" si="15"/>
        <v>0</v>
      </c>
      <c r="AJ4290" s="2">
        <f t="shared" si="16"/>
        <v>1</v>
      </c>
      <c r="AK4290" s="2">
        <f t="shared" si="17"/>
        <v>0</v>
      </c>
      <c r="AL4290" s="2">
        <f t="shared" si="18"/>
        <v>1</v>
      </c>
    </row>
    <row r="4291" ht="13.5" customHeight="1">
      <c r="A4291" s="3">
        <v>44201.0</v>
      </c>
      <c r="B4291" s="2">
        <v>2207.0</v>
      </c>
      <c r="C4291" s="2">
        <f t="shared" si="3"/>
        <v>2207</v>
      </c>
      <c r="D4291" s="2">
        <f t="shared" si="26"/>
        <v>5170.474829</v>
      </c>
      <c r="E4291" s="2">
        <f t="shared" si="20"/>
        <v>2601.907983</v>
      </c>
      <c r="F4291" s="2">
        <v>0.64</v>
      </c>
      <c r="G4291" s="2">
        <f t="shared" si="4"/>
        <v>0.0064</v>
      </c>
      <c r="H4291" s="2">
        <f t="shared" si="21"/>
        <v>1.9308</v>
      </c>
      <c r="I4291" s="2">
        <f t="shared" si="27"/>
        <v>1.715936741</v>
      </c>
      <c r="J4291" s="2">
        <f t="shared" si="5"/>
        <v>364.6805632</v>
      </c>
      <c r="K4291" s="2">
        <f t="shared" si="6"/>
        <v>377.012689</v>
      </c>
      <c r="L4291" s="2">
        <f t="shared" si="7"/>
        <v>0</v>
      </c>
      <c r="M4291" s="2">
        <f t="shared" si="1"/>
        <v>377.012689</v>
      </c>
      <c r="O4291" s="2">
        <v>4289.0</v>
      </c>
      <c r="P4291" s="2">
        <v>2172.0</v>
      </c>
      <c r="Q4291" s="2">
        <v>2193.0</v>
      </c>
      <c r="R4291" s="2">
        <v>2210.0</v>
      </c>
      <c r="S4291" s="2">
        <v>2155.0</v>
      </c>
      <c r="T4291" s="2">
        <v>1.335898103E9</v>
      </c>
      <c r="U4291" s="2">
        <v>2.9483271E7</v>
      </c>
      <c r="V4291" s="2">
        <v>5.9407468E7</v>
      </c>
      <c r="W4291" s="2">
        <v>2714077.0</v>
      </c>
      <c r="X4291" s="2">
        <v>2123.0</v>
      </c>
      <c r="Y4291" s="2">
        <f t="shared" si="8"/>
        <v>0.6618960617</v>
      </c>
      <c r="Z4291" s="2">
        <f t="shared" ref="Z4291:AC4291" si="4342">ROUNDDOWN($Y4291*Z$1,0)-IF(MOD($Y4291*Z$1,1)=0,1,0)+1</f>
        <v>2</v>
      </c>
      <c r="AA4291" s="2">
        <f t="shared" si="4342"/>
        <v>2</v>
      </c>
      <c r="AB4291" s="2">
        <f t="shared" si="4342"/>
        <v>3</v>
      </c>
      <c r="AC4291" s="2">
        <f t="shared" si="4342"/>
        <v>4</v>
      </c>
      <c r="AD4291" s="2">
        <f t="shared" si="10"/>
        <v>0</v>
      </c>
      <c r="AE4291" s="2">
        <f t="shared" si="11"/>
        <v>0</v>
      </c>
      <c r="AF4291" s="2">
        <f t="shared" si="12"/>
        <v>0</v>
      </c>
      <c r="AG4291" s="2">
        <f t="shared" si="13"/>
        <v>0</v>
      </c>
      <c r="AH4291" s="2">
        <f t="shared" si="14"/>
        <v>0</v>
      </c>
      <c r="AI4291" s="2">
        <f t="shared" si="15"/>
        <v>1</v>
      </c>
      <c r="AJ4291" s="2">
        <f t="shared" si="16"/>
        <v>0</v>
      </c>
      <c r="AK4291" s="2">
        <f t="shared" si="17"/>
        <v>0</v>
      </c>
      <c r="AL4291" s="2">
        <f t="shared" si="18"/>
        <v>1</v>
      </c>
    </row>
    <row r="4292" ht="13.5" customHeight="1">
      <c r="A4292" s="3">
        <v>44202.0</v>
      </c>
      <c r="B4292" s="2">
        <v>2196.0</v>
      </c>
      <c r="C4292" s="2">
        <f t="shared" si="3"/>
        <v>2196</v>
      </c>
      <c r="D4292" s="2">
        <f t="shared" si="26"/>
        <v>5172.552466</v>
      </c>
      <c r="E4292" s="2">
        <f t="shared" si="20"/>
        <v>2602.250551</v>
      </c>
      <c r="F4292" s="2">
        <v>-0.5</v>
      </c>
      <c r="G4292" s="2">
        <f t="shared" si="4"/>
        <v>-0.005</v>
      </c>
      <c r="H4292" s="2">
        <f t="shared" si="21"/>
        <v>1.9258</v>
      </c>
      <c r="I4292" s="2">
        <f t="shared" si="27"/>
        <v>1.716338568</v>
      </c>
      <c r="J4292" s="2">
        <f t="shared" si="5"/>
        <v>362.8571604</v>
      </c>
      <c r="K4292" s="2">
        <f t="shared" si="6"/>
        <v>375.1276256</v>
      </c>
      <c r="L4292" s="2">
        <f t="shared" si="7"/>
        <v>0</v>
      </c>
      <c r="M4292" s="2">
        <f t="shared" si="1"/>
        <v>375.1276256</v>
      </c>
      <c r="O4292" s="2">
        <v>4290.0</v>
      </c>
      <c r="P4292" s="2">
        <v>2205.0</v>
      </c>
      <c r="Q4292" s="2">
        <v>2207.0</v>
      </c>
      <c r="R4292" s="2">
        <v>2211.0</v>
      </c>
      <c r="S4292" s="2">
        <v>2173.0</v>
      </c>
      <c r="T4292" s="2">
        <v>1.335898103E9</v>
      </c>
      <c r="U4292" s="2">
        <v>2.9336322E7</v>
      </c>
      <c r="V4292" s="2">
        <v>7.2998037E7</v>
      </c>
      <c r="W4292" s="2">
        <v>3324419.0</v>
      </c>
      <c r="X4292" s="2">
        <v>2101.0</v>
      </c>
      <c r="Y4292" s="2">
        <f t="shared" si="8"/>
        <v>0.3463256192</v>
      </c>
      <c r="Z4292" s="2">
        <f t="shared" ref="Z4292:AC4292" si="4343">ROUNDDOWN($Y4292*Z$1,0)-IF(MOD($Y4292*Z$1,1)=0,1,0)+1</f>
        <v>1</v>
      </c>
      <c r="AA4292" s="2">
        <f t="shared" si="4343"/>
        <v>2</v>
      </c>
      <c r="AB4292" s="2">
        <f t="shared" si="4343"/>
        <v>2</v>
      </c>
      <c r="AC4292" s="2">
        <f t="shared" si="4343"/>
        <v>2</v>
      </c>
      <c r="AD4292" s="2">
        <f t="shared" si="10"/>
        <v>0</v>
      </c>
      <c r="AE4292" s="2">
        <f t="shared" si="11"/>
        <v>0</v>
      </c>
      <c r="AF4292" s="2">
        <f t="shared" si="12"/>
        <v>0</v>
      </c>
      <c r="AG4292" s="2">
        <f t="shared" si="13"/>
        <v>0</v>
      </c>
      <c r="AH4292" s="2">
        <f t="shared" si="14"/>
        <v>0</v>
      </c>
      <c r="AI4292" s="2">
        <f t="shared" si="15"/>
        <v>0</v>
      </c>
      <c r="AJ4292" s="2">
        <f t="shared" si="16"/>
        <v>0</v>
      </c>
      <c r="AK4292" s="2">
        <f t="shared" si="17"/>
        <v>1</v>
      </c>
      <c r="AL4292" s="2">
        <f t="shared" si="18"/>
        <v>1</v>
      </c>
    </row>
    <row r="4293" ht="13.5" customHeight="1">
      <c r="A4293" s="3">
        <v>44203.0</v>
      </c>
      <c r="B4293" s="2">
        <v>2267.0</v>
      </c>
      <c r="C4293" s="2">
        <f t="shared" si="3"/>
        <v>2267</v>
      </c>
      <c r="D4293" s="2">
        <f t="shared" si="26"/>
        <v>5174.630938</v>
      </c>
      <c r="E4293" s="2">
        <f t="shared" si="20"/>
        <v>2602.593118</v>
      </c>
      <c r="F4293" s="2">
        <v>3.23</v>
      </c>
      <c r="G4293" s="2">
        <f t="shared" si="4"/>
        <v>0.0323</v>
      </c>
      <c r="H4293" s="2">
        <f t="shared" si="21"/>
        <v>1.9581</v>
      </c>
      <c r="I4293" s="2">
        <f t="shared" si="27"/>
        <v>1.716740395</v>
      </c>
      <c r="J4293" s="2">
        <f t="shared" si="5"/>
        <v>374.5774467</v>
      </c>
      <c r="K4293" s="2">
        <f t="shared" si="6"/>
        <v>387.2442479</v>
      </c>
      <c r="L4293" s="2">
        <f t="shared" si="7"/>
        <v>0</v>
      </c>
      <c r="M4293" s="2">
        <f t="shared" si="1"/>
        <v>387.2442479</v>
      </c>
      <c r="O4293" s="2">
        <v>4291.0</v>
      </c>
      <c r="P4293" s="2">
        <v>2202.0</v>
      </c>
      <c r="Q4293" s="2">
        <v>2196.0</v>
      </c>
      <c r="R4293" s="2">
        <v>2273.0</v>
      </c>
      <c r="S4293" s="2">
        <v>2202.0</v>
      </c>
      <c r="T4293" s="2">
        <v>1.335898103E9</v>
      </c>
      <c r="U4293" s="2">
        <v>3.028481E7</v>
      </c>
      <c r="V4293" s="2">
        <v>2.20677719E8</v>
      </c>
      <c r="W4293" s="2">
        <v>9792212.0</v>
      </c>
      <c r="X4293" s="2">
        <v>3013.0</v>
      </c>
      <c r="Y4293" s="2">
        <f t="shared" si="8"/>
        <v>0.971274868</v>
      </c>
      <c r="Z4293" s="2">
        <f t="shared" ref="Z4293:AC4293" si="4344">ROUNDDOWN($Y4293*Z$1,0)-IF(MOD($Y4293*Z$1,1)=0,1,0)+1</f>
        <v>2</v>
      </c>
      <c r="AA4293" s="2">
        <f t="shared" si="4344"/>
        <v>3</v>
      </c>
      <c r="AB4293" s="2">
        <f t="shared" si="4344"/>
        <v>4</v>
      </c>
      <c r="AC4293" s="2">
        <f t="shared" si="4344"/>
        <v>5</v>
      </c>
      <c r="AD4293" s="2">
        <f t="shared" si="10"/>
        <v>1</v>
      </c>
      <c r="AE4293" s="2">
        <f t="shared" si="11"/>
        <v>0</v>
      </c>
      <c r="AF4293" s="2">
        <f t="shared" si="12"/>
        <v>0</v>
      </c>
      <c r="AG4293" s="2">
        <f t="shared" si="13"/>
        <v>0</v>
      </c>
      <c r="AH4293" s="2">
        <f t="shared" si="14"/>
        <v>0</v>
      </c>
      <c r="AI4293" s="2">
        <f t="shared" si="15"/>
        <v>0</v>
      </c>
      <c r="AJ4293" s="2">
        <f t="shared" si="16"/>
        <v>0</v>
      </c>
      <c r="AK4293" s="2">
        <f t="shared" si="17"/>
        <v>0</v>
      </c>
      <c r="AL4293" s="2">
        <f t="shared" si="18"/>
        <v>1</v>
      </c>
    </row>
    <row r="4294" ht="13.5" customHeight="1">
      <c r="A4294" s="3">
        <v>44206.0</v>
      </c>
      <c r="B4294" s="2">
        <v>2312.0</v>
      </c>
      <c r="C4294" s="2">
        <f t="shared" si="3"/>
        <v>2312</v>
      </c>
      <c r="D4294" s="2">
        <f t="shared" si="26"/>
        <v>5176.710245</v>
      </c>
      <c r="E4294" s="2">
        <f t="shared" si="20"/>
        <v>2602.935686</v>
      </c>
      <c r="F4294" s="2">
        <v>1.99</v>
      </c>
      <c r="G4294" s="2">
        <f t="shared" si="4"/>
        <v>0.0199</v>
      </c>
      <c r="H4294" s="2">
        <f t="shared" si="21"/>
        <v>1.978</v>
      </c>
      <c r="I4294" s="2">
        <f t="shared" si="27"/>
        <v>1.717142223</v>
      </c>
      <c r="J4294" s="2">
        <f t="shared" si="5"/>
        <v>382.0315379</v>
      </c>
      <c r="K4294" s="2">
        <f t="shared" si="6"/>
        <v>394.9504084</v>
      </c>
      <c r="L4294" s="2">
        <f t="shared" si="7"/>
        <v>0</v>
      </c>
      <c r="M4294" s="2">
        <f t="shared" si="1"/>
        <v>394.9504084</v>
      </c>
      <c r="O4294" s="2">
        <v>4292.0</v>
      </c>
      <c r="P4294" s="2">
        <v>2295.0</v>
      </c>
      <c r="Q4294" s="2">
        <v>2267.0</v>
      </c>
      <c r="R4294" s="2">
        <v>2319.0</v>
      </c>
      <c r="S4294" s="2">
        <v>2287.0</v>
      </c>
      <c r="T4294" s="2">
        <v>1.335898103E9</v>
      </c>
      <c r="U4294" s="2">
        <v>3.0885964E7</v>
      </c>
      <c r="V4294" s="2">
        <v>7.0059431E7</v>
      </c>
      <c r="W4294" s="2">
        <v>3034516.0</v>
      </c>
      <c r="X4294" s="2">
        <v>1863.0</v>
      </c>
      <c r="Y4294" s="2">
        <f t="shared" si="8"/>
        <v>0.898091758</v>
      </c>
      <c r="Z4294" s="2">
        <f t="shared" ref="Z4294:AC4294" si="4345">ROUNDDOWN($Y4294*Z$1,0)-IF(MOD($Y4294*Z$1,1)=0,1,0)+1</f>
        <v>2</v>
      </c>
      <c r="AA4294" s="2">
        <f t="shared" si="4345"/>
        <v>3</v>
      </c>
      <c r="AB4294" s="2">
        <f t="shared" si="4345"/>
        <v>4</v>
      </c>
      <c r="AC4294" s="2">
        <f t="shared" si="4345"/>
        <v>5</v>
      </c>
      <c r="AD4294" s="2">
        <f t="shared" si="10"/>
        <v>0</v>
      </c>
      <c r="AE4294" s="2">
        <f t="shared" si="11"/>
        <v>0</v>
      </c>
      <c r="AF4294" s="2">
        <f t="shared" si="12"/>
        <v>0</v>
      </c>
      <c r="AG4294" s="2">
        <f t="shared" si="13"/>
        <v>0</v>
      </c>
      <c r="AH4294" s="2">
        <f t="shared" si="14"/>
        <v>0</v>
      </c>
      <c r="AI4294" s="2">
        <f t="shared" si="15"/>
        <v>1</v>
      </c>
      <c r="AJ4294" s="2">
        <f t="shared" si="16"/>
        <v>0</v>
      </c>
      <c r="AK4294" s="2">
        <f t="shared" si="17"/>
        <v>0</v>
      </c>
      <c r="AL4294" s="2">
        <f t="shared" si="18"/>
        <v>1</v>
      </c>
    </row>
    <row r="4295" ht="13.5" customHeight="1">
      <c r="A4295" s="3">
        <v>44207.0</v>
      </c>
      <c r="B4295" s="2">
        <v>2311.0</v>
      </c>
      <c r="C4295" s="2">
        <f t="shared" si="3"/>
        <v>2311</v>
      </c>
      <c r="D4295" s="2">
        <f t="shared" si="26"/>
        <v>5178.790388</v>
      </c>
      <c r="E4295" s="2">
        <f t="shared" si="20"/>
        <v>2603.278254</v>
      </c>
      <c r="F4295" s="2">
        <v>-0.04</v>
      </c>
      <c r="G4295" s="2">
        <f t="shared" si="4"/>
        <v>-0.0004</v>
      </c>
      <c r="H4295" s="2">
        <f t="shared" si="21"/>
        <v>1.9776</v>
      </c>
      <c r="I4295" s="2">
        <f t="shared" si="27"/>
        <v>1.71754405</v>
      </c>
      <c r="J4295" s="2">
        <f t="shared" si="5"/>
        <v>381.8787252</v>
      </c>
      <c r="K4295" s="2">
        <f t="shared" si="6"/>
        <v>394.7924282</v>
      </c>
      <c r="L4295" s="2">
        <f t="shared" si="7"/>
        <v>0</v>
      </c>
      <c r="M4295" s="2">
        <f t="shared" si="1"/>
        <v>394.7924282</v>
      </c>
      <c r="O4295" s="2">
        <v>4293.0</v>
      </c>
      <c r="P4295" s="2">
        <v>2303.0</v>
      </c>
      <c r="Q4295" s="2">
        <v>2312.0</v>
      </c>
      <c r="R4295" s="2">
        <v>2311.0</v>
      </c>
      <c r="S4295" s="2">
        <v>2280.0</v>
      </c>
      <c r="T4295" s="2">
        <v>1.335898103E9</v>
      </c>
      <c r="U4295" s="2">
        <v>3.0872605E7</v>
      </c>
      <c r="V4295" s="2">
        <v>8.6375092E7</v>
      </c>
      <c r="W4295" s="2">
        <v>3761385.0</v>
      </c>
      <c r="X4295" s="2">
        <v>2535.0</v>
      </c>
      <c r="Y4295" s="2">
        <f t="shared" si="8"/>
        <v>0.4737109216</v>
      </c>
      <c r="Z4295" s="2">
        <f t="shared" ref="Z4295:AC4295" si="4346">ROUNDDOWN($Y4295*Z$1,0)-IF(MOD($Y4295*Z$1,1)=0,1,0)+1</f>
        <v>1</v>
      </c>
      <c r="AA4295" s="2">
        <f t="shared" si="4346"/>
        <v>2</v>
      </c>
      <c r="AB4295" s="2">
        <f t="shared" si="4346"/>
        <v>2</v>
      </c>
      <c r="AC4295" s="2">
        <f t="shared" si="4346"/>
        <v>3</v>
      </c>
      <c r="AD4295" s="2">
        <f t="shared" si="10"/>
        <v>0</v>
      </c>
      <c r="AE4295" s="2">
        <f t="shared" si="11"/>
        <v>0</v>
      </c>
      <c r="AF4295" s="2">
        <f t="shared" si="12"/>
        <v>0</v>
      </c>
      <c r="AG4295" s="2">
        <f t="shared" si="13"/>
        <v>0</v>
      </c>
      <c r="AH4295" s="2">
        <f t="shared" si="14"/>
        <v>0</v>
      </c>
      <c r="AI4295" s="2">
        <f t="shared" si="15"/>
        <v>0</v>
      </c>
      <c r="AJ4295" s="2">
        <f t="shared" si="16"/>
        <v>0</v>
      </c>
      <c r="AK4295" s="2">
        <f t="shared" si="17"/>
        <v>1</v>
      </c>
      <c r="AL4295" s="2">
        <f t="shared" si="18"/>
        <v>1</v>
      </c>
    </row>
    <row r="4296" ht="13.5" customHeight="1">
      <c r="A4296" s="3">
        <v>44208.0</v>
      </c>
      <c r="B4296" s="2">
        <v>2351.0</v>
      </c>
      <c r="C4296" s="2">
        <f t="shared" si="3"/>
        <v>2351</v>
      </c>
      <c r="D4296" s="2">
        <f t="shared" si="26"/>
        <v>5180.871367</v>
      </c>
      <c r="E4296" s="2">
        <f t="shared" si="20"/>
        <v>2603.620822</v>
      </c>
      <c r="F4296" s="2">
        <v>1.73</v>
      </c>
      <c r="G4296" s="2">
        <f t="shared" si="4"/>
        <v>0.0173</v>
      </c>
      <c r="H4296" s="2">
        <f t="shared" si="21"/>
        <v>1.9949</v>
      </c>
      <c r="I4296" s="2">
        <f t="shared" si="27"/>
        <v>1.717945877</v>
      </c>
      <c r="J4296" s="2">
        <f t="shared" si="5"/>
        <v>388.4852272</v>
      </c>
      <c r="K4296" s="2">
        <f t="shared" si="6"/>
        <v>401.6223373</v>
      </c>
      <c r="L4296" s="2">
        <f t="shared" si="7"/>
        <v>0</v>
      </c>
      <c r="M4296" s="2">
        <f t="shared" si="1"/>
        <v>401.6223373</v>
      </c>
      <c r="O4296" s="2">
        <v>4294.0</v>
      </c>
      <c r="P4296" s="2">
        <v>2317.0</v>
      </c>
      <c r="Q4296" s="2">
        <v>2311.0</v>
      </c>
      <c r="R4296" s="2">
        <v>2368.0</v>
      </c>
      <c r="S4296" s="2">
        <v>2316.0</v>
      </c>
      <c r="T4296" s="2">
        <v>1.335898103E9</v>
      </c>
      <c r="U4296" s="2">
        <v>3.1406964E7</v>
      </c>
      <c r="V4296" s="2">
        <v>1.24556156E8</v>
      </c>
      <c r="W4296" s="2">
        <v>5292799.0</v>
      </c>
      <c r="X4296" s="2">
        <v>3025.0</v>
      </c>
      <c r="Y4296" s="2">
        <f t="shared" si="8"/>
        <v>0.8709906618</v>
      </c>
      <c r="Z4296" s="2">
        <f t="shared" ref="Z4296:AC4296" si="4347">ROUNDDOWN($Y4296*Z$1,0)-IF(MOD($Y4296*Z$1,1)=0,1,0)+1</f>
        <v>2</v>
      </c>
      <c r="AA4296" s="2">
        <f t="shared" si="4347"/>
        <v>3</v>
      </c>
      <c r="AB4296" s="2">
        <f t="shared" si="4347"/>
        <v>4</v>
      </c>
      <c r="AC4296" s="2">
        <f t="shared" si="4347"/>
        <v>5</v>
      </c>
      <c r="AD4296" s="2">
        <f t="shared" si="10"/>
        <v>1</v>
      </c>
      <c r="AE4296" s="2">
        <f t="shared" si="11"/>
        <v>0</v>
      </c>
      <c r="AF4296" s="2">
        <f t="shared" si="12"/>
        <v>0</v>
      </c>
      <c r="AG4296" s="2">
        <f t="shared" si="13"/>
        <v>0</v>
      </c>
      <c r="AH4296" s="2">
        <f t="shared" si="14"/>
        <v>0</v>
      </c>
      <c r="AI4296" s="2">
        <f t="shared" si="15"/>
        <v>0</v>
      </c>
      <c r="AJ4296" s="2">
        <f t="shared" si="16"/>
        <v>0</v>
      </c>
      <c r="AK4296" s="2">
        <f t="shared" si="17"/>
        <v>0</v>
      </c>
      <c r="AL4296" s="2">
        <f t="shared" si="18"/>
        <v>1</v>
      </c>
    </row>
    <row r="4297" ht="13.5" customHeight="1">
      <c r="A4297" s="3">
        <v>44209.0</v>
      </c>
      <c r="B4297" s="2">
        <v>2386.0</v>
      </c>
      <c r="C4297" s="2">
        <f t="shared" si="3"/>
        <v>2386</v>
      </c>
      <c r="D4297" s="2">
        <f t="shared" si="26"/>
        <v>5182.953182</v>
      </c>
      <c r="E4297" s="2">
        <f t="shared" si="20"/>
        <v>2603.963389</v>
      </c>
      <c r="F4297" s="2">
        <v>1.49</v>
      </c>
      <c r="G4297" s="2">
        <f t="shared" si="4"/>
        <v>0.0149</v>
      </c>
      <c r="H4297" s="2">
        <f t="shared" si="21"/>
        <v>2.0098</v>
      </c>
      <c r="I4297" s="2">
        <f t="shared" si="27"/>
        <v>1.718347704</v>
      </c>
      <c r="J4297" s="2">
        <f t="shared" si="5"/>
        <v>394.2736571</v>
      </c>
      <c r="K4297" s="2">
        <f t="shared" si="6"/>
        <v>407.6065101</v>
      </c>
      <c r="L4297" s="2">
        <f t="shared" si="7"/>
        <v>0</v>
      </c>
      <c r="M4297" s="2">
        <f t="shared" si="1"/>
        <v>407.6065101</v>
      </c>
      <c r="O4297" s="2">
        <v>4295.0</v>
      </c>
      <c r="P4297" s="2">
        <v>2353.0</v>
      </c>
      <c r="Q4297" s="2">
        <v>2351.0</v>
      </c>
      <c r="R4297" s="2">
        <v>2386.0</v>
      </c>
      <c r="S4297" s="2">
        <v>2288.0</v>
      </c>
      <c r="T4297" s="2">
        <v>1.335898103E9</v>
      </c>
      <c r="U4297" s="2">
        <v>3.1874529E7</v>
      </c>
      <c r="V4297" s="2">
        <v>1.12450475E8</v>
      </c>
      <c r="W4297" s="2">
        <v>4788330.0</v>
      </c>
      <c r="X4297" s="2">
        <v>3603.0</v>
      </c>
      <c r="Y4297" s="2">
        <f t="shared" si="8"/>
        <v>0.8412505075</v>
      </c>
      <c r="Z4297" s="2">
        <f t="shared" ref="Z4297:AC4297" si="4348">ROUNDDOWN($Y4297*Z$1,0)-IF(MOD($Y4297*Z$1,1)=0,1,0)+1</f>
        <v>2</v>
      </c>
      <c r="AA4297" s="2">
        <f t="shared" si="4348"/>
        <v>3</v>
      </c>
      <c r="AB4297" s="2">
        <f t="shared" si="4348"/>
        <v>4</v>
      </c>
      <c r="AC4297" s="2">
        <f t="shared" si="4348"/>
        <v>5</v>
      </c>
      <c r="AD4297" s="2">
        <f t="shared" si="10"/>
        <v>0</v>
      </c>
      <c r="AE4297" s="2">
        <f t="shared" si="11"/>
        <v>0</v>
      </c>
      <c r="AF4297" s="2">
        <f t="shared" si="12"/>
        <v>0</v>
      </c>
      <c r="AG4297" s="2">
        <f t="shared" si="13"/>
        <v>0</v>
      </c>
      <c r="AH4297" s="2">
        <f t="shared" si="14"/>
        <v>1</v>
      </c>
      <c r="AI4297" s="2">
        <f t="shared" si="15"/>
        <v>0</v>
      </c>
      <c r="AJ4297" s="2">
        <f t="shared" si="16"/>
        <v>0</v>
      </c>
      <c r="AK4297" s="2">
        <f t="shared" si="17"/>
        <v>0</v>
      </c>
      <c r="AL4297" s="2">
        <f t="shared" si="18"/>
        <v>1</v>
      </c>
    </row>
    <row r="4298" ht="13.5" customHeight="1">
      <c r="A4298" s="3">
        <v>44210.0</v>
      </c>
      <c r="B4298" s="2">
        <v>2367.0</v>
      </c>
      <c r="C4298" s="2">
        <f t="shared" si="3"/>
        <v>2367</v>
      </c>
      <c r="D4298" s="2">
        <f t="shared" si="26"/>
        <v>5185.035833</v>
      </c>
      <c r="E4298" s="2">
        <f t="shared" si="20"/>
        <v>2604.305957</v>
      </c>
      <c r="F4298" s="2">
        <v>-0.8</v>
      </c>
      <c r="G4298" s="2">
        <f t="shared" si="4"/>
        <v>-0.008</v>
      </c>
      <c r="H4298" s="2">
        <f t="shared" si="21"/>
        <v>2.0018</v>
      </c>
      <c r="I4298" s="2">
        <f t="shared" si="27"/>
        <v>1.718749531</v>
      </c>
      <c r="J4298" s="2">
        <f t="shared" si="5"/>
        <v>391.1194678</v>
      </c>
      <c r="K4298" s="2">
        <f t="shared" si="6"/>
        <v>404.345658</v>
      </c>
      <c r="L4298" s="2">
        <f t="shared" si="7"/>
        <v>0</v>
      </c>
      <c r="M4298" s="2">
        <f t="shared" si="1"/>
        <v>404.345658</v>
      </c>
      <c r="O4298" s="2">
        <v>4296.0</v>
      </c>
      <c r="P4298" s="2">
        <v>2380.0</v>
      </c>
      <c r="Q4298" s="2">
        <v>2386.0</v>
      </c>
      <c r="R4298" s="2">
        <v>2390.0</v>
      </c>
      <c r="S4298" s="2">
        <v>2360.0</v>
      </c>
      <c r="T4298" s="2">
        <v>1.335898103E9</v>
      </c>
      <c r="U4298" s="2">
        <v>3.1620708E7</v>
      </c>
      <c r="V4298" s="2">
        <v>7.9227922E7</v>
      </c>
      <c r="W4298" s="2">
        <v>3339607.0</v>
      </c>
      <c r="X4298" s="2">
        <v>2737.0</v>
      </c>
      <c r="Y4298" s="2">
        <f t="shared" si="8"/>
        <v>0.2745635404</v>
      </c>
      <c r="Z4298" s="2">
        <f t="shared" ref="Z4298:AC4298" si="4349">ROUNDDOWN($Y4298*Z$1,0)-IF(MOD($Y4298*Z$1,1)=0,1,0)+1</f>
        <v>1</v>
      </c>
      <c r="AA4298" s="2">
        <f t="shared" si="4349"/>
        <v>1</v>
      </c>
      <c r="AB4298" s="2">
        <f t="shared" si="4349"/>
        <v>2</v>
      </c>
      <c r="AC4298" s="2">
        <f t="shared" si="4349"/>
        <v>2</v>
      </c>
      <c r="AD4298" s="2">
        <f t="shared" si="10"/>
        <v>0</v>
      </c>
      <c r="AE4298" s="2">
        <f t="shared" si="11"/>
        <v>0</v>
      </c>
      <c r="AF4298" s="2">
        <f t="shared" si="12"/>
        <v>0</v>
      </c>
      <c r="AG4298" s="2">
        <f t="shared" si="13"/>
        <v>1</v>
      </c>
      <c r="AH4298" s="2">
        <f t="shared" si="14"/>
        <v>0</v>
      </c>
      <c r="AI4298" s="2">
        <f t="shared" si="15"/>
        <v>0</v>
      </c>
      <c r="AJ4298" s="2">
        <f t="shared" si="16"/>
        <v>0</v>
      </c>
      <c r="AK4298" s="2">
        <f t="shared" si="17"/>
        <v>0</v>
      </c>
      <c r="AL4298" s="2">
        <f t="shared" si="18"/>
        <v>1</v>
      </c>
    </row>
    <row r="4299" ht="13.5" customHeight="1">
      <c r="A4299" s="3">
        <v>44213.0</v>
      </c>
      <c r="B4299" s="2">
        <v>2340.0</v>
      </c>
      <c r="C4299" s="2">
        <f t="shared" si="3"/>
        <v>2340</v>
      </c>
      <c r="D4299" s="2">
        <f t="shared" si="26"/>
        <v>5187.119322</v>
      </c>
      <c r="E4299" s="2">
        <f t="shared" si="20"/>
        <v>2604.648525</v>
      </c>
      <c r="F4299" s="2">
        <v>-1.14</v>
      </c>
      <c r="G4299" s="2">
        <f t="shared" si="4"/>
        <v>-0.0114</v>
      </c>
      <c r="H4299" s="2">
        <f t="shared" si="21"/>
        <v>1.9904</v>
      </c>
      <c r="I4299" s="2">
        <f t="shared" si="27"/>
        <v>1.719151358</v>
      </c>
      <c r="J4299" s="2">
        <f t="shared" si="5"/>
        <v>386.6607059</v>
      </c>
      <c r="K4299" s="2">
        <f t="shared" si="6"/>
        <v>399.7361175</v>
      </c>
      <c r="L4299" s="2">
        <f t="shared" si="7"/>
        <v>0</v>
      </c>
      <c r="M4299" s="2">
        <f t="shared" si="1"/>
        <v>399.7361175</v>
      </c>
      <c r="O4299" s="2">
        <v>4297.0</v>
      </c>
      <c r="P4299" s="2">
        <v>2324.0</v>
      </c>
      <c r="Q4299" s="2">
        <v>2367.0</v>
      </c>
      <c r="R4299" s="2">
        <v>2359.0</v>
      </c>
      <c r="S4299" s="2">
        <v>2324.0</v>
      </c>
      <c r="T4299" s="2">
        <v>1.335898103E9</v>
      </c>
      <c r="U4299" s="2">
        <v>3.1260016E7</v>
      </c>
      <c r="V4299" s="2">
        <v>3.9404084E7</v>
      </c>
      <c r="W4299" s="2">
        <v>1682498.0</v>
      </c>
      <c r="X4299" s="2">
        <v>1278.0</v>
      </c>
      <c r="Y4299" s="2">
        <f t="shared" si="8"/>
        <v>0.2029029639</v>
      </c>
      <c r="Z4299" s="2">
        <f t="shared" ref="Z4299:AC4299" si="4350">ROUNDDOWN($Y4299*Z$1,0)-IF(MOD($Y4299*Z$1,1)=0,1,0)+1</f>
        <v>1</v>
      </c>
      <c r="AA4299" s="2">
        <f t="shared" si="4350"/>
        <v>1</v>
      </c>
      <c r="AB4299" s="2">
        <f t="shared" si="4350"/>
        <v>1</v>
      </c>
      <c r="AC4299" s="2">
        <f t="shared" si="4350"/>
        <v>2</v>
      </c>
      <c r="AD4299" s="2">
        <f t="shared" si="10"/>
        <v>0</v>
      </c>
      <c r="AE4299" s="2">
        <f t="shared" si="11"/>
        <v>0</v>
      </c>
      <c r="AF4299" s="2">
        <f t="shared" si="12"/>
        <v>0</v>
      </c>
      <c r="AG4299" s="2">
        <f t="shared" si="13"/>
        <v>0</v>
      </c>
      <c r="AH4299" s="2">
        <f t="shared" si="14"/>
        <v>0</v>
      </c>
      <c r="AI4299" s="2">
        <f t="shared" si="15"/>
        <v>0</v>
      </c>
      <c r="AJ4299" s="2">
        <f t="shared" si="16"/>
        <v>0</v>
      </c>
      <c r="AK4299" s="2">
        <f t="shared" si="17"/>
        <v>1</v>
      </c>
      <c r="AL4299" s="2">
        <f t="shared" si="18"/>
        <v>1</v>
      </c>
    </row>
    <row r="4300" ht="13.5" customHeight="1">
      <c r="A4300" s="3">
        <v>44214.0</v>
      </c>
      <c r="B4300" s="2">
        <v>2348.0</v>
      </c>
      <c r="C4300" s="2">
        <f t="shared" si="3"/>
        <v>2348</v>
      </c>
      <c r="D4300" s="2">
        <f t="shared" si="26"/>
        <v>5189.203647</v>
      </c>
      <c r="E4300" s="2">
        <f t="shared" si="20"/>
        <v>2604.991092</v>
      </c>
      <c r="F4300" s="2">
        <v>0.34</v>
      </c>
      <c r="G4300" s="2">
        <f t="shared" si="4"/>
        <v>0.0034</v>
      </c>
      <c r="H4300" s="2">
        <f t="shared" si="21"/>
        <v>1.9938</v>
      </c>
      <c r="I4300" s="2">
        <f t="shared" si="27"/>
        <v>1.719553186</v>
      </c>
      <c r="J4300" s="2">
        <f t="shared" si="5"/>
        <v>387.9753523</v>
      </c>
      <c r="K4300" s="2">
        <f t="shared" si="6"/>
        <v>401.0952203</v>
      </c>
      <c r="L4300" s="2">
        <f t="shared" si="7"/>
        <v>0</v>
      </c>
      <c r="M4300" s="2">
        <f t="shared" si="1"/>
        <v>401.0952203</v>
      </c>
      <c r="O4300" s="2">
        <v>4298.0</v>
      </c>
      <c r="P4300" s="2">
        <v>2330.0</v>
      </c>
      <c r="Q4300" s="2">
        <v>2340.0</v>
      </c>
      <c r="R4300" s="2">
        <v>2352.0</v>
      </c>
      <c r="S4300" s="2">
        <v>2326.0</v>
      </c>
      <c r="T4300" s="2">
        <v>1.335898103E9</v>
      </c>
      <c r="U4300" s="2">
        <v>3.1366887E7</v>
      </c>
      <c r="V4300" s="2">
        <v>4.5861301E7</v>
      </c>
      <c r="W4300" s="2">
        <v>1961778.0</v>
      </c>
      <c r="X4300" s="2">
        <v>1776.0</v>
      </c>
      <c r="Y4300" s="2">
        <f t="shared" si="8"/>
        <v>0.585363378</v>
      </c>
      <c r="Z4300" s="2">
        <f t="shared" ref="Z4300:AC4300" si="4351">ROUNDDOWN($Y4300*Z$1,0)-IF(MOD($Y4300*Z$1,1)=0,1,0)+1</f>
        <v>2</v>
      </c>
      <c r="AA4300" s="2">
        <f t="shared" si="4351"/>
        <v>2</v>
      </c>
      <c r="AB4300" s="2">
        <f t="shared" si="4351"/>
        <v>3</v>
      </c>
      <c r="AC4300" s="2">
        <f t="shared" si="4351"/>
        <v>3</v>
      </c>
      <c r="AD4300" s="2">
        <f t="shared" si="10"/>
        <v>0</v>
      </c>
      <c r="AE4300" s="2">
        <f t="shared" si="11"/>
        <v>1</v>
      </c>
      <c r="AF4300" s="2">
        <f t="shared" si="12"/>
        <v>0</v>
      </c>
      <c r="AG4300" s="2">
        <f t="shared" si="13"/>
        <v>0</v>
      </c>
      <c r="AH4300" s="2">
        <f t="shared" si="14"/>
        <v>0</v>
      </c>
      <c r="AI4300" s="2">
        <f t="shared" si="15"/>
        <v>0</v>
      </c>
      <c r="AJ4300" s="2">
        <f t="shared" si="16"/>
        <v>0</v>
      </c>
      <c r="AK4300" s="2">
        <f t="shared" si="17"/>
        <v>0</v>
      </c>
      <c r="AL4300" s="2">
        <f t="shared" si="18"/>
        <v>1</v>
      </c>
    </row>
    <row r="4301" ht="13.5" customHeight="1">
      <c r="A4301" s="3">
        <v>44215.0</v>
      </c>
      <c r="B4301" s="2">
        <v>2370.0</v>
      </c>
      <c r="C4301" s="2">
        <f t="shared" si="3"/>
        <v>2370</v>
      </c>
      <c r="D4301" s="2">
        <f t="shared" si="26"/>
        <v>5191.28881</v>
      </c>
      <c r="E4301" s="2">
        <f t="shared" si="20"/>
        <v>2605.33366</v>
      </c>
      <c r="F4301" s="2">
        <v>0.94</v>
      </c>
      <c r="G4301" s="2">
        <f t="shared" si="4"/>
        <v>0.0094</v>
      </c>
      <c r="H4301" s="2">
        <f t="shared" si="21"/>
        <v>2.0032</v>
      </c>
      <c r="I4301" s="2">
        <f t="shared" si="27"/>
        <v>1.719955013</v>
      </c>
      <c r="J4301" s="2">
        <f t="shared" si="5"/>
        <v>391.6223206</v>
      </c>
      <c r="K4301" s="2">
        <f t="shared" si="6"/>
        <v>404.8655154</v>
      </c>
      <c r="L4301" s="2">
        <f t="shared" si="7"/>
        <v>0</v>
      </c>
      <c r="M4301" s="2">
        <f t="shared" si="1"/>
        <v>404.8655154</v>
      </c>
      <c r="O4301" s="2">
        <v>4299.0</v>
      </c>
      <c r="P4301" s="2">
        <v>2369.0</v>
      </c>
      <c r="Q4301" s="2">
        <v>2348.0</v>
      </c>
      <c r="R4301" s="2">
        <v>2383.0</v>
      </c>
      <c r="S4301" s="2">
        <v>2347.0</v>
      </c>
      <c r="T4301" s="2">
        <v>1.335898103E9</v>
      </c>
      <c r="U4301" s="2">
        <v>3.1660785E7</v>
      </c>
      <c r="V4301" s="2">
        <v>9.5302474E7</v>
      </c>
      <c r="W4301" s="2">
        <v>4018491.0</v>
      </c>
      <c r="X4301" s="2">
        <v>2310.0</v>
      </c>
      <c r="Y4301" s="2">
        <f t="shared" si="8"/>
        <v>0.7416768169</v>
      </c>
      <c r="Z4301" s="2">
        <f t="shared" ref="Z4301:AC4301" si="4352">ROUNDDOWN($Y4301*Z$1,0)-IF(MOD($Y4301*Z$1,1)=0,1,0)+1</f>
        <v>2</v>
      </c>
      <c r="AA4301" s="2">
        <f t="shared" si="4352"/>
        <v>3</v>
      </c>
      <c r="AB4301" s="2">
        <f t="shared" si="4352"/>
        <v>3</v>
      </c>
      <c r="AC4301" s="2">
        <f t="shared" si="4352"/>
        <v>4</v>
      </c>
      <c r="AD4301" s="2">
        <f t="shared" si="10"/>
        <v>0</v>
      </c>
      <c r="AE4301" s="2">
        <f t="shared" si="11"/>
        <v>1</v>
      </c>
      <c r="AF4301" s="2">
        <f t="shared" si="12"/>
        <v>0</v>
      </c>
      <c r="AG4301" s="2">
        <f t="shared" si="13"/>
        <v>0</v>
      </c>
      <c r="AH4301" s="2">
        <f t="shared" si="14"/>
        <v>0</v>
      </c>
      <c r="AI4301" s="2">
        <f t="shared" si="15"/>
        <v>0</v>
      </c>
      <c r="AJ4301" s="2">
        <f t="shared" si="16"/>
        <v>0</v>
      </c>
      <c r="AK4301" s="2">
        <f t="shared" si="17"/>
        <v>0</v>
      </c>
      <c r="AL4301" s="2">
        <f t="shared" si="18"/>
        <v>1</v>
      </c>
    </row>
    <row r="4302" ht="13.5" customHeight="1">
      <c r="A4302" s="3">
        <v>44216.0</v>
      </c>
      <c r="B4302" s="2">
        <v>2392.0</v>
      </c>
      <c r="C4302" s="2">
        <f t="shared" si="3"/>
        <v>2392</v>
      </c>
      <c r="D4302" s="2">
        <f t="shared" si="26"/>
        <v>5193.374811</v>
      </c>
      <c r="E4302" s="2">
        <f t="shared" si="20"/>
        <v>2605.676228</v>
      </c>
      <c r="F4302" s="2">
        <v>0.93</v>
      </c>
      <c r="G4302" s="2">
        <f t="shared" si="4"/>
        <v>0.0093</v>
      </c>
      <c r="H4302" s="2">
        <f t="shared" si="21"/>
        <v>2.0125</v>
      </c>
      <c r="I4302" s="2">
        <f t="shared" si="27"/>
        <v>1.72035684</v>
      </c>
      <c r="J4302" s="2">
        <f t="shared" si="5"/>
        <v>395.2644082</v>
      </c>
      <c r="K4302" s="2">
        <f t="shared" si="6"/>
        <v>408.6307647</v>
      </c>
      <c r="L4302" s="2">
        <f t="shared" si="7"/>
        <v>0</v>
      </c>
      <c r="M4302" s="2">
        <f t="shared" si="1"/>
        <v>408.6307647</v>
      </c>
      <c r="O4302" s="2">
        <v>4300.0</v>
      </c>
      <c r="P4302" s="2">
        <v>2373.0</v>
      </c>
      <c r="Q4302" s="2">
        <v>2370.0</v>
      </c>
      <c r="R4302" s="2">
        <v>2407.0</v>
      </c>
      <c r="S4302" s="2">
        <v>2367.0</v>
      </c>
      <c r="T4302" s="2">
        <v>1.335898103E9</v>
      </c>
      <c r="U4302" s="2">
        <v>3.1954683E7</v>
      </c>
      <c r="V4302" s="2">
        <v>7.279801E7</v>
      </c>
      <c r="W4302" s="2">
        <v>3048438.0</v>
      </c>
      <c r="X4302" s="2">
        <v>2351.0</v>
      </c>
      <c r="Y4302" s="2">
        <f t="shared" si="8"/>
        <v>0.73954527</v>
      </c>
      <c r="Z4302" s="2">
        <f t="shared" ref="Z4302:AC4302" si="4353">ROUNDDOWN($Y4302*Z$1,0)-IF(MOD($Y4302*Z$1,1)=0,1,0)+1</f>
        <v>2</v>
      </c>
      <c r="AA4302" s="2">
        <f t="shared" si="4353"/>
        <v>3</v>
      </c>
      <c r="AB4302" s="2">
        <f t="shared" si="4353"/>
        <v>3</v>
      </c>
      <c r="AC4302" s="2">
        <f t="shared" si="4353"/>
        <v>4</v>
      </c>
      <c r="AD4302" s="2">
        <f t="shared" si="10"/>
        <v>1</v>
      </c>
      <c r="AE4302" s="2">
        <f t="shared" si="11"/>
        <v>0</v>
      </c>
      <c r="AF4302" s="2">
        <f t="shared" si="12"/>
        <v>0</v>
      </c>
      <c r="AG4302" s="2">
        <f t="shared" si="13"/>
        <v>0</v>
      </c>
      <c r="AH4302" s="2">
        <f t="shared" si="14"/>
        <v>0</v>
      </c>
      <c r="AI4302" s="2">
        <f t="shared" si="15"/>
        <v>0</v>
      </c>
      <c r="AJ4302" s="2">
        <f t="shared" si="16"/>
        <v>0</v>
      </c>
      <c r="AK4302" s="2">
        <f t="shared" si="17"/>
        <v>0</v>
      </c>
      <c r="AL4302" s="2">
        <f t="shared" si="18"/>
        <v>1</v>
      </c>
    </row>
    <row r="4303" ht="13.5" customHeight="1">
      <c r="A4303" s="3">
        <v>44217.0</v>
      </c>
      <c r="B4303" s="2">
        <v>2400.0</v>
      </c>
      <c r="C4303" s="2">
        <f t="shared" si="3"/>
        <v>2400</v>
      </c>
      <c r="D4303" s="2">
        <f t="shared" si="26"/>
        <v>5195.46165</v>
      </c>
      <c r="E4303" s="2">
        <f t="shared" si="20"/>
        <v>2606.018796</v>
      </c>
      <c r="F4303" s="2">
        <v>0.33</v>
      </c>
      <c r="G4303" s="2">
        <f t="shared" si="4"/>
        <v>0.0033</v>
      </c>
      <c r="H4303" s="2">
        <f t="shared" si="21"/>
        <v>2.0158</v>
      </c>
      <c r="I4303" s="2">
        <f t="shared" si="27"/>
        <v>1.720758667</v>
      </c>
      <c r="J4303" s="2">
        <f t="shared" si="5"/>
        <v>396.5687807</v>
      </c>
      <c r="K4303" s="2">
        <f t="shared" si="6"/>
        <v>409.9792462</v>
      </c>
      <c r="L4303" s="2">
        <f t="shared" si="7"/>
        <v>0</v>
      </c>
      <c r="M4303" s="2">
        <f t="shared" si="1"/>
        <v>409.9792462</v>
      </c>
      <c r="O4303" s="2">
        <v>4301.0</v>
      </c>
      <c r="P4303" s="2">
        <v>2400.0</v>
      </c>
      <c r="Q4303" s="2">
        <v>2392.0</v>
      </c>
      <c r="R4303" s="2">
        <v>2408.0</v>
      </c>
      <c r="S4303" s="2">
        <v>2362.0</v>
      </c>
      <c r="T4303" s="2">
        <v>1.335898103E9</v>
      </c>
      <c r="U4303" s="2">
        <v>3.2061554E7</v>
      </c>
      <c r="V4303" s="2">
        <v>9.4843552E7</v>
      </c>
      <c r="W4303" s="2">
        <v>3969417.0</v>
      </c>
      <c r="X4303" s="2">
        <v>2759.0</v>
      </c>
      <c r="Y4303" s="2">
        <f t="shared" si="8"/>
        <v>0.5820138043</v>
      </c>
      <c r="Z4303" s="2">
        <f t="shared" ref="Z4303:AC4303" si="4354">ROUNDDOWN($Y4303*Z$1,0)-IF(MOD($Y4303*Z$1,1)=0,1,0)+1</f>
        <v>2</v>
      </c>
      <c r="AA4303" s="2">
        <f t="shared" si="4354"/>
        <v>2</v>
      </c>
      <c r="AB4303" s="2">
        <f t="shared" si="4354"/>
        <v>3</v>
      </c>
      <c r="AC4303" s="2">
        <f t="shared" si="4354"/>
        <v>3</v>
      </c>
      <c r="AD4303" s="2">
        <f t="shared" si="10"/>
        <v>0</v>
      </c>
      <c r="AE4303" s="2">
        <f t="shared" si="11"/>
        <v>0</v>
      </c>
      <c r="AF4303" s="2">
        <f t="shared" si="12"/>
        <v>0</v>
      </c>
      <c r="AG4303" s="2">
        <f t="shared" si="13"/>
        <v>0</v>
      </c>
      <c r="AH4303" s="2">
        <f t="shared" si="14"/>
        <v>1</v>
      </c>
      <c r="AI4303" s="2">
        <f t="shared" si="15"/>
        <v>0</v>
      </c>
      <c r="AJ4303" s="2">
        <f t="shared" si="16"/>
        <v>0</v>
      </c>
      <c r="AK4303" s="2">
        <f t="shared" si="17"/>
        <v>0</v>
      </c>
      <c r="AL4303" s="2">
        <f t="shared" si="18"/>
        <v>1</v>
      </c>
    </row>
    <row r="4304" ht="13.5" customHeight="1">
      <c r="A4304" s="3">
        <v>44220.0</v>
      </c>
      <c r="B4304" s="2">
        <v>2390.0</v>
      </c>
      <c r="C4304" s="2">
        <f t="shared" si="3"/>
        <v>2390</v>
      </c>
      <c r="D4304" s="2">
        <f t="shared" si="26"/>
        <v>5197.549328</v>
      </c>
      <c r="E4304" s="2">
        <f t="shared" si="20"/>
        <v>2606.361363</v>
      </c>
      <c r="F4304" s="2">
        <v>-0.42</v>
      </c>
      <c r="G4304" s="2">
        <f t="shared" si="4"/>
        <v>-0.0042</v>
      </c>
      <c r="H4304" s="2">
        <f t="shared" si="21"/>
        <v>2.0116</v>
      </c>
      <c r="I4304" s="2">
        <f t="shared" si="27"/>
        <v>1.721160494</v>
      </c>
      <c r="J4304" s="2">
        <f t="shared" si="5"/>
        <v>394.9031918</v>
      </c>
      <c r="K4304" s="2">
        <f t="shared" si="6"/>
        <v>408.2573333</v>
      </c>
      <c r="L4304" s="2">
        <f t="shared" si="7"/>
        <v>0</v>
      </c>
      <c r="M4304" s="2">
        <f t="shared" si="1"/>
        <v>408.2573333</v>
      </c>
      <c r="O4304" s="2">
        <v>4302.0</v>
      </c>
      <c r="P4304" s="2">
        <v>2385.0</v>
      </c>
      <c r="Q4304" s="2">
        <v>2400.0</v>
      </c>
      <c r="R4304" s="2">
        <v>2405.0</v>
      </c>
      <c r="S4304" s="2">
        <v>2377.0</v>
      </c>
      <c r="T4304" s="2">
        <v>1.335898103E9</v>
      </c>
      <c r="U4304" s="2">
        <v>3.1927965E7</v>
      </c>
      <c r="V4304" s="2">
        <v>3.7870354E7</v>
      </c>
      <c r="W4304" s="2">
        <v>1585930.0</v>
      </c>
      <c r="X4304" s="2">
        <v>1346.0</v>
      </c>
      <c r="Y4304" s="2">
        <f t="shared" si="8"/>
        <v>0.3693666261</v>
      </c>
      <c r="Z4304" s="2">
        <f t="shared" ref="Z4304:AC4304" si="4355">ROUNDDOWN($Y4304*Z$1,0)-IF(MOD($Y4304*Z$1,1)=0,1,0)+1</f>
        <v>1</v>
      </c>
      <c r="AA4304" s="2">
        <f t="shared" si="4355"/>
        <v>2</v>
      </c>
      <c r="AB4304" s="2">
        <f t="shared" si="4355"/>
        <v>2</v>
      </c>
      <c r="AC4304" s="2">
        <f t="shared" si="4355"/>
        <v>2</v>
      </c>
      <c r="AD4304" s="2">
        <f t="shared" si="10"/>
        <v>0</v>
      </c>
      <c r="AE4304" s="2">
        <f t="shared" si="11"/>
        <v>0</v>
      </c>
      <c r="AF4304" s="2">
        <f t="shared" si="12"/>
        <v>1</v>
      </c>
      <c r="AG4304" s="2">
        <f t="shared" si="13"/>
        <v>0</v>
      </c>
      <c r="AH4304" s="2">
        <f t="shared" si="14"/>
        <v>0</v>
      </c>
      <c r="AI4304" s="2">
        <f t="shared" si="15"/>
        <v>0</v>
      </c>
      <c r="AJ4304" s="2">
        <f t="shared" si="16"/>
        <v>0</v>
      </c>
      <c r="AK4304" s="2">
        <f t="shared" si="17"/>
        <v>0</v>
      </c>
      <c r="AL4304" s="2">
        <f t="shared" si="18"/>
        <v>1</v>
      </c>
    </row>
    <row r="4305" ht="13.5" customHeight="1">
      <c r="A4305" s="3">
        <v>44221.0</v>
      </c>
      <c r="B4305" s="2">
        <v>2357.0</v>
      </c>
      <c r="C4305" s="2">
        <f t="shared" si="3"/>
        <v>2357</v>
      </c>
      <c r="D4305" s="2">
        <f t="shared" si="26"/>
        <v>5199.637844</v>
      </c>
      <c r="E4305" s="2">
        <f t="shared" si="20"/>
        <v>2606.703931</v>
      </c>
      <c r="F4305" s="2">
        <v>-1.38</v>
      </c>
      <c r="G4305" s="2">
        <f t="shared" si="4"/>
        <v>-0.0138</v>
      </c>
      <c r="H4305" s="2">
        <f t="shared" si="21"/>
        <v>1.9978</v>
      </c>
      <c r="I4305" s="2">
        <f t="shared" si="27"/>
        <v>1.721562321</v>
      </c>
      <c r="J4305" s="2">
        <f t="shared" si="5"/>
        <v>389.4535278</v>
      </c>
      <c r="K4305" s="2">
        <f t="shared" si="6"/>
        <v>402.6233821</v>
      </c>
      <c r="L4305" s="2">
        <f t="shared" si="7"/>
        <v>0</v>
      </c>
      <c r="M4305" s="2">
        <f t="shared" si="1"/>
        <v>402.6233821</v>
      </c>
      <c r="O4305" s="2">
        <v>4303.0</v>
      </c>
      <c r="P4305" s="2">
        <v>2402.0</v>
      </c>
      <c r="Q4305" s="2">
        <v>2390.0</v>
      </c>
      <c r="R4305" s="2">
        <v>2407.0</v>
      </c>
      <c r="S4305" s="2">
        <v>2340.0</v>
      </c>
      <c r="T4305" s="2">
        <v>1.335898103E9</v>
      </c>
      <c r="U4305" s="2">
        <v>3.1487118E7</v>
      </c>
      <c r="V4305" s="2">
        <v>7.1361429E7</v>
      </c>
      <c r="W4305" s="2">
        <v>3021005.0</v>
      </c>
      <c r="X4305" s="2">
        <v>2824.0</v>
      </c>
      <c r="Y4305" s="2">
        <f t="shared" si="8"/>
        <v>0.162911084</v>
      </c>
      <c r="Z4305" s="2">
        <f t="shared" ref="Z4305:AC4305" si="4356">ROUNDDOWN($Y4305*Z$1,0)-IF(MOD($Y4305*Z$1,1)=0,1,0)+1</f>
        <v>1</v>
      </c>
      <c r="AA4305" s="2">
        <f t="shared" si="4356"/>
        <v>1</v>
      </c>
      <c r="AB4305" s="2">
        <f t="shared" si="4356"/>
        <v>1</v>
      </c>
      <c r="AC4305" s="2">
        <f t="shared" si="4356"/>
        <v>1</v>
      </c>
      <c r="AD4305" s="2">
        <f t="shared" si="10"/>
        <v>0</v>
      </c>
      <c r="AE4305" s="2">
        <f t="shared" si="11"/>
        <v>0</v>
      </c>
      <c r="AF4305" s="2">
        <f t="shared" si="12"/>
        <v>0</v>
      </c>
      <c r="AG4305" s="2">
        <f t="shared" si="13"/>
        <v>1</v>
      </c>
      <c r="AH4305" s="2">
        <f t="shared" si="14"/>
        <v>0</v>
      </c>
      <c r="AI4305" s="2">
        <f t="shared" si="15"/>
        <v>0</v>
      </c>
      <c r="AJ4305" s="2">
        <f t="shared" si="16"/>
        <v>0</v>
      </c>
      <c r="AK4305" s="2">
        <f t="shared" si="17"/>
        <v>0</v>
      </c>
      <c r="AL4305" s="2">
        <f t="shared" si="18"/>
        <v>1</v>
      </c>
    </row>
    <row r="4306" ht="13.5" customHeight="1">
      <c r="A4306" s="3">
        <v>44222.0</v>
      </c>
      <c r="B4306" s="2">
        <v>2339.0</v>
      </c>
      <c r="C4306" s="2">
        <f t="shared" si="3"/>
        <v>2339</v>
      </c>
      <c r="D4306" s="2">
        <f t="shared" si="26"/>
        <v>5201.7272</v>
      </c>
      <c r="E4306" s="2">
        <f t="shared" si="20"/>
        <v>2607.046499</v>
      </c>
      <c r="F4306" s="2">
        <v>-0.76</v>
      </c>
      <c r="G4306" s="2">
        <f t="shared" si="4"/>
        <v>-0.0076</v>
      </c>
      <c r="H4306" s="2">
        <f t="shared" si="21"/>
        <v>1.9902</v>
      </c>
      <c r="I4306" s="2">
        <f t="shared" si="27"/>
        <v>1.721964149</v>
      </c>
      <c r="J4306" s="2">
        <f t="shared" si="5"/>
        <v>386.493681</v>
      </c>
      <c r="K4306" s="2">
        <f t="shared" si="6"/>
        <v>399.5634444</v>
      </c>
      <c r="L4306" s="2">
        <f t="shared" si="7"/>
        <v>0</v>
      </c>
      <c r="M4306" s="2">
        <f t="shared" si="1"/>
        <v>399.5634444</v>
      </c>
      <c r="O4306" s="2">
        <v>4304.0</v>
      </c>
      <c r="P4306" s="2">
        <v>2330.0</v>
      </c>
      <c r="Q4306" s="2">
        <v>2357.0</v>
      </c>
      <c r="R4306" s="2">
        <v>2352.0</v>
      </c>
      <c r="S4306" s="2">
        <v>2315.0</v>
      </c>
      <c r="T4306" s="2">
        <v>1.335898103E9</v>
      </c>
      <c r="U4306" s="2">
        <v>3.1246657E7</v>
      </c>
      <c r="V4306" s="2">
        <v>9.5321037E7</v>
      </c>
      <c r="W4306" s="2">
        <v>4093160.0</v>
      </c>
      <c r="X4306" s="2">
        <v>2761.0</v>
      </c>
      <c r="Y4306" s="2">
        <f t="shared" si="8"/>
        <v>0.2827852213</v>
      </c>
      <c r="Z4306" s="2">
        <f t="shared" ref="Z4306:AC4306" si="4357">ROUNDDOWN($Y4306*Z$1,0)-IF(MOD($Y4306*Z$1,1)=0,1,0)+1</f>
        <v>1</v>
      </c>
      <c r="AA4306" s="2">
        <f t="shared" si="4357"/>
        <v>1</v>
      </c>
      <c r="AB4306" s="2">
        <f t="shared" si="4357"/>
        <v>2</v>
      </c>
      <c r="AC4306" s="2">
        <f t="shared" si="4357"/>
        <v>2</v>
      </c>
      <c r="AD4306" s="2">
        <f t="shared" si="10"/>
        <v>0</v>
      </c>
      <c r="AE4306" s="2">
        <f t="shared" si="11"/>
        <v>0</v>
      </c>
      <c r="AF4306" s="2">
        <f t="shared" si="12"/>
        <v>0</v>
      </c>
      <c r="AG4306" s="2">
        <f t="shared" si="13"/>
        <v>0</v>
      </c>
      <c r="AH4306" s="2">
        <f t="shared" si="14"/>
        <v>0</v>
      </c>
      <c r="AI4306" s="2">
        <f t="shared" si="15"/>
        <v>0</v>
      </c>
      <c r="AJ4306" s="2">
        <f t="shared" si="16"/>
        <v>1</v>
      </c>
      <c r="AK4306" s="2">
        <f t="shared" si="17"/>
        <v>0</v>
      </c>
      <c r="AL4306" s="2">
        <f t="shared" si="18"/>
        <v>1</v>
      </c>
    </row>
    <row r="4307" ht="13.5" customHeight="1">
      <c r="A4307" s="3">
        <v>44223.0</v>
      </c>
      <c r="B4307" s="2">
        <v>2362.0</v>
      </c>
      <c r="C4307" s="2">
        <f t="shared" si="3"/>
        <v>2362</v>
      </c>
      <c r="D4307" s="2">
        <f t="shared" si="26"/>
        <v>5203.817395</v>
      </c>
      <c r="E4307" s="2">
        <f t="shared" si="20"/>
        <v>2607.389066</v>
      </c>
      <c r="F4307" s="2">
        <v>0.98</v>
      </c>
      <c r="G4307" s="2">
        <f t="shared" si="4"/>
        <v>0.0098</v>
      </c>
      <c r="H4307" s="2">
        <f t="shared" si="21"/>
        <v>2</v>
      </c>
      <c r="I4307" s="2">
        <f t="shared" si="27"/>
        <v>1.722365976</v>
      </c>
      <c r="J4307" s="2">
        <f t="shared" si="5"/>
        <v>390.2813191</v>
      </c>
      <c r="K4307" s="2">
        <f t="shared" si="6"/>
        <v>403.4791662</v>
      </c>
      <c r="L4307" s="2">
        <f t="shared" si="7"/>
        <v>0</v>
      </c>
      <c r="M4307" s="2">
        <f t="shared" si="1"/>
        <v>403.4791662</v>
      </c>
      <c r="O4307" s="2">
        <v>4305.0</v>
      </c>
      <c r="P4307" s="2">
        <v>2330.0</v>
      </c>
      <c r="Q4307" s="2">
        <v>2339.0</v>
      </c>
      <c r="R4307" s="2">
        <v>2396.0</v>
      </c>
      <c r="S4307" s="2">
        <v>2328.0</v>
      </c>
      <c r="T4307" s="2">
        <v>1.335898103E9</v>
      </c>
      <c r="U4307" s="2">
        <v>3.1553913E7</v>
      </c>
      <c r="V4307" s="2">
        <v>1.56869056E8</v>
      </c>
      <c r="W4307" s="2">
        <v>6623570.0</v>
      </c>
      <c r="X4307" s="2">
        <v>3509.0</v>
      </c>
      <c r="Y4307" s="2">
        <f t="shared" si="8"/>
        <v>0.7509135201</v>
      </c>
      <c r="Z4307" s="2">
        <f t="shared" ref="Z4307:AC4307" si="4358">ROUNDDOWN($Y4307*Z$1,0)-IF(MOD($Y4307*Z$1,1)=0,1,0)+1</f>
        <v>2</v>
      </c>
      <c r="AA4307" s="2">
        <f t="shared" si="4358"/>
        <v>3</v>
      </c>
      <c r="AB4307" s="2">
        <f t="shared" si="4358"/>
        <v>4</v>
      </c>
      <c r="AC4307" s="2">
        <f t="shared" si="4358"/>
        <v>4</v>
      </c>
      <c r="AD4307" s="2">
        <f t="shared" si="10"/>
        <v>0</v>
      </c>
      <c r="AE4307" s="2">
        <f t="shared" si="11"/>
        <v>0</v>
      </c>
      <c r="AF4307" s="2">
        <f t="shared" si="12"/>
        <v>0</v>
      </c>
      <c r="AG4307" s="2">
        <f t="shared" si="13"/>
        <v>0</v>
      </c>
      <c r="AH4307" s="2">
        <f t="shared" si="14"/>
        <v>1</v>
      </c>
      <c r="AI4307" s="2">
        <f t="shared" si="15"/>
        <v>0</v>
      </c>
      <c r="AJ4307" s="2">
        <f t="shared" si="16"/>
        <v>0</v>
      </c>
      <c r="AK4307" s="2">
        <f t="shared" si="17"/>
        <v>0</v>
      </c>
      <c r="AL4307" s="2">
        <f t="shared" si="18"/>
        <v>1</v>
      </c>
    </row>
    <row r="4308" ht="13.5" customHeight="1">
      <c r="A4308" s="3">
        <v>44224.0</v>
      </c>
      <c r="B4308" s="2">
        <v>2340.0</v>
      </c>
      <c r="C4308" s="2">
        <f t="shared" si="3"/>
        <v>2340</v>
      </c>
      <c r="D4308" s="2">
        <f t="shared" si="26"/>
        <v>5205.908431</v>
      </c>
      <c r="E4308" s="2">
        <f t="shared" si="20"/>
        <v>2607.731634</v>
      </c>
      <c r="F4308" s="2">
        <v>-0.93</v>
      </c>
      <c r="G4308" s="2">
        <f t="shared" si="4"/>
        <v>-0.0093</v>
      </c>
      <c r="H4308" s="2">
        <f t="shared" si="21"/>
        <v>1.9907</v>
      </c>
      <c r="I4308" s="2">
        <f t="shared" si="27"/>
        <v>1.722767803</v>
      </c>
      <c r="J4308" s="2">
        <f t="shared" si="5"/>
        <v>386.6517028</v>
      </c>
      <c r="K4308" s="2">
        <f t="shared" si="6"/>
        <v>399.72681</v>
      </c>
      <c r="L4308" s="2">
        <f t="shared" si="7"/>
        <v>0</v>
      </c>
      <c r="M4308" s="2">
        <f t="shared" si="1"/>
        <v>399.72681</v>
      </c>
      <c r="O4308" s="2">
        <v>4306.0</v>
      </c>
      <c r="P4308" s="2">
        <v>2315.0</v>
      </c>
      <c r="Q4308" s="2">
        <v>2362.0</v>
      </c>
      <c r="R4308" s="2">
        <v>2350.0</v>
      </c>
      <c r="S4308" s="2">
        <v>2303.0</v>
      </c>
      <c r="T4308" s="2">
        <v>1.335898103E9</v>
      </c>
      <c r="U4308" s="2">
        <v>3.1260016E7</v>
      </c>
      <c r="V4308" s="2">
        <v>1.49324394E8</v>
      </c>
      <c r="W4308" s="2">
        <v>6433820.0</v>
      </c>
      <c r="X4308" s="2">
        <v>2596.0</v>
      </c>
      <c r="Y4308" s="2">
        <f t="shared" si="8"/>
        <v>0.2453308973</v>
      </c>
      <c r="Z4308" s="2">
        <f t="shared" ref="Z4308:AC4308" si="4359">ROUNDDOWN($Y4308*Z$1,0)-IF(MOD($Y4308*Z$1,1)=0,1,0)+1</f>
        <v>1</v>
      </c>
      <c r="AA4308" s="2">
        <f t="shared" si="4359"/>
        <v>1</v>
      </c>
      <c r="AB4308" s="2">
        <f t="shared" si="4359"/>
        <v>1</v>
      </c>
      <c r="AC4308" s="2">
        <f t="shared" si="4359"/>
        <v>2</v>
      </c>
      <c r="AD4308" s="2">
        <f t="shared" si="10"/>
        <v>0</v>
      </c>
      <c r="AE4308" s="2">
        <f t="shared" si="11"/>
        <v>0</v>
      </c>
      <c r="AF4308" s="2">
        <f t="shared" si="12"/>
        <v>0</v>
      </c>
      <c r="AG4308" s="2">
        <f t="shared" si="13"/>
        <v>1</v>
      </c>
      <c r="AH4308" s="2">
        <f t="shared" si="14"/>
        <v>0</v>
      </c>
      <c r="AI4308" s="2">
        <f t="shared" si="15"/>
        <v>0</v>
      </c>
      <c r="AJ4308" s="2">
        <f t="shared" si="16"/>
        <v>0</v>
      </c>
      <c r="AK4308" s="2">
        <f t="shared" si="17"/>
        <v>0</v>
      </c>
      <c r="AL4308" s="2">
        <f t="shared" si="18"/>
        <v>1</v>
      </c>
    </row>
    <row r="4309" ht="13.5" customHeight="1">
      <c r="A4309" s="3">
        <v>44227.0</v>
      </c>
      <c r="B4309" s="2">
        <v>2335.0</v>
      </c>
      <c r="C4309" s="2">
        <f t="shared" si="3"/>
        <v>2335</v>
      </c>
      <c r="D4309" s="2">
        <f t="shared" si="26"/>
        <v>5208.000306</v>
      </c>
      <c r="E4309" s="2">
        <f t="shared" si="20"/>
        <v>2608.074202</v>
      </c>
      <c r="F4309" s="2">
        <v>-0.21</v>
      </c>
      <c r="G4309" s="2">
        <f t="shared" si="4"/>
        <v>-0.0021</v>
      </c>
      <c r="H4309" s="2">
        <f t="shared" si="21"/>
        <v>1.9886</v>
      </c>
      <c r="I4309" s="2">
        <f t="shared" si="27"/>
        <v>1.72316963</v>
      </c>
      <c r="J4309" s="2">
        <f t="shared" si="5"/>
        <v>385.8397342</v>
      </c>
      <c r="K4309" s="2">
        <f t="shared" si="6"/>
        <v>398.8873837</v>
      </c>
      <c r="L4309" s="2">
        <f t="shared" si="7"/>
        <v>0</v>
      </c>
      <c r="M4309" s="2">
        <f t="shared" si="1"/>
        <v>398.8873837</v>
      </c>
      <c r="O4309" s="2">
        <v>4307.0</v>
      </c>
      <c r="P4309" s="2">
        <v>2306.0</v>
      </c>
      <c r="Q4309" s="2">
        <v>2340.0</v>
      </c>
      <c r="R4309" s="2">
        <v>2335.0</v>
      </c>
      <c r="S4309" s="2">
        <v>2305.0</v>
      </c>
      <c r="T4309" s="2">
        <v>1.335898103E9</v>
      </c>
      <c r="U4309" s="2">
        <v>3.1193221E7</v>
      </c>
      <c r="V4309" s="2">
        <v>2.258623E7</v>
      </c>
      <c r="W4309" s="2">
        <v>975129.0</v>
      </c>
      <c r="X4309" s="2">
        <v>819.0</v>
      </c>
      <c r="Y4309" s="2">
        <f t="shared" si="8"/>
        <v>0.4290499391</v>
      </c>
      <c r="Z4309" s="2">
        <f t="shared" ref="Z4309:AC4309" si="4360">ROUNDDOWN($Y4309*Z$1,0)-IF(MOD($Y4309*Z$1,1)=0,1,0)+1</f>
        <v>1</v>
      </c>
      <c r="AA4309" s="2">
        <f t="shared" si="4360"/>
        <v>2</v>
      </c>
      <c r="AB4309" s="2">
        <f t="shared" si="4360"/>
        <v>2</v>
      </c>
      <c r="AC4309" s="2">
        <f t="shared" si="4360"/>
        <v>3</v>
      </c>
      <c r="AD4309" s="2">
        <f t="shared" si="10"/>
        <v>0</v>
      </c>
      <c r="AE4309" s="2">
        <f t="shared" si="11"/>
        <v>0</v>
      </c>
      <c r="AF4309" s="2">
        <f t="shared" si="12"/>
        <v>0</v>
      </c>
      <c r="AG4309" s="2">
        <f t="shared" si="13"/>
        <v>0</v>
      </c>
      <c r="AH4309" s="2">
        <f t="shared" si="14"/>
        <v>0</v>
      </c>
      <c r="AI4309" s="2">
        <f t="shared" si="15"/>
        <v>0</v>
      </c>
      <c r="AJ4309" s="2">
        <f t="shared" si="16"/>
        <v>1</v>
      </c>
      <c r="AK4309" s="2">
        <f t="shared" si="17"/>
        <v>0</v>
      </c>
      <c r="AL4309" s="2">
        <f t="shared" si="18"/>
        <v>1</v>
      </c>
    </row>
    <row r="4310" ht="13.5" customHeight="1">
      <c r="A4310" s="3">
        <v>44228.0</v>
      </c>
      <c r="B4310" s="2">
        <v>2359.0</v>
      </c>
      <c r="C4310" s="2">
        <f t="shared" si="3"/>
        <v>2359</v>
      </c>
      <c r="D4310" s="2">
        <f t="shared" si="26"/>
        <v>5210.093022</v>
      </c>
      <c r="E4310" s="2">
        <f t="shared" si="20"/>
        <v>2608.41677</v>
      </c>
      <c r="F4310" s="2">
        <v>1.03</v>
      </c>
      <c r="G4310" s="2">
        <f t="shared" si="4"/>
        <v>0.0103</v>
      </c>
      <c r="H4310" s="2">
        <f t="shared" si="21"/>
        <v>1.9989</v>
      </c>
      <c r="I4310" s="2">
        <f t="shared" si="27"/>
        <v>1.723571457</v>
      </c>
      <c r="J4310" s="2">
        <f t="shared" si="5"/>
        <v>389.8138835</v>
      </c>
      <c r="K4310" s="2">
        <f t="shared" si="6"/>
        <v>402.9959237</v>
      </c>
      <c r="L4310" s="2">
        <f t="shared" si="7"/>
        <v>0</v>
      </c>
      <c r="M4310" s="2">
        <f t="shared" si="1"/>
        <v>402.9959237</v>
      </c>
      <c r="O4310" s="2">
        <v>4308.0</v>
      </c>
      <c r="P4310" s="2">
        <v>2360.0</v>
      </c>
      <c r="Q4310" s="2">
        <v>2335.0</v>
      </c>
      <c r="R4310" s="2">
        <v>2366.0</v>
      </c>
      <c r="S4310" s="2">
        <v>2338.0</v>
      </c>
      <c r="T4310" s="2">
        <v>1.335898103E9</v>
      </c>
      <c r="U4310" s="2">
        <v>3.1513836E7</v>
      </c>
      <c r="V4310" s="2">
        <v>5.8404187E7</v>
      </c>
      <c r="W4310" s="2">
        <v>2483001.0</v>
      </c>
      <c r="X4310" s="2">
        <v>1945.0</v>
      </c>
      <c r="Y4310" s="2">
        <f t="shared" si="8"/>
        <v>0.7608607389</v>
      </c>
      <c r="Z4310" s="2">
        <f t="shared" ref="Z4310:AC4310" si="4361">ROUNDDOWN($Y4310*Z$1,0)-IF(MOD($Y4310*Z$1,1)=0,1,0)+1</f>
        <v>2</v>
      </c>
      <c r="AA4310" s="2">
        <f t="shared" si="4361"/>
        <v>3</v>
      </c>
      <c r="AB4310" s="2">
        <f t="shared" si="4361"/>
        <v>4</v>
      </c>
      <c r="AC4310" s="2">
        <f t="shared" si="4361"/>
        <v>4</v>
      </c>
      <c r="AD4310" s="2">
        <f t="shared" si="10"/>
        <v>0</v>
      </c>
      <c r="AE4310" s="2">
        <f t="shared" si="11"/>
        <v>0</v>
      </c>
      <c r="AF4310" s="2">
        <f t="shared" si="12"/>
        <v>0</v>
      </c>
      <c r="AG4310" s="2">
        <f t="shared" si="13"/>
        <v>0</v>
      </c>
      <c r="AH4310" s="2">
        <f t="shared" si="14"/>
        <v>0</v>
      </c>
      <c r="AI4310" s="2">
        <f t="shared" si="15"/>
        <v>1</v>
      </c>
      <c r="AJ4310" s="2">
        <f t="shared" si="16"/>
        <v>0</v>
      </c>
      <c r="AK4310" s="2">
        <f t="shared" si="17"/>
        <v>0</v>
      </c>
      <c r="AL4310" s="2">
        <f t="shared" si="18"/>
        <v>1</v>
      </c>
    </row>
    <row r="4311" ht="13.5" customHeight="1">
      <c r="A4311" s="3">
        <v>44229.0</v>
      </c>
      <c r="B4311" s="2">
        <v>2345.0</v>
      </c>
      <c r="C4311" s="2">
        <f t="shared" si="3"/>
        <v>2345</v>
      </c>
      <c r="D4311" s="2">
        <f t="shared" si="26"/>
        <v>5212.186579</v>
      </c>
      <c r="E4311" s="2">
        <f t="shared" si="20"/>
        <v>2608.759337</v>
      </c>
      <c r="F4311" s="2">
        <v>-0.59</v>
      </c>
      <c r="G4311" s="2">
        <f t="shared" si="4"/>
        <v>-0.0059</v>
      </c>
      <c r="H4311" s="2">
        <f t="shared" si="21"/>
        <v>1.993</v>
      </c>
      <c r="I4311" s="2">
        <f t="shared" si="27"/>
        <v>1.723973284</v>
      </c>
      <c r="J4311" s="2">
        <f t="shared" si="5"/>
        <v>387.5139816</v>
      </c>
      <c r="K4311" s="2">
        <f t="shared" si="6"/>
        <v>400.6182478</v>
      </c>
      <c r="L4311" s="2">
        <f t="shared" si="7"/>
        <v>0</v>
      </c>
      <c r="M4311" s="2">
        <f t="shared" si="1"/>
        <v>400.6182478</v>
      </c>
      <c r="O4311" s="2">
        <v>4309.0</v>
      </c>
      <c r="P4311" s="2">
        <v>2370.0</v>
      </c>
      <c r="Q4311" s="2">
        <v>2359.0</v>
      </c>
      <c r="R4311" s="2">
        <v>2376.0</v>
      </c>
      <c r="S4311" s="2">
        <v>2322.0</v>
      </c>
      <c r="T4311" s="2">
        <v>1.335898103E9</v>
      </c>
      <c r="U4311" s="2">
        <v>3.1326811E7</v>
      </c>
      <c r="V4311" s="2">
        <v>6.6089737E7</v>
      </c>
      <c r="W4311" s="2">
        <v>2817978.0</v>
      </c>
      <c r="X4311" s="2">
        <v>2369.0</v>
      </c>
      <c r="Y4311" s="2">
        <f t="shared" si="8"/>
        <v>0.3242996346</v>
      </c>
      <c r="Z4311" s="2">
        <f t="shared" ref="Z4311:AC4311" si="4362">ROUNDDOWN($Y4311*Z$1,0)-IF(MOD($Y4311*Z$1,1)=0,1,0)+1</f>
        <v>1</v>
      </c>
      <c r="AA4311" s="2">
        <f t="shared" si="4362"/>
        <v>1</v>
      </c>
      <c r="AB4311" s="2">
        <f t="shared" si="4362"/>
        <v>2</v>
      </c>
      <c r="AC4311" s="2">
        <f t="shared" si="4362"/>
        <v>2</v>
      </c>
      <c r="AD4311" s="2">
        <f t="shared" si="10"/>
        <v>0</v>
      </c>
      <c r="AE4311" s="2">
        <f t="shared" si="11"/>
        <v>0</v>
      </c>
      <c r="AF4311" s="2">
        <f t="shared" si="12"/>
        <v>0</v>
      </c>
      <c r="AG4311" s="2">
        <f t="shared" si="13"/>
        <v>0</v>
      </c>
      <c r="AH4311" s="2">
        <f t="shared" si="14"/>
        <v>0</v>
      </c>
      <c r="AI4311" s="2">
        <f t="shared" si="15"/>
        <v>0</v>
      </c>
      <c r="AJ4311" s="2">
        <f t="shared" si="16"/>
        <v>1</v>
      </c>
      <c r="AK4311" s="2">
        <f t="shared" si="17"/>
        <v>0</v>
      </c>
      <c r="AL4311" s="2">
        <f t="shared" si="18"/>
        <v>1</v>
      </c>
    </row>
    <row r="4312" ht="13.5" customHeight="1">
      <c r="A4312" s="3">
        <v>44230.0</v>
      </c>
      <c r="B4312" s="2">
        <v>2376.0</v>
      </c>
      <c r="C4312" s="2">
        <f t="shared" si="3"/>
        <v>2376</v>
      </c>
      <c r="D4312" s="2">
        <f t="shared" si="26"/>
        <v>5214.280977</v>
      </c>
      <c r="E4312" s="2">
        <f t="shared" si="20"/>
        <v>2609.101905</v>
      </c>
      <c r="F4312" s="2">
        <v>1.32</v>
      </c>
      <c r="G4312" s="2">
        <f t="shared" si="4"/>
        <v>0.0132</v>
      </c>
      <c r="H4312" s="2">
        <f t="shared" si="21"/>
        <v>2.0062</v>
      </c>
      <c r="I4312" s="2">
        <f t="shared" si="27"/>
        <v>1.724375112</v>
      </c>
      <c r="J4312" s="2">
        <f t="shared" si="5"/>
        <v>392.6291661</v>
      </c>
      <c r="K4312" s="2">
        <f t="shared" si="6"/>
        <v>405.9064086</v>
      </c>
      <c r="L4312" s="2">
        <f t="shared" si="7"/>
        <v>0</v>
      </c>
      <c r="M4312" s="2">
        <f t="shared" si="1"/>
        <v>405.9064086</v>
      </c>
      <c r="O4312" s="2">
        <v>4310.0</v>
      </c>
      <c r="P4312" s="2">
        <v>2360.0</v>
      </c>
      <c r="Q4312" s="2">
        <v>2345.0</v>
      </c>
      <c r="R4312" s="2">
        <v>2376.0</v>
      </c>
      <c r="S4312" s="2">
        <v>2350.0</v>
      </c>
      <c r="T4312" s="2">
        <v>1.335898103E9</v>
      </c>
      <c r="U4312" s="2">
        <v>3.1740939E7</v>
      </c>
      <c r="V4312" s="2">
        <v>4.3586519E7</v>
      </c>
      <c r="W4312" s="2">
        <v>1845822.0</v>
      </c>
      <c r="X4312" s="2">
        <v>1791.0</v>
      </c>
      <c r="Y4312" s="2">
        <f t="shared" si="8"/>
        <v>0.8136419001</v>
      </c>
      <c r="Z4312" s="2">
        <f t="shared" ref="Z4312:AC4312" si="4363">ROUNDDOWN($Y4312*Z$1,0)-IF(MOD($Y4312*Z$1,1)=0,1,0)+1</f>
        <v>2</v>
      </c>
      <c r="AA4312" s="2">
        <f t="shared" si="4363"/>
        <v>3</v>
      </c>
      <c r="AB4312" s="2">
        <f t="shared" si="4363"/>
        <v>4</v>
      </c>
      <c r="AC4312" s="2">
        <f t="shared" si="4363"/>
        <v>5</v>
      </c>
      <c r="AD4312" s="2">
        <f t="shared" si="10"/>
        <v>0</v>
      </c>
      <c r="AE4312" s="2">
        <f t="shared" si="11"/>
        <v>0</v>
      </c>
      <c r="AF4312" s="2">
        <f t="shared" si="12"/>
        <v>0</v>
      </c>
      <c r="AG4312" s="2">
        <f t="shared" si="13"/>
        <v>0</v>
      </c>
      <c r="AH4312" s="2">
        <f t="shared" si="14"/>
        <v>0</v>
      </c>
      <c r="AI4312" s="2">
        <f t="shared" si="15"/>
        <v>1</v>
      </c>
      <c r="AJ4312" s="2">
        <f t="shared" si="16"/>
        <v>0</v>
      </c>
      <c r="AK4312" s="2">
        <f t="shared" si="17"/>
        <v>0</v>
      </c>
      <c r="AL4312" s="2">
        <f t="shared" si="18"/>
        <v>1</v>
      </c>
    </row>
    <row r="4313" ht="13.5" customHeight="1">
      <c r="A4313" s="3">
        <v>44231.0</v>
      </c>
      <c r="B4313" s="2">
        <v>2376.0</v>
      </c>
      <c r="C4313" s="2">
        <f t="shared" si="3"/>
        <v>2376</v>
      </c>
      <c r="D4313" s="2">
        <f t="shared" si="26"/>
        <v>5216.376217</v>
      </c>
      <c r="E4313" s="2">
        <f t="shared" si="20"/>
        <v>2609.444473</v>
      </c>
      <c r="F4313" s="2">
        <v>0.0</v>
      </c>
      <c r="G4313" s="2">
        <f t="shared" si="4"/>
        <v>0</v>
      </c>
      <c r="H4313" s="2">
        <f t="shared" si="21"/>
        <v>2.0062</v>
      </c>
      <c r="I4313" s="2">
        <f t="shared" si="27"/>
        <v>1.724776939</v>
      </c>
      <c r="J4313" s="2">
        <f t="shared" si="5"/>
        <v>392.6291661</v>
      </c>
      <c r="K4313" s="2">
        <f t="shared" si="6"/>
        <v>405.9064086</v>
      </c>
      <c r="L4313" s="2">
        <f t="shared" si="7"/>
        <v>0</v>
      </c>
      <c r="M4313" s="2">
        <f t="shared" si="1"/>
        <v>405.9064086</v>
      </c>
      <c r="O4313" s="2">
        <v>4311.0</v>
      </c>
      <c r="P4313" s="2">
        <v>2375.0</v>
      </c>
      <c r="Q4313" s="2">
        <v>2376.0</v>
      </c>
      <c r="R4313" s="2">
        <v>2380.0</v>
      </c>
      <c r="S4313" s="2">
        <v>2361.0</v>
      </c>
      <c r="T4313" s="2">
        <v>1.335898103E9</v>
      </c>
      <c r="U4313" s="2">
        <v>3.1740939E7</v>
      </c>
      <c r="V4313" s="2">
        <v>1.40523439E8</v>
      </c>
      <c r="W4313" s="2">
        <v>5918983.0</v>
      </c>
      <c r="X4313" s="2">
        <v>1641.0</v>
      </c>
      <c r="Y4313" s="2">
        <f t="shared" si="8"/>
        <v>0.4880227365</v>
      </c>
      <c r="Z4313" s="2">
        <f t="shared" ref="Z4313:AC4313" si="4364">ROUNDDOWN($Y4313*Z$1,0)-IF(MOD($Y4313*Z$1,1)=0,1,0)+1</f>
        <v>1</v>
      </c>
      <c r="AA4313" s="2">
        <f t="shared" si="4364"/>
        <v>2</v>
      </c>
      <c r="AB4313" s="2">
        <f t="shared" si="4364"/>
        <v>2</v>
      </c>
      <c r="AC4313" s="2">
        <f t="shared" si="4364"/>
        <v>3</v>
      </c>
      <c r="AD4313" s="2">
        <f t="shared" si="10"/>
        <v>0</v>
      </c>
      <c r="AE4313" s="2">
        <f t="shared" si="11"/>
        <v>0</v>
      </c>
      <c r="AF4313" s="2">
        <f t="shared" si="12"/>
        <v>0</v>
      </c>
      <c r="AG4313" s="2">
        <f t="shared" si="13"/>
        <v>0</v>
      </c>
      <c r="AH4313" s="2">
        <f t="shared" si="14"/>
        <v>0</v>
      </c>
      <c r="AI4313" s="2">
        <f t="shared" si="15"/>
        <v>0</v>
      </c>
      <c r="AJ4313" s="2">
        <f t="shared" si="16"/>
        <v>1</v>
      </c>
      <c r="AK4313" s="2">
        <f t="shared" si="17"/>
        <v>0</v>
      </c>
      <c r="AL4313" s="2">
        <f t="shared" si="18"/>
        <v>1</v>
      </c>
    </row>
    <row r="4314" ht="13.5" customHeight="1">
      <c r="A4314" s="3">
        <v>44234.0</v>
      </c>
      <c r="B4314" s="2">
        <v>2385.0</v>
      </c>
      <c r="C4314" s="2">
        <f t="shared" si="3"/>
        <v>2385</v>
      </c>
      <c r="D4314" s="2">
        <f t="shared" si="26"/>
        <v>5218.472299</v>
      </c>
      <c r="E4314" s="2">
        <f t="shared" si="20"/>
        <v>2609.78704</v>
      </c>
      <c r="F4314" s="2">
        <v>0.38</v>
      </c>
      <c r="G4314" s="2">
        <f t="shared" si="4"/>
        <v>0.0038</v>
      </c>
      <c r="H4314" s="2">
        <f t="shared" si="21"/>
        <v>2.01</v>
      </c>
      <c r="I4314" s="2">
        <f t="shared" si="27"/>
        <v>1.725178766</v>
      </c>
      <c r="J4314" s="2">
        <f t="shared" si="5"/>
        <v>394.121157</v>
      </c>
      <c r="K4314" s="2">
        <f t="shared" si="6"/>
        <v>407.448853</v>
      </c>
      <c r="L4314" s="2">
        <f t="shared" si="7"/>
        <v>0</v>
      </c>
      <c r="M4314" s="2">
        <f t="shared" si="1"/>
        <v>407.448853</v>
      </c>
      <c r="O4314" s="2">
        <v>4312.0</v>
      </c>
      <c r="P4314" s="2">
        <v>2390.0</v>
      </c>
      <c r="Q4314" s="2">
        <v>2376.0</v>
      </c>
      <c r="R4314" s="2">
        <v>2399.0</v>
      </c>
      <c r="S4314" s="2">
        <v>2376.0</v>
      </c>
      <c r="T4314" s="2">
        <v>1.335898103E9</v>
      </c>
      <c r="U4314" s="2">
        <v>3.186117E7</v>
      </c>
      <c r="V4314" s="2">
        <v>2.0126857E7</v>
      </c>
      <c r="W4314" s="2">
        <v>844028.0</v>
      </c>
      <c r="X4314" s="2">
        <v>750.0</v>
      </c>
      <c r="Y4314" s="2">
        <f t="shared" si="8"/>
        <v>0.5962241169</v>
      </c>
      <c r="Z4314" s="2">
        <f t="shared" ref="Z4314:AC4314" si="4365">ROUNDDOWN($Y4314*Z$1,0)-IF(MOD($Y4314*Z$1,1)=0,1,0)+1</f>
        <v>2</v>
      </c>
      <c r="AA4314" s="2">
        <f t="shared" si="4365"/>
        <v>2</v>
      </c>
      <c r="AB4314" s="2">
        <f t="shared" si="4365"/>
        <v>3</v>
      </c>
      <c r="AC4314" s="2">
        <f t="shared" si="4365"/>
        <v>3</v>
      </c>
      <c r="AD4314" s="2">
        <f t="shared" si="10"/>
        <v>0</v>
      </c>
      <c r="AE4314" s="2">
        <f t="shared" si="11"/>
        <v>0</v>
      </c>
      <c r="AF4314" s="2">
        <f t="shared" si="12"/>
        <v>0</v>
      </c>
      <c r="AG4314" s="2">
        <f t="shared" si="13"/>
        <v>0</v>
      </c>
      <c r="AH4314" s="2">
        <f t="shared" si="14"/>
        <v>0</v>
      </c>
      <c r="AI4314" s="2">
        <f t="shared" si="15"/>
        <v>1</v>
      </c>
      <c r="AJ4314" s="2">
        <f t="shared" si="16"/>
        <v>0</v>
      </c>
      <c r="AK4314" s="2">
        <f t="shared" si="17"/>
        <v>0</v>
      </c>
      <c r="AL4314" s="2">
        <f t="shared" si="18"/>
        <v>1</v>
      </c>
    </row>
    <row r="4315" ht="13.5" customHeight="1">
      <c r="A4315" s="3">
        <v>44235.0</v>
      </c>
      <c r="B4315" s="2">
        <v>2333.0</v>
      </c>
      <c r="C4315" s="2">
        <f t="shared" si="3"/>
        <v>2333</v>
      </c>
      <c r="D4315" s="2">
        <f t="shared" si="26"/>
        <v>5220.569223</v>
      </c>
      <c r="E4315" s="2">
        <f t="shared" si="20"/>
        <v>2610.129608</v>
      </c>
      <c r="F4315" s="2">
        <v>-2.18</v>
      </c>
      <c r="G4315" s="2">
        <f t="shared" si="4"/>
        <v>-0.0218</v>
      </c>
      <c r="H4315" s="2">
        <f t="shared" si="21"/>
        <v>1.9882</v>
      </c>
      <c r="I4315" s="2">
        <f t="shared" si="27"/>
        <v>1.725580593</v>
      </c>
      <c r="J4315" s="2">
        <f t="shared" si="5"/>
        <v>385.5293157</v>
      </c>
      <c r="K4315" s="2">
        <f t="shared" si="6"/>
        <v>398.566468</v>
      </c>
      <c r="L4315" s="2">
        <f t="shared" si="7"/>
        <v>0</v>
      </c>
      <c r="M4315" s="2">
        <f t="shared" si="1"/>
        <v>398.566468</v>
      </c>
      <c r="O4315" s="2">
        <v>4313.0</v>
      </c>
      <c r="P4315" s="2">
        <v>2385.0</v>
      </c>
      <c r="Q4315" s="2">
        <v>2385.0</v>
      </c>
      <c r="R4315" s="2">
        <v>2385.0</v>
      </c>
      <c r="S4315" s="2">
        <v>2333.0</v>
      </c>
      <c r="T4315" s="2">
        <v>1.335898103E9</v>
      </c>
      <c r="U4315" s="2">
        <v>3.1166503E7</v>
      </c>
      <c r="V4315" s="2">
        <v>8.0256296E7</v>
      </c>
      <c r="W4315" s="2">
        <v>3427155.0</v>
      </c>
      <c r="X4315" s="2">
        <v>2241.0</v>
      </c>
      <c r="Y4315" s="2">
        <f t="shared" si="8"/>
        <v>0.0727771011</v>
      </c>
      <c r="Z4315" s="2">
        <f t="shared" ref="Z4315:AC4315" si="4366">ROUNDDOWN($Y4315*Z$1,0)-IF(MOD($Y4315*Z$1,1)=0,1,0)+1</f>
        <v>1</v>
      </c>
      <c r="AA4315" s="2">
        <f t="shared" si="4366"/>
        <v>1</v>
      </c>
      <c r="AB4315" s="2">
        <f t="shared" si="4366"/>
        <v>1</v>
      </c>
      <c r="AC4315" s="2">
        <f t="shared" si="4366"/>
        <v>1</v>
      </c>
      <c r="AD4315" s="2">
        <f t="shared" si="10"/>
        <v>0</v>
      </c>
      <c r="AE4315" s="2">
        <f t="shared" si="11"/>
        <v>0</v>
      </c>
      <c r="AF4315" s="2">
        <f t="shared" si="12"/>
        <v>0</v>
      </c>
      <c r="AG4315" s="2">
        <f t="shared" si="13"/>
        <v>0</v>
      </c>
      <c r="AH4315" s="2">
        <f t="shared" si="14"/>
        <v>0</v>
      </c>
      <c r="AI4315" s="2">
        <f t="shared" si="15"/>
        <v>0</v>
      </c>
      <c r="AJ4315" s="2">
        <f t="shared" si="16"/>
        <v>0</v>
      </c>
      <c r="AK4315" s="2">
        <f t="shared" si="17"/>
        <v>1</v>
      </c>
      <c r="AL4315" s="2">
        <f t="shared" si="18"/>
        <v>1</v>
      </c>
    </row>
    <row r="4316" ht="13.5" customHeight="1">
      <c r="A4316" s="3">
        <v>44236.0</v>
      </c>
      <c r="B4316" s="2">
        <v>2351.0</v>
      </c>
      <c r="C4316" s="2">
        <f t="shared" si="3"/>
        <v>2351</v>
      </c>
      <c r="D4316" s="2">
        <f t="shared" si="26"/>
        <v>5222.666989</v>
      </c>
      <c r="E4316" s="2">
        <f t="shared" si="20"/>
        <v>2610.472176</v>
      </c>
      <c r="F4316" s="2">
        <v>0.77</v>
      </c>
      <c r="G4316" s="2">
        <f t="shared" si="4"/>
        <v>0.0077</v>
      </c>
      <c r="H4316" s="2">
        <f t="shared" si="21"/>
        <v>1.9959</v>
      </c>
      <c r="I4316" s="2">
        <f t="shared" si="27"/>
        <v>1.72598242</v>
      </c>
      <c r="J4316" s="2">
        <f t="shared" si="5"/>
        <v>388.4978915</v>
      </c>
      <c r="K4316" s="2">
        <f t="shared" si="6"/>
        <v>401.6354298</v>
      </c>
      <c r="L4316" s="2">
        <f t="shared" si="7"/>
        <v>0</v>
      </c>
      <c r="M4316" s="2">
        <f t="shared" si="1"/>
        <v>401.6354298</v>
      </c>
      <c r="O4316" s="2">
        <v>4314.0</v>
      </c>
      <c r="P4316" s="2">
        <v>2338.0</v>
      </c>
      <c r="Q4316" s="2">
        <v>2333.0</v>
      </c>
      <c r="R4316" s="2">
        <v>2351.0</v>
      </c>
      <c r="S4316" s="2">
        <v>2322.0</v>
      </c>
      <c r="T4316" s="2">
        <v>1.335898103E9</v>
      </c>
      <c r="U4316" s="2">
        <v>3.1406964E7</v>
      </c>
      <c r="V4316" s="2">
        <v>5.6079114E7</v>
      </c>
      <c r="W4316" s="2">
        <v>2398645.0</v>
      </c>
      <c r="X4316" s="2">
        <v>1715.0</v>
      </c>
      <c r="Y4316" s="2">
        <f t="shared" si="8"/>
        <v>0.6993503857</v>
      </c>
      <c r="Z4316" s="2">
        <f t="shared" ref="Z4316:AC4316" si="4367">ROUNDDOWN($Y4316*Z$1,0)-IF(MOD($Y4316*Z$1,1)=0,1,0)+1</f>
        <v>2</v>
      </c>
      <c r="AA4316" s="2">
        <f t="shared" si="4367"/>
        <v>3</v>
      </c>
      <c r="AB4316" s="2">
        <f t="shared" si="4367"/>
        <v>3</v>
      </c>
      <c r="AC4316" s="2">
        <f t="shared" si="4367"/>
        <v>4</v>
      </c>
      <c r="AD4316" s="2">
        <f t="shared" si="10"/>
        <v>1</v>
      </c>
      <c r="AE4316" s="2">
        <f t="shared" si="11"/>
        <v>0</v>
      </c>
      <c r="AF4316" s="2">
        <f t="shared" si="12"/>
        <v>0</v>
      </c>
      <c r="AG4316" s="2">
        <f t="shared" si="13"/>
        <v>0</v>
      </c>
      <c r="AH4316" s="2">
        <f t="shared" si="14"/>
        <v>0</v>
      </c>
      <c r="AI4316" s="2">
        <f t="shared" si="15"/>
        <v>0</v>
      </c>
      <c r="AJ4316" s="2">
        <f t="shared" si="16"/>
        <v>0</v>
      </c>
      <c r="AK4316" s="2">
        <f t="shared" si="17"/>
        <v>0</v>
      </c>
      <c r="AL4316" s="2">
        <f t="shared" si="18"/>
        <v>1</v>
      </c>
    </row>
    <row r="4317" ht="13.5" customHeight="1">
      <c r="A4317" s="3">
        <v>44237.0</v>
      </c>
      <c r="B4317" s="2">
        <v>2360.0</v>
      </c>
      <c r="C4317" s="2">
        <f t="shared" si="3"/>
        <v>2360</v>
      </c>
      <c r="D4317" s="2">
        <f t="shared" si="26"/>
        <v>5224.765599</v>
      </c>
      <c r="E4317" s="2">
        <f t="shared" si="20"/>
        <v>2610.814744</v>
      </c>
      <c r="F4317" s="2">
        <v>0.38</v>
      </c>
      <c r="G4317" s="2">
        <f t="shared" si="4"/>
        <v>0.0038</v>
      </c>
      <c r="H4317" s="2">
        <f t="shared" si="21"/>
        <v>1.9997</v>
      </c>
      <c r="I4317" s="2">
        <f t="shared" si="27"/>
        <v>1.726384247</v>
      </c>
      <c r="J4317" s="2">
        <f t="shared" si="5"/>
        <v>389.9741834</v>
      </c>
      <c r="K4317" s="2">
        <f t="shared" si="6"/>
        <v>403.1616444</v>
      </c>
      <c r="L4317" s="2">
        <f t="shared" si="7"/>
        <v>0</v>
      </c>
      <c r="M4317" s="2">
        <f t="shared" si="1"/>
        <v>403.1616444</v>
      </c>
      <c r="O4317" s="2">
        <v>4315.0</v>
      </c>
      <c r="P4317" s="2">
        <v>2352.0</v>
      </c>
      <c r="Q4317" s="2">
        <v>2351.0</v>
      </c>
      <c r="R4317" s="2">
        <v>2365.0</v>
      </c>
      <c r="S4317" s="2">
        <v>2330.0</v>
      </c>
      <c r="T4317" s="2">
        <v>1.335898103E9</v>
      </c>
      <c r="U4317" s="2">
        <v>3.1527195E7</v>
      </c>
      <c r="V4317" s="2">
        <v>4.2172043E7</v>
      </c>
      <c r="W4317" s="2">
        <v>1792657.0</v>
      </c>
      <c r="X4317" s="2">
        <v>1581.0</v>
      </c>
      <c r="Y4317" s="2">
        <f t="shared" si="8"/>
        <v>0.5962241169</v>
      </c>
      <c r="Z4317" s="2">
        <f t="shared" ref="Z4317:AC4317" si="4368">ROUNDDOWN($Y4317*Z$1,0)-IF(MOD($Y4317*Z$1,1)=0,1,0)+1</f>
        <v>2</v>
      </c>
      <c r="AA4317" s="2">
        <f t="shared" si="4368"/>
        <v>2</v>
      </c>
      <c r="AB4317" s="2">
        <f t="shared" si="4368"/>
        <v>3</v>
      </c>
      <c r="AC4317" s="2">
        <f t="shared" si="4368"/>
        <v>3</v>
      </c>
      <c r="AD4317" s="2">
        <f t="shared" si="10"/>
        <v>0</v>
      </c>
      <c r="AE4317" s="2">
        <f t="shared" si="11"/>
        <v>0</v>
      </c>
      <c r="AF4317" s="2">
        <f t="shared" si="12"/>
        <v>0</v>
      </c>
      <c r="AG4317" s="2">
        <f t="shared" si="13"/>
        <v>0</v>
      </c>
      <c r="AH4317" s="2">
        <f t="shared" si="14"/>
        <v>1</v>
      </c>
      <c r="AI4317" s="2">
        <f t="shared" si="15"/>
        <v>0</v>
      </c>
      <c r="AJ4317" s="2">
        <f t="shared" si="16"/>
        <v>0</v>
      </c>
      <c r="AK4317" s="2">
        <f t="shared" si="17"/>
        <v>0</v>
      </c>
      <c r="AL4317" s="2">
        <f t="shared" si="18"/>
        <v>1</v>
      </c>
    </row>
    <row r="4318" ht="13.5" customHeight="1">
      <c r="A4318" s="3">
        <v>44238.0</v>
      </c>
      <c r="B4318" s="2">
        <v>2328.0</v>
      </c>
      <c r="C4318" s="2">
        <f t="shared" si="3"/>
        <v>2328</v>
      </c>
      <c r="D4318" s="2">
        <f t="shared" si="26"/>
        <v>5226.865052</v>
      </c>
      <c r="E4318" s="2">
        <f t="shared" si="20"/>
        <v>2611.157311</v>
      </c>
      <c r="F4318" s="2">
        <v>-1.36</v>
      </c>
      <c r="G4318" s="2">
        <f t="shared" si="4"/>
        <v>-0.0136</v>
      </c>
      <c r="H4318" s="2">
        <f t="shared" si="21"/>
        <v>1.9861</v>
      </c>
      <c r="I4318" s="2">
        <f t="shared" si="27"/>
        <v>1.726786075</v>
      </c>
      <c r="J4318" s="2">
        <f t="shared" si="5"/>
        <v>384.6705346</v>
      </c>
      <c r="K4318" s="2">
        <f t="shared" si="6"/>
        <v>397.6786461</v>
      </c>
      <c r="L4318" s="2">
        <f t="shared" si="7"/>
        <v>0</v>
      </c>
      <c r="M4318" s="2">
        <f t="shared" si="1"/>
        <v>397.6786461</v>
      </c>
      <c r="O4318" s="2">
        <v>4316.0</v>
      </c>
      <c r="P4318" s="2">
        <v>2349.0</v>
      </c>
      <c r="Q4318" s="2">
        <v>2360.0</v>
      </c>
      <c r="R4318" s="2">
        <v>2351.0</v>
      </c>
      <c r="S4318" s="2">
        <v>2325.0</v>
      </c>
      <c r="T4318" s="2">
        <v>1.335898103E9</v>
      </c>
      <c r="U4318" s="2">
        <v>3.1099708E7</v>
      </c>
      <c r="V4318" s="2">
        <v>4.3945306E7</v>
      </c>
      <c r="W4318" s="2">
        <v>1879408.0</v>
      </c>
      <c r="X4318" s="2">
        <v>1297.0</v>
      </c>
      <c r="Y4318" s="2">
        <f t="shared" si="8"/>
        <v>0.1660576533</v>
      </c>
      <c r="Z4318" s="2">
        <f t="shared" ref="Z4318:AC4318" si="4369">ROUNDDOWN($Y4318*Z$1,0)-IF(MOD($Y4318*Z$1,1)=0,1,0)+1</f>
        <v>1</v>
      </c>
      <c r="AA4318" s="2">
        <f t="shared" si="4369"/>
        <v>1</v>
      </c>
      <c r="AB4318" s="2">
        <f t="shared" si="4369"/>
        <v>1</v>
      </c>
      <c r="AC4318" s="2">
        <f t="shared" si="4369"/>
        <v>1</v>
      </c>
      <c r="AD4318" s="2">
        <f t="shared" si="10"/>
        <v>0</v>
      </c>
      <c r="AE4318" s="2">
        <f t="shared" si="11"/>
        <v>0</v>
      </c>
      <c r="AF4318" s="2">
        <f t="shared" si="12"/>
        <v>0</v>
      </c>
      <c r="AG4318" s="2">
        <f t="shared" si="13"/>
        <v>1</v>
      </c>
      <c r="AH4318" s="2">
        <f t="shared" si="14"/>
        <v>0</v>
      </c>
      <c r="AI4318" s="2">
        <f t="shared" si="15"/>
        <v>0</v>
      </c>
      <c r="AJ4318" s="2">
        <f t="shared" si="16"/>
        <v>0</v>
      </c>
      <c r="AK4318" s="2">
        <f t="shared" si="17"/>
        <v>0</v>
      </c>
      <c r="AL4318" s="2">
        <f t="shared" si="18"/>
        <v>1</v>
      </c>
    </row>
    <row r="4319" ht="13.5" customHeight="1">
      <c r="A4319" s="3">
        <v>44241.0</v>
      </c>
      <c r="B4319" s="2">
        <v>2305.0</v>
      </c>
      <c r="C4319" s="2">
        <f t="shared" si="3"/>
        <v>2305</v>
      </c>
      <c r="D4319" s="2">
        <f t="shared" si="26"/>
        <v>5228.965348</v>
      </c>
      <c r="E4319" s="2">
        <f t="shared" si="20"/>
        <v>2611.499879</v>
      </c>
      <c r="F4319" s="2">
        <v>-0.99</v>
      </c>
      <c r="G4319" s="2">
        <f t="shared" si="4"/>
        <v>-0.0099</v>
      </c>
      <c r="H4319" s="2">
        <f t="shared" si="21"/>
        <v>1.9762</v>
      </c>
      <c r="I4319" s="2">
        <f t="shared" si="27"/>
        <v>1.727187902</v>
      </c>
      <c r="J4319" s="2">
        <f t="shared" si="5"/>
        <v>380.8622963</v>
      </c>
      <c r="K4319" s="2">
        <f t="shared" si="6"/>
        <v>393.7416275</v>
      </c>
      <c r="L4319" s="2">
        <f t="shared" si="7"/>
        <v>0</v>
      </c>
      <c r="M4319" s="2">
        <f t="shared" si="1"/>
        <v>393.7416275</v>
      </c>
      <c r="O4319" s="2">
        <v>4317.0</v>
      </c>
      <c r="P4319" s="2">
        <v>2340.0</v>
      </c>
      <c r="Q4319" s="2">
        <v>2328.0</v>
      </c>
      <c r="R4319" s="2">
        <v>2343.0</v>
      </c>
      <c r="S4319" s="2">
        <v>2305.0</v>
      </c>
      <c r="T4319" s="2">
        <v>1.335898103E9</v>
      </c>
      <c r="U4319" s="2">
        <v>3.0792451E7</v>
      </c>
      <c r="V4319" s="2">
        <v>1.540747E7</v>
      </c>
      <c r="W4319" s="2">
        <v>663263.0</v>
      </c>
      <c r="X4319" s="2">
        <v>739.0</v>
      </c>
      <c r="Y4319" s="2">
        <f t="shared" si="8"/>
        <v>0.2307145757</v>
      </c>
      <c r="Z4319" s="2">
        <f t="shared" ref="Z4319:AC4319" si="4370">ROUNDDOWN($Y4319*Z$1,0)-IF(MOD($Y4319*Z$1,1)=0,1,0)+1</f>
        <v>1</v>
      </c>
      <c r="AA4319" s="2">
        <f t="shared" si="4370"/>
        <v>1</v>
      </c>
      <c r="AB4319" s="2">
        <f t="shared" si="4370"/>
        <v>1</v>
      </c>
      <c r="AC4319" s="2">
        <f t="shared" si="4370"/>
        <v>2</v>
      </c>
      <c r="AD4319" s="2">
        <f t="shared" si="10"/>
        <v>0</v>
      </c>
      <c r="AE4319" s="2">
        <f t="shared" si="11"/>
        <v>0</v>
      </c>
      <c r="AF4319" s="2">
        <f t="shared" si="12"/>
        <v>0</v>
      </c>
      <c r="AG4319" s="2">
        <f t="shared" si="13"/>
        <v>0</v>
      </c>
      <c r="AH4319" s="2">
        <f t="shared" si="14"/>
        <v>0</v>
      </c>
      <c r="AI4319" s="2">
        <f t="shared" si="15"/>
        <v>0</v>
      </c>
      <c r="AJ4319" s="2">
        <f t="shared" si="16"/>
        <v>0</v>
      </c>
      <c r="AK4319" s="2">
        <f t="shared" si="17"/>
        <v>1</v>
      </c>
      <c r="AL4319" s="2">
        <f t="shared" si="18"/>
        <v>1</v>
      </c>
    </row>
    <row r="4320" ht="13.5" customHeight="1">
      <c r="A4320" s="3">
        <v>44242.0</v>
      </c>
      <c r="B4320" s="2">
        <v>2346.0</v>
      </c>
      <c r="C4320" s="2">
        <f t="shared" si="3"/>
        <v>2346</v>
      </c>
      <c r="D4320" s="2">
        <f t="shared" si="26"/>
        <v>5231.066488</v>
      </c>
      <c r="E4320" s="2">
        <f t="shared" si="20"/>
        <v>2611.842447</v>
      </c>
      <c r="F4320" s="2">
        <v>1.78</v>
      </c>
      <c r="G4320" s="2">
        <f t="shared" si="4"/>
        <v>0.0178</v>
      </c>
      <c r="H4320" s="2">
        <f t="shared" si="21"/>
        <v>1.994</v>
      </c>
      <c r="I4320" s="2">
        <f t="shared" si="27"/>
        <v>1.727589729</v>
      </c>
      <c r="J4320" s="2">
        <f t="shared" si="5"/>
        <v>387.6416451</v>
      </c>
      <c r="K4320" s="2">
        <f t="shared" si="6"/>
        <v>400.7502284</v>
      </c>
      <c r="L4320" s="2">
        <f t="shared" si="7"/>
        <v>0</v>
      </c>
      <c r="M4320" s="2">
        <f t="shared" si="1"/>
        <v>400.7502284</v>
      </c>
      <c r="O4320" s="2">
        <v>4318.0</v>
      </c>
      <c r="P4320" s="2">
        <v>2317.0</v>
      </c>
      <c r="Q4320" s="2">
        <v>2305.0</v>
      </c>
      <c r="R4320" s="2">
        <v>2395.0</v>
      </c>
      <c r="S4320" s="2">
        <v>2307.0</v>
      </c>
      <c r="T4320" s="2">
        <v>1.335898103E9</v>
      </c>
      <c r="U4320" s="2">
        <v>3.1340169E7</v>
      </c>
      <c r="V4320" s="2">
        <v>8.8111206E7</v>
      </c>
      <c r="W4320" s="2">
        <v>3758382.0</v>
      </c>
      <c r="X4320" s="2">
        <v>2927.0</v>
      </c>
      <c r="Y4320" s="2">
        <f t="shared" si="8"/>
        <v>0.8767762891</v>
      </c>
      <c r="Z4320" s="2">
        <f t="shared" ref="Z4320:AC4320" si="4371">ROUNDDOWN($Y4320*Z$1,0)-IF(MOD($Y4320*Z$1,1)=0,1,0)+1</f>
        <v>2</v>
      </c>
      <c r="AA4320" s="2">
        <f t="shared" si="4371"/>
        <v>3</v>
      </c>
      <c r="AB4320" s="2">
        <f t="shared" si="4371"/>
        <v>4</v>
      </c>
      <c r="AC4320" s="2">
        <f t="shared" si="4371"/>
        <v>5</v>
      </c>
      <c r="AD4320" s="2">
        <f t="shared" si="10"/>
        <v>0</v>
      </c>
      <c r="AE4320" s="2">
        <f t="shared" si="11"/>
        <v>1</v>
      </c>
      <c r="AF4320" s="2">
        <f t="shared" si="12"/>
        <v>0</v>
      </c>
      <c r="AG4320" s="2">
        <f t="shared" si="13"/>
        <v>0</v>
      </c>
      <c r="AH4320" s="2">
        <f t="shared" si="14"/>
        <v>0</v>
      </c>
      <c r="AI4320" s="2">
        <f t="shared" si="15"/>
        <v>0</v>
      </c>
      <c r="AJ4320" s="2">
        <f t="shared" si="16"/>
        <v>0</v>
      </c>
      <c r="AK4320" s="2">
        <f t="shared" si="17"/>
        <v>0</v>
      </c>
      <c r="AL4320" s="2">
        <f t="shared" si="18"/>
        <v>1</v>
      </c>
    </row>
    <row r="4321" ht="13.5" customHeight="1">
      <c r="A4321" s="3">
        <v>44243.0</v>
      </c>
      <c r="B4321" s="2">
        <v>2370.0</v>
      </c>
      <c r="C4321" s="2">
        <f t="shared" si="3"/>
        <v>2370</v>
      </c>
      <c r="D4321" s="2">
        <f t="shared" si="26"/>
        <v>5233.168473</v>
      </c>
      <c r="E4321" s="2">
        <f t="shared" si="20"/>
        <v>2612.185014</v>
      </c>
      <c r="F4321" s="2">
        <v>1.02</v>
      </c>
      <c r="G4321" s="2">
        <f t="shared" si="4"/>
        <v>0.0102</v>
      </c>
      <c r="H4321" s="2">
        <f t="shared" si="21"/>
        <v>2.0042</v>
      </c>
      <c r="I4321" s="2">
        <f t="shared" si="27"/>
        <v>1.727991556</v>
      </c>
      <c r="J4321" s="2">
        <f t="shared" si="5"/>
        <v>391.5955899</v>
      </c>
      <c r="K4321" s="2">
        <f t="shared" si="6"/>
        <v>404.8378808</v>
      </c>
      <c r="L4321" s="2">
        <f t="shared" si="7"/>
        <v>0</v>
      </c>
      <c r="M4321" s="2">
        <f t="shared" si="1"/>
        <v>404.8378808</v>
      </c>
      <c r="O4321" s="2">
        <v>4319.0</v>
      </c>
      <c r="P4321" s="2">
        <v>2363.0</v>
      </c>
      <c r="Q4321" s="2">
        <v>2346.0</v>
      </c>
      <c r="R4321" s="2">
        <v>2378.0</v>
      </c>
      <c r="S4321" s="2">
        <v>2331.0</v>
      </c>
      <c r="T4321" s="2">
        <v>1.335898103E9</v>
      </c>
      <c r="U4321" s="2">
        <v>3.1660785E7</v>
      </c>
      <c r="V4321" s="2">
        <v>5.4695335E7</v>
      </c>
      <c r="W4321" s="2">
        <v>2321175.0</v>
      </c>
      <c r="X4321" s="2">
        <v>1797.0</v>
      </c>
      <c r="Y4321" s="2">
        <f t="shared" si="8"/>
        <v>0.7590336987</v>
      </c>
      <c r="Z4321" s="2">
        <f t="shared" ref="Z4321:AC4321" si="4372">ROUNDDOWN($Y4321*Z$1,0)-IF(MOD($Y4321*Z$1,1)=0,1,0)+1</f>
        <v>2</v>
      </c>
      <c r="AA4321" s="2">
        <f t="shared" si="4372"/>
        <v>3</v>
      </c>
      <c r="AB4321" s="2">
        <f t="shared" si="4372"/>
        <v>4</v>
      </c>
      <c r="AC4321" s="2">
        <f t="shared" si="4372"/>
        <v>4</v>
      </c>
      <c r="AD4321" s="2">
        <f t="shared" si="10"/>
        <v>1</v>
      </c>
      <c r="AE4321" s="2">
        <f t="shared" si="11"/>
        <v>0</v>
      </c>
      <c r="AF4321" s="2">
        <f t="shared" si="12"/>
        <v>0</v>
      </c>
      <c r="AG4321" s="2">
        <f t="shared" si="13"/>
        <v>0</v>
      </c>
      <c r="AH4321" s="2">
        <f t="shared" si="14"/>
        <v>0</v>
      </c>
      <c r="AI4321" s="2">
        <f t="shared" si="15"/>
        <v>0</v>
      </c>
      <c r="AJ4321" s="2">
        <f t="shared" si="16"/>
        <v>0</v>
      </c>
      <c r="AK4321" s="2">
        <f t="shared" si="17"/>
        <v>0</v>
      </c>
      <c r="AL4321" s="2">
        <f t="shared" si="18"/>
        <v>1</v>
      </c>
    </row>
    <row r="4322" ht="13.5" customHeight="1">
      <c r="A4322" s="3">
        <v>44244.0</v>
      </c>
      <c r="B4322" s="2">
        <v>2375.0</v>
      </c>
      <c r="C4322" s="2">
        <f t="shared" si="3"/>
        <v>2375</v>
      </c>
      <c r="D4322" s="2">
        <f t="shared" si="26"/>
        <v>5235.271302</v>
      </c>
      <c r="E4322" s="2">
        <f t="shared" si="20"/>
        <v>2612.527582</v>
      </c>
      <c r="F4322" s="2">
        <v>0.21</v>
      </c>
      <c r="G4322" s="2">
        <f t="shared" si="4"/>
        <v>0.0021</v>
      </c>
      <c r="H4322" s="2">
        <f t="shared" si="21"/>
        <v>2.0063</v>
      </c>
      <c r="I4322" s="2">
        <f t="shared" si="27"/>
        <v>1.728393383</v>
      </c>
      <c r="J4322" s="2">
        <f t="shared" si="5"/>
        <v>392.4179407</v>
      </c>
      <c r="K4322" s="2">
        <f t="shared" si="6"/>
        <v>405.6880403</v>
      </c>
      <c r="L4322" s="2">
        <f t="shared" si="7"/>
        <v>0</v>
      </c>
      <c r="M4322" s="2">
        <f t="shared" si="1"/>
        <v>405.6880403</v>
      </c>
      <c r="O4322" s="2">
        <v>4320.0</v>
      </c>
      <c r="P4322" s="2">
        <v>2362.0</v>
      </c>
      <c r="Q4322" s="2">
        <v>2370.0</v>
      </c>
      <c r="R4322" s="2">
        <v>2391.0</v>
      </c>
      <c r="S4322" s="2">
        <v>2362.0</v>
      </c>
      <c r="T4322" s="2">
        <v>1.335898103E9</v>
      </c>
      <c r="U4322" s="2">
        <v>3.172758E7</v>
      </c>
      <c r="V4322" s="2">
        <v>5.043136E7</v>
      </c>
      <c r="W4322" s="2">
        <v>2122753.0</v>
      </c>
      <c r="X4322" s="2">
        <v>1820.0</v>
      </c>
      <c r="Y4322" s="2">
        <f t="shared" si="8"/>
        <v>0.5498375964</v>
      </c>
      <c r="Z4322" s="2">
        <f t="shared" ref="Z4322:AC4322" si="4373">ROUNDDOWN($Y4322*Z$1,0)-IF(MOD($Y4322*Z$1,1)=0,1,0)+1</f>
        <v>2</v>
      </c>
      <c r="AA4322" s="2">
        <f t="shared" si="4373"/>
        <v>2</v>
      </c>
      <c r="AB4322" s="2">
        <f t="shared" si="4373"/>
        <v>3</v>
      </c>
      <c r="AC4322" s="2">
        <f t="shared" si="4373"/>
        <v>3</v>
      </c>
      <c r="AD4322" s="2">
        <f t="shared" si="10"/>
        <v>0</v>
      </c>
      <c r="AE4322" s="2">
        <f t="shared" si="11"/>
        <v>0</v>
      </c>
      <c r="AF4322" s="2">
        <f t="shared" si="12"/>
        <v>0</v>
      </c>
      <c r="AG4322" s="2">
        <f t="shared" si="13"/>
        <v>0</v>
      </c>
      <c r="AH4322" s="2">
        <f t="shared" si="14"/>
        <v>0</v>
      </c>
      <c r="AI4322" s="2">
        <f t="shared" si="15"/>
        <v>1</v>
      </c>
      <c r="AJ4322" s="2">
        <f t="shared" si="16"/>
        <v>0</v>
      </c>
      <c r="AK4322" s="2">
        <f t="shared" si="17"/>
        <v>0</v>
      </c>
      <c r="AL4322" s="2">
        <f t="shared" si="18"/>
        <v>1</v>
      </c>
    </row>
    <row r="4323" ht="13.5" customHeight="1">
      <c r="A4323" s="3">
        <v>44245.0</v>
      </c>
      <c r="B4323" s="2">
        <v>2370.0</v>
      </c>
      <c r="C4323" s="2">
        <f t="shared" si="3"/>
        <v>2370</v>
      </c>
      <c r="D4323" s="2">
        <f t="shared" si="26"/>
        <v>5237.374977</v>
      </c>
      <c r="E4323" s="2">
        <f t="shared" si="20"/>
        <v>2612.87015</v>
      </c>
      <c r="F4323" s="2">
        <v>-0.21</v>
      </c>
      <c r="G4323" s="2">
        <f t="shared" si="4"/>
        <v>-0.0021</v>
      </c>
      <c r="H4323" s="2">
        <f t="shared" si="21"/>
        <v>2.0042</v>
      </c>
      <c r="I4323" s="2">
        <f t="shared" si="27"/>
        <v>1.728795211</v>
      </c>
      <c r="J4323" s="2">
        <f t="shared" si="5"/>
        <v>391.593863</v>
      </c>
      <c r="K4323" s="2">
        <f t="shared" si="6"/>
        <v>404.8360954</v>
      </c>
      <c r="L4323" s="2">
        <f t="shared" si="7"/>
        <v>0</v>
      </c>
      <c r="M4323" s="2">
        <f t="shared" si="1"/>
        <v>404.8360954</v>
      </c>
      <c r="O4323" s="2">
        <v>4321.0</v>
      </c>
      <c r="P4323" s="2">
        <v>2357.0</v>
      </c>
      <c r="Q4323" s="2">
        <v>2375.0</v>
      </c>
      <c r="R4323" s="2">
        <v>2378.0</v>
      </c>
      <c r="S4323" s="2">
        <v>2357.0</v>
      </c>
      <c r="T4323" s="2">
        <v>1.335898103E9</v>
      </c>
      <c r="U4323" s="2">
        <v>3.1660785E7</v>
      </c>
      <c r="V4323" s="2">
        <v>3.0249824E7</v>
      </c>
      <c r="W4323" s="2">
        <v>1278208.0</v>
      </c>
      <c r="X4323" s="2">
        <v>1151.0</v>
      </c>
      <c r="Y4323" s="2">
        <f t="shared" si="8"/>
        <v>0.4290499391</v>
      </c>
      <c r="Z4323" s="2">
        <f t="shared" ref="Z4323:AC4323" si="4374">ROUNDDOWN($Y4323*Z$1,0)-IF(MOD($Y4323*Z$1,1)=0,1,0)+1</f>
        <v>1</v>
      </c>
      <c r="AA4323" s="2">
        <f t="shared" si="4374"/>
        <v>2</v>
      </c>
      <c r="AB4323" s="2">
        <f t="shared" si="4374"/>
        <v>2</v>
      </c>
      <c r="AC4323" s="2">
        <f t="shared" si="4374"/>
        <v>3</v>
      </c>
      <c r="AD4323" s="2">
        <f t="shared" si="10"/>
        <v>0</v>
      </c>
      <c r="AE4323" s="2">
        <f t="shared" si="11"/>
        <v>0</v>
      </c>
      <c r="AF4323" s="2">
        <f t="shared" si="12"/>
        <v>0</v>
      </c>
      <c r="AG4323" s="2">
        <f t="shared" si="13"/>
        <v>0</v>
      </c>
      <c r="AH4323" s="2">
        <f t="shared" si="14"/>
        <v>0</v>
      </c>
      <c r="AI4323" s="2">
        <f t="shared" si="15"/>
        <v>0</v>
      </c>
      <c r="AJ4323" s="2">
        <f t="shared" si="16"/>
        <v>1</v>
      </c>
      <c r="AK4323" s="2">
        <f t="shared" si="17"/>
        <v>0</v>
      </c>
      <c r="AL4323" s="2">
        <f t="shared" si="18"/>
        <v>1</v>
      </c>
    </row>
    <row r="4324" ht="13.5" customHeight="1">
      <c r="A4324" s="3">
        <v>44248.0</v>
      </c>
      <c r="B4324" s="2">
        <v>2403.0</v>
      </c>
      <c r="C4324" s="2">
        <f t="shared" si="3"/>
        <v>2403</v>
      </c>
      <c r="D4324" s="2">
        <f t="shared" si="26"/>
        <v>5239.479496</v>
      </c>
      <c r="E4324" s="2">
        <f t="shared" si="20"/>
        <v>2613.212718</v>
      </c>
      <c r="F4324" s="2">
        <v>1.39</v>
      </c>
      <c r="G4324" s="2">
        <f t="shared" si="4"/>
        <v>0.0139</v>
      </c>
      <c r="H4324" s="2">
        <f t="shared" si="21"/>
        <v>2.0181</v>
      </c>
      <c r="I4324" s="2">
        <f t="shared" si="27"/>
        <v>1.729197038</v>
      </c>
      <c r="J4324" s="2">
        <f t="shared" si="5"/>
        <v>397.0370177</v>
      </c>
      <c r="K4324" s="2">
        <f t="shared" si="6"/>
        <v>410.4633171</v>
      </c>
      <c r="L4324" s="2">
        <f t="shared" si="7"/>
        <v>0</v>
      </c>
      <c r="M4324" s="2">
        <f t="shared" si="1"/>
        <v>410.4633171</v>
      </c>
      <c r="O4324" s="2">
        <v>4322.0</v>
      </c>
      <c r="P4324" s="2">
        <v>2375.0</v>
      </c>
      <c r="Q4324" s="2">
        <v>2370.0</v>
      </c>
      <c r="R4324" s="2">
        <v>2403.0</v>
      </c>
      <c r="S4324" s="2">
        <v>2373.0</v>
      </c>
      <c r="T4324" s="2">
        <v>1.335898103E9</v>
      </c>
      <c r="U4324" s="2">
        <v>3.2101631E7</v>
      </c>
      <c r="V4324" s="2">
        <v>1.7813244E7</v>
      </c>
      <c r="W4324" s="2">
        <v>744763.0</v>
      </c>
      <c r="X4324" s="2">
        <v>809.0</v>
      </c>
      <c r="Y4324" s="2">
        <f t="shared" si="8"/>
        <v>0.8258221681</v>
      </c>
      <c r="Z4324" s="2">
        <f t="shared" ref="Z4324:AC4324" si="4375">ROUNDDOWN($Y4324*Z$1,0)-IF(MOD($Y4324*Z$1,1)=0,1,0)+1</f>
        <v>2</v>
      </c>
      <c r="AA4324" s="2">
        <f t="shared" si="4375"/>
        <v>3</v>
      </c>
      <c r="AB4324" s="2">
        <f t="shared" si="4375"/>
        <v>4</v>
      </c>
      <c r="AC4324" s="2">
        <f t="shared" si="4375"/>
        <v>5</v>
      </c>
      <c r="AD4324" s="2">
        <f t="shared" si="10"/>
        <v>0</v>
      </c>
      <c r="AE4324" s="2">
        <f t="shared" si="11"/>
        <v>0</v>
      </c>
      <c r="AF4324" s="2">
        <f t="shared" si="12"/>
        <v>0</v>
      </c>
      <c r="AG4324" s="2">
        <f t="shared" si="13"/>
        <v>0</v>
      </c>
      <c r="AH4324" s="2">
        <f t="shared" si="14"/>
        <v>1</v>
      </c>
      <c r="AI4324" s="2">
        <f t="shared" si="15"/>
        <v>0</v>
      </c>
      <c r="AJ4324" s="2">
        <f t="shared" si="16"/>
        <v>0</v>
      </c>
      <c r="AK4324" s="2">
        <f t="shared" si="17"/>
        <v>0</v>
      </c>
      <c r="AL4324" s="2">
        <f t="shared" si="18"/>
        <v>1</v>
      </c>
    </row>
    <row r="4325" ht="13.5" customHeight="1">
      <c r="A4325" s="3">
        <v>44249.0</v>
      </c>
      <c r="B4325" s="2">
        <v>2375.0</v>
      </c>
      <c r="C4325" s="2">
        <f t="shared" si="3"/>
        <v>2375</v>
      </c>
      <c r="D4325" s="2">
        <f t="shared" si="26"/>
        <v>5241.584861</v>
      </c>
      <c r="E4325" s="2">
        <f t="shared" si="20"/>
        <v>2613.555285</v>
      </c>
      <c r="F4325" s="2">
        <v>-1.17</v>
      </c>
      <c r="G4325" s="2">
        <f t="shared" si="4"/>
        <v>-0.0117</v>
      </c>
      <c r="H4325" s="2">
        <f t="shared" si="21"/>
        <v>2.0064</v>
      </c>
      <c r="I4325" s="2">
        <f t="shared" si="27"/>
        <v>1.729598865</v>
      </c>
      <c r="J4325" s="2">
        <f t="shared" si="5"/>
        <v>392.3916846</v>
      </c>
      <c r="K4325" s="2">
        <f t="shared" si="6"/>
        <v>405.6608963</v>
      </c>
      <c r="L4325" s="2">
        <f t="shared" si="7"/>
        <v>0</v>
      </c>
      <c r="M4325" s="2">
        <f t="shared" si="1"/>
        <v>405.6608963</v>
      </c>
      <c r="O4325" s="2">
        <v>4323.0</v>
      </c>
      <c r="P4325" s="2">
        <v>2390.0</v>
      </c>
      <c r="Q4325" s="2">
        <v>2403.0</v>
      </c>
      <c r="R4325" s="2">
        <v>2390.0</v>
      </c>
      <c r="S4325" s="2">
        <v>2365.0</v>
      </c>
      <c r="T4325" s="2">
        <v>1.335898103E9</v>
      </c>
      <c r="U4325" s="2">
        <v>3.172758E7</v>
      </c>
      <c r="V4325" s="2">
        <v>3.770504E7</v>
      </c>
      <c r="W4325" s="2">
        <v>1586546.0</v>
      </c>
      <c r="X4325" s="2">
        <v>1545.0</v>
      </c>
      <c r="Y4325" s="2">
        <f t="shared" si="8"/>
        <v>0.1971173366</v>
      </c>
      <c r="Z4325" s="2">
        <f t="shared" ref="Z4325:AC4325" si="4376">ROUNDDOWN($Y4325*Z$1,0)-IF(MOD($Y4325*Z$1,1)=0,1,0)+1</f>
        <v>1</v>
      </c>
      <c r="AA4325" s="2">
        <f t="shared" si="4376"/>
        <v>1</v>
      </c>
      <c r="AB4325" s="2">
        <f t="shared" si="4376"/>
        <v>1</v>
      </c>
      <c r="AC4325" s="2">
        <f t="shared" si="4376"/>
        <v>1</v>
      </c>
      <c r="AD4325" s="2">
        <f t="shared" si="10"/>
        <v>0</v>
      </c>
      <c r="AE4325" s="2">
        <f t="shared" si="11"/>
        <v>0</v>
      </c>
      <c r="AF4325" s="2">
        <f t="shared" si="12"/>
        <v>0</v>
      </c>
      <c r="AG4325" s="2">
        <f t="shared" si="13"/>
        <v>1</v>
      </c>
      <c r="AH4325" s="2">
        <f t="shared" si="14"/>
        <v>0</v>
      </c>
      <c r="AI4325" s="2">
        <f t="shared" si="15"/>
        <v>0</v>
      </c>
      <c r="AJ4325" s="2">
        <f t="shared" si="16"/>
        <v>0</v>
      </c>
      <c r="AK4325" s="2">
        <f t="shared" si="17"/>
        <v>0</v>
      </c>
      <c r="AL4325" s="2">
        <f t="shared" si="18"/>
        <v>1</v>
      </c>
    </row>
    <row r="4326" ht="13.5" customHeight="1">
      <c r="A4326" s="3">
        <v>44250.0</v>
      </c>
      <c r="B4326" s="2">
        <v>2334.0</v>
      </c>
      <c r="C4326" s="2">
        <f t="shared" si="3"/>
        <v>2334</v>
      </c>
      <c r="D4326" s="2">
        <f t="shared" si="26"/>
        <v>5243.691073</v>
      </c>
      <c r="E4326" s="2">
        <f t="shared" si="20"/>
        <v>2613.897853</v>
      </c>
      <c r="F4326" s="2">
        <v>-1.73</v>
      </c>
      <c r="G4326" s="2">
        <f t="shared" si="4"/>
        <v>-0.0173</v>
      </c>
      <c r="H4326" s="2">
        <f t="shared" si="21"/>
        <v>1.9891</v>
      </c>
      <c r="I4326" s="2">
        <f t="shared" si="27"/>
        <v>1.730000692</v>
      </c>
      <c r="J4326" s="2">
        <f t="shared" si="5"/>
        <v>385.6033084</v>
      </c>
      <c r="K4326" s="2">
        <f t="shared" si="6"/>
        <v>398.6429628</v>
      </c>
      <c r="L4326" s="2">
        <f t="shared" si="7"/>
        <v>0</v>
      </c>
      <c r="M4326" s="2">
        <f t="shared" si="1"/>
        <v>398.6429628</v>
      </c>
      <c r="O4326" s="2">
        <v>4324.0</v>
      </c>
      <c r="P4326" s="2">
        <v>2390.0</v>
      </c>
      <c r="Q4326" s="2">
        <v>2375.0</v>
      </c>
      <c r="R4326" s="2">
        <v>2394.0</v>
      </c>
      <c r="S4326" s="2">
        <v>2322.0</v>
      </c>
      <c r="T4326" s="2">
        <v>1.335898103E9</v>
      </c>
      <c r="U4326" s="2">
        <v>3.1179862E7</v>
      </c>
      <c r="V4326" s="2">
        <v>1.72243947E8</v>
      </c>
      <c r="W4326" s="2">
        <v>7353839.0</v>
      </c>
      <c r="X4326" s="2">
        <v>2481.0</v>
      </c>
      <c r="Y4326" s="2">
        <f t="shared" si="8"/>
        <v>0.1127689809</v>
      </c>
      <c r="Z4326" s="2">
        <f t="shared" ref="Z4326:AC4326" si="4377">ROUNDDOWN($Y4326*Z$1,0)-IF(MOD($Y4326*Z$1,1)=0,1,0)+1</f>
        <v>1</v>
      </c>
      <c r="AA4326" s="2">
        <f t="shared" si="4377"/>
        <v>1</v>
      </c>
      <c r="AB4326" s="2">
        <f t="shared" si="4377"/>
        <v>1</v>
      </c>
      <c r="AC4326" s="2">
        <f t="shared" si="4377"/>
        <v>1</v>
      </c>
      <c r="AD4326" s="2">
        <f t="shared" si="10"/>
        <v>0</v>
      </c>
      <c r="AE4326" s="2">
        <f t="shared" si="11"/>
        <v>0</v>
      </c>
      <c r="AF4326" s="2">
        <f t="shared" si="12"/>
        <v>0</v>
      </c>
      <c r="AG4326" s="2">
        <f t="shared" si="13"/>
        <v>0</v>
      </c>
      <c r="AH4326" s="2">
        <f t="shared" si="14"/>
        <v>0</v>
      </c>
      <c r="AI4326" s="2">
        <f t="shared" si="15"/>
        <v>0</v>
      </c>
      <c r="AJ4326" s="2">
        <f t="shared" si="16"/>
        <v>0</v>
      </c>
      <c r="AK4326" s="2">
        <f t="shared" si="17"/>
        <v>1</v>
      </c>
      <c r="AL4326" s="2">
        <f t="shared" si="18"/>
        <v>1</v>
      </c>
    </row>
    <row r="4327" ht="13.5" customHeight="1">
      <c r="A4327" s="3">
        <v>44251.0</v>
      </c>
      <c r="B4327" s="2">
        <v>2347.0</v>
      </c>
      <c r="C4327" s="2">
        <f t="shared" si="3"/>
        <v>2347</v>
      </c>
      <c r="D4327" s="2">
        <f t="shared" si="26"/>
        <v>5245.79813</v>
      </c>
      <c r="E4327" s="2">
        <f t="shared" si="20"/>
        <v>2614.240421</v>
      </c>
      <c r="F4327" s="2">
        <v>0.56</v>
      </c>
      <c r="G4327" s="2">
        <f t="shared" si="4"/>
        <v>0.0056</v>
      </c>
      <c r="H4327" s="2">
        <f t="shared" si="21"/>
        <v>1.9947</v>
      </c>
      <c r="I4327" s="2">
        <f t="shared" si="27"/>
        <v>1.730402519</v>
      </c>
      <c r="J4327" s="2">
        <f t="shared" si="5"/>
        <v>387.762687</v>
      </c>
      <c r="K4327" s="2">
        <f t="shared" si="6"/>
        <v>400.8753634</v>
      </c>
      <c r="L4327" s="2">
        <f t="shared" si="7"/>
        <v>0</v>
      </c>
      <c r="M4327" s="2">
        <f t="shared" si="1"/>
        <v>400.8753634</v>
      </c>
      <c r="O4327" s="2">
        <v>4325.0</v>
      </c>
      <c r="P4327" s="2">
        <v>2336.0</v>
      </c>
      <c r="Q4327" s="2">
        <v>2334.0</v>
      </c>
      <c r="R4327" s="2">
        <v>2360.0</v>
      </c>
      <c r="S4327" s="2">
        <v>2312.0</v>
      </c>
      <c r="T4327" s="2">
        <v>1.335898103E9</v>
      </c>
      <c r="U4327" s="2">
        <v>3.1353528E7</v>
      </c>
      <c r="V4327" s="2">
        <v>7.8101074E7</v>
      </c>
      <c r="W4327" s="2">
        <v>3345693.0</v>
      </c>
      <c r="X4327" s="2">
        <v>2814.0</v>
      </c>
      <c r="Y4327" s="2">
        <f t="shared" si="8"/>
        <v>0.6426106374</v>
      </c>
      <c r="Z4327" s="2">
        <f t="shared" ref="Z4327:AC4327" si="4378">ROUNDDOWN($Y4327*Z$1,0)-IF(MOD($Y4327*Z$1,1)=0,1,0)+1</f>
        <v>2</v>
      </c>
      <c r="AA4327" s="2">
        <f t="shared" si="4378"/>
        <v>2</v>
      </c>
      <c r="AB4327" s="2">
        <f t="shared" si="4378"/>
        <v>3</v>
      </c>
      <c r="AC4327" s="2">
        <f t="shared" si="4378"/>
        <v>4</v>
      </c>
      <c r="AD4327" s="2">
        <f t="shared" si="10"/>
        <v>1</v>
      </c>
      <c r="AE4327" s="2">
        <f t="shared" si="11"/>
        <v>0</v>
      </c>
      <c r="AF4327" s="2">
        <f t="shared" si="12"/>
        <v>0</v>
      </c>
      <c r="AG4327" s="2">
        <f t="shared" si="13"/>
        <v>0</v>
      </c>
      <c r="AH4327" s="2">
        <f t="shared" si="14"/>
        <v>0</v>
      </c>
      <c r="AI4327" s="2">
        <f t="shared" si="15"/>
        <v>0</v>
      </c>
      <c r="AJ4327" s="2">
        <f t="shared" si="16"/>
        <v>0</v>
      </c>
      <c r="AK4327" s="2">
        <f t="shared" si="17"/>
        <v>0</v>
      </c>
      <c r="AL4327" s="2">
        <f t="shared" si="18"/>
        <v>1</v>
      </c>
    </row>
    <row r="4328" ht="13.5" customHeight="1">
      <c r="A4328" s="3">
        <v>44252.0</v>
      </c>
      <c r="B4328" s="2">
        <v>2350.0</v>
      </c>
      <c r="C4328" s="2">
        <f t="shared" si="3"/>
        <v>2350</v>
      </c>
      <c r="D4328" s="2">
        <f t="shared" si="26"/>
        <v>5247.906034</v>
      </c>
      <c r="E4328" s="2">
        <f t="shared" si="20"/>
        <v>2614.582988</v>
      </c>
      <c r="F4328" s="2">
        <v>0.13</v>
      </c>
      <c r="G4328" s="2">
        <f t="shared" si="4"/>
        <v>0.0013</v>
      </c>
      <c r="H4328" s="2">
        <f t="shared" si="21"/>
        <v>1.996</v>
      </c>
      <c r="I4328" s="2">
        <f t="shared" si="27"/>
        <v>1.730804346</v>
      </c>
      <c r="J4328" s="2">
        <f t="shared" si="5"/>
        <v>388.2667784</v>
      </c>
      <c r="K4328" s="2">
        <f t="shared" si="6"/>
        <v>401.3965014</v>
      </c>
      <c r="L4328" s="2">
        <f t="shared" si="7"/>
        <v>0</v>
      </c>
      <c r="M4328" s="2">
        <f t="shared" si="1"/>
        <v>401.3965014</v>
      </c>
      <c r="O4328" s="2">
        <v>4326.0</v>
      </c>
      <c r="P4328" s="2">
        <v>2355.0</v>
      </c>
      <c r="Q4328" s="2">
        <v>2347.0</v>
      </c>
      <c r="R4328" s="2">
        <v>2362.0</v>
      </c>
      <c r="S4328" s="2">
        <v>2336.0</v>
      </c>
      <c r="T4328" s="2">
        <v>1.335898103E9</v>
      </c>
      <c r="U4328" s="2">
        <v>3.1393605E7</v>
      </c>
      <c r="V4328" s="2">
        <v>1.21991499E8</v>
      </c>
      <c r="W4328" s="2">
        <v>5191088.0</v>
      </c>
      <c r="X4328" s="2">
        <v>2422.0</v>
      </c>
      <c r="Y4328" s="2">
        <f t="shared" si="8"/>
        <v>0.5279131141</v>
      </c>
      <c r="Z4328" s="2">
        <f t="shared" ref="Z4328:AC4328" si="4379">ROUNDDOWN($Y4328*Z$1,0)-IF(MOD($Y4328*Z$1,1)=0,1,0)+1</f>
        <v>2</v>
      </c>
      <c r="AA4328" s="2">
        <f t="shared" si="4379"/>
        <v>2</v>
      </c>
      <c r="AB4328" s="2">
        <f t="shared" si="4379"/>
        <v>3</v>
      </c>
      <c r="AC4328" s="2">
        <f t="shared" si="4379"/>
        <v>3</v>
      </c>
      <c r="AD4328" s="2">
        <f t="shared" si="10"/>
        <v>0</v>
      </c>
      <c r="AE4328" s="2">
        <f t="shared" si="11"/>
        <v>0</v>
      </c>
      <c r="AF4328" s="2">
        <f t="shared" si="12"/>
        <v>0</v>
      </c>
      <c r="AG4328" s="2">
        <f t="shared" si="13"/>
        <v>0</v>
      </c>
      <c r="AH4328" s="2">
        <f t="shared" si="14"/>
        <v>1</v>
      </c>
      <c r="AI4328" s="2">
        <f t="shared" si="15"/>
        <v>0</v>
      </c>
      <c r="AJ4328" s="2">
        <f t="shared" si="16"/>
        <v>0</v>
      </c>
      <c r="AK4328" s="2">
        <f t="shared" si="17"/>
        <v>0</v>
      </c>
      <c r="AL4328" s="2">
        <f t="shared" si="18"/>
        <v>1</v>
      </c>
    </row>
    <row r="4329" ht="13.5" customHeight="1">
      <c r="A4329" s="3">
        <v>44255.0</v>
      </c>
      <c r="B4329" s="2">
        <v>2340.0</v>
      </c>
      <c r="C4329" s="2">
        <f t="shared" si="3"/>
        <v>2340</v>
      </c>
      <c r="D4329" s="2">
        <f t="shared" si="26"/>
        <v>5250.014786</v>
      </c>
      <c r="E4329" s="2">
        <f t="shared" si="20"/>
        <v>2614.925556</v>
      </c>
      <c r="F4329" s="2">
        <v>-0.43</v>
      </c>
      <c r="G4329" s="2">
        <f t="shared" si="4"/>
        <v>-0.0043</v>
      </c>
      <c r="H4329" s="2">
        <f t="shared" si="21"/>
        <v>1.9917</v>
      </c>
      <c r="I4329" s="2">
        <f t="shared" si="27"/>
        <v>1.731206174</v>
      </c>
      <c r="J4329" s="2">
        <f t="shared" si="5"/>
        <v>386.5972313</v>
      </c>
      <c r="K4329" s="2">
        <f t="shared" si="6"/>
        <v>399.6704964</v>
      </c>
      <c r="L4329" s="2">
        <f t="shared" si="7"/>
        <v>0</v>
      </c>
      <c r="M4329" s="2">
        <f t="shared" si="1"/>
        <v>399.6704964</v>
      </c>
      <c r="O4329" s="2">
        <v>4327.0</v>
      </c>
      <c r="P4329" s="2">
        <v>2311.0</v>
      </c>
      <c r="Q4329" s="2">
        <v>2350.0</v>
      </c>
      <c r="R4329" s="2">
        <v>2362.0</v>
      </c>
      <c r="S4329" s="2">
        <v>2311.0</v>
      </c>
      <c r="T4329" s="2">
        <v>1.335898103E9</v>
      </c>
      <c r="U4329" s="2">
        <v>3.1260016E7</v>
      </c>
      <c r="V4329" s="2">
        <v>2.8179026E7</v>
      </c>
      <c r="W4329" s="2">
        <v>1208106.0</v>
      </c>
      <c r="X4329" s="2">
        <v>991.0</v>
      </c>
      <c r="Y4329" s="2">
        <f t="shared" si="8"/>
        <v>0.3668290702</v>
      </c>
      <c r="Z4329" s="2">
        <f t="shared" ref="Z4329:AC4329" si="4380">ROUNDDOWN($Y4329*Z$1,0)-IF(MOD($Y4329*Z$1,1)=0,1,0)+1</f>
        <v>1</v>
      </c>
      <c r="AA4329" s="2">
        <f t="shared" si="4380"/>
        <v>2</v>
      </c>
      <c r="AB4329" s="2">
        <f t="shared" si="4380"/>
        <v>2</v>
      </c>
      <c r="AC4329" s="2">
        <f t="shared" si="4380"/>
        <v>2</v>
      </c>
      <c r="AD4329" s="2">
        <f t="shared" si="10"/>
        <v>0</v>
      </c>
      <c r="AE4329" s="2">
        <f t="shared" si="11"/>
        <v>0</v>
      </c>
      <c r="AF4329" s="2">
        <f t="shared" si="12"/>
        <v>0</v>
      </c>
      <c r="AG4329" s="2">
        <f t="shared" si="13"/>
        <v>1</v>
      </c>
      <c r="AH4329" s="2">
        <f t="shared" si="14"/>
        <v>0</v>
      </c>
      <c r="AI4329" s="2">
        <f t="shared" si="15"/>
        <v>0</v>
      </c>
      <c r="AJ4329" s="2">
        <f t="shared" si="16"/>
        <v>0</v>
      </c>
      <c r="AK4329" s="2">
        <f t="shared" si="17"/>
        <v>0</v>
      </c>
      <c r="AL4329" s="2">
        <f t="shared" si="18"/>
        <v>1</v>
      </c>
    </row>
    <row r="4330" ht="13.5" customHeight="1">
      <c r="A4330" s="3">
        <v>44256.0</v>
      </c>
      <c r="B4330" s="2">
        <v>2335.0</v>
      </c>
      <c r="C4330" s="2">
        <f t="shared" si="3"/>
        <v>2335</v>
      </c>
      <c r="D4330" s="2">
        <f t="shared" si="26"/>
        <v>5252.124384</v>
      </c>
      <c r="E4330" s="2">
        <f t="shared" si="20"/>
        <v>2615.268124</v>
      </c>
      <c r="F4330" s="2">
        <v>-0.21</v>
      </c>
      <c r="G4330" s="2">
        <f t="shared" si="4"/>
        <v>-0.0021</v>
      </c>
      <c r="H4330" s="2">
        <f t="shared" si="21"/>
        <v>1.9896</v>
      </c>
      <c r="I4330" s="2">
        <f t="shared" si="27"/>
        <v>1.731608001</v>
      </c>
      <c r="J4330" s="2">
        <f t="shared" si="5"/>
        <v>385.7853771</v>
      </c>
      <c r="K4330" s="2">
        <f t="shared" si="6"/>
        <v>398.8311884</v>
      </c>
      <c r="L4330" s="2">
        <f t="shared" si="7"/>
        <v>0</v>
      </c>
      <c r="M4330" s="2">
        <f t="shared" si="1"/>
        <v>398.8311884</v>
      </c>
      <c r="O4330" s="2">
        <v>4328.0</v>
      </c>
      <c r="P4330" s="2">
        <v>2359.0</v>
      </c>
      <c r="Q4330" s="2">
        <v>2340.0</v>
      </c>
      <c r="R4330" s="2">
        <v>2364.0</v>
      </c>
      <c r="S4330" s="2">
        <v>2328.0</v>
      </c>
      <c r="T4330" s="2">
        <v>1.335898103E9</v>
      </c>
      <c r="U4330" s="2">
        <v>3.1193221E7</v>
      </c>
      <c r="V4330" s="2">
        <v>4.1791282E7</v>
      </c>
      <c r="W4330" s="2">
        <v>1781350.0</v>
      </c>
      <c r="X4330" s="2">
        <v>1787.0</v>
      </c>
      <c r="Y4330" s="2">
        <f t="shared" si="8"/>
        <v>0.4290499391</v>
      </c>
      <c r="Z4330" s="2">
        <f t="shared" ref="Z4330:AC4330" si="4381">ROUNDDOWN($Y4330*Z$1,0)-IF(MOD($Y4330*Z$1,1)=0,1,0)+1</f>
        <v>1</v>
      </c>
      <c r="AA4330" s="2">
        <f t="shared" si="4381"/>
        <v>2</v>
      </c>
      <c r="AB4330" s="2">
        <f t="shared" si="4381"/>
        <v>2</v>
      </c>
      <c r="AC4330" s="2">
        <f t="shared" si="4381"/>
        <v>3</v>
      </c>
      <c r="AD4330" s="2">
        <f t="shared" si="10"/>
        <v>0</v>
      </c>
      <c r="AE4330" s="2">
        <f t="shared" si="11"/>
        <v>0</v>
      </c>
      <c r="AF4330" s="2">
        <f t="shared" si="12"/>
        <v>0</v>
      </c>
      <c r="AG4330" s="2">
        <f t="shared" si="13"/>
        <v>0</v>
      </c>
      <c r="AH4330" s="2">
        <f t="shared" si="14"/>
        <v>0</v>
      </c>
      <c r="AI4330" s="2">
        <f t="shared" si="15"/>
        <v>0</v>
      </c>
      <c r="AJ4330" s="2">
        <f t="shared" si="16"/>
        <v>1</v>
      </c>
      <c r="AK4330" s="2">
        <f t="shared" si="17"/>
        <v>0</v>
      </c>
      <c r="AL4330" s="2">
        <f t="shared" si="18"/>
        <v>1</v>
      </c>
    </row>
    <row r="4331" ht="13.5" customHeight="1">
      <c r="A4331" s="3">
        <v>44257.0</v>
      </c>
      <c r="B4331" s="2">
        <v>2395.0</v>
      </c>
      <c r="C4331" s="2">
        <f t="shared" si="3"/>
        <v>2395</v>
      </c>
      <c r="D4331" s="2">
        <f t="shared" si="26"/>
        <v>5254.234831</v>
      </c>
      <c r="E4331" s="2">
        <f t="shared" si="20"/>
        <v>2615.610692</v>
      </c>
      <c r="F4331" s="2">
        <v>2.57</v>
      </c>
      <c r="G4331" s="2">
        <f t="shared" si="4"/>
        <v>0.0257</v>
      </c>
      <c r="H4331" s="2">
        <f t="shared" si="21"/>
        <v>2.0153</v>
      </c>
      <c r="I4331" s="2">
        <f t="shared" si="27"/>
        <v>1.732009828</v>
      </c>
      <c r="J4331" s="2">
        <f t="shared" si="5"/>
        <v>395.7000613</v>
      </c>
      <c r="K4331" s="2">
        <f t="shared" si="6"/>
        <v>409.0811499</v>
      </c>
      <c r="L4331" s="2">
        <f t="shared" si="7"/>
        <v>0</v>
      </c>
      <c r="M4331" s="2">
        <f t="shared" si="1"/>
        <v>409.0811499</v>
      </c>
      <c r="O4331" s="2">
        <v>4329.0</v>
      </c>
      <c r="P4331" s="2">
        <v>2334.0</v>
      </c>
      <c r="Q4331" s="2">
        <v>2335.0</v>
      </c>
      <c r="R4331" s="2">
        <v>2395.0</v>
      </c>
      <c r="S4331" s="2">
        <v>2329.0</v>
      </c>
      <c r="T4331" s="2">
        <v>1.335898103E9</v>
      </c>
      <c r="U4331" s="2">
        <v>3.199476E7</v>
      </c>
      <c r="V4331" s="2">
        <v>7.0661517E7</v>
      </c>
      <c r="W4331" s="2">
        <v>2972857.0</v>
      </c>
      <c r="X4331" s="2">
        <v>2150.0</v>
      </c>
      <c r="Y4331" s="2">
        <f t="shared" si="8"/>
        <v>0.9430572473</v>
      </c>
      <c r="Z4331" s="2">
        <f t="shared" ref="Z4331:AC4331" si="4382">ROUNDDOWN($Y4331*Z$1,0)-IF(MOD($Y4331*Z$1,1)=0,1,0)+1</f>
        <v>2</v>
      </c>
      <c r="AA4331" s="2">
        <f t="shared" si="4382"/>
        <v>3</v>
      </c>
      <c r="AB4331" s="2">
        <f t="shared" si="4382"/>
        <v>4</v>
      </c>
      <c r="AC4331" s="2">
        <f t="shared" si="4382"/>
        <v>5</v>
      </c>
      <c r="AD4331" s="2">
        <f t="shared" si="10"/>
        <v>0</v>
      </c>
      <c r="AE4331" s="2">
        <f t="shared" si="11"/>
        <v>0</v>
      </c>
      <c r="AF4331" s="2">
        <f t="shared" si="12"/>
        <v>0</v>
      </c>
      <c r="AG4331" s="2">
        <f t="shared" si="13"/>
        <v>0</v>
      </c>
      <c r="AH4331" s="2">
        <f t="shared" si="14"/>
        <v>0</v>
      </c>
      <c r="AI4331" s="2">
        <f t="shared" si="15"/>
        <v>1</v>
      </c>
      <c r="AJ4331" s="2">
        <f t="shared" si="16"/>
        <v>0</v>
      </c>
      <c r="AK4331" s="2">
        <f t="shared" si="17"/>
        <v>0</v>
      </c>
      <c r="AL4331" s="2">
        <f t="shared" si="18"/>
        <v>1</v>
      </c>
    </row>
    <row r="4332" ht="13.5" customHeight="1">
      <c r="A4332" s="3">
        <v>44258.0</v>
      </c>
      <c r="B4332" s="2">
        <v>2394.0</v>
      </c>
      <c r="C4332" s="2">
        <f t="shared" si="3"/>
        <v>2394</v>
      </c>
      <c r="D4332" s="2">
        <f t="shared" si="26"/>
        <v>5256.346125</v>
      </c>
      <c r="E4332" s="2">
        <f t="shared" si="20"/>
        <v>2615.953259</v>
      </c>
      <c r="F4332" s="2">
        <v>-0.04</v>
      </c>
      <c r="G4332" s="2">
        <f t="shared" si="4"/>
        <v>-0.0004</v>
      </c>
      <c r="H4332" s="2">
        <f t="shared" si="21"/>
        <v>2.0149</v>
      </c>
      <c r="I4332" s="2">
        <f t="shared" si="27"/>
        <v>1.732411655</v>
      </c>
      <c r="J4332" s="2">
        <f t="shared" si="5"/>
        <v>395.5417813</v>
      </c>
      <c r="K4332" s="2">
        <f t="shared" si="6"/>
        <v>408.9175175</v>
      </c>
      <c r="L4332" s="2">
        <f t="shared" si="7"/>
        <v>0</v>
      </c>
      <c r="M4332" s="2">
        <f t="shared" si="1"/>
        <v>408.9175175</v>
      </c>
      <c r="O4332" s="2">
        <v>4330.0</v>
      </c>
      <c r="P4332" s="2">
        <v>2410.0</v>
      </c>
      <c r="Q4332" s="2">
        <v>2395.0</v>
      </c>
      <c r="R4332" s="2">
        <v>2410.0</v>
      </c>
      <c r="S4332" s="2">
        <v>2375.0</v>
      </c>
      <c r="T4332" s="2">
        <v>1.335898103E9</v>
      </c>
      <c r="U4332" s="2">
        <v>3.1981401E7</v>
      </c>
      <c r="V4332" s="2">
        <v>4.1991848E7</v>
      </c>
      <c r="W4332" s="2">
        <v>1754455.0</v>
      </c>
      <c r="X4332" s="2">
        <v>1675.0</v>
      </c>
      <c r="Y4332" s="2">
        <f t="shared" si="8"/>
        <v>0.4737109216</v>
      </c>
      <c r="Z4332" s="2">
        <f t="shared" ref="Z4332:AC4332" si="4383">ROUNDDOWN($Y4332*Z$1,0)-IF(MOD($Y4332*Z$1,1)=0,1,0)+1</f>
        <v>1</v>
      </c>
      <c r="AA4332" s="2">
        <f t="shared" si="4383"/>
        <v>2</v>
      </c>
      <c r="AB4332" s="2">
        <f t="shared" si="4383"/>
        <v>2</v>
      </c>
      <c r="AC4332" s="2">
        <f t="shared" si="4383"/>
        <v>3</v>
      </c>
      <c r="AD4332" s="2">
        <f t="shared" si="10"/>
        <v>0</v>
      </c>
      <c r="AE4332" s="2">
        <f t="shared" si="11"/>
        <v>0</v>
      </c>
      <c r="AF4332" s="2">
        <f t="shared" si="12"/>
        <v>0</v>
      </c>
      <c r="AG4332" s="2">
        <f t="shared" si="13"/>
        <v>0</v>
      </c>
      <c r="AH4332" s="2">
        <f t="shared" si="14"/>
        <v>0</v>
      </c>
      <c r="AI4332" s="2">
        <f t="shared" si="15"/>
        <v>0</v>
      </c>
      <c r="AJ4332" s="2">
        <f t="shared" si="16"/>
        <v>0</v>
      </c>
      <c r="AK4332" s="2">
        <f t="shared" si="17"/>
        <v>1</v>
      </c>
      <c r="AL4332" s="2">
        <f t="shared" si="18"/>
        <v>1</v>
      </c>
    </row>
    <row r="4333" ht="13.5" customHeight="1">
      <c r="A4333" s="3">
        <v>44259.0</v>
      </c>
      <c r="B4333" s="2">
        <v>2405.0</v>
      </c>
      <c r="C4333" s="2">
        <f t="shared" si="3"/>
        <v>2405</v>
      </c>
      <c r="D4333" s="2">
        <f t="shared" si="26"/>
        <v>5258.458268</v>
      </c>
      <c r="E4333" s="2">
        <f t="shared" si="20"/>
        <v>2616.295827</v>
      </c>
      <c r="F4333" s="2">
        <v>0.46</v>
      </c>
      <c r="G4333" s="2">
        <f t="shared" si="4"/>
        <v>0.0046</v>
      </c>
      <c r="H4333" s="2">
        <f t="shared" si="21"/>
        <v>2.0195</v>
      </c>
      <c r="I4333" s="2">
        <f t="shared" si="27"/>
        <v>1.732813482</v>
      </c>
      <c r="J4333" s="2">
        <f t="shared" si="5"/>
        <v>397.3612735</v>
      </c>
      <c r="K4333" s="2">
        <f t="shared" si="6"/>
        <v>410.7985381</v>
      </c>
      <c r="L4333" s="2">
        <f t="shared" si="7"/>
        <v>0</v>
      </c>
      <c r="M4333" s="2">
        <f t="shared" si="1"/>
        <v>410.7985381</v>
      </c>
      <c r="O4333" s="2">
        <v>4331.0</v>
      </c>
      <c r="P4333" s="2">
        <v>2380.0</v>
      </c>
      <c r="Q4333" s="2">
        <v>2394.0</v>
      </c>
      <c r="R4333" s="2">
        <v>2414.0</v>
      </c>
      <c r="S4333" s="2">
        <v>2379.0</v>
      </c>
      <c r="T4333" s="2">
        <v>1.335898103E9</v>
      </c>
      <c r="U4333" s="2">
        <v>3.2128349E7</v>
      </c>
      <c r="V4333" s="2">
        <v>2.51875091E8</v>
      </c>
      <c r="W4333" s="2">
        <v>1.0498135E7</v>
      </c>
      <c r="X4333" s="2">
        <v>2782.0</v>
      </c>
      <c r="Y4333" s="2">
        <f t="shared" si="8"/>
        <v>0.6145960211</v>
      </c>
      <c r="Z4333" s="2">
        <f t="shared" ref="Z4333:AC4333" si="4384">ROUNDDOWN($Y4333*Z$1,0)-IF(MOD($Y4333*Z$1,1)=0,1,0)+1</f>
        <v>2</v>
      </c>
      <c r="AA4333" s="2">
        <f t="shared" si="4384"/>
        <v>2</v>
      </c>
      <c r="AB4333" s="2">
        <f t="shared" si="4384"/>
        <v>3</v>
      </c>
      <c r="AC4333" s="2">
        <f t="shared" si="4384"/>
        <v>4</v>
      </c>
      <c r="AD4333" s="2">
        <f t="shared" si="10"/>
        <v>0</v>
      </c>
      <c r="AE4333" s="2">
        <f t="shared" si="11"/>
        <v>1</v>
      </c>
      <c r="AF4333" s="2">
        <f t="shared" si="12"/>
        <v>0</v>
      </c>
      <c r="AG4333" s="2">
        <f t="shared" si="13"/>
        <v>0</v>
      </c>
      <c r="AH4333" s="2">
        <f t="shared" si="14"/>
        <v>0</v>
      </c>
      <c r="AI4333" s="2">
        <f t="shared" si="15"/>
        <v>0</v>
      </c>
      <c r="AJ4333" s="2">
        <f t="shared" si="16"/>
        <v>0</v>
      </c>
      <c r="AK4333" s="2">
        <f t="shared" si="17"/>
        <v>0</v>
      </c>
      <c r="AL4333" s="2">
        <f t="shared" si="18"/>
        <v>1</v>
      </c>
    </row>
    <row r="4334" ht="13.5" customHeight="1">
      <c r="A4334" s="3">
        <v>44262.0</v>
      </c>
      <c r="B4334" s="2">
        <v>2465.0</v>
      </c>
      <c r="C4334" s="2">
        <f t="shared" si="3"/>
        <v>2465</v>
      </c>
      <c r="D4334" s="2">
        <f t="shared" si="26"/>
        <v>5260.571259</v>
      </c>
      <c r="E4334" s="2">
        <f t="shared" si="20"/>
        <v>2616.638395</v>
      </c>
      <c r="F4334" s="2">
        <v>2.49</v>
      </c>
      <c r="G4334" s="2">
        <f t="shared" si="4"/>
        <v>0.0249</v>
      </c>
      <c r="H4334" s="2">
        <f t="shared" si="21"/>
        <v>2.0444</v>
      </c>
      <c r="I4334" s="2">
        <f t="shared" si="27"/>
        <v>1.733215309</v>
      </c>
      <c r="J4334" s="2">
        <f t="shared" si="5"/>
        <v>407.2555692</v>
      </c>
      <c r="K4334" s="2">
        <f t="shared" si="6"/>
        <v>421.0274217</v>
      </c>
      <c r="L4334" s="2">
        <f t="shared" si="7"/>
        <v>0</v>
      </c>
      <c r="M4334" s="2">
        <f t="shared" si="1"/>
        <v>421.0274217</v>
      </c>
      <c r="O4334" s="2">
        <v>4332.0</v>
      </c>
      <c r="P4334" s="2">
        <v>2434.0</v>
      </c>
      <c r="Q4334" s="2">
        <v>2405.0</v>
      </c>
      <c r="R4334" s="2">
        <v>2466.0</v>
      </c>
      <c r="S4334" s="2">
        <v>2427.0</v>
      </c>
      <c r="T4334" s="2">
        <v>1.335898103E9</v>
      </c>
      <c r="U4334" s="2">
        <v>3.2929888E7</v>
      </c>
      <c r="V4334" s="2">
        <v>4.3859498E7</v>
      </c>
      <c r="W4334" s="2">
        <v>1792881.0</v>
      </c>
      <c r="X4334" s="2">
        <v>1504.0</v>
      </c>
      <c r="Y4334" s="2">
        <f t="shared" si="8"/>
        <v>0.9393016646</v>
      </c>
      <c r="Z4334" s="2">
        <f t="shared" ref="Z4334:AC4334" si="4385">ROUNDDOWN($Y4334*Z$1,0)-IF(MOD($Y4334*Z$1,1)=0,1,0)+1</f>
        <v>2</v>
      </c>
      <c r="AA4334" s="2">
        <f t="shared" si="4385"/>
        <v>3</v>
      </c>
      <c r="AB4334" s="2">
        <f t="shared" si="4385"/>
        <v>4</v>
      </c>
      <c r="AC4334" s="2">
        <f t="shared" si="4385"/>
        <v>5</v>
      </c>
      <c r="AD4334" s="2">
        <f t="shared" si="10"/>
        <v>0</v>
      </c>
      <c r="AE4334" s="2">
        <f t="shared" si="11"/>
        <v>1</v>
      </c>
      <c r="AF4334" s="2">
        <f t="shared" si="12"/>
        <v>0</v>
      </c>
      <c r="AG4334" s="2">
        <f t="shared" si="13"/>
        <v>0</v>
      </c>
      <c r="AH4334" s="2">
        <f t="shared" si="14"/>
        <v>0</v>
      </c>
      <c r="AI4334" s="2">
        <f t="shared" si="15"/>
        <v>0</v>
      </c>
      <c r="AJ4334" s="2">
        <f t="shared" si="16"/>
        <v>0</v>
      </c>
      <c r="AK4334" s="2">
        <f t="shared" si="17"/>
        <v>0</v>
      </c>
      <c r="AL4334" s="2">
        <f t="shared" si="18"/>
        <v>1</v>
      </c>
    </row>
    <row r="4335" ht="13.5" customHeight="1">
      <c r="A4335" s="3">
        <v>44263.0</v>
      </c>
      <c r="B4335" s="2">
        <v>2472.0</v>
      </c>
      <c r="C4335" s="2">
        <f t="shared" si="3"/>
        <v>2472</v>
      </c>
      <c r="D4335" s="2">
        <f t="shared" si="26"/>
        <v>5262.685099</v>
      </c>
      <c r="E4335" s="2">
        <f t="shared" si="20"/>
        <v>2616.980962</v>
      </c>
      <c r="F4335" s="2">
        <v>0.28</v>
      </c>
      <c r="G4335" s="2">
        <f t="shared" si="4"/>
        <v>0.0028</v>
      </c>
      <c r="H4335" s="2">
        <f t="shared" si="21"/>
        <v>2.0472</v>
      </c>
      <c r="I4335" s="2">
        <f t="shared" si="27"/>
        <v>1.733617137</v>
      </c>
      <c r="J4335" s="2">
        <f t="shared" si="5"/>
        <v>408.3958848</v>
      </c>
      <c r="K4335" s="2">
        <f t="shared" si="6"/>
        <v>422.2062984</v>
      </c>
      <c r="L4335" s="2">
        <f t="shared" si="7"/>
        <v>0</v>
      </c>
      <c r="M4335" s="2">
        <f t="shared" si="1"/>
        <v>422.2062984</v>
      </c>
      <c r="O4335" s="2">
        <v>4333.0</v>
      </c>
      <c r="P4335" s="2">
        <v>2444.0</v>
      </c>
      <c r="Q4335" s="2">
        <v>2465.0</v>
      </c>
      <c r="R4335" s="2">
        <v>2475.0</v>
      </c>
      <c r="S4335" s="2">
        <v>2420.0</v>
      </c>
      <c r="T4335" s="2">
        <v>1.335898103E9</v>
      </c>
      <c r="U4335" s="2">
        <v>3.3023401E7</v>
      </c>
      <c r="V4335" s="2">
        <v>7.7411494E7</v>
      </c>
      <c r="W4335" s="2">
        <v>3163543.0</v>
      </c>
      <c r="X4335" s="2">
        <v>3035.0</v>
      </c>
      <c r="Y4335" s="2">
        <f t="shared" si="8"/>
        <v>0.5683110028</v>
      </c>
      <c r="Z4335" s="2">
        <f t="shared" ref="Z4335:AC4335" si="4386">ROUNDDOWN($Y4335*Z$1,0)-IF(MOD($Y4335*Z$1,1)=0,1,0)+1</f>
        <v>2</v>
      </c>
      <c r="AA4335" s="2">
        <f t="shared" si="4386"/>
        <v>2</v>
      </c>
      <c r="AB4335" s="2">
        <f t="shared" si="4386"/>
        <v>3</v>
      </c>
      <c r="AC4335" s="2">
        <f t="shared" si="4386"/>
        <v>3</v>
      </c>
      <c r="AD4335" s="2">
        <f t="shared" si="10"/>
        <v>1</v>
      </c>
      <c r="AE4335" s="2">
        <f t="shared" si="11"/>
        <v>0</v>
      </c>
      <c r="AF4335" s="2">
        <f t="shared" si="12"/>
        <v>0</v>
      </c>
      <c r="AG4335" s="2">
        <f t="shared" si="13"/>
        <v>0</v>
      </c>
      <c r="AH4335" s="2">
        <f t="shared" si="14"/>
        <v>0</v>
      </c>
      <c r="AI4335" s="2">
        <f t="shared" si="15"/>
        <v>0</v>
      </c>
      <c r="AJ4335" s="2">
        <f t="shared" si="16"/>
        <v>0</v>
      </c>
      <c r="AK4335" s="2">
        <f t="shared" si="17"/>
        <v>0</v>
      </c>
      <c r="AL4335" s="2">
        <f t="shared" si="18"/>
        <v>1</v>
      </c>
    </row>
    <row r="4336" ht="13.5" customHeight="1">
      <c r="A4336" s="3">
        <v>44264.0</v>
      </c>
      <c r="B4336" s="2">
        <v>2521.0</v>
      </c>
      <c r="C4336" s="2">
        <f t="shared" si="3"/>
        <v>2521</v>
      </c>
      <c r="D4336" s="2">
        <f t="shared" si="26"/>
        <v>5264.799789</v>
      </c>
      <c r="E4336" s="2">
        <f t="shared" si="20"/>
        <v>2617.32353</v>
      </c>
      <c r="F4336" s="2">
        <v>1.98</v>
      </c>
      <c r="G4336" s="2">
        <f t="shared" si="4"/>
        <v>0.0198</v>
      </c>
      <c r="H4336" s="2">
        <f t="shared" si="21"/>
        <v>2.067</v>
      </c>
      <c r="I4336" s="2">
        <f t="shared" si="27"/>
        <v>1.734018964</v>
      </c>
      <c r="J4336" s="2">
        <f t="shared" si="5"/>
        <v>416.4821233</v>
      </c>
      <c r="K4336" s="2">
        <f t="shared" si="6"/>
        <v>430.5659831</v>
      </c>
      <c r="L4336" s="2">
        <f t="shared" si="7"/>
        <v>0</v>
      </c>
      <c r="M4336" s="2">
        <f t="shared" si="1"/>
        <v>430.5659831</v>
      </c>
      <c r="O4336" s="2">
        <v>4334.0</v>
      </c>
      <c r="P4336" s="2">
        <v>2487.0</v>
      </c>
      <c r="Q4336" s="2">
        <v>2472.0</v>
      </c>
      <c r="R4336" s="2">
        <v>2525.0</v>
      </c>
      <c r="S4336" s="2">
        <v>2486.0</v>
      </c>
      <c r="T4336" s="2">
        <v>1.335898103E9</v>
      </c>
      <c r="U4336" s="2">
        <v>3.3677991E7</v>
      </c>
      <c r="V4336" s="2">
        <v>5.9879984E7</v>
      </c>
      <c r="W4336" s="2">
        <v>2390608.0</v>
      </c>
      <c r="X4336" s="2">
        <v>2074.0</v>
      </c>
      <c r="Y4336" s="2">
        <f t="shared" si="8"/>
        <v>0.8968737312</v>
      </c>
      <c r="Z4336" s="2">
        <f t="shared" ref="Z4336:AC4336" si="4387">ROUNDDOWN($Y4336*Z$1,0)-IF(MOD($Y4336*Z$1,1)=0,1,0)+1</f>
        <v>2</v>
      </c>
      <c r="AA4336" s="2">
        <f t="shared" si="4387"/>
        <v>3</v>
      </c>
      <c r="AB4336" s="2">
        <f t="shared" si="4387"/>
        <v>4</v>
      </c>
      <c r="AC4336" s="2">
        <f t="shared" si="4387"/>
        <v>5</v>
      </c>
      <c r="AD4336" s="2">
        <f t="shared" si="10"/>
        <v>0</v>
      </c>
      <c r="AE4336" s="2">
        <f t="shared" si="11"/>
        <v>0</v>
      </c>
      <c r="AF4336" s="2">
        <f t="shared" si="12"/>
        <v>0</v>
      </c>
      <c r="AG4336" s="2">
        <f t="shared" si="13"/>
        <v>0</v>
      </c>
      <c r="AH4336" s="2">
        <f t="shared" si="14"/>
        <v>0</v>
      </c>
      <c r="AI4336" s="2">
        <f t="shared" si="15"/>
        <v>1</v>
      </c>
      <c r="AJ4336" s="2">
        <f t="shared" si="16"/>
        <v>0</v>
      </c>
      <c r="AK4336" s="2">
        <f t="shared" si="17"/>
        <v>0</v>
      </c>
      <c r="AL4336" s="2">
        <f t="shared" si="18"/>
        <v>1</v>
      </c>
    </row>
    <row r="4337" ht="13.5" customHeight="1">
      <c r="A4337" s="3">
        <v>44265.0</v>
      </c>
      <c r="B4337" s="2">
        <v>2512.0</v>
      </c>
      <c r="C4337" s="2">
        <f t="shared" si="3"/>
        <v>2512</v>
      </c>
      <c r="D4337" s="2">
        <f t="shared" si="26"/>
        <v>5266.915329</v>
      </c>
      <c r="E4337" s="2">
        <f t="shared" si="20"/>
        <v>2617.666098</v>
      </c>
      <c r="F4337" s="2">
        <v>-0.36</v>
      </c>
      <c r="G4337" s="2">
        <f t="shared" si="4"/>
        <v>-0.0036</v>
      </c>
      <c r="H4337" s="2">
        <f t="shared" si="21"/>
        <v>2.0634</v>
      </c>
      <c r="I4337" s="2">
        <f t="shared" si="27"/>
        <v>1.734420791</v>
      </c>
      <c r="J4337" s="2">
        <f t="shared" si="5"/>
        <v>414.9827877</v>
      </c>
      <c r="K4337" s="2">
        <f t="shared" si="6"/>
        <v>429.0159456</v>
      </c>
      <c r="L4337" s="2">
        <f t="shared" si="7"/>
        <v>0</v>
      </c>
      <c r="M4337" s="2">
        <f t="shared" si="1"/>
        <v>429.0159456</v>
      </c>
      <c r="O4337" s="2">
        <v>4335.0</v>
      </c>
      <c r="P4337" s="2">
        <v>2520.0</v>
      </c>
      <c r="Q4337" s="2">
        <v>2521.0</v>
      </c>
      <c r="R4337" s="2">
        <v>2568.0</v>
      </c>
      <c r="S4337" s="2">
        <v>2488.0</v>
      </c>
      <c r="T4337" s="2">
        <v>1.335898103E9</v>
      </c>
      <c r="U4337" s="2">
        <v>3.355776E7</v>
      </c>
      <c r="V4337" s="2">
        <v>7.8805389E7</v>
      </c>
      <c r="W4337" s="2">
        <v>3111733.0</v>
      </c>
      <c r="X4337" s="2">
        <v>2864.0</v>
      </c>
      <c r="Y4337" s="2">
        <f t="shared" si="8"/>
        <v>0.3850994722</v>
      </c>
      <c r="Z4337" s="2">
        <f t="shared" ref="Z4337:AC4337" si="4388">ROUNDDOWN($Y4337*Z$1,0)-IF(MOD($Y4337*Z$1,1)=0,1,0)+1</f>
        <v>1</v>
      </c>
      <c r="AA4337" s="2">
        <f t="shared" si="4388"/>
        <v>2</v>
      </c>
      <c r="AB4337" s="2">
        <f t="shared" si="4388"/>
        <v>2</v>
      </c>
      <c r="AC4337" s="2">
        <f t="shared" si="4388"/>
        <v>2</v>
      </c>
      <c r="AD4337" s="2">
        <f t="shared" si="10"/>
        <v>0</v>
      </c>
      <c r="AE4337" s="2">
        <f t="shared" si="11"/>
        <v>0</v>
      </c>
      <c r="AF4337" s="2">
        <f t="shared" si="12"/>
        <v>0</v>
      </c>
      <c r="AG4337" s="2">
        <f t="shared" si="13"/>
        <v>0</v>
      </c>
      <c r="AH4337" s="2">
        <f t="shared" si="14"/>
        <v>0</v>
      </c>
      <c r="AI4337" s="2">
        <f t="shared" si="15"/>
        <v>0</v>
      </c>
      <c r="AJ4337" s="2">
        <f t="shared" si="16"/>
        <v>1</v>
      </c>
      <c r="AK4337" s="2">
        <f t="shared" si="17"/>
        <v>0</v>
      </c>
      <c r="AL4337" s="2">
        <f t="shared" si="18"/>
        <v>1</v>
      </c>
    </row>
    <row r="4338" ht="13.5" customHeight="1">
      <c r="A4338" s="3">
        <v>44266.0</v>
      </c>
      <c r="B4338" s="2">
        <v>2538.0</v>
      </c>
      <c r="C4338" s="2">
        <f t="shared" si="3"/>
        <v>2538</v>
      </c>
      <c r="D4338" s="2">
        <f t="shared" si="26"/>
        <v>5269.031719</v>
      </c>
      <c r="E4338" s="2">
        <f t="shared" si="20"/>
        <v>2618.008666</v>
      </c>
      <c r="F4338" s="2">
        <v>1.04</v>
      </c>
      <c r="G4338" s="2">
        <f t="shared" si="4"/>
        <v>0.0104</v>
      </c>
      <c r="H4338" s="2">
        <f t="shared" si="21"/>
        <v>2.0738</v>
      </c>
      <c r="I4338" s="2">
        <f t="shared" si="27"/>
        <v>1.734822618</v>
      </c>
      <c r="J4338" s="2">
        <f t="shared" si="5"/>
        <v>419.2986086</v>
      </c>
      <c r="K4338" s="2">
        <f t="shared" si="6"/>
        <v>433.4777114</v>
      </c>
      <c r="L4338" s="2">
        <f t="shared" si="7"/>
        <v>0</v>
      </c>
      <c r="M4338" s="2">
        <f t="shared" si="1"/>
        <v>433.4777114</v>
      </c>
      <c r="O4338" s="2">
        <v>4336.0</v>
      </c>
      <c r="P4338" s="2">
        <v>2565.0</v>
      </c>
      <c r="Q4338" s="2">
        <v>2512.0</v>
      </c>
      <c r="R4338" s="2">
        <v>2593.0</v>
      </c>
      <c r="S4338" s="2">
        <v>2530.0</v>
      </c>
      <c r="T4338" s="2">
        <v>1.335898103E9</v>
      </c>
      <c r="U4338" s="2">
        <v>3.3905094E7</v>
      </c>
      <c r="V4338" s="2">
        <v>1.3388407E8</v>
      </c>
      <c r="W4338" s="2">
        <v>5225735.0</v>
      </c>
      <c r="X4338" s="2">
        <v>2869.0</v>
      </c>
      <c r="Y4338" s="2">
        <f t="shared" si="8"/>
        <v>0.763499797</v>
      </c>
      <c r="Z4338" s="2">
        <f t="shared" ref="Z4338:AC4338" si="4389">ROUNDDOWN($Y4338*Z$1,0)-IF(MOD($Y4338*Z$1,1)=0,1,0)+1</f>
        <v>2</v>
      </c>
      <c r="AA4338" s="2">
        <f t="shared" si="4389"/>
        <v>3</v>
      </c>
      <c r="AB4338" s="2">
        <f t="shared" si="4389"/>
        <v>4</v>
      </c>
      <c r="AC4338" s="2">
        <f t="shared" si="4389"/>
        <v>4</v>
      </c>
      <c r="AD4338" s="2">
        <f t="shared" si="10"/>
        <v>0</v>
      </c>
      <c r="AE4338" s="2">
        <f t="shared" si="11"/>
        <v>0</v>
      </c>
      <c r="AF4338" s="2">
        <f t="shared" si="12"/>
        <v>0</v>
      </c>
      <c r="AG4338" s="2">
        <f t="shared" si="13"/>
        <v>0</v>
      </c>
      <c r="AH4338" s="2">
        <f t="shared" si="14"/>
        <v>0</v>
      </c>
      <c r="AI4338" s="2">
        <f t="shared" si="15"/>
        <v>1</v>
      </c>
      <c r="AJ4338" s="2">
        <f t="shared" si="16"/>
        <v>0</v>
      </c>
      <c r="AK4338" s="2">
        <f t="shared" si="17"/>
        <v>0</v>
      </c>
      <c r="AL4338" s="2">
        <f t="shared" si="18"/>
        <v>1</v>
      </c>
    </row>
    <row r="4339" ht="13.5" customHeight="1">
      <c r="A4339" s="3">
        <v>44269.0</v>
      </c>
      <c r="B4339" s="2">
        <v>2529.0</v>
      </c>
      <c r="C4339" s="2">
        <f t="shared" si="3"/>
        <v>2529</v>
      </c>
      <c r="D4339" s="2">
        <f t="shared" si="26"/>
        <v>5271.148959</v>
      </c>
      <c r="E4339" s="2">
        <f t="shared" si="20"/>
        <v>2618.351233</v>
      </c>
      <c r="F4339" s="2">
        <v>-0.35</v>
      </c>
      <c r="G4339" s="2">
        <f t="shared" si="4"/>
        <v>-0.0035</v>
      </c>
      <c r="H4339" s="2">
        <f t="shared" si="21"/>
        <v>2.0703</v>
      </c>
      <c r="I4339" s="2">
        <f t="shared" si="27"/>
        <v>1.735224445</v>
      </c>
      <c r="J4339" s="2">
        <f t="shared" si="5"/>
        <v>417.8310635</v>
      </c>
      <c r="K4339" s="2">
        <f t="shared" si="6"/>
        <v>431.9605395</v>
      </c>
      <c r="L4339" s="2">
        <f t="shared" si="7"/>
        <v>0</v>
      </c>
      <c r="M4339" s="2">
        <f t="shared" si="1"/>
        <v>431.9605395</v>
      </c>
      <c r="O4339" s="2">
        <v>4337.0</v>
      </c>
      <c r="P4339" s="2">
        <v>2560.0</v>
      </c>
      <c r="Q4339" s="2">
        <v>2538.0</v>
      </c>
      <c r="R4339" s="2">
        <v>2572.0</v>
      </c>
      <c r="S4339" s="2">
        <v>2514.0</v>
      </c>
      <c r="T4339" s="2">
        <v>1.335898103E9</v>
      </c>
      <c r="U4339" s="2">
        <v>3.3784863E7</v>
      </c>
      <c r="V4339" s="2">
        <v>2.1814621E7</v>
      </c>
      <c r="W4339" s="2">
        <v>859867.0</v>
      </c>
      <c r="X4339" s="2">
        <v>883.0</v>
      </c>
      <c r="Y4339" s="2">
        <f t="shared" si="8"/>
        <v>0.3886520503</v>
      </c>
      <c r="Z4339" s="2">
        <f t="shared" ref="Z4339:AC4339" si="4390">ROUNDDOWN($Y4339*Z$1,0)-IF(MOD($Y4339*Z$1,1)=0,1,0)+1</f>
        <v>1</v>
      </c>
      <c r="AA4339" s="2">
        <f t="shared" si="4390"/>
        <v>2</v>
      </c>
      <c r="AB4339" s="2">
        <f t="shared" si="4390"/>
        <v>2</v>
      </c>
      <c r="AC4339" s="2">
        <f t="shared" si="4390"/>
        <v>2</v>
      </c>
      <c r="AD4339" s="2">
        <f t="shared" si="10"/>
        <v>0</v>
      </c>
      <c r="AE4339" s="2">
        <f t="shared" si="11"/>
        <v>0</v>
      </c>
      <c r="AF4339" s="2">
        <f t="shared" si="12"/>
        <v>0</v>
      </c>
      <c r="AG4339" s="2">
        <f t="shared" si="13"/>
        <v>0</v>
      </c>
      <c r="AH4339" s="2">
        <f t="shared" si="14"/>
        <v>0</v>
      </c>
      <c r="AI4339" s="2">
        <f t="shared" si="15"/>
        <v>0</v>
      </c>
      <c r="AJ4339" s="2">
        <f t="shared" si="16"/>
        <v>0</v>
      </c>
      <c r="AK4339" s="2">
        <f t="shared" si="17"/>
        <v>1</v>
      </c>
      <c r="AL4339" s="2">
        <f t="shared" si="18"/>
        <v>1</v>
      </c>
    </row>
    <row r="4340" ht="13.5" customHeight="1">
      <c r="A4340" s="3">
        <v>44270.0</v>
      </c>
      <c r="B4340" s="2">
        <v>2538.0</v>
      </c>
      <c r="C4340" s="2">
        <f t="shared" si="3"/>
        <v>2538</v>
      </c>
      <c r="D4340" s="2">
        <f t="shared" si="26"/>
        <v>5273.26705</v>
      </c>
      <c r="E4340" s="2">
        <f t="shared" si="20"/>
        <v>2618.693801</v>
      </c>
      <c r="F4340" s="2">
        <v>0.36</v>
      </c>
      <c r="G4340" s="2">
        <f t="shared" si="4"/>
        <v>0.0036</v>
      </c>
      <c r="H4340" s="2">
        <f t="shared" si="21"/>
        <v>2.0739</v>
      </c>
      <c r="I4340" s="2">
        <f t="shared" si="27"/>
        <v>1.735626272</v>
      </c>
      <c r="J4340" s="2">
        <f t="shared" si="5"/>
        <v>419.3352553</v>
      </c>
      <c r="K4340" s="2">
        <f t="shared" si="6"/>
        <v>433.5155974</v>
      </c>
      <c r="L4340" s="2">
        <f t="shared" si="7"/>
        <v>0</v>
      </c>
      <c r="M4340" s="2">
        <f t="shared" si="1"/>
        <v>433.5155974</v>
      </c>
      <c r="O4340" s="2">
        <v>4338.0</v>
      </c>
      <c r="P4340" s="2">
        <v>2513.0</v>
      </c>
      <c r="Q4340" s="2">
        <v>2529.0</v>
      </c>
      <c r="R4340" s="2">
        <v>2549.0</v>
      </c>
      <c r="S4340" s="2">
        <v>2513.0</v>
      </c>
      <c r="T4340" s="2">
        <v>1.335921743E9</v>
      </c>
      <c r="U4340" s="2">
        <v>3.3905694E7</v>
      </c>
      <c r="V4340" s="2">
        <v>7.346944E7</v>
      </c>
      <c r="W4340" s="2">
        <v>2895693.0</v>
      </c>
      <c r="X4340" s="2">
        <v>2492.0</v>
      </c>
      <c r="Y4340" s="2">
        <f t="shared" si="8"/>
        <v>0.591453512</v>
      </c>
      <c r="Z4340" s="2">
        <f t="shared" ref="Z4340:AC4340" si="4391">ROUNDDOWN($Y4340*Z$1,0)-IF(MOD($Y4340*Z$1,1)=0,1,0)+1</f>
        <v>2</v>
      </c>
      <c r="AA4340" s="2">
        <f t="shared" si="4391"/>
        <v>2</v>
      </c>
      <c r="AB4340" s="2">
        <f t="shared" si="4391"/>
        <v>3</v>
      </c>
      <c r="AC4340" s="2">
        <f t="shared" si="4391"/>
        <v>3</v>
      </c>
      <c r="AD4340" s="2">
        <f t="shared" si="10"/>
        <v>1</v>
      </c>
      <c r="AE4340" s="2">
        <f t="shared" si="11"/>
        <v>0</v>
      </c>
      <c r="AF4340" s="2">
        <f t="shared" si="12"/>
        <v>0</v>
      </c>
      <c r="AG4340" s="2">
        <f t="shared" si="13"/>
        <v>0</v>
      </c>
      <c r="AH4340" s="2">
        <f t="shared" si="14"/>
        <v>0</v>
      </c>
      <c r="AI4340" s="2">
        <f t="shared" si="15"/>
        <v>0</v>
      </c>
      <c r="AJ4340" s="2">
        <f t="shared" si="16"/>
        <v>0</v>
      </c>
      <c r="AK4340" s="2">
        <f t="shared" si="17"/>
        <v>0</v>
      </c>
      <c r="AL4340" s="2">
        <f t="shared" si="18"/>
        <v>1</v>
      </c>
    </row>
    <row r="4341" ht="13.5" customHeight="1">
      <c r="A4341" s="3">
        <v>44271.0</v>
      </c>
      <c r="B4341" s="2">
        <v>2569.0</v>
      </c>
      <c r="C4341" s="2">
        <f t="shared" si="3"/>
        <v>2569</v>
      </c>
      <c r="D4341" s="2">
        <f t="shared" si="26"/>
        <v>5275.385992</v>
      </c>
      <c r="E4341" s="2">
        <f t="shared" si="20"/>
        <v>2619.036369</v>
      </c>
      <c r="F4341" s="2">
        <v>1.22</v>
      </c>
      <c r="G4341" s="2">
        <f t="shared" si="4"/>
        <v>0.0122</v>
      </c>
      <c r="H4341" s="2">
        <f t="shared" si="21"/>
        <v>2.0861</v>
      </c>
      <c r="I4341" s="2">
        <f t="shared" si="27"/>
        <v>1.7360281</v>
      </c>
      <c r="J4341" s="2">
        <f t="shared" si="5"/>
        <v>424.4511455</v>
      </c>
      <c r="K4341" s="2">
        <f t="shared" si="6"/>
        <v>438.8044877</v>
      </c>
      <c r="L4341" s="2">
        <f t="shared" si="7"/>
        <v>0</v>
      </c>
      <c r="M4341" s="2">
        <f t="shared" si="1"/>
        <v>438.8044877</v>
      </c>
      <c r="O4341" s="2">
        <v>4339.0</v>
      </c>
      <c r="P4341" s="2">
        <v>2538.0</v>
      </c>
      <c r="Q4341" s="2">
        <v>2538.0</v>
      </c>
      <c r="R4341" s="2">
        <v>2569.0</v>
      </c>
      <c r="S4341" s="2">
        <v>2536.0</v>
      </c>
      <c r="T4341" s="2">
        <v>1.335921743E9</v>
      </c>
      <c r="U4341" s="2">
        <v>3.431983E7</v>
      </c>
      <c r="V4341" s="2">
        <v>4.0009314E7</v>
      </c>
      <c r="W4341" s="2">
        <v>1566139.0</v>
      </c>
      <c r="X4341" s="2">
        <v>1497.0</v>
      </c>
      <c r="Y4341" s="2">
        <f t="shared" si="8"/>
        <v>0.7980105562</v>
      </c>
      <c r="Z4341" s="2">
        <f t="shared" ref="Z4341:AC4341" si="4392">ROUNDDOWN($Y4341*Z$1,0)-IF(MOD($Y4341*Z$1,1)=0,1,0)+1</f>
        <v>2</v>
      </c>
      <c r="AA4341" s="2">
        <f t="shared" si="4392"/>
        <v>3</v>
      </c>
      <c r="AB4341" s="2">
        <f t="shared" si="4392"/>
        <v>4</v>
      </c>
      <c r="AC4341" s="2">
        <f t="shared" si="4392"/>
        <v>4</v>
      </c>
      <c r="AD4341" s="2">
        <f t="shared" si="10"/>
        <v>0</v>
      </c>
      <c r="AE4341" s="2">
        <f t="shared" si="11"/>
        <v>0</v>
      </c>
      <c r="AF4341" s="2">
        <f t="shared" si="12"/>
        <v>0</v>
      </c>
      <c r="AG4341" s="2">
        <f t="shared" si="13"/>
        <v>0</v>
      </c>
      <c r="AH4341" s="2">
        <f t="shared" si="14"/>
        <v>1</v>
      </c>
      <c r="AI4341" s="2">
        <f t="shared" si="15"/>
        <v>0</v>
      </c>
      <c r="AJ4341" s="2">
        <f t="shared" si="16"/>
        <v>0</v>
      </c>
      <c r="AK4341" s="2">
        <f t="shared" si="17"/>
        <v>0</v>
      </c>
      <c r="AL4341" s="2">
        <f t="shared" si="18"/>
        <v>1</v>
      </c>
    </row>
    <row r="4342" ht="13.5" customHeight="1">
      <c r="A4342" s="3">
        <v>44272.0</v>
      </c>
      <c r="B4342" s="2">
        <v>2561.0</v>
      </c>
      <c r="C4342" s="2">
        <f t="shared" si="3"/>
        <v>2561</v>
      </c>
      <c r="D4342" s="2">
        <f t="shared" si="26"/>
        <v>5277.505785</v>
      </c>
      <c r="E4342" s="2">
        <f t="shared" si="20"/>
        <v>2619.378936</v>
      </c>
      <c r="F4342" s="2">
        <v>-0.31</v>
      </c>
      <c r="G4342" s="2">
        <f t="shared" si="4"/>
        <v>-0.0031</v>
      </c>
      <c r="H4342" s="2">
        <f t="shared" si="21"/>
        <v>2.083</v>
      </c>
      <c r="I4342" s="2">
        <f t="shared" si="27"/>
        <v>1.736429927</v>
      </c>
      <c r="J4342" s="2">
        <f t="shared" si="5"/>
        <v>423.1353469</v>
      </c>
      <c r="K4342" s="2">
        <f t="shared" si="6"/>
        <v>437.4441938</v>
      </c>
      <c r="L4342" s="2">
        <f t="shared" si="7"/>
        <v>0</v>
      </c>
      <c r="M4342" s="2">
        <f t="shared" si="1"/>
        <v>437.4441938</v>
      </c>
      <c r="O4342" s="2">
        <v>4340.0</v>
      </c>
      <c r="P4342" s="2">
        <v>2558.0</v>
      </c>
      <c r="Q4342" s="2">
        <v>2569.0</v>
      </c>
      <c r="R4342" s="2">
        <v>2572.0</v>
      </c>
      <c r="S4342" s="2">
        <v>2538.0</v>
      </c>
      <c r="T4342" s="2">
        <v>1.335921743E9</v>
      </c>
      <c r="U4342" s="2">
        <v>3.4212956E7</v>
      </c>
      <c r="V4342" s="2">
        <v>3.5611572E7</v>
      </c>
      <c r="W4342" s="2">
        <v>1392997.0</v>
      </c>
      <c r="X4342" s="2">
        <v>1840.0</v>
      </c>
      <c r="Y4342" s="2">
        <f t="shared" si="8"/>
        <v>0.3995127893</v>
      </c>
      <c r="Z4342" s="2">
        <f t="shared" ref="Z4342:AC4342" si="4393">ROUNDDOWN($Y4342*Z$1,0)-IF(MOD($Y4342*Z$1,1)=0,1,0)+1</f>
        <v>1</v>
      </c>
      <c r="AA4342" s="2">
        <f t="shared" si="4393"/>
        <v>2</v>
      </c>
      <c r="AB4342" s="2">
        <f t="shared" si="4393"/>
        <v>2</v>
      </c>
      <c r="AC4342" s="2">
        <f t="shared" si="4393"/>
        <v>2</v>
      </c>
      <c r="AD4342" s="2">
        <f t="shared" si="10"/>
        <v>0</v>
      </c>
      <c r="AE4342" s="2">
        <f t="shared" si="11"/>
        <v>0</v>
      </c>
      <c r="AF4342" s="2">
        <f t="shared" si="12"/>
        <v>0</v>
      </c>
      <c r="AG4342" s="2">
        <f t="shared" si="13"/>
        <v>1</v>
      </c>
      <c r="AH4342" s="2">
        <f t="shared" si="14"/>
        <v>0</v>
      </c>
      <c r="AI4342" s="2">
        <f t="shared" si="15"/>
        <v>0</v>
      </c>
      <c r="AJ4342" s="2">
        <f t="shared" si="16"/>
        <v>0</v>
      </c>
      <c r="AK4342" s="2">
        <f t="shared" si="17"/>
        <v>0</v>
      </c>
      <c r="AL4342" s="2">
        <f t="shared" si="18"/>
        <v>1</v>
      </c>
    </row>
    <row r="4343" ht="13.5" customHeight="1">
      <c r="A4343" s="3">
        <v>44273.0</v>
      </c>
      <c r="B4343" s="2">
        <v>2536.0</v>
      </c>
      <c r="C4343" s="2">
        <f t="shared" si="3"/>
        <v>2536</v>
      </c>
      <c r="D4343" s="2">
        <f t="shared" si="26"/>
        <v>5279.62643</v>
      </c>
      <c r="E4343" s="2">
        <f t="shared" si="20"/>
        <v>2619.721504</v>
      </c>
      <c r="F4343" s="2">
        <v>-0.98</v>
      </c>
      <c r="G4343" s="2">
        <f t="shared" si="4"/>
        <v>-0.0098</v>
      </c>
      <c r="H4343" s="2">
        <f t="shared" si="21"/>
        <v>2.0732</v>
      </c>
      <c r="I4343" s="2">
        <f t="shared" si="27"/>
        <v>1.736831754</v>
      </c>
      <c r="J4343" s="2">
        <f t="shared" si="5"/>
        <v>418.9886205</v>
      </c>
      <c r="K4343" s="2">
        <f t="shared" si="6"/>
        <v>433.1572407</v>
      </c>
      <c r="L4343" s="2">
        <f t="shared" si="7"/>
        <v>0</v>
      </c>
      <c r="M4343" s="2">
        <f t="shared" si="1"/>
        <v>433.1572407</v>
      </c>
      <c r="O4343" s="2">
        <v>4341.0</v>
      </c>
      <c r="P4343" s="2">
        <v>2561.0</v>
      </c>
      <c r="Q4343" s="2">
        <v>2561.0</v>
      </c>
      <c r="R4343" s="2">
        <v>2574.0</v>
      </c>
      <c r="S4343" s="2">
        <v>2522.0</v>
      </c>
      <c r="T4343" s="2">
        <v>1.335921743E9</v>
      </c>
      <c r="U4343" s="2">
        <v>3.3878975E7</v>
      </c>
      <c r="V4343" s="2">
        <v>1.19381954E8</v>
      </c>
      <c r="W4343" s="2">
        <v>4700829.0</v>
      </c>
      <c r="X4343" s="2">
        <v>3042.0</v>
      </c>
      <c r="Y4343" s="2">
        <f t="shared" si="8"/>
        <v>0.2333536338</v>
      </c>
      <c r="Z4343" s="2">
        <f t="shared" ref="Z4343:AC4343" si="4394">ROUNDDOWN($Y4343*Z$1,0)-IF(MOD($Y4343*Z$1,1)=0,1,0)+1</f>
        <v>1</v>
      </c>
      <c r="AA4343" s="2">
        <f t="shared" si="4394"/>
        <v>1</v>
      </c>
      <c r="AB4343" s="2">
        <f t="shared" si="4394"/>
        <v>1</v>
      </c>
      <c r="AC4343" s="2">
        <f t="shared" si="4394"/>
        <v>2</v>
      </c>
      <c r="AD4343" s="2">
        <f t="shared" si="10"/>
        <v>0</v>
      </c>
      <c r="AE4343" s="2">
        <f t="shared" si="11"/>
        <v>0</v>
      </c>
      <c r="AF4343" s="2">
        <f t="shared" si="12"/>
        <v>0</v>
      </c>
      <c r="AG4343" s="2">
        <f t="shared" si="13"/>
        <v>0</v>
      </c>
      <c r="AH4343" s="2">
        <f t="shared" si="14"/>
        <v>0</v>
      </c>
      <c r="AI4343" s="2">
        <f t="shared" si="15"/>
        <v>0</v>
      </c>
      <c r="AJ4343" s="2">
        <f t="shared" si="16"/>
        <v>0</v>
      </c>
      <c r="AK4343" s="2">
        <f t="shared" si="17"/>
        <v>1</v>
      </c>
      <c r="AL4343" s="2">
        <f t="shared" si="18"/>
        <v>1</v>
      </c>
    </row>
    <row r="4344" ht="13.5" customHeight="1">
      <c r="A4344" s="3">
        <v>44276.0</v>
      </c>
      <c r="B4344" s="2">
        <v>2545.0</v>
      </c>
      <c r="C4344" s="2">
        <f t="shared" si="3"/>
        <v>2545</v>
      </c>
      <c r="D4344" s="2">
        <f t="shared" si="26"/>
        <v>5281.747928</v>
      </c>
      <c r="E4344" s="2">
        <f t="shared" si="20"/>
        <v>2620.064072</v>
      </c>
      <c r="F4344" s="2">
        <v>0.35</v>
      </c>
      <c r="G4344" s="2">
        <f t="shared" si="4"/>
        <v>0.0035</v>
      </c>
      <c r="H4344" s="2">
        <f t="shared" si="21"/>
        <v>2.0767</v>
      </c>
      <c r="I4344" s="2">
        <f t="shared" si="27"/>
        <v>1.737233581</v>
      </c>
      <c r="J4344" s="2">
        <f t="shared" si="5"/>
        <v>420.4550807</v>
      </c>
      <c r="K4344" s="2">
        <f t="shared" si="6"/>
        <v>434.673291</v>
      </c>
      <c r="L4344" s="2">
        <f t="shared" si="7"/>
        <v>0</v>
      </c>
      <c r="M4344" s="2">
        <f t="shared" si="1"/>
        <v>434.673291</v>
      </c>
      <c r="O4344" s="2">
        <v>4342.0</v>
      </c>
      <c r="P4344" s="2">
        <v>2536.0</v>
      </c>
      <c r="Q4344" s="2">
        <v>2536.0</v>
      </c>
      <c r="R4344" s="2">
        <v>2561.0</v>
      </c>
      <c r="S4344" s="2">
        <v>2529.0</v>
      </c>
      <c r="T4344" s="2">
        <v>1.335921743E9</v>
      </c>
      <c r="U4344" s="2">
        <v>3.3999208E7</v>
      </c>
      <c r="V4344" s="2">
        <v>1.3258341E7</v>
      </c>
      <c r="W4344" s="2">
        <v>521661.0</v>
      </c>
      <c r="X4344" s="2">
        <v>590.0</v>
      </c>
      <c r="Y4344" s="2">
        <f t="shared" si="8"/>
        <v>0.5885099472</v>
      </c>
      <c r="Z4344" s="2">
        <f t="shared" ref="Z4344:AC4344" si="4395">ROUNDDOWN($Y4344*Z$1,0)-IF(MOD($Y4344*Z$1,1)=0,1,0)+1</f>
        <v>2</v>
      </c>
      <c r="AA4344" s="2">
        <f t="shared" si="4395"/>
        <v>2</v>
      </c>
      <c r="AB4344" s="2">
        <f t="shared" si="4395"/>
        <v>3</v>
      </c>
      <c r="AC4344" s="2">
        <f t="shared" si="4395"/>
        <v>3</v>
      </c>
      <c r="AD4344" s="2">
        <f t="shared" si="10"/>
        <v>0</v>
      </c>
      <c r="AE4344" s="2">
        <f t="shared" si="11"/>
        <v>1</v>
      </c>
      <c r="AF4344" s="2">
        <f t="shared" si="12"/>
        <v>0</v>
      </c>
      <c r="AG4344" s="2">
        <f t="shared" si="13"/>
        <v>0</v>
      </c>
      <c r="AH4344" s="2">
        <f t="shared" si="14"/>
        <v>0</v>
      </c>
      <c r="AI4344" s="2">
        <f t="shared" si="15"/>
        <v>0</v>
      </c>
      <c r="AJ4344" s="2">
        <f t="shared" si="16"/>
        <v>0</v>
      </c>
      <c r="AK4344" s="2">
        <f t="shared" si="17"/>
        <v>0</v>
      </c>
      <c r="AL4344" s="2">
        <f t="shared" si="18"/>
        <v>1</v>
      </c>
    </row>
    <row r="4345" ht="13.5" customHeight="1">
      <c r="A4345" s="3">
        <v>44277.0</v>
      </c>
      <c r="B4345" s="2">
        <v>2572.0</v>
      </c>
      <c r="C4345" s="2">
        <f t="shared" si="3"/>
        <v>2572</v>
      </c>
      <c r="D4345" s="2">
        <f t="shared" si="26"/>
        <v>5283.870277</v>
      </c>
      <c r="E4345" s="2">
        <f t="shared" si="20"/>
        <v>2620.40664</v>
      </c>
      <c r="F4345" s="2">
        <v>1.06</v>
      </c>
      <c r="G4345" s="2">
        <f t="shared" si="4"/>
        <v>0.0106</v>
      </c>
      <c r="H4345" s="2">
        <f t="shared" si="21"/>
        <v>2.0873</v>
      </c>
      <c r="I4345" s="2">
        <f t="shared" si="27"/>
        <v>1.737635408</v>
      </c>
      <c r="J4345" s="2">
        <f t="shared" si="5"/>
        <v>424.9119045</v>
      </c>
      <c r="K4345" s="2">
        <f t="shared" si="6"/>
        <v>439.2808279</v>
      </c>
      <c r="L4345" s="2">
        <f t="shared" si="7"/>
        <v>0</v>
      </c>
      <c r="M4345" s="2">
        <f t="shared" si="1"/>
        <v>439.2808279</v>
      </c>
      <c r="O4345" s="2">
        <v>4343.0</v>
      </c>
      <c r="P4345" s="2">
        <v>2531.0</v>
      </c>
      <c r="Q4345" s="2">
        <v>2545.0</v>
      </c>
      <c r="R4345" s="2">
        <v>2572.0</v>
      </c>
      <c r="S4345" s="2">
        <v>2521.0</v>
      </c>
      <c r="T4345" s="2">
        <v>1.335921743E9</v>
      </c>
      <c r="U4345" s="2">
        <v>3.4359907E7</v>
      </c>
      <c r="V4345" s="2">
        <v>3.7604455E7</v>
      </c>
      <c r="W4345" s="2">
        <v>1475131.0</v>
      </c>
      <c r="X4345" s="2">
        <v>1676.0</v>
      </c>
      <c r="Y4345" s="2">
        <f t="shared" si="8"/>
        <v>0.7685749086</v>
      </c>
      <c r="Z4345" s="2">
        <f t="shared" ref="Z4345:AC4345" si="4396">ROUNDDOWN($Y4345*Z$1,0)-IF(MOD($Y4345*Z$1,1)=0,1,0)+1</f>
        <v>2</v>
      </c>
      <c r="AA4345" s="2">
        <f t="shared" si="4396"/>
        <v>3</v>
      </c>
      <c r="AB4345" s="2">
        <f t="shared" si="4396"/>
        <v>4</v>
      </c>
      <c r="AC4345" s="2">
        <f t="shared" si="4396"/>
        <v>4</v>
      </c>
      <c r="AD4345" s="2">
        <f t="shared" si="10"/>
        <v>1</v>
      </c>
      <c r="AE4345" s="2">
        <f t="shared" si="11"/>
        <v>0</v>
      </c>
      <c r="AF4345" s="2">
        <f t="shared" si="12"/>
        <v>0</v>
      </c>
      <c r="AG4345" s="2">
        <f t="shared" si="13"/>
        <v>0</v>
      </c>
      <c r="AH4345" s="2">
        <f t="shared" si="14"/>
        <v>0</v>
      </c>
      <c r="AI4345" s="2">
        <f t="shared" si="15"/>
        <v>0</v>
      </c>
      <c r="AJ4345" s="2">
        <f t="shared" si="16"/>
        <v>0</v>
      </c>
      <c r="AK4345" s="2">
        <f t="shared" si="17"/>
        <v>0</v>
      </c>
      <c r="AL4345" s="2">
        <f t="shared" si="18"/>
        <v>1</v>
      </c>
    </row>
    <row r="4346" ht="13.5" customHeight="1">
      <c r="A4346" s="3">
        <v>44279.0</v>
      </c>
      <c r="B4346" s="2">
        <v>2590.0</v>
      </c>
      <c r="C4346" s="2">
        <f t="shared" si="3"/>
        <v>2590</v>
      </c>
      <c r="D4346" s="2">
        <f t="shared" si="26"/>
        <v>5285.99348</v>
      </c>
      <c r="E4346" s="2">
        <f t="shared" si="20"/>
        <v>2620.749207</v>
      </c>
      <c r="F4346" s="2">
        <v>0.7</v>
      </c>
      <c r="G4346" s="2">
        <f t="shared" si="4"/>
        <v>0.007</v>
      </c>
      <c r="H4346" s="2">
        <f t="shared" si="21"/>
        <v>2.0943</v>
      </c>
      <c r="I4346" s="2">
        <f t="shared" si="27"/>
        <v>1.738037235</v>
      </c>
      <c r="J4346" s="2">
        <f t="shared" si="5"/>
        <v>427.8862879</v>
      </c>
      <c r="K4346" s="2">
        <f t="shared" si="6"/>
        <v>442.3557937</v>
      </c>
      <c r="L4346" s="2">
        <f t="shared" si="7"/>
        <v>0</v>
      </c>
      <c r="M4346" s="2">
        <f t="shared" si="1"/>
        <v>442.3557937</v>
      </c>
      <c r="O4346" s="2">
        <v>4344.0</v>
      </c>
      <c r="P4346" s="2">
        <v>2560.0</v>
      </c>
      <c r="Q4346" s="2">
        <v>2572.0</v>
      </c>
      <c r="R4346" s="2">
        <v>2599.0</v>
      </c>
      <c r="S4346" s="2">
        <v>2558.0</v>
      </c>
      <c r="T4346" s="2">
        <v>1.335921743E9</v>
      </c>
      <c r="U4346" s="2">
        <v>3.4600373E7</v>
      </c>
      <c r="V4346" s="2">
        <v>5.9935455E7</v>
      </c>
      <c r="W4346" s="2">
        <v>2315054.0</v>
      </c>
      <c r="X4346" s="2">
        <v>2381.0</v>
      </c>
      <c r="Y4346" s="2">
        <f t="shared" si="8"/>
        <v>0.6776289078</v>
      </c>
      <c r="Z4346" s="2">
        <f t="shared" ref="Z4346:AC4346" si="4397">ROUNDDOWN($Y4346*Z$1,0)-IF(MOD($Y4346*Z$1,1)=0,1,0)+1</f>
        <v>2</v>
      </c>
      <c r="AA4346" s="2">
        <f t="shared" si="4397"/>
        <v>3</v>
      </c>
      <c r="AB4346" s="2">
        <f t="shared" si="4397"/>
        <v>3</v>
      </c>
      <c r="AC4346" s="2">
        <f t="shared" si="4397"/>
        <v>4</v>
      </c>
      <c r="AD4346" s="2">
        <f t="shared" si="10"/>
        <v>0</v>
      </c>
      <c r="AE4346" s="2">
        <f t="shared" si="11"/>
        <v>0</v>
      </c>
      <c r="AF4346" s="2">
        <f t="shared" si="12"/>
        <v>0</v>
      </c>
      <c r="AG4346" s="2">
        <f t="shared" si="13"/>
        <v>0</v>
      </c>
      <c r="AH4346" s="2">
        <f t="shared" si="14"/>
        <v>0</v>
      </c>
      <c r="AI4346" s="2">
        <f t="shared" si="15"/>
        <v>1</v>
      </c>
      <c r="AJ4346" s="2">
        <f t="shared" si="16"/>
        <v>0</v>
      </c>
      <c r="AK4346" s="2">
        <f t="shared" si="17"/>
        <v>0</v>
      </c>
      <c r="AL4346" s="2">
        <f t="shared" si="18"/>
        <v>1</v>
      </c>
    </row>
    <row r="4347" ht="13.5" customHeight="1">
      <c r="A4347" s="3">
        <v>44280.0</v>
      </c>
      <c r="B4347" s="2">
        <v>2550.0</v>
      </c>
      <c r="C4347" s="2">
        <f t="shared" si="3"/>
        <v>2550</v>
      </c>
      <c r="D4347" s="2">
        <f t="shared" si="26"/>
        <v>5288.117536</v>
      </c>
      <c r="E4347" s="2">
        <f t="shared" si="20"/>
        <v>2621.091775</v>
      </c>
      <c r="F4347" s="2">
        <v>-1.54</v>
      </c>
      <c r="G4347" s="2">
        <f t="shared" si="4"/>
        <v>-0.0154</v>
      </c>
      <c r="H4347" s="2">
        <f t="shared" si="21"/>
        <v>2.0789</v>
      </c>
      <c r="I4347" s="2">
        <f t="shared" si="27"/>
        <v>1.738439063</v>
      </c>
      <c r="J4347" s="2">
        <f t="shared" si="5"/>
        <v>421.296839</v>
      </c>
      <c r="K4347" s="2">
        <f t="shared" si="6"/>
        <v>435.5435145</v>
      </c>
      <c r="L4347" s="2">
        <f t="shared" si="7"/>
        <v>0</v>
      </c>
      <c r="M4347" s="2">
        <f t="shared" si="1"/>
        <v>435.5435145</v>
      </c>
      <c r="O4347" s="2">
        <v>4345.0</v>
      </c>
      <c r="P4347" s="2">
        <v>2579.0</v>
      </c>
      <c r="Q4347" s="2">
        <v>2590.0</v>
      </c>
      <c r="R4347" s="2">
        <v>2586.0</v>
      </c>
      <c r="S4347" s="2">
        <v>2539.0</v>
      </c>
      <c r="T4347" s="2">
        <v>1.335921743E9</v>
      </c>
      <c r="U4347" s="2">
        <v>3.4066004E7</v>
      </c>
      <c r="V4347" s="2">
        <v>2.23294698E8</v>
      </c>
      <c r="W4347" s="2">
        <v>8680445.0</v>
      </c>
      <c r="X4347" s="2">
        <v>2779.0</v>
      </c>
      <c r="Y4347" s="2">
        <f t="shared" si="8"/>
        <v>0.1383475436</v>
      </c>
      <c r="Z4347" s="2">
        <f t="shared" ref="Z4347:AC4347" si="4398">ROUNDDOWN($Y4347*Z$1,0)-IF(MOD($Y4347*Z$1,1)=0,1,0)+1</f>
        <v>1</v>
      </c>
      <c r="AA4347" s="2">
        <f t="shared" si="4398"/>
        <v>1</v>
      </c>
      <c r="AB4347" s="2">
        <f t="shared" si="4398"/>
        <v>1</v>
      </c>
      <c r="AC4347" s="2">
        <f t="shared" si="4398"/>
        <v>1</v>
      </c>
      <c r="AD4347" s="2">
        <f t="shared" si="10"/>
        <v>0</v>
      </c>
      <c r="AE4347" s="2">
        <f t="shared" si="11"/>
        <v>0</v>
      </c>
      <c r="AF4347" s="2">
        <f t="shared" si="12"/>
        <v>0</v>
      </c>
      <c r="AG4347" s="2">
        <f t="shared" si="13"/>
        <v>0</v>
      </c>
      <c r="AH4347" s="2">
        <f t="shared" si="14"/>
        <v>0</v>
      </c>
      <c r="AI4347" s="2">
        <f t="shared" si="15"/>
        <v>0</v>
      </c>
      <c r="AJ4347" s="2">
        <f t="shared" si="16"/>
        <v>0</v>
      </c>
      <c r="AK4347" s="2">
        <f t="shared" si="17"/>
        <v>1</v>
      </c>
      <c r="AL4347" s="2">
        <f t="shared" si="18"/>
        <v>1</v>
      </c>
    </row>
    <row r="4348" ht="13.5" customHeight="1">
      <c r="A4348" s="3">
        <v>44284.0</v>
      </c>
      <c r="B4348" s="2">
        <v>2575.0</v>
      </c>
      <c r="C4348" s="2">
        <f t="shared" si="3"/>
        <v>2575</v>
      </c>
      <c r="D4348" s="2">
        <f t="shared" si="26"/>
        <v>5290.242445</v>
      </c>
      <c r="E4348" s="2">
        <f t="shared" si="20"/>
        <v>2621.434343</v>
      </c>
      <c r="F4348" s="2">
        <v>0.98</v>
      </c>
      <c r="G4348" s="2">
        <f t="shared" si="4"/>
        <v>0.0098</v>
      </c>
      <c r="H4348" s="2">
        <f t="shared" si="21"/>
        <v>2.0887</v>
      </c>
      <c r="I4348" s="2">
        <f t="shared" si="27"/>
        <v>1.73884089</v>
      </c>
      <c r="J4348" s="2">
        <f t="shared" si="5"/>
        <v>425.4255481</v>
      </c>
      <c r="K4348" s="2">
        <f t="shared" si="6"/>
        <v>439.8118409</v>
      </c>
      <c r="L4348" s="2">
        <f t="shared" si="7"/>
        <v>0</v>
      </c>
      <c r="M4348" s="2">
        <f t="shared" si="1"/>
        <v>439.8118409</v>
      </c>
      <c r="O4348" s="2">
        <v>4346.0</v>
      </c>
      <c r="P4348" s="2">
        <v>2570.0</v>
      </c>
      <c r="Q4348" s="2">
        <v>2550.0</v>
      </c>
      <c r="R4348" s="2">
        <v>2589.0</v>
      </c>
      <c r="S4348" s="2">
        <v>2557.0</v>
      </c>
      <c r="T4348" s="2">
        <v>1.335921743E9</v>
      </c>
      <c r="U4348" s="2">
        <v>3.4399985E7</v>
      </c>
      <c r="V4348" s="2">
        <v>3.144959E7</v>
      </c>
      <c r="W4348" s="2">
        <v>1220962.0</v>
      </c>
      <c r="X4348" s="2">
        <v>1287.0</v>
      </c>
      <c r="Y4348" s="2">
        <f t="shared" si="8"/>
        <v>0.7509135201</v>
      </c>
      <c r="Z4348" s="2">
        <f t="shared" ref="Z4348:AC4348" si="4399">ROUNDDOWN($Y4348*Z$1,0)-IF(MOD($Y4348*Z$1,1)=0,1,0)+1</f>
        <v>2</v>
      </c>
      <c r="AA4348" s="2">
        <f t="shared" si="4399"/>
        <v>3</v>
      </c>
      <c r="AB4348" s="2">
        <f t="shared" si="4399"/>
        <v>4</v>
      </c>
      <c r="AC4348" s="2">
        <f t="shared" si="4399"/>
        <v>4</v>
      </c>
      <c r="AD4348" s="2">
        <f t="shared" si="10"/>
        <v>1</v>
      </c>
      <c r="AE4348" s="2">
        <f t="shared" si="11"/>
        <v>0</v>
      </c>
      <c r="AF4348" s="2">
        <f t="shared" si="12"/>
        <v>0</v>
      </c>
      <c r="AG4348" s="2">
        <f t="shared" si="13"/>
        <v>0</v>
      </c>
      <c r="AH4348" s="2">
        <f t="shared" si="14"/>
        <v>0</v>
      </c>
      <c r="AI4348" s="2">
        <f t="shared" si="15"/>
        <v>0</v>
      </c>
      <c r="AJ4348" s="2">
        <f t="shared" si="16"/>
        <v>0</v>
      </c>
      <c r="AK4348" s="2">
        <f t="shared" si="17"/>
        <v>0</v>
      </c>
      <c r="AL4348" s="2">
        <f t="shared" si="18"/>
        <v>1</v>
      </c>
    </row>
    <row r="4349" ht="13.5" customHeight="1">
      <c r="A4349" s="3">
        <v>44285.0</v>
      </c>
      <c r="B4349" s="2">
        <v>2600.0</v>
      </c>
      <c r="C4349" s="2">
        <f t="shared" si="3"/>
        <v>2600</v>
      </c>
      <c r="D4349" s="2">
        <f t="shared" si="26"/>
        <v>5292.368208</v>
      </c>
      <c r="E4349" s="2">
        <f t="shared" si="20"/>
        <v>2621.77691</v>
      </c>
      <c r="F4349" s="2">
        <v>0.97</v>
      </c>
      <c r="G4349" s="2">
        <f t="shared" si="4"/>
        <v>0.0097</v>
      </c>
      <c r="H4349" s="2">
        <f t="shared" si="21"/>
        <v>2.0984</v>
      </c>
      <c r="I4349" s="2">
        <f t="shared" si="27"/>
        <v>1.739242717</v>
      </c>
      <c r="J4349" s="2">
        <f t="shared" si="5"/>
        <v>429.5521759</v>
      </c>
      <c r="K4349" s="2">
        <f t="shared" si="6"/>
        <v>444.0780158</v>
      </c>
      <c r="L4349" s="2">
        <f t="shared" si="7"/>
        <v>0</v>
      </c>
      <c r="M4349" s="2">
        <f t="shared" si="1"/>
        <v>444.0780158</v>
      </c>
      <c r="O4349" s="2">
        <v>4347.0</v>
      </c>
      <c r="P4349" s="2">
        <v>2588.0</v>
      </c>
      <c r="Q4349" s="2">
        <v>2575.0</v>
      </c>
      <c r="R4349" s="2">
        <v>2600.0</v>
      </c>
      <c r="S4349" s="2">
        <v>2570.0</v>
      </c>
      <c r="T4349" s="2">
        <v>1.335921743E9</v>
      </c>
      <c r="U4349" s="2">
        <v>3.4733965E7</v>
      </c>
      <c r="V4349" s="2">
        <v>3.1463947E7</v>
      </c>
      <c r="W4349" s="2">
        <v>1214753.0</v>
      </c>
      <c r="X4349" s="2">
        <v>1223.0</v>
      </c>
      <c r="Y4349" s="2">
        <f t="shared" si="8"/>
        <v>0.7484774665</v>
      </c>
      <c r="Z4349" s="2">
        <f t="shared" ref="Z4349:AC4349" si="4400">ROUNDDOWN($Y4349*Z$1,0)-IF(MOD($Y4349*Z$1,1)=0,1,0)+1</f>
        <v>2</v>
      </c>
      <c r="AA4349" s="2">
        <f t="shared" si="4400"/>
        <v>3</v>
      </c>
      <c r="AB4349" s="2">
        <f t="shared" si="4400"/>
        <v>3</v>
      </c>
      <c r="AC4349" s="2">
        <f t="shared" si="4400"/>
        <v>4</v>
      </c>
      <c r="AD4349" s="2">
        <f t="shared" si="10"/>
        <v>0</v>
      </c>
      <c r="AE4349" s="2">
        <f t="shared" si="11"/>
        <v>0</v>
      </c>
      <c r="AF4349" s="2">
        <f t="shared" si="12"/>
        <v>0</v>
      </c>
      <c r="AG4349" s="2">
        <f t="shared" si="13"/>
        <v>0</v>
      </c>
      <c r="AH4349" s="2">
        <f t="shared" si="14"/>
        <v>1</v>
      </c>
      <c r="AI4349" s="2">
        <f t="shared" si="15"/>
        <v>0</v>
      </c>
      <c r="AJ4349" s="2">
        <f t="shared" si="16"/>
        <v>0</v>
      </c>
      <c r="AK4349" s="2">
        <f t="shared" si="17"/>
        <v>0</v>
      </c>
      <c r="AL4349" s="2">
        <f t="shared" si="18"/>
        <v>1</v>
      </c>
    </row>
    <row r="4350" ht="13.5" customHeight="1">
      <c r="A4350" s="3">
        <v>44286.0</v>
      </c>
      <c r="B4350" s="2">
        <v>2598.0</v>
      </c>
      <c r="C4350" s="2">
        <f t="shared" si="3"/>
        <v>2598</v>
      </c>
      <c r="D4350" s="2">
        <f t="shared" si="26"/>
        <v>5294.494826</v>
      </c>
      <c r="E4350" s="2">
        <f t="shared" si="20"/>
        <v>2622.119478</v>
      </c>
      <c r="F4350" s="2">
        <v>-0.08</v>
      </c>
      <c r="G4350" s="2">
        <f t="shared" si="4"/>
        <v>-0.0008</v>
      </c>
      <c r="H4350" s="2">
        <f t="shared" si="21"/>
        <v>2.0976</v>
      </c>
      <c r="I4350" s="2">
        <f t="shared" si="27"/>
        <v>1.739644544</v>
      </c>
      <c r="J4350" s="2">
        <f t="shared" si="5"/>
        <v>429.2085341</v>
      </c>
      <c r="K4350" s="2">
        <f t="shared" si="6"/>
        <v>443.7227534</v>
      </c>
      <c r="L4350" s="2">
        <f t="shared" si="7"/>
        <v>0</v>
      </c>
      <c r="M4350" s="2">
        <f t="shared" si="1"/>
        <v>443.7227534</v>
      </c>
      <c r="O4350" s="2">
        <v>4348.0</v>
      </c>
      <c r="P4350" s="2">
        <v>2599.0</v>
      </c>
      <c r="Q4350" s="2">
        <v>2600.0</v>
      </c>
      <c r="R4350" s="2">
        <v>2614.0</v>
      </c>
      <c r="S4350" s="2">
        <v>2590.0</v>
      </c>
      <c r="T4350" s="2">
        <v>1.335921743E9</v>
      </c>
      <c r="U4350" s="2">
        <v>3.4707247E7</v>
      </c>
      <c r="V4350" s="2">
        <v>3.8161271E7</v>
      </c>
      <c r="W4350" s="2">
        <v>1466931.0</v>
      </c>
      <c r="X4350" s="2">
        <v>1416.0</v>
      </c>
      <c r="Y4350" s="2">
        <f t="shared" si="8"/>
        <v>0.4611246447</v>
      </c>
      <c r="Z4350" s="2">
        <f t="shared" ref="Z4350:AC4350" si="4401">ROUNDDOWN($Y4350*Z$1,0)-IF(MOD($Y4350*Z$1,1)=0,1,0)+1</f>
        <v>1</v>
      </c>
      <c r="AA4350" s="2">
        <f t="shared" si="4401"/>
        <v>2</v>
      </c>
      <c r="AB4350" s="2">
        <f t="shared" si="4401"/>
        <v>2</v>
      </c>
      <c r="AC4350" s="2">
        <f t="shared" si="4401"/>
        <v>3</v>
      </c>
      <c r="AD4350" s="2">
        <f t="shared" si="10"/>
        <v>0</v>
      </c>
      <c r="AE4350" s="2">
        <f t="shared" si="11"/>
        <v>0</v>
      </c>
      <c r="AF4350" s="2">
        <f t="shared" si="12"/>
        <v>0</v>
      </c>
      <c r="AG4350" s="2">
        <f t="shared" si="13"/>
        <v>1</v>
      </c>
      <c r="AH4350" s="2">
        <f t="shared" si="14"/>
        <v>0</v>
      </c>
      <c r="AI4350" s="2">
        <f t="shared" si="15"/>
        <v>0</v>
      </c>
      <c r="AJ4350" s="2">
        <f t="shared" si="16"/>
        <v>0</v>
      </c>
      <c r="AK4350" s="2">
        <f t="shared" si="17"/>
        <v>0</v>
      </c>
      <c r="AL4350" s="2">
        <f t="shared" si="18"/>
        <v>1</v>
      </c>
    </row>
    <row r="4351" ht="13.5" customHeight="1">
      <c r="A4351" s="3">
        <v>44287.0</v>
      </c>
      <c r="B4351" s="2">
        <v>2596.0</v>
      </c>
      <c r="C4351" s="2">
        <f t="shared" si="3"/>
        <v>2596</v>
      </c>
      <c r="D4351" s="2">
        <f t="shared" si="26"/>
        <v>5296.622298</v>
      </c>
      <c r="E4351" s="2">
        <f t="shared" si="20"/>
        <v>2622.462046</v>
      </c>
      <c r="F4351" s="2">
        <v>-0.08</v>
      </c>
      <c r="G4351" s="2">
        <f t="shared" si="4"/>
        <v>-0.0008</v>
      </c>
      <c r="H4351" s="2">
        <f t="shared" si="21"/>
        <v>2.0968</v>
      </c>
      <c r="I4351" s="2">
        <f t="shared" si="27"/>
        <v>1.740046371</v>
      </c>
      <c r="J4351" s="2">
        <f t="shared" si="5"/>
        <v>428.8651673</v>
      </c>
      <c r="K4351" s="2">
        <f t="shared" si="6"/>
        <v>443.3677752</v>
      </c>
      <c r="L4351" s="2">
        <f t="shared" si="7"/>
        <v>0</v>
      </c>
      <c r="M4351" s="2">
        <f t="shared" si="1"/>
        <v>443.3677752</v>
      </c>
      <c r="O4351" s="2">
        <v>4349.0</v>
      </c>
      <c r="P4351" s="2">
        <v>2598.0</v>
      </c>
      <c r="Q4351" s="2">
        <v>2598.0</v>
      </c>
      <c r="R4351" s="2">
        <v>2601.0</v>
      </c>
      <c r="S4351" s="2">
        <v>2585.0</v>
      </c>
      <c r="T4351" s="2">
        <v>1.335921743E9</v>
      </c>
      <c r="U4351" s="2">
        <v>3.4680528E7</v>
      </c>
      <c r="V4351" s="2">
        <v>4.0361157E7</v>
      </c>
      <c r="W4351" s="2">
        <v>1555551.0</v>
      </c>
      <c r="X4351" s="2">
        <v>1551.0</v>
      </c>
      <c r="Y4351" s="2">
        <f t="shared" si="8"/>
        <v>0.4611246447</v>
      </c>
      <c r="Z4351" s="2">
        <f t="shared" ref="Z4351:AC4351" si="4402">ROUNDDOWN($Y4351*Z$1,0)-IF(MOD($Y4351*Z$1,1)=0,1,0)+1</f>
        <v>1</v>
      </c>
      <c r="AA4351" s="2">
        <f t="shared" si="4402"/>
        <v>2</v>
      </c>
      <c r="AB4351" s="2">
        <f t="shared" si="4402"/>
        <v>2</v>
      </c>
      <c r="AC4351" s="2">
        <f t="shared" si="4402"/>
        <v>3</v>
      </c>
      <c r="AD4351" s="2">
        <f t="shared" si="10"/>
        <v>0</v>
      </c>
      <c r="AE4351" s="2">
        <f t="shared" si="11"/>
        <v>0</v>
      </c>
      <c r="AF4351" s="2">
        <f t="shared" si="12"/>
        <v>0</v>
      </c>
      <c r="AG4351" s="2">
        <f t="shared" si="13"/>
        <v>0</v>
      </c>
      <c r="AH4351" s="2">
        <f t="shared" si="14"/>
        <v>0</v>
      </c>
      <c r="AI4351" s="2">
        <f t="shared" si="15"/>
        <v>0</v>
      </c>
      <c r="AJ4351" s="2">
        <f t="shared" si="16"/>
        <v>1</v>
      </c>
      <c r="AK4351" s="2">
        <f t="shared" si="17"/>
        <v>0</v>
      </c>
      <c r="AL4351" s="2">
        <f t="shared" si="18"/>
        <v>1</v>
      </c>
    </row>
    <row r="4352" ht="13.5" customHeight="1">
      <c r="A4352" s="3">
        <v>44290.0</v>
      </c>
      <c r="B4352" s="2">
        <v>2614.0</v>
      </c>
      <c r="C4352" s="2">
        <f t="shared" si="3"/>
        <v>2614</v>
      </c>
      <c r="D4352" s="2">
        <f t="shared" si="26"/>
        <v>5298.750624</v>
      </c>
      <c r="E4352" s="2">
        <f t="shared" si="20"/>
        <v>2622.804614</v>
      </c>
      <c r="F4352" s="2">
        <v>0.69</v>
      </c>
      <c r="G4352" s="2">
        <f t="shared" si="4"/>
        <v>0.0069</v>
      </c>
      <c r="H4352" s="2">
        <f t="shared" si="21"/>
        <v>2.1037</v>
      </c>
      <c r="I4352" s="2">
        <f t="shared" si="27"/>
        <v>1.740448198</v>
      </c>
      <c r="J4352" s="2">
        <f t="shared" si="5"/>
        <v>431.824337</v>
      </c>
      <c r="K4352" s="2">
        <f t="shared" si="6"/>
        <v>446.4270128</v>
      </c>
      <c r="L4352" s="2">
        <f t="shared" si="7"/>
        <v>0</v>
      </c>
      <c r="M4352" s="2">
        <f t="shared" si="1"/>
        <v>446.4270128</v>
      </c>
      <c r="O4352" s="2">
        <v>4350.0</v>
      </c>
      <c r="P4352" s="2">
        <v>2607.0</v>
      </c>
      <c r="Q4352" s="2">
        <v>2596.0</v>
      </c>
      <c r="R4352" s="2">
        <v>2627.0</v>
      </c>
      <c r="S4352" s="2">
        <v>2597.0</v>
      </c>
      <c r="T4352" s="2">
        <v>1.335921743E9</v>
      </c>
      <c r="U4352" s="2">
        <v>3.4920994E7</v>
      </c>
      <c r="V4352" s="2">
        <v>3.1923197E7</v>
      </c>
      <c r="W4352" s="2">
        <v>1221183.0</v>
      </c>
      <c r="X4352" s="2">
        <v>1013.0</v>
      </c>
      <c r="Y4352" s="2">
        <f t="shared" si="8"/>
        <v>0.6749898498</v>
      </c>
      <c r="Z4352" s="2">
        <f t="shared" ref="Z4352:AC4352" si="4403">ROUNDDOWN($Y4352*Z$1,0)-IF(MOD($Y4352*Z$1,1)=0,1,0)+1</f>
        <v>2</v>
      </c>
      <c r="AA4352" s="2">
        <f t="shared" si="4403"/>
        <v>3</v>
      </c>
      <c r="AB4352" s="2">
        <f t="shared" si="4403"/>
        <v>3</v>
      </c>
      <c r="AC4352" s="2">
        <f t="shared" si="4403"/>
        <v>4</v>
      </c>
      <c r="AD4352" s="2">
        <f t="shared" si="10"/>
        <v>0</v>
      </c>
      <c r="AE4352" s="2">
        <f t="shared" si="11"/>
        <v>0</v>
      </c>
      <c r="AF4352" s="2">
        <f t="shared" si="12"/>
        <v>0</v>
      </c>
      <c r="AG4352" s="2">
        <f t="shared" si="13"/>
        <v>0</v>
      </c>
      <c r="AH4352" s="2">
        <f t="shared" si="14"/>
        <v>0</v>
      </c>
      <c r="AI4352" s="2">
        <f t="shared" si="15"/>
        <v>1</v>
      </c>
      <c r="AJ4352" s="2">
        <f t="shared" si="16"/>
        <v>0</v>
      </c>
      <c r="AK4352" s="2">
        <f t="shared" si="17"/>
        <v>0</v>
      </c>
      <c r="AL4352" s="2">
        <f t="shared" si="18"/>
        <v>1</v>
      </c>
    </row>
    <row r="4353" ht="13.5" customHeight="1">
      <c r="A4353" s="3">
        <v>44291.0</v>
      </c>
      <c r="B4353" s="2">
        <v>2604.0</v>
      </c>
      <c r="C4353" s="2">
        <f t="shared" si="3"/>
        <v>2604</v>
      </c>
      <c r="D4353" s="2">
        <f t="shared" si="26"/>
        <v>5300.879806</v>
      </c>
      <c r="E4353" s="2">
        <f t="shared" si="20"/>
        <v>2623.147181</v>
      </c>
      <c r="F4353" s="2">
        <v>-0.38</v>
      </c>
      <c r="G4353" s="2">
        <f t="shared" si="4"/>
        <v>-0.0038</v>
      </c>
      <c r="H4353" s="2">
        <f t="shared" si="21"/>
        <v>2.0999</v>
      </c>
      <c r="I4353" s="2">
        <f t="shared" si="27"/>
        <v>1.740850026</v>
      </c>
      <c r="J4353" s="2">
        <f t="shared" si="5"/>
        <v>430.1834045</v>
      </c>
      <c r="K4353" s="2">
        <f t="shared" si="6"/>
        <v>444.7305902</v>
      </c>
      <c r="L4353" s="2">
        <f t="shared" si="7"/>
        <v>0</v>
      </c>
      <c r="M4353" s="2">
        <f t="shared" si="1"/>
        <v>444.7305902</v>
      </c>
      <c r="O4353" s="2">
        <v>4351.0</v>
      </c>
      <c r="P4353" s="2">
        <v>2612.0</v>
      </c>
      <c r="Q4353" s="2">
        <v>2614.0</v>
      </c>
      <c r="R4353" s="2">
        <v>2648.0</v>
      </c>
      <c r="S4353" s="2">
        <v>2604.0</v>
      </c>
      <c r="T4353" s="2">
        <v>1.335921743E9</v>
      </c>
      <c r="U4353" s="2">
        <v>3.4787402E7</v>
      </c>
      <c r="V4353" s="2">
        <v>1.799191E8</v>
      </c>
      <c r="W4353" s="2">
        <v>6887212.0</v>
      </c>
      <c r="X4353" s="2">
        <v>1627.0</v>
      </c>
      <c r="Y4353" s="2">
        <f t="shared" si="8"/>
        <v>0.3788063337</v>
      </c>
      <c r="Z4353" s="2">
        <f t="shared" ref="Z4353:AC4353" si="4404">ROUNDDOWN($Y4353*Z$1,0)-IF(MOD($Y4353*Z$1,1)=0,1,0)+1</f>
        <v>1</v>
      </c>
      <c r="AA4353" s="2">
        <f t="shared" si="4404"/>
        <v>2</v>
      </c>
      <c r="AB4353" s="2">
        <f t="shared" si="4404"/>
        <v>2</v>
      </c>
      <c r="AC4353" s="2">
        <f t="shared" si="4404"/>
        <v>2</v>
      </c>
      <c r="AD4353" s="2">
        <f t="shared" si="10"/>
        <v>0</v>
      </c>
      <c r="AE4353" s="2">
        <f t="shared" si="11"/>
        <v>0</v>
      </c>
      <c r="AF4353" s="2">
        <f t="shared" si="12"/>
        <v>0</v>
      </c>
      <c r="AG4353" s="2">
        <f t="shared" si="13"/>
        <v>0</v>
      </c>
      <c r="AH4353" s="2">
        <f t="shared" si="14"/>
        <v>0</v>
      </c>
      <c r="AI4353" s="2">
        <f t="shared" si="15"/>
        <v>0</v>
      </c>
      <c r="AJ4353" s="2">
        <f t="shared" si="16"/>
        <v>0</v>
      </c>
      <c r="AK4353" s="2">
        <f t="shared" si="17"/>
        <v>1</v>
      </c>
      <c r="AL4353" s="2">
        <f t="shared" si="18"/>
        <v>1</v>
      </c>
    </row>
    <row r="4354" ht="13.5" customHeight="1">
      <c r="A4354" s="3">
        <v>44292.0</v>
      </c>
      <c r="B4354" s="2">
        <v>2644.0</v>
      </c>
      <c r="C4354" s="2">
        <f t="shared" si="3"/>
        <v>2644</v>
      </c>
      <c r="D4354" s="2">
        <f t="shared" si="26"/>
        <v>5303.009844</v>
      </c>
      <c r="E4354" s="2">
        <f t="shared" si="20"/>
        <v>2623.489749</v>
      </c>
      <c r="F4354" s="2">
        <v>1.54</v>
      </c>
      <c r="G4354" s="2">
        <f t="shared" si="4"/>
        <v>0.0154</v>
      </c>
      <c r="H4354" s="2">
        <f t="shared" si="21"/>
        <v>2.1153</v>
      </c>
      <c r="I4354" s="2">
        <f t="shared" si="27"/>
        <v>1.741251853</v>
      </c>
      <c r="J4354" s="2">
        <f t="shared" si="5"/>
        <v>436.8082289</v>
      </c>
      <c r="K4354" s="2">
        <f t="shared" si="6"/>
        <v>451.5794412</v>
      </c>
      <c r="L4354" s="2">
        <f t="shared" si="7"/>
        <v>0</v>
      </c>
      <c r="M4354" s="2">
        <f t="shared" si="1"/>
        <v>451.5794412</v>
      </c>
      <c r="O4354" s="2">
        <v>4352.0</v>
      </c>
      <c r="P4354" s="2">
        <v>2633.0</v>
      </c>
      <c r="Q4354" s="2">
        <v>2604.0</v>
      </c>
      <c r="R4354" s="2">
        <v>2644.0</v>
      </c>
      <c r="S4354" s="2">
        <v>2607.0</v>
      </c>
      <c r="T4354" s="2">
        <v>1.335921743E9</v>
      </c>
      <c r="U4354" s="2">
        <v>3.5321771E7</v>
      </c>
      <c r="V4354" s="2">
        <v>5.0178176E7</v>
      </c>
      <c r="W4354" s="2">
        <v>1909045.0</v>
      </c>
      <c r="X4354" s="2">
        <v>1858.0</v>
      </c>
      <c r="Y4354" s="2">
        <f t="shared" si="8"/>
        <v>0.8495736906</v>
      </c>
      <c r="Z4354" s="2">
        <f t="shared" ref="Z4354:AC4354" si="4405">ROUNDDOWN($Y4354*Z$1,0)-IF(MOD($Y4354*Z$1,1)=0,1,0)+1</f>
        <v>2</v>
      </c>
      <c r="AA4354" s="2">
        <f t="shared" si="4405"/>
        <v>3</v>
      </c>
      <c r="AB4354" s="2">
        <f t="shared" si="4405"/>
        <v>4</v>
      </c>
      <c r="AC4354" s="2">
        <f t="shared" si="4405"/>
        <v>5</v>
      </c>
      <c r="AD4354" s="2">
        <f t="shared" si="10"/>
        <v>0</v>
      </c>
      <c r="AE4354" s="2">
        <f t="shared" si="11"/>
        <v>1</v>
      </c>
      <c r="AF4354" s="2">
        <f t="shared" si="12"/>
        <v>0</v>
      </c>
      <c r="AG4354" s="2">
        <f t="shared" si="13"/>
        <v>0</v>
      </c>
      <c r="AH4354" s="2">
        <f t="shared" si="14"/>
        <v>0</v>
      </c>
      <c r="AI4354" s="2">
        <f t="shared" si="15"/>
        <v>0</v>
      </c>
      <c r="AJ4354" s="2">
        <f t="shared" si="16"/>
        <v>0</v>
      </c>
      <c r="AK4354" s="2">
        <f t="shared" si="17"/>
        <v>0</v>
      </c>
      <c r="AL4354" s="2">
        <f t="shared" si="18"/>
        <v>1</v>
      </c>
    </row>
    <row r="4355" ht="13.5" customHeight="1">
      <c r="A4355" s="3">
        <v>44293.0</v>
      </c>
      <c r="B4355" s="2">
        <v>2681.0</v>
      </c>
      <c r="C4355" s="2">
        <f t="shared" si="3"/>
        <v>2681</v>
      </c>
      <c r="D4355" s="2">
        <f t="shared" si="26"/>
        <v>5305.140737</v>
      </c>
      <c r="E4355" s="2">
        <f t="shared" si="20"/>
        <v>2623.832317</v>
      </c>
      <c r="F4355" s="2">
        <v>1.4</v>
      </c>
      <c r="G4355" s="2">
        <f t="shared" si="4"/>
        <v>0.014</v>
      </c>
      <c r="H4355" s="2">
        <f t="shared" si="21"/>
        <v>2.1293</v>
      </c>
      <c r="I4355" s="2">
        <f t="shared" si="27"/>
        <v>1.74165368</v>
      </c>
      <c r="J4355" s="2">
        <f t="shared" si="5"/>
        <v>442.9235441</v>
      </c>
      <c r="K4355" s="2">
        <f t="shared" si="6"/>
        <v>457.9015534</v>
      </c>
      <c r="L4355" s="2">
        <f t="shared" si="7"/>
        <v>0</v>
      </c>
      <c r="M4355" s="2">
        <f t="shared" si="1"/>
        <v>457.9015534</v>
      </c>
      <c r="O4355" s="2">
        <v>4353.0</v>
      </c>
      <c r="P4355" s="2">
        <v>2638.0</v>
      </c>
      <c r="Q4355" s="2">
        <v>2644.0</v>
      </c>
      <c r="R4355" s="2">
        <v>2682.0</v>
      </c>
      <c r="S4355" s="2">
        <v>2638.0</v>
      </c>
      <c r="T4355" s="2">
        <v>1.335921743E9</v>
      </c>
      <c r="U4355" s="2">
        <v>3.5816062E7</v>
      </c>
      <c r="V4355" s="2">
        <v>4.5249491E7</v>
      </c>
      <c r="W4355" s="2">
        <v>1696947.0</v>
      </c>
      <c r="X4355" s="2">
        <v>1267.0</v>
      </c>
      <c r="Y4355" s="2">
        <f t="shared" si="8"/>
        <v>0.827953715</v>
      </c>
      <c r="Z4355" s="2">
        <f t="shared" ref="Z4355:AC4355" si="4406">ROUNDDOWN($Y4355*Z$1,0)-IF(MOD($Y4355*Z$1,1)=0,1,0)+1</f>
        <v>2</v>
      </c>
      <c r="AA4355" s="2">
        <f t="shared" si="4406"/>
        <v>3</v>
      </c>
      <c r="AB4355" s="2">
        <f t="shared" si="4406"/>
        <v>4</v>
      </c>
      <c r="AC4355" s="2">
        <f t="shared" si="4406"/>
        <v>5</v>
      </c>
      <c r="AD4355" s="2">
        <f t="shared" si="10"/>
        <v>0</v>
      </c>
      <c r="AE4355" s="2">
        <f t="shared" si="11"/>
        <v>1</v>
      </c>
      <c r="AF4355" s="2">
        <f t="shared" si="12"/>
        <v>0</v>
      </c>
      <c r="AG4355" s="2">
        <f t="shared" si="13"/>
        <v>0</v>
      </c>
      <c r="AH4355" s="2">
        <f t="shared" si="14"/>
        <v>0</v>
      </c>
      <c r="AI4355" s="2">
        <f t="shared" si="15"/>
        <v>0</v>
      </c>
      <c r="AJ4355" s="2">
        <f t="shared" si="16"/>
        <v>0</v>
      </c>
      <c r="AK4355" s="2">
        <f t="shared" si="17"/>
        <v>0</v>
      </c>
      <c r="AL4355" s="2">
        <f t="shared" si="18"/>
        <v>1</v>
      </c>
    </row>
    <row r="4356" ht="13.5" customHeight="1">
      <c r="A4356" s="3">
        <v>44294.0</v>
      </c>
      <c r="B4356" s="2">
        <v>2696.0</v>
      </c>
      <c r="C4356" s="2">
        <f t="shared" si="3"/>
        <v>2696</v>
      </c>
      <c r="D4356" s="2">
        <f t="shared" si="26"/>
        <v>5307.272487</v>
      </c>
      <c r="E4356" s="2">
        <f t="shared" si="20"/>
        <v>2624.174884</v>
      </c>
      <c r="F4356" s="2">
        <v>0.56</v>
      </c>
      <c r="G4356" s="2">
        <f t="shared" si="4"/>
        <v>0.0056</v>
      </c>
      <c r="H4356" s="2">
        <f t="shared" si="21"/>
        <v>2.1349</v>
      </c>
      <c r="I4356" s="2">
        <f t="shared" si="27"/>
        <v>1.742055507</v>
      </c>
      <c r="J4356" s="2">
        <f t="shared" si="5"/>
        <v>445.403916</v>
      </c>
      <c r="K4356" s="2">
        <f t="shared" si="6"/>
        <v>460.4658021</v>
      </c>
      <c r="L4356" s="2">
        <f t="shared" si="7"/>
        <v>0</v>
      </c>
      <c r="M4356" s="2">
        <f t="shared" si="1"/>
        <v>460.4658021</v>
      </c>
      <c r="O4356" s="2">
        <v>4354.0</v>
      </c>
      <c r="P4356" s="2">
        <v>2682.0</v>
      </c>
      <c r="Q4356" s="2">
        <v>2681.0</v>
      </c>
      <c r="R4356" s="2">
        <v>2698.0</v>
      </c>
      <c r="S4356" s="2">
        <v>2681.0</v>
      </c>
      <c r="T4356" s="2">
        <v>1.335921743E9</v>
      </c>
      <c r="U4356" s="2">
        <v>3.601645E7</v>
      </c>
      <c r="V4356" s="2">
        <v>4.3484691E7</v>
      </c>
      <c r="W4356" s="2">
        <v>1615325.0</v>
      </c>
      <c r="X4356" s="2">
        <v>1678.0</v>
      </c>
      <c r="Y4356" s="2">
        <f t="shared" si="8"/>
        <v>0.6426106374</v>
      </c>
      <c r="Z4356" s="2">
        <f t="shared" ref="Z4356:AC4356" si="4407">ROUNDDOWN($Y4356*Z$1,0)-IF(MOD($Y4356*Z$1,1)=0,1,0)+1</f>
        <v>2</v>
      </c>
      <c r="AA4356" s="2">
        <f t="shared" si="4407"/>
        <v>2</v>
      </c>
      <c r="AB4356" s="2">
        <f t="shared" si="4407"/>
        <v>3</v>
      </c>
      <c r="AC4356" s="2">
        <f t="shared" si="4407"/>
        <v>4</v>
      </c>
      <c r="AD4356" s="2">
        <f t="shared" si="10"/>
        <v>1</v>
      </c>
      <c r="AE4356" s="2">
        <f t="shared" si="11"/>
        <v>0</v>
      </c>
      <c r="AF4356" s="2">
        <f t="shared" si="12"/>
        <v>0</v>
      </c>
      <c r="AG4356" s="2">
        <f t="shared" si="13"/>
        <v>0</v>
      </c>
      <c r="AH4356" s="2">
        <f t="shared" si="14"/>
        <v>0</v>
      </c>
      <c r="AI4356" s="2">
        <f t="shared" si="15"/>
        <v>0</v>
      </c>
      <c r="AJ4356" s="2">
        <f t="shared" si="16"/>
        <v>0</v>
      </c>
      <c r="AK4356" s="2">
        <f t="shared" si="17"/>
        <v>0</v>
      </c>
      <c r="AL4356" s="2">
        <f t="shared" si="18"/>
        <v>1</v>
      </c>
    </row>
    <row r="4357" ht="13.5" customHeight="1">
      <c r="A4357" s="3">
        <v>44297.0</v>
      </c>
      <c r="B4357" s="2">
        <v>2707.0</v>
      </c>
      <c r="C4357" s="2">
        <f t="shared" si="3"/>
        <v>2707</v>
      </c>
      <c r="D4357" s="2">
        <f t="shared" si="26"/>
        <v>5309.405093</v>
      </c>
      <c r="E4357" s="2">
        <f t="shared" si="20"/>
        <v>2624.517452</v>
      </c>
      <c r="F4357" s="2">
        <v>0.41</v>
      </c>
      <c r="G4357" s="2">
        <f t="shared" si="4"/>
        <v>0.0041</v>
      </c>
      <c r="H4357" s="2">
        <f t="shared" si="21"/>
        <v>2.139</v>
      </c>
      <c r="I4357" s="2">
        <f t="shared" si="27"/>
        <v>1.742457334</v>
      </c>
      <c r="J4357" s="2">
        <f t="shared" si="5"/>
        <v>447.230072</v>
      </c>
      <c r="K4357" s="2">
        <f t="shared" si="6"/>
        <v>462.3537119</v>
      </c>
      <c r="L4357" s="2">
        <f t="shared" si="7"/>
        <v>0</v>
      </c>
      <c r="M4357" s="2">
        <f t="shared" si="1"/>
        <v>462.3537119</v>
      </c>
      <c r="O4357" s="2">
        <v>4355.0</v>
      </c>
      <c r="P4357" s="2">
        <v>2700.0</v>
      </c>
      <c r="Q4357" s="2">
        <v>2696.0</v>
      </c>
      <c r="R4357" s="2">
        <v>2716.0</v>
      </c>
      <c r="S4357" s="2">
        <v>2699.0</v>
      </c>
      <c r="T4357" s="2">
        <v>1.335921743E9</v>
      </c>
      <c r="U4357" s="2">
        <v>3.6163402E7</v>
      </c>
      <c r="V4357" s="2">
        <v>1.424537E7</v>
      </c>
      <c r="W4357" s="2">
        <v>526227.0</v>
      </c>
      <c r="X4357" s="2">
        <v>663.0</v>
      </c>
      <c r="Y4357" s="2">
        <f t="shared" si="8"/>
        <v>0.6030247665</v>
      </c>
      <c r="Z4357" s="2">
        <f t="shared" ref="Z4357:AC4357" si="4408">ROUNDDOWN($Y4357*Z$1,0)-IF(MOD($Y4357*Z$1,1)=0,1,0)+1</f>
        <v>2</v>
      </c>
      <c r="AA4357" s="2">
        <f t="shared" si="4408"/>
        <v>2</v>
      </c>
      <c r="AB4357" s="2">
        <f t="shared" si="4408"/>
        <v>3</v>
      </c>
      <c r="AC4357" s="2">
        <f t="shared" si="4408"/>
        <v>4</v>
      </c>
      <c r="AD4357" s="2">
        <f t="shared" si="10"/>
        <v>0</v>
      </c>
      <c r="AE4357" s="2">
        <f t="shared" si="11"/>
        <v>0</v>
      </c>
      <c r="AF4357" s="2">
        <f t="shared" si="12"/>
        <v>0</v>
      </c>
      <c r="AG4357" s="2">
        <f t="shared" si="13"/>
        <v>0</v>
      </c>
      <c r="AH4357" s="2">
        <f t="shared" si="14"/>
        <v>1</v>
      </c>
      <c r="AI4357" s="2">
        <f t="shared" si="15"/>
        <v>0</v>
      </c>
      <c r="AJ4357" s="2">
        <f t="shared" si="16"/>
        <v>0</v>
      </c>
      <c r="AK4357" s="2">
        <f t="shared" si="17"/>
        <v>0</v>
      </c>
      <c r="AL4357" s="2">
        <f t="shared" si="18"/>
        <v>1</v>
      </c>
    </row>
    <row r="4358" ht="13.5" customHeight="1">
      <c r="A4358" s="3">
        <v>44298.0</v>
      </c>
      <c r="B4358" s="2">
        <v>2698.0</v>
      </c>
      <c r="C4358" s="2">
        <f t="shared" si="3"/>
        <v>2698</v>
      </c>
      <c r="D4358" s="2">
        <f t="shared" si="26"/>
        <v>5311.538557</v>
      </c>
      <c r="E4358" s="2">
        <f t="shared" si="20"/>
        <v>2624.86002</v>
      </c>
      <c r="F4358" s="2">
        <v>-0.33</v>
      </c>
      <c r="G4358" s="2">
        <f t="shared" si="4"/>
        <v>-0.0033</v>
      </c>
      <c r="H4358" s="2">
        <f t="shared" si="21"/>
        <v>2.1357</v>
      </c>
      <c r="I4358" s="2">
        <f t="shared" si="27"/>
        <v>1.742859162</v>
      </c>
      <c r="J4358" s="2">
        <f t="shared" si="5"/>
        <v>445.7542128</v>
      </c>
      <c r="K4358" s="2">
        <f t="shared" si="6"/>
        <v>460.8279447</v>
      </c>
      <c r="L4358" s="2">
        <f t="shared" si="7"/>
        <v>0</v>
      </c>
      <c r="M4358" s="2">
        <f t="shared" si="1"/>
        <v>460.8279447</v>
      </c>
      <c r="O4358" s="2">
        <v>4356.0</v>
      </c>
      <c r="P4358" s="2">
        <v>2696.0</v>
      </c>
      <c r="Q4358" s="2">
        <v>2707.0</v>
      </c>
      <c r="R4358" s="2">
        <v>2720.0</v>
      </c>
      <c r="S4358" s="2">
        <v>2667.0</v>
      </c>
      <c r="T4358" s="2">
        <v>1.335921743E9</v>
      </c>
      <c r="U4358" s="2">
        <v>3.6043169E7</v>
      </c>
      <c r="V4358" s="2">
        <v>6.3799213E7</v>
      </c>
      <c r="W4358" s="2">
        <v>2368023.0</v>
      </c>
      <c r="X4358" s="2">
        <v>2085.0</v>
      </c>
      <c r="Y4358" s="2">
        <f t="shared" si="8"/>
        <v>0.3933211531</v>
      </c>
      <c r="Z4358" s="2">
        <f t="shared" ref="Z4358:AC4358" si="4409">ROUNDDOWN($Y4358*Z$1,0)-IF(MOD($Y4358*Z$1,1)=0,1,0)+1</f>
        <v>1</v>
      </c>
      <c r="AA4358" s="2">
        <f t="shared" si="4409"/>
        <v>2</v>
      </c>
      <c r="AB4358" s="2">
        <f t="shared" si="4409"/>
        <v>2</v>
      </c>
      <c r="AC4358" s="2">
        <f t="shared" si="4409"/>
        <v>2</v>
      </c>
      <c r="AD4358" s="2">
        <f t="shared" si="10"/>
        <v>0</v>
      </c>
      <c r="AE4358" s="2">
        <f t="shared" si="11"/>
        <v>0</v>
      </c>
      <c r="AF4358" s="2">
        <f t="shared" si="12"/>
        <v>0</v>
      </c>
      <c r="AG4358" s="2">
        <f t="shared" si="13"/>
        <v>1</v>
      </c>
      <c r="AH4358" s="2">
        <f t="shared" si="14"/>
        <v>0</v>
      </c>
      <c r="AI4358" s="2">
        <f t="shared" si="15"/>
        <v>0</v>
      </c>
      <c r="AJ4358" s="2">
        <f t="shared" si="16"/>
        <v>0</v>
      </c>
      <c r="AK4358" s="2">
        <f t="shared" si="17"/>
        <v>0</v>
      </c>
      <c r="AL4358" s="2">
        <f t="shared" si="18"/>
        <v>1</v>
      </c>
    </row>
    <row r="4359" ht="13.5" customHeight="1">
      <c r="A4359" s="3">
        <v>44299.0</v>
      </c>
      <c r="B4359" s="2">
        <v>2640.0</v>
      </c>
      <c r="C4359" s="2">
        <f t="shared" si="3"/>
        <v>2640</v>
      </c>
      <c r="D4359" s="2">
        <f t="shared" si="26"/>
        <v>5313.672877</v>
      </c>
      <c r="E4359" s="2">
        <f t="shared" si="20"/>
        <v>2625.202588</v>
      </c>
      <c r="F4359" s="2">
        <v>-2.15</v>
      </c>
      <c r="G4359" s="2">
        <f t="shared" si="4"/>
        <v>-0.0215</v>
      </c>
      <c r="H4359" s="2">
        <f t="shared" si="21"/>
        <v>2.1142</v>
      </c>
      <c r="I4359" s="2">
        <f t="shared" si="27"/>
        <v>1.743260989</v>
      </c>
      <c r="J4359" s="2">
        <f t="shared" si="5"/>
        <v>436.1704972</v>
      </c>
      <c r="K4359" s="2">
        <f t="shared" si="6"/>
        <v>450.9201438</v>
      </c>
      <c r="L4359" s="2">
        <f t="shared" si="7"/>
        <v>0</v>
      </c>
      <c r="M4359" s="2">
        <f t="shared" si="1"/>
        <v>450.9201438</v>
      </c>
      <c r="O4359" s="2">
        <v>4357.0</v>
      </c>
      <c r="P4359" s="2">
        <v>2688.0</v>
      </c>
      <c r="Q4359" s="2">
        <v>2698.0</v>
      </c>
      <c r="R4359" s="2">
        <v>2702.0</v>
      </c>
      <c r="S4359" s="2">
        <v>2632.0</v>
      </c>
      <c r="T4359" s="2">
        <v>1.335921743E9</v>
      </c>
      <c r="U4359" s="2">
        <v>3.5268334E7</v>
      </c>
      <c r="V4359" s="2">
        <v>5.5919166E7</v>
      </c>
      <c r="W4359" s="2">
        <v>2099025.0</v>
      </c>
      <c r="X4359" s="2">
        <v>2070.0</v>
      </c>
      <c r="Y4359" s="2">
        <f t="shared" si="8"/>
        <v>0.07511165246</v>
      </c>
      <c r="Z4359" s="2">
        <f t="shared" ref="Z4359:AC4359" si="4410">ROUNDDOWN($Y4359*Z$1,0)-IF(MOD($Y4359*Z$1,1)=0,1,0)+1</f>
        <v>1</v>
      </c>
      <c r="AA4359" s="2">
        <f t="shared" si="4410"/>
        <v>1</v>
      </c>
      <c r="AB4359" s="2">
        <f t="shared" si="4410"/>
        <v>1</v>
      </c>
      <c r="AC4359" s="2">
        <f t="shared" si="4410"/>
        <v>1</v>
      </c>
      <c r="AD4359" s="2">
        <f t="shared" si="10"/>
        <v>0</v>
      </c>
      <c r="AE4359" s="2">
        <f t="shared" si="11"/>
        <v>0</v>
      </c>
      <c r="AF4359" s="2">
        <f t="shared" si="12"/>
        <v>0</v>
      </c>
      <c r="AG4359" s="2">
        <f t="shared" si="13"/>
        <v>0</v>
      </c>
      <c r="AH4359" s="2">
        <f t="shared" si="14"/>
        <v>0</v>
      </c>
      <c r="AI4359" s="2">
        <f t="shared" si="15"/>
        <v>0</v>
      </c>
      <c r="AJ4359" s="2">
        <f t="shared" si="16"/>
        <v>1</v>
      </c>
      <c r="AK4359" s="2">
        <f t="shared" si="17"/>
        <v>0</v>
      </c>
      <c r="AL4359" s="2">
        <f t="shared" si="18"/>
        <v>1</v>
      </c>
    </row>
    <row r="4360" ht="13.5" customHeight="1">
      <c r="A4360" s="3">
        <v>44304.0</v>
      </c>
      <c r="B4360" s="2">
        <v>2682.0</v>
      </c>
      <c r="C4360" s="2">
        <f t="shared" si="3"/>
        <v>2682</v>
      </c>
      <c r="D4360" s="2">
        <f t="shared" si="26"/>
        <v>5315.808055</v>
      </c>
      <c r="E4360" s="2">
        <f t="shared" si="20"/>
        <v>2625.545155</v>
      </c>
      <c r="F4360" s="2">
        <v>1.59</v>
      </c>
      <c r="G4360" s="2">
        <f t="shared" si="4"/>
        <v>0.0159</v>
      </c>
      <c r="H4360" s="2">
        <f t="shared" si="21"/>
        <v>2.1301</v>
      </c>
      <c r="I4360" s="2">
        <f t="shared" si="27"/>
        <v>1.743662816</v>
      </c>
      <c r="J4360" s="2">
        <f t="shared" si="5"/>
        <v>443.1056081</v>
      </c>
      <c r="K4360" s="2">
        <f t="shared" si="6"/>
        <v>458.0897741</v>
      </c>
      <c r="L4360" s="2">
        <f t="shared" si="7"/>
        <v>0</v>
      </c>
      <c r="M4360" s="2">
        <f t="shared" si="1"/>
        <v>458.0897741</v>
      </c>
      <c r="O4360" s="2">
        <v>4358.0</v>
      </c>
      <c r="P4360" s="2">
        <v>2669.0</v>
      </c>
      <c r="Q4360" s="2">
        <v>2640.0</v>
      </c>
      <c r="R4360" s="2">
        <v>2682.0</v>
      </c>
      <c r="S4360" s="2">
        <v>2656.0</v>
      </c>
      <c r="T4360" s="2">
        <v>1.335921743E9</v>
      </c>
      <c r="U4360" s="2">
        <v>3.5829421E7</v>
      </c>
      <c r="V4360" s="2">
        <v>2.674158E7</v>
      </c>
      <c r="W4360" s="2">
        <v>1000192.0</v>
      </c>
      <c r="X4360" s="2">
        <v>1213.0</v>
      </c>
      <c r="Y4360" s="2">
        <f t="shared" si="8"/>
        <v>0.8558668291</v>
      </c>
      <c r="Z4360" s="2">
        <f t="shared" ref="Z4360:AC4360" si="4411">ROUNDDOWN($Y4360*Z$1,0)-IF(MOD($Y4360*Z$1,1)=0,1,0)+1</f>
        <v>2</v>
      </c>
      <c r="AA4360" s="2">
        <f t="shared" si="4411"/>
        <v>3</v>
      </c>
      <c r="AB4360" s="2">
        <f t="shared" si="4411"/>
        <v>4</v>
      </c>
      <c r="AC4360" s="2">
        <f t="shared" si="4411"/>
        <v>5</v>
      </c>
      <c r="AD4360" s="2">
        <f t="shared" si="10"/>
        <v>0</v>
      </c>
      <c r="AE4360" s="2">
        <f t="shared" si="11"/>
        <v>0</v>
      </c>
      <c r="AF4360" s="2">
        <f t="shared" si="12"/>
        <v>0</v>
      </c>
      <c r="AG4360" s="2">
        <f t="shared" si="13"/>
        <v>0</v>
      </c>
      <c r="AH4360" s="2">
        <f t="shared" si="14"/>
        <v>0</v>
      </c>
      <c r="AI4360" s="2">
        <f t="shared" si="15"/>
        <v>1</v>
      </c>
      <c r="AJ4360" s="2">
        <f t="shared" si="16"/>
        <v>0</v>
      </c>
      <c r="AK4360" s="2">
        <f t="shared" si="17"/>
        <v>0</v>
      </c>
      <c r="AL4360" s="2">
        <f t="shared" si="18"/>
        <v>1</v>
      </c>
    </row>
    <row r="4361" ht="13.5" customHeight="1">
      <c r="A4361" s="3">
        <v>44305.0</v>
      </c>
      <c r="B4361" s="2">
        <v>2659.0</v>
      </c>
      <c r="C4361" s="2">
        <f t="shared" si="3"/>
        <v>2659</v>
      </c>
      <c r="D4361" s="2">
        <f t="shared" si="26"/>
        <v>5317.944091</v>
      </c>
      <c r="E4361" s="2">
        <f t="shared" si="20"/>
        <v>2625.887723</v>
      </c>
      <c r="F4361" s="2">
        <v>-0.86</v>
      </c>
      <c r="G4361" s="2">
        <f t="shared" si="4"/>
        <v>-0.0086</v>
      </c>
      <c r="H4361" s="2">
        <f t="shared" si="21"/>
        <v>2.1215</v>
      </c>
      <c r="I4361" s="2">
        <f t="shared" si="27"/>
        <v>1.744064643</v>
      </c>
      <c r="J4361" s="2">
        <f t="shared" si="5"/>
        <v>439.2948999</v>
      </c>
      <c r="K4361" s="2">
        <f t="shared" si="6"/>
        <v>454.1502021</v>
      </c>
      <c r="L4361" s="2">
        <f t="shared" si="7"/>
        <v>0</v>
      </c>
      <c r="M4361" s="2">
        <f t="shared" si="1"/>
        <v>454.1502021</v>
      </c>
      <c r="O4361" s="2">
        <v>4359.0</v>
      </c>
      <c r="P4361" s="2">
        <v>2668.0</v>
      </c>
      <c r="Q4361" s="2">
        <v>2682.0</v>
      </c>
      <c r="R4361" s="2">
        <v>2680.0</v>
      </c>
      <c r="S4361" s="2">
        <v>2650.0</v>
      </c>
      <c r="T4361" s="2">
        <v>1.335921743E9</v>
      </c>
      <c r="U4361" s="2">
        <v>3.5522159E7</v>
      </c>
      <c r="V4361" s="2">
        <v>6.2107722E7</v>
      </c>
      <c r="W4361" s="2">
        <v>2332921.0</v>
      </c>
      <c r="X4361" s="2">
        <v>2709.0</v>
      </c>
      <c r="Y4361" s="2">
        <f t="shared" si="8"/>
        <v>0.2596427121</v>
      </c>
      <c r="Z4361" s="2">
        <f t="shared" ref="Z4361:AC4361" si="4412">ROUNDDOWN($Y4361*Z$1,0)-IF(MOD($Y4361*Z$1,1)=0,1,0)+1</f>
        <v>1</v>
      </c>
      <c r="AA4361" s="2">
        <f t="shared" si="4412"/>
        <v>1</v>
      </c>
      <c r="AB4361" s="2">
        <f t="shared" si="4412"/>
        <v>2</v>
      </c>
      <c r="AC4361" s="2">
        <f t="shared" si="4412"/>
        <v>2</v>
      </c>
      <c r="AD4361" s="2">
        <f t="shared" si="10"/>
        <v>0</v>
      </c>
      <c r="AE4361" s="2">
        <f t="shared" si="11"/>
        <v>0</v>
      </c>
      <c r="AF4361" s="2">
        <f t="shared" si="12"/>
        <v>0</v>
      </c>
      <c r="AG4361" s="2">
        <f t="shared" si="13"/>
        <v>0</v>
      </c>
      <c r="AH4361" s="2">
        <f t="shared" si="14"/>
        <v>0</v>
      </c>
      <c r="AI4361" s="2">
        <f t="shared" si="15"/>
        <v>0</v>
      </c>
      <c r="AJ4361" s="2">
        <f t="shared" si="16"/>
        <v>1</v>
      </c>
      <c r="AK4361" s="2">
        <f t="shared" si="17"/>
        <v>0</v>
      </c>
      <c r="AL4361" s="2">
        <f t="shared" si="18"/>
        <v>1</v>
      </c>
    </row>
    <row r="4362" ht="13.5" customHeight="1">
      <c r="A4362" s="3">
        <v>44306.0</v>
      </c>
      <c r="B4362" s="2">
        <v>2663.0</v>
      </c>
      <c r="C4362" s="2">
        <f t="shared" si="3"/>
        <v>2663</v>
      </c>
      <c r="D4362" s="2">
        <f t="shared" si="26"/>
        <v>5320.080986</v>
      </c>
      <c r="E4362" s="2">
        <f t="shared" si="20"/>
        <v>2626.230291</v>
      </c>
      <c r="F4362" s="2">
        <v>0.15</v>
      </c>
      <c r="G4362" s="2">
        <f t="shared" si="4"/>
        <v>0.0015</v>
      </c>
      <c r="H4362" s="2">
        <f t="shared" si="21"/>
        <v>2.123</v>
      </c>
      <c r="I4362" s="2">
        <f t="shared" si="27"/>
        <v>1.74446647</v>
      </c>
      <c r="J4362" s="2">
        <f t="shared" si="5"/>
        <v>439.9538422</v>
      </c>
      <c r="K4362" s="2">
        <f t="shared" si="6"/>
        <v>454.8314274</v>
      </c>
      <c r="L4362" s="2">
        <f t="shared" si="7"/>
        <v>0</v>
      </c>
      <c r="M4362" s="2">
        <f t="shared" si="1"/>
        <v>454.8314274</v>
      </c>
      <c r="O4362" s="2">
        <v>4360.0</v>
      </c>
      <c r="P4362" s="2">
        <v>2660.0</v>
      </c>
      <c r="Q4362" s="2">
        <v>2659.0</v>
      </c>
      <c r="R4362" s="2">
        <v>2688.0</v>
      </c>
      <c r="S4362" s="2">
        <v>2646.0</v>
      </c>
      <c r="T4362" s="2">
        <v>1.335921743E9</v>
      </c>
      <c r="U4362" s="2">
        <v>3.5575596E7</v>
      </c>
      <c r="V4362" s="2">
        <v>5.4396215E7</v>
      </c>
      <c r="W4362" s="2">
        <v>2039076.0</v>
      </c>
      <c r="X4362" s="2">
        <v>1811.0</v>
      </c>
      <c r="Y4362" s="2">
        <f t="shared" si="8"/>
        <v>0.5319732034</v>
      </c>
      <c r="Z4362" s="2">
        <f t="shared" ref="Z4362:AC4362" si="4413">ROUNDDOWN($Y4362*Z$1,0)-IF(MOD($Y4362*Z$1,1)=0,1,0)+1</f>
        <v>2</v>
      </c>
      <c r="AA4362" s="2">
        <f t="shared" si="4413"/>
        <v>2</v>
      </c>
      <c r="AB4362" s="2">
        <f t="shared" si="4413"/>
        <v>3</v>
      </c>
      <c r="AC4362" s="2">
        <f t="shared" si="4413"/>
        <v>3</v>
      </c>
      <c r="AD4362" s="2">
        <f t="shared" si="10"/>
        <v>0</v>
      </c>
      <c r="AE4362" s="2">
        <f t="shared" si="11"/>
        <v>0</v>
      </c>
      <c r="AF4362" s="2">
        <f t="shared" si="12"/>
        <v>0</v>
      </c>
      <c r="AG4362" s="2">
        <f t="shared" si="13"/>
        <v>0</v>
      </c>
      <c r="AH4362" s="2">
        <f t="shared" si="14"/>
        <v>0</v>
      </c>
      <c r="AI4362" s="2">
        <f t="shared" si="15"/>
        <v>1</v>
      </c>
      <c r="AJ4362" s="2">
        <f t="shared" si="16"/>
        <v>0</v>
      </c>
      <c r="AK4362" s="2">
        <f t="shared" si="17"/>
        <v>0</v>
      </c>
      <c r="AL4362" s="2">
        <f t="shared" si="18"/>
        <v>1</v>
      </c>
    </row>
    <row r="4363" ht="13.5" customHeight="1">
      <c r="A4363" s="3">
        <v>44307.0</v>
      </c>
      <c r="B4363" s="2">
        <v>2572.0</v>
      </c>
      <c r="C4363" s="2">
        <f t="shared" si="3"/>
        <v>2572</v>
      </c>
      <c r="D4363" s="2">
        <f t="shared" si="26"/>
        <v>5322.218739</v>
      </c>
      <c r="E4363" s="2">
        <f t="shared" si="20"/>
        <v>2626.572858</v>
      </c>
      <c r="F4363" s="2">
        <v>-3.42</v>
      </c>
      <c r="G4363" s="2">
        <f t="shared" si="4"/>
        <v>-0.0342</v>
      </c>
      <c r="H4363" s="2">
        <f t="shared" si="21"/>
        <v>2.0888</v>
      </c>
      <c r="I4363" s="2">
        <f t="shared" si="27"/>
        <v>1.744868297</v>
      </c>
      <c r="J4363" s="2">
        <f t="shared" si="5"/>
        <v>424.9074208</v>
      </c>
      <c r="K4363" s="2">
        <f t="shared" si="6"/>
        <v>439.2761926</v>
      </c>
      <c r="L4363" s="2">
        <f t="shared" si="7"/>
        <v>0</v>
      </c>
      <c r="M4363" s="2">
        <f t="shared" si="1"/>
        <v>439.2761926</v>
      </c>
      <c r="O4363" s="2">
        <v>4361.0</v>
      </c>
      <c r="P4363" s="2">
        <v>2577.0</v>
      </c>
      <c r="Q4363" s="2">
        <v>2663.0</v>
      </c>
      <c r="R4363" s="2">
        <v>2588.0</v>
      </c>
      <c r="S4363" s="2">
        <v>2563.0</v>
      </c>
      <c r="T4363" s="2">
        <v>1.335921743E9</v>
      </c>
      <c r="U4363" s="2">
        <v>3.4359907E7</v>
      </c>
      <c r="V4363" s="2">
        <v>2.18494367E8</v>
      </c>
      <c r="W4363" s="2">
        <v>8481771.0</v>
      </c>
      <c r="X4363" s="2">
        <v>6514.0</v>
      </c>
      <c r="Y4363" s="2">
        <f t="shared" si="8"/>
        <v>0.02222898904</v>
      </c>
      <c r="Z4363" s="2">
        <f t="shared" ref="Z4363:AC4363" si="4414">ROUNDDOWN($Y4363*Z$1,0)-IF(MOD($Y4363*Z$1,1)=0,1,0)+1</f>
        <v>1</v>
      </c>
      <c r="AA4363" s="2">
        <f t="shared" si="4414"/>
        <v>1</v>
      </c>
      <c r="AB4363" s="2">
        <f t="shared" si="4414"/>
        <v>1</v>
      </c>
      <c r="AC4363" s="2">
        <f t="shared" si="4414"/>
        <v>1</v>
      </c>
      <c r="AD4363" s="2">
        <f t="shared" si="10"/>
        <v>0</v>
      </c>
      <c r="AE4363" s="2">
        <f t="shared" si="11"/>
        <v>0</v>
      </c>
      <c r="AF4363" s="2">
        <f t="shared" si="12"/>
        <v>0</v>
      </c>
      <c r="AG4363" s="2">
        <f t="shared" si="13"/>
        <v>0</v>
      </c>
      <c r="AH4363" s="2">
        <f t="shared" si="14"/>
        <v>0</v>
      </c>
      <c r="AI4363" s="2">
        <f t="shared" si="15"/>
        <v>0</v>
      </c>
      <c r="AJ4363" s="2">
        <f t="shared" si="16"/>
        <v>1</v>
      </c>
      <c r="AK4363" s="2">
        <f t="shared" si="17"/>
        <v>0</v>
      </c>
      <c r="AL4363" s="2">
        <f t="shared" si="18"/>
        <v>1</v>
      </c>
    </row>
    <row r="4364" ht="13.5" customHeight="1">
      <c r="A4364" s="3">
        <v>44308.0</v>
      </c>
      <c r="B4364" s="2">
        <v>2581.0</v>
      </c>
      <c r="C4364" s="2">
        <f t="shared" si="3"/>
        <v>2581</v>
      </c>
      <c r="D4364" s="2">
        <f t="shared" si="26"/>
        <v>5324.357351</v>
      </c>
      <c r="E4364" s="2">
        <f t="shared" si="20"/>
        <v>2626.915426</v>
      </c>
      <c r="F4364" s="2">
        <v>0.35</v>
      </c>
      <c r="G4364" s="2">
        <f t="shared" si="4"/>
        <v>0.0035</v>
      </c>
      <c r="H4364" s="2">
        <f t="shared" si="21"/>
        <v>2.0923</v>
      </c>
      <c r="I4364" s="2">
        <f t="shared" si="27"/>
        <v>1.745270125</v>
      </c>
      <c r="J4364" s="2">
        <f t="shared" si="5"/>
        <v>426.3945968</v>
      </c>
      <c r="K4364" s="2">
        <f t="shared" si="6"/>
        <v>440.8136592</v>
      </c>
      <c r="L4364" s="2">
        <f t="shared" si="7"/>
        <v>0</v>
      </c>
      <c r="M4364" s="2">
        <f t="shared" si="1"/>
        <v>440.8136592</v>
      </c>
      <c r="O4364" s="2">
        <v>4362.0</v>
      </c>
      <c r="P4364" s="2">
        <v>2579.0</v>
      </c>
      <c r="Q4364" s="2">
        <v>2572.0</v>
      </c>
      <c r="R4364" s="2">
        <v>2584.0</v>
      </c>
      <c r="S4364" s="2">
        <v>2564.0</v>
      </c>
      <c r="T4364" s="2">
        <v>1.335921743E9</v>
      </c>
      <c r="U4364" s="2">
        <v>3.448014E7</v>
      </c>
      <c r="V4364" s="2">
        <v>9.5659878E7</v>
      </c>
      <c r="W4364" s="2">
        <v>3715525.0</v>
      </c>
      <c r="X4364" s="2">
        <v>3202.0</v>
      </c>
      <c r="Y4364" s="2">
        <f t="shared" si="8"/>
        <v>0.5885099472</v>
      </c>
      <c r="Z4364" s="2">
        <f t="shared" ref="Z4364:AC4364" si="4415">ROUNDDOWN($Y4364*Z$1,0)-IF(MOD($Y4364*Z$1,1)=0,1,0)+1</f>
        <v>2</v>
      </c>
      <c r="AA4364" s="2">
        <f t="shared" si="4415"/>
        <v>2</v>
      </c>
      <c r="AB4364" s="2">
        <f t="shared" si="4415"/>
        <v>3</v>
      </c>
      <c r="AC4364" s="2">
        <f t="shared" si="4415"/>
        <v>3</v>
      </c>
      <c r="AD4364" s="2">
        <f t="shared" si="10"/>
        <v>0</v>
      </c>
      <c r="AE4364" s="2">
        <f t="shared" si="11"/>
        <v>0</v>
      </c>
      <c r="AF4364" s="2">
        <f t="shared" si="12"/>
        <v>0</v>
      </c>
      <c r="AG4364" s="2">
        <f t="shared" si="13"/>
        <v>0</v>
      </c>
      <c r="AH4364" s="2">
        <f t="shared" si="14"/>
        <v>1</v>
      </c>
      <c r="AI4364" s="2">
        <f t="shared" si="15"/>
        <v>0</v>
      </c>
      <c r="AJ4364" s="2">
        <f t="shared" si="16"/>
        <v>0</v>
      </c>
      <c r="AK4364" s="2">
        <f t="shared" si="17"/>
        <v>0</v>
      </c>
      <c r="AL4364" s="2">
        <f t="shared" si="18"/>
        <v>1</v>
      </c>
    </row>
    <row r="4365" ht="13.5" customHeight="1">
      <c r="A4365" s="3">
        <v>44311.0</v>
      </c>
      <c r="B4365" s="2">
        <v>2581.0</v>
      </c>
      <c r="C4365" s="2">
        <f t="shared" si="3"/>
        <v>2581</v>
      </c>
      <c r="D4365" s="2">
        <f t="shared" si="26"/>
        <v>5326.496822</v>
      </c>
      <c r="E4365" s="2">
        <f t="shared" si="20"/>
        <v>2627.257994</v>
      </c>
      <c r="F4365" s="2">
        <v>0.0</v>
      </c>
      <c r="G4365" s="2">
        <f t="shared" si="4"/>
        <v>0</v>
      </c>
      <c r="H4365" s="2">
        <f t="shared" si="21"/>
        <v>2.0923</v>
      </c>
      <c r="I4365" s="2">
        <f t="shared" si="27"/>
        <v>1.745671952</v>
      </c>
      <c r="J4365" s="2">
        <f t="shared" si="5"/>
        <v>426.3945968</v>
      </c>
      <c r="K4365" s="2">
        <f t="shared" si="6"/>
        <v>440.8136592</v>
      </c>
      <c r="L4365" s="2">
        <f t="shared" si="7"/>
        <v>0</v>
      </c>
      <c r="M4365" s="2">
        <f t="shared" si="1"/>
        <v>440.8136592</v>
      </c>
      <c r="O4365" s="2">
        <v>4363.0</v>
      </c>
      <c r="P4365" s="2">
        <v>2583.0</v>
      </c>
      <c r="Q4365" s="2">
        <v>2581.0</v>
      </c>
      <c r="R4365" s="2">
        <v>2591.0</v>
      </c>
      <c r="S4365" s="2">
        <v>2575.0</v>
      </c>
      <c r="T4365" s="2">
        <v>1.335921743E9</v>
      </c>
      <c r="U4365" s="2">
        <v>3.448014E7</v>
      </c>
      <c r="V4365" s="2">
        <v>2.2487147E7</v>
      </c>
      <c r="W4365" s="2">
        <v>870443.0</v>
      </c>
      <c r="X4365" s="2">
        <v>999.0</v>
      </c>
      <c r="Y4365" s="2">
        <f t="shared" si="8"/>
        <v>0.4880227365</v>
      </c>
      <c r="Z4365" s="2">
        <f t="shared" ref="Z4365:AC4365" si="4416">ROUNDDOWN($Y4365*Z$1,0)-IF(MOD($Y4365*Z$1,1)=0,1,0)+1</f>
        <v>1</v>
      </c>
      <c r="AA4365" s="2">
        <f t="shared" si="4416"/>
        <v>2</v>
      </c>
      <c r="AB4365" s="2">
        <f t="shared" si="4416"/>
        <v>2</v>
      </c>
      <c r="AC4365" s="2">
        <f t="shared" si="4416"/>
        <v>3</v>
      </c>
      <c r="AD4365" s="2">
        <f t="shared" si="10"/>
        <v>0</v>
      </c>
      <c r="AE4365" s="2">
        <f t="shared" si="11"/>
        <v>0</v>
      </c>
      <c r="AF4365" s="2">
        <f t="shared" si="12"/>
        <v>0</v>
      </c>
      <c r="AG4365" s="2">
        <f t="shared" si="13"/>
        <v>1</v>
      </c>
      <c r="AH4365" s="2">
        <f t="shared" si="14"/>
        <v>0</v>
      </c>
      <c r="AI4365" s="2">
        <f t="shared" si="15"/>
        <v>0</v>
      </c>
      <c r="AJ4365" s="2">
        <f t="shared" si="16"/>
        <v>0</v>
      </c>
      <c r="AK4365" s="2">
        <f t="shared" si="17"/>
        <v>0</v>
      </c>
      <c r="AL4365" s="2">
        <f t="shared" si="18"/>
        <v>1</v>
      </c>
    </row>
    <row r="4366" ht="13.5" customHeight="1">
      <c r="A4366" s="3">
        <v>44312.0</v>
      </c>
      <c r="B4366" s="2">
        <v>2560.0</v>
      </c>
      <c r="C4366" s="2">
        <f t="shared" si="3"/>
        <v>2560</v>
      </c>
      <c r="D4366" s="2">
        <f t="shared" si="26"/>
        <v>5328.637154</v>
      </c>
      <c r="E4366" s="2">
        <f t="shared" si="20"/>
        <v>2627.600561</v>
      </c>
      <c r="F4366" s="2">
        <v>-0.81</v>
      </c>
      <c r="G4366" s="2">
        <f t="shared" si="4"/>
        <v>-0.0081</v>
      </c>
      <c r="H4366" s="2">
        <f t="shared" si="21"/>
        <v>2.0842</v>
      </c>
      <c r="I4366" s="2">
        <f t="shared" si="27"/>
        <v>1.746073779</v>
      </c>
      <c r="J4366" s="2">
        <f t="shared" si="5"/>
        <v>422.9408006</v>
      </c>
      <c r="K4366" s="2">
        <f t="shared" si="6"/>
        <v>437.2430686</v>
      </c>
      <c r="L4366" s="2">
        <f t="shared" si="7"/>
        <v>0</v>
      </c>
      <c r="M4366" s="2">
        <f t="shared" si="1"/>
        <v>437.2430686</v>
      </c>
      <c r="O4366" s="2">
        <v>4364.0</v>
      </c>
      <c r="P4366" s="2">
        <v>2567.0</v>
      </c>
      <c r="Q4366" s="2">
        <v>2581.0</v>
      </c>
      <c r="R4366" s="2">
        <v>2580.0</v>
      </c>
      <c r="S4366" s="2">
        <v>2553.0</v>
      </c>
      <c r="T4366" s="2">
        <v>1.335921743E9</v>
      </c>
      <c r="U4366" s="2">
        <v>3.4199597E7</v>
      </c>
      <c r="V4366" s="2">
        <v>1.22510249E8</v>
      </c>
      <c r="W4366" s="2">
        <v>4775218.0</v>
      </c>
      <c r="X4366" s="2">
        <v>3493.0</v>
      </c>
      <c r="Y4366" s="2">
        <f t="shared" si="8"/>
        <v>0.272634998</v>
      </c>
      <c r="Z4366" s="2">
        <f t="shared" ref="Z4366:AC4366" si="4417">ROUNDDOWN($Y4366*Z$1,0)-IF(MOD($Y4366*Z$1,1)=0,1,0)+1</f>
        <v>1</v>
      </c>
      <c r="AA4366" s="2">
        <f t="shared" si="4417"/>
        <v>1</v>
      </c>
      <c r="AB4366" s="2">
        <f t="shared" si="4417"/>
        <v>2</v>
      </c>
      <c r="AC4366" s="2">
        <f t="shared" si="4417"/>
        <v>2</v>
      </c>
      <c r="AD4366" s="2">
        <f t="shared" si="10"/>
        <v>0</v>
      </c>
      <c r="AE4366" s="2">
        <f t="shared" si="11"/>
        <v>0</v>
      </c>
      <c r="AF4366" s="2">
        <f t="shared" si="12"/>
        <v>0</v>
      </c>
      <c r="AG4366" s="2">
        <f t="shared" si="13"/>
        <v>0</v>
      </c>
      <c r="AH4366" s="2">
        <f t="shared" si="14"/>
        <v>0</v>
      </c>
      <c r="AI4366" s="2">
        <f t="shared" si="15"/>
        <v>0</v>
      </c>
      <c r="AJ4366" s="2">
        <f t="shared" si="16"/>
        <v>1</v>
      </c>
      <c r="AK4366" s="2">
        <f t="shared" si="17"/>
        <v>0</v>
      </c>
      <c r="AL4366" s="2">
        <f t="shared" si="18"/>
        <v>1</v>
      </c>
    </row>
    <row r="4367" ht="13.5" customHeight="1">
      <c r="A4367" s="3">
        <v>44313.0</v>
      </c>
      <c r="B4367" s="2">
        <v>2584.0</v>
      </c>
      <c r="C4367" s="2">
        <f t="shared" si="3"/>
        <v>2584</v>
      </c>
      <c r="D4367" s="2">
        <f t="shared" si="26"/>
        <v>5330.778345</v>
      </c>
      <c r="E4367" s="2">
        <f t="shared" si="20"/>
        <v>2627.943129</v>
      </c>
      <c r="F4367" s="2">
        <v>0.94</v>
      </c>
      <c r="G4367" s="2">
        <f t="shared" si="4"/>
        <v>0.0094</v>
      </c>
      <c r="H4367" s="2">
        <f t="shared" si="21"/>
        <v>2.0936</v>
      </c>
      <c r="I4367" s="2">
        <f t="shared" si="27"/>
        <v>1.746475606</v>
      </c>
      <c r="J4367" s="2">
        <f t="shared" si="5"/>
        <v>426.9164441</v>
      </c>
      <c r="K4367" s="2">
        <f t="shared" si="6"/>
        <v>441.3531534</v>
      </c>
      <c r="L4367" s="2">
        <f t="shared" si="7"/>
        <v>0</v>
      </c>
      <c r="M4367" s="2">
        <f t="shared" si="1"/>
        <v>441.3531534</v>
      </c>
      <c r="O4367" s="2">
        <v>4365.0</v>
      </c>
      <c r="P4367" s="2">
        <v>2574.0</v>
      </c>
      <c r="Q4367" s="2">
        <v>2560.0</v>
      </c>
      <c r="R4367" s="2">
        <v>2600.0</v>
      </c>
      <c r="S4367" s="2">
        <v>2567.0</v>
      </c>
      <c r="T4367" s="2">
        <v>1.335921743E9</v>
      </c>
      <c r="U4367" s="2">
        <v>3.4520218E7</v>
      </c>
      <c r="V4367" s="2">
        <v>1.14015447E8</v>
      </c>
      <c r="W4367" s="2">
        <v>4409121.0</v>
      </c>
      <c r="X4367" s="2">
        <v>2976.0</v>
      </c>
      <c r="Y4367" s="2">
        <f t="shared" si="8"/>
        <v>0.7416768169</v>
      </c>
      <c r="Z4367" s="2">
        <f t="shared" ref="Z4367:AC4367" si="4418">ROUNDDOWN($Y4367*Z$1,0)-IF(MOD($Y4367*Z$1,1)=0,1,0)+1</f>
        <v>2</v>
      </c>
      <c r="AA4367" s="2">
        <f t="shared" si="4418"/>
        <v>3</v>
      </c>
      <c r="AB4367" s="2">
        <f t="shared" si="4418"/>
        <v>3</v>
      </c>
      <c r="AC4367" s="2">
        <f t="shared" si="4418"/>
        <v>4</v>
      </c>
      <c r="AD4367" s="2">
        <f t="shared" si="10"/>
        <v>0</v>
      </c>
      <c r="AE4367" s="2">
        <f t="shared" si="11"/>
        <v>0</v>
      </c>
      <c r="AF4367" s="2">
        <f t="shared" si="12"/>
        <v>0</v>
      </c>
      <c r="AG4367" s="2">
        <f t="shared" si="13"/>
        <v>0</v>
      </c>
      <c r="AH4367" s="2">
        <f t="shared" si="14"/>
        <v>0</v>
      </c>
      <c r="AI4367" s="2">
        <f t="shared" si="15"/>
        <v>1</v>
      </c>
      <c r="AJ4367" s="2">
        <f t="shared" si="16"/>
        <v>0</v>
      </c>
      <c r="AK4367" s="2">
        <f t="shared" si="17"/>
        <v>0</v>
      </c>
      <c r="AL4367" s="2">
        <f t="shared" si="18"/>
        <v>1</v>
      </c>
    </row>
    <row r="4368" ht="13.5" customHeight="1">
      <c r="A4368" s="3">
        <v>44314.0</v>
      </c>
      <c r="B4368" s="2">
        <v>2583.0</v>
      </c>
      <c r="C4368" s="2">
        <f t="shared" si="3"/>
        <v>2583</v>
      </c>
      <c r="D4368" s="2">
        <f t="shared" si="26"/>
        <v>5332.920396</v>
      </c>
      <c r="E4368" s="2">
        <f t="shared" si="20"/>
        <v>2628.285697</v>
      </c>
      <c r="F4368" s="2">
        <v>-0.04</v>
      </c>
      <c r="G4368" s="2">
        <f t="shared" si="4"/>
        <v>-0.0004</v>
      </c>
      <c r="H4368" s="2">
        <f t="shared" si="21"/>
        <v>2.0932</v>
      </c>
      <c r="I4368" s="2">
        <f t="shared" si="27"/>
        <v>1.746877433</v>
      </c>
      <c r="J4368" s="2">
        <f t="shared" si="5"/>
        <v>426.7456775</v>
      </c>
      <c r="K4368" s="2">
        <f t="shared" si="6"/>
        <v>441.1766122</v>
      </c>
      <c r="L4368" s="2">
        <f t="shared" si="7"/>
        <v>0</v>
      </c>
      <c r="M4368" s="2">
        <f t="shared" si="1"/>
        <v>441.1766122</v>
      </c>
      <c r="O4368" s="2">
        <v>4366.0</v>
      </c>
      <c r="P4368" s="2">
        <v>2593.0</v>
      </c>
      <c r="Q4368" s="2">
        <v>2584.0</v>
      </c>
      <c r="R4368" s="2">
        <v>2593.0</v>
      </c>
      <c r="S4368" s="2">
        <v>2565.0</v>
      </c>
      <c r="T4368" s="2">
        <v>1.335921743E9</v>
      </c>
      <c r="U4368" s="2">
        <v>3.4506859E7</v>
      </c>
      <c r="V4368" s="2">
        <v>4.5619721E7</v>
      </c>
      <c r="W4368" s="2">
        <v>1771088.0</v>
      </c>
      <c r="X4368" s="2">
        <v>2023.0</v>
      </c>
      <c r="Y4368" s="2">
        <f t="shared" si="8"/>
        <v>0.4737109216</v>
      </c>
      <c r="Z4368" s="2">
        <f t="shared" ref="Z4368:AC4368" si="4419">ROUNDDOWN($Y4368*Z$1,0)-IF(MOD($Y4368*Z$1,1)=0,1,0)+1</f>
        <v>1</v>
      </c>
      <c r="AA4368" s="2">
        <f t="shared" si="4419"/>
        <v>2</v>
      </c>
      <c r="AB4368" s="2">
        <f t="shared" si="4419"/>
        <v>2</v>
      </c>
      <c r="AC4368" s="2">
        <f t="shared" si="4419"/>
        <v>3</v>
      </c>
      <c r="AD4368" s="2">
        <f t="shared" si="10"/>
        <v>0</v>
      </c>
      <c r="AE4368" s="2">
        <f t="shared" si="11"/>
        <v>0</v>
      </c>
      <c r="AF4368" s="2">
        <f t="shared" si="12"/>
        <v>0</v>
      </c>
      <c r="AG4368" s="2">
        <f t="shared" si="13"/>
        <v>0</v>
      </c>
      <c r="AH4368" s="2">
        <f t="shared" si="14"/>
        <v>0</v>
      </c>
      <c r="AI4368" s="2">
        <f t="shared" si="15"/>
        <v>0</v>
      </c>
      <c r="AJ4368" s="2">
        <f t="shared" si="16"/>
        <v>0</v>
      </c>
      <c r="AK4368" s="2">
        <f t="shared" si="17"/>
        <v>1</v>
      </c>
      <c r="AL4368" s="2">
        <f t="shared" si="18"/>
        <v>1</v>
      </c>
    </row>
    <row r="4369" ht="13.5" customHeight="1">
      <c r="A4369" s="3">
        <v>44315.0</v>
      </c>
      <c r="B4369" s="2">
        <v>2590.0</v>
      </c>
      <c r="C4369" s="2">
        <f t="shared" si="3"/>
        <v>2590</v>
      </c>
      <c r="D4369" s="2">
        <f t="shared" si="26"/>
        <v>5335.063309</v>
      </c>
      <c r="E4369" s="2">
        <f t="shared" si="20"/>
        <v>2628.628265</v>
      </c>
      <c r="F4369" s="2">
        <v>0.27</v>
      </c>
      <c r="G4369" s="2">
        <f t="shared" si="4"/>
        <v>0.0027</v>
      </c>
      <c r="H4369" s="2">
        <f t="shared" si="21"/>
        <v>2.0959</v>
      </c>
      <c r="I4369" s="2">
        <f t="shared" si="27"/>
        <v>1.74727926</v>
      </c>
      <c r="J4369" s="2">
        <f t="shared" si="5"/>
        <v>427.8978908</v>
      </c>
      <c r="K4369" s="2">
        <f t="shared" si="6"/>
        <v>442.367789</v>
      </c>
      <c r="L4369" s="2">
        <f t="shared" si="7"/>
        <v>0</v>
      </c>
      <c r="M4369" s="2">
        <f t="shared" si="1"/>
        <v>442.367789</v>
      </c>
      <c r="O4369" s="2">
        <v>4367.0</v>
      </c>
      <c r="P4369" s="2">
        <v>2585.0</v>
      </c>
      <c r="Q4369" s="2">
        <v>2583.0</v>
      </c>
      <c r="R4369" s="2">
        <v>2594.0</v>
      </c>
      <c r="S4369" s="2">
        <v>2569.0</v>
      </c>
      <c r="T4369" s="2">
        <v>1.335921743E9</v>
      </c>
      <c r="U4369" s="2">
        <v>3.4600373E7</v>
      </c>
      <c r="V4369" s="2">
        <v>1.86236154E8</v>
      </c>
      <c r="W4369" s="2">
        <v>7206517.0</v>
      </c>
      <c r="X4369" s="2">
        <v>1709.0</v>
      </c>
      <c r="Y4369" s="2">
        <f t="shared" si="8"/>
        <v>0.5654689403</v>
      </c>
      <c r="Z4369" s="2">
        <f t="shared" ref="Z4369:AC4369" si="4420">ROUNDDOWN($Y4369*Z$1,0)-IF(MOD($Y4369*Z$1,1)=0,1,0)+1</f>
        <v>2</v>
      </c>
      <c r="AA4369" s="2">
        <f t="shared" si="4420"/>
        <v>2</v>
      </c>
      <c r="AB4369" s="2">
        <f t="shared" si="4420"/>
        <v>3</v>
      </c>
      <c r="AC4369" s="2">
        <f t="shared" si="4420"/>
        <v>3</v>
      </c>
      <c r="AD4369" s="2">
        <f t="shared" si="10"/>
        <v>0</v>
      </c>
      <c r="AE4369" s="2">
        <f t="shared" si="11"/>
        <v>1</v>
      </c>
      <c r="AF4369" s="2">
        <f t="shared" si="12"/>
        <v>0</v>
      </c>
      <c r="AG4369" s="2">
        <f t="shared" si="13"/>
        <v>0</v>
      </c>
      <c r="AH4369" s="2">
        <f t="shared" si="14"/>
        <v>0</v>
      </c>
      <c r="AI4369" s="2">
        <f t="shared" si="15"/>
        <v>0</v>
      </c>
      <c r="AJ4369" s="2">
        <f t="shared" si="16"/>
        <v>0</v>
      </c>
      <c r="AK4369" s="2">
        <f t="shared" si="17"/>
        <v>0</v>
      </c>
      <c r="AL4369" s="2">
        <f t="shared" si="18"/>
        <v>1</v>
      </c>
    </row>
    <row r="4370" ht="13.5" customHeight="1">
      <c r="A4370" s="3">
        <v>44318.0</v>
      </c>
      <c r="B4370" s="2">
        <v>2592.0</v>
      </c>
      <c r="C4370" s="2">
        <f t="shared" si="3"/>
        <v>2592</v>
      </c>
      <c r="D4370" s="2">
        <f t="shared" si="26"/>
        <v>5337.207082</v>
      </c>
      <c r="E4370" s="2">
        <f t="shared" si="20"/>
        <v>2628.970832</v>
      </c>
      <c r="F4370" s="2">
        <v>0.08</v>
      </c>
      <c r="G4370" s="2">
        <f t="shared" si="4"/>
        <v>0.0008</v>
      </c>
      <c r="H4370" s="2">
        <f t="shared" si="21"/>
        <v>2.0967</v>
      </c>
      <c r="I4370" s="2">
        <f t="shared" si="27"/>
        <v>1.747681088</v>
      </c>
      <c r="J4370" s="2">
        <f t="shared" si="5"/>
        <v>428.2402091</v>
      </c>
      <c r="K4370" s="2">
        <f t="shared" si="6"/>
        <v>442.7216833</v>
      </c>
      <c r="L4370" s="2">
        <f t="shared" si="7"/>
        <v>0</v>
      </c>
      <c r="M4370" s="2">
        <f t="shared" si="1"/>
        <v>442.7216833</v>
      </c>
      <c r="O4370" s="2">
        <v>4368.0</v>
      </c>
      <c r="P4370" s="2">
        <v>2580.0</v>
      </c>
      <c r="Q4370" s="2">
        <v>2590.0</v>
      </c>
      <c r="R4370" s="2">
        <v>2601.0</v>
      </c>
      <c r="S4370" s="2">
        <v>2575.0</v>
      </c>
      <c r="T4370" s="2">
        <v>1.335921743E9</v>
      </c>
      <c r="U4370" s="2">
        <v>3.4627092E7</v>
      </c>
      <c r="V4370" s="2">
        <v>2.4815892E7</v>
      </c>
      <c r="W4370" s="2">
        <v>958476.0</v>
      </c>
      <c r="X4370" s="2">
        <v>1154.0</v>
      </c>
      <c r="Y4370" s="2">
        <f t="shared" si="8"/>
        <v>0.514819326</v>
      </c>
      <c r="Z4370" s="2">
        <f t="shared" ref="Z4370:AC4370" si="4421">ROUNDDOWN($Y4370*Z$1,0)-IF(MOD($Y4370*Z$1,1)=0,1,0)+1</f>
        <v>2</v>
      </c>
      <c r="AA4370" s="2">
        <f t="shared" si="4421"/>
        <v>2</v>
      </c>
      <c r="AB4370" s="2">
        <f t="shared" si="4421"/>
        <v>3</v>
      </c>
      <c r="AC4370" s="2">
        <f t="shared" si="4421"/>
        <v>3</v>
      </c>
      <c r="AD4370" s="2">
        <f t="shared" si="10"/>
        <v>0</v>
      </c>
      <c r="AE4370" s="2">
        <f t="shared" si="11"/>
        <v>1</v>
      </c>
      <c r="AF4370" s="2">
        <f t="shared" si="12"/>
        <v>0</v>
      </c>
      <c r="AG4370" s="2">
        <f t="shared" si="13"/>
        <v>0</v>
      </c>
      <c r="AH4370" s="2">
        <f t="shared" si="14"/>
        <v>0</v>
      </c>
      <c r="AI4370" s="2">
        <f t="shared" si="15"/>
        <v>0</v>
      </c>
      <c r="AJ4370" s="2">
        <f t="shared" si="16"/>
        <v>0</v>
      </c>
      <c r="AK4370" s="2">
        <f t="shared" si="17"/>
        <v>0</v>
      </c>
      <c r="AL4370" s="2">
        <f t="shared" si="18"/>
        <v>1</v>
      </c>
    </row>
    <row r="4371" ht="13.5" customHeight="1">
      <c r="A4371" s="3">
        <v>44319.0</v>
      </c>
      <c r="B4371" s="2">
        <v>2630.0</v>
      </c>
      <c r="C4371" s="2">
        <f t="shared" si="3"/>
        <v>2630</v>
      </c>
      <c r="D4371" s="2">
        <f t="shared" si="26"/>
        <v>5339.351717</v>
      </c>
      <c r="E4371" s="2">
        <f t="shared" si="20"/>
        <v>2629.3134</v>
      </c>
      <c r="F4371" s="2">
        <v>1.47</v>
      </c>
      <c r="G4371" s="2">
        <f t="shared" si="4"/>
        <v>0.0147</v>
      </c>
      <c r="H4371" s="2">
        <f t="shared" si="21"/>
        <v>2.1114</v>
      </c>
      <c r="I4371" s="2">
        <f t="shared" si="27"/>
        <v>1.748082915</v>
      </c>
      <c r="J4371" s="2">
        <f t="shared" si="5"/>
        <v>434.5353402</v>
      </c>
      <c r="K4371" s="2">
        <f t="shared" si="6"/>
        <v>449.229692</v>
      </c>
      <c r="L4371" s="2">
        <f t="shared" si="7"/>
        <v>0</v>
      </c>
      <c r="M4371" s="2">
        <f t="shared" si="1"/>
        <v>449.229692</v>
      </c>
      <c r="O4371" s="2">
        <v>4369.0</v>
      </c>
      <c r="P4371" s="2">
        <v>2590.0</v>
      </c>
      <c r="Q4371" s="2">
        <v>2592.0</v>
      </c>
      <c r="R4371" s="2">
        <v>2634.0</v>
      </c>
      <c r="S4371" s="2">
        <v>2590.0</v>
      </c>
      <c r="T4371" s="2">
        <v>1.335921743E9</v>
      </c>
      <c r="U4371" s="2">
        <v>3.5134742E7</v>
      </c>
      <c r="V4371" s="2">
        <v>5.8095282E7</v>
      </c>
      <c r="W4371" s="2">
        <v>2224870.0</v>
      </c>
      <c r="X4371" s="2">
        <v>2135.0</v>
      </c>
      <c r="Y4371" s="2">
        <f t="shared" si="8"/>
        <v>0.8385099472</v>
      </c>
      <c r="Z4371" s="2">
        <f t="shared" ref="Z4371:AC4371" si="4422">ROUNDDOWN($Y4371*Z$1,0)-IF(MOD($Y4371*Z$1,1)=0,1,0)+1</f>
        <v>2</v>
      </c>
      <c r="AA4371" s="2">
        <f t="shared" si="4422"/>
        <v>3</v>
      </c>
      <c r="AB4371" s="2">
        <f t="shared" si="4422"/>
        <v>4</v>
      </c>
      <c r="AC4371" s="2">
        <f t="shared" si="4422"/>
        <v>5</v>
      </c>
      <c r="AD4371" s="2">
        <f t="shared" si="10"/>
        <v>0</v>
      </c>
      <c r="AE4371" s="2">
        <f t="shared" si="11"/>
        <v>1</v>
      </c>
      <c r="AF4371" s="2">
        <f t="shared" si="12"/>
        <v>0</v>
      </c>
      <c r="AG4371" s="2">
        <f t="shared" si="13"/>
        <v>0</v>
      </c>
      <c r="AH4371" s="2">
        <f t="shared" si="14"/>
        <v>0</v>
      </c>
      <c r="AI4371" s="2">
        <f t="shared" si="15"/>
        <v>0</v>
      </c>
      <c r="AJ4371" s="2">
        <f t="shared" si="16"/>
        <v>0</v>
      </c>
      <c r="AK4371" s="2">
        <f t="shared" si="17"/>
        <v>0</v>
      </c>
      <c r="AL4371" s="2">
        <f t="shared" si="18"/>
        <v>1</v>
      </c>
    </row>
    <row r="4372" ht="13.5" customHeight="1">
      <c r="A4372" s="3">
        <v>44320.0</v>
      </c>
      <c r="B4372" s="2">
        <v>2642.0</v>
      </c>
      <c r="C4372" s="2">
        <f t="shared" si="3"/>
        <v>2642</v>
      </c>
      <c r="D4372" s="2">
        <f t="shared" si="26"/>
        <v>5341.497214</v>
      </c>
      <c r="E4372" s="2">
        <f t="shared" si="20"/>
        <v>2629.655968</v>
      </c>
      <c r="F4372" s="2">
        <v>0.46</v>
      </c>
      <c r="G4372" s="2">
        <f t="shared" si="4"/>
        <v>0.0046</v>
      </c>
      <c r="H4372" s="2">
        <f t="shared" si="21"/>
        <v>2.116</v>
      </c>
      <c r="I4372" s="2">
        <f t="shared" si="27"/>
        <v>1.748484742</v>
      </c>
      <c r="J4372" s="2">
        <f t="shared" si="5"/>
        <v>436.5342028</v>
      </c>
      <c r="K4372" s="2">
        <f t="shared" si="6"/>
        <v>451.2961486</v>
      </c>
      <c r="L4372" s="2">
        <f t="shared" si="7"/>
        <v>0</v>
      </c>
      <c r="M4372" s="2">
        <f t="shared" si="1"/>
        <v>451.2961486</v>
      </c>
      <c r="O4372" s="2">
        <v>4370.0</v>
      </c>
      <c r="P4372" s="2">
        <v>2630.0</v>
      </c>
      <c r="Q4372" s="2">
        <v>2630.0</v>
      </c>
      <c r="R4372" s="2">
        <v>2657.0</v>
      </c>
      <c r="S4372" s="2">
        <v>2622.0</v>
      </c>
      <c r="T4372" s="2">
        <v>1.335921743E9</v>
      </c>
      <c r="U4372" s="2">
        <v>3.5295052E7</v>
      </c>
      <c r="V4372" s="2">
        <v>7.7704406E7</v>
      </c>
      <c r="W4372" s="2">
        <v>2939440.0</v>
      </c>
      <c r="X4372" s="2">
        <v>2807.0</v>
      </c>
      <c r="Y4372" s="2">
        <f t="shared" si="8"/>
        <v>0.6145960211</v>
      </c>
      <c r="Z4372" s="2">
        <f t="shared" ref="Z4372:AC4372" si="4423">ROUNDDOWN($Y4372*Z$1,0)-IF(MOD($Y4372*Z$1,1)=0,1,0)+1</f>
        <v>2</v>
      </c>
      <c r="AA4372" s="2">
        <f t="shared" si="4423"/>
        <v>2</v>
      </c>
      <c r="AB4372" s="2">
        <f t="shared" si="4423"/>
        <v>3</v>
      </c>
      <c r="AC4372" s="2">
        <f t="shared" si="4423"/>
        <v>4</v>
      </c>
      <c r="AD4372" s="2">
        <f t="shared" si="10"/>
        <v>0</v>
      </c>
      <c r="AE4372" s="2">
        <f t="shared" si="11"/>
        <v>1</v>
      </c>
      <c r="AF4372" s="2">
        <f t="shared" si="12"/>
        <v>0</v>
      </c>
      <c r="AG4372" s="2">
        <f t="shared" si="13"/>
        <v>0</v>
      </c>
      <c r="AH4372" s="2">
        <f t="shared" si="14"/>
        <v>0</v>
      </c>
      <c r="AI4372" s="2">
        <f t="shared" si="15"/>
        <v>0</v>
      </c>
      <c r="AJ4372" s="2">
        <f t="shared" si="16"/>
        <v>0</v>
      </c>
      <c r="AK4372" s="2">
        <f t="shared" si="17"/>
        <v>0</v>
      </c>
      <c r="AL4372" s="2">
        <f t="shared" si="18"/>
        <v>1</v>
      </c>
    </row>
    <row r="4373" ht="13.5" customHeight="1">
      <c r="A4373" s="3">
        <v>44321.0</v>
      </c>
      <c r="B4373" s="2">
        <v>2653.0</v>
      </c>
      <c r="C4373" s="2">
        <f t="shared" si="3"/>
        <v>2653</v>
      </c>
      <c r="D4373" s="2">
        <f t="shared" si="26"/>
        <v>5343.643572</v>
      </c>
      <c r="E4373" s="2">
        <f t="shared" si="20"/>
        <v>2629.998535</v>
      </c>
      <c r="F4373" s="2">
        <v>0.42</v>
      </c>
      <c r="G4373" s="2">
        <f t="shared" si="4"/>
        <v>0.0042</v>
      </c>
      <c r="H4373" s="2">
        <f t="shared" si="21"/>
        <v>2.1202</v>
      </c>
      <c r="I4373" s="2">
        <f t="shared" si="27"/>
        <v>1.748886569</v>
      </c>
      <c r="J4373" s="2">
        <f t="shared" si="5"/>
        <v>438.3676464</v>
      </c>
      <c r="K4373" s="2">
        <f t="shared" si="6"/>
        <v>453.1915924</v>
      </c>
      <c r="L4373" s="2">
        <f t="shared" si="7"/>
        <v>0</v>
      </c>
      <c r="M4373" s="2">
        <f t="shared" si="1"/>
        <v>453.1915924</v>
      </c>
      <c r="O4373" s="2">
        <v>4371.0</v>
      </c>
      <c r="P4373" s="2">
        <v>2650.0</v>
      </c>
      <c r="Q4373" s="2">
        <v>2642.0</v>
      </c>
      <c r="R4373" s="2">
        <v>2666.0</v>
      </c>
      <c r="S4373" s="2">
        <v>2636.0</v>
      </c>
      <c r="T4373" s="2">
        <v>1.335921743E9</v>
      </c>
      <c r="U4373" s="2">
        <v>3.5442004E7</v>
      </c>
      <c r="V4373" s="2">
        <v>4.9090682E7</v>
      </c>
      <c r="W4373" s="2">
        <v>1851037.0</v>
      </c>
      <c r="X4373" s="2">
        <v>1872.0</v>
      </c>
      <c r="Y4373" s="2">
        <f t="shared" si="8"/>
        <v>0.6058668291</v>
      </c>
      <c r="Z4373" s="2">
        <f t="shared" ref="Z4373:AC4373" si="4424">ROUNDDOWN($Y4373*Z$1,0)-IF(MOD($Y4373*Z$1,1)=0,1,0)+1</f>
        <v>2</v>
      </c>
      <c r="AA4373" s="2">
        <f t="shared" si="4424"/>
        <v>2</v>
      </c>
      <c r="AB4373" s="2">
        <f t="shared" si="4424"/>
        <v>3</v>
      </c>
      <c r="AC4373" s="2">
        <f t="shared" si="4424"/>
        <v>4</v>
      </c>
      <c r="AD4373" s="2">
        <f t="shared" si="10"/>
        <v>0</v>
      </c>
      <c r="AE4373" s="2">
        <f t="shared" si="11"/>
        <v>1</v>
      </c>
      <c r="AF4373" s="2">
        <f t="shared" si="12"/>
        <v>0</v>
      </c>
      <c r="AG4373" s="2">
        <f t="shared" si="13"/>
        <v>0</v>
      </c>
      <c r="AH4373" s="2">
        <f t="shared" si="14"/>
        <v>0</v>
      </c>
      <c r="AI4373" s="2">
        <f t="shared" si="15"/>
        <v>0</v>
      </c>
      <c r="AJ4373" s="2">
        <f t="shared" si="16"/>
        <v>0</v>
      </c>
      <c r="AK4373" s="2">
        <f t="shared" si="17"/>
        <v>0</v>
      </c>
      <c r="AL4373" s="2">
        <f t="shared" si="18"/>
        <v>1</v>
      </c>
    </row>
    <row r="4374" ht="13.5" customHeight="1">
      <c r="A4374" s="3">
        <v>44322.0</v>
      </c>
      <c r="B4374" s="2">
        <v>2654.0</v>
      </c>
      <c r="C4374" s="2">
        <f t="shared" si="3"/>
        <v>2654</v>
      </c>
      <c r="D4374" s="2">
        <f t="shared" si="26"/>
        <v>5345.790793</v>
      </c>
      <c r="E4374" s="2">
        <f t="shared" si="20"/>
        <v>2630.341103</v>
      </c>
      <c r="F4374" s="2">
        <v>0.04</v>
      </c>
      <c r="G4374" s="2">
        <f t="shared" si="4"/>
        <v>0.0004</v>
      </c>
      <c r="H4374" s="2">
        <f t="shared" si="21"/>
        <v>2.1206</v>
      </c>
      <c r="I4374" s="2">
        <f t="shared" si="27"/>
        <v>1.749288396</v>
      </c>
      <c r="J4374" s="2">
        <f t="shared" si="5"/>
        <v>438.5429935</v>
      </c>
      <c r="K4374" s="2">
        <f t="shared" si="6"/>
        <v>453.3728691</v>
      </c>
      <c r="L4374" s="2">
        <f t="shared" si="7"/>
        <v>0</v>
      </c>
      <c r="M4374" s="2">
        <f t="shared" si="1"/>
        <v>453.3728691</v>
      </c>
      <c r="O4374" s="2">
        <v>4372.0</v>
      </c>
      <c r="P4374" s="2">
        <v>2660.0</v>
      </c>
      <c r="Q4374" s="2">
        <v>2653.0</v>
      </c>
      <c r="R4374" s="2">
        <v>2672.0</v>
      </c>
      <c r="S4374" s="2">
        <v>2644.0</v>
      </c>
      <c r="T4374" s="2">
        <v>1.335921743E9</v>
      </c>
      <c r="U4374" s="2">
        <v>3.5455363E7</v>
      </c>
      <c r="V4374" s="2">
        <v>1.10368089E8</v>
      </c>
      <c r="W4374" s="2">
        <v>4152540.0</v>
      </c>
      <c r="X4374" s="2">
        <v>2678.0</v>
      </c>
      <c r="Y4374" s="2">
        <f t="shared" si="8"/>
        <v>0.5014210313</v>
      </c>
      <c r="Z4374" s="2">
        <f t="shared" ref="Z4374:AC4374" si="4425">ROUNDDOWN($Y4374*Z$1,0)-IF(MOD($Y4374*Z$1,1)=0,1,0)+1</f>
        <v>2</v>
      </c>
      <c r="AA4374" s="2">
        <f t="shared" si="4425"/>
        <v>2</v>
      </c>
      <c r="AB4374" s="2">
        <f t="shared" si="4425"/>
        <v>3</v>
      </c>
      <c r="AC4374" s="2">
        <f t="shared" si="4425"/>
        <v>3</v>
      </c>
      <c r="AD4374" s="2">
        <f t="shared" si="10"/>
        <v>0</v>
      </c>
      <c r="AE4374" s="2">
        <f t="shared" si="11"/>
        <v>1</v>
      </c>
      <c r="AF4374" s="2">
        <f t="shared" si="12"/>
        <v>0</v>
      </c>
      <c r="AG4374" s="2">
        <f t="shared" si="13"/>
        <v>0</v>
      </c>
      <c r="AH4374" s="2">
        <f t="shared" si="14"/>
        <v>0</v>
      </c>
      <c r="AI4374" s="2">
        <f t="shared" si="15"/>
        <v>0</v>
      </c>
      <c r="AJ4374" s="2">
        <f t="shared" si="16"/>
        <v>0</v>
      </c>
      <c r="AK4374" s="2">
        <f t="shared" si="17"/>
        <v>0</v>
      </c>
      <c r="AL4374" s="2">
        <f t="shared" si="18"/>
        <v>1</v>
      </c>
    </row>
    <row r="4375" ht="13.5" customHeight="1">
      <c r="A4375" s="3">
        <v>44325.0</v>
      </c>
      <c r="B4375" s="2">
        <v>2669.0</v>
      </c>
      <c r="C4375" s="2">
        <f t="shared" si="3"/>
        <v>2669</v>
      </c>
      <c r="D4375" s="2">
        <f t="shared" si="26"/>
        <v>5347.938877</v>
      </c>
      <c r="E4375" s="2">
        <f t="shared" si="20"/>
        <v>2630.683671</v>
      </c>
      <c r="F4375" s="2">
        <v>0.57</v>
      </c>
      <c r="G4375" s="2">
        <f t="shared" si="4"/>
        <v>0.0057</v>
      </c>
      <c r="H4375" s="2">
        <f t="shared" si="21"/>
        <v>2.1263</v>
      </c>
      <c r="I4375" s="2">
        <f t="shared" si="27"/>
        <v>1.749690223</v>
      </c>
      <c r="J4375" s="2">
        <f t="shared" si="5"/>
        <v>441.0426886</v>
      </c>
      <c r="K4375" s="2">
        <f t="shared" si="6"/>
        <v>455.9570944</v>
      </c>
      <c r="L4375" s="2">
        <f t="shared" si="7"/>
        <v>0</v>
      </c>
      <c r="M4375" s="2">
        <f t="shared" si="1"/>
        <v>455.9570944</v>
      </c>
      <c r="O4375" s="2">
        <v>4373.0</v>
      </c>
      <c r="P4375" s="2">
        <v>2682.0</v>
      </c>
      <c r="Q4375" s="2">
        <v>2654.0</v>
      </c>
      <c r="R4375" s="2">
        <v>2683.0</v>
      </c>
      <c r="S4375" s="2">
        <v>2652.0</v>
      </c>
      <c r="T4375" s="2">
        <v>1.335921743E9</v>
      </c>
      <c r="U4375" s="2">
        <v>3.5655751E7</v>
      </c>
      <c r="V4375" s="2">
        <v>3.0074484E7</v>
      </c>
      <c r="W4375" s="2">
        <v>1126370.0</v>
      </c>
      <c r="X4375" s="2">
        <v>1062.0</v>
      </c>
      <c r="Y4375" s="2">
        <f t="shared" si="8"/>
        <v>0.6446406821</v>
      </c>
      <c r="Z4375" s="2">
        <f t="shared" ref="Z4375:AC4375" si="4426">ROUNDDOWN($Y4375*Z$1,0)-IF(MOD($Y4375*Z$1,1)=0,1,0)+1</f>
        <v>2</v>
      </c>
      <c r="AA4375" s="2">
        <f t="shared" si="4426"/>
        <v>2</v>
      </c>
      <c r="AB4375" s="2">
        <f t="shared" si="4426"/>
        <v>3</v>
      </c>
      <c r="AC4375" s="2">
        <f t="shared" si="4426"/>
        <v>4</v>
      </c>
      <c r="AD4375" s="2">
        <f t="shared" si="10"/>
        <v>1</v>
      </c>
      <c r="AE4375" s="2">
        <f t="shared" si="11"/>
        <v>0</v>
      </c>
      <c r="AF4375" s="2">
        <f t="shared" si="12"/>
        <v>0</v>
      </c>
      <c r="AG4375" s="2">
        <f t="shared" si="13"/>
        <v>0</v>
      </c>
      <c r="AH4375" s="2">
        <f t="shared" si="14"/>
        <v>0</v>
      </c>
      <c r="AI4375" s="2">
        <f t="shared" si="15"/>
        <v>0</v>
      </c>
      <c r="AJ4375" s="2">
        <f t="shared" si="16"/>
        <v>0</v>
      </c>
      <c r="AK4375" s="2">
        <f t="shared" si="17"/>
        <v>0</v>
      </c>
      <c r="AL4375" s="2">
        <f t="shared" si="18"/>
        <v>1</v>
      </c>
    </row>
    <row r="4376" ht="13.5" customHeight="1">
      <c r="A4376" s="3">
        <v>44326.0</v>
      </c>
      <c r="B4376" s="2">
        <v>2706.0</v>
      </c>
      <c r="C4376" s="2">
        <f t="shared" si="3"/>
        <v>2706</v>
      </c>
      <c r="D4376" s="2">
        <f t="shared" si="26"/>
        <v>5350.087825</v>
      </c>
      <c r="E4376" s="2">
        <f t="shared" si="20"/>
        <v>2631.026239</v>
      </c>
      <c r="F4376" s="2">
        <v>1.39</v>
      </c>
      <c r="G4376" s="2">
        <f t="shared" si="4"/>
        <v>0.0139</v>
      </c>
      <c r="H4376" s="2">
        <f t="shared" si="21"/>
        <v>2.1402</v>
      </c>
      <c r="I4376" s="2">
        <f t="shared" si="27"/>
        <v>1.750092051</v>
      </c>
      <c r="J4376" s="2">
        <f t="shared" si="5"/>
        <v>447.1731819</v>
      </c>
      <c r="K4376" s="2">
        <f t="shared" si="6"/>
        <v>462.294898</v>
      </c>
      <c r="L4376" s="2">
        <f t="shared" si="7"/>
        <v>0</v>
      </c>
      <c r="M4376" s="2">
        <f t="shared" si="1"/>
        <v>462.294898</v>
      </c>
      <c r="O4376" s="2">
        <v>4374.0</v>
      </c>
      <c r="P4376" s="2">
        <v>2660.0</v>
      </c>
      <c r="Q4376" s="2">
        <v>2669.0</v>
      </c>
      <c r="R4376" s="2">
        <v>2708.0</v>
      </c>
      <c r="S4376" s="2">
        <v>2660.0</v>
      </c>
      <c r="T4376" s="2">
        <v>1.335921743E9</v>
      </c>
      <c r="U4376" s="2">
        <v>3.6150042E7</v>
      </c>
      <c r="V4376" s="2">
        <v>1.14664042E8</v>
      </c>
      <c r="W4376" s="2">
        <v>4262852.0</v>
      </c>
      <c r="X4376" s="2">
        <v>2906.0</v>
      </c>
      <c r="Y4376" s="2">
        <f t="shared" si="8"/>
        <v>0.8258221681</v>
      </c>
      <c r="Z4376" s="2">
        <f t="shared" ref="Z4376:AC4376" si="4427">ROUNDDOWN($Y4376*Z$1,0)-IF(MOD($Y4376*Z$1,1)=0,1,0)+1</f>
        <v>2</v>
      </c>
      <c r="AA4376" s="2">
        <f t="shared" si="4427"/>
        <v>3</v>
      </c>
      <c r="AB4376" s="2">
        <f t="shared" si="4427"/>
        <v>4</v>
      </c>
      <c r="AC4376" s="2">
        <f t="shared" si="4427"/>
        <v>5</v>
      </c>
      <c r="AD4376" s="2">
        <f t="shared" si="10"/>
        <v>0</v>
      </c>
      <c r="AE4376" s="2">
        <f t="shared" si="11"/>
        <v>0</v>
      </c>
      <c r="AF4376" s="2">
        <f t="shared" si="12"/>
        <v>0</v>
      </c>
      <c r="AG4376" s="2">
        <f t="shared" si="13"/>
        <v>0</v>
      </c>
      <c r="AH4376" s="2">
        <f t="shared" si="14"/>
        <v>1</v>
      </c>
      <c r="AI4376" s="2">
        <f t="shared" si="15"/>
        <v>0</v>
      </c>
      <c r="AJ4376" s="2">
        <f t="shared" si="16"/>
        <v>0</v>
      </c>
      <c r="AK4376" s="2">
        <f t="shared" si="17"/>
        <v>0</v>
      </c>
      <c r="AL4376" s="2">
        <f t="shared" si="18"/>
        <v>1</v>
      </c>
    </row>
    <row r="4377" ht="13.5" customHeight="1">
      <c r="A4377" s="3">
        <v>44327.0</v>
      </c>
      <c r="B4377" s="2">
        <v>2671.0</v>
      </c>
      <c r="C4377" s="2">
        <f t="shared" si="3"/>
        <v>2671</v>
      </c>
      <c r="D4377" s="2">
        <f t="shared" si="26"/>
        <v>5352.237635</v>
      </c>
      <c r="E4377" s="2">
        <f t="shared" si="20"/>
        <v>2631.368806</v>
      </c>
      <c r="F4377" s="2">
        <v>-1.29</v>
      </c>
      <c r="G4377" s="2">
        <f t="shared" si="4"/>
        <v>-0.0129</v>
      </c>
      <c r="H4377" s="2">
        <f t="shared" si="21"/>
        <v>2.1273</v>
      </c>
      <c r="I4377" s="2">
        <f t="shared" si="27"/>
        <v>1.750493878</v>
      </c>
      <c r="J4377" s="2">
        <f t="shared" si="5"/>
        <v>441.4046479</v>
      </c>
      <c r="K4377" s="2">
        <f t="shared" si="6"/>
        <v>456.3312938</v>
      </c>
      <c r="L4377" s="2">
        <f t="shared" si="7"/>
        <v>0</v>
      </c>
      <c r="M4377" s="2">
        <f t="shared" si="1"/>
        <v>456.3312938</v>
      </c>
      <c r="O4377" s="2">
        <v>4375.0</v>
      </c>
      <c r="P4377" s="2">
        <v>2685.0</v>
      </c>
      <c r="Q4377" s="2">
        <v>2706.0</v>
      </c>
      <c r="R4377" s="2">
        <v>2706.0</v>
      </c>
      <c r="S4377" s="2">
        <v>2638.0</v>
      </c>
      <c r="T4377" s="2">
        <v>1.335921743E9</v>
      </c>
      <c r="U4377" s="2">
        <v>3.568247E7</v>
      </c>
      <c r="V4377" s="2">
        <v>1.08632854E8</v>
      </c>
      <c r="W4377" s="2">
        <v>4061317.0</v>
      </c>
      <c r="X4377" s="2">
        <v>3818.0</v>
      </c>
      <c r="Y4377" s="2">
        <f t="shared" si="8"/>
        <v>0.1769183922</v>
      </c>
      <c r="Z4377" s="2">
        <f t="shared" ref="Z4377:AC4377" si="4428">ROUNDDOWN($Y4377*Z$1,0)-IF(MOD($Y4377*Z$1,1)=0,1,0)+1</f>
        <v>1</v>
      </c>
      <c r="AA4377" s="2">
        <f t="shared" si="4428"/>
        <v>1</v>
      </c>
      <c r="AB4377" s="2">
        <f t="shared" si="4428"/>
        <v>1</v>
      </c>
      <c r="AC4377" s="2">
        <f t="shared" si="4428"/>
        <v>1</v>
      </c>
      <c r="AD4377" s="2">
        <f t="shared" si="10"/>
        <v>0</v>
      </c>
      <c r="AE4377" s="2">
        <f t="shared" si="11"/>
        <v>0</v>
      </c>
      <c r="AF4377" s="2">
        <f t="shared" si="12"/>
        <v>0</v>
      </c>
      <c r="AG4377" s="2">
        <f t="shared" si="13"/>
        <v>1</v>
      </c>
      <c r="AH4377" s="2">
        <f t="shared" si="14"/>
        <v>0</v>
      </c>
      <c r="AI4377" s="2">
        <f t="shared" si="15"/>
        <v>0</v>
      </c>
      <c r="AJ4377" s="2">
        <f t="shared" si="16"/>
        <v>0</v>
      </c>
      <c r="AK4377" s="2">
        <f t="shared" si="17"/>
        <v>0</v>
      </c>
      <c r="AL4377" s="2">
        <f t="shared" si="18"/>
        <v>1</v>
      </c>
    </row>
    <row r="4378" ht="13.5" customHeight="1">
      <c r="A4378" s="3">
        <v>44328.0</v>
      </c>
      <c r="B4378" s="2">
        <v>2665.0</v>
      </c>
      <c r="C4378" s="2">
        <f t="shared" si="3"/>
        <v>2665</v>
      </c>
      <c r="D4378" s="2">
        <f t="shared" si="26"/>
        <v>5354.38831</v>
      </c>
      <c r="E4378" s="2">
        <f t="shared" si="20"/>
        <v>2631.711374</v>
      </c>
      <c r="F4378" s="2">
        <v>-0.22</v>
      </c>
      <c r="G4378" s="2">
        <f t="shared" si="4"/>
        <v>-0.0022</v>
      </c>
      <c r="H4378" s="2">
        <f t="shared" si="21"/>
        <v>2.1251</v>
      </c>
      <c r="I4378" s="2">
        <f t="shared" si="27"/>
        <v>1.750895705</v>
      </c>
      <c r="J4378" s="2">
        <f t="shared" si="5"/>
        <v>440.4335577</v>
      </c>
      <c r="K4378" s="2">
        <f t="shared" si="6"/>
        <v>455.327365</v>
      </c>
      <c r="L4378" s="2">
        <f t="shared" si="7"/>
        <v>0</v>
      </c>
      <c r="M4378" s="2">
        <f t="shared" si="1"/>
        <v>455.327365</v>
      </c>
      <c r="O4378" s="2">
        <v>4376.0</v>
      </c>
      <c r="P4378" s="2">
        <v>2630.0</v>
      </c>
      <c r="Q4378" s="2">
        <v>2671.0</v>
      </c>
      <c r="R4378" s="2">
        <v>2669.0</v>
      </c>
      <c r="S4378" s="2">
        <v>2625.0</v>
      </c>
      <c r="T4378" s="2">
        <v>1.335921743E9</v>
      </c>
      <c r="U4378" s="2">
        <v>3.5602314E7</v>
      </c>
      <c r="V4378" s="2">
        <v>7.9318633E7</v>
      </c>
      <c r="W4378" s="2">
        <v>2985567.0</v>
      </c>
      <c r="X4378" s="2">
        <v>3276.0</v>
      </c>
      <c r="Y4378" s="2">
        <f t="shared" si="8"/>
        <v>0.426410881</v>
      </c>
      <c r="Z4378" s="2">
        <f t="shared" ref="Z4378:AC4378" si="4429">ROUNDDOWN($Y4378*Z$1,0)-IF(MOD($Y4378*Z$1,1)=0,1,0)+1</f>
        <v>1</v>
      </c>
      <c r="AA4378" s="2">
        <f t="shared" si="4429"/>
        <v>2</v>
      </c>
      <c r="AB4378" s="2">
        <f t="shared" si="4429"/>
        <v>2</v>
      </c>
      <c r="AC4378" s="2">
        <f t="shared" si="4429"/>
        <v>3</v>
      </c>
      <c r="AD4378" s="2">
        <f t="shared" si="10"/>
        <v>0</v>
      </c>
      <c r="AE4378" s="2">
        <f t="shared" si="11"/>
        <v>0</v>
      </c>
      <c r="AF4378" s="2">
        <f t="shared" si="12"/>
        <v>0</v>
      </c>
      <c r="AG4378" s="2">
        <f t="shared" si="13"/>
        <v>0</v>
      </c>
      <c r="AH4378" s="2">
        <f t="shared" si="14"/>
        <v>0</v>
      </c>
      <c r="AI4378" s="2">
        <f t="shared" si="15"/>
        <v>0</v>
      </c>
      <c r="AJ4378" s="2">
        <f t="shared" si="16"/>
        <v>0</v>
      </c>
      <c r="AK4378" s="2">
        <f t="shared" si="17"/>
        <v>1</v>
      </c>
      <c r="AL4378" s="2">
        <f t="shared" si="18"/>
        <v>1</v>
      </c>
    </row>
    <row r="4379" ht="13.5" customHeight="1">
      <c r="A4379" s="3">
        <v>44329.0</v>
      </c>
      <c r="B4379" s="2">
        <v>2700.0</v>
      </c>
      <c r="C4379" s="2">
        <f t="shared" si="3"/>
        <v>2700</v>
      </c>
      <c r="D4379" s="2">
        <f t="shared" si="26"/>
        <v>5356.539848</v>
      </c>
      <c r="E4379" s="2">
        <f t="shared" si="20"/>
        <v>2632.053942</v>
      </c>
      <c r="F4379" s="2">
        <v>1.31</v>
      </c>
      <c r="G4379" s="2">
        <f t="shared" si="4"/>
        <v>0.0131</v>
      </c>
      <c r="H4379" s="2">
        <f t="shared" si="21"/>
        <v>2.1382</v>
      </c>
      <c r="I4379" s="2">
        <f t="shared" si="27"/>
        <v>1.751297532</v>
      </c>
      <c r="J4379" s="2">
        <f t="shared" si="5"/>
        <v>446.2032373</v>
      </c>
      <c r="K4379" s="2">
        <f t="shared" si="6"/>
        <v>461.2921535</v>
      </c>
      <c r="L4379" s="2">
        <f t="shared" si="7"/>
        <v>0</v>
      </c>
      <c r="M4379" s="2">
        <f t="shared" si="1"/>
        <v>461.2921535</v>
      </c>
      <c r="O4379" s="2">
        <v>4377.0</v>
      </c>
      <c r="P4379" s="2">
        <v>2688.0</v>
      </c>
      <c r="Q4379" s="2">
        <v>2665.0</v>
      </c>
      <c r="R4379" s="2">
        <v>2709.0</v>
      </c>
      <c r="S4379" s="2">
        <v>2655.0</v>
      </c>
      <c r="T4379" s="2">
        <v>1.335921743E9</v>
      </c>
      <c r="U4379" s="2">
        <v>3.6069887E7</v>
      </c>
      <c r="V4379" s="2">
        <v>1.08854622E8</v>
      </c>
      <c r="W4379" s="2">
        <v>4058076.0</v>
      </c>
      <c r="X4379" s="2">
        <v>2960.0</v>
      </c>
      <c r="Y4379" s="2">
        <f t="shared" si="8"/>
        <v>0.8117133577</v>
      </c>
      <c r="Z4379" s="2">
        <f t="shared" ref="Z4379:AC4379" si="4430">ROUNDDOWN($Y4379*Z$1,0)-IF(MOD($Y4379*Z$1,1)=0,1,0)+1</f>
        <v>2</v>
      </c>
      <c r="AA4379" s="2">
        <f t="shared" si="4430"/>
        <v>3</v>
      </c>
      <c r="AB4379" s="2">
        <f t="shared" si="4430"/>
        <v>4</v>
      </c>
      <c r="AC4379" s="2">
        <f t="shared" si="4430"/>
        <v>5</v>
      </c>
      <c r="AD4379" s="2">
        <f t="shared" si="10"/>
        <v>0</v>
      </c>
      <c r="AE4379" s="2">
        <f t="shared" si="11"/>
        <v>1</v>
      </c>
      <c r="AF4379" s="2">
        <f t="shared" si="12"/>
        <v>0</v>
      </c>
      <c r="AG4379" s="2">
        <f t="shared" si="13"/>
        <v>0</v>
      </c>
      <c r="AH4379" s="2">
        <f t="shared" si="14"/>
        <v>0</v>
      </c>
      <c r="AI4379" s="2">
        <f t="shared" si="15"/>
        <v>0</v>
      </c>
      <c r="AJ4379" s="2">
        <f t="shared" si="16"/>
        <v>0</v>
      </c>
      <c r="AK4379" s="2">
        <f t="shared" si="17"/>
        <v>0</v>
      </c>
      <c r="AL4379" s="2">
        <f t="shared" si="18"/>
        <v>1</v>
      </c>
    </row>
    <row r="4380" ht="13.5" customHeight="1">
      <c r="A4380" s="3">
        <v>44334.0</v>
      </c>
      <c r="B4380" s="2">
        <v>2752.0</v>
      </c>
      <c r="C4380" s="2">
        <f t="shared" si="3"/>
        <v>2752</v>
      </c>
      <c r="D4380" s="2">
        <f t="shared" si="26"/>
        <v>5358.692252</v>
      </c>
      <c r="E4380" s="2">
        <f t="shared" si="20"/>
        <v>2632.396509</v>
      </c>
      <c r="F4380" s="2">
        <v>1.93</v>
      </c>
      <c r="G4380" s="2">
        <f t="shared" si="4"/>
        <v>0.0193</v>
      </c>
      <c r="H4380" s="2">
        <f t="shared" si="21"/>
        <v>2.1575</v>
      </c>
      <c r="I4380" s="2">
        <f t="shared" si="27"/>
        <v>1.751699359</v>
      </c>
      <c r="J4380" s="2">
        <f t="shared" si="5"/>
        <v>454.8149597</v>
      </c>
      <c r="K4380" s="2">
        <f t="shared" si="6"/>
        <v>470.195092</v>
      </c>
      <c r="L4380" s="2">
        <f t="shared" si="7"/>
        <v>0</v>
      </c>
      <c r="M4380" s="2">
        <f t="shared" si="1"/>
        <v>470.195092</v>
      </c>
      <c r="O4380" s="2">
        <v>4378.0</v>
      </c>
      <c r="P4380" s="2">
        <v>2722.0</v>
      </c>
      <c r="Q4380" s="2">
        <v>2700.0</v>
      </c>
      <c r="R4380" s="2">
        <v>2758.0</v>
      </c>
      <c r="S4380" s="2">
        <v>2722.0</v>
      </c>
      <c r="T4380" s="2">
        <v>1.335921743E9</v>
      </c>
      <c r="U4380" s="2">
        <v>3.6764566E7</v>
      </c>
      <c r="V4380" s="2">
        <v>8.6582224E7</v>
      </c>
      <c r="W4380" s="2">
        <v>3159629.0</v>
      </c>
      <c r="X4380" s="2">
        <v>3530.0</v>
      </c>
      <c r="Y4380" s="2">
        <f t="shared" si="8"/>
        <v>0.8914941129</v>
      </c>
      <c r="Z4380" s="2">
        <f t="shared" ref="Z4380:AC4380" si="4431">ROUNDDOWN($Y4380*Z$1,0)-IF(MOD($Y4380*Z$1,1)=0,1,0)+1</f>
        <v>2</v>
      </c>
      <c r="AA4380" s="2">
        <f t="shared" si="4431"/>
        <v>3</v>
      </c>
      <c r="AB4380" s="2">
        <f t="shared" si="4431"/>
        <v>4</v>
      </c>
      <c r="AC4380" s="2">
        <f t="shared" si="4431"/>
        <v>5</v>
      </c>
      <c r="AD4380" s="2">
        <f t="shared" si="10"/>
        <v>0</v>
      </c>
      <c r="AE4380" s="2">
        <f t="shared" si="11"/>
        <v>1</v>
      </c>
      <c r="AF4380" s="2">
        <f t="shared" si="12"/>
        <v>0</v>
      </c>
      <c r="AG4380" s="2">
        <f t="shared" si="13"/>
        <v>0</v>
      </c>
      <c r="AH4380" s="2">
        <f t="shared" si="14"/>
        <v>0</v>
      </c>
      <c r="AI4380" s="2">
        <f t="shared" si="15"/>
        <v>0</v>
      </c>
      <c r="AJ4380" s="2">
        <f t="shared" si="16"/>
        <v>0</v>
      </c>
      <c r="AK4380" s="2">
        <f t="shared" si="17"/>
        <v>0</v>
      </c>
      <c r="AL4380" s="2">
        <f t="shared" si="18"/>
        <v>1</v>
      </c>
    </row>
    <row r="4381" ht="13.5" customHeight="1">
      <c r="A4381" s="3">
        <v>44335.0</v>
      </c>
      <c r="B4381" s="2">
        <v>2772.0</v>
      </c>
      <c r="C4381" s="2">
        <f t="shared" si="3"/>
        <v>2772</v>
      </c>
      <c r="D4381" s="2">
        <f t="shared" si="26"/>
        <v>5360.84552</v>
      </c>
      <c r="E4381" s="2">
        <f t="shared" si="20"/>
        <v>2632.739077</v>
      </c>
      <c r="F4381" s="2">
        <v>0.73</v>
      </c>
      <c r="G4381" s="2">
        <f t="shared" si="4"/>
        <v>0.0073</v>
      </c>
      <c r="H4381" s="2">
        <f t="shared" si="21"/>
        <v>2.1648</v>
      </c>
      <c r="I4381" s="2">
        <f t="shared" si="27"/>
        <v>1.752101186</v>
      </c>
      <c r="J4381" s="2">
        <f t="shared" si="5"/>
        <v>458.135109</v>
      </c>
      <c r="K4381" s="2">
        <f t="shared" si="6"/>
        <v>473.6275162</v>
      </c>
      <c r="L4381" s="2">
        <f t="shared" si="7"/>
        <v>0</v>
      </c>
      <c r="M4381" s="2">
        <f t="shared" si="1"/>
        <v>473.6275162</v>
      </c>
      <c r="O4381" s="2">
        <v>4379.0</v>
      </c>
      <c r="P4381" s="2">
        <v>2727.0</v>
      </c>
      <c r="Q4381" s="2">
        <v>2752.0</v>
      </c>
      <c r="R4381" s="2">
        <v>2781.0</v>
      </c>
      <c r="S4381" s="2">
        <v>2726.0</v>
      </c>
      <c r="T4381" s="2">
        <v>1.335921743E9</v>
      </c>
      <c r="U4381" s="2">
        <v>3.7031751E7</v>
      </c>
      <c r="V4381" s="2">
        <v>1.13239075E8</v>
      </c>
      <c r="W4381" s="2">
        <v>4096263.0</v>
      </c>
      <c r="X4381" s="2">
        <v>3501.0</v>
      </c>
      <c r="Y4381" s="2">
        <f t="shared" si="8"/>
        <v>0.6882866423</v>
      </c>
      <c r="Z4381" s="2">
        <f t="shared" ref="Z4381:AC4381" si="4432">ROUNDDOWN($Y4381*Z$1,0)-IF(MOD($Y4381*Z$1,1)=0,1,0)+1</f>
        <v>2</v>
      </c>
      <c r="AA4381" s="2">
        <f t="shared" si="4432"/>
        <v>3</v>
      </c>
      <c r="AB4381" s="2">
        <f t="shared" si="4432"/>
        <v>3</v>
      </c>
      <c r="AC4381" s="2">
        <f t="shared" si="4432"/>
        <v>4</v>
      </c>
      <c r="AD4381" s="2">
        <f t="shared" si="10"/>
        <v>0</v>
      </c>
      <c r="AE4381" s="2">
        <f t="shared" si="11"/>
        <v>1</v>
      </c>
      <c r="AF4381" s="2">
        <f t="shared" si="12"/>
        <v>0</v>
      </c>
      <c r="AG4381" s="2">
        <f t="shared" si="13"/>
        <v>0</v>
      </c>
      <c r="AH4381" s="2">
        <f t="shared" si="14"/>
        <v>0</v>
      </c>
      <c r="AI4381" s="2">
        <f t="shared" si="15"/>
        <v>0</v>
      </c>
      <c r="AJ4381" s="2">
        <f t="shared" si="16"/>
        <v>0</v>
      </c>
      <c r="AK4381" s="2">
        <f t="shared" si="17"/>
        <v>0</v>
      </c>
      <c r="AL4381" s="2">
        <f t="shared" si="18"/>
        <v>1</v>
      </c>
    </row>
    <row r="4382" ht="13.5" customHeight="1">
      <c r="A4382" s="3">
        <v>44336.0</v>
      </c>
      <c r="B4382" s="2">
        <v>2780.0</v>
      </c>
      <c r="C4382" s="2">
        <f t="shared" si="3"/>
        <v>2780</v>
      </c>
      <c r="D4382" s="2">
        <f t="shared" si="26"/>
        <v>5362.999653</v>
      </c>
      <c r="E4382" s="2">
        <f t="shared" si="20"/>
        <v>2633.081645</v>
      </c>
      <c r="F4382" s="2">
        <v>0.29</v>
      </c>
      <c r="G4382" s="2">
        <f t="shared" si="4"/>
        <v>0.0029</v>
      </c>
      <c r="H4382" s="2">
        <f t="shared" si="21"/>
        <v>2.1677</v>
      </c>
      <c r="I4382" s="2">
        <f t="shared" si="27"/>
        <v>1.752503014</v>
      </c>
      <c r="J4382" s="2">
        <f t="shared" si="5"/>
        <v>459.4637008</v>
      </c>
      <c r="K4382" s="2">
        <f t="shared" si="6"/>
        <v>475.001036</v>
      </c>
      <c r="L4382" s="2">
        <f t="shared" si="7"/>
        <v>0</v>
      </c>
      <c r="M4382" s="2">
        <f t="shared" si="1"/>
        <v>475.001036</v>
      </c>
      <c r="O4382" s="2">
        <v>4380.0</v>
      </c>
      <c r="P4382" s="2">
        <v>2792.0</v>
      </c>
      <c r="Q4382" s="2">
        <v>2772.0</v>
      </c>
      <c r="R4382" s="2">
        <v>2796.0</v>
      </c>
      <c r="S4382" s="2">
        <v>2754.0</v>
      </c>
      <c r="T4382" s="2">
        <v>1.336452973E9</v>
      </c>
      <c r="U4382" s="2">
        <v>3.7153393E7</v>
      </c>
      <c r="V4382" s="2">
        <v>1.10368676E8</v>
      </c>
      <c r="W4382" s="2">
        <v>3972280.0</v>
      </c>
      <c r="X4382" s="2">
        <v>3607.0</v>
      </c>
      <c r="Y4382" s="2">
        <f t="shared" si="8"/>
        <v>0.5706455542</v>
      </c>
      <c r="Z4382" s="2">
        <f t="shared" ref="Z4382:AC4382" si="4433">ROUNDDOWN($Y4382*Z$1,0)-IF(MOD($Y4382*Z$1,1)=0,1,0)+1</f>
        <v>2</v>
      </c>
      <c r="AA4382" s="2">
        <f t="shared" si="4433"/>
        <v>2</v>
      </c>
      <c r="AB4382" s="2">
        <f t="shared" si="4433"/>
        <v>3</v>
      </c>
      <c r="AC4382" s="2">
        <f t="shared" si="4433"/>
        <v>3</v>
      </c>
      <c r="AD4382" s="2">
        <f t="shared" si="10"/>
        <v>1</v>
      </c>
      <c r="AE4382" s="2">
        <f t="shared" si="11"/>
        <v>0</v>
      </c>
      <c r="AF4382" s="2">
        <f t="shared" si="12"/>
        <v>0</v>
      </c>
      <c r="AG4382" s="2">
        <f t="shared" si="13"/>
        <v>0</v>
      </c>
      <c r="AH4382" s="2">
        <f t="shared" si="14"/>
        <v>0</v>
      </c>
      <c r="AI4382" s="2">
        <f t="shared" si="15"/>
        <v>0</v>
      </c>
      <c r="AJ4382" s="2">
        <f t="shared" si="16"/>
        <v>0</v>
      </c>
      <c r="AK4382" s="2">
        <f t="shared" si="17"/>
        <v>0</v>
      </c>
      <c r="AL4382" s="2">
        <f t="shared" si="18"/>
        <v>1</v>
      </c>
    </row>
    <row r="4383" ht="13.5" customHeight="1">
      <c r="A4383" s="3">
        <v>44339.0</v>
      </c>
      <c r="B4383" s="2">
        <v>2810.0</v>
      </c>
      <c r="C4383" s="2">
        <f t="shared" si="3"/>
        <v>2810</v>
      </c>
      <c r="D4383" s="2">
        <f t="shared" si="26"/>
        <v>5365.154652</v>
      </c>
      <c r="E4383" s="2">
        <f t="shared" si="20"/>
        <v>2633.424213</v>
      </c>
      <c r="F4383" s="2">
        <v>1.08</v>
      </c>
      <c r="G4383" s="2">
        <f t="shared" si="4"/>
        <v>0.0108</v>
      </c>
      <c r="H4383" s="2">
        <f t="shared" si="21"/>
        <v>2.1785</v>
      </c>
      <c r="I4383" s="2">
        <f t="shared" si="27"/>
        <v>1.752904841</v>
      </c>
      <c r="J4383" s="2">
        <f t="shared" si="5"/>
        <v>464.4259087</v>
      </c>
      <c r="K4383" s="2">
        <f t="shared" si="6"/>
        <v>480.1310472</v>
      </c>
      <c r="L4383" s="2">
        <f t="shared" si="7"/>
        <v>0</v>
      </c>
      <c r="M4383" s="2">
        <f t="shared" si="1"/>
        <v>480.1310472</v>
      </c>
      <c r="O4383" s="2">
        <v>4381.0</v>
      </c>
      <c r="P4383" s="2">
        <v>2790.0</v>
      </c>
      <c r="Q4383" s="2">
        <v>2780.0</v>
      </c>
      <c r="R4383" s="2">
        <v>2815.0</v>
      </c>
      <c r="S4383" s="2">
        <v>2773.0</v>
      </c>
      <c r="T4383" s="2">
        <v>1.336452973E9</v>
      </c>
      <c r="U4383" s="2">
        <v>3.7554329E7</v>
      </c>
      <c r="V4383" s="2">
        <v>4.0908716E7</v>
      </c>
      <c r="W4383" s="2">
        <v>1463594.0</v>
      </c>
      <c r="X4383" s="2">
        <v>1929.0</v>
      </c>
      <c r="Y4383" s="2">
        <f t="shared" si="8"/>
        <v>0.7718229801</v>
      </c>
      <c r="Z4383" s="2">
        <f t="shared" ref="Z4383:AC4383" si="4434">ROUNDDOWN($Y4383*Z$1,0)-IF(MOD($Y4383*Z$1,1)=0,1,0)+1</f>
        <v>2</v>
      </c>
      <c r="AA4383" s="2">
        <f t="shared" si="4434"/>
        <v>3</v>
      </c>
      <c r="AB4383" s="2">
        <f t="shared" si="4434"/>
        <v>4</v>
      </c>
      <c r="AC4383" s="2">
        <f t="shared" si="4434"/>
        <v>4</v>
      </c>
      <c r="AD4383" s="2">
        <f t="shared" si="10"/>
        <v>0</v>
      </c>
      <c r="AE4383" s="2">
        <f t="shared" si="11"/>
        <v>0</v>
      </c>
      <c r="AF4383" s="2">
        <f t="shared" si="12"/>
        <v>0</v>
      </c>
      <c r="AG4383" s="2">
        <f t="shared" si="13"/>
        <v>0</v>
      </c>
      <c r="AH4383" s="2">
        <f t="shared" si="14"/>
        <v>0</v>
      </c>
      <c r="AI4383" s="2">
        <f t="shared" si="15"/>
        <v>1</v>
      </c>
      <c r="AJ4383" s="2">
        <f t="shared" si="16"/>
        <v>0</v>
      </c>
      <c r="AK4383" s="2">
        <f t="shared" si="17"/>
        <v>0</v>
      </c>
      <c r="AL4383" s="2">
        <f t="shared" si="18"/>
        <v>1</v>
      </c>
    </row>
    <row r="4384" ht="13.5" customHeight="1">
      <c r="A4384" s="3">
        <v>44340.0</v>
      </c>
      <c r="B4384" s="2">
        <v>2782.0</v>
      </c>
      <c r="C4384" s="2">
        <f t="shared" si="3"/>
        <v>2782</v>
      </c>
      <c r="D4384" s="2">
        <f t="shared" si="26"/>
        <v>5367.310517</v>
      </c>
      <c r="E4384" s="2">
        <f t="shared" si="20"/>
        <v>2633.76678</v>
      </c>
      <c r="F4384" s="2">
        <v>-1.0</v>
      </c>
      <c r="G4384" s="2">
        <f t="shared" si="4"/>
        <v>-0.01</v>
      </c>
      <c r="H4384" s="2">
        <f t="shared" si="21"/>
        <v>2.1685</v>
      </c>
      <c r="I4384" s="2">
        <f t="shared" si="27"/>
        <v>1.753306668</v>
      </c>
      <c r="J4384" s="2">
        <f t="shared" si="5"/>
        <v>459.7816496</v>
      </c>
      <c r="K4384" s="2">
        <f t="shared" si="6"/>
        <v>475.3297367</v>
      </c>
      <c r="L4384" s="2">
        <f t="shared" si="7"/>
        <v>0</v>
      </c>
      <c r="M4384" s="2">
        <f t="shared" si="1"/>
        <v>475.3297367</v>
      </c>
      <c r="O4384" s="2">
        <v>4382.0</v>
      </c>
      <c r="P4384" s="2">
        <v>2813.0</v>
      </c>
      <c r="Q4384" s="2">
        <v>2810.0</v>
      </c>
      <c r="R4384" s="2">
        <v>2815.0</v>
      </c>
      <c r="S4384" s="2">
        <v>2768.0</v>
      </c>
      <c r="T4384" s="2">
        <v>1.336452973E9</v>
      </c>
      <c r="U4384" s="2">
        <v>3.7180122E7</v>
      </c>
      <c r="V4384" s="2">
        <v>7.0615611E7</v>
      </c>
      <c r="W4384" s="2">
        <v>2535565.0</v>
      </c>
      <c r="X4384" s="2">
        <v>3241.0</v>
      </c>
      <c r="Y4384" s="2">
        <f t="shared" si="8"/>
        <v>0.2287860333</v>
      </c>
      <c r="Z4384" s="2">
        <f t="shared" ref="Z4384:AC4384" si="4435">ROUNDDOWN($Y4384*Z$1,0)-IF(MOD($Y4384*Z$1,1)=0,1,0)+1</f>
        <v>1</v>
      </c>
      <c r="AA4384" s="2">
        <f t="shared" si="4435"/>
        <v>1</v>
      </c>
      <c r="AB4384" s="2">
        <f t="shared" si="4435"/>
        <v>1</v>
      </c>
      <c r="AC4384" s="2">
        <f t="shared" si="4435"/>
        <v>2</v>
      </c>
      <c r="AD4384" s="2">
        <f t="shared" si="10"/>
        <v>0</v>
      </c>
      <c r="AE4384" s="2">
        <f t="shared" si="11"/>
        <v>0</v>
      </c>
      <c r="AF4384" s="2">
        <f t="shared" si="12"/>
        <v>0</v>
      </c>
      <c r="AG4384" s="2">
        <f t="shared" si="13"/>
        <v>0</v>
      </c>
      <c r="AH4384" s="2">
        <f t="shared" si="14"/>
        <v>0</v>
      </c>
      <c r="AI4384" s="2">
        <f t="shared" si="15"/>
        <v>0</v>
      </c>
      <c r="AJ4384" s="2">
        <f t="shared" si="16"/>
        <v>0</v>
      </c>
      <c r="AK4384" s="2">
        <f t="shared" si="17"/>
        <v>1</v>
      </c>
      <c r="AL4384" s="2">
        <f t="shared" si="18"/>
        <v>1</v>
      </c>
    </row>
    <row r="4385" ht="13.5" customHeight="1">
      <c r="A4385" s="3">
        <v>44341.0</v>
      </c>
      <c r="B4385" s="2">
        <v>2815.0</v>
      </c>
      <c r="C4385" s="2">
        <f t="shared" si="3"/>
        <v>2815</v>
      </c>
      <c r="D4385" s="2">
        <f t="shared" si="26"/>
        <v>5369.467248</v>
      </c>
      <c r="E4385" s="2">
        <f t="shared" si="20"/>
        <v>2634.109348</v>
      </c>
      <c r="F4385" s="2">
        <v>1.19</v>
      </c>
      <c r="G4385" s="2">
        <f t="shared" si="4"/>
        <v>0.0119</v>
      </c>
      <c r="H4385" s="2">
        <f t="shared" si="21"/>
        <v>2.1804</v>
      </c>
      <c r="I4385" s="2">
        <f t="shared" si="27"/>
        <v>1.753708495</v>
      </c>
      <c r="J4385" s="2">
        <f t="shared" si="5"/>
        <v>465.2530513</v>
      </c>
      <c r="K4385" s="2">
        <f t="shared" si="6"/>
        <v>480.9861606</v>
      </c>
      <c r="L4385" s="2">
        <f t="shared" si="7"/>
        <v>0</v>
      </c>
      <c r="M4385" s="2">
        <f t="shared" si="1"/>
        <v>480.9861606</v>
      </c>
      <c r="O4385" s="2">
        <v>4383.0</v>
      </c>
      <c r="P4385" s="2">
        <v>2788.0</v>
      </c>
      <c r="Q4385" s="2">
        <v>2782.0</v>
      </c>
      <c r="R4385" s="2">
        <v>2815.0</v>
      </c>
      <c r="S4385" s="2">
        <v>2768.0</v>
      </c>
      <c r="T4385" s="2">
        <v>1.336452973E9</v>
      </c>
      <c r="U4385" s="2">
        <v>3.7621151E7</v>
      </c>
      <c r="V4385" s="2">
        <v>7.1358333E7</v>
      </c>
      <c r="W4385" s="2">
        <v>2554591.0</v>
      </c>
      <c r="X4385" s="2">
        <v>1974.0</v>
      </c>
      <c r="Y4385" s="2">
        <f t="shared" si="8"/>
        <v>0.7923264312</v>
      </c>
      <c r="Z4385" s="2">
        <f t="shared" ref="Z4385:AC4385" si="4436">ROUNDDOWN($Y4385*Z$1,0)-IF(MOD($Y4385*Z$1,1)=0,1,0)+1</f>
        <v>2</v>
      </c>
      <c r="AA4385" s="2">
        <f t="shared" si="4436"/>
        <v>3</v>
      </c>
      <c r="AB4385" s="2">
        <f t="shared" si="4436"/>
        <v>4</v>
      </c>
      <c r="AC4385" s="2">
        <f t="shared" si="4436"/>
        <v>4</v>
      </c>
      <c r="AD4385" s="2">
        <f t="shared" si="10"/>
        <v>0</v>
      </c>
      <c r="AE4385" s="2">
        <f t="shared" si="11"/>
        <v>1</v>
      </c>
      <c r="AF4385" s="2">
        <f t="shared" si="12"/>
        <v>0</v>
      </c>
      <c r="AG4385" s="2">
        <f t="shared" si="13"/>
        <v>0</v>
      </c>
      <c r="AH4385" s="2">
        <f t="shared" si="14"/>
        <v>0</v>
      </c>
      <c r="AI4385" s="2">
        <f t="shared" si="15"/>
        <v>0</v>
      </c>
      <c r="AJ4385" s="2">
        <f t="shared" si="16"/>
        <v>0</v>
      </c>
      <c r="AK4385" s="2">
        <f t="shared" si="17"/>
        <v>0</v>
      </c>
      <c r="AL4385" s="2">
        <f t="shared" si="18"/>
        <v>1</v>
      </c>
    </row>
    <row r="4386" ht="13.5" customHeight="1">
      <c r="A4386" s="3">
        <v>44342.0</v>
      </c>
      <c r="B4386" s="2">
        <v>2842.0</v>
      </c>
      <c r="C4386" s="2">
        <f t="shared" si="3"/>
        <v>2842</v>
      </c>
      <c r="D4386" s="2">
        <f t="shared" si="26"/>
        <v>5371.624846</v>
      </c>
      <c r="E4386" s="2">
        <f t="shared" si="20"/>
        <v>2634.451916</v>
      </c>
      <c r="F4386" s="2">
        <v>0.96</v>
      </c>
      <c r="G4386" s="2">
        <f t="shared" si="4"/>
        <v>0.0096</v>
      </c>
      <c r="H4386" s="2">
        <f t="shared" si="21"/>
        <v>2.19</v>
      </c>
      <c r="I4386" s="2">
        <f t="shared" si="27"/>
        <v>1.754110322</v>
      </c>
      <c r="J4386" s="2">
        <f t="shared" si="5"/>
        <v>469.7194806</v>
      </c>
      <c r="K4386" s="2">
        <f t="shared" si="6"/>
        <v>485.6036277</v>
      </c>
      <c r="L4386" s="2">
        <f t="shared" si="7"/>
        <v>0</v>
      </c>
      <c r="M4386" s="2">
        <f t="shared" si="1"/>
        <v>485.6036277</v>
      </c>
      <c r="O4386" s="2">
        <v>4384.0</v>
      </c>
      <c r="P4386" s="2">
        <v>2810.0</v>
      </c>
      <c r="Q4386" s="2">
        <v>2815.0</v>
      </c>
      <c r="R4386" s="2">
        <v>2842.0</v>
      </c>
      <c r="S4386" s="2">
        <v>2798.0</v>
      </c>
      <c r="T4386" s="2">
        <v>1.336452973E9</v>
      </c>
      <c r="U4386" s="2">
        <v>3.7981993E7</v>
      </c>
      <c r="V4386" s="2">
        <v>4.4469431E7</v>
      </c>
      <c r="W4386" s="2">
        <v>1575101.0</v>
      </c>
      <c r="X4386" s="2">
        <v>1770.0</v>
      </c>
      <c r="Y4386" s="2">
        <f t="shared" si="8"/>
        <v>0.7457369062</v>
      </c>
      <c r="Z4386" s="2">
        <f t="shared" ref="Z4386:AC4386" si="4437">ROUNDDOWN($Y4386*Z$1,0)-IF(MOD($Y4386*Z$1,1)=0,1,0)+1</f>
        <v>2</v>
      </c>
      <c r="AA4386" s="2">
        <f t="shared" si="4437"/>
        <v>3</v>
      </c>
      <c r="AB4386" s="2">
        <f t="shared" si="4437"/>
        <v>3</v>
      </c>
      <c r="AC4386" s="2">
        <f t="shared" si="4437"/>
        <v>4</v>
      </c>
      <c r="AD4386" s="2">
        <f t="shared" si="10"/>
        <v>1</v>
      </c>
      <c r="AE4386" s="2">
        <f t="shared" si="11"/>
        <v>0</v>
      </c>
      <c r="AF4386" s="2">
        <f t="shared" si="12"/>
        <v>0</v>
      </c>
      <c r="AG4386" s="2">
        <f t="shared" si="13"/>
        <v>0</v>
      </c>
      <c r="AH4386" s="2">
        <f t="shared" si="14"/>
        <v>0</v>
      </c>
      <c r="AI4386" s="2">
        <f t="shared" si="15"/>
        <v>0</v>
      </c>
      <c r="AJ4386" s="2">
        <f t="shared" si="16"/>
        <v>0</v>
      </c>
      <c r="AK4386" s="2">
        <f t="shared" si="17"/>
        <v>0</v>
      </c>
      <c r="AL4386" s="2">
        <f t="shared" si="18"/>
        <v>1</v>
      </c>
    </row>
    <row r="4387" ht="13.5" customHeight="1">
      <c r="A4387" s="3">
        <v>44343.0</v>
      </c>
      <c r="B4387" s="2">
        <v>2850.0</v>
      </c>
      <c r="C4387" s="2">
        <f t="shared" si="3"/>
        <v>2850</v>
      </c>
      <c r="D4387" s="2">
        <f t="shared" si="26"/>
        <v>5373.783311</v>
      </c>
      <c r="E4387" s="2">
        <f t="shared" si="20"/>
        <v>2634.794483</v>
      </c>
      <c r="F4387" s="2">
        <v>0.28</v>
      </c>
      <c r="G4387" s="2">
        <f t="shared" si="4"/>
        <v>0.0028</v>
      </c>
      <c r="H4387" s="2">
        <f t="shared" si="21"/>
        <v>2.1928</v>
      </c>
      <c r="I4387" s="2">
        <f t="shared" si="27"/>
        <v>1.75451215</v>
      </c>
      <c r="J4387" s="2">
        <f t="shared" si="5"/>
        <v>471.0346951</v>
      </c>
      <c r="K4387" s="2">
        <f t="shared" si="6"/>
        <v>486.9633179</v>
      </c>
      <c r="L4387" s="2">
        <f t="shared" si="7"/>
        <v>0</v>
      </c>
      <c r="M4387" s="2">
        <f t="shared" si="1"/>
        <v>486.9633179</v>
      </c>
      <c r="O4387" s="2">
        <v>4385.0</v>
      </c>
      <c r="P4387" s="2">
        <v>2850.0</v>
      </c>
      <c r="Q4387" s="2">
        <v>2842.0</v>
      </c>
      <c r="R4387" s="2">
        <v>2855.0</v>
      </c>
      <c r="S4387" s="2">
        <v>2822.0</v>
      </c>
      <c r="T4387" s="2">
        <v>1.336452973E9</v>
      </c>
      <c r="U4387" s="2">
        <v>3.808891E7</v>
      </c>
      <c r="V4387" s="2">
        <v>1.5599286E8</v>
      </c>
      <c r="W4387" s="2">
        <v>5481862.0</v>
      </c>
      <c r="X4387" s="2">
        <v>2775.0</v>
      </c>
      <c r="Y4387" s="2">
        <f t="shared" si="8"/>
        <v>0.5683110028</v>
      </c>
      <c r="Z4387" s="2">
        <f t="shared" ref="Z4387:AC4387" si="4438">ROUNDDOWN($Y4387*Z$1,0)-IF(MOD($Y4387*Z$1,1)=0,1,0)+1</f>
        <v>2</v>
      </c>
      <c r="AA4387" s="2">
        <f t="shared" si="4438"/>
        <v>2</v>
      </c>
      <c r="AB4387" s="2">
        <f t="shared" si="4438"/>
        <v>3</v>
      </c>
      <c r="AC4387" s="2">
        <f t="shared" si="4438"/>
        <v>3</v>
      </c>
      <c r="AD4387" s="2">
        <f t="shared" si="10"/>
        <v>0</v>
      </c>
      <c r="AE4387" s="2">
        <f t="shared" si="11"/>
        <v>0</v>
      </c>
      <c r="AF4387" s="2">
        <f t="shared" si="12"/>
        <v>0</v>
      </c>
      <c r="AG4387" s="2">
        <f t="shared" si="13"/>
        <v>0</v>
      </c>
      <c r="AH4387" s="2">
        <f t="shared" si="14"/>
        <v>1</v>
      </c>
      <c r="AI4387" s="2">
        <f t="shared" si="15"/>
        <v>0</v>
      </c>
      <c r="AJ4387" s="2">
        <f t="shared" si="16"/>
        <v>0</v>
      </c>
      <c r="AK4387" s="2">
        <f t="shared" si="17"/>
        <v>0</v>
      </c>
      <c r="AL4387" s="2">
        <f t="shared" si="18"/>
        <v>1</v>
      </c>
    </row>
    <row r="4388" ht="13.5" customHeight="1">
      <c r="A4388" s="3">
        <v>44346.0</v>
      </c>
      <c r="B4388" s="2">
        <v>2807.0</v>
      </c>
      <c r="C4388" s="2">
        <f t="shared" si="3"/>
        <v>2807</v>
      </c>
      <c r="D4388" s="2">
        <f t="shared" si="26"/>
        <v>5375.942643</v>
      </c>
      <c r="E4388" s="2">
        <f t="shared" si="20"/>
        <v>2635.137051</v>
      </c>
      <c r="F4388" s="2">
        <v>-1.51</v>
      </c>
      <c r="G4388" s="2">
        <f t="shared" si="4"/>
        <v>-0.0151</v>
      </c>
      <c r="H4388" s="2">
        <f t="shared" si="21"/>
        <v>2.1777</v>
      </c>
      <c r="I4388" s="2">
        <f t="shared" si="27"/>
        <v>1.754913977</v>
      </c>
      <c r="J4388" s="2">
        <f t="shared" si="5"/>
        <v>463.9220712</v>
      </c>
      <c r="K4388" s="2">
        <f t="shared" si="6"/>
        <v>479.6101718</v>
      </c>
      <c r="L4388" s="2">
        <f t="shared" si="7"/>
        <v>0</v>
      </c>
      <c r="M4388" s="2">
        <f t="shared" si="1"/>
        <v>479.6101718</v>
      </c>
      <c r="O4388" s="2">
        <v>4386.0</v>
      </c>
      <c r="P4388" s="2">
        <v>2831.0</v>
      </c>
      <c r="Q4388" s="2">
        <v>2850.0</v>
      </c>
      <c r="R4388" s="2">
        <v>2847.0</v>
      </c>
      <c r="S4388" s="2">
        <v>2803.0</v>
      </c>
      <c r="T4388" s="2">
        <v>1.336452973E9</v>
      </c>
      <c r="U4388" s="2">
        <v>3.7514235E7</v>
      </c>
      <c r="V4388" s="2">
        <v>4.5029328E7</v>
      </c>
      <c r="W4388" s="2">
        <v>1598898.0</v>
      </c>
      <c r="X4388" s="2">
        <v>1681.0</v>
      </c>
      <c r="Y4388" s="2">
        <f t="shared" si="8"/>
        <v>0.1436256598</v>
      </c>
      <c r="Z4388" s="2">
        <f t="shared" ref="Z4388:AC4388" si="4439">ROUNDDOWN($Y4388*Z$1,0)-IF(MOD($Y4388*Z$1,1)=0,1,0)+1</f>
        <v>1</v>
      </c>
      <c r="AA4388" s="2">
        <f t="shared" si="4439"/>
        <v>1</v>
      </c>
      <c r="AB4388" s="2">
        <f t="shared" si="4439"/>
        <v>1</v>
      </c>
      <c r="AC4388" s="2">
        <f t="shared" si="4439"/>
        <v>1</v>
      </c>
      <c r="AD4388" s="2">
        <f t="shared" si="10"/>
        <v>0</v>
      </c>
      <c r="AE4388" s="2">
        <f t="shared" si="11"/>
        <v>0</v>
      </c>
      <c r="AF4388" s="2">
        <f t="shared" si="12"/>
        <v>0</v>
      </c>
      <c r="AG4388" s="2">
        <f t="shared" si="13"/>
        <v>1</v>
      </c>
      <c r="AH4388" s="2">
        <f t="shared" si="14"/>
        <v>0</v>
      </c>
      <c r="AI4388" s="2">
        <f t="shared" si="15"/>
        <v>0</v>
      </c>
      <c r="AJ4388" s="2">
        <f t="shared" si="16"/>
        <v>0</v>
      </c>
      <c r="AK4388" s="2">
        <f t="shared" si="17"/>
        <v>0</v>
      </c>
      <c r="AL4388" s="2">
        <f t="shared" si="18"/>
        <v>1</v>
      </c>
    </row>
    <row r="4389" ht="13.5" customHeight="1">
      <c r="A4389" s="3">
        <v>44347.0</v>
      </c>
      <c r="B4389" s="2">
        <v>2756.0</v>
      </c>
      <c r="C4389" s="2">
        <f t="shared" si="3"/>
        <v>2756</v>
      </c>
      <c r="D4389" s="2">
        <f t="shared" si="26"/>
        <v>5378.102843</v>
      </c>
      <c r="E4389" s="2">
        <f t="shared" si="20"/>
        <v>2635.479619</v>
      </c>
      <c r="F4389" s="2">
        <v>-1.82</v>
      </c>
      <c r="G4389" s="2">
        <f t="shared" si="4"/>
        <v>-0.0182</v>
      </c>
      <c r="H4389" s="2">
        <f t="shared" si="21"/>
        <v>2.1595</v>
      </c>
      <c r="I4389" s="2">
        <f t="shared" si="27"/>
        <v>1.755315804</v>
      </c>
      <c r="J4389" s="2">
        <f t="shared" si="5"/>
        <v>455.4786895</v>
      </c>
      <c r="K4389" s="2">
        <f t="shared" si="6"/>
        <v>470.8812667</v>
      </c>
      <c r="L4389" s="2">
        <f t="shared" si="7"/>
        <v>0</v>
      </c>
      <c r="M4389" s="2">
        <f t="shared" si="1"/>
        <v>470.8812667</v>
      </c>
      <c r="O4389" s="2">
        <v>4387.0</v>
      </c>
      <c r="P4389" s="2">
        <v>2771.0</v>
      </c>
      <c r="Q4389" s="2">
        <v>2807.0</v>
      </c>
      <c r="R4389" s="2">
        <v>2788.0</v>
      </c>
      <c r="S4389" s="2">
        <v>2754.0</v>
      </c>
      <c r="T4389" s="2">
        <v>1.336452973E9</v>
      </c>
      <c r="U4389" s="2">
        <v>3.6832644E7</v>
      </c>
      <c r="V4389" s="2">
        <v>8.2054397E7</v>
      </c>
      <c r="W4389" s="2">
        <v>2965214.0</v>
      </c>
      <c r="X4389" s="2">
        <v>2894.0</v>
      </c>
      <c r="Y4389" s="2">
        <f t="shared" si="8"/>
        <v>0.1028217621</v>
      </c>
      <c r="Z4389" s="2">
        <f t="shared" ref="Z4389:AC4389" si="4440">ROUNDDOWN($Y4389*Z$1,0)-IF(MOD($Y4389*Z$1,1)=0,1,0)+1</f>
        <v>1</v>
      </c>
      <c r="AA4389" s="2">
        <f t="shared" si="4440"/>
        <v>1</v>
      </c>
      <c r="AB4389" s="2">
        <f t="shared" si="4440"/>
        <v>1</v>
      </c>
      <c r="AC4389" s="2">
        <f t="shared" si="4440"/>
        <v>1</v>
      </c>
      <c r="AD4389" s="2">
        <f t="shared" si="10"/>
        <v>0</v>
      </c>
      <c r="AE4389" s="2">
        <f t="shared" si="11"/>
        <v>0</v>
      </c>
      <c r="AF4389" s="2">
        <f t="shared" si="12"/>
        <v>0</v>
      </c>
      <c r="AG4389" s="2">
        <f t="shared" si="13"/>
        <v>0</v>
      </c>
      <c r="AH4389" s="2">
        <f t="shared" si="14"/>
        <v>0</v>
      </c>
      <c r="AI4389" s="2">
        <f t="shared" si="15"/>
        <v>0</v>
      </c>
      <c r="AJ4389" s="2">
        <f t="shared" si="16"/>
        <v>0</v>
      </c>
      <c r="AK4389" s="2">
        <f t="shared" si="17"/>
        <v>1</v>
      </c>
      <c r="AL4389" s="2">
        <f t="shared" si="18"/>
        <v>1</v>
      </c>
    </row>
    <row r="4390" ht="13.5" customHeight="1">
      <c r="A4390" s="3">
        <v>44348.0</v>
      </c>
      <c r="B4390" s="2">
        <v>2779.0</v>
      </c>
      <c r="C4390" s="2">
        <f t="shared" si="3"/>
        <v>2779</v>
      </c>
      <c r="D4390" s="2">
        <f t="shared" si="26"/>
        <v>5380.263911</v>
      </c>
      <c r="E4390" s="2">
        <f t="shared" si="20"/>
        <v>2635.822187</v>
      </c>
      <c r="F4390" s="2">
        <v>0.83</v>
      </c>
      <c r="G4390" s="2">
        <f t="shared" si="4"/>
        <v>0.0083</v>
      </c>
      <c r="H4390" s="2">
        <f t="shared" si="21"/>
        <v>2.1678</v>
      </c>
      <c r="I4390" s="2">
        <f t="shared" si="27"/>
        <v>1.755717631</v>
      </c>
      <c r="J4390" s="2">
        <f t="shared" si="5"/>
        <v>459.2591626</v>
      </c>
      <c r="K4390" s="2">
        <f t="shared" si="6"/>
        <v>474.7895812</v>
      </c>
      <c r="L4390" s="2">
        <f t="shared" si="7"/>
        <v>0</v>
      </c>
      <c r="M4390" s="2">
        <f t="shared" si="1"/>
        <v>474.7895812</v>
      </c>
      <c r="O4390" s="2">
        <v>4388.0</v>
      </c>
      <c r="P4390" s="2">
        <v>2765.0</v>
      </c>
      <c r="Q4390" s="2">
        <v>2756.0</v>
      </c>
      <c r="R4390" s="2">
        <v>2794.0</v>
      </c>
      <c r="S4390" s="2">
        <v>2757.0</v>
      </c>
      <c r="T4390" s="2">
        <v>1.336452973E9</v>
      </c>
      <c r="U4390" s="2">
        <v>3.7140028E7</v>
      </c>
      <c r="V4390" s="2">
        <v>7.5458097E7</v>
      </c>
      <c r="W4390" s="2">
        <v>2715229.0</v>
      </c>
      <c r="X4390" s="2">
        <v>2269.0</v>
      </c>
      <c r="Y4390" s="2">
        <f t="shared" si="8"/>
        <v>0.7146772229</v>
      </c>
      <c r="Z4390" s="2">
        <f t="shared" ref="Z4390:AC4390" si="4441">ROUNDDOWN($Y4390*Z$1,0)-IF(MOD($Y4390*Z$1,1)=0,1,0)+1</f>
        <v>2</v>
      </c>
      <c r="AA4390" s="2">
        <f t="shared" si="4441"/>
        <v>3</v>
      </c>
      <c r="AB4390" s="2">
        <f t="shared" si="4441"/>
        <v>3</v>
      </c>
      <c r="AC4390" s="2">
        <f t="shared" si="4441"/>
        <v>4</v>
      </c>
      <c r="AD4390" s="2">
        <f t="shared" si="10"/>
        <v>1</v>
      </c>
      <c r="AE4390" s="2">
        <f t="shared" si="11"/>
        <v>0</v>
      </c>
      <c r="AF4390" s="2">
        <f t="shared" si="12"/>
        <v>0</v>
      </c>
      <c r="AG4390" s="2">
        <f t="shared" si="13"/>
        <v>0</v>
      </c>
      <c r="AH4390" s="2">
        <f t="shared" si="14"/>
        <v>0</v>
      </c>
      <c r="AI4390" s="2">
        <f t="shared" si="15"/>
        <v>0</v>
      </c>
      <c r="AJ4390" s="2">
        <f t="shared" si="16"/>
        <v>0</v>
      </c>
      <c r="AK4390" s="2">
        <f t="shared" si="17"/>
        <v>0</v>
      </c>
      <c r="AL4390" s="2">
        <f t="shared" si="18"/>
        <v>1</v>
      </c>
    </row>
    <row r="4391" ht="13.5" customHeight="1">
      <c r="A4391" s="3">
        <v>44349.0</v>
      </c>
      <c r="B4391" s="2">
        <v>2816.0</v>
      </c>
      <c r="C4391" s="2">
        <f t="shared" si="3"/>
        <v>2816</v>
      </c>
      <c r="D4391" s="2">
        <f t="shared" si="26"/>
        <v>5382.425847</v>
      </c>
      <c r="E4391" s="2">
        <f t="shared" si="20"/>
        <v>2636.164754</v>
      </c>
      <c r="F4391" s="2">
        <v>1.33</v>
      </c>
      <c r="G4391" s="2">
        <f t="shared" si="4"/>
        <v>0.0133</v>
      </c>
      <c r="H4391" s="2">
        <f t="shared" si="21"/>
        <v>2.1811</v>
      </c>
      <c r="I4391" s="2">
        <f t="shared" si="27"/>
        <v>1.756119458</v>
      </c>
      <c r="J4391" s="2">
        <f t="shared" si="5"/>
        <v>465.3673095</v>
      </c>
      <c r="K4391" s="2">
        <f t="shared" si="6"/>
        <v>481.1042826</v>
      </c>
      <c r="L4391" s="2">
        <f t="shared" si="7"/>
        <v>0</v>
      </c>
      <c r="M4391" s="2">
        <f t="shared" si="1"/>
        <v>481.1042826</v>
      </c>
      <c r="O4391" s="2">
        <v>4389.0</v>
      </c>
      <c r="P4391" s="2">
        <v>2775.0</v>
      </c>
      <c r="Q4391" s="2">
        <v>2779.0</v>
      </c>
      <c r="R4391" s="2">
        <v>2828.0</v>
      </c>
      <c r="S4391" s="2">
        <v>2770.0</v>
      </c>
      <c r="T4391" s="2">
        <v>1.336452973E9</v>
      </c>
      <c r="U4391" s="2">
        <v>3.7634516E7</v>
      </c>
      <c r="V4391" s="2">
        <v>1.08204918E8</v>
      </c>
      <c r="W4391" s="2">
        <v>3859581.0</v>
      </c>
      <c r="X4391" s="2">
        <v>3504.0</v>
      </c>
      <c r="Y4391" s="2">
        <f t="shared" si="8"/>
        <v>0.8153674381</v>
      </c>
      <c r="Z4391" s="2">
        <f t="shared" ref="Z4391:AC4391" si="4442">ROUNDDOWN($Y4391*Z$1,0)-IF(MOD($Y4391*Z$1,1)=0,1,0)+1</f>
        <v>2</v>
      </c>
      <c r="AA4391" s="2">
        <f t="shared" si="4442"/>
        <v>3</v>
      </c>
      <c r="AB4391" s="2">
        <f t="shared" si="4442"/>
        <v>4</v>
      </c>
      <c r="AC4391" s="2">
        <f t="shared" si="4442"/>
        <v>5</v>
      </c>
      <c r="AD4391" s="2">
        <f t="shared" si="10"/>
        <v>0</v>
      </c>
      <c r="AE4391" s="2">
        <f t="shared" si="11"/>
        <v>0</v>
      </c>
      <c r="AF4391" s="2">
        <f t="shared" si="12"/>
        <v>0</v>
      </c>
      <c r="AG4391" s="2">
        <f t="shared" si="13"/>
        <v>0</v>
      </c>
      <c r="AH4391" s="2">
        <f t="shared" si="14"/>
        <v>0</v>
      </c>
      <c r="AI4391" s="2">
        <f t="shared" si="15"/>
        <v>1</v>
      </c>
      <c r="AJ4391" s="2">
        <f t="shared" si="16"/>
        <v>0</v>
      </c>
      <c r="AK4391" s="2">
        <f t="shared" si="17"/>
        <v>0</v>
      </c>
      <c r="AL4391" s="2">
        <f t="shared" si="18"/>
        <v>1</v>
      </c>
    </row>
    <row r="4392" ht="13.5" customHeight="1">
      <c r="A4392" s="3">
        <v>44350.0</v>
      </c>
      <c r="B4392" s="2">
        <v>2741.0</v>
      </c>
      <c r="C4392" s="2">
        <f t="shared" si="3"/>
        <v>2741</v>
      </c>
      <c r="D4392" s="2">
        <f t="shared" si="26"/>
        <v>5384.588652</v>
      </c>
      <c r="E4392" s="2">
        <f t="shared" si="20"/>
        <v>2636.507322</v>
      </c>
      <c r="F4392" s="2">
        <v>-2.66</v>
      </c>
      <c r="G4392" s="2">
        <f t="shared" si="4"/>
        <v>-0.0266</v>
      </c>
      <c r="H4392" s="2">
        <f t="shared" si="21"/>
        <v>2.1545</v>
      </c>
      <c r="I4392" s="2">
        <f t="shared" si="27"/>
        <v>1.756521285</v>
      </c>
      <c r="J4392" s="2">
        <f t="shared" si="5"/>
        <v>452.9885391</v>
      </c>
      <c r="K4392" s="2">
        <f t="shared" si="6"/>
        <v>468.3069087</v>
      </c>
      <c r="L4392" s="2">
        <f t="shared" si="7"/>
        <v>0</v>
      </c>
      <c r="M4392" s="2">
        <f t="shared" si="1"/>
        <v>468.3069087</v>
      </c>
      <c r="O4392" s="2">
        <v>4390.0</v>
      </c>
      <c r="P4392" s="2">
        <v>2801.0</v>
      </c>
      <c r="Q4392" s="2">
        <v>2816.0</v>
      </c>
      <c r="R4392" s="2">
        <v>2821.0</v>
      </c>
      <c r="S4392" s="2">
        <v>2741.0</v>
      </c>
      <c r="T4392" s="2">
        <v>1.336452973E9</v>
      </c>
      <c r="U4392" s="2">
        <v>3.6632176E7</v>
      </c>
      <c r="V4392" s="2">
        <v>2.96623185E8</v>
      </c>
      <c r="W4392" s="2">
        <v>1.0766844E7</v>
      </c>
      <c r="X4392" s="2">
        <v>3306.0</v>
      </c>
      <c r="Y4392" s="2">
        <f t="shared" si="8"/>
        <v>0.0460820138</v>
      </c>
      <c r="Z4392" s="2">
        <f t="shared" ref="Z4392:AC4392" si="4443">ROUNDDOWN($Y4392*Z$1,0)-IF(MOD($Y4392*Z$1,1)=0,1,0)+1</f>
        <v>1</v>
      </c>
      <c r="AA4392" s="2">
        <f t="shared" si="4443"/>
        <v>1</v>
      </c>
      <c r="AB4392" s="2">
        <f t="shared" si="4443"/>
        <v>1</v>
      </c>
      <c r="AC4392" s="2">
        <f t="shared" si="4443"/>
        <v>1</v>
      </c>
      <c r="AD4392" s="2">
        <f t="shared" si="10"/>
        <v>0</v>
      </c>
      <c r="AE4392" s="2">
        <f t="shared" si="11"/>
        <v>0</v>
      </c>
      <c r="AF4392" s="2">
        <f t="shared" si="12"/>
        <v>0</v>
      </c>
      <c r="AG4392" s="2">
        <f t="shared" si="13"/>
        <v>0</v>
      </c>
      <c r="AH4392" s="2">
        <f t="shared" si="14"/>
        <v>0</v>
      </c>
      <c r="AI4392" s="2">
        <f t="shared" si="15"/>
        <v>0</v>
      </c>
      <c r="AJ4392" s="2">
        <f t="shared" si="16"/>
        <v>0</v>
      </c>
      <c r="AK4392" s="2">
        <f t="shared" si="17"/>
        <v>1</v>
      </c>
      <c r="AL4392" s="2">
        <f t="shared" si="18"/>
        <v>1</v>
      </c>
    </row>
    <row r="4393" ht="13.5" customHeight="1">
      <c r="A4393" s="3">
        <v>44353.0</v>
      </c>
      <c r="B4393" s="2">
        <v>2748.0</v>
      </c>
      <c r="C4393" s="2">
        <f t="shared" si="3"/>
        <v>2748</v>
      </c>
      <c r="D4393" s="2">
        <f t="shared" si="26"/>
        <v>5386.752326</v>
      </c>
      <c r="E4393" s="2">
        <f t="shared" si="20"/>
        <v>2636.84989</v>
      </c>
      <c r="F4393" s="2">
        <v>0.26</v>
      </c>
      <c r="G4393" s="2">
        <f t="shared" si="4"/>
        <v>0.0026</v>
      </c>
      <c r="H4393" s="2">
        <f t="shared" si="21"/>
        <v>2.1571</v>
      </c>
      <c r="I4393" s="2">
        <f t="shared" si="27"/>
        <v>1.756923113</v>
      </c>
      <c r="J4393" s="2">
        <f t="shared" si="5"/>
        <v>454.1663093</v>
      </c>
      <c r="K4393" s="2">
        <f t="shared" si="6"/>
        <v>469.5245066</v>
      </c>
      <c r="L4393" s="2">
        <f t="shared" si="7"/>
        <v>0</v>
      </c>
      <c r="M4393" s="2">
        <f t="shared" si="1"/>
        <v>469.5245066</v>
      </c>
      <c r="O4393" s="2">
        <v>4391.0</v>
      </c>
      <c r="P4393" s="2">
        <v>2760.0</v>
      </c>
      <c r="Q4393" s="2">
        <v>2741.0</v>
      </c>
      <c r="R4393" s="2">
        <v>2768.0</v>
      </c>
      <c r="S4393" s="2">
        <v>2741.0</v>
      </c>
      <c r="T4393" s="2">
        <v>1.336452973E9</v>
      </c>
      <c r="U4393" s="2">
        <v>3.6725728E7</v>
      </c>
      <c r="V4393" s="2">
        <v>4.3678484E7</v>
      </c>
      <c r="W4393" s="2">
        <v>1584560.0</v>
      </c>
      <c r="X4393" s="2">
        <v>1159.0</v>
      </c>
      <c r="Y4393" s="2">
        <f t="shared" si="8"/>
        <v>0.5626268778</v>
      </c>
      <c r="Z4393" s="2">
        <f t="shared" ref="Z4393:AC4393" si="4444">ROUNDDOWN($Y4393*Z$1,0)-IF(MOD($Y4393*Z$1,1)=0,1,0)+1</f>
        <v>2</v>
      </c>
      <c r="AA4393" s="2">
        <f t="shared" si="4444"/>
        <v>2</v>
      </c>
      <c r="AB4393" s="2">
        <f t="shared" si="4444"/>
        <v>3</v>
      </c>
      <c r="AC4393" s="2">
        <f t="shared" si="4444"/>
        <v>3</v>
      </c>
      <c r="AD4393" s="2">
        <f t="shared" si="10"/>
        <v>1</v>
      </c>
      <c r="AE4393" s="2">
        <f t="shared" si="11"/>
        <v>0</v>
      </c>
      <c r="AF4393" s="2">
        <f t="shared" si="12"/>
        <v>0</v>
      </c>
      <c r="AG4393" s="2">
        <f t="shared" si="13"/>
        <v>0</v>
      </c>
      <c r="AH4393" s="2">
        <f t="shared" si="14"/>
        <v>0</v>
      </c>
      <c r="AI4393" s="2">
        <f t="shared" si="15"/>
        <v>0</v>
      </c>
      <c r="AJ4393" s="2">
        <f t="shared" si="16"/>
        <v>0</v>
      </c>
      <c r="AK4393" s="2">
        <f t="shared" si="17"/>
        <v>0</v>
      </c>
      <c r="AL4393" s="2">
        <f t="shared" si="18"/>
        <v>1</v>
      </c>
    </row>
    <row r="4394" ht="13.5" customHeight="1">
      <c r="A4394" s="3">
        <v>44354.0</v>
      </c>
      <c r="B4394" s="2">
        <v>2765.0</v>
      </c>
      <c r="C4394" s="2">
        <f t="shared" si="3"/>
        <v>2765</v>
      </c>
      <c r="D4394" s="2">
        <f t="shared" si="26"/>
        <v>5388.91687</v>
      </c>
      <c r="E4394" s="2">
        <f t="shared" si="20"/>
        <v>2637.192457</v>
      </c>
      <c r="F4394" s="2">
        <v>0.62</v>
      </c>
      <c r="G4394" s="2">
        <f t="shared" si="4"/>
        <v>0.0062</v>
      </c>
      <c r="H4394" s="2">
        <f t="shared" si="21"/>
        <v>2.1633</v>
      </c>
      <c r="I4394" s="2">
        <f t="shared" si="27"/>
        <v>1.75732494</v>
      </c>
      <c r="J4394" s="2">
        <f t="shared" si="5"/>
        <v>456.9821404</v>
      </c>
      <c r="K4394" s="2">
        <f t="shared" si="6"/>
        <v>472.4355586</v>
      </c>
      <c r="L4394" s="2">
        <f t="shared" si="7"/>
        <v>0</v>
      </c>
      <c r="M4394" s="2">
        <f t="shared" si="1"/>
        <v>472.4355586</v>
      </c>
      <c r="O4394" s="2">
        <v>4392.0</v>
      </c>
      <c r="P4394" s="2">
        <v>2740.0</v>
      </c>
      <c r="Q4394" s="2">
        <v>2748.0</v>
      </c>
      <c r="R4394" s="2">
        <v>2779.0</v>
      </c>
      <c r="S4394" s="2">
        <v>2740.0</v>
      </c>
      <c r="T4394" s="2">
        <v>1.336452973E9</v>
      </c>
      <c r="U4394" s="2">
        <v>3.6952925E7</v>
      </c>
      <c r="V4394" s="2">
        <v>5.3951417E7</v>
      </c>
      <c r="W4394" s="2">
        <v>1951618.0</v>
      </c>
      <c r="X4394" s="2">
        <v>2255.0</v>
      </c>
      <c r="Y4394" s="2">
        <f t="shared" si="8"/>
        <v>0.6573284612</v>
      </c>
      <c r="Z4394" s="2">
        <f t="shared" ref="Z4394:AC4394" si="4445">ROUNDDOWN($Y4394*Z$1,0)-IF(MOD($Y4394*Z$1,1)=0,1,0)+1</f>
        <v>2</v>
      </c>
      <c r="AA4394" s="2">
        <f t="shared" si="4445"/>
        <v>2</v>
      </c>
      <c r="AB4394" s="2">
        <f t="shared" si="4445"/>
        <v>3</v>
      </c>
      <c r="AC4394" s="2">
        <f t="shared" si="4445"/>
        <v>4</v>
      </c>
      <c r="AD4394" s="2">
        <f t="shared" si="10"/>
        <v>0</v>
      </c>
      <c r="AE4394" s="2">
        <f t="shared" si="11"/>
        <v>0</v>
      </c>
      <c r="AF4394" s="2">
        <f t="shared" si="12"/>
        <v>0</v>
      </c>
      <c r="AG4394" s="2">
        <f t="shared" si="13"/>
        <v>0</v>
      </c>
      <c r="AH4394" s="2">
        <f t="shared" si="14"/>
        <v>1</v>
      </c>
      <c r="AI4394" s="2">
        <f t="shared" si="15"/>
        <v>0</v>
      </c>
      <c r="AJ4394" s="2">
        <f t="shared" si="16"/>
        <v>0</v>
      </c>
      <c r="AK4394" s="2">
        <f t="shared" si="17"/>
        <v>0</v>
      </c>
      <c r="AL4394" s="2">
        <f t="shared" si="18"/>
        <v>1</v>
      </c>
    </row>
    <row r="4395" ht="13.5" customHeight="1">
      <c r="A4395" s="3">
        <v>44355.0</v>
      </c>
      <c r="B4395" s="2">
        <v>2750.0</v>
      </c>
      <c r="C4395" s="2">
        <f t="shared" si="3"/>
        <v>2750</v>
      </c>
      <c r="D4395" s="2">
        <f t="shared" si="26"/>
        <v>5391.082283</v>
      </c>
      <c r="E4395" s="2">
        <f t="shared" si="20"/>
        <v>2637.535025</v>
      </c>
      <c r="F4395" s="2">
        <v>-0.54</v>
      </c>
      <c r="G4395" s="2">
        <f t="shared" si="4"/>
        <v>-0.0054</v>
      </c>
      <c r="H4395" s="2">
        <f t="shared" si="21"/>
        <v>2.1579</v>
      </c>
      <c r="I4395" s="2">
        <f t="shared" si="27"/>
        <v>1.757726767</v>
      </c>
      <c r="J4395" s="2">
        <f t="shared" si="5"/>
        <v>454.5144368</v>
      </c>
      <c r="K4395" s="2">
        <f t="shared" si="6"/>
        <v>469.8844066</v>
      </c>
      <c r="L4395" s="2">
        <f t="shared" si="7"/>
        <v>0</v>
      </c>
      <c r="M4395" s="2">
        <f t="shared" si="1"/>
        <v>469.8844066</v>
      </c>
      <c r="O4395" s="2">
        <v>4393.0</v>
      </c>
      <c r="P4395" s="2">
        <v>2766.0</v>
      </c>
      <c r="Q4395" s="2">
        <v>2765.0</v>
      </c>
      <c r="R4395" s="2">
        <v>2797.0</v>
      </c>
      <c r="S4395" s="2">
        <v>2669.0</v>
      </c>
      <c r="T4395" s="2">
        <v>1.336452973E9</v>
      </c>
      <c r="U4395" s="2">
        <v>3.6752457E7</v>
      </c>
      <c r="V4395" s="2">
        <v>9.1642152E7</v>
      </c>
      <c r="W4395" s="2">
        <v>3306534.0</v>
      </c>
      <c r="X4395" s="2">
        <v>2685.0</v>
      </c>
      <c r="Y4395" s="2">
        <f t="shared" si="8"/>
        <v>0.3359723914</v>
      </c>
      <c r="Z4395" s="2">
        <f t="shared" ref="Z4395:AC4395" si="4446">ROUNDDOWN($Y4395*Z$1,0)-IF(MOD($Y4395*Z$1,1)=0,1,0)+1</f>
        <v>1</v>
      </c>
      <c r="AA4395" s="2">
        <f t="shared" si="4446"/>
        <v>2</v>
      </c>
      <c r="AB4395" s="2">
        <f t="shared" si="4446"/>
        <v>2</v>
      </c>
      <c r="AC4395" s="2">
        <f t="shared" si="4446"/>
        <v>2</v>
      </c>
      <c r="AD4395" s="2">
        <f t="shared" si="10"/>
        <v>0</v>
      </c>
      <c r="AE4395" s="2">
        <f t="shared" si="11"/>
        <v>0</v>
      </c>
      <c r="AF4395" s="2">
        <f t="shared" si="12"/>
        <v>1</v>
      </c>
      <c r="AG4395" s="2">
        <f t="shared" si="13"/>
        <v>0</v>
      </c>
      <c r="AH4395" s="2">
        <f t="shared" si="14"/>
        <v>0</v>
      </c>
      <c r="AI4395" s="2">
        <f t="shared" si="15"/>
        <v>0</v>
      </c>
      <c r="AJ4395" s="2">
        <f t="shared" si="16"/>
        <v>0</v>
      </c>
      <c r="AK4395" s="2">
        <f t="shared" si="17"/>
        <v>0</v>
      </c>
      <c r="AL4395" s="2">
        <f t="shared" si="18"/>
        <v>1</v>
      </c>
    </row>
    <row r="4396" ht="13.5" customHeight="1">
      <c r="A4396" s="3">
        <v>44356.0</v>
      </c>
      <c r="B4396" s="2">
        <v>2715.0</v>
      </c>
      <c r="C4396" s="2">
        <f t="shared" si="3"/>
        <v>2715</v>
      </c>
      <c r="D4396" s="2">
        <f t="shared" si="26"/>
        <v>5393.248566</v>
      </c>
      <c r="E4396" s="2">
        <f t="shared" si="20"/>
        <v>2637.877593</v>
      </c>
      <c r="F4396" s="2">
        <v>-1.27</v>
      </c>
      <c r="G4396" s="2">
        <f t="shared" si="4"/>
        <v>-0.0127</v>
      </c>
      <c r="H4396" s="2">
        <f t="shared" si="21"/>
        <v>2.1452</v>
      </c>
      <c r="I4396" s="2">
        <f t="shared" si="27"/>
        <v>1.758128594</v>
      </c>
      <c r="J4396" s="2">
        <f t="shared" si="5"/>
        <v>448.7421035</v>
      </c>
      <c r="K4396" s="2">
        <f t="shared" si="6"/>
        <v>463.9168746</v>
      </c>
      <c r="L4396" s="2">
        <f t="shared" si="7"/>
        <v>0</v>
      </c>
      <c r="M4396" s="2">
        <f t="shared" si="1"/>
        <v>463.9168746</v>
      </c>
      <c r="O4396" s="2">
        <v>4394.0</v>
      </c>
      <c r="P4396" s="2">
        <v>2745.0</v>
      </c>
      <c r="Q4396" s="2">
        <v>2750.0</v>
      </c>
      <c r="R4396" s="2">
        <v>2756.0</v>
      </c>
      <c r="S4396" s="2">
        <v>2707.0</v>
      </c>
      <c r="T4396" s="2">
        <v>1.336452973E9</v>
      </c>
      <c r="U4396" s="2">
        <v>3.6284698E7</v>
      </c>
      <c r="V4396" s="2">
        <v>8.8579642E7</v>
      </c>
      <c r="W4396" s="2">
        <v>3250172.0</v>
      </c>
      <c r="X4396" s="2">
        <v>3171.0</v>
      </c>
      <c r="Y4396" s="2">
        <f t="shared" si="8"/>
        <v>0.1806739748</v>
      </c>
      <c r="Z4396" s="2">
        <f t="shared" ref="Z4396:AC4396" si="4447">ROUNDDOWN($Y4396*Z$1,0)-IF(MOD($Y4396*Z$1,1)=0,1,0)+1</f>
        <v>1</v>
      </c>
      <c r="AA4396" s="2">
        <f t="shared" si="4447"/>
        <v>1</v>
      </c>
      <c r="AB4396" s="2">
        <f t="shared" si="4447"/>
        <v>1</v>
      </c>
      <c r="AC4396" s="2">
        <f t="shared" si="4447"/>
        <v>1</v>
      </c>
      <c r="AD4396" s="2">
        <f t="shared" si="10"/>
        <v>0</v>
      </c>
      <c r="AE4396" s="2">
        <f t="shared" si="11"/>
        <v>0</v>
      </c>
      <c r="AF4396" s="2">
        <f t="shared" si="12"/>
        <v>0</v>
      </c>
      <c r="AG4396" s="2">
        <f t="shared" si="13"/>
        <v>1</v>
      </c>
      <c r="AH4396" s="2">
        <f t="shared" si="14"/>
        <v>0</v>
      </c>
      <c r="AI4396" s="2">
        <f t="shared" si="15"/>
        <v>0</v>
      </c>
      <c r="AJ4396" s="2">
        <f t="shared" si="16"/>
        <v>0</v>
      </c>
      <c r="AK4396" s="2">
        <f t="shared" si="17"/>
        <v>0</v>
      </c>
      <c r="AL4396" s="2">
        <f t="shared" si="18"/>
        <v>1</v>
      </c>
    </row>
    <row r="4397" ht="13.5" customHeight="1">
      <c r="A4397" s="3">
        <v>44357.0</v>
      </c>
      <c r="B4397" s="2">
        <v>2691.0</v>
      </c>
      <c r="C4397" s="2">
        <f t="shared" si="3"/>
        <v>2691</v>
      </c>
      <c r="D4397" s="2">
        <f t="shared" si="26"/>
        <v>5395.41572</v>
      </c>
      <c r="E4397" s="2">
        <f t="shared" si="20"/>
        <v>2638.220161</v>
      </c>
      <c r="F4397" s="2">
        <v>-0.88</v>
      </c>
      <c r="G4397" s="2">
        <f t="shared" si="4"/>
        <v>-0.0088</v>
      </c>
      <c r="H4397" s="2">
        <f t="shared" si="21"/>
        <v>2.1364</v>
      </c>
      <c r="I4397" s="2">
        <f t="shared" si="27"/>
        <v>1.758530421</v>
      </c>
      <c r="J4397" s="2">
        <f t="shared" si="5"/>
        <v>444.793173</v>
      </c>
      <c r="K4397" s="2">
        <f t="shared" si="6"/>
        <v>459.8344061</v>
      </c>
      <c r="L4397" s="2">
        <f t="shared" si="7"/>
        <v>0</v>
      </c>
      <c r="M4397" s="2">
        <f t="shared" si="1"/>
        <v>459.8344061</v>
      </c>
      <c r="O4397" s="2">
        <v>4395.0</v>
      </c>
      <c r="P4397" s="2">
        <v>2700.0</v>
      </c>
      <c r="Q4397" s="2">
        <v>2715.0</v>
      </c>
      <c r="R4397" s="2">
        <v>2710.0</v>
      </c>
      <c r="S4397" s="2">
        <v>2677.0</v>
      </c>
      <c r="T4397" s="2">
        <v>1.336452973E9</v>
      </c>
      <c r="U4397" s="2">
        <v>3.596395E7</v>
      </c>
      <c r="V4397" s="2">
        <v>1.58556909E8</v>
      </c>
      <c r="W4397" s="2">
        <v>5888511.0</v>
      </c>
      <c r="X4397" s="2">
        <v>2756.0</v>
      </c>
      <c r="Y4397" s="2">
        <f t="shared" si="8"/>
        <v>0.2549736094</v>
      </c>
      <c r="Z4397" s="2">
        <f t="shared" ref="Z4397:AC4397" si="4448">ROUNDDOWN($Y4397*Z$1,0)-IF(MOD($Y4397*Z$1,1)=0,1,0)+1</f>
        <v>1</v>
      </c>
      <c r="AA4397" s="2">
        <f t="shared" si="4448"/>
        <v>1</v>
      </c>
      <c r="AB4397" s="2">
        <f t="shared" si="4448"/>
        <v>2</v>
      </c>
      <c r="AC4397" s="2">
        <f t="shared" si="4448"/>
        <v>2</v>
      </c>
      <c r="AD4397" s="2">
        <f t="shared" si="10"/>
        <v>0</v>
      </c>
      <c r="AE4397" s="2">
        <f t="shared" si="11"/>
        <v>0</v>
      </c>
      <c r="AF4397" s="2">
        <f t="shared" si="12"/>
        <v>0</v>
      </c>
      <c r="AG4397" s="2">
        <f t="shared" si="13"/>
        <v>0</v>
      </c>
      <c r="AH4397" s="2">
        <f t="shared" si="14"/>
        <v>0</v>
      </c>
      <c r="AI4397" s="2">
        <f t="shared" si="15"/>
        <v>0</v>
      </c>
      <c r="AJ4397" s="2">
        <f t="shared" si="16"/>
        <v>0</v>
      </c>
      <c r="AK4397" s="2">
        <f t="shared" si="17"/>
        <v>1</v>
      </c>
      <c r="AL4397" s="2">
        <f t="shared" si="18"/>
        <v>1</v>
      </c>
    </row>
    <row r="4398" ht="13.5" customHeight="1">
      <c r="A4398" s="3">
        <v>44360.0</v>
      </c>
      <c r="B4398" s="2">
        <v>2710.0</v>
      </c>
      <c r="C4398" s="2">
        <f t="shared" si="3"/>
        <v>2710</v>
      </c>
      <c r="D4398" s="2">
        <f t="shared" si="26"/>
        <v>5397.583745</v>
      </c>
      <c r="E4398" s="2">
        <f t="shared" si="20"/>
        <v>2638.562728</v>
      </c>
      <c r="F4398" s="2">
        <v>0.71</v>
      </c>
      <c r="G4398" s="2">
        <f t="shared" si="4"/>
        <v>0.0071</v>
      </c>
      <c r="H4398" s="2">
        <f t="shared" si="21"/>
        <v>2.1435</v>
      </c>
      <c r="I4398" s="2">
        <f t="shared" si="27"/>
        <v>1.758932248</v>
      </c>
      <c r="J4398" s="2">
        <f t="shared" si="5"/>
        <v>447.9512045</v>
      </c>
      <c r="K4398" s="2">
        <f t="shared" si="6"/>
        <v>463.0992304</v>
      </c>
      <c r="L4398" s="2">
        <f t="shared" si="7"/>
        <v>0</v>
      </c>
      <c r="M4398" s="2">
        <f t="shared" si="1"/>
        <v>463.0992304</v>
      </c>
      <c r="O4398" s="2">
        <v>4396.0</v>
      </c>
      <c r="P4398" s="2">
        <v>2707.0</v>
      </c>
      <c r="Q4398" s="2">
        <v>2691.0</v>
      </c>
      <c r="R4398" s="2">
        <v>2717.0</v>
      </c>
      <c r="S4398" s="2">
        <v>2697.0</v>
      </c>
      <c r="T4398" s="2">
        <v>1.336452973E9</v>
      </c>
      <c r="U4398" s="2">
        <v>3.6217876E7</v>
      </c>
      <c r="V4398" s="2">
        <v>2.9723458E7</v>
      </c>
      <c r="W4398" s="2">
        <v>1097095.0</v>
      </c>
      <c r="X4398" s="2">
        <v>1337.0</v>
      </c>
      <c r="Y4398" s="2">
        <f t="shared" si="8"/>
        <v>0.6816889972</v>
      </c>
      <c r="Z4398" s="2">
        <f t="shared" ref="Z4398:AC4398" si="4449">ROUNDDOWN($Y4398*Z$1,0)-IF(MOD($Y4398*Z$1,1)=0,1,0)+1</f>
        <v>2</v>
      </c>
      <c r="AA4398" s="2">
        <f t="shared" si="4449"/>
        <v>3</v>
      </c>
      <c r="AB4398" s="2">
        <f t="shared" si="4449"/>
        <v>3</v>
      </c>
      <c r="AC4398" s="2">
        <f t="shared" si="4449"/>
        <v>4</v>
      </c>
      <c r="AD4398" s="2">
        <f t="shared" si="10"/>
        <v>1</v>
      </c>
      <c r="AE4398" s="2">
        <f t="shared" si="11"/>
        <v>0</v>
      </c>
      <c r="AF4398" s="2">
        <f t="shared" si="12"/>
        <v>0</v>
      </c>
      <c r="AG4398" s="2">
        <f t="shared" si="13"/>
        <v>0</v>
      </c>
      <c r="AH4398" s="2">
        <f t="shared" si="14"/>
        <v>0</v>
      </c>
      <c r="AI4398" s="2">
        <f t="shared" si="15"/>
        <v>0</v>
      </c>
      <c r="AJ4398" s="2">
        <f t="shared" si="16"/>
        <v>0</v>
      </c>
      <c r="AK4398" s="2">
        <f t="shared" si="17"/>
        <v>0</v>
      </c>
      <c r="AL4398" s="2">
        <f t="shared" si="18"/>
        <v>1</v>
      </c>
    </row>
    <row r="4399" ht="13.5" customHeight="1">
      <c r="A4399" s="3">
        <v>44361.0</v>
      </c>
      <c r="B4399" s="2">
        <v>2715.0</v>
      </c>
      <c r="C4399" s="2">
        <f t="shared" si="3"/>
        <v>2715</v>
      </c>
      <c r="D4399" s="2">
        <f t="shared" si="26"/>
        <v>5399.75264</v>
      </c>
      <c r="E4399" s="2">
        <f t="shared" si="20"/>
        <v>2638.905296</v>
      </c>
      <c r="F4399" s="2">
        <v>0.18</v>
      </c>
      <c r="G4399" s="2">
        <f t="shared" si="4"/>
        <v>0.0018</v>
      </c>
      <c r="H4399" s="2">
        <f t="shared" si="21"/>
        <v>2.1453</v>
      </c>
      <c r="I4399" s="2">
        <f t="shared" si="27"/>
        <v>1.759334076</v>
      </c>
      <c r="J4399" s="2">
        <f t="shared" si="5"/>
        <v>448.7575167</v>
      </c>
      <c r="K4399" s="2">
        <f t="shared" si="6"/>
        <v>463.932809</v>
      </c>
      <c r="L4399" s="2">
        <f t="shared" si="7"/>
        <v>0</v>
      </c>
      <c r="M4399" s="2">
        <f t="shared" si="1"/>
        <v>463.932809</v>
      </c>
      <c r="O4399" s="2">
        <v>4397.0</v>
      </c>
      <c r="P4399" s="2">
        <v>2710.0</v>
      </c>
      <c r="Q4399" s="2">
        <v>2710.0</v>
      </c>
      <c r="R4399" s="2">
        <v>2745.0</v>
      </c>
      <c r="S4399" s="2">
        <v>2710.0</v>
      </c>
      <c r="T4399" s="2">
        <v>1.336452973E9</v>
      </c>
      <c r="U4399" s="2">
        <v>3.6284698E7</v>
      </c>
      <c r="V4399" s="2">
        <v>6.5959286E7</v>
      </c>
      <c r="W4399" s="2">
        <v>2422013.0</v>
      </c>
      <c r="X4399" s="2">
        <v>2242.0</v>
      </c>
      <c r="Y4399" s="2">
        <f t="shared" si="8"/>
        <v>0.539179862</v>
      </c>
      <c r="Z4399" s="2">
        <f t="shared" ref="Z4399:AC4399" si="4450">ROUNDDOWN($Y4399*Z$1,0)-IF(MOD($Y4399*Z$1,1)=0,1,0)+1</f>
        <v>2</v>
      </c>
      <c r="AA4399" s="2">
        <f t="shared" si="4450"/>
        <v>2</v>
      </c>
      <c r="AB4399" s="2">
        <f t="shared" si="4450"/>
        <v>3</v>
      </c>
      <c r="AC4399" s="2">
        <f t="shared" si="4450"/>
        <v>3</v>
      </c>
      <c r="AD4399" s="2">
        <f t="shared" si="10"/>
        <v>0</v>
      </c>
      <c r="AE4399" s="2">
        <f t="shared" si="11"/>
        <v>0</v>
      </c>
      <c r="AF4399" s="2">
        <f t="shared" si="12"/>
        <v>0</v>
      </c>
      <c r="AG4399" s="2">
        <f t="shared" si="13"/>
        <v>0</v>
      </c>
      <c r="AH4399" s="2">
        <f t="shared" si="14"/>
        <v>0</v>
      </c>
      <c r="AI4399" s="2">
        <f t="shared" si="15"/>
        <v>1</v>
      </c>
      <c r="AJ4399" s="2">
        <f t="shared" si="16"/>
        <v>0</v>
      </c>
      <c r="AK4399" s="2">
        <f t="shared" si="17"/>
        <v>0</v>
      </c>
      <c r="AL4399" s="2">
        <f t="shared" si="18"/>
        <v>1</v>
      </c>
    </row>
    <row r="4400" ht="13.5" customHeight="1">
      <c r="A4400" s="3">
        <v>44362.0</v>
      </c>
      <c r="B4400" s="2">
        <v>2686.0</v>
      </c>
      <c r="C4400" s="2">
        <f t="shared" si="3"/>
        <v>2686</v>
      </c>
      <c r="D4400" s="2">
        <f t="shared" si="26"/>
        <v>5401.922408</v>
      </c>
      <c r="E4400" s="2">
        <f t="shared" si="20"/>
        <v>2639.247864</v>
      </c>
      <c r="F4400" s="2">
        <v>-1.07</v>
      </c>
      <c r="G4400" s="2">
        <f t="shared" si="4"/>
        <v>-0.0107</v>
      </c>
      <c r="H4400" s="2">
        <f t="shared" si="21"/>
        <v>2.1346</v>
      </c>
      <c r="I4400" s="2">
        <f t="shared" si="27"/>
        <v>1.759735903</v>
      </c>
      <c r="J4400" s="2">
        <f t="shared" si="5"/>
        <v>443.9558112</v>
      </c>
      <c r="K4400" s="2">
        <f t="shared" si="6"/>
        <v>458.968728</v>
      </c>
      <c r="L4400" s="2">
        <f t="shared" si="7"/>
        <v>0</v>
      </c>
      <c r="M4400" s="2">
        <f t="shared" si="1"/>
        <v>458.968728</v>
      </c>
      <c r="O4400" s="2">
        <v>4398.0</v>
      </c>
      <c r="P4400" s="2">
        <v>2720.0</v>
      </c>
      <c r="Q4400" s="2">
        <v>2715.0</v>
      </c>
      <c r="R4400" s="2">
        <v>2722.0</v>
      </c>
      <c r="S4400" s="2">
        <v>2683.0</v>
      </c>
      <c r="T4400" s="2">
        <v>1.336452973E9</v>
      </c>
      <c r="U4400" s="2">
        <v>3.5897127E7</v>
      </c>
      <c r="V4400" s="2">
        <v>1.04730992E8</v>
      </c>
      <c r="W4400" s="2">
        <v>3881788.0</v>
      </c>
      <c r="X4400" s="2">
        <v>3300.0</v>
      </c>
      <c r="Y4400" s="2">
        <f t="shared" si="8"/>
        <v>0.2153877385</v>
      </c>
      <c r="Z4400" s="2">
        <f t="shared" ref="Z4400:AC4400" si="4451">ROUNDDOWN($Y4400*Z$1,0)-IF(MOD($Y4400*Z$1,1)=0,1,0)+1</f>
        <v>1</v>
      </c>
      <c r="AA4400" s="2">
        <f t="shared" si="4451"/>
        <v>1</v>
      </c>
      <c r="AB4400" s="2">
        <f t="shared" si="4451"/>
        <v>1</v>
      </c>
      <c r="AC4400" s="2">
        <f t="shared" si="4451"/>
        <v>2</v>
      </c>
      <c r="AD4400" s="2">
        <f t="shared" si="10"/>
        <v>0</v>
      </c>
      <c r="AE4400" s="2">
        <f t="shared" si="11"/>
        <v>0</v>
      </c>
      <c r="AF4400" s="2">
        <f t="shared" si="12"/>
        <v>0</v>
      </c>
      <c r="AG4400" s="2">
        <f t="shared" si="13"/>
        <v>0</v>
      </c>
      <c r="AH4400" s="2">
        <f t="shared" si="14"/>
        <v>0</v>
      </c>
      <c r="AI4400" s="2">
        <f t="shared" si="15"/>
        <v>0</v>
      </c>
      <c r="AJ4400" s="2">
        <f t="shared" si="16"/>
        <v>1</v>
      </c>
      <c r="AK4400" s="2">
        <f t="shared" si="17"/>
        <v>0</v>
      </c>
      <c r="AL4400" s="2">
        <f t="shared" si="18"/>
        <v>1</v>
      </c>
    </row>
    <row r="4401" ht="13.5" customHeight="1">
      <c r="A4401" s="3">
        <v>44363.0</v>
      </c>
      <c r="B4401" s="2">
        <v>2702.0</v>
      </c>
      <c r="C4401" s="2">
        <f t="shared" si="3"/>
        <v>2702</v>
      </c>
      <c r="D4401" s="2">
        <f t="shared" si="26"/>
        <v>5404.093047</v>
      </c>
      <c r="E4401" s="2">
        <f t="shared" si="20"/>
        <v>2639.590431</v>
      </c>
      <c r="F4401" s="2">
        <v>0.6</v>
      </c>
      <c r="G4401" s="2">
        <f t="shared" si="4"/>
        <v>0.006</v>
      </c>
      <c r="H4401" s="2">
        <f t="shared" si="21"/>
        <v>2.1406</v>
      </c>
      <c r="I4401" s="2">
        <f t="shared" si="27"/>
        <v>1.76013773</v>
      </c>
      <c r="J4401" s="2">
        <f t="shared" si="5"/>
        <v>446.6195461</v>
      </c>
      <c r="K4401" s="2">
        <f t="shared" si="6"/>
        <v>461.7225403</v>
      </c>
      <c r="L4401" s="2">
        <f t="shared" si="7"/>
        <v>0</v>
      </c>
      <c r="M4401" s="2">
        <f t="shared" si="1"/>
        <v>461.7225403</v>
      </c>
      <c r="O4401" s="2">
        <v>4399.0</v>
      </c>
      <c r="P4401" s="2">
        <v>2689.0</v>
      </c>
      <c r="Q4401" s="2">
        <v>2686.0</v>
      </c>
      <c r="R4401" s="2">
        <v>2718.0</v>
      </c>
      <c r="S4401" s="2">
        <v>2689.0</v>
      </c>
      <c r="T4401" s="2">
        <v>1.336452973E9</v>
      </c>
      <c r="U4401" s="2">
        <v>3.6110959E7</v>
      </c>
      <c r="V4401" s="2">
        <v>8.7107936E7</v>
      </c>
      <c r="W4401" s="2">
        <v>3218441.0</v>
      </c>
      <c r="X4401" s="2">
        <v>3594.0</v>
      </c>
      <c r="Y4401" s="2">
        <f t="shared" si="8"/>
        <v>0.6522533496</v>
      </c>
      <c r="Z4401" s="2">
        <f t="shared" ref="Z4401:AC4401" si="4452">ROUNDDOWN($Y4401*Z$1,0)-IF(MOD($Y4401*Z$1,1)=0,1,0)+1</f>
        <v>2</v>
      </c>
      <c r="AA4401" s="2">
        <f t="shared" si="4452"/>
        <v>2</v>
      </c>
      <c r="AB4401" s="2">
        <f t="shared" si="4452"/>
        <v>3</v>
      </c>
      <c r="AC4401" s="2">
        <f t="shared" si="4452"/>
        <v>4</v>
      </c>
      <c r="AD4401" s="2">
        <f t="shared" si="10"/>
        <v>0</v>
      </c>
      <c r="AE4401" s="2">
        <f t="shared" si="11"/>
        <v>0</v>
      </c>
      <c r="AF4401" s="2">
        <f t="shared" si="12"/>
        <v>0</v>
      </c>
      <c r="AG4401" s="2">
        <f t="shared" si="13"/>
        <v>0</v>
      </c>
      <c r="AH4401" s="2">
        <f t="shared" si="14"/>
        <v>1</v>
      </c>
      <c r="AI4401" s="2">
        <f t="shared" si="15"/>
        <v>0</v>
      </c>
      <c r="AJ4401" s="2">
        <f t="shared" si="16"/>
        <v>0</v>
      </c>
      <c r="AK4401" s="2">
        <f t="shared" si="17"/>
        <v>0</v>
      </c>
      <c r="AL4401" s="2">
        <f t="shared" si="18"/>
        <v>1</v>
      </c>
    </row>
    <row r="4402" ht="13.5" customHeight="1">
      <c r="A4402" s="3">
        <v>44364.0</v>
      </c>
      <c r="B4402" s="2">
        <v>2700.0</v>
      </c>
      <c r="C4402" s="2">
        <f t="shared" si="3"/>
        <v>2700</v>
      </c>
      <c r="D4402" s="2">
        <f t="shared" si="26"/>
        <v>5406.264558</v>
      </c>
      <c r="E4402" s="2">
        <f t="shared" si="20"/>
        <v>2639.932999</v>
      </c>
      <c r="F4402" s="2">
        <v>-0.07</v>
      </c>
      <c r="G4402" s="2">
        <f t="shared" si="4"/>
        <v>-0.0007</v>
      </c>
      <c r="H4402" s="2">
        <f t="shared" si="21"/>
        <v>2.1399</v>
      </c>
      <c r="I4402" s="2">
        <f t="shared" si="27"/>
        <v>1.760539557</v>
      </c>
      <c r="J4402" s="2">
        <f t="shared" si="5"/>
        <v>446.3069124</v>
      </c>
      <c r="K4402" s="2">
        <f t="shared" si="6"/>
        <v>461.3993345</v>
      </c>
      <c r="L4402" s="2">
        <f t="shared" si="7"/>
        <v>0</v>
      </c>
      <c r="M4402" s="2">
        <f t="shared" si="1"/>
        <v>461.3993345</v>
      </c>
      <c r="O4402" s="2">
        <v>4400.0</v>
      </c>
      <c r="P4402" s="2">
        <v>2691.0</v>
      </c>
      <c r="Q4402" s="2">
        <v>2702.0</v>
      </c>
      <c r="R4402" s="2">
        <v>2716.0</v>
      </c>
      <c r="S4402" s="2">
        <v>2684.0</v>
      </c>
      <c r="T4402" s="2">
        <v>1.336452973E9</v>
      </c>
      <c r="U4402" s="2">
        <v>3.608423E7</v>
      </c>
      <c r="V4402" s="2">
        <v>1.97964415E8</v>
      </c>
      <c r="W4402" s="2">
        <v>7334988.0</v>
      </c>
      <c r="X4402" s="2">
        <v>2708.0</v>
      </c>
      <c r="Y4402" s="2">
        <f t="shared" si="8"/>
        <v>0.4635606983</v>
      </c>
      <c r="Z4402" s="2">
        <f t="shared" ref="Z4402:AC4402" si="4453">ROUNDDOWN($Y4402*Z$1,0)-IF(MOD($Y4402*Z$1,1)=0,1,0)+1</f>
        <v>1</v>
      </c>
      <c r="AA4402" s="2">
        <f t="shared" si="4453"/>
        <v>2</v>
      </c>
      <c r="AB4402" s="2">
        <f t="shared" si="4453"/>
        <v>2</v>
      </c>
      <c r="AC4402" s="2">
        <f t="shared" si="4453"/>
        <v>3</v>
      </c>
      <c r="AD4402" s="2">
        <f t="shared" si="10"/>
        <v>0</v>
      </c>
      <c r="AE4402" s="2">
        <f t="shared" si="11"/>
        <v>0</v>
      </c>
      <c r="AF4402" s="2">
        <f t="shared" si="12"/>
        <v>0</v>
      </c>
      <c r="AG4402" s="2">
        <f t="shared" si="13"/>
        <v>1</v>
      </c>
      <c r="AH4402" s="2">
        <f t="shared" si="14"/>
        <v>0</v>
      </c>
      <c r="AI4402" s="2">
        <f t="shared" si="15"/>
        <v>0</v>
      </c>
      <c r="AJ4402" s="2">
        <f t="shared" si="16"/>
        <v>0</v>
      </c>
      <c r="AK4402" s="2">
        <f t="shared" si="17"/>
        <v>0</v>
      </c>
      <c r="AL4402" s="2">
        <f t="shared" si="18"/>
        <v>1</v>
      </c>
    </row>
    <row r="4403" ht="13.5" customHeight="1">
      <c r="A4403" s="3">
        <v>44367.0</v>
      </c>
      <c r="B4403" s="2">
        <v>2645.0</v>
      </c>
      <c r="C4403" s="2">
        <f t="shared" si="3"/>
        <v>2645</v>
      </c>
      <c r="D4403" s="2">
        <f t="shared" si="26"/>
        <v>5408.436942</v>
      </c>
      <c r="E4403" s="2">
        <f t="shared" si="20"/>
        <v>2640.275567</v>
      </c>
      <c r="F4403" s="2">
        <v>-2.04</v>
      </c>
      <c r="G4403" s="2">
        <f t="shared" si="4"/>
        <v>-0.0204</v>
      </c>
      <c r="H4403" s="2">
        <f t="shared" si="21"/>
        <v>2.1195</v>
      </c>
      <c r="I4403" s="2">
        <f t="shared" si="27"/>
        <v>1.760941384</v>
      </c>
      <c r="J4403" s="2">
        <f t="shared" si="5"/>
        <v>437.2022514</v>
      </c>
      <c r="K4403" s="2">
        <f t="shared" si="6"/>
        <v>451.9867881</v>
      </c>
      <c r="L4403" s="2">
        <f t="shared" si="7"/>
        <v>0</v>
      </c>
      <c r="M4403" s="2">
        <f t="shared" si="1"/>
        <v>451.9867881</v>
      </c>
      <c r="O4403" s="2">
        <v>4401.0</v>
      </c>
      <c r="P4403" s="2">
        <v>2690.0</v>
      </c>
      <c r="Q4403" s="2">
        <v>2700.0</v>
      </c>
      <c r="R4403" s="2">
        <v>2690.0</v>
      </c>
      <c r="S4403" s="2">
        <v>2645.0</v>
      </c>
      <c r="T4403" s="2">
        <v>1.336452973E9</v>
      </c>
      <c r="U4403" s="2">
        <v>3.5349181E7</v>
      </c>
      <c r="V4403" s="2">
        <v>3.7747473E7</v>
      </c>
      <c r="W4403" s="2">
        <v>1416694.0</v>
      </c>
      <c r="X4403" s="2">
        <v>1365.0</v>
      </c>
      <c r="Y4403" s="2">
        <f t="shared" si="8"/>
        <v>0.08373934227</v>
      </c>
      <c r="Z4403" s="2">
        <f t="shared" ref="Z4403:AC4403" si="4454">ROUNDDOWN($Y4403*Z$1,0)-IF(MOD($Y4403*Z$1,1)=0,1,0)+1</f>
        <v>1</v>
      </c>
      <c r="AA4403" s="2">
        <f t="shared" si="4454"/>
        <v>1</v>
      </c>
      <c r="AB4403" s="2">
        <f t="shared" si="4454"/>
        <v>1</v>
      </c>
      <c r="AC4403" s="2">
        <f t="shared" si="4454"/>
        <v>1</v>
      </c>
      <c r="AD4403" s="2">
        <f t="shared" si="10"/>
        <v>0</v>
      </c>
      <c r="AE4403" s="2">
        <f t="shared" si="11"/>
        <v>0</v>
      </c>
      <c r="AF4403" s="2">
        <f t="shared" si="12"/>
        <v>0</v>
      </c>
      <c r="AG4403" s="2">
        <f t="shared" si="13"/>
        <v>0</v>
      </c>
      <c r="AH4403" s="2">
        <f t="shared" si="14"/>
        <v>0</v>
      </c>
      <c r="AI4403" s="2">
        <f t="shared" si="15"/>
        <v>0</v>
      </c>
      <c r="AJ4403" s="2">
        <f t="shared" si="16"/>
        <v>1</v>
      </c>
      <c r="AK4403" s="2">
        <f t="shared" si="17"/>
        <v>0</v>
      </c>
      <c r="AL4403" s="2">
        <f t="shared" si="18"/>
        <v>1</v>
      </c>
    </row>
    <row r="4404" ht="13.5" customHeight="1">
      <c r="A4404" s="3">
        <v>44368.0</v>
      </c>
      <c r="B4404" s="2">
        <v>2661.0</v>
      </c>
      <c r="C4404" s="2">
        <f t="shared" si="3"/>
        <v>2661</v>
      </c>
      <c r="D4404" s="2">
        <f t="shared" si="26"/>
        <v>5410.610199</v>
      </c>
      <c r="E4404" s="2">
        <f t="shared" si="20"/>
        <v>2640.618135</v>
      </c>
      <c r="F4404" s="2">
        <v>0.6</v>
      </c>
      <c r="G4404" s="2">
        <f t="shared" si="4"/>
        <v>0.006</v>
      </c>
      <c r="H4404" s="2">
        <f t="shared" si="21"/>
        <v>2.1255</v>
      </c>
      <c r="I4404" s="2">
        <f t="shared" si="27"/>
        <v>1.761343211</v>
      </c>
      <c r="J4404" s="2">
        <f t="shared" si="5"/>
        <v>439.8254649</v>
      </c>
      <c r="K4404" s="2">
        <f t="shared" si="6"/>
        <v>454.6987088</v>
      </c>
      <c r="L4404" s="2">
        <f t="shared" si="7"/>
        <v>0</v>
      </c>
      <c r="M4404" s="2">
        <f t="shared" si="1"/>
        <v>454.6987088</v>
      </c>
      <c r="O4404" s="2">
        <v>4402.0</v>
      </c>
      <c r="P4404" s="2">
        <v>2630.0</v>
      </c>
      <c r="Q4404" s="2">
        <v>2645.0</v>
      </c>
      <c r="R4404" s="2">
        <v>2671.0</v>
      </c>
      <c r="S4404" s="2">
        <v>2618.0</v>
      </c>
      <c r="T4404" s="2">
        <v>1.336452973E9</v>
      </c>
      <c r="U4404" s="2">
        <v>3.5563014E7</v>
      </c>
      <c r="V4404" s="2">
        <v>9.3544148E7</v>
      </c>
      <c r="W4404" s="2">
        <v>3534532.0</v>
      </c>
      <c r="X4404" s="2">
        <v>3773.0</v>
      </c>
      <c r="Y4404" s="2">
        <f t="shared" si="8"/>
        <v>0.6522533496</v>
      </c>
      <c r="Z4404" s="2">
        <f t="shared" ref="Z4404:AC4404" si="4455">ROUNDDOWN($Y4404*Z$1,0)-IF(MOD($Y4404*Z$1,1)=0,1,0)+1</f>
        <v>2</v>
      </c>
      <c r="AA4404" s="2">
        <f t="shared" si="4455"/>
        <v>2</v>
      </c>
      <c r="AB4404" s="2">
        <f t="shared" si="4455"/>
        <v>3</v>
      </c>
      <c r="AC4404" s="2">
        <f t="shared" si="4455"/>
        <v>4</v>
      </c>
      <c r="AD4404" s="2">
        <f t="shared" si="10"/>
        <v>0</v>
      </c>
      <c r="AE4404" s="2">
        <f t="shared" si="11"/>
        <v>0</v>
      </c>
      <c r="AF4404" s="2">
        <f t="shared" si="12"/>
        <v>0</v>
      </c>
      <c r="AG4404" s="2">
        <f t="shared" si="13"/>
        <v>0</v>
      </c>
      <c r="AH4404" s="2">
        <f t="shared" si="14"/>
        <v>1</v>
      </c>
      <c r="AI4404" s="2">
        <f t="shared" si="15"/>
        <v>0</v>
      </c>
      <c r="AJ4404" s="2">
        <f t="shared" si="16"/>
        <v>0</v>
      </c>
      <c r="AK4404" s="2">
        <f t="shared" si="17"/>
        <v>0</v>
      </c>
      <c r="AL4404" s="2">
        <f t="shared" si="18"/>
        <v>1</v>
      </c>
    </row>
    <row r="4405" ht="13.5" customHeight="1">
      <c r="A4405" s="3">
        <v>44369.0</v>
      </c>
      <c r="B4405" s="2">
        <v>2650.0</v>
      </c>
      <c r="C4405" s="2">
        <f t="shared" si="3"/>
        <v>2650</v>
      </c>
      <c r="D4405" s="2">
        <f t="shared" si="26"/>
        <v>5412.78433</v>
      </c>
      <c r="E4405" s="2">
        <f t="shared" si="20"/>
        <v>2640.960702</v>
      </c>
      <c r="F4405" s="2">
        <v>-0.41</v>
      </c>
      <c r="G4405" s="2">
        <f t="shared" si="4"/>
        <v>-0.0041</v>
      </c>
      <c r="H4405" s="2">
        <f t="shared" si="21"/>
        <v>2.1214</v>
      </c>
      <c r="I4405" s="2">
        <f t="shared" si="27"/>
        <v>1.761745039</v>
      </c>
      <c r="J4405" s="2">
        <f t="shared" si="5"/>
        <v>438.0221805</v>
      </c>
      <c r="K4405" s="2">
        <f t="shared" si="6"/>
        <v>452.8344441</v>
      </c>
      <c r="L4405" s="2">
        <f t="shared" si="7"/>
        <v>0</v>
      </c>
      <c r="M4405" s="2">
        <f t="shared" si="1"/>
        <v>452.8344441</v>
      </c>
      <c r="O4405" s="2">
        <v>4403.0</v>
      </c>
      <c r="P4405" s="2">
        <v>2674.0</v>
      </c>
      <c r="Q4405" s="2">
        <v>2661.0</v>
      </c>
      <c r="R4405" s="2">
        <v>2686.0</v>
      </c>
      <c r="S4405" s="2">
        <v>2644.0</v>
      </c>
      <c r="T4405" s="2">
        <v>1.336452973E9</v>
      </c>
      <c r="U4405" s="2">
        <v>3.5416004E7</v>
      </c>
      <c r="V4405" s="2">
        <v>6.7203648E7</v>
      </c>
      <c r="W4405" s="2">
        <v>2524438.0</v>
      </c>
      <c r="X4405" s="2">
        <v>2190.0</v>
      </c>
      <c r="Y4405" s="2">
        <f t="shared" si="8"/>
        <v>0.371092164</v>
      </c>
      <c r="Z4405" s="2">
        <f t="shared" ref="Z4405:AC4405" si="4456">ROUNDDOWN($Y4405*Z$1,0)-IF(MOD($Y4405*Z$1,1)=0,1,0)+1</f>
        <v>1</v>
      </c>
      <c r="AA4405" s="2">
        <f t="shared" si="4456"/>
        <v>2</v>
      </c>
      <c r="AB4405" s="2">
        <f t="shared" si="4456"/>
        <v>2</v>
      </c>
      <c r="AC4405" s="2">
        <f t="shared" si="4456"/>
        <v>2</v>
      </c>
      <c r="AD4405" s="2">
        <f t="shared" si="10"/>
        <v>0</v>
      </c>
      <c r="AE4405" s="2">
        <f t="shared" si="11"/>
        <v>0</v>
      </c>
      <c r="AF4405" s="2">
        <f t="shared" si="12"/>
        <v>1</v>
      </c>
      <c r="AG4405" s="2">
        <f t="shared" si="13"/>
        <v>0</v>
      </c>
      <c r="AH4405" s="2">
        <f t="shared" si="14"/>
        <v>0</v>
      </c>
      <c r="AI4405" s="2">
        <f t="shared" si="15"/>
        <v>0</v>
      </c>
      <c r="AJ4405" s="2">
        <f t="shared" si="16"/>
        <v>0</v>
      </c>
      <c r="AK4405" s="2">
        <f t="shared" si="17"/>
        <v>0</v>
      </c>
      <c r="AL4405" s="2">
        <f t="shared" si="18"/>
        <v>1</v>
      </c>
    </row>
    <row r="4406" ht="13.5" customHeight="1">
      <c r="A4406" s="3">
        <v>44370.0</v>
      </c>
      <c r="B4406" s="2">
        <v>2622.0</v>
      </c>
      <c r="C4406" s="2">
        <f t="shared" si="3"/>
        <v>2622</v>
      </c>
      <c r="D4406" s="2">
        <f t="shared" si="26"/>
        <v>5414.959333</v>
      </c>
      <c r="E4406" s="2">
        <f t="shared" si="20"/>
        <v>2641.30327</v>
      </c>
      <c r="F4406" s="2">
        <v>-1.06</v>
      </c>
      <c r="G4406" s="2">
        <f t="shared" si="4"/>
        <v>-0.0106</v>
      </c>
      <c r="H4406" s="2">
        <f t="shared" si="21"/>
        <v>2.1108</v>
      </c>
      <c r="I4406" s="2">
        <f t="shared" si="27"/>
        <v>1.762146866</v>
      </c>
      <c r="J4406" s="2">
        <f t="shared" si="5"/>
        <v>433.3791454</v>
      </c>
      <c r="K4406" s="2">
        <f t="shared" si="6"/>
        <v>448.034399</v>
      </c>
      <c r="L4406" s="2">
        <f t="shared" si="7"/>
        <v>0</v>
      </c>
      <c r="M4406" s="2">
        <f t="shared" si="1"/>
        <v>448.034399</v>
      </c>
      <c r="O4406" s="2">
        <v>4404.0</v>
      </c>
      <c r="P4406" s="2">
        <v>2670.0</v>
      </c>
      <c r="Q4406" s="2">
        <v>2650.0</v>
      </c>
      <c r="R4406" s="2">
        <v>2670.0</v>
      </c>
      <c r="S4406" s="2">
        <v>2596.0</v>
      </c>
      <c r="T4406" s="2">
        <v>1.336452973E9</v>
      </c>
      <c r="U4406" s="2">
        <v>3.5041797E7</v>
      </c>
      <c r="V4406" s="2">
        <v>1.06475605E8</v>
      </c>
      <c r="W4406" s="2">
        <v>4059729.0</v>
      </c>
      <c r="X4406" s="2">
        <v>3400.0</v>
      </c>
      <c r="Y4406" s="2">
        <f t="shared" si="8"/>
        <v>0.216910272</v>
      </c>
      <c r="Z4406" s="2">
        <f t="shared" ref="Z4406:AC4406" si="4457">ROUNDDOWN($Y4406*Z$1,0)-IF(MOD($Y4406*Z$1,1)=0,1,0)+1</f>
        <v>1</v>
      </c>
      <c r="AA4406" s="2">
        <f t="shared" si="4457"/>
        <v>1</v>
      </c>
      <c r="AB4406" s="2">
        <f t="shared" si="4457"/>
        <v>1</v>
      </c>
      <c r="AC4406" s="2">
        <f t="shared" si="4457"/>
        <v>2</v>
      </c>
      <c r="AD4406" s="2">
        <f t="shared" si="10"/>
        <v>0</v>
      </c>
      <c r="AE4406" s="2">
        <f t="shared" si="11"/>
        <v>0</v>
      </c>
      <c r="AF4406" s="2">
        <f t="shared" si="12"/>
        <v>0</v>
      </c>
      <c r="AG4406" s="2">
        <f t="shared" si="13"/>
        <v>1</v>
      </c>
      <c r="AH4406" s="2">
        <f t="shared" si="14"/>
        <v>0</v>
      </c>
      <c r="AI4406" s="2">
        <f t="shared" si="15"/>
        <v>0</v>
      </c>
      <c r="AJ4406" s="2">
        <f t="shared" si="16"/>
        <v>0</v>
      </c>
      <c r="AK4406" s="2">
        <f t="shared" si="17"/>
        <v>0</v>
      </c>
      <c r="AL4406" s="2">
        <f t="shared" si="18"/>
        <v>1</v>
      </c>
    </row>
    <row r="4407" ht="13.5" customHeight="1">
      <c r="A4407" s="3">
        <v>44371.0</v>
      </c>
      <c r="B4407" s="2">
        <v>2587.0</v>
      </c>
      <c r="C4407" s="2">
        <f t="shared" si="3"/>
        <v>2587</v>
      </c>
      <c r="D4407" s="2">
        <f t="shared" si="26"/>
        <v>5417.135211</v>
      </c>
      <c r="E4407" s="2">
        <f t="shared" si="20"/>
        <v>2641.645838</v>
      </c>
      <c r="F4407" s="2">
        <v>-1.33</v>
      </c>
      <c r="G4407" s="2">
        <f t="shared" si="4"/>
        <v>-0.0133</v>
      </c>
      <c r="H4407" s="2">
        <f t="shared" si="21"/>
        <v>2.0975</v>
      </c>
      <c r="I4407" s="2">
        <f t="shared" si="27"/>
        <v>1.762548693</v>
      </c>
      <c r="J4407" s="2">
        <f t="shared" si="5"/>
        <v>427.6152028</v>
      </c>
      <c r="K4407" s="2">
        <f t="shared" si="6"/>
        <v>442.0755415</v>
      </c>
      <c r="L4407" s="2">
        <f t="shared" si="7"/>
        <v>0</v>
      </c>
      <c r="M4407" s="2">
        <f t="shared" si="1"/>
        <v>442.0755415</v>
      </c>
      <c r="O4407" s="2">
        <v>4405.0</v>
      </c>
      <c r="P4407" s="2">
        <v>2609.0</v>
      </c>
      <c r="Q4407" s="2">
        <v>2622.0</v>
      </c>
      <c r="R4407" s="2">
        <v>2636.0</v>
      </c>
      <c r="S4407" s="2">
        <v>2586.0</v>
      </c>
      <c r="T4407" s="2">
        <v>1.336452973E9</v>
      </c>
      <c r="U4407" s="2">
        <v>3.4574038E7</v>
      </c>
      <c r="V4407" s="2">
        <v>1.65171394E8</v>
      </c>
      <c r="W4407" s="2">
        <v>6349302.0</v>
      </c>
      <c r="X4407" s="2">
        <v>2554.0</v>
      </c>
      <c r="Y4407" s="2">
        <f t="shared" si="8"/>
        <v>0.1703207471</v>
      </c>
      <c r="Z4407" s="2">
        <f t="shared" ref="Z4407:AC4407" si="4458">ROUNDDOWN($Y4407*Z$1,0)-IF(MOD($Y4407*Z$1,1)=0,1,0)+1</f>
        <v>1</v>
      </c>
      <c r="AA4407" s="2">
        <f t="shared" si="4458"/>
        <v>1</v>
      </c>
      <c r="AB4407" s="2">
        <f t="shared" si="4458"/>
        <v>1</v>
      </c>
      <c r="AC4407" s="2">
        <f t="shared" si="4458"/>
        <v>1</v>
      </c>
      <c r="AD4407" s="2">
        <f t="shared" si="10"/>
        <v>0</v>
      </c>
      <c r="AE4407" s="2">
        <f t="shared" si="11"/>
        <v>0</v>
      </c>
      <c r="AF4407" s="2">
        <f t="shared" si="12"/>
        <v>0</v>
      </c>
      <c r="AG4407" s="2">
        <f t="shared" si="13"/>
        <v>0</v>
      </c>
      <c r="AH4407" s="2">
        <f t="shared" si="14"/>
        <v>0</v>
      </c>
      <c r="AI4407" s="2">
        <f t="shared" si="15"/>
        <v>0</v>
      </c>
      <c r="AJ4407" s="2">
        <f t="shared" si="16"/>
        <v>0</v>
      </c>
      <c r="AK4407" s="2">
        <f t="shared" si="17"/>
        <v>1</v>
      </c>
      <c r="AL4407" s="2">
        <f t="shared" si="18"/>
        <v>1</v>
      </c>
    </row>
    <row r="4408" ht="13.5" customHeight="1">
      <c r="A4408" s="3">
        <v>44374.0</v>
      </c>
      <c r="B4408" s="2">
        <v>2589.0</v>
      </c>
      <c r="C4408" s="2">
        <f t="shared" si="3"/>
        <v>2589</v>
      </c>
      <c r="D4408" s="2">
        <f t="shared" si="26"/>
        <v>5419.311963</v>
      </c>
      <c r="E4408" s="2">
        <f t="shared" si="20"/>
        <v>2641.988405</v>
      </c>
      <c r="F4408" s="2">
        <v>0.08</v>
      </c>
      <c r="G4408" s="2">
        <f t="shared" si="4"/>
        <v>0.0008</v>
      </c>
      <c r="H4408" s="2">
        <f t="shared" si="21"/>
        <v>2.0983</v>
      </c>
      <c r="I4408" s="2">
        <f t="shared" si="27"/>
        <v>1.76295052</v>
      </c>
      <c r="J4408" s="2">
        <f t="shared" si="5"/>
        <v>427.9572949</v>
      </c>
      <c r="K4408" s="2">
        <f t="shared" si="6"/>
        <v>442.429202</v>
      </c>
      <c r="L4408" s="2">
        <f t="shared" si="7"/>
        <v>0</v>
      </c>
      <c r="M4408" s="2">
        <f t="shared" si="1"/>
        <v>442.429202</v>
      </c>
      <c r="O4408" s="2">
        <v>4406.0</v>
      </c>
      <c r="P4408" s="2">
        <v>2600.0</v>
      </c>
      <c r="Q4408" s="2">
        <v>2587.0</v>
      </c>
      <c r="R4408" s="2">
        <v>2610.0</v>
      </c>
      <c r="S4408" s="2">
        <v>2582.0</v>
      </c>
      <c r="T4408" s="2">
        <v>1.336452973E9</v>
      </c>
      <c r="U4408" s="2">
        <v>3.4600767E7</v>
      </c>
      <c r="V4408" s="2">
        <v>3.8360452E7</v>
      </c>
      <c r="W4408" s="2">
        <v>1475193.0</v>
      </c>
      <c r="X4408" s="2">
        <v>1896.0</v>
      </c>
      <c r="Y4408" s="2">
        <f t="shared" si="8"/>
        <v>0.514819326</v>
      </c>
      <c r="Z4408" s="2">
        <f t="shared" ref="Z4408:AC4408" si="4459">ROUNDDOWN($Y4408*Z$1,0)-IF(MOD($Y4408*Z$1,1)=0,1,0)+1</f>
        <v>2</v>
      </c>
      <c r="AA4408" s="2">
        <f t="shared" si="4459"/>
        <v>2</v>
      </c>
      <c r="AB4408" s="2">
        <f t="shared" si="4459"/>
        <v>3</v>
      </c>
      <c r="AC4408" s="2">
        <f t="shared" si="4459"/>
        <v>3</v>
      </c>
      <c r="AD4408" s="2">
        <f t="shared" si="10"/>
        <v>1</v>
      </c>
      <c r="AE4408" s="2">
        <f t="shared" si="11"/>
        <v>0</v>
      </c>
      <c r="AF4408" s="2">
        <f t="shared" si="12"/>
        <v>0</v>
      </c>
      <c r="AG4408" s="2">
        <f t="shared" si="13"/>
        <v>0</v>
      </c>
      <c r="AH4408" s="2">
        <f t="shared" si="14"/>
        <v>0</v>
      </c>
      <c r="AI4408" s="2">
        <f t="shared" si="15"/>
        <v>0</v>
      </c>
      <c r="AJ4408" s="2">
        <f t="shared" si="16"/>
        <v>0</v>
      </c>
      <c r="AK4408" s="2">
        <f t="shared" si="17"/>
        <v>0</v>
      </c>
      <c r="AL4408" s="2">
        <f t="shared" si="18"/>
        <v>1</v>
      </c>
    </row>
    <row r="4409" ht="13.5" customHeight="1">
      <c r="A4409" s="3">
        <v>44375.0</v>
      </c>
      <c r="B4409" s="2">
        <v>2623.0</v>
      </c>
      <c r="C4409" s="2">
        <f t="shared" si="3"/>
        <v>2623</v>
      </c>
      <c r="D4409" s="2">
        <f t="shared" si="26"/>
        <v>5421.48959</v>
      </c>
      <c r="E4409" s="2">
        <f t="shared" si="20"/>
        <v>2642.330973</v>
      </c>
      <c r="F4409" s="2">
        <v>1.31</v>
      </c>
      <c r="G4409" s="2">
        <f t="shared" si="4"/>
        <v>0.0131</v>
      </c>
      <c r="H4409" s="2">
        <f t="shared" si="21"/>
        <v>2.1114</v>
      </c>
      <c r="I4409" s="2">
        <f t="shared" si="27"/>
        <v>1.763352347</v>
      </c>
      <c r="J4409" s="2">
        <f t="shared" si="5"/>
        <v>433.5635355</v>
      </c>
      <c r="K4409" s="2">
        <f t="shared" si="6"/>
        <v>448.2250245</v>
      </c>
      <c r="L4409" s="2">
        <f t="shared" si="7"/>
        <v>0</v>
      </c>
      <c r="M4409" s="2">
        <f t="shared" si="1"/>
        <v>448.2250245</v>
      </c>
      <c r="O4409" s="2">
        <v>4407.0</v>
      </c>
      <c r="P4409" s="2">
        <v>2601.0</v>
      </c>
      <c r="Q4409" s="2">
        <v>2589.0</v>
      </c>
      <c r="R4409" s="2">
        <v>2635.0</v>
      </c>
      <c r="S4409" s="2">
        <v>2597.0</v>
      </c>
      <c r="T4409" s="2">
        <v>1.336452973E9</v>
      </c>
      <c r="U4409" s="2">
        <v>3.5055161E7</v>
      </c>
      <c r="V4409" s="2">
        <v>1.2066552E8</v>
      </c>
      <c r="W4409" s="2">
        <v>4615449.0</v>
      </c>
      <c r="X4409" s="2">
        <v>4643.0</v>
      </c>
      <c r="Y4409" s="2">
        <f t="shared" si="8"/>
        <v>0.8117133577</v>
      </c>
      <c r="Z4409" s="2">
        <f t="shared" ref="Z4409:AC4409" si="4460">ROUNDDOWN($Y4409*Z$1,0)-IF(MOD($Y4409*Z$1,1)=0,1,0)+1</f>
        <v>2</v>
      </c>
      <c r="AA4409" s="2">
        <f t="shared" si="4460"/>
        <v>3</v>
      </c>
      <c r="AB4409" s="2">
        <f t="shared" si="4460"/>
        <v>4</v>
      </c>
      <c r="AC4409" s="2">
        <f t="shared" si="4460"/>
        <v>5</v>
      </c>
      <c r="AD4409" s="2">
        <f t="shared" si="10"/>
        <v>0</v>
      </c>
      <c r="AE4409" s="2">
        <f t="shared" si="11"/>
        <v>0</v>
      </c>
      <c r="AF4409" s="2">
        <f t="shared" si="12"/>
        <v>0</v>
      </c>
      <c r="AG4409" s="2">
        <f t="shared" si="13"/>
        <v>0</v>
      </c>
      <c r="AH4409" s="2">
        <f t="shared" si="14"/>
        <v>0</v>
      </c>
      <c r="AI4409" s="2">
        <f t="shared" si="15"/>
        <v>1</v>
      </c>
      <c r="AJ4409" s="2">
        <f t="shared" si="16"/>
        <v>0</v>
      </c>
      <c r="AK4409" s="2">
        <f t="shared" si="17"/>
        <v>0</v>
      </c>
      <c r="AL4409" s="2">
        <f t="shared" si="18"/>
        <v>1</v>
      </c>
    </row>
    <row r="4410" ht="13.5" customHeight="1">
      <c r="A4410" s="3">
        <v>44376.0</v>
      </c>
      <c r="B4410" s="2">
        <v>2611.0</v>
      </c>
      <c r="C4410" s="2">
        <f t="shared" si="3"/>
        <v>2611</v>
      </c>
      <c r="D4410" s="2">
        <f t="shared" si="26"/>
        <v>5423.668092</v>
      </c>
      <c r="E4410" s="2">
        <f t="shared" si="20"/>
        <v>2642.673541</v>
      </c>
      <c r="F4410" s="2">
        <v>-0.46</v>
      </c>
      <c r="G4410" s="2">
        <f t="shared" si="4"/>
        <v>-0.0046</v>
      </c>
      <c r="H4410" s="2">
        <f t="shared" si="21"/>
        <v>2.1068</v>
      </c>
      <c r="I4410" s="2">
        <f t="shared" si="27"/>
        <v>1.763754174</v>
      </c>
      <c r="J4410" s="2">
        <f t="shared" si="5"/>
        <v>431.5691432</v>
      </c>
      <c r="K4410" s="2">
        <f t="shared" si="6"/>
        <v>446.1631894</v>
      </c>
      <c r="L4410" s="2">
        <f t="shared" si="7"/>
        <v>0</v>
      </c>
      <c r="M4410" s="2">
        <f t="shared" si="1"/>
        <v>446.1631894</v>
      </c>
      <c r="O4410" s="2">
        <v>4408.0</v>
      </c>
      <c r="P4410" s="2">
        <v>2629.0</v>
      </c>
      <c r="Q4410" s="2">
        <v>2623.0</v>
      </c>
      <c r="R4410" s="2">
        <v>2644.0</v>
      </c>
      <c r="S4410" s="2">
        <v>2604.0</v>
      </c>
      <c r="T4410" s="2">
        <v>1.336452973E9</v>
      </c>
      <c r="U4410" s="2">
        <v>3.4894787E7</v>
      </c>
      <c r="V4410" s="2">
        <v>1.01321722E8</v>
      </c>
      <c r="W4410" s="2">
        <v>3866747.0</v>
      </c>
      <c r="X4410" s="2">
        <v>3044.0</v>
      </c>
      <c r="Y4410" s="2">
        <f t="shared" si="8"/>
        <v>0.3589118961</v>
      </c>
      <c r="Z4410" s="2">
        <f t="shared" ref="Z4410:AC4410" si="4461">ROUNDDOWN($Y4410*Z$1,0)-IF(MOD($Y4410*Z$1,1)=0,1,0)+1</f>
        <v>1</v>
      </c>
      <c r="AA4410" s="2">
        <f t="shared" si="4461"/>
        <v>2</v>
      </c>
      <c r="AB4410" s="2">
        <f t="shared" si="4461"/>
        <v>2</v>
      </c>
      <c r="AC4410" s="2">
        <f t="shared" si="4461"/>
        <v>2</v>
      </c>
      <c r="AD4410" s="2">
        <f t="shared" si="10"/>
        <v>0</v>
      </c>
      <c r="AE4410" s="2">
        <f t="shared" si="11"/>
        <v>0</v>
      </c>
      <c r="AF4410" s="2">
        <f t="shared" si="12"/>
        <v>0</v>
      </c>
      <c r="AG4410" s="2">
        <f t="shared" si="13"/>
        <v>0</v>
      </c>
      <c r="AH4410" s="2">
        <f t="shared" si="14"/>
        <v>0</v>
      </c>
      <c r="AI4410" s="2">
        <f t="shared" si="15"/>
        <v>0</v>
      </c>
      <c r="AJ4410" s="2">
        <f t="shared" si="16"/>
        <v>0</v>
      </c>
      <c r="AK4410" s="2">
        <f t="shared" si="17"/>
        <v>1</v>
      </c>
      <c r="AL4410" s="2">
        <f t="shared" si="18"/>
        <v>1</v>
      </c>
    </row>
    <row r="4411" ht="13.5" customHeight="1">
      <c r="A4411" s="3">
        <v>44377.0</v>
      </c>
      <c r="B4411" s="2">
        <v>2616.0</v>
      </c>
      <c r="C4411" s="2">
        <f t="shared" si="3"/>
        <v>2616</v>
      </c>
      <c r="D4411" s="2">
        <f t="shared" si="26"/>
        <v>5425.847469</v>
      </c>
      <c r="E4411" s="2">
        <f t="shared" si="20"/>
        <v>2643.016109</v>
      </c>
      <c r="F4411" s="2">
        <v>0.19</v>
      </c>
      <c r="G4411" s="2">
        <f t="shared" si="4"/>
        <v>0.0019</v>
      </c>
      <c r="H4411" s="2">
        <f t="shared" si="21"/>
        <v>2.1087</v>
      </c>
      <c r="I4411" s="2">
        <f t="shared" si="27"/>
        <v>1.764156002</v>
      </c>
      <c r="J4411" s="2">
        <f t="shared" si="5"/>
        <v>432.3891246</v>
      </c>
      <c r="K4411" s="2">
        <f t="shared" si="6"/>
        <v>447.0108995</v>
      </c>
      <c r="L4411" s="2">
        <f t="shared" si="7"/>
        <v>0</v>
      </c>
      <c r="M4411" s="2">
        <f t="shared" si="1"/>
        <v>447.0108995</v>
      </c>
      <c r="O4411" s="2">
        <v>4409.0</v>
      </c>
      <c r="P4411" s="2">
        <v>2611.0</v>
      </c>
      <c r="Q4411" s="2">
        <v>2611.0</v>
      </c>
      <c r="R4411" s="2">
        <v>2626.0</v>
      </c>
      <c r="S4411" s="2">
        <v>2607.0</v>
      </c>
      <c r="T4411" s="2">
        <v>1.336452973E9</v>
      </c>
      <c r="U4411" s="2">
        <v>3.496161E7</v>
      </c>
      <c r="V4411" s="2">
        <v>1.27014529E8</v>
      </c>
      <c r="W4411" s="2">
        <v>4851373.0</v>
      </c>
      <c r="X4411" s="2">
        <v>3815.0</v>
      </c>
      <c r="Y4411" s="2">
        <f t="shared" si="8"/>
        <v>0.5426309379</v>
      </c>
      <c r="Z4411" s="2">
        <f t="shared" ref="Z4411:AC4411" si="4462">ROUNDDOWN($Y4411*Z$1,0)-IF(MOD($Y4411*Z$1,1)=0,1,0)+1</f>
        <v>2</v>
      </c>
      <c r="AA4411" s="2">
        <f t="shared" si="4462"/>
        <v>2</v>
      </c>
      <c r="AB4411" s="2">
        <f t="shared" si="4462"/>
        <v>3</v>
      </c>
      <c r="AC4411" s="2">
        <f t="shared" si="4462"/>
        <v>3</v>
      </c>
      <c r="AD4411" s="2">
        <f t="shared" si="10"/>
        <v>0</v>
      </c>
      <c r="AE4411" s="2">
        <f t="shared" si="11"/>
        <v>1</v>
      </c>
      <c r="AF4411" s="2">
        <f t="shared" si="12"/>
        <v>0</v>
      </c>
      <c r="AG4411" s="2">
        <f t="shared" si="13"/>
        <v>0</v>
      </c>
      <c r="AH4411" s="2">
        <f t="shared" si="14"/>
        <v>0</v>
      </c>
      <c r="AI4411" s="2">
        <f t="shared" si="15"/>
        <v>0</v>
      </c>
      <c r="AJ4411" s="2">
        <f t="shared" si="16"/>
        <v>0</v>
      </c>
      <c r="AK4411" s="2">
        <f t="shared" si="17"/>
        <v>0</v>
      </c>
      <c r="AL4411" s="2">
        <f t="shared" si="18"/>
        <v>1</v>
      </c>
    </row>
    <row r="4412" ht="13.5" customHeight="1">
      <c r="A4412" s="3">
        <v>44378.0</v>
      </c>
      <c r="B4412" s="2">
        <v>2701.0</v>
      </c>
      <c r="C4412" s="2">
        <f t="shared" si="3"/>
        <v>2701</v>
      </c>
      <c r="D4412" s="2">
        <f t="shared" si="26"/>
        <v>5428.027722</v>
      </c>
      <c r="E4412" s="2">
        <f t="shared" si="20"/>
        <v>2643.358676</v>
      </c>
      <c r="F4412" s="2">
        <v>3.25</v>
      </c>
      <c r="G4412" s="2">
        <f t="shared" si="4"/>
        <v>0.0325</v>
      </c>
      <c r="H4412" s="2">
        <f t="shared" si="21"/>
        <v>2.1412</v>
      </c>
      <c r="I4412" s="2">
        <f t="shared" si="27"/>
        <v>1.764557829</v>
      </c>
      <c r="J4412" s="2">
        <f t="shared" si="5"/>
        <v>446.4417712</v>
      </c>
      <c r="K4412" s="2">
        <f t="shared" si="6"/>
        <v>461.5387537</v>
      </c>
      <c r="L4412" s="2">
        <f t="shared" si="7"/>
        <v>0</v>
      </c>
      <c r="M4412" s="2">
        <f t="shared" si="1"/>
        <v>461.5387537</v>
      </c>
      <c r="O4412" s="2">
        <v>4410.0</v>
      </c>
      <c r="P4412" s="2">
        <v>2619.0</v>
      </c>
      <c r="Q4412" s="2">
        <v>2616.0</v>
      </c>
      <c r="R4412" s="2">
        <v>2701.0</v>
      </c>
      <c r="S4412" s="2">
        <v>2616.0</v>
      </c>
      <c r="T4412" s="2">
        <v>1.336452973E9</v>
      </c>
      <c r="U4412" s="2">
        <v>3.6097595E7</v>
      </c>
      <c r="V4412" s="2">
        <v>4.6453708E8</v>
      </c>
      <c r="W4412" s="2">
        <v>1.7292818E7</v>
      </c>
      <c r="X4412" s="2">
        <v>4197.0</v>
      </c>
      <c r="Y4412" s="2">
        <f t="shared" si="8"/>
        <v>0.9722898904</v>
      </c>
      <c r="Z4412" s="2">
        <f t="shared" ref="Z4412:AC4412" si="4463">ROUNDDOWN($Y4412*Z$1,0)-IF(MOD($Y4412*Z$1,1)=0,1,0)+1</f>
        <v>2</v>
      </c>
      <c r="AA4412" s="2">
        <f t="shared" si="4463"/>
        <v>3</v>
      </c>
      <c r="AB4412" s="2">
        <f t="shared" si="4463"/>
        <v>4</v>
      </c>
      <c r="AC4412" s="2">
        <f t="shared" si="4463"/>
        <v>5</v>
      </c>
      <c r="AD4412" s="2">
        <f t="shared" si="10"/>
        <v>1</v>
      </c>
      <c r="AE4412" s="2">
        <f t="shared" si="11"/>
        <v>0</v>
      </c>
      <c r="AF4412" s="2">
        <f t="shared" si="12"/>
        <v>0</v>
      </c>
      <c r="AG4412" s="2">
        <f t="shared" si="13"/>
        <v>0</v>
      </c>
      <c r="AH4412" s="2">
        <f t="shared" si="14"/>
        <v>0</v>
      </c>
      <c r="AI4412" s="2">
        <f t="shared" si="15"/>
        <v>0</v>
      </c>
      <c r="AJ4412" s="2">
        <f t="shared" si="16"/>
        <v>0</v>
      </c>
      <c r="AK4412" s="2">
        <f t="shared" si="17"/>
        <v>0</v>
      </c>
      <c r="AL4412" s="2">
        <f t="shared" si="18"/>
        <v>1</v>
      </c>
    </row>
    <row r="4413" ht="13.5" customHeight="1">
      <c r="A4413" s="3">
        <v>44381.0</v>
      </c>
      <c r="B4413" s="2">
        <v>2709.0</v>
      </c>
      <c r="C4413" s="2">
        <f t="shared" si="3"/>
        <v>2709</v>
      </c>
      <c r="D4413" s="2">
        <f t="shared" si="26"/>
        <v>5430.208851</v>
      </c>
      <c r="E4413" s="2">
        <f t="shared" si="20"/>
        <v>2643.701244</v>
      </c>
      <c r="F4413" s="2">
        <v>0.3</v>
      </c>
      <c r="G4413" s="2">
        <f t="shared" si="4"/>
        <v>0.003</v>
      </c>
      <c r="H4413" s="2">
        <f t="shared" si="21"/>
        <v>2.1442</v>
      </c>
      <c r="I4413" s="2">
        <f t="shared" si="27"/>
        <v>1.764959656</v>
      </c>
      <c r="J4413" s="2">
        <f t="shared" si="5"/>
        <v>447.7810965</v>
      </c>
      <c r="K4413" s="2">
        <f t="shared" si="6"/>
        <v>462.9233699</v>
      </c>
      <c r="L4413" s="2">
        <f t="shared" si="7"/>
        <v>0</v>
      </c>
      <c r="M4413" s="2">
        <f t="shared" si="1"/>
        <v>462.9233699</v>
      </c>
      <c r="O4413" s="2">
        <v>4411.0</v>
      </c>
      <c r="P4413" s="2">
        <v>2708.0</v>
      </c>
      <c r="Q4413" s="2">
        <v>2701.0</v>
      </c>
      <c r="R4413" s="2">
        <v>2717.0</v>
      </c>
      <c r="S4413" s="2">
        <v>2693.0</v>
      </c>
      <c r="T4413" s="2">
        <v>1.336452973E9</v>
      </c>
      <c r="U4413" s="2">
        <v>3.6204511E7</v>
      </c>
      <c r="V4413" s="2">
        <v>2.4313772E7</v>
      </c>
      <c r="W4413" s="2">
        <v>898132.0</v>
      </c>
      <c r="X4413" s="2">
        <v>827.0</v>
      </c>
      <c r="Y4413" s="2">
        <f t="shared" si="8"/>
        <v>0.5732846123</v>
      </c>
      <c r="Z4413" s="2">
        <f t="shared" ref="Z4413:AC4413" si="4464">ROUNDDOWN($Y4413*Z$1,0)-IF(MOD($Y4413*Z$1,1)=0,1,0)+1</f>
        <v>2</v>
      </c>
      <c r="AA4413" s="2">
        <f t="shared" si="4464"/>
        <v>2</v>
      </c>
      <c r="AB4413" s="2">
        <f t="shared" si="4464"/>
        <v>3</v>
      </c>
      <c r="AC4413" s="2">
        <f t="shared" si="4464"/>
        <v>3</v>
      </c>
      <c r="AD4413" s="2">
        <f t="shared" si="10"/>
        <v>0</v>
      </c>
      <c r="AE4413" s="2">
        <f t="shared" si="11"/>
        <v>0</v>
      </c>
      <c r="AF4413" s="2">
        <f t="shared" si="12"/>
        <v>0</v>
      </c>
      <c r="AG4413" s="2">
        <f t="shared" si="13"/>
        <v>0</v>
      </c>
      <c r="AH4413" s="2">
        <f t="shared" si="14"/>
        <v>1</v>
      </c>
      <c r="AI4413" s="2">
        <f t="shared" si="15"/>
        <v>0</v>
      </c>
      <c r="AJ4413" s="2">
        <f t="shared" si="16"/>
        <v>0</v>
      </c>
      <c r="AK4413" s="2">
        <f t="shared" si="17"/>
        <v>0</v>
      </c>
      <c r="AL4413" s="2">
        <f t="shared" si="18"/>
        <v>1</v>
      </c>
    </row>
    <row r="4414" ht="13.5" customHeight="1">
      <c r="A4414" s="3">
        <v>44382.0</v>
      </c>
      <c r="B4414" s="2">
        <v>2695.0</v>
      </c>
      <c r="C4414" s="2">
        <f t="shared" si="3"/>
        <v>2695</v>
      </c>
      <c r="D4414" s="2">
        <f t="shared" si="26"/>
        <v>5432.390857</v>
      </c>
      <c r="E4414" s="2">
        <f t="shared" si="20"/>
        <v>2644.043812</v>
      </c>
      <c r="F4414" s="2">
        <v>-0.52</v>
      </c>
      <c r="G4414" s="2">
        <f t="shared" si="4"/>
        <v>-0.0052</v>
      </c>
      <c r="H4414" s="2">
        <f t="shared" si="21"/>
        <v>2.139</v>
      </c>
      <c r="I4414" s="2">
        <f t="shared" si="27"/>
        <v>1.765361483</v>
      </c>
      <c r="J4414" s="2">
        <f t="shared" si="5"/>
        <v>445.4526348</v>
      </c>
      <c r="K4414" s="2">
        <f t="shared" si="6"/>
        <v>460.5161684</v>
      </c>
      <c r="L4414" s="2">
        <f t="shared" si="7"/>
        <v>0</v>
      </c>
      <c r="M4414" s="2">
        <f t="shared" si="1"/>
        <v>460.5161684</v>
      </c>
      <c r="O4414" s="2">
        <v>4412.0</v>
      </c>
      <c r="P4414" s="2">
        <v>2700.0</v>
      </c>
      <c r="Q4414" s="2">
        <v>2709.0</v>
      </c>
      <c r="R4414" s="2">
        <v>2708.0</v>
      </c>
      <c r="S4414" s="2">
        <v>2683.0</v>
      </c>
      <c r="T4414" s="2">
        <v>1.336452973E9</v>
      </c>
      <c r="U4414" s="2">
        <v>3.6017408E7</v>
      </c>
      <c r="V4414" s="2">
        <v>7.0517044E7</v>
      </c>
      <c r="W4414" s="2">
        <v>2616238.0</v>
      </c>
      <c r="X4414" s="2">
        <v>2672.0</v>
      </c>
      <c r="Y4414" s="2">
        <f t="shared" si="8"/>
        <v>0.3400324807</v>
      </c>
      <c r="Z4414" s="2">
        <f t="shared" ref="Z4414:AC4414" si="4465">ROUNDDOWN($Y4414*Z$1,0)-IF(MOD($Y4414*Z$1,1)=0,1,0)+1</f>
        <v>1</v>
      </c>
      <c r="AA4414" s="2">
        <f t="shared" si="4465"/>
        <v>2</v>
      </c>
      <c r="AB4414" s="2">
        <f t="shared" si="4465"/>
        <v>2</v>
      </c>
      <c r="AC4414" s="2">
        <f t="shared" si="4465"/>
        <v>2</v>
      </c>
      <c r="AD4414" s="2">
        <f t="shared" si="10"/>
        <v>0</v>
      </c>
      <c r="AE4414" s="2">
        <f t="shared" si="11"/>
        <v>0</v>
      </c>
      <c r="AF4414" s="2">
        <f t="shared" si="12"/>
        <v>0</v>
      </c>
      <c r="AG4414" s="2">
        <f t="shared" si="13"/>
        <v>1</v>
      </c>
      <c r="AH4414" s="2">
        <f t="shared" si="14"/>
        <v>0</v>
      </c>
      <c r="AI4414" s="2">
        <f t="shared" si="15"/>
        <v>0</v>
      </c>
      <c r="AJ4414" s="2">
        <f t="shared" si="16"/>
        <v>0</v>
      </c>
      <c r="AK4414" s="2">
        <f t="shared" si="17"/>
        <v>0</v>
      </c>
      <c r="AL4414" s="2">
        <f t="shared" si="18"/>
        <v>1</v>
      </c>
    </row>
    <row r="4415" ht="13.5" customHeight="1">
      <c r="A4415" s="3">
        <v>44383.0</v>
      </c>
      <c r="B4415" s="2">
        <v>2659.0</v>
      </c>
      <c r="C4415" s="2">
        <f t="shared" si="3"/>
        <v>2659</v>
      </c>
      <c r="D4415" s="2">
        <f t="shared" si="26"/>
        <v>5434.573739</v>
      </c>
      <c r="E4415" s="2">
        <f t="shared" si="20"/>
        <v>2644.386379</v>
      </c>
      <c r="F4415" s="2">
        <v>-1.34</v>
      </c>
      <c r="G4415" s="2">
        <f t="shared" si="4"/>
        <v>-0.0134</v>
      </c>
      <c r="H4415" s="2">
        <f t="shared" si="21"/>
        <v>2.1256</v>
      </c>
      <c r="I4415" s="2">
        <f t="shared" si="27"/>
        <v>1.76576331</v>
      </c>
      <c r="J4415" s="2">
        <f t="shared" si="5"/>
        <v>439.4835695</v>
      </c>
      <c r="K4415" s="2">
        <f t="shared" si="6"/>
        <v>454.3452518</v>
      </c>
      <c r="L4415" s="2">
        <f t="shared" si="7"/>
        <v>0</v>
      </c>
      <c r="M4415" s="2">
        <f t="shared" si="1"/>
        <v>454.3452518</v>
      </c>
      <c r="O4415" s="2">
        <v>4413.0</v>
      </c>
      <c r="P4415" s="2">
        <v>2695.0</v>
      </c>
      <c r="Q4415" s="2">
        <v>2695.0</v>
      </c>
      <c r="R4415" s="2">
        <v>2695.0</v>
      </c>
      <c r="S4415" s="2">
        <v>2659.0</v>
      </c>
      <c r="T4415" s="2">
        <v>1.336452973E9</v>
      </c>
      <c r="U4415" s="2">
        <v>3.5536285E7</v>
      </c>
      <c r="V4415" s="2">
        <v>5.5552915E7</v>
      </c>
      <c r="W4415" s="2">
        <v>2077980.0</v>
      </c>
      <c r="X4415" s="2">
        <v>1955.0</v>
      </c>
      <c r="Y4415" s="2">
        <f t="shared" si="8"/>
        <v>0.1686967113</v>
      </c>
      <c r="Z4415" s="2">
        <f t="shared" ref="Z4415:AC4415" si="4466">ROUNDDOWN($Y4415*Z$1,0)-IF(MOD($Y4415*Z$1,1)=0,1,0)+1</f>
        <v>1</v>
      </c>
      <c r="AA4415" s="2">
        <f t="shared" si="4466"/>
        <v>1</v>
      </c>
      <c r="AB4415" s="2">
        <f t="shared" si="4466"/>
        <v>1</v>
      </c>
      <c r="AC4415" s="2">
        <f t="shared" si="4466"/>
        <v>1</v>
      </c>
      <c r="AD4415" s="2">
        <f t="shared" si="10"/>
        <v>0</v>
      </c>
      <c r="AE4415" s="2">
        <f t="shared" si="11"/>
        <v>0</v>
      </c>
      <c r="AF4415" s="2">
        <f t="shared" si="12"/>
        <v>0</v>
      </c>
      <c r="AG4415" s="2">
        <f t="shared" si="13"/>
        <v>0</v>
      </c>
      <c r="AH4415" s="2">
        <f t="shared" si="14"/>
        <v>0</v>
      </c>
      <c r="AI4415" s="2">
        <f t="shared" si="15"/>
        <v>0</v>
      </c>
      <c r="AJ4415" s="2">
        <f t="shared" si="16"/>
        <v>1</v>
      </c>
      <c r="AK4415" s="2">
        <f t="shared" si="17"/>
        <v>0</v>
      </c>
      <c r="AL4415" s="2">
        <f t="shared" si="18"/>
        <v>1</v>
      </c>
    </row>
    <row r="4416" ht="13.5" customHeight="1">
      <c r="A4416" s="3">
        <v>44384.0</v>
      </c>
      <c r="B4416" s="2">
        <v>2678.0</v>
      </c>
      <c r="C4416" s="2">
        <f t="shared" si="3"/>
        <v>2678</v>
      </c>
      <c r="D4416" s="2">
        <f t="shared" si="26"/>
        <v>5436.757498</v>
      </c>
      <c r="E4416" s="2">
        <f t="shared" si="20"/>
        <v>2644.728947</v>
      </c>
      <c r="F4416" s="2">
        <v>0.71</v>
      </c>
      <c r="G4416" s="2">
        <f t="shared" si="4"/>
        <v>0.0071</v>
      </c>
      <c r="H4416" s="2">
        <f t="shared" si="21"/>
        <v>2.1327</v>
      </c>
      <c r="I4416" s="2">
        <f t="shared" si="27"/>
        <v>1.766165138</v>
      </c>
      <c r="J4416" s="2">
        <f t="shared" si="5"/>
        <v>442.6039028</v>
      </c>
      <c r="K4416" s="2">
        <f t="shared" si="6"/>
        <v>457.5711031</v>
      </c>
      <c r="L4416" s="2">
        <f t="shared" si="7"/>
        <v>0</v>
      </c>
      <c r="M4416" s="2">
        <f t="shared" si="1"/>
        <v>457.5711031</v>
      </c>
      <c r="O4416" s="2">
        <v>4414.0</v>
      </c>
      <c r="P4416" s="2">
        <v>2659.0</v>
      </c>
      <c r="Q4416" s="2">
        <v>2659.0</v>
      </c>
      <c r="R4416" s="2">
        <v>2687.0</v>
      </c>
      <c r="S4416" s="2">
        <v>2643.0</v>
      </c>
      <c r="T4416" s="2">
        <v>1.336452973E9</v>
      </c>
      <c r="U4416" s="2">
        <v>3.5790211E7</v>
      </c>
      <c r="V4416" s="2">
        <v>8.1826599E7</v>
      </c>
      <c r="W4416" s="2">
        <v>3071593.0</v>
      </c>
      <c r="X4416" s="2">
        <v>3199.0</v>
      </c>
      <c r="Y4416" s="2">
        <f t="shared" si="8"/>
        <v>0.6816889972</v>
      </c>
      <c r="Z4416" s="2">
        <f t="shared" ref="Z4416:AC4416" si="4467">ROUNDDOWN($Y4416*Z$1,0)-IF(MOD($Y4416*Z$1,1)=0,1,0)+1</f>
        <v>2</v>
      </c>
      <c r="AA4416" s="2">
        <f t="shared" si="4467"/>
        <v>3</v>
      </c>
      <c r="AB4416" s="2">
        <f t="shared" si="4467"/>
        <v>3</v>
      </c>
      <c r="AC4416" s="2">
        <f t="shared" si="4467"/>
        <v>4</v>
      </c>
      <c r="AD4416" s="2">
        <f t="shared" si="10"/>
        <v>0</v>
      </c>
      <c r="AE4416" s="2">
        <f t="shared" si="11"/>
        <v>0</v>
      </c>
      <c r="AF4416" s="2">
        <f t="shared" si="12"/>
        <v>0</v>
      </c>
      <c r="AG4416" s="2">
        <f t="shared" si="13"/>
        <v>0</v>
      </c>
      <c r="AH4416" s="2">
        <f t="shared" si="14"/>
        <v>0</v>
      </c>
      <c r="AI4416" s="2">
        <f t="shared" si="15"/>
        <v>1</v>
      </c>
      <c r="AJ4416" s="2">
        <f t="shared" si="16"/>
        <v>0</v>
      </c>
      <c r="AK4416" s="2">
        <f t="shared" si="17"/>
        <v>0</v>
      </c>
      <c r="AL4416" s="2">
        <f t="shared" si="18"/>
        <v>1</v>
      </c>
    </row>
    <row r="4417" ht="13.5" customHeight="1">
      <c r="A4417" s="3">
        <v>44385.0</v>
      </c>
      <c r="B4417" s="2">
        <v>2625.0</v>
      </c>
      <c r="C4417" s="2">
        <f t="shared" si="3"/>
        <v>2625</v>
      </c>
      <c r="D4417" s="2">
        <f t="shared" si="26"/>
        <v>5438.942135</v>
      </c>
      <c r="E4417" s="2">
        <f t="shared" si="20"/>
        <v>2645.071515</v>
      </c>
      <c r="F4417" s="2">
        <v>-1.98</v>
      </c>
      <c r="G4417" s="2">
        <f t="shared" si="4"/>
        <v>-0.0198</v>
      </c>
      <c r="H4417" s="2">
        <f t="shared" si="21"/>
        <v>2.1129</v>
      </c>
      <c r="I4417" s="2">
        <f t="shared" si="27"/>
        <v>1.766566965</v>
      </c>
      <c r="J4417" s="2">
        <f t="shared" si="5"/>
        <v>433.8403455</v>
      </c>
      <c r="K4417" s="2">
        <f t="shared" si="6"/>
        <v>448.5111952</v>
      </c>
      <c r="L4417" s="2">
        <f t="shared" si="7"/>
        <v>0</v>
      </c>
      <c r="M4417" s="2">
        <f t="shared" si="1"/>
        <v>448.5111952</v>
      </c>
      <c r="O4417" s="2">
        <v>4415.0</v>
      </c>
      <c r="P4417" s="2">
        <v>2666.0</v>
      </c>
      <c r="Q4417" s="2">
        <v>2678.0</v>
      </c>
      <c r="R4417" s="2">
        <v>2666.0</v>
      </c>
      <c r="S4417" s="2">
        <v>2601.0</v>
      </c>
      <c r="T4417" s="2">
        <v>1.336452973E9</v>
      </c>
      <c r="U4417" s="2">
        <v>3.5081891E7</v>
      </c>
      <c r="V4417" s="2">
        <v>9.3448352E7</v>
      </c>
      <c r="W4417" s="2">
        <v>3556239.0</v>
      </c>
      <c r="X4417" s="2">
        <v>2953.0</v>
      </c>
      <c r="Y4417" s="2">
        <f t="shared" si="8"/>
        <v>0.08942346732</v>
      </c>
      <c r="Z4417" s="2">
        <f t="shared" ref="Z4417:AC4417" si="4468">ROUNDDOWN($Y4417*Z$1,0)-IF(MOD($Y4417*Z$1,1)=0,1,0)+1</f>
        <v>1</v>
      </c>
      <c r="AA4417" s="2">
        <f t="shared" si="4468"/>
        <v>1</v>
      </c>
      <c r="AB4417" s="2">
        <f t="shared" si="4468"/>
        <v>1</v>
      </c>
      <c r="AC4417" s="2">
        <f t="shared" si="4468"/>
        <v>1</v>
      </c>
      <c r="AD4417" s="2">
        <f t="shared" si="10"/>
        <v>0</v>
      </c>
      <c r="AE4417" s="2">
        <f t="shared" si="11"/>
        <v>0</v>
      </c>
      <c r="AF4417" s="2">
        <f t="shared" si="12"/>
        <v>0</v>
      </c>
      <c r="AG4417" s="2">
        <f t="shared" si="13"/>
        <v>0</v>
      </c>
      <c r="AH4417" s="2">
        <f t="shared" si="14"/>
        <v>0</v>
      </c>
      <c r="AI4417" s="2">
        <f t="shared" si="15"/>
        <v>0</v>
      </c>
      <c r="AJ4417" s="2">
        <f t="shared" si="16"/>
        <v>1</v>
      </c>
      <c r="AK4417" s="2">
        <f t="shared" si="17"/>
        <v>0</v>
      </c>
      <c r="AL4417" s="2">
        <f t="shared" si="18"/>
        <v>1</v>
      </c>
    </row>
    <row r="4418" ht="13.5" customHeight="1">
      <c r="A4418" s="3">
        <v>44388.0</v>
      </c>
      <c r="B4418" s="2">
        <v>2680.0</v>
      </c>
      <c r="C4418" s="2">
        <f t="shared" si="3"/>
        <v>2680</v>
      </c>
      <c r="D4418" s="2">
        <f t="shared" si="26"/>
        <v>5441.12765</v>
      </c>
      <c r="E4418" s="2">
        <f t="shared" si="20"/>
        <v>2645.414083</v>
      </c>
      <c r="F4418" s="2">
        <v>2.1</v>
      </c>
      <c r="G4418" s="2">
        <f t="shared" si="4"/>
        <v>0.021</v>
      </c>
      <c r="H4418" s="2">
        <f t="shared" si="21"/>
        <v>2.1339</v>
      </c>
      <c r="I4418" s="2">
        <f t="shared" si="27"/>
        <v>1.766968792</v>
      </c>
      <c r="J4418" s="2">
        <f t="shared" si="5"/>
        <v>442.9509928</v>
      </c>
      <c r="K4418" s="2">
        <f t="shared" si="6"/>
        <v>457.9299303</v>
      </c>
      <c r="L4418" s="2">
        <f t="shared" si="7"/>
        <v>0</v>
      </c>
      <c r="M4418" s="2">
        <f t="shared" si="1"/>
        <v>457.9299303</v>
      </c>
      <c r="O4418" s="2">
        <v>4416.0</v>
      </c>
      <c r="P4418" s="2">
        <v>2650.0</v>
      </c>
      <c r="Q4418" s="2">
        <v>2625.0</v>
      </c>
      <c r="R4418" s="2">
        <v>2688.0</v>
      </c>
      <c r="S4418" s="2">
        <v>2642.0</v>
      </c>
      <c r="T4418" s="2">
        <v>1.336452973E9</v>
      </c>
      <c r="U4418" s="2">
        <v>3.581694E7</v>
      </c>
      <c r="V4418" s="2">
        <v>3.0783933E7</v>
      </c>
      <c r="W4418" s="2">
        <v>1153456.0</v>
      </c>
      <c r="X4418" s="2">
        <v>1289.0</v>
      </c>
      <c r="Y4418" s="2">
        <f t="shared" si="8"/>
        <v>0.9069224523</v>
      </c>
      <c r="Z4418" s="2">
        <f t="shared" ref="Z4418:AC4418" si="4469">ROUNDDOWN($Y4418*Z$1,0)-IF(MOD($Y4418*Z$1,1)=0,1,0)+1</f>
        <v>2</v>
      </c>
      <c r="AA4418" s="2">
        <f t="shared" si="4469"/>
        <v>3</v>
      </c>
      <c r="AB4418" s="2">
        <f t="shared" si="4469"/>
        <v>4</v>
      </c>
      <c r="AC4418" s="2">
        <f t="shared" si="4469"/>
        <v>5</v>
      </c>
      <c r="AD4418" s="2">
        <f t="shared" si="10"/>
        <v>0</v>
      </c>
      <c r="AE4418" s="2">
        <f t="shared" si="11"/>
        <v>0</v>
      </c>
      <c r="AF4418" s="2">
        <f t="shared" si="12"/>
        <v>0</v>
      </c>
      <c r="AG4418" s="2">
        <f t="shared" si="13"/>
        <v>0</v>
      </c>
      <c r="AH4418" s="2">
        <f t="shared" si="14"/>
        <v>1</v>
      </c>
      <c r="AI4418" s="2">
        <f t="shared" si="15"/>
        <v>0</v>
      </c>
      <c r="AJ4418" s="2">
        <f t="shared" si="16"/>
        <v>0</v>
      </c>
      <c r="AK4418" s="2">
        <f t="shared" si="17"/>
        <v>0</v>
      </c>
      <c r="AL4418" s="2">
        <f t="shared" si="18"/>
        <v>1</v>
      </c>
    </row>
    <row r="4419" ht="13.5" customHeight="1">
      <c r="A4419" s="3">
        <v>44389.0</v>
      </c>
      <c r="B4419" s="2">
        <v>2643.0</v>
      </c>
      <c r="C4419" s="2">
        <f t="shared" si="3"/>
        <v>2643</v>
      </c>
      <c r="D4419" s="2">
        <f t="shared" si="26"/>
        <v>5443.314043</v>
      </c>
      <c r="E4419" s="2">
        <f t="shared" si="20"/>
        <v>2645.75665</v>
      </c>
      <c r="F4419" s="2">
        <v>-1.38</v>
      </c>
      <c r="G4419" s="2">
        <f t="shared" si="4"/>
        <v>-0.0138</v>
      </c>
      <c r="H4419" s="2">
        <f t="shared" si="21"/>
        <v>2.1201</v>
      </c>
      <c r="I4419" s="2">
        <f t="shared" si="27"/>
        <v>1.767370619</v>
      </c>
      <c r="J4419" s="2">
        <f t="shared" si="5"/>
        <v>436.8382691</v>
      </c>
      <c r="K4419" s="2">
        <f t="shared" si="6"/>
        <v>451.6104973</v>
      </c>
      <c r="L4419" s="2">
        <f t="shared" si="7"/>
        <v>0</v>
      </c>
      <c r="M4419" s="2">
        <f t="shared" si="1"/>
        <v>451.6104973</v>
      </c>
      <c r="O4419" s="2">
        <v>4417.0</v>
      </c>
      <c r="P4419" s="2">
        <v>2679.0</v>
      </c>
      <c r="Q4419" s="2">
        <v>2680.0</v>
      </c>
      <c r="R4419" s="2">
        <v>2679.0</v>
      </c>
      <c r="S4419" s="2">
        <v>2608.0</v>
      </c>
      <c r="T4419" s="2">
        <v>1.336452973E9</v>
      </c>
      <c r="U4419" s="2">
        <v>3.5322452E7</v>
      </c>
      <c r="V4419" s="2">
        <v>5.5311485E7</v>
      </c>
      <c r="W4419" s="2">
        <v>2089975.0</v>
      </c>
      <c r="X4419" s="2">
        <v>1964.0</v>
      </c>
      <c r="Y4419" s="2">
        <f t="shared" si="8"/>
        <v>0.162911084</v>
      </c>
      <c r="Z4419" s="2">
        <f t="shared" ref="Z4419:AC4419" si="4470">ROUNDDOWN($Y4419*Z$1,0)-IF(MOD($Y4419*Z$1,1)=0,1,0)+1</f>
        <v>1</v>
      </c>
      <c r="AA4419" s="2">
        <f t="shared" si="4470"/>
        <v>1</v>
      </c>
      <c r="AB4419" s="2">
        <f t="shared" si="4470"/>
        <v>1</v>
      </c>
      <c r="AC4419" s="2">
        <f t="shared" si="4470"/>
        <v>1</v>
      </c>
      <c r="AD4419" s="2">
        <f t="shared" si="10"/>
        <v>0</v>
      </c>
      <c r="AE4419" s="2">
        <f t="shared" si="11"/>
        <v>0</v>
      </c>
      <c r="AF4419" s="2">
        <f t="shared" si="12"/>
        <v>1</v>
      </c>
      <c r="AG4419" s="2">
        <f t="shared" si="13"/>
        <v>0</v>
      </c>
      <c r="AH4419" s="2">
        <f t="shared" si="14"/>
        <v>0</v>
      </c>
      <c r="AI4419" s="2">
        <f t="shared" si="15"/>
        <v>0</v>
      </c>
      <c r="AJ4419" s="2">
        <f t="shared" si="16"/>
        <v>0</v>
      </c>
      <c r="AK4419" s="2">
        <f t="shared" si="17"/>
        <v>0</v>
      </c>
      <c r="AL4419" s="2">
        <f t="shared" si="18"/>
        <v>1</v>
      </c>
    </row>
    <row r="4420" ht="13.5" customHeight="1">
      <c r="A4420" s="3">
        <v>44390.0</v>
      </c>
      <c r="B4420" s="2">
        <v>2635.0</v>
      </c>
      <c r="C4420" s="2">
        <f t="shared" si="3"/>
        <v>2635</v>
      </c>
      <c r="D4420" s="2">
        <f t="shared" si="26"/>
        <v>5445.501314</v>
      </c>
      <c r="E4420" s="2">
        <f t="shared" si="20"/>
        <v>2646.099218</v>
      </c>
      <c r="F4420" s="2">
        <v>-0.3</v>
      </c>
      <c r="G4420" s="2">
        <f t="shared" si="4"/>
        <v>-0.003</v>
      </c>
      <c r="H4420" s="2">
        <f t="shared" si="21"/>
        <v>2.1171</v>
      </c>
      <c r="I4420" s="2">
        <f t="shared" si="27"/>
        <v>1.767772446</v>
      </c>
      <c r="J4420" s="2">
        <f t="shared" si="5"/>
        <v>435.5277543</v>
      </c>
      <c r="K4420" s="2">
        <f t="shared" si="6"/>
        <v>450.2556658</v>
      </c>
      <c r="L4420" s="2">
        <f t="shared" si="7"/>
        <v>0</v>
      </c>
      <c r="M4420" s="2">
        <f t="shared" si="1"/>
        <v>450.2556658</v>
      </c>
      <c r="O4420" s="2">
        <v>4418.0</v>
      </c>
      <c r="P4420" s="2">
        <v>2643.0</v>
      </c>
      <c r="Q4420" s="2">
        <v>2643.0</v>
      </c>
      <c r="R4420" s="2">
        <v>2644.0</v>
      </c>
      <c r="S4420" s="2">
        <v>2616.0</v>
      </c>
      <c r="T4420" s="2">
        <v>1.336452973E9</v>
      </c>
      <c r="U4420" s="2">
        <v>3.5215536E7</v>
      </c>
      <c r="V4420" s="2">
        <v>5.7179213E7</v>
      </c>
      <c r="W4420" s="2">
        <v>2175521.0</v>
      </c>
      <c r="X4420" s="2">
        <v>1937.0</v>
      </c>
      <c r="Y4420" s="2">
        <f t="shared" si="8"/>
        <v>0.4019488429</v>
      </c>
      <c r="Z4420" s="2">
        <f t="shared" ref="Z4420:AC4420" si="4471">ROUNDDOWN($Y4420*Z$1,0)-IF(MOD($Y4420*Z$1,1)=0,1,0)+1</f>
        <v>1</v>
      </c>
      <c r="AA4420" s="2">
        <f t="shared" si="4471"/>
        <v>2</v>
      </c>
      <c r="AB4420" s="2">
        <f t="shared" si="4471"/>
        <v>2</v>
      </c>
      <c r="AC4420" s="2">
        <f t="shared" si="4471"/>
        <v>3</v>
      </c>
      <c r="AD4420" s="2">
        <f t="shared" si="10"/>
        <v>0</v>
      </c>
      <c r="AE4420" s="2">
        <f t="shared" si="11"/>
        <v>0</v>
      </c>
      <c r="AF4420" s="2">
        <f t="shared" si="12"/>
        <v>0</v>
      </c>
      <c r="AG4420" s="2">
        <f t="shared" si="13"/>
        <v>1</v>
      </c>
      <c r="AH4420" s="2">
        <f t="shared" si="14"/>
        <v>0</v>
      </c>
      <c r="AI4420" s="2">
        <f t="shared" si="15"/>
        <v>0</v>
      </c>
      <c r="AJ4420" s="2">
        <f t="shared" si="16"/>
        <v>0</v>
      </c>
      <c r="AK4420" s="2">
        <f t="shared" si="17"/>
        <v>0</v>
      </c>
      <c r="AL4420" s="2">
        <f t="shared" si="18"/>
        <v>1</v>
      </c>
    </row>
    <row r="4421" ht="13.5" customHeight="1">
      <c r="A4421" s="3">
        <v>44391.0</v>
      </c>
      <c r="B4421" s="2">
        <v>2619.0</v>
      </c>
      <c r="C4421" s="2">
        <f t="shared" si="3"/>
        <v>2619</v>
      </c>
      <c r="D4421" s="2">
        <f t="shared" si="26"/>
        <v>5447.689465</v>
      </c>
      <c r="E4421" s="2">
        <f t="shared" si="20"/>
        <v>2646.441786</v>
      </c>
      <c r="F4421" s="2">
        <v>-0.61</v>
      </c>
      <c r="G4421" s="2">
        <f t="shared" si="4"/>
        <v>-0.0061</v>
      </c>
      <c r="H4421" s="2">
        <f t="shared" si="21"/>
        <v>2.111</v>
      </c>
      <c r="I4421" s="2">
        <f t="shared" si="27"/>
        <v>1.768174273</v>
      </c>
      <c r="J4421" s="2">
        <f t="shared" si="5"/>
        <v>432.871035</v>
      </c>
      <c r="K4421" s="2">
        <f t="shared" si="6"/>
        <v>447.5091062</v>
      </c>
      <c r="L4421" s="2">
        <f t="shared" si="7"/>
        <v>0</v>
      </c>
      <c r="M4421" s="2">
        <f t="shared" si="1"/>
        <v>447.5091062</v>
      </c>
      <c r="O4421" s="2">
        <v>4419.0</v>
      </c>
      <c r="P4421" s="2">
        <v>2624.0</v>
      </c>
      <c r="Q4421" s="2">
        <v>2635.0</v>
      </c>
      <c r="R4421" s="2">
        <v>2635.0</v>
      </c>
      <c r="S4421" s="2">
        <v>2613.0</v>
      </c>
      <c r="T4421" s="2">
        <v>1.336452973E9</v>
      </c>
      <c r="U4421" s="2">
        <v>3.5001703E7</v>
      </c>
      <c r="V4421" s="2">
        <v>5.6429719E7</v>
      </c>
      <c r="W4421" s="2">
        <v>2154797.0</v>
      </c>
      <c r="X4421" s="2">
        <v>1998.0</v>
      </c>
      <c r="Y4421" s="2">
        <f t="shared" si="8"/>
        <v>0.3189200162</v>
      </c>
      <c r="Z4421" s="2">
        <f t="shared" ref="Z4421:AC4421" si="4472">ROUNDDOWN($Y4421*Z$1,0)-IF(MOD($Y4421*Z$1,1)=0,1,0)+1</f>
        <v>1</v>
      </c>
      <c r="AA4421" s="2">
        <f t="shared" si="4472"/>
        <v>1</v>
      </c>
      <c r="AB4421" s="2">
        <f t="shared" si="4472"/>
        <v>2</v>
      </c>
      <c r="AC4421" s="2">
        <f t="shared" si="4472"/>
        <v>2</v>
      </c>
      <c r="AD4421" s="2">
        <f t="shared" si="10"/>
        <v>0</v>
      </c>
      <c r="AE4421" s="2">
        <f t="shared" si="11"/>
        <v>0</v>
      </c>
      <c r="AF4421" s="2">
        <f t="shared" si="12"/>
        <v>0</v>
      </c>
      <c r="AG4421" s="2">
        <f t="shared" si="13"/>
        <v>0</v>
      </c>
      <c r="AH4421" s="2">
        <f t="shared" si="14"/>
        <v>0</v>
      </c>
      <c r="AI4421" s="2">
        <f t="shared" si="15"/>
        <v>0</v>
      </c>
      <c r="AJ4421" s="2">
        <f t="shared" si="16"/>
        <v>1</v>
      </c>
      <c r="AK4421" s="2">
        <f t="shared" si="17"/>
        <v>0</v>
      </c>
      <c r="AL4421" s="2">
        <f t="shared" si="18"/>
        <v>1</v>
      </c>
    </row>
    <row r="4422" ht="13.5" customHeight="1">
      <c r="A4422" s="3">
        <v>44392.0</v>
      </c>
      <c r="B4422" s="2">
        <v>2620.0</v>
      </c>
      <c r="C4422" s="2">
        <f t="shared" si="3"/>
        <v>2620</v>
      </c>
      <c r="D4422" s="2">
        <f t="shared" si="26"/>
        <v>5449.878494</v>
      </c>
      <c r="E4422" s="2">
        <f t="shared" si="20"/>
        <v>2646.784353</v>
      </c>
      <c r="F4422" s="2">
        <v>0.04</v>
      </c>
      <c r="G4422" s="2">
        <f t="shared" si="4"/>
        <v>0.0004</v>
      </c>
      <c r="H4422" s="2">
        <f t="shared" si="21"/>
        <v>2.1114</v>
      </c>
      <c r="I4422" s="2">
        <f t="shared" si="27"/>
        <v>1.768576101</v>
      </c>
      <c r="J4422" s="2">
        <f t="shared" si="5"/>
        <v>433.0441834</v>
      </c>
      <c r="K4422" s="2">
        <f t="shared" si="6"/>
        <v>447.6881099</v>
      </c>
      <c r="L4422" s="2">
        <f t="shared" si="7"/>
        <v>0</v>
      </c>
      <c r="M4422" s="2">
        <f t="shared" si="1"/>
        <v>447.6881099</v>
      </c>
      <c r="O4422" s="2">
        <v>4420.0</v>
      </c>
      <c r="P4422" s="2">
        <v>2624.0</v>
      </c>
      <c r="Q4422" s="2">
        <v>2619.0</v>
      </c>
      <c r="R4422" s="2">
        <v>2636.0</v>
      </c>
      <c r="S4422" s="2">
        <v>2594.0</v>
      </c>
      <c r="T4422" s="2">
        <v>1.336452973E9</v>
      </c>
      <c r="U4422" s="2">
        <v>3.5015068E7</v>
      </c>
      <c r="V4422" s="2">
        <v>9.9984521E7</v>
      </c>
      <c r="W4422" s="2">
        <v>3821858.0</v>
      </c>
      <c r="X4422" s="2">
        <v>3121.0</v>
      </c>
      <c r="Y4422" s="2">
        <f t="shared" si="8"/>
        <v>0.5014210313</v>
      </c>
      <c r="Z4422" s="2">
        <f t="shared" ref="Z4422:AC4422" si="4473">ROUNDDOWN($Y4422*Z$1,0)-IF(MOD($Y4422*Z$1,1)=0,1,0)+1</f>
        <v>2</v>
      </c>
      <c r="AA4422" s="2">
        <f t="shared" si="4473"/>
        <v>2</v>
      </c>
      <c r="AB4422" s="2">
        <f t="shared" si="4473"/>
        <v>3</v>
      </c>
      <c r="AC4422" s="2">
        <f t="shared" si="4473"/>
        <v>3</v>
      </c>
      <c r="AD4422" s="2">
        <f t="shared" si="10"/>
        <v>0</v>
      </c>
      <c r="AE4422" s="2">
        <f t="shared" si="11"/>
        <v>0</v>
      </c>
      <c r="AF4422" s="2">
        <f t="shared" si="12"/>
        <v>0</v>
      </c>
      <c r="AG4422" s="2">
        <f t="shared" si="13"/>
        <v>0</v>
      </c>
      <c r="AH4422" s="2">
        <f t="shared" si="14"/>
        <v>0</v>
      </c>
      <c r="AI4422" s="2">
        <f t="shared" si="15"/>
        <v>1</v>
      </c>
      <c r="AJ4422" s="2">
        <f t="shared" si="16"/>
        <v>0</v>
      </c>
      <c r="AK4422" s="2">
        <f t="shared" si="17"/>
        <v>0</v>
      </c>
      <c r="AL4422" s="2">
        <f t="shared" si="18"/>
        <v>1</v>
      </c>
    </row>
    <row r="4423" ht="13.5" customHeight="1">
      <c r="A4423" s="3">
        <v>44396.0</v>
      </c>
      <c r="B4423" s="2">
        <v>2520.0</v>
      </c>
      <c r="C4423" s="2">
        <f t="shared" si="3"/>
        <v>2520</v>
      </c>
      <c r="D4423" s="2">
        <f t="shared" si="26"/>
        <v>5452.068404</v>
      </c>
      <c r="E4423" s="2">
        <f t="shared" si="20"/>
        <v>2647.126921</v>
      </c>
      <c r="F4423" s="2">
        <v>-3.82</v>
      </c>
      <c r="G4423" s="2">
        <f t="shared" si="4"/>
        <v>-0.0382</v>
      </c>
      <c r="H4423" s="2">
        <f t="shared" si="21"/>
        <v>2.0732</v>
      </c>
      <c r="I4423" s="2">
        <f t="shared" si="27"/>
        <v>1.768977928</v>
      </c>
      <c r="J4423" s="2">
        <f t="shared" si="5"/>
        <v>416.5018956</v>
      </c>
      <c r="K4423" s="2">
        <f t="shared" si="6"/>
        <v>430.5864241</v>
      </c>
      <c r="L4423" s="2">
        <f t="shared" si="7"/>
        <v>0</v>
      </c>
      <c r="M4423" s="2">
        <f t="shared" si="1"/>
        <v>430.5864241</v>
      </c>
      <c r="O4423" s="2">
        <v>4421.0</v>
      </c>
      <c r="P4423" s="2">
        <v>2600.0</v>
      </c>
      <c r="Q4423" s="2">
        <v>2620.0</v>
      </c>
      <c r="R4423" s="2">
        <v>2602.0</v>
      </c>
      <c r="S4423" s="2">
        <v>2520.0</v>
      </c>
      <c r="T4423" s="2">
        <v>1.336452973E9</v>
      </c>
      <c r="U4423" s="2">
        <v>3.3678615E7</v>
      </c>
      <c r="V4423" s="2">
        <v>1.56226635E8</v>
      </c>
      <c r="W4423" s="2">
        <v>6134811.0</v>
      </c>
      <c r="X4423" s="2">
        <v>3935.0</v>
      </c>
      <c r="Y4423" s="2">
        <f t="shared" si="8"/>
        <v>0.01502233049</v>
      </c>
      <c r="Z4423" s="2">
        <f t="shared" ref="Z4423:AC4423" si="4474">ROUNDDOWN($Y4423*Z$1,0)-IF(MOD($Y4423*Z$1,1)=0,1,0)+1</f>
        <v>1</v>
      </c>
      <c r="AA4423" s="2">
        <f t="shared" si="4474"/>
        <v>1</v>
      </c>
      <c r="AB4423" s="2">
        <f t="shared" si="4474"/>
        <v>1</v>
      </c>
      <c r="AC4423" s="2">
        <f t="shared" si="4474"/>
        <v>1</v>
      </c>
      <c r="AD4423" s="2">
        <f t="shared" si="10"/>
        <v>0</v>
      </c>
      <c r="AE4423" s="2">
        <f t="shared" si="11"/>
        <v>0</v>
      </c>
      <c r="AF4423" s="2">
        <f t="shared" si="12"/>
        <v>0</v>
      </c>
      <c r="AG4423" s="2">
        <f t="shared" si="13"/>
        <v>0</v>
      </c>
      <c r="AH4423" s="2">
        <f t="shared" si="14"/>
        <v>0</v>
      </c>
      <c r="AI4423" s="2">
        <f t="shared" si="15"/>
        <v>0</v>
      </c>
      <c r="AJ4423" s="2">
        <f t="shared" si="16"/>
        <v>0</v>
      </c>
      <c r="AK4423" s="2">
        <f t="shared" si="17"/>
        <v>1</v>
      </c>
      <c r="AL4423" s="2">
        <f t="shared" si="18"/>
        <v>1</v>
      </c>
    </row>
    <row r="4424" ht="13.5" customHeight="1">
      <c r="A4424" s="3">
        <v>44397.0</v>
      </c>
      <c r="B4424" s="2">
        <v>2551.0</v>
      </c>
      <c r="C4424" s="2">
        <f t="shared" si="3"/>
        <v>2551</v>
      </c>
      <c r="D4424" s="2">
        <f t="shared" si="26"/>
        <v>5454.259193</v>
      </c>
      <c r="E4424" s="2">
        <f t="shared" si="20"/>
        <v>2647.469489</v>
      </c>
      <c r="F4424" s="2">
        <v>1.23</v>
      </c>
      <c r="G4424" s="2">
        <f t="shared" si="4"/>
        <v>0.0123</v>
      </c>
      <c r="H4424" s="2">
        <f t="shared" si="21"/>
        <v>2.0855</v>
      </c>
      <c r="I4424" s="2">
        <f t="shared" si="27"/>
        <v>1.769379755</v>
      </c>
      <c r="J4424" s="2">
        <f t="shared" si="5"/>
        <v>421.6248689</v>
      </c>
      <c r="K4424" s="2">
        <f t="shared" si="6"/>
        <v>435.8826371</v>
      </c>
      <c r="L4424" s="2">
        <f t="shared" si="7"/>
        <v>0</v>
      </c>
      <c r="M4424" s="2">
        <f t="shared" si="1"/>
        <v>435.8826371</v>
      </c>
      <c r="O4424" s="2">
        <v>4422.0</v>
      </c>
      <c r="P4424" s="2">
        <v>2535.0</v>
      </c>
      <c r="Q4424" s="2">
        <v>2520.0</v>
      </c>
      <c r="R4424" s="2">
        <v>2551.0</v>
      </c>
      <c r="S4424" s="2">
        <v>2510.0</v>
      </c>
      <c r="T4424" s="2">
        <v>1.336452973E9</v>
      </c>
      <c r="U4424" s="2">
        <v>3.4092915E7</v>
      </c>
      <c r="V4424" s="2">
        <v>1.13151837E8</v>
      </c>
      <c r="W4424" s="2">
        <v>4474918.0</v>
      </c>
      <c r="X4424" s="2">
        <v>3547.0</v>
      </c>
      <c r="Y4424" s="2">
        <f t="shared" si="8"/>
        <v>0.7999390987</v>
      </c>
      <c r="Z4424" s="2">
        <f t="shared" ref="Z4424:AC4424" si="4475">ROUNDDOWN($Y4424*Z$1,0)-IF(MOD($Y4424*Z$1,1)=0,1,0)+1</f>
        <v>2</v>
      </c>
      <c r="AA4424" s="2">
        <f t="shared" si="4475"/>
        <v>3</v>
      </c>
      <c r="AB4424" s="2">
        <f t="shared" si="4475"/>
        <v>4</v>
      </c>
      <c r="AC4424" s="2">
        <f t="shared" si="4475"/>
        <v>4</v>
      </c>
      <c r="AD4424" s="2">
        <f t="shared" si="10"/>
        <v>1</v>
      </c>
      <c r="AE4424" s="2">
        <f t="shared" si="11"/>
        <v>0</v>
      </c>
      <c r="AF4424" s="2">
        <f t="shared" si="12"/>
        <v>0</v>
      </c>
      <c r="AG4424" s="2">
        <f t="shared" si="13"/>
        <v>0</v>
      </c>
      <c r="AH4424" s="2">
        <f t="shared" si="14"/>
        <v>0</v>
      </c>
      <c r="AI4424" s="2">
        <f t="shared" si="15"/>
        <v>0</v>
      </c>
      <c r="AJ4424" s="2">
        <f t="shared" si="16"/>
        <v>0</v>
      </c>
      <c r="AK4424" s="2">
        <f t="shared" si="17"/>
        <v>0</v>
      </c>
      <c r="AL4424" s="2">
        <f t="shared" si="18"/>
        <v>1</v>
      </c>
    </row>
    <row r="4425" ht="13.5" customHeight="1">
      <c r="A4425" s="3">
        <v>44398.0</v>
      </c>
      <c r="B4425" s="2">
        <v>2572.0</v>
      </c>
      <c r="C4425" s="2">
        <f t="shared" si="3"/>
        <v>2572</v>
      </c>
      <c r="D4425" s="2">
        <f t="shared" si="26"/>
        <v>5456.450862</v>
      </c>
      <c r="E4425" s="2">
        <f t="shared" si="20"/>
        <v>2647.812057</v>
      </c>
      <c r="F4425" s="2">
        <v>0.82</v>
      </c>
      <c r="G4425" s="2">
        <f t="shared" si="4"/>
        <v>0.0082</v>
      </c>
      <c r="H4425" s="2">
        <f t="shared" si="21"/>
        <v>2.0937</v>
      </c>
      <c r="I4425" s="2">
        <f t="shared" si="27"/>
        <v>1.769781582</v>
      </c>
      <c r="J4425" s="2">
        <f t="shared" si="5"/>
        <v>425.0821928</v>
      </c>
      <c r="K4425" s="2">
        <f t="shared" si="6"/>
        <v>439.4568747</v>
      </c>
      <c r="L4425" s="2">
        <f t="shared" si="7"/>
        <v>0</v>
      </c>
      <c r="M4425" s="2">
        <f t="shared" si="1"/>
        <v>439.4568747</v>
      </c>
      <c r="O4425" s="2">
        <v>4423.0</v>
      </c>
      <c r="P4425" s="2">
        <v>2543.0</v>
      </c>
      <c r="Q4425" s="2">
        <v>2551.0</v>
      </c>
      <c r="R4425" s="2">
        <v>2591.0</v>
      </c>
      <c r="S4425" s="2">
        <v>2541.0</v>
      </c>
      <c r="T4425" s="2">
        <v>1.336452973E9</v>
      </c>
      <c r="U4425" s="2">
        <v>3.437357E7</v>
      </c>
      <c r="V4425" s="2">
        <v>7.6825629E7</v>
      </c>
      <c r="W4425" s="2">
        <v>2985965.0</v>
      </c>
      <c r="X4425" s="2">
        <v>2173.0</v>
      </c>
      <c r="Y4425" s="2">
        <f t="shared" si="8"/>
        <v>0.7119366626</v>
      </c>
      <c r="Z4425" s="2">
        <f t="shared" ref="Z4425:AC4425" si="4476">ROUNDDOWN($Y4425*Z$1,0)-IF(MOD($Y4425*Z$1,1)=0,1,0)+1</f>
        <v>2</v>
      </c>
      <c r="AA4425" s="2">
        <f t="shared" si="4476"/>
        <v>3</v>
      </c>
      <c r="AB4425" s="2">
        <f t="shared" si="4476"/>
        <v>3</v>
      </c>
      <c r="AC4425" s="2">
        <f t="shared" si="4476"/>
        <v>4</v>
      </c>
      <c r="AD4425" s="2">
        <f t="shared" si="10"/>
        <v>0</v>
      </c>
      <c r="AE4425" s="2">
        <f t="shared" si="11"/>
        <v>0</v>
      </c>
      <c r="AF4425" s="2">
        <f t="shared" si="12"/>
        <v>0</v>
      </c>
      <c r="AG4425" s="2">
        <f t="shared" si="13"/>
        <v>0</v>
      </c>
      <c r="AH4425" s="2">
        <f t="shared" si="14"/>
        <v>0</v>
      </c>
      <c r="AI4425" s="2">
        <f t="shared" si="15"/>
        <v>1</v>
      </c>
      <c r="AJ4425" s="2">
        <f t="shared" si="16"/>
        <v>0</v>
      </c>
      <c r="AK4425" s="2">
        <f t="shared" si="17"/>
        <v>0</v>
      </c>
      <c r="AL4425" s="2">
        <f t="shared" si="18"/>
        <v>1</v>
      </c>
    </row>
    <row r="4426" ht="13.5" customHeight="1">
      <c r="A4426" s="3">
        <v>44399.0</v>
      </c>
      <c r="B4426" s="2">
        <v>2557.0</v>
      </c>
      <c r="C4426" s="2">
        <f t="shared" si="3"/>
        <v>2557</v>
      </c>
      <c r="D4426" s="2">
        <f t="shared" si="26"/>
        <v>5458.643413</v>
      </c>
      <c r="E4426" s="2">
        <f t="shared" si="20"/>
        <v>2648.154624</v>
      </c>
      <c r="F4426" s="2">
        <v>-0.58</v>
      </c>
      <c r="G4426" s="2">
        <f t="shared" si="4"/>
        <v>-0.0058</v>
      </c>
      <c r="H4426" s="2">
        <f t="shared" si="21"/>
        <v>2.0879</v>
      </c>
      <c r="I4426" s="2">
        <f t="shared" si="27"/>
        <v>1.770183409</v>
      </c>
      <c r="J4426" s="2">
        <f t="shared" si="5"/>
        <v>422.6167161</v>
      </c>
      <c r="K4426" s="2">
        <f t="shared" si="6"/>
        <v>436.9080248</v>
      </c>
      <c r="L4426" s="2">
        <f t="shared" si="7"/>
        <v>0</v>
      </c>
      <c r="M4426" s="2">
        <f t="shared" si="1"/>
        <v>436.9080248</v>
      </c>
      <c r="O4426" s="2">
        <v>4424.0</v>
      </c>
      <c r="P4426" s="2">
        <v>2520.0</v>
      </c>
      <c r="Q4426" s="2">
        <v>2572.0</v>
      </c>
      <c r="R4426" s="2">
        <v>2584.0</v>
      </c>
      <c r="S4426" s="2">
        <v>2520.0</v>
      </c>
      <c r="T4426" s="2">
        <v>1.336452973E9</v>
      </c>
      <c r="U4426" s="2">
        <v>3.4173103E7</v>
      </c>
      <c r="V4426" s="2">
        <v>6.5583495E7</v>
      </c>
      <c r="W4426" s="2">
        <v>2567471.0</v>
      </c>
      <c r="X4426" s="2">
        <v>1698.0</v>
      </c>
      <c r="Y4426" s="2">
        <f t="shared" si="8"/>
        <v>0.3268371904</v>
      </c>
      <c r="Z4426" s="2">
        <f t="shared" ref="Z4426:AC4426" si="4477">ROUNDDOWN($Y4426*Z$1,0)-IF(MOD($Y4426*Z$1,1)=0,1,0)+1</f>
        <v>1</v>
      </c>
      <c r="AA4426" s="2">
        <f t="shared" si="4477"/>
        <v>1</v>
      </c>
      <c r="AB4426" s="2">
        <f t="shared" si="4477"/>
        <v>2</v>
      </c>
      <c r="AC4426" s="2">
        <f t="shared" si="4477"/>
        <v>2</v>
      </c>
      <c r="AD4426" s="2">
        <f t="shared" si="10"/>
        <v>0</v>
      </c>
      <c r="AE4426" s="2">
        <f t="shared" si="11"/>
        <v>0</v>
      </c>
      <c r="AF4426" s="2">
        <f t="shared" si="12"/>
        <v>0</v>
      </c>
      <c r="AG4426" s="2">
        <f t="shared" si="13"/>
        <v>0</v>
      </c>
      <c r="AH4426" s="2">
        <f t="shared" si="14"/>
        <v>0</v>
      </c>
      <c r="AI4426" s="2">
        <f t="shared" si="15"/>
        <v>0</v>
      </c>
      <c r="AJ4426" s="2">
        <f t="shared" si="16"/>
        <v>1</v>
      </c>
      <c r="AK4426" s="2">
        <f t="shared" si="17"/>
        <v>0</v>
      </c>
      <c r="AL4426" s="2">
        <f t="shared" si="18"/>
        <v>1</v>
      </c>
    </row>
    <row r="4427" ht="13.5" customHeight="1">
      <c r="A4427" s="3">
        <v>44402.0</v>
      </c>
      <c r="B4427" s="2">
        <v>2580.0</v>
      </c>
      <c r="C4427" s="2">
        <f t="shared" si="3"/>
        <v>2580</v>
      </c>
      <c r="D4427" s="2">
        <f t="shared" si="26"/>
        <v>5460.836844</v>
      </c>
      <c r="E4427" s="2">
        <f t="shared" si="20"/>
        <v>2648.497192</v>
      </c>
      <c r="F4427" s="2">
        <v>0.9</v>
      </c>
      <c r="G4427" s="2">
        <f t="shared" si="4"/>
        <v>0.009</v>
      </c>
      <c r="H4427" s="2">
        <f t="shared" si="21"/>
        <v>2.0969</v>
      </c>
      <c r="I4427" s="2">
        <f t="shared" si="27"/>
        <v>1.770585236</v>
      </c>
      <c r="J4427" s="2">
        <f t="shared" si="5"/>
        <v>426.4202666</v>
      </c>
      <c r="K4427" s="2">
        <f t="shared" si="6"/>
        <v>440.8401971</v>
      </c>
      <c r="L4427" s="2">
        <f t="shared" si="7"/>
        <v>0</v>
      </c>
      <c r="M4427" s="2">
        <f t="shared" si="1"/>
        <v>440.8401971</v>
      </c>
      <c r="O4427" s="2">
        <v>4425.0</v>
      </c>
      <c r="P4427" s="2">
        <v>2568.0</v>
      </c>
      <c r="Q4427" s="2">
        <v>2557.0</v>
      </c>
      <c r="R4427" s="2">
        <v>2583.0</v>
      </c>
      <c r="S4427" s="2">
        <v>2568.0</v>
      </c>
      <c r="T4427" s="2">
        <v>1.336452973E9</v>
      </c>
      <c r="U4427" s="2">
        <v>3.4480487E7</v>
      </c>
      <c r="V4427" s="2">
        <v>1.8498865E7</v>
      </c>
      <c r="W4427" s="2">
        <v>717827.0</v>
      </c>
      <c r="X4427" s="2">
        <v>568.0</v>
      </c>
      <c r="Y4427" s="2">
        <f t="shared" si="8"/>
        <v>0.7320341048</v>
      </c>
      <c r="Z4427" s="2">
        <f t="shared" ref="Z4427:AC4427" si="4478">ROUNDDOWN($Y4427*Z$1,0)-IF(MOD($Y4427*Z$1,1)=0,1,0)+1</f>
        <v>2</v>
      </c>
      <c r="AA4427" s="2">
        <f t="shared" si="4478"/>
        <v>3</v>
      </c>
      <c r="AB4427" s="2">
        <f t="shared" si="4478"/>
        <v>3</v>
      </c>
      <c r="AC4427" s="2">
        <f t="shared" si="4478"/>
        <v>4</v>
      </c>
      <c r="AD4427" s="2">
        <f t="shared" si="10"/>
        <v>0</v>
      </c>
      <c r="AE4427" s="2">
        <f t="shared" si="11"/>
        <v>0</v>
      </c>
      <c r="AF4427" s="2">
        <f t="shared" si="12"/>
        <v>0</v>
      </c>
      <c r="AG4427" s="2">
        <f t="shared" si="13"/>
        <v>0</v>
      </c>
      <c r="AH4427" s="2">
        <f t="shared" si="14"/>
        <v>1</v>
      </c>
      <c r="AI4427" s="2">
        <f t="shared" si="15"/>
        <v>0</v>
      </c>
      <c r="AJ4427" s="2">
        <f t="shared" si="16"/>
        <v>0</v>
      </c>
      <c r="AK4427" s="2">
        <f t="shared" si="17"/>
        <v>0</v>
      </c>
      <c r="AL4427" s="2">
        <f t="shared" si="18"/>
        <v>1</v>
      </c>
    </row>
    <row r="4428" ht="13.5" customHeight="1">
      <c r="A4428" s="3">
        <v>44403.0</v>
      </c>
      <c r="B4428" s="2">
        <v>2576.0</v>
      </c>
      <c r="C4428" s="2">
        <f t="shared" si="3"/>
        <v>2576</v>
      </c>
      <c r="D4428" s="2">
        <f t="shared" si="26"/>
        <v>5463.031156</v>
      </c>
      <c r="E4428" s="2">
        <f t="shared" si="20"/>
        <v>2648.83976</v>
      </c>
      <c r="F4428" s="2">
        <v>-0.16</v>
      </c>
      <c r="G4428" s="2">
        <f t="shared" si="4"/>
        <v>-0.0016</v>
      </c>
      <c r="H4428" s="2">
        <f t="shared" si="21"/>
        <v>2.0953</v>
      </c>
      <c r="I4428" s="2">
        <f t="shared" si="27"/>
        <v>1.770987064</v>
      </c>
      <c r="J4428" s="2">
        <f t="shared" si="5"/>
        <v>425.7379941</v>
      </c>
      <c r="K4428" s="2">
        <f t="shared" si="6"/>
        <v>440.1348527</v>
      </c>
      <c r="L4428" s="2">
        <f t="shared" si="7"/>
        <v>0</v>
      </c>
      <c r="M4428" s="2">
        <f t="shared" si="1"/>
        <v>440.1348527</v>
      </c>
      <c r="O4428" s="2">
        <v>4426.0</v>
      </c>
      <c r="P4428" s="2">
        <v>2568.0</v>
      </c>
      <c r="Q4428" s="2">
        <v>2580.0</v>
      </c>
      <c r="R4428" s="2">
        <v>2589.0</v>
      </c>
      <c r="S4428" s="2">
        <v>2560.0</v>
      </c>
      <c r="T4428" s="2">
        <v>1.336452973E9</v>
      </c>
      <c r="U4428" s="2">
        <v>3.4427029E7</v>
      </c>
      <c r="V4428" s="2">
        <v>4.9788911E7</v>
      </c>
      <c r="W4428" s="2">
        <v>1933328.0</v>
      </c>
      <c r="X4428" s="2">
        <v>1731.0</v>
      </c>
      <c r="Y4428" s="2">
        <f t="shared" si="8"/>
        <v>0.4420422249</v>
      </c>
      <c r="Z4428" s="2">
        <f t="shared" ref="Z4428:AC4428" si="4479">ROUNDDOWN($Y4428*Z$1,0)-IF(MOD($Y4428*Z$1,1)=0,1,0)+1</f>
        <v>1</v>
      </c>
      <c r="AA4428" s="2">
        <f t="shared" si="4479"/>
        <v>2</v>
      </c>
      <c r="AB4428" s="2">
        <f t="shared" si="4479"/>
        <v>2</v>
      </c>
      <c r="AC4428" s="2">
        <f t="shared" si="4479"/>
        <v>3</v>
      </c>
      <c r="AD4428" s="2">
        <f t="shared" si="10"/>
        <v>0</v>
      </c>
      <c r="AE4428" s="2">
        <f t="shared" si="11"/>
        <v>0</v>
      </c>
      <c r="AF4428" s="2">
        <f t="shared" si="12"/>
        <v>0</v>
      </c>
      <c r="AG4428" s="2">
        <f t="shared" si="13"/>
        <v>1</v>
      </c>
      <c r="AH4428" s="2">
        <f t="shared" si="14"/>
        <v>0</v>
      </c>
      <c r="AI4428" s="2">
        <f t="shared" si="15"/>
        <v>0</v>
      </c>
      <c r="AJ4428" s="2">
        <f t="shared" si="16"/>
        <v>0</v>
      </c>
      <c r="AK4428" s="2">
        <f t="shared" si="17"/>
        <v>0</v>
      </c>
      <c r="AL4428" s="2">
        <f t="shared" si="18"/>
        <v>1</v>
      </c>
    </row>
    <row r="4429" ht="13.5" customHeight="1">
      <c r="A4429" s="3">
        <v>44404.0</v>
      </c>
      <c r="B4429" s="2">
        <v>2570.0</v>
      </c>
      <c r="C4429" s="2">
        <f t="shared" si="3"/>
        <v>2570</v>
      </c>
      <c r="D4429" s="2">
        <f t="shared" si="26"/>
        <v>5465.226351</v>
      </c>
      <c r="E4429" s="2">
        <f t="shared" si="20"/>
        <v>2649.182327</v>
      </c>
      <c r="F4429" s="2">
        <v>-0.23</v>
      </c>
      <c r="G4429" s="2">
        <f t="shared" si="4"/>
        <v>-0.0023</v>
      </c>
      <c r="H4429" s="2">
        <f t="shared" si="21"/>
        <v>2.093</v>
      </c>
      <c r="I4429" s="2">
        <f t="shared" si="27"/>
        <v>1.771388891</v>
      </c>
      <c r="J4429" s="2">
        <f t="shared" si="5"/>
        <v>424.7587967</v>
      </c>
      <c r="K4429" s="2">
        <f t="shared" si="6"/>
        <v>439.1225426</v>
      </c>
      <c r="L4429" s="2">
        <f t="shared" si="7"/>
        <v>0</v>
      </c>
      <c r="M4429" s="2">
        <f t="shared" si="1"/>
        <v>439.1225426</v>
      </c>
      <c r="O4429" s="2">
        <v>4427.0</v>
      </c>
      <c r="P4429" s="2">
        <v>2574.0</v>
      </c>
      <c r="Q4429" s="2">
        <v>2576.0</v>
      </c>
      <c r="R4429" s="2">
        <v>2590.0</v>
      </c>
      <c r="S4429" s="2">
        <v>2563.0</v>
      </c>
      <c r="T4429" s="2">
        <v>1.336452973E9</v>
      </c>
      <c r="U4429" s="2">
        <v>3.4346841E7</v>
      </c>
      <c r="V4429" s="2">
        <v>5.8930258E7</v>
      </c>
      <c r="W4429" s="2">
        <v>2286548.0</v>
      </c>
      <c r="X4429" s="2">
        <v>2600.0</v>
      </c>
      <c r="Y4429" s="2">
        <f t="shared" si="8"/>
        <v>0.4236703207</v>
      </c>
      <c r="Z4429" s="2">
        <f t="shared" ref="Z4429:AC4429" si="4480">ROUNDDOWN($Y4429*Z$1,0)-IF(MOD($Y4429*Z$1,1)=0,1,0)+1</f>
        <v>1</v>
      </c>
      <c r="AA4429" s="2">
        <f t="shared" si="4480"/>
        <v>2</v>
      </c>
      <c r="AB4429" s="2">
        <f t="shared" si="4480"/>
        <v>2</v>
      </c>
      <c r="AC4429" s="2">
        <f t="shared" si="4480"/>
        <v>3</v>
      </c>
      <c r="AD4429" s="2">
        <f t="shared" si="10"/>
        <v>0</v>
      </c>
      <c r="AE4429" s="2">
        <f t="shared" si="11"/>
        <v>0</v>
      </c>
      <c r="AF4429" s="2">
        <f t="shared" si="12"/>
        <v>0</v>
      </c>
      <c r="AG4429" s="2">
        <f t="shared" si="13"/>
        <v>0</v>
      </c>
      <c r="AH4429" s="2">
        <f t="shared" si="14"/>
        <v>0</v>
      </c>
      <c r="AI4429" s="2">
        <f t="shared" si="15"/>
        <v>0</v>
      </c>
      <c r="AJ4429" s="2">
        <f t="shared" si="16"/>
        <v>1</v>
      </c>
      <c r="AK4429" s="2">
        <f t="shared" si="17"/>
        <v>0</v>
      </c>
      <c r="AL4429" s="2">
        <f t="shared" si="18"/>
        <v>1</v>
      </c>
    </row>
    <row r="4430" ht="13.5" customHeight="1">
      <c r="A4430" s="3">
        <v>44405.0</v>
      </c>
      <c r="B4430" s="2">
        <v>2593.0</v>
      </c>
      <c r="C4430" s="2">
        <f t="shared" si="3"/>
        <v>2593</v>
      </c>
      <c r="D4430" s="2">
        <f t="shared" si="26"/>
        <v>5467.422427</v>
      </c>
      <c r="E4430" s="2">
        <f t="shared" si="20"/>
        <v>2649.524895</v>
      </c>
      <c r="F4430" s="2">
        <v>0.89</v>
      </c>
      <c r="G4430" s="2">
        <f t="shared" si="4"/>
        <v>0.0089</v>
      </c>
      <c r="H4430" s="2">
        <f t="shared" si="21"/>
        <v>2.1019</v>
      </c>
      <c r="I4430" s="2">
        <f t="shared" si="27"/>
        <v>1.771790718</v>
      </c>
      <c r="J4430" s="2">
        <f t="shared" si="5"/>
        <v>428.53915</v>
      </c>
      <c r="K4430" s="2">
        <f t="shared" si="6"/>
        <v>443.0307332</v>
      </c>
      <c r="L4430" s="2">
        <f t="shared" si="7"/>
        <v>0</v>
      </c>
      <c r="M4430" s="2">
        <f t="shared" si="1"/>
        <v>443.0307332</v>
      </c>
      <c r="O4430" s="2">
        <v>4428.0</v>
      </c>
      <c r="P4430" s="2">
        <v>2570.0</v>
      </c>
      <c r="Q4430" s="2">
        <v>2570.0</v>
      </c>
      <c r="R4430" s="2">
        <v>2594.0</v>
      </c>
      <c r="S4430" s="2">
        <v>2568.0</v>
      </c>
      <c r="T4430" s="2">
        <v>1.336452973E9</v>
      </c>
      <c r="U4430" s="2">
        <v>3.4654226E7</v>
      </c>
      <c r="V4430" s="2">
        <v>6.367467E7</v>
      </c>
      <c r="W4430" s="2">
        <v>2469206.0</v>
      </c>
      <c r="X4430" s="2">
        <v>2444.0</v>
      </c>
      <c r="Y4430" s="2">
        <f t="shared" si="8"/>
        <v>0.7298010556</v>
      </c>
      <c r="Z4430" s="2">
        <f t="shared" ref="Z4430:AC4430" si="4481">ROUNDDOWN($Y4430*Z$1,0)-IF(MOD($Y4430*Z$1,1)=0,1,0)+1</f>
        <v>2</v>
      </c>
      <c r="AA4430" s="2">
        <f t="shared" si="4481"/>
        <v>3</v>
      </c>
      <c r="AB4430" s="2">
        <f t="shared" si="4481"/>
        <v>3</v>
      </c>
      <c r="AC4430" s="2">
        <f t="shared" si="4481"/>
        <v>4</v>
      </c>
      <c r="AD4430" s="2">
        <f t="shared" si="10"/>
        <v>0</v>
      </c>
      <c r="AE4430" s="2">
        <f t="shared" si="11"/>
        <v>0</v>
      </c>
      <c r="AF4430" s="2">
        <f t="shared" si="12"/>
        <v>0</v>
      </c>
      <c r="AG4430" s="2">
        <f t="shared" si="13"/>
        <v>0</v>
      </c>
      <c r="AH4430" s="2">
        <f t="shared" si="14"/>
        <v>1</v>
      </c>
      <c r="AI4430" s="2">
        <f t="shared" si="15"/>
        <v>0</v>
      </c>
      <c r="AJ4430" s="2">
        <f t="shared" si="16"/>
        <v>0</v>
      </c>
      <c r="AK4430" s="2">
        <f t="shared" si="17"/>
        <v>0</v>
      </c>
      <c r="AL4430" s="2">
        <f t="shared" si="18"/>
        <v>1</v>
      </c>
    </row>
    <row r="4431" ht="13.5" customHeight="1">
      <c r="A4431" s="3">
        <v>44406.0</v>
      </c>
      <c r="B4431" s="2">
        <v>2580.0</v>
      </c>
      <c r="C4431" s="2">
        <f t="shared" si="3"/>
        <v>2580</v>
      </c>
      <c r="D4431" s="2">
        <f t="shared" si="26"/>
        <v>5469.619386</v>
      </c>
      <c r="E4431" s="2">
        <f t="shared" si="20"/>
        <v>2649.867463</v>
      </c>
      <c r="F4431" s="2">
        <v>-0.5</v>
      </c>
      <c r="G4431" s="2">
        <f t="shared" si="4"/>
        <v>-0.005</v>
      </c>
      <c r="H4431" s="2">
        <f t="shared" si="21"/>
        <v>2.0969</v>
      </c>
      <c r="I4431" s="2">
        <f t="shared" si="27"/>
        <v>1.772192545</v>
      </c>
      <c r="J4431" s="2">
        <f t="shared" si="5"/>
        <v>426.3964543</v>
      </c>
      <c r="K4431" s="2">
        <f t="shared" si="6"/>
        <v>440.8155795</v>
      </c>
      <c r="L4431" s="2">
        <f t="shared" si="7"/>
        <v>0</v>
      </c>
      <c r="M4431" s="2">
        <f t="shared" si="1"/>
        <v>440.8155795</v>
      </c>
      <c r="O4431" s="2">
        <v>4429.0</v>
      </c>
      <c r="P4431" s="2">
        <v>2593.0</v>
      </c>
      <c r="Q4431" s="2">
        <v>2593.0</v>
      </c>
      <c r="R4431" s="2">
        <v>2600.0</v>
      </c>
      <c r="S4431" s="2">
        <v>2580.0</v>
      </c>
      <c r="T4431" s="2">
        <v>1.336452973E9</v>
      </c>
      <c r="U4431" s="2">
        <v>3.4480487E7</v>
      </c>
      <c r="V4431" s="2">
        <v>1.06076888E8</v>
      </c>
      <c r="W4431" s="2">
        <v>4094586.0</v>
      </c>
      <c r="X4431" s="2">
        <v>1482.0</v>
      </c>
      <c r="Y4431" s="2">
        <f t="shared" si="8"/>
        <v>0.3463256192</v>
      </c>
      <c r="Z4431" s="2">
        <f t="shared" ref="Z4431:AC4431" si="4482">ROUNDDOWN($Y4431*Z$1,0)-IF(MOD($Y4431*Z$1,1)=0,1,0)+1</f>
        <v>1</v>
      </c>
      <c r="AA4431" s="2">
        <f t="shared" si="4482"/>
        <v>2</v>
      </c>
      <c r="AB4431" s="2">
        <f t="shared" si="4482"/>
        <v>2</v>
      </c>
      <c r="AC4431" s="2">
        <f t="shared" si="4482"/>
        <v>2</v>
      </c>
      <c r="AD4431" s="2">
        <f t="shared" si="10"/>
        <v>0</v>
      </c>
      <c r="AE4431" s="2">
        <f t="shared" si="11"/>
        <v>0</v>
      </c>
      <c r="AF4431" s="2">
        <f t="shared" si="12"/>
        <v>0</v>
      </c>
      <c r="AG4431" s="2">
        <f t="shared" si="13"/>
        <v>1</v>
      </c>
      <c r="AH4431" s="2">
        <f t="shared" si="14"/>
        <v>0</v>
      </c>
      <c r="AI4431" s="2">
        <f t="shared" si="15"/>
        <v>0</v>
      </c>
      <c r="AJ4431" s="2">
        <f t="shared" si="16"/>
        <v>0</v>
      </c>
      <c r="AK4431" s="2">
        <f t="shared" si="17"/>
        <v>0</v>
      </c>
      <c r="AL4431" s="2">
        <f t="shared" si="18"/>
        <v>1</v>
      </c>
    </row>
    <row r="4432" ht="13.5" customHeight="1">
      <c r="A4432" s="3">
        <v>44409.0</v>
      </c>
      <c r="B4432" s="2">
        <v>2572.0</v>
      </c>
      <c r="C4432" s="2">
        <f t="shared" si="3"/>
        <v>2572</v>
      </c>
      <c r="D4432" s="2">
        <f t="shared" si="26"/>
        <v>5471.817228</v>
      </c>
      <c r="E4432" s="2">
        <f t="shared" si="20"/>
        <v>2650.210031</v>
      </c>
      <c r="F4432" s="2">
        <v>-0.31</v>
      </c>
      <c r="G4432" s="2">
        <f t="shared" si="4"/>
        <v>-0.0031</v>
      </c>
      <c r="H4432" s="2">
        <f t="shared" si="21"/>
        <v>2.0938</v>
      </c>
      <c r="I4432" s="2">
        <f t="shared" si="27"/>
        <v>1.772594372</v>
      </c>
      <c r="J4432" s="2">
        <f t="shared" si="5"/>
        <v>425.0746253</v>
      </c>
      <c r="K4432" s="2">
        <f t="shared" si="6"/>
        <v>439.4490512</v>
      </c>
      <c r="L4432" s="2">
        <f t="shared" si="7"/>
        <v>0</v>
      </c>
      <c r="M4432" s="2">
        <f t="shared" si="1"/>
        <v>439.4490512</v>
      </c>
      <c r="O4432" s="2">
        <v>4430.0</v>
      </c>
      <c r="P4432" s="2">
        <v>2572.0</v>
      </c>
      <c r="Q4432" s="2">
        <v>2580.0</v>
      </c>
      <c r="R4432" s="2">
        <v>2578.0</v>
      </c>
      <c r="S4432" s="2">
        <v>2566.0</v>
      </c>
      <c r="T4432" s="2">
        <v>1.336452973E9</v>
      </c>
      <c r="U4432" s="2">
        <v>3.437357E7</v>
      </c>
      <c r="V4432" s="2">
        <v>2.5656144E7</v>
      </c>
      <c r="W4432" s="2">
        <v>996950.0</v>
      </c>
      <c r="X4432" s="2">
        <v>726.0</v>
      </c>
      <c r="Y4432" s="2">
        <f t="shared" si="8"/>
        <v>0.3995127893</v>
      </c>
      <c r="Z4432" s="2">
        <f t="shared" ref="Z4432:AC4432" si="4483">ROUNDDOWN($Y4432*Z$1,0)-IF(MOD($Y4432*Z$1,1)=0,1,0)+1</f>
        <v>1</v>
      </c>
      <c r="AA4432" s="2">
        <f t="shared" si="4483"/>
        <v>2</v>
      </c>
      <c r="AB4432" s="2">
        <f t="shared" si="4483"/>
        <v>2</v>
      </c>
      <c r="AC4432" s="2">
        <f t="shared" si="4483"/>
        <v>2</v>
      </c>
      <c r="AD4432" s="2">
        <f t="shared" si="10"/>
        <v>0</v>
      </c>
      <c r="AE4432" s="2">
        <f t="shared" si="11"/>
        <v>0</v>
      </c>
      <c r="AF4432" s="2">
        <f t="shared" si="12"/>
        <v>0</v>
      </c>
      <c r="AG4432" s="2">
        <f t="shared" si="13"/>
        <v>0</v>
      </c>
      <c r="AH4432" s="2">
        <f t="shared" si="14"/>
        <v>0</v>
      </c>
      <c r="AI4432" s="2">
        <f t="shared" si="15"/>
        <v>0</v>
      </c>
      <c r="AJ4432" s="2">
        <f t="shared" si="16"/>
        <v>1</v>
      </c>
      <c r="AK4432" s="2">
        <f t="shared" si="17"/>
        <v>0</v>
      </c>
      <c r="AL4432" s="2">
        <f t="shared" si="18"/>
        <v>1</v>
      </c>
    </row>
    <row r="4433" ht="13.5" customHeight="1">
      <c r="A4433" s="3">
        <v>44410.0</v>
      </c>
      <c r="B4433" s="2">
        <v>2646.0</v>
      </c>
      <c r="C4433" s="2">
        <f t="shared" si="3"/>
        <v>2646</v>
      </c>
      <c r="D4433" s="2">
        <f t="shared" si="26"/>
        <v>5474.015953</v>
      </c>
      <c r="E4433" s="2">
        <f t="shared" si="20"/>
        <v>2650.552598</v>
      </c>
      <c r="F4433" s="2">
        <v>2.88</v>
      </c>
      <c r="G4433" s="2">
        <f t="shared" si="4"/>
        <v>0.0288</v>
      </c>
      <c r="H4433" s="2">
        <f t="shared" si="21"/>
        <v>2.1226</v>
      </c>
      <c r="I4433" s="2">
        <f t="shared" si="27"/>
        <v>1.772996199</v>
      </c>
      <c r="J4433" s="2">
        <f t="shared" si="5"/>
        <v>437.3167745</v>
      </c>
      <c r="K4433" s="2">
        <f t="shared" si="6"/>
        <v>452.1051839</v>
      </c>
      <c r="L4433" s="2">
        <f t="shared" si="7"/>
        <v>0</v>
      </c>
      <c r="M4433" s="2">
        <f t="shared" si="1"/>
        <v>452.1051839</v>
      </c>
      <c r="O4433" s="2">
        <v>4431.0</v>
      </c>
      <c r="P4433" s="2">
        <v>2629.0</v>
      </c>
      <c r="Q4433" s="2">
        <v>2572.0</v>
      </c>
      <c r="R4433" s="2">
        <v>2646.0</v>
      </c>
      <c r="S4433" s="2">
        <v>2619.0</v>
      </c>
      <c r="T4433" s="2">
        <v>1.336452973E9</v>
      </c>
      <c r="U4433" s="2">
        <v>3.5362546E7</v>
      </c>
      <c r="V4433" s="2">
        <v>1.05475233E8</v>
      </c>
      <c r="W4433" s="2">
        <v>4003548.0</v>
      </c>
      <c r="X4433" s="2">
        <v>3107.0</v>
      </c>
      <c r="Y4433" s="2">
        <f t="shared" si="8"/>
        <v>0.9561510353</v>
      </c>
      <c r="Z4433" s="2">
        <f t="shared" ref="Z4433:AC4433" si="4484">ROUNDDOWN($Y4433*Z$1,0)-IF(MOD($Y4433*Z$1,1)=0,1,0)+1</f>
        <v>2</v>
      </c>
      <c r="AA4433" s="2">
        <f t="shared" si="4484"/>
        <v>3</v>
      </c>
      <c r="AB4433" s="2">
        <f t="shared" si="4484"/>
        <v>4</v>
      </c>
      <c r="AC4433" s="2">
        <f t="shared" si="4484"/>
        <v>5</v>
      </c>
      <c r="AD4433" s="2">
        <f t="shared" si="10"/>
        <v>0</v>
      </c>
      <c r="AE4433" s="2">
        <f t="shared" si="11"/>
        <v>0</v>
      </c>
      <c r="AF4433" s="2">
        <f t="shared" si="12"/>
        <v>0</v>
      </c>
      <c r="AG4433" s="2">
        <f t="shared" si="13"/>
        <v>0</v>
      </c>
      <c r="AH4433" s="2">
        <f t="shared" si="14"/>
        <v>1</v>
      </c>
      <c r="AI4433" s="2">
        <f t="shared" si="15"/>
        <v>0</v>
      </c>
      <c r="AJ4433" s="2">
        <f t="shared" si="16"/>
        <v>0</v>
      </c>
      <c r="AK4433" s="2">
        <f t="shared" si="17"/>
        <v>0</v>
      </c>
      <c r="AL4433" s="2">
        <f t="shared" si="18"/>
        <v>1</v>
      </c>
    </row>
    <row r="4434" ht="13.5" customHeight="1">
      <c r="A4434" s="3">
        <v>44411.0</v>
      </c>
      <c r="B4434" s="2">
        <v>2633.0</v>
      </c>
      <c r="C4434" s="2">
        <f t="shared" si="3"/>
        <v>2633</v>
      </c>
      <c r="D4434" s="2">
        <f t="shared" si="26"/>
        <v>5476.215561</v>
      </c>
      <c r="E4434" s="2">
        <f t="shared" si="20"/>
        <v>2650.895166</v>
      </c>
      <c r="F4434" s="2">
        <v>-0.49</v>
      </c>
      <c r="G4434" s="2">
        <f t="shared" si="4"/>
        <v>-0.0049</v>
      </c>
      <c r="H4434" s="2">
        <f t="shared" si="21"/>
        <v>2.1177</v>
      </c>
      <c r="I4434" s="2">
        <f t="shared" si="27"/>
        <v>1.773398027</v>
      </c>
      <c r="J4434" s="2">
        <f t="shared" si="5"/>
        <v>435.1739223</v>
      </c>
      <c r="K4434" s="2">
        <f t="shared" si="6"/>
        <v>449.8898685</v>
      </c>
      <c r="L4434" s="2">
        <f t="shared" si="7"/>
        <v>0</v>
      </c>
      <c r="M4434" s="2">
        <f t="shared" si="1"/>
        <v>449.8898685</v>
      </c>
      <c r="O4434" s="2">
        <v>4432.0</v>
      </c>
      <c r="P4434" s="2">
        <v>2640.0</v>
      </c>
      <c r="Q4434" s="2">
        <v>2646.0</v>
      </c>
      <c r="R4434" s="2">
        <v>2644.0</v>
      </c>
      <c r="S4434" s="2">
        <v>2616.0</v>
      </c>
      <c r="T4434" s="2">
        <v>1.336452973E9</v>
      </c>
      <c r="U4434" s="2">
        <v>3.5188807E7</v>
      </c>
      <c r="V4434" s="2">
        <v>6.0513078E7</v>
      </c>
      <c r="W4434" s="2">
        <v>2301732.0</v>
      </c>
      <c r="X4434" s="2">
        <v>1913.0</v>
      </c>
      <c r="Y4434" s="2">
        <f t="shared" si="8"/>
        <v>0.3497766951</v>
      </c>
      <c r="Z4434" s="2">
        <f t="shared" ref="Z4434:AC4434" si="4485">ROUNDDOWN($Y4434*Z$1,0)-IF(MOD($Y4434*Z$1,1)=0,1,0)+1</f>
        <v>1</v>
      </c>
      <c r="AA4434" s="2">
        <f t="shared" si="4485"/>
        <v>2</v>
      </c>
      <c r="AB4434" s="2">
        <f t="shared" si="4485"/>
        <v>2</v>
      </c>
      <c r="AC4434" s="2">
        <f t="shared" si="4485"/>
        <v>2</v>
      </c>
      <c r="AD4434" s="2">
        <f t="shared" si="10"/>
        <v>0</v>
      </c>
      <c r="AE4434" s="2">
        <f t="shared" si="11"/>
        <v>0</v>
      </c>
      <c r="AF4434" s="2">
        <f t="shared" si="12"/>
        <v>1</v>
      </c>
      <c r="AG4434" s="2">
        <f t="shared" si="13"/>
        <v>0</v>
      </c>
      <c r="AH4434" s="2">
        <f t="shared" si="14"/>
        <v>0</v>
      </c>
      <c r="AI4434" s="2">
        <f t="shared" si="15"/>
        <v>0</v>
      </c>
      <c r="AJ4434" s="2">
        <f t="shared" si="16"/>
        <v>0</v>
      </c>
      <c r="AK4434" s="2">
        <f t="shared" si="17"/>
        <v>0</v>
      </c>
      <c r="AL4434" s="2">
        <f t="shared" si="18"/>
        <v>1</v>
      </c>
    </row>
    <row r="4435" ht="13.5" customHeight="1">
      <c r="A4435" s="3">
        <v>44412.0</v>
      </c>
      <c r="B4435" s="2">
        <v>2629.0</v>
      </c>
      <c r="C4435" s="2">
        <f t="shared" si="3"/>
        <v>2629</v>
      </c>
      <c r="D4435" s="2">
        <f t="shared" si="26"/>
        <v>5478.416053</v>
      </c>
      <c r="E4435" s="2">
        <f t="shared" si="20"/>
        <v>2651.237734</v>
      </c>
      <c r="F4435" s="2">
        <v>-0.15</v>
      </c>
      <c r="G4435" s="2">
        <f t="shared" si="4"/>
        <v>-0.0015</v>
      </c>
      <c r="H4435" s="2">
        <f t="shared" si="21"/>
        <v>2.1162</v>
      </c>
      <c r="I4435" s="2">
        <f t="shared" si="27"/>
        <v>1.773799854</v>
      </c>
      <c r="J4435" s="2">
        <f t="shared" si="5"/>
        <v>434.5211614</v>
      </c>
      <c r="K4435" s="2">
        <f t="shared" si="6"/>
        <v>449.2150337</v>
      </c>
      <c r="L4435" s="2">
        <f t="shared" si="7"/>
        <v>0</v>
      </c>
      <c r="M4435" s="2">
        <f t="shared" si="1"/>
        <v>449.2150337</v>
      </c>
      <c r="O4435" s="2">
        <v>4433.0</v>
      </c>
      <c r="P4435" s="2">
        <v>2645.0</v>
      </c>
      <c r="Q4435" s="2">
        <v>2633.0</v>
      </c>
      <c r="R4435" s="2">
        <v>2664.0</v>
      </c>
      <c r="S4435" s="2">
        <v>2623.0</v>
      </c>
      <c r="T4435" s="2">
        <v>1.336452973E9</v>
      </c>
      <c r="U4435" s="2">
        <v>3.5135349E7</v>
      </c>
      <c r="V4435" s="2">
        <v>5.3382944E7</v>
      </c>
      <c r="W4435" s="2">
        <v>2022619.0</v>
      </c>
      <c r="X4435" s="2">
        <v>1708.0</v>
      </c>
      <c r="Y4435" s="2">
        <f t="shared" si="8"/>
        <v>0.4448842875</v>
      </c>
      <c r="Z4435" s="2">
        <f t="shared" ref="Z4435:AC4435" si="4486">ROUNDDOWN($Y4435*Z$1,0)-IF(MOD($Y4435*Z$1,1)=0,1,0)+1</f>
        <v>1</v>
      </c>
      <c r="AA4435" s="2">
        <f t="shared" si="4486"/>
        <v>2</v>
      </c>
      <c r="AB4435" s="2">
        <f t="shared" si="4486"/>
        <v>2</v>
      </c>
      <c r="AC4435" s="2">
        <f t="shared" si="4486"/>
        <v>3</v>
      </c>
      <c r="AD4435" s="2">
        <f t="shared" si="10"/>
        <v>0</v>
      </c>
      <c r="AE4435" s="2">
        <f t="shared" si="11"/>
        <v>0</v>
      </c>
      <c r="AF4435" s="2">
        <f t="shared" si="12"/>
        <v>0</v>
      </c>
      <c r="AG4435" s="2">
        <f t="shared" si="13"/>
        <v>1</v>
      </c>
      <c r="AH4435" s="2">
        <f t="shared" si="14"/>
        <v>0</v>
      </c>
      <c r="AI4435" s="2">
        <f t="shared" si="15"/>
        <v>0</v>
      </c>
      <c r="AJ4435" s="2">
        <f t="shared" si="16"/>
        <v>0</v>
      </c>
      <c r="AK4435" s="2">
        <f t="shared" si="17"/>
        <v>0</v>
      </c>
      <c r="AL4435" s="2">
        <f t="shared" si="18"/>
        <v>1</v>
      </c>
    </row>
    <row r="4436" ht="13.5" customHeight="1">
      <c r="A4436" s="3">
        <v>44413.0</v>
      </c>
      <c r="B4436" s="2">
        <v>2621.0</v>
      </c>
      <c r="C4436" s="2">
        <f t="shared" si="3"/>
        <v>2621</v>
      </c>
      <c r="D4436" s="2">
        <f t="shared" si="26"/>
        <v>5480.61743</v>
      </c>
      <c r="E4436" s="2">
        <f t="shared" si="20"/>
        <v>2651.580301</v>
      </c>
      <c r="F4436" s="2">
        <v>-0.3</v>
      </c>
      <c r="G4436" s="2">
        <f t="shared" si="4"/>
        <v>-0.003</v>
      </c>
      <c r="H4436" s="2">
        <f t="shared" si="21"/>
        <v>2.1132</v>
      </c>
      <c r="I4436" s="2">
        <f t="shared" si="27"/>
        <v>1.774201681</v>
      </c>
      <c r="J4436" s="2">
        <f t="shared" si="5"/>
        <v>433.2175979</v>
      </c>
      <c r="K4436" s="2">
        <f t="shared" si="6"/>
        <v>447.8673886</v>
      </c>
      <c r="L4436" s="2">
        <f t="shared" si="7"/>
        <v>0</v>
      </c>
      <c r="M4436" s="2">
        <f t="shared" si="1"/>
        <v>447.8673886</v>
      </c>
      <c r="O4436" s="2">
        <v>4434.0</v>
      </c>
      <c r="P4436" s="2">
        <v>2633.0</v>
      </c>
      <c r="Q4436" s="2">
        <v>2629.0</v>
      </c>
      <c r="R4436" s="2">
        <v>2649.0</v>
      </c>
      <c r="S4436" s="2">
        <v>2621.0</v>
      </c>
      <c r="T4436" s="2">
        <v>1.336452973E9</v>
      </c>
      <c r="U4436" s="2">
        <v>3.5028432E7</v>
      </c>
      <c r="V4436" s="2">
        <v>1.48882603E8</v>
      </c>
      <c r="W4436" s="2">
        <v>5664270.0</v>
      </c>
      <c r="X4436" s="2">
        <v>2010.0</v>
      </c>
      <c r="Y4436" s="2">
        <f t="shared" si="8"/>
        <v>0.4019488429</v>
      </c>
      <c r="Z4436" s="2">
        <f t="shared" ref="Z4436:AC4436" si="4487">ROUNDDOWN($Y4436*Z$1,0)-IF(MOD($Y4436*Z$1,1)=0,1,0)+1</f>
        <v>1</v>
      </c>
      <c r="AA4436" s="2">
        <f t="shared" si="4487"/>
        <v>2</v>
      </c>
      <c r="AB4436" s="2">
        <f t="shared" si="4487"/>
        <v>2</v>
      </c>
      <c r="AC4436" s="2">
        <f t="shared" si="4487"/>
        <v>3</v>
      </c>
      <c r="AD4436" s="2">
        <f t="shared" si="10"/>
        <v>0</v>
      </c>
      <c r="AE4436" s="2">
        <f t="shared" si="11"/>
        <v>0</v>
      </c>
      <c r="AF4436" s="2">
        <f t="shared" si="12"/>
        <v>0</v>
      </c>
      <c r="AG4436" s="2">
        <f t="shared" si="13"/>
        <v>0</v>
      </c>
      <c r="AH4436" s="2">
        <f t="shared" si="14"/>
        <v>0</v>
      </c>
      <c r="AI4436" s="2">
        <f t="shared" si="15"/>
        <v>0</v>
      </c>
      <c r="AJ4436" s="2">
        <f t="shared" si="16"/>
        <v>1</v>
      </c>
      <c r="AK4436" s="2">
        <f t="shared" si="17"/>
        <v>0</v>
      </c>
      <c r="AL4436" s="2">
        <f t="shared" si="18"/>
        <v>1</v>
      </c>
    </row>
    <row r="4437" ht="13.5" customHeight="1">
      <c r="A4437" s="3">
        <v>44416.0</v>
      </c>
      <c r="B4437" s="2">
        <v>2640.0</v>
      </c>
      <c r="C4437" s="2">
        <f t="shared" si="3"/>
        <v>2640</v>
      </c>
      <c r="D4437" s="2">
        <f t="shared" si="26"/>
        <v>5482.819691</v>
      </c>
      <c r="E4437" s="2">
        <f t="shared" si="20"/>
        <v>2651.922869</v>
      </c>
      <c r="F4437" s="2">
        <v>0.72</v>
      </c>
      <c r="G4437" s="2">
        <f t="shared" si="4"/>
        <v>0.0072</v>
      </c>
      <c r="H4437" s="2">
        <f t="shared" si="21"/>
        <v>2.1204</v>
      </c>
      <c r="I4437" s="2">
        <f t="shared" si="27"/>
        <v>1.774603508</v>
      </c>
      <c r="J4437" s="2">
        <f t="shared" si="5"/>
        <v>436.3367646</v>
      </c>
      <c r="K4437" s="2">
        <f t="shared" si="6"/>
        <v>451.0920338</v>
      </c>
      <c r="L4437" s="2">
        <f t="shared" si="7"/>
        <v>0</v>
      </c>
      <c r="M4437" s="2">
        <f t="shared" si="1"/>
        <v>451.0920338</v>
      </c>
      <c r="O4437" s="2">
        <v>4435.0</v>
      </c>
      <c r="P4437" s="2">
        <v>2621.0</v>
      </c>
      <c r="Q4437" s="2">
        <v>2621.0</v>
      </c>
      <c r="R4437" s="2">
        <v>2640.0</v>
      </c>
      <c r="S4437" s="2">
        <v>2615.0</v>
      </c>
      <c r="T4437" s="2">
        <v>1.336452973E9</v>
      </c>
      <c r="U4437" s="2">
        <v>3.5282358E7</v>
      </c>
      <c r="V4437" s="2">
        <v>2.6889475E7</v>
      </c>
      <c r="W4437" s="2">
        <v>1022597.0</v>
      </c>
      <c r="X4437" s="2">
        <v>797.0</v>
      </c>
      <c r="Y4437" s="2">
        <f t="shared" si="8"/>
        <v>0.6852415753</v>
      </c>
      <c r="Z4437" s="2">
        <f t="shared" ref="Z4437:AC4437" si="4488">ROUNDDOWN($Y4437*Z$1,0)-IF(MOD($Y4437*Z$1,1)=0,1,0)+1</f>
        <v>2</v>
      </c>
      <c r="AA4437" s="2">
        <f t="shared" si="4488"/>
        <v>3</v>
      </c>
      <c r="AB4437" s="2">
        <f t="shared" si="4488"/>
        <v>3</v>
      </c>
      <c r="AC4437" s="2">
        <f t="shared" si="4488"/>
        <v>4</v>
      </c>
      <c r="AD4437" s="2">
        <f t="shared" si="10"/>
        <v>0</v>
      </c>
      <c r="AE4437" s="2">
        <f t="shared" si="11"/>
        <v>0</v>
      </c>
      <c r="AF4437" s="2">
        <f t="shared" si="12"/>
        <v>0</v>
      </c>
      <c r="AG4437" s="2">
        <f t="shared" si="13"/>
        <v>0</v>
      </c>
      <c r="AH4437" s="2">
        <f t="shared" si="14"/>
        <v>0</v>
      </c>
      <c r="AI4437" s="2">
        <f t="shared" si="15"/>
        <v>1</v>
      </c>
      <c r="AJ4437" s="2">
        <f t="shared" si="16"/>
        <v>0</v>
      </c>
      <c r="AK4437" s="2">
        <f t="shared" si="17"/>
        <v>0</v>
      </c>
      <c r="AL4437" s="2">
        <f t="shared" si="18"/>
        <v>1</v>
      </c>
    </row>
    <row r="4438" ht="13.5" customHeight="1">
      <c r="A4438" s="3">
        <v>44417.0</v>
      </c>
      <c r="B4438" s="2">
        <v>2589.0</v>
      </c>
      <c r="C4438" s="2">
        <f t="shared" si="3"/>
        <v>2589</v>
      </c>
      <c r="D4438" s="2">
        <f t="shared" si="26"/>
        <v>5485.022837</v>
      </c>
      <c r="E4438" s="2">
        <f t="shared" si="20"/>
        <v>2652.265437</v>
      </c>
      <c r="F4438" s="2">
        <v>-0.19</v>
      </c>
      <c r="G4438" s="2">
        <f t="shared" si="4"/>
        <v>-0.0019</v>
      </c>
      <c r="H4438" s="2">
        <f t="shared" si="21"/>
        <v>2.1185</v>
      </c>
      <c r="I4438" s="2">
        <f t="shared" si="27"/>
        <v>1.775005335</v>
      </c>
      <c r="J4438" s="2">
        <f t="shared" si="5"/>
        <v>435.5077248</v>
      </c>
      <c r="K4438" s="2">
        <f t="shared" si="6"/>
        <v>450.2349589</v>
      </c>
      <c r="L4438" s="2">
        <f t="shared" si="7"/>
        <v>0</v>
      </c>
      <c r="M4438" s="2">
        <f t="shared" si="1"/>
        <v>450.2349589</v>
      </c>
      <c r="O4438" s="2">
        <v>4436.0</v>
      </c>
      <c r="P4438" s="2">
        <v>2600.0</v>
      </c>
      <c r="Q4438" s="2">
        <v>2594.0</v>
      </c>
      <c r="R4438" s="2">
        <v>2600.0</v>
      </c>
      <c r="S4438" s="2">
        <v>2569.0</v>
      </c>
      <c r="T4438" s="2">
        <v>1.336452973E9</v>
      </c>
      <c r="U4438" s="2">
        <v>3.4600767E7</v>
      </c>
      <c r="V4438" s="2">
        <v>5.8949576E7</v>
      </c>
      <c r="W4438" s="2">
        <v>2277375.0</v>
      </c>
      <c r="X4438" s="2">
        <v>1526.0</v>
      </c>
      <c r="Y4438" s="2">
        <f t="shared" si="8"/>
        <v>0.4336175396</v>
      </c>
      <c r="Z4438" s="2">
        <f t="shared" ref="Z4438:AC4438" si="4489">ROUNDDOWN($Y4438*Z$1,0)-IF(MOD($Y4438*Z$1,1)=0,1,0)+1</f>
        <v>1</v>
      </c>
      <c r="AA4438" s="2">
        <f t="shared" si="4489"/>
        <v>2</v>
      </c>
      <c r="AB4438" s="2">
        <f t="shared" si="4489"/>
        <v>2</v>
      </c>
      <c r="AC4438" s="2">
        <f t="shared" si="4489"/>
        <v>3</v>
      </c>
      <c r="AD4438" s="2">
        <f t="shared" si="10"/>
        <v>0</v>
      </c>
      <c r="AE4438" s="2">
        <f t="shared" si="11"/>
        <v>0</v>
      </c>
      <c r="AF4438" s="2">
        <f t="shared" si="12"/>
        <v>0</v>
      </c>
      <c r="AG4438" s="2">
        <f t="shared" si="13"/>
        <v>0</v>
      </c>
      <c r="AH4438" s="2">
        <f t="shared" si="14"/>
        <v>0</v>
      </c>
      <c r="AI4438" s="2">
        <f t="shared" si="15"/>
        <v>0</v>
      </c>
      <c r="AJ4438" s="2">
        <f t="shared" si="16"/>
        <v>0</v>
      </c>
      <c r="AK4438" s="2">
        <f t="shared" si="17"/>
        <v>1</v>
      </c>
      <c r="AL4438" s="2">
        <f t="shared" si="18"/>
        <v>1</v>
      </c>
    </row>
    <row r="4439" ht="13.5" customHeight="1">
      <c r="A4439" s="3">
        <v>44418.0</v>
      </c>
      <c r="B4439" s="2">
        <v>2640.0</v>
      </c>
      <c r="C4439" s="2">
        <f t="shared" si="3"/>
        <v>2640</v>
      </c>
      <c r="D4439" s="2">
        <f t="shared" si="26"/>
        <v>5487.226868</v>
      </c>
      <c r="E4439" s="2">
        <f t="shared" si="20"/>
        <v>2652.608005</v>
      </c>
      <c r="F4439" s="2">
        <v>1.97</v>
      </c>
      <c r="G4439" s="2">
        <f t="shared" si="4"/>
        <v>0.0197</v>
      </c>
      <c r="H4439" s="2">
        <f t="shared" si="21"/>
        <v>2.1382</v>
      </c>
      <c r="I4439" s="2">
        <f t="shared" si="27"/>
        <v>1.775407162</v>
      </c>
      <c r="J4439" s="2">
        <f t="shared" si="5"/>
        <v>444.087227</v>
      </c>
      <c r="K4439" s="2">
        <f t="shared" si="6"/>
        <v>459.1045876</v>
      </c>
      <c r="L4439" s="2">
        <f t="shared" si="7"/>
        <v>0</v>
      </c>
      <c r="M4439" s="2">
        <f t="shared" si="1"/>
        <v>459.1045876</v>
      </c>
      <c r="O4439" s="2">
        <v>4437.0</v>
      </c>
      <c r="P4439" s="2">
        <v>2589.0</v>
      </c>
      <c r="Q4439" s="2">
        <v>2589.0</v>
      </c>
      <c r="R4439" s="2">
        <v>2640.0</v>
      </c>
      <c r="S4439" s="2">
        <v>2585.0</v>
      </c>
      <c r="T4439" s="2">
        <v>1.336452973E9</v>
      </c>
      <c r="U4439" s="2">
        <v>3.5282358E7</v>
      </c>
      <c r="V4439" s="2">
        <v>7.2177255E7</v>
      </c>
      <c r="W4439" s="2">
        <v>2756473.0</v>
      </c>
      <c r="X4439" s="2">
        <v>2208.0</v>
      </c>
      <c r="Y4439" s="2">
        <f t="shared" si="8"/>
        <v>0.8953511977</v>
      </c>
      <c r="Z4439" s="2">
        <f t="shared" ref="Z4439:AC4439" si="4490">ROUNDDOWN($Y4439*Z$1,0)-IF(MOD($Y4439*Z$1,1)=0,1,0)+1</f>
        <v>2</v>
      </c>
      <c r="AA4439" s="2">
        <f t="shared" si="4490"/>
        <v>3</v>
      </c>
      <c r="AB4439" s="2">
        <f t="shared" si="4490"/>
        <v>4</v>
      </c>
      <c r="AC4439" s="2">
        <f t="shared" si="4490"/>
        <v>5</v>
      </c>
      <c r="AD4439" s="2">
        <f t="shared" si="10"/>
        <v>0</v>
      </c>
      <c r="AE4439" s="2">
        <f t="shared" si="11"/>
        <v>1</v>
      </c>
      <c r="AF4439" s="2">
        <f t="shared" si="12"/>
        <v>0</v>
      </c>
      <c r="AG4439" s="2">
        <f t="shared" si="13"/>
        <v>0</v>
      </c>
      <c r="AH4439" s="2">
        <f t="shared" si="14"/>
        <v>0</v>
      </c>
      <c r="AI4439" s="2">
        <f t="shared" si="15"/>
        <v>0</v>
      </c>
      <c r="AJ4439" s="2">
        <f t="shared" si="16"/>
        <v>0</v>
      </c>
      <c r="AK4439" s="2">
        <f t="shared" si="17"/>
        <v>0</v>
      </c>
      <c r="AL4439" s="2">
        <f t="shared" si="18"/>
        <v>1</v>
      </c>
    </row>
    <row r="4440" ht="13.5" customHeight="1">
      <c r="A4440" s="3">
        <v>44419.0</v>
      </c>
      <c r="B4440" s="2">
        <v>2665.0</v>
      </c>
      <c r="C4440" s="2">
        <f t="shared" si="3"/>
        <v>2665</v>
      </c>
      <c r="D4440" s="2">
        <f t="shared" si="26"/>
        <v>5489.431785</v>
      </c>
      <c r="E4440" s="2">
        <f t="shared" si="20"/>
        <v>2652.950572</v>
      </c>
      <c r="F4440" s="2">
        <v>0.95</v>
      </c>
      <c r="G4440" s="2">
        <f t="shared" si="4"/>
        <v>0.0095</v>
      </c>
      <c r="H4440" s="2">
        <f t="shared" si="21"/>
        <v>2.1477</v>
      </c>
      <c r="I4440" s="2">
        <f t="shared" si="27"/>
        <v>1.77580899</v>
      </c>
      <c r="J4440" s="2">
        <f t="shared" si="5"/>
        <v>448.3060556</v>
      </c>
      <c r="K4440" s="2">
        <f t="shared" si="6"/>
        <v>463.4660812</v>
      </c>
      <c r="L4440" s="2">
        <f t="shared" si="7"/>
        <v>0</v>
      </c>
      <c r="M4440" s="2">
        <f t="shared" si="1"/>
        <v>463.4660812</v>
      </c>
      <c r="O4440" s="2">
        <v>4438.0</v>
      </c>
      <c r="P4440" s="2">
        <v>2640.0</v>
      </c>
      <c r="Q4440" s="2">
        <v>2640.0</v>
      </c>
      <c r="R4440" s="2">
        <v>2665.0</v>
      </c>
      <c r="S4440" s="2">
        <v>2624.0</v>
      </c>
      <c r="T4440" s="2">
        <v>1.336452973E9</v>
      </c>
      <c r="U4440" s="2">
        <v>3.5616472E7</v>
      </c>
      <c r="V4440" s="2">
        <v>7.1602792E7</v>
      </c>
      <c r="W4440" s="2">
        <v>2707765.0</v>
      </c>
      <c r="X4440" s="2">
        <v>1876.0</v>
      </c>
      <c r="Y4440" s="2">
        <f t="shared" si="8"/>
        <v>0.7437068616</v>
      </c>
      <c r="Z4440" s="2">
        <f t="shared" ref="Z4440:AC4440" si="4491">ROUNDDOWN($Y4440*Z$1,0)-IF(MOD($Y4440*Z$1,1)=0,1,0)+1</f>
        <v>2</v>
      </c>
      <c r="AA4440" s="2">
        <f t="shared" si="4491"/>
        <v>3</v>
      </c>
      <c r="AB4440" s="2">
        <f t="shared" si="4491"/>
        <v>3</v>
      </c>
      <c r="AC4440" s="2">
        <f t="shared" si="4491"/>
        <v>4</v>
      </c>
      <c r="AD4440" s="2">
        <f t="shared" si="10"/>
        <v>0</v>
      </c>
      <c r="AE4440" s="2">
        <f t="shared" si="11"/>
        <v>1</v>
      </c>
      <c r="AF4440" s="2">
        <f t="shared" si="12"/>
        <v>0</v>
      </c>
      <c r="AG4440" s="2">
        <f t="shared" si="13"/>
        <v>0</v>
      </c>
      <c r="AH4440" s="2">
        <f t="shared" si="14"/>
        <v>0</v>
      </c>
      <c r="AI4440" s="2">
        <f t="shared" si="15"/>
        <v>0</v>
      </c>
      <c r="AJ4440" s="2">
        <f t="shared" si="16"/>
        <v>0</v>
      </c>
      <c r="AK4440" s="2">
        <f t="shared" si="17"/>
        <v>0</v>
      </c>
      <c r="AL4440" s="2">
        <f t="shared" si="18"/>
        <v>1</v>
      </c>
    </row>
    <row r="4441" ht="13.5" customHeight="1">
      <c r="A4441" s="3">
        <v>44420.0</v>
      </c>
      <c r="B4441" s="2">
        <v>2701.0</v>
      </c>
      <c r="C4441" s="2">
        <f t="shared" si="3"/>
        <v>2701</v>
      </c>
      <c r="D4441" s="2">
        <f t="shared" si="26"/>
        <v>5491.637588</v>
      </c>
      <c r="E4441" s="2">
        <f t="shared" si="20"/>
        <v>2653.29314</v>
      </c>
      <c r="F4441" s="2">
        <v>1.35</v>
      </c>
      <c r="G4441" s="2">
        <f t="shared" si="4"/>
        <v>0.0135</v>
      </c>
      <c r="H4441" s="2">
        <f t="shared" si="21"/>
        <v>2.1612</v>
      </c>
      <c r="I4441" s="2">
        <f t="shared" si="27"/>
        <v>1.776210817</v>
      </c>
      <c r="J4441" s="2">
        <f t="shared" si="5"/>
        <v>454.3581874</v>
      </c>
      <c r="K4441" s="2">
        <f t="shared" si="6"/>
        <v>469.7228733</v>
      </c>
      <c r="L4441" s="2">
        <f t="shared" si="7"/>
        <v>0</v>
      </c>
      <c r="M4441" s="2">
        <f t="shared" si="1"/>
        <v>469.7228733</v>
      </c>
      <c r="O4441" s="2">
        <v>4439.0</v>
      </c>
      <c r="P4441" s="2">
        <v>2667.0</v>
      </c>
      <c r="Q4441" s="2">
        <v>2665.0</v>
      </c>
      <c r="R4441" s="2">
        <v>2714.0</v>
      </c>
      <c r="S4441" s="2">
        <v>2661.0</v>
      </c>
      <c r="T4441" s="2">
        <v>1.336452973E9</v>
      </c>
      <c r="U4441" s="2">
        <v>3.6097595E7</v>
      </c>
      <c r="V4441" s="2">
        <v>1.39426716E8</v>
      </c>
      <c r="W4441" s="2">
        <v>5189920.0</v>
      </c>
      <c r="X4441" s="2">
        <v>2843.0</v>
      </c>
      <c r="Y4441" s="2">
        <f t="shared" si="8"/>
        <v>0.8192245229</v>
      </c>
      <c r="Z4441" s="2">
        <f t="shared" ref="Z4441:AC4441" si="4492">ROUNDDOWN($Y4441*Z$1,0)-IF(MOD($Y4441*Z$1,1)=0,1,0)+1</f>
        <v>2</v>
      </c>
      <c r="AA4441" s="2">
        <f t="shared" si="4492"/>
        <v>3</v>
      </c>
      <c r="AB4441" s="2">
        <f t="shared" si="4492"/>
        <v>4</v>
      </c>
      <c r="AC4441" s="2">
        <f t="shared" si="4492"/>
        <v>5</v>
      </c>
      <c r="AD4441" s="2">
        <f t="shared" si="10"/>
        <v>1</v>
      </c>
      <c r="AE4441" s="2">
        <f t="shared" si="11"/>
        <v>0</v>
      </c>
      <c r="AF4441" s="2">
        <f t="shared" si="12"/>
        <v>0</v>
      </c>
      <c r="AG4441" s="2">
        <f t="shared" si="13"/>
        <v>0</v>
      </c>
      <c r="AH4441" s="2">
        <f t="shared" si="14"/>
        <v>0</v>
      </c>
      <c r="AI4441" s="2">
        <f t="shared" si="15"/>
        <v>0</v>
      </c>
      <c r="AJ4441" s="2">
        <f t="shared" si="16"/>
        <v>0</v>
      </c>
      <c r="AK4441" s="2">
        <f t="shared" si="17"/>
        <v>0</v>
      </c>
      <c r="AL4441" s="2">
        <f t="shared" si="18"/>
        <v>1</v>
      </c>
    </row>
    <row r="4442" ht="13.5" customHeight="1">
      <c r="A4442" s="3">
        <v>44423.0</v>
      </c>
      <c r="B4442" s="2">
        <v>2736.0</v>
      </c>
      <c r="C4442" s="2">
        <f t="shared" si="3"/>
        <v>2736</v>
      </c>
      <c r="D4442" s="2">
        <f t="shared" si="26"/>
        <v>5493.844277</v>
      </c>
      <c r="E4442" s="2">
        <f t="shared" si="20"/>
        <v>2653.635708</v>
      </c>
      <c r="F4442" s="2">
        <v>1.3</v>
      </c>
      <c r="G4442" s="2">
        <f t="shared" si="4"/>
        <v>0.013</v>
      </c>
      <c r="H4442" s="2">
        <f t="shared" si="21"/>
        <v>2.1742</v>
      </c>
      <c r="I4442" s="2">
        <f t="shared" si="27"/>
        <v>1.776612644</v>
      </c>
      <c r="J4442" s="2">
        <f t="shared" si="5"/>
        <v>460.2648438</v>
      </c>
      <c r="K4442" s="2">
        <f t="shared" si="6"/>
        <v>475.8292707</v>
      </c>
      <c r="L4442" s="2">
        <f t="shared" si="7"/>
        <v>0</v>
      </c>
      <c r="M4442" s="2">
        <f t="shared" si="1"/>
        <v>475.8292707</v>
      </c>
      <c r="O4442" s="2">
        <v>4440.0</v>
      </c>
      <c r="P4442" s="2">
        <v>2702.0</v>
      </c>
      <c r="Q4442" s="2">
        <v>2701.0</v>
      </c>
      <c r="R4442" s="2">
        <v>2736.0</v>
      </c>
      <c r="S4442" s="2">
        <v>2694.0</v>
      </c>
      <c r="T4442" s="2">
        <v>1.336452973E9</v>
      </c>
      <c r="U4442" s="2">
        <v>3.6565353E7</v>
      </c>
      <c r="V4442" s="2">
        <v>5.2313416E7</v>
      </c>
      <c r="W4442" s="2">
        <v>1922188.0</v>
      </c>
      <c r="X4442" s="2">
        <v>1221.0</v>
      </c>
      <c r="Y4442" s="2">
        <f t="shared" si="8"/>
        <v>0.8099878197</v>
      </c>
      <c r="Z4442" s="2">
        <f t="shared" ref="Z4442:AC4442" si="4493">ROUNDDOWN($Y4442*Z$1,0)-IF(MOD($Y4442*Z$1,1)=0,1,0)+1</f>
        <v>2</v>
      </c>
      <c r="AA4442" s="2">
        <f t="shared" si="4493"/>
        <v>3</v>
      </c>
      <c r="AB4442" s="2">
        <f t="shared" si="4493"/>
        <v>4</v>
      </c>
      <c r="AC4442" s="2">
        <f t="shared" si="4493"/>
        <v>5</v>
      </c>
      <c r="AD4442" s="2">
        <f t="shared" si="10"/>
        <v>0</v>
      </c>
      <c r="AE4442" s="2">
        <f t="shared" si="11"/>
        <v>0</v>
      </c>
      <c r="AF4442" s="2">
        <f t="shared" si="12"/>
        <v>0</v>
      </c>
      <c r="AG4442" s="2">
        <f t="shared" si="13"/>
        <v>0</v>
      </c>
      <c r="AH4442" s="2">
        <f t="shared" si="14"/>
        <v>0</v>
      </c>
      <c r="AI4442" s="2">
        <f t="shared" si="15"/>
        <v>1</v>
      </c>
      <c r="AJ4442" s="2">
        <f t="shared" si="16"/>
        <v>0</v>
      </c>
      <c r="AK4442" s="2">
        <f t="shared" si="17"/>
        <v>0</v>
      </c>
      <c r="AL4442" s="2">
        <f t="shared" si="18"/>
        <v>1</v>
      </c>
    </row>
    <row r="4443" ht="13.5" customHeight="1">
      <c r="A4443" s="3">
        <v>44424.0</v>
      </c>
      <c r="B4443" s="2">
        <v>2699.0</v>
      </c>
      <c r="C4443" s="2">
        <f t="shared" si="3"/>
        <v>2699</v>
      </c>
      <c r="D4443" s="2">
        <f t="shared" si="26"/>
        <v>5496.051853</v>
      </c>
      <c r="E4443" s="2">
        <f t="shared" si="20"/>
        <v>2653.978275</v>
      </c>
      <c r="F4443" s="2">
        <v>-1.35</v>
      </c>
      <c r="G4443" s="2">
        <f t="shared" si="4"/>
        <v>-0.0135</v>
      </c>
      <c r="H4443" s="2">
        <f t="shared" si="21"/>
        <v>2.1607</v>
      </c>
      <c r="I4443" s="2">
        <f t="shared" si="27"/>
        <v>1.777014471</v>
      </c>
      <c r="J4443" s="2">
        <f t="shared" si="5"/>
        <v>454.0512684</v>
      </c>
      <c r="K4443" s="2">
        <f t="shared" si="6"/>
        <v>469.4055755</v>
      </c>
      <c r="L4443" s="2">
        <f t="shared" si="7"/>
        <v>0</v>
      </c>
      <c r="M4443" s="2">
        <f t="shared" si="1"/>
        <v>469.4055755</v>
      </c>
      <c r="O4443" s="2">
        <v>4441.0</v>
      </c>
      <c r="P4443" s="2">
        <v>2720.0</v>
      </c>
      <c r="Q4443" s="2">
        <v>2736.0</v>
      </c>
      <c r="R4443" s="2">
        <v>2725.0</v>
      </c>
      <c r="S4443" s="2">
        <v>2682.0</v>
      </c>
      <c r="T4443" s="2">
        <v>1.336452973E9</v>
      </c>
      <c r="U4443" s="2">
        <v>3.6070866E7</v>
      </c>
      <c r="V4443" s="2">
        <v>1.26399971E8</v>
      </c>
      <c r="W4443" s="2">
        <v>4686399.0</v>
      </c>
      <c r="X4443" s="2">
        <v>4484.0</v>
      </c>
      <c r="Y4443" s="2">
        <f t="shared" si="8"/>
        <v>0.1674786845</v>
      </c>
      <c r="Z4443" s="2">
        <f t="shared" ref="Z4443:AC4443" si="4494">ROUNDDOWN($Y4443*Z$1,0)-IF(MOD($Y4443*Z$1,1)=0,1,0)+1</f>
        <v>1</v>
      </c>
      <c r="AA4443" s="2">
        <f t="shared" si="4494"/>
        <v>1</v>
      </c>
      <c r="AB4443" s="2">
        <f t="shared" si="4494"/>
        <v>1</v>
      </c>
      <c r="AC4443" s="2">
        <f t="shared" si="4494"/>
        <v>1</v>
      </c>
      <c r="AD4443" s="2">
        <f t="shared" si="10"/>
        <v>0</v>
      </c>
      <c r="AE4443" s="2">
        <f t="shared" si="11"/>
        <v>0</v>
      </c>
      <c r="AF4443" s="2">
        <f t="shared" si="12"/>
        <v>0</v>
      </c>
      <c r="AG4443" s="2">
        <f t="shared" si="13"/>
        <v>0</v>
      </c>
      <c r="AH4443" s="2">
        <f t="shared" si="14"/>
        <v>0</v>
      </c>
      <c r="AI4443" s="2">
        <f t="shared" si="15"/>
        <v>0</v>
      </c>
      <c r="AJ4443" s="2">
        <f t="shared" si="16"/>
        <v>0</v>
      </c>
      <c r="AK4443" s="2">
        <f t="shared" si="17"/>
        <v>1</v>
      </c>
      <c r="AL4443" s="2">
        <f t="shared" si="18"/>
        <v>1</v>
      </c>
    </row>
    <row r="4444" ht="13.5" customHeight="1">
      <c r="A4444" s="3">
        <v>44425.0</v>
      </c>
      <c r="B4444" s="2">
        <v>2720.0</v>
      </c>
      <c r="C4444" s="2">
        <f t="shared" si="3"/>
        <v>2720</v>
      </c>
      <c r="D4444" s="2">
        <f t="shared" si="26"/>
        <v>5498.260316</v>
      </c>
      <c r="E4444" s="2">
        <f t="shared" si="20"/>
        <v>2654.320843</v>
      </c>
      <c r="F4444" s="2">
        <v>0.78</v>
      </c>
      <c r="G4444" s="2">
        <f t="shared" si="4"/>
        <v>0.0078</v>
      </c>
      <c r="H4444" s="2">
        <f t="shared" si="21"/>
        <v>2.1685</v>
      </c>
      <c r="I4444" s="2">
        <f t="shared" si="27"/>
        <v>1.777416298</v>
      </c>
      <c r="J4444" s="2">
        <f t="shared" si="5"/>
        <v>457.5928683</v>
      </c>
      <c r="K4444" s="2">
        <f t="shared" si="6"/>
        <v>473.066939</v>
      </c>
      <c r="L4444" s="2">
        <f t="shared" si="7"/>
        <v>0</v>
      </c>
      <c r="M4444" s="2">
        <f t="shared" si="1"/>
        <v>473.066939</v>
      </c>
      <c r="O4444" s="2">
        <v>4442.0</v>
      </c>
      <c r="P4444" s="2">
        <v>2699.0</v>
      </c>
      <c r="Q4444" s="2">
        <v>2699.0</v>
      </c>
      <c r="R4444" s="2">
        <v>2720.0</v>
      </c>
      <c r="S4444" s="2">
        <v>2690.0</v>
      </c>
      <c r="T4444" s="2">
        <v>1.336452973E9</v>
      </c>
      <c r="U4444" s="2">
        <v>3.6351521E7</v>
      </c>
      <c r="V4444" s="2">
        <v>5.9611612E7</v>
      </c>
      <c r="W4444" s="2">
        <v>2200711.0</v>
      </c>
      <c r="X4444" s="2">
        <v>1941.0</v>
      </c>
      <c r="Y4444" s="2">
        <f t="shared" si="8"/>
        <v>0.7012789281</v>
      </c>
      <c r="Z4444" s="2">
        <f t="shared" ref="Z4444:AC4444" si="4495">ROUNDDOWN($Y4444*Z$1,0)-IF(MOD($Y4444*Z$1,1)=0,1,0)+1</f>
        <v>2</v>
      </c>
      <c r="AA4444" s="2">
        <f t="shared" si="4495"/>
        <v>3</v>
      </c>
      <c r="AB4444" s="2">
        <f t="shared" si="4495"/>
        <v>3</v>
      </c>
      <c r="AC4444" s="2">
        <f t="shared" si="4495"/>
        <v>4</v>
      </c>
      <c r="AD4444" s="2">
        <f t="shared" si="10"/>
        <v>1</v>
      </c>
      <c r="AE4444" s="2">
        <f t="shared" si="11"/>
        <v>0</v>
      </c>
      <c r="AF4444" s="2">
        <f t="shared" si="12"/>
        <v>0</v>
      </c>
      <c r="AG4444" s="2">
        <f t="shared" si="13"/>
        <v>0</v>
      </c>
      <c r="AH4444" s="2">
        <f t="shared" si="14"/>
        <v>0</v>
      </c>
      <c r="AI4444" s="2">
        <f t="shared" si="15"/>
        <v>0</v>
      </c>
      <c r="AJ4444" s="2">
        <f t="shared" si="16"/>
        <v>0</v>
      </c>
      <c r="AK4444" s="2">
        <f t="shared" si="17"/>
        <v>0</v>
      </c>
      <c r="AL4444" s="2">
        <f t="shared" si="18"/>
        <v>1</v>
      </c>
    </row>
    <row r="4445" ht="13.5" customHeight="1">
      <c r="A4445" s="3">
        <v>44426.0</v>
      </c>
      <c r="B4445" s="2">
        <v>2762.0</v>
      </c>
      <c r="C4445" s="2">
        <f t="shared" si="3"/>
        <v>2762</v>
      </c>
      <c r="D4445" s="2">
        <f t="shared" si="26"/>
        <v>5500.469666</v>
      </c>
      <c r="E4445" s="2">
        <f t="shared" si="20"/>
        <v>2654.663411</v>
      </c>
      <c r="F4445" s="2">
        <v>1.54</v>
      </c>
      <c r="G4445" s="2">
        <f t="shared" si="4"/>
        <v>0.0154</v>
      </c>
      <c r="H4445" s="2">
        <f t="shared" si="21"/>
        <v>2.1839</v>
      </c>
      <c r="I4445" s="2">
        <f t="shared" si="27"/>
        <v>1.777818125</v>
      </c>
      <c r="J4445" s="2">
        <f t="shared" si="5"/>
        <v>464.6397985</v>
      </c>
      <c r="K4445" s="2">
        <f t="shared" si="6"/>
        <v>480.3521699</v>
      </c>
      <c r="L4445" s="2">
        <f t="shared" si="7"/>
        <v>0</v>
      </c>
      <c r="M4445" s="2">
        <f t="shared" si="1"/>
        <v>480.3521699</v>
      </c>
      <c r="O4445" s="2">
        <v>4443.0</v>
      </c>
      <c r="P4445" s="2">
        <v>2722.0</v>
      </c>
      <c r="Q4445" s="2">
        <v>2720.0</v>
      </c>
      <c r="R4445" s="2">
        <v>2762.0</v>
      </c>
      <c r="S4445" s="2">
        <v>2714.0</v>
      </c>
      <c r="T4445" s="2">
        <v>1.336452973E9</v>
      </c>
      <c r="U4445" s="2">
        <v>3.6912831E7</v>
      </c>
      <c r="V4445" s="2">
        <v>6.620129E7</v>
      </c>
      <c r="W4445" s="2">
        <v>2411659.0</v>
      </c>
      <c r="X4445" s="2">
        <v>1865.0</v>
      </c>
      <c r="Y4445" s="2">
        <f t="shared" si="8"/>
        <v>0.8495736906</v>
      </c>
      <c r="Z4445" s="2">
        <f t="shared" ref="Z4445:AC4445" si="4496">ROUNDDOWN($Y4445*Z$1,0)-IF(MOD($Y4445*Z$1,1)=0,1,0)+1</f>
        <v>2</v>
      </c>
      <c r="AA4445" s="2">
        <f t="shared" si="4496"/>
        <v>3</v>
      </c>
      <c r="AB4445" s="2">
        <f t="shared" si="4496"/>
        <v>4</v>
      </c>
      <c r="AC4445" s="2">
        <f t="shared" si="4496"/>
        <v>5</v>
      </c>
      <c r="AD4445" s="2">
        <f t="shared" si="10"/>
        <v>0</v>
      </c>
      <c r="AE4445" s="2">
        <f t="shared" si="11"/>
        <v>0</v>
      </c>
      <c r="AF4445" s="2">
        <f t="shared" si="12"/>
        <v>0</v>
      </c>
      <c r="AG4445" s="2">
        <f t="shared" si="13"/>
        <v>0</v>
      </c>
      <c r="AH4445" s="2">
        <f t="shared" si="14"/>
        <v>0</v>
      </c>
      <c r="AI4445" s="2">
        <f t="shared" si="15"/>
        <v>1</v>
      </c>
      <c r="AJ4445" s="2">
        <f t="shared" si="16"/>
        <v>0</v>
      </c>
      <c r="AK4445" s="2">
        <f t="shared" si="17"/>
        <v>0</v>
      </c>
      <c r="AL4445" s="2">
        <f t="shared" si="18"/>
        <v>1</v>
      </c>
    </row>
    <row r="4446" ht="13.5" customHeight="1">
      <c r="A4446" s="3">
        <v>44427.0</v>
      </c>
      <c r="B4446" s="2">
        <v>2762.0</v>
      </c>
      <c r="C4446" s="2">
        <f t="shared" si="3"/>
        <v>2762</v>
      </c>
      <c r="D4446" s="2">
        <f t="shared" si="26"/>
        <v>5502.679904</v>
      </c>
      <c r="E4446" s="2">
        <f t="shared" si="20"/>
        <v>2655.005978</v>
      </c>
      <c r="F4446" s="2">
        <v>0.0</v>
      </c>
      <c r="G4446" s="2">
        <f t="shared" si="4"/>
        <v>0</v>
      </c>
      <c r="H4446" s="2">
        <f t="shared" si="21"/>
        <v>2.1839</v>
      </c>
      <c r="I4446" s="2">
        <f t="shared" si="27"/>
        <v>1.778219953</v>
      </c>
      <c r="J4446" s="2">
        <f t="shared" si="5"/>
        <v>464.6397985</v>
      </c>
      <c r="K4446" s="2">
        <f t="shared" si="6"/>
        <v>480.3521699</v>
      </c>
      <c r="L4446" s="2">
        <f t="shared" si="7"/>
        <v>0</v>
      </c>
      <c r="M4446" s="2">
        <f t="shared" si="1"/>
        <v>480.3521699</v>
      </c>
      <c r="O4446" s="2">
        <v>4444.0</v>
      </c>
      <c r="P4446" s="2">
        <v>2726.0</v>
      </c>
      <c r="Q4446" s="2">
        <v>2762.0</v>
      </c>
      <c r="R4446" s="2">
        <v>2762.0</v>
      </c>
      <c r="S4446" s="2">
        <v>2725.0</v>
      </c>
      <c r="T4446" s="2">
        <v>1.336452973E9</v>
      </c>
      <c r="U4446" s="2">
        <v>3.6912831E7</v>
      </c>
      <c r="V4446" s="2">
        <v>6.7429637E7</v>
      </c>
      <c r="W4446" s="2">
        <v>2457130.0</v>
      </c>
      <c r="X4446" s="2">
        <v>1845.0</v>
      </c>
      <c r="Y4446" s="2">
        <f t="shared" si="8"/>
        <v>0.4880227365</v>
      </c>
      <c r="Z4446" s="2">
        <f t="shared" ref="Z4446:AC4446" si="4497">ROUNDDOWN($Y4446*Z$1,0)-IF(MOD($Y4446*Z$1,1)=0,1,0)+1</f>
        <v>1</v>
      </c>
      <c r="AA4446" s="2">
        <f t="shared" si="4497"/>
        <v>2</v>
      </c>
      <c r="AB4446" s="2">
        <f t="shared" si="4497"/>
        <v>2</v>
      </c>
      <c r="AC4446" s="2">
        <f t="shared" si="4497"/>
        <v>3</v>
      </c>
      <c r="AD4446" s="2">
        <f t="shared" si="10"/>
        <v>0</v>
      </c>
      <c r="AE4446" s="2">
        <f t="shared" si="11"/>
        <v>0</v>
      </c>
      <c r="AF4446" s="2">
        <f t="shared" si="12"/>
        <v>0</v>
      </c>
      <c r="AG4446" s="2">
        <f t="shared" si="13"/>
        <v>0</v>
      </c>
      <c r="AH4446" s="2">
        <f t="shared" si="14"/>
        <v>0</v>
      </c>
      <c r="AI4446" s="2">
        <f t="shared" si="15"/>
        <v>0</v>
      </c>
      <c r="AJ4446" s="2">
        <f t="shared" si="16"/>
        <v>0</v>
      </c>
      <c r="AK4446" s="2">
        <f t="shared" si="17"/>
        <v>1</v>
      </c>
      <c r="AL4446" s="2">
        <f t="shared" si="18"/>
        <v>1</v>
      </c>
    </row>
    <row r="4447" ht="13.5" customHeight="1">
      <c r="A4447" s="3">
        <v>44430.0</v>
      </c>
      <c r="B4447" s="2">
        <v>2771.0</v>
      </c>
      <c r="C4447" s="2">
        <f t="shared" si="3"/>
        <v>2771</v>
      </c>
      <c r="D4447" s="2">
        <f t="shared" si="26"/>
        <v>5504.89103</v>
      </c>
      <c r="E4447" s="2">
        <f t="shared" si="20"/>
        <v>2655.348546</v>
      </c>
      <c r="F4447" s="2">
        <v>0.33</v>
      </c>
      <c r="G4447" s="2">
        <f t="shared" si="4"/>
        <v>0.0033</v>
      </c>
      <c r="H4447" s="2">
        <f t="shared" si="21"/>
        <v>2.1872</v>
      </c>
      <c r="I4447" s="2">
        <f t="shared" si="27"/>
        <v>1.77862178</v>
      </c>
      <c r="J4447" s="2">
        <f t="shared" si="5"/>
        <v>466.1731098</v>
      </c>
      <c r="K4447" s="2">
        <f t="shared" si="6"/>
        <v>481.937332</v>
      </c>
      <c r="L4447" s="2">
        <f t="shared" si="7"/>
        <v>0</v>
      </c>
      <c r="M4447" s="2">
        <f t="shared" si="1"/>
        <v>481.937332</v>
      </c>
      <c r="O4447" s="2">
        <v>4445.0</v>
      </c>
      <c r="P4447" s="2">
        <v>2772.0</v>
      </c>
      <c r="Q4447" s="2">
        <v>2762.0</v>
      </c>
      <c r="R4447" s="2">
        <v>2793.0</v>
      </c>
      <c r="S4447" s="2">
        <v>2770.0</v>
      </c>
      <c r="T4447" s="2">
        <v>1.336452973E9</v>
      </c>
      <c r="U4447" s="2">
        <v>3.7033112E7</v>
      </c>
      <c r="V4447" s="2">
        <v>3.6599695E7</v>
      </c>
      <c r="W4447" s="2">
        <v>1316963.0</v>
      </c>
      <c r="X4447" s="2">
        <v>1253.0</v>
      </c>
      <c r="Y4447" s="2">
        <f t="shared" si="8"/>
        <v>0.5820138043</v>
      </c>
      <c r="Z4447" s="2">
        <f t="shared" ref="Z4447:AC4447" si="4498">ROUNDDOWN($Y4447*Z$1,0)-IF(MOD($Y4447*Z$1,1)=0,1,0)+1</f>
        <v>2</v>
      </c>
      <c r="AA4447" s="2">
        <f t="shared" si="4498"/>
        <v>2</v>
      </c>
      <c r="AB4447" s="2">
        <f t="shared" si="4498"/>
        <v>3</v>
      </c>
      <c r="AC4447" s="2">
        <f t="shared" si="4498"/>
        <v>3</v>
      </c>
      <c r="AD4447" s="2">
        <f t="shared" si="10"/>
        <v>0</v>
      </c>
      <c r="AE4447" s="2">
        <f t="shared" si="11"/>
        <v>1</v>
      </c>
      <c r="AF4447" s="2">
        <f t="shared" si="12"/>
        <v>0</v>
      </c>
      <c r="AG4447" s="2">
        <f t="shared" si="13"/>
        <v>0</v>
      </c>
      <c r="AH4447" s="2">
        <f t="shared" si="14"/>
        <v>0</v>
      </c>
      <c r="AI4447" s="2">
        <f t="shared" si="15"/>
        <v>0</v>
      </c>
      <c r="AJ4447" s="2">
        <f t="shared" si="16"/>
        <v>0</v>
      </c>
      <c r="AK4447" s="2">
        <f t="shared" si="17"/>
        <v>0</v>
      </c>
      <c r="AL4447" s="2">
        <f t="shared" si="18"/>
        <v>1</v>
      </c>
    </row>
    <row r="4448" ht="13.5" customHeight="1">
      <c r="A4448" s="3">
        <v>44431.0</v>
      </c>
      <c r="B4448" s="2">
        <v>2784.0</v>
      </c>
      <c r="C4448" s="2">
        <f t="shared" si="3"/>
        <v>2784</v>
      </c>
      <c r="D4448" s="2">
        <f t="shared" si="26"/>
        <v>5507.103045</v>
      </c>
      <c r="E4448" s="2">
        <f t="shared" si="20"/>
        <v>2655.691114</v>
      </c>
      <c r="F4448" s="2">
        <v>0.47</v>
      </c>
      <c r="G4448" s="2">
        <f t="shared" si="4"/>
        <v>0.0047</v>
      </c>
      <c r="H4448" s="2">
        <f t="shared" si="21"/>
        <v>2.1919</v>
      </c>
      <c r="I4448" s="2">
        <f t="shared" si="27"/>
        <v>1.779023607</v>
      </c>
      <c r="J4448" s="2">
        <f t="shared" si="5"/>
        <v>468.3641234</v>
      </c>
      <c r="K4448" s="2">
        <f t="shared" si="6"/>
        <v>484.2024375</v>
      </c>
      <c r="L4448" s="2">
        <f t="shared" si="7"/>
        <v>0</v>
      </c>
      <c r="M4448" s="2">
        <f t="shared" si="1"/>
        <v>484.2024375</v>
      </c>
      <c r="O4448" s="2">
        <v>4446.0</v>
      </c>
      <c r="P4448" s="2">
        <v>2763.0</v>
      </c>
      <c r="Q4448" s="2">
        <v>2771.0</v>
      </c>
      <c r="R4448" s="2">
        <v>2786.0</v>
      </c>
      <c r="S4448" s="2">
        <v>2753.0</v>
      </c>
      <c r="T4448" s="2">
        <v>1.336452973E9</v>
      </c>
      <c r="U4448" s="2">
        <v>3.7206851E7</v>
      </c>
      <c r="V4448" s="2">
        <v>5.999923E7</v>
      </c>
      <c r="W4448" s="2">
        <v>2164527.0</v>
      </c>
      <c r="X4448" s="2">
        <v>1614.0</v>
      </c>
      <c r="Y4448" s="2">
        <f t="shared" si="8"/>
        <v>0.6174380836</v>
      </c>
      <c r="Z4448" s="2">
        <f t="shared" ref="Z4448:AC4448" si="4499">ROUNDDOWN($Y4448*Z$1,0)-IF(MOD($Y4448*Z$1,1)=0,1,0)+1</f>
        <v>2</v>
      </c>
      <c r="AA4448" s="2">
        <f t="shared" si="4499"/>
        <v>2</v>
      </c>
      <c r="AB4448" s="2">
        <f t="shared" si="4499"/>
        <v>3</v>
      </c>
      <c r="AC4448" s="2">
        <f t="shared" si="4499"/>
        <v>4</v>
      </c>
      <c r="AD4448" s="2">
        <f t="shared" si="10"/>
        <v>0</v>
      </c>
      <c r="AE4448" s="2">
        <f t="shared" si="11"/>
        <v>1</v>
      </c>
      <c r="AF4448" s="2">
        <f t="shared" si="12"/>
        <v>0</v>
      </c>
      <c r="AG4448" s="2">
        <f t="shared" si="13"/>
        <v>0</v>
      </c>
      <c r="AH4448" s="2">
        <f t="shared" si="14"/>
        <v>0</v>
      </c>
      <c r="AI4448" s="2">
        <f t="shared" si="15"/>
        <v>0</v>
      </c>
      <c r="AJ4448" s="2">
        <f t="shared" si="16"/>
        <v>0</v>
      </c>
      <c r="AK4448" s="2">
        <f t="shared" si="17"/>
        <v>0</v>
      </c>
      <c r="AL4448" s="2">
        <f t="shared" si="18"/>
        <v>1</v>
      </c>
    </row>
    <row r="4449" ht="13.5" customHeight="1">
      <c r="A4449" s="3">
        <v>44432.0</v>
      </c>
      <c r="B4449" s="2">
        <v>2813.0</v>
      </c>
      <c r="C4449" s="2">
        <f t="shared" si="3"/>
        <v>2813</v>
      </c>
      <c r="D4449" s="2">
        <f t="shared" si="26"/>
        <v>5509.315949</v>
      </c>
      <c r="E4449" s="2">
        <f t="shared" si="20"/>
        <v>2656.033682</v>
      </c>
      <c r="F4449" s="2">
        <v>1.04</v>
      </c>
      <c r="G4449" s="2">
        <f t="shared" si="4"/>
        <v>0.0104</v>
      </c>
      <c r="H4449" s="2">
        <f t="shared" si="21"/>
        <v>2.2023</v>
      </c>
      <c r="I4449" s="2">
        <f t="shared" si="27"/>
        <v>1.779425434</v>
      </c>
      <c r="J4449" s="2">
        <f t="shared" si="5"/>
        <v>473.2351103</v>
      </c>
      <c r="K4449" s="2">
        <f t="shared" si="6"/>
        <v>489.2381428</v>
      </c>
      <c r="L4449" s="2">
        <f t="shared" si="7"/>
        <v>0</v>
      </c>
      <c r="M4449" s="2">
        <f t="shared" si="1"/>
        <v>489.2381428</v>
      </c>
      <c r="O4449" s="2">
        <v>4447.0</v>
      </c>
      <c r="P4449" s="2">
        <v>2790.0</v>
      </c>
      <c r="Q4449" s="2">
        <v>2784.0</v>
      </c>
      <c r="R4449" s="2">
        <v>2813.0</v>
      </c>
      <c r="S4449" s="2">
        <v>2770.0</v>
      </c>
      <c r="T4449" s="2">
        <v>1.336452973E9</v>
      </c>
      <c r="U4449" s="2">
        <v>3.7594422E7</v>
      </c>
      <c r="V4449" s="2">
        <v>1.04589744E8</v>
      </c>
      <c r="W4449" s="2">
        <v>3742069.0</v>
      </c>
      <c r="X4449" s="2">
        <v>2305.0</v>
      </c>
      <c r="Y4449" s="2">
        <f t="shared" si="8"/>
        <v>0.763499797</v>
      </c>
      <c r="Z4449" s="2">
        <f t="shared" ref="Z4449:AC4449" si="4500">ROUNDDOWN($Y4449*Z$1,0)-IF(MOD($Y4449*Z$1,1)=0,1,0)+1</f>
        <v>2</v>
      </c>
      <c r="AA4449" s="2">
        <f t="shared" si="4500"/>
        <v>3</v>
      </c>
      <c r="AB4449" s="2">
        <f t="shared" si="4500"/>
        <v>4</v>
      </c>
      <c r="AC4449" s="2">
        <f t="shared" si="4500"/>
        <v>4</v>
      </c>
      <c r="AD4449" s="2">
        <f t="shared" si="10"/>
        <v>1</v>
      </c>
      <c r="AE4449" s="2">
        <f t="shared" si="11"/>
        <v>0</v>
      </c>
      <c r="AF4449" s="2">
        <f t="shared" si="12"/>
        <v>0</v>
      </c>
      <c r="AG4449" s="2">
        <f t="shared" si="13"/>
        <v>0</v>
      </c>
      <c r="AH4449" s="2">
        <f t="shared" si="14"/>
        <v>0</v>
      </c>
      <c r="AI4449" s="2">
        <f t="shared" si="15"/>
        <v>0</v>
      </c>
      <c r="AJ4449" s="2">
        <f t="shared" si="16"/>
        <v>0</v>
      </c>
      <c r="AK4449" s="2">
        <f t="shared" si="17"/>
        <v>0</v>
      </c>
      <c r="AL4449" s="2">
        <f t="shared" si="18"/>
        <v>1</v>
      </c>
    </row>
    <row r="4450" ht="13.5" customHeight="1">
      <c r="A4450" s="3">
        <v>44433.0</v>
      </c>
      <c r="B4450" s="2">
        <v>2817.0</v>
      </c>
      <c r="C4450" s="2">
        <f t="shared" si="3"/>
        <v>2817</v>
      </c>
      <c r="D4450" s="2">
        <f t="shared" si="26"/>
        <v>5511.529742</v>
      </c>
      <c r="E4450" s="2">
        <f t="shared" si="20"/>
        <v>2656.376249</v>
      </c>
      <c r="F4450" s="2">
        <v>0.14</v>
      </c>
      <c r="G4450" s="2">
        <f t="shared" si="4"/>
        <v>0.0014</v>
      </c>
      <c r="H4450" s="2">
        <f t="shared" si="21"/>
        <v>2.2037</v>
      </c>
      <c r="I4450" s="2">
        <f t="shared" si="27"/>
        <v>1.779827261</v>
      </c>
      <c r="J4450" s="2">
        <f t="shared" si="5"/>
        <v>473.8976395</v>
      </c>
      <c r="K4450" s="2">
        <f t="shared" si="6"/>
        <v>489.9230762</v>
      </c>
      <c r="L4450" s="2">
        <f t="shared" si="7"/>
        <v>0</v>
      </c>
      <c r="M4450" s="2">
        <f t="shared" si="1"/>
        <v>489.9230762</v>
      </c>
      <c r="O4450" s="2">
        <v>4448.0</v>
      </c>
      <c r="P4450" s="2">
        <v>2803.0</v>
      </c>
      <c r="Q4450" s="2">
        <v>2813.0</v>
      </c>
      <c r="R4450" s="2">
        <v>2817.0</v>
      </c>
      <c r="S4450" s="2">
        <v>2784.0</v>
      </c>
      <c r="T4450" s="2">
        <v>1.336452973E9</v>
      </c>
      <c r="U4450" s="2">
        <v>3.764788E7</v>
      </c>
      <c r="V4450" s="2">
        <v>6.2788889E7</v>
      </c>
      <c r="W4450" s="2">
        <v>2240849.0</v>
      </c>
      <c r="X4450" s="2">
        <v>2149.0</v>
      </c>
      <c r="Y4450" s="2">
        <f t="shared" si="8"/>
        <v>0.5293341454</v>
      </c>
      <c r="Z4450" s="2">
        <f t="shared" ref="Z4450:AC4450" si="4501">ROUNDDOWN($Y4450*Z$1,0)-IF(MOD($Y4450*Z$1,1)=0,1,0)+1</f>
        <v>2</v>
      </c>
      <c r="AA4450" s="2">
        <f t="shared" si="4501"/>
        <v>2</v>
      </c>
      <c r="AB4450" s="2">
        <f t="shared" si="4501"/>
        <v>3</v>
      </c>
      <c r="AC4450" s="2">
        <f t="shared" si="4501"/>
        <v>3</v>
      </c>
      <c r="AD4450" s="2">
        <f t="shared" si="10"/>
        <v>0</v>
      </c>
      <c r="AE4450" s="2">
        <f t="shared" si="11"/>
        <v>0</v>
      </c>
      <c r="AF4450" s="2">
        <f t="shared" si="12"/>
        <v>0</v>
      </c>
      <c r="AG4450" s="2">
        <f t="shared" si="13"/>
        <v>0</v>
      </c>
      <c r="AH4450" s="2">
        <f t="shared" si="14"/>
        <v>1</v>
      </c>
      <c r="AI4450" s="2">
        <f t="shared" si="15"/>
        <v>0</v>
      </c>
      <c r="AJ4450" s="2">
        <f t="shared" si="16"/>
        <v>0</v>
      </c>
      <c r="AK4450" s="2">
        <f t="shared" si="17"/>
        <v>0</v>
      </c>
      <c r="AL4450" s="2">
        <f t="shared" si="18"/>
        <v>1</v>
      </c>
    </row>
    <row r="4451" ht="13.5" customHeight="1">
      <c r="A4451" s="3">
        <v>44434.0</v>
      </c>
      <c r="B4451" s="2">
        <v>2784.0</v>
      </c>
      <c r="C4451" s="2">
        <f t="shared" si="3"/>
        <v>2784</v>
      </c>
      <c r="D4451" s="2">
        <f t="shared" si="26"/>
        <v>5513.744424</v>
      </c>
      <c r="E4451" s="2">
        <f t="shared" si="20"/>
        <v>2656.718817</v>
      </c>
      <c r="F4451" s="2">
        <v>-1.17</v>
      </c>
      <c r="G4451" s="2">
        <f t="shared" si="4"/>
        <v>-0.0117</v>
      </c>
      <c r="H4451" s="2">
        <f t="shared" si="21"/>
        <v>2.192</v>
      </c>
      <c r="I4451" s="2">
        <f t="shared" si="27"/>
        <v>1.780229089</v>
      </c>
      <c r="J4451" s="2">
        <f t="shared" si="5"/>
        <v>468.3530371</v>
      </c>
      <c r="K4451" s="2">
        <f t="shared" si="6"/>
        <v>484.1909762</v>
      </c>
      <c r="L4451" s="2">
        <f t="shared" si="7"/>
        <v>0</v>
      </c>
      <c r="M4451" s="2">
        <f t="shared" si="1"/>
        <v>484.1909762</v>
      </c>
      <c r="O4451" s="2">
        <v>4449.0</v>
      </c>
      <c r="P4451" s="2">
        <v>2811.0</v>
      </c>
      <c r="Q4451" s="2">
        <v>2817.0</v>
      </c>
      <c r="R4451" s="2">
        <v>2813.0</v>
      </c>
      <c r="S4451" s="2">
        <v>2776.0</v>
      </c>
      <c r="T4451" s="2">
        <v>1.336452973E9</v>
      </c>
      <c r="U4451" s="2">
        <v>3.7206851E7</v>
      </c>
      <c r="V4451" s="2">
        <v>1.4114862E8</v>
      </c>
      <c r="W4451" s="2">
        <v>5031646.0</v>
      </c>
      <c r="X4451" s="2">
        <v>2213.0</v>
      </c>
      <c r="Y4451" s="2">
        <f t="shared" si="8"/>
        <v>0.1971173366</v>
      </c>
      <c r="Z4451" s="2">
        <f t="shared" ref="Z4451:AC4451" si="4502">ROUNDDOWN($Y4451*Z$1,0)-IF(MOD($Y4451*Z$1,1)=0,1,0)+1</f>
        <v>1</v>
      </c>
      <c r="AA4451" s="2">
        <f t="shared" si="4502"/>
        <v>1</v>
      </c>
      <c r="AB4451" s="2">
        <f t="shared" si="4502"/>
        <v>1</v>
      </c>
      <c r="AC4451" s="2">
        <f t="shared" si="4502"/>
        <v>1</v>
      </c>
      <c r="AD4451" s="2">
        <f t="shared" si="10"/>
        <v>0</v>
      </c>
      <c r="AE4451" s="2">
        <f t="shared" si="11"/>
        <v>0</v>
      </c>
      <c r="AF4451" s="2">
        <f t="shared" si="12"/>
        <v>1</v>
      </c>
      <c r="AG4451" s="2">
        <f t="shared" si="13"/>
        <v>0</v>
      </c>
      <c r="AH4451" s="2">
        <f t="shared" si="14"/>
        <v>0</v>
      </c>
      <c r="AI4451" s="2">
        <f t="shared" si="15"/>
        <v>0</v>
      </c>
      <c r="AJ4451" s="2">
        <f t="shared" si="16"/>
        <v>0</v>
      </c>
      <c r="AK4451" s="2">
        <f t="shared" si="17"/>
        <v>0</v>
      </c>
      <c r="AL4451" s="2">
        <f t="shared" si="18"/>
        <v>1</v>
      </c>
    </row>
    <row r="4452" ht="13.5" customHeight="1">
      <c r="A4452" s="3">
        <v>44437.0</v>
      </c>
      <c r="B4452" s="2">
        <v>2780.0</v>
      </c>
      <c r="C4452" s="2">
        <f t="shared" si="3"/>
        <v>2780</v>
      </c>
      <c r="D4452" s="2">
        <f t="shared" si="26"/>
        <v>5515.959996</v>
      </c>
      <c r="E4452" s="2">
        <f t="shared" si="20"/>
        <v>2657.061385</v>
      </c>
      <c r="F4452" s="2">
        <v>-0.14</v>
      </c>
      <c r="G4452" s="2">
        <f t="shared" si="4"/>
        <v>-0.0014</v>
      </c>
      <c r="H4452" s="2">
        <f t="shared" si="21"/>
        <v>2.1906</v>
      </c>
      <c r="I4452" s="2">
        <f t="shared" si="27"/>
        <v>1.780630916</v>
      </c>
      <c r="J4452" s="2">
        <f t="shared" si="5"/>
        <v>467.6973428</v>
      </c>
      <c r="K4452" s="2">
        <f t="shared" si="6"/>
        <v>483.5131089</v>
      </c>
      <c r="L4452" s="2">
        <f t="shared" si="7"/>
        <v>0</v>
      </c>
      <c r="M4452" s="2">
        <f t="shared" si="1"/>
        <v>483.5131089</v>
      </c>
      <c r="O4452" s="2">
        <v>4450.0</v>
      </c>
      <c r="P4452" s="2">
        <v>2795.0</v>
      </c>
      <c r="Q4452" s="2">
        <v>2784.0</v>
      </c>
      <c r="R4452" s="2">
        <v>2817.0</v>
      </c>
      <c r="S4452" s="2">
        <v>2780.0</v>
      </c>
      <c r="T4452" s="2">
        <v>1.336452973E9</v>
      </c>
      <c r="U4452" s="2">
        <v>3.7153393E7</v>
      </c>
      <c r="V4452" s="2">
        <v>1.9985828E7</v>
      </c>
      <c r="W4452" s="2">
        <v>714926.0</v>
      </c>
      <c r="X4452" s="2">
        <v>969.0</v>
      </c>
      <c r="Y4452" s="2">
        <f t="shared" si="8"/>
        <v>0.4467113276</v>
      </c>
      <c r="Z4452" s="2">
        <f t="shared" ref="Z4452:AC4452" si="4503">ROUNDDOWN($Y4452*Z$1,0)-IF(MOD($Y4452*Z$1,1)=0,1,0)+1</f>
        <v>1</v>
      </c>
      <c r="AA4452" s="2">
        <f t="shared" si="4503"/>
        <v>2</v>
      </c>
      <c r="AB4452" s="2">
        <f t="shared" si="4503"/>
        <v>2</v>
      </c>
      <c r="AC4452" s="2">
        <f t="shared" si="4503"/>
        <v>3</v>
      </c>
      <c r="AD4452" s="2">
        <f t="shared" si="10"/>
        <v>0</v>
      </c>
      <c r="AE4452" s="2">
        <f t="shared" si="11"/>
        <v>0</v>
      </c>
      <c r="AF4452" s="2">
        <f t="shared" si="12"/>
        <v>1</v>
      </c>
      <c r="AG4452" s="2">
        <f t="shared" si="13"/>
        <v>0</v>
      </c>
      <c r="AH4452" s="2">
        <f t="shared" si="14"/>
        <v>0</v>
      </c>
      <c r="AI4452" s="2">
        <f t="shared" si="15"/>
        <v>0</v>
      </c>
      <c r="AJ4452" s="2">
        <f t="shared" si="16"/>
        <v>0</v>
      </c>
      <c r="AK4452" s="2">
        <f t="shared" si="17"/>
        <v>0</v>
      </c>
      <c r="AL4452" s="2">
        <f t="shared" si="18"/>
        <v>1</v>
      </c>
    </row>
    <row r="4453" ht="13.5" customHeight="1">
      <c r="A4453" s="3">
        <v>44438.0</v>
      </c>
      <c r="B4453" s="2">
        <v>2774.0</v>
      </c>
      <c r="C4453" s="2">
        <f t="shared" si="3"/>
        <v>2774</v>
      </c>
      <c r="D4453" s="2">
        <f t="shared" si="26"/>
        <v>5518.176459</v>
      </c>
      <c r="E4453" s="2">
        <f t="shared" si="20"/>
        <v>2657.403952</v>
      </c>
      <c r="F4453" s="2">
        <v>-0.22</v>
      </c>
      <c r="G4453" s="2">
        <f t="shared" si="4"/>
        <v>-0.0022</v>
      </c>
      <c r="H4453" s="2">
        <f t="shared" si="21"/>
        <v>2.1884</v>
      </c>
      <c r="I4453" s="2">
        <f t="shared" si="27"/>
        <v>1.781032743</v>
      </c>
      <c r="J4453" s="2">
        <f t="shared" si="5"/>
        <v>466.6684087</v>
      </c>
      <c r="K4453" s="2">
        <f t="shared" si="6"/>
        <v>482.44938</v>
      </c>
      <c r="L4453" s="2">
        <f t="shared" si="7"/>
        <v>0</v>
      </c>
      <c r="M4453" s="2">
        <f t="shared" si="1"/>
        <v>482.44938</v>
      </c>
      <c r="O4453" s="2">
        <v>4451.0</v>
      </c>
      <c r="P4453" s="2">
        <v>2776.0</v>
      </c>
      <c r="Q4453" s="2">
        <v>2780.0</v>
      </c>
      <c r="R4453" s="2">
        <v>2798.0</v>
      </c>
      <c r="S4453" s="2">
        <v>2764.0</v>
      </c>
      <c r="T4453" s="2">
        <v>1.336452973E9</v>
      </c>
      <c r="U4453" s="2">
        <v>3.7073205E7</v>
      </c>
      <c r="V4453" s="2">
        <v>4.5416568E7</v>
      </c>
      <c r="W4453" s="2">
        <v>1634284.0</v>
      </c>
      <c r="X4453" s="2">
        <v>1580.0</v>
      </c>
      <c r="Y4453" s="2">
        <f t="shared" si="8"/>
        <v>0.426410881</v>
      </c>
      <c r="Z4453" s="2">
        <f t="shared" ref="Z4453:AC4453" si="4504">ROUNDDOWN($Y4453*Z$1,0)-IF(MOD($Y4453*Z$1,1)=0,1,0)+1</f>
        <v>1</v>
      </c>
      <c r="AA4453" s="2">
        <f t="shared" si="4504"/>
        <v>2</v>
      </c>
      <c r="AB4453" s="2">
        <f t="shared" si="4504"/>
        <v>2</v>
      </c>
      <c r="AC4453" s="2">
        <f t="shared" si="4504"/>
        <v>3</v>
      </c>
      <c r="AD4453" s="2">
        <f t="shared" si="10"/>
        <v>0</v>
      </c>
      <c r="AE4453" s="2">
        <f t="shared" si="11"/>
        <v>0</v>
      </c>
      <c r="AF4453" s="2">
        <f t="shared" si="12"/>
        <v>0</v>
      </c>
      <c r="AG4453" s="2">
        <f t="shared" si="13"/>
        <v>1</v>
      </c>
      <c r="AH4453" s="2">
        <f t="shared" si="14"/>
        <v>0</v>
      </c>
      <c r="AI4453" s="2">
        <f t="shared" si="15"/>
        <v>0</v>
      </c>
      <c r="AJ4453" s="2">
        <f t="shared" si="16"/>
        <v>0</v>
      </c>
      <c r="AK4453" s="2">
        <f t="shared" si="17"/>
        <v>0</v>
      </c>
      <c r="AL4453" s="2">
        <f t="shared" si="18"/>
        <v>1</v>
      </c>
    </row>
    <row r="4454" ht="13.5" customHeight="1">
      <c r="A4454" s="3">
        <v>44439.0</v>
      </c>
      <c r="B4454" s="2">
        <v>2759.0</v>
      </c>
      <c r="C4454" s="2">
        <f t="shared" si="3"/>
        <v>2759</v>
      </c>
      <c r="D4454" s="2">
        <f t="shared" si="26"/>
        <v>5520.393812</v>
      </c>
      <c r="E4454" s="2">
        <f t="shared" si="20"/>
        <v>2657.74652</v>
      </c>
      <c r="F4454" s="2">
        <v>-0.54</v>
      </c>
      <c r="G4454" s="2">
        <f t="shared" si="4"/>
        <v>-0.0054</v>
      </c>
      <c r="H4454" s="2">
        <f t="shared" si="21"/>
        <v>2.183</v>
      </c>
      <c r="I4454" s="2">
        <f t="shared" si="27"/>
        <v>1.78143457</v>
      </c>
      <c r="J4454" s="2">
        <f t="shared" si="5"/>
        <v>464.1483993</v>
      </c>
      <c r="K4454" s="2">
        <f t="shared" si="6"/>
        <v>479.8441534</v>
      </c>
      <c r="L4454" s="2">
        <f t="shared" si="7"/>
        <v>0</v>
      </c>
      <c r="M4454" s="2">
        <f t="shared" si="1"/>
        <v>479.8441534</v>
      </c>
      <c r="O4454" s="2">
        <v>4452.0</v>
      </c>
      <c r="P4454" s="2">
        <v>2774.0</v>
      </c>
      <c r="Q4454" s="2">
        <v>2774.0</v>
      </c>
      <c r="R4454" s="2">
        <v>2782.0</v>
      </c>
      <c r="S4454" s="2">
        <v>2741.0</v>
      </c>
      <c r="T4454" s="2">
        <v>1.336452973E9</v>
      </c>
      <c r="U4454" s="2">
        <v>3.6872738E7</v>
      </c>
      <c r="V4454" s="2">
        <v>6.622584E7</v>
      </c>
      <c r="W4454" s="2">
        <v>2398311.0</v>
      </c>
      <c r="X4454" s="2">
        <v>2048.0</v>
      </c>
      <c r="Y4454" s="2">
        <f t="shared" si="8"/>
        <v>0.3359723914</v>
      </c>
      <c r="Z4454" s="2">
        <f t="shared" ref="Z4454:AC4454" si="4505">ROUNDDOWN($Y4454*Z$1,0)-IF(MOD($Y4454*Z$1,1)=0,1,0)+1</f>
        <v>1</v>
      </c>
      <c r="AA4454" s="2">
        <f t="shared" si="4505"/>
        <v>2</v>
      </c>
      <c r="AB4454" s="2">
        <f t="shared" si="4505"/>
        <v>2</v>
      </c>
      <c r="AC4454" s="2">
        <f t="shared" si="4505"/>
        <v>2</v>
      </c>
      <c r="AD4454" s="2">
        <f t="shared" si="10"/>
        <v>0</v>
      </c>
      <c r="AE4454" s="2">
        <f t="shared" si="11"/>
        <v>0</v>
      </c>
      <c r="AF4454" s="2">
        <f t="shared" si="12"/>
        <v>0</v>
      </c>
      <c r="AG4454" s="2">
        <f t="shared" si="13"/>
        <v>0</v>
      </c>
      <c r="AH4454" s="2">
        <f t="shared" si="14"/>
        <v>0</v>
      </c>
      <c r="AI4454" s="2">
        <f t="shared" si="15"/>
        <v>0</v>
      </c>
      <c r="AJ4454" s="2">
        <f t="shared" si="16"/>
        <v>0</v>
      </c>
      <c r="AK4454" s="2">
        <f t="shared" si="17"/>
        <v>1</v>
      </c>
      <c r="AL4454" s="2">
        <f t="shared" si="18"/>
        <v>1</v>
      </c>
    </row>
    <row r="4455" ht="13.5" customHeight="1">
      <c r="A4455" s="3">
        <v>44440.0</v>
      </c>
      <c r="B4455" s="2">
        <v>2773.0</v>
      </c>
      <c r="C4455" s="2">
        <f t="shared" si="3"/>
        <v>2773</v>
      </c>
      <c r="D4455" s="2">
        <f t="shared" si="26"/>
        <v>5522.612057</v>
      </c>
      <c r="E4455" s="2">
        <f t="shared" si="20"/>
        <v>2658.089088</v>
      </c>
      <c r="F4455" s="2">
        <v>0.51</v>
      </c>
      <c r="G4455" s="2">
        <f t="shared" si="4"/>
        <v>0.0051</v>
      </c>
      <c r="H4455" s="2">
        <f t="shared" si="21"/>
        <v>2.1881</v>
      </c>
      <c r="I4455" s="2">
        <f t="shared" si="27"/>
        <v>1.781836397</v>
      </c>
      <c r="J4455" s="2">
        <f t="shared" si="5"/>
        <v>466.5155561</v>
      </c>
      <c r="K4455" s="2">
        <f t="shared" si="6"/>
        <v>482.2913586</v>
      </c>
      <c r="L4455" s="2">
        <f t="shared" si="7"/>
        <v>0</v>
      </c>
      <c r="M4455" s="2">
        <f t="shared" si="1"/>
        <v>482.2913586</v>
      </c>
      <c r="O4455" s="2">
        <v>4453.0</v>
      </c>
      <c r="P4455" s="2">
        <v>2766.0</v>
      </c>
      <c r="Q4455" s="2">
        <v>2759.0</v>
      </c>
      <c r="R4455" s="2">
        <v>2779.0</v>
      </c>
      <c r="S4455" s="2">
        <v>2752.0</v>
      </c>
      <c r="T4455" s="2">
        <v>1.336452973E9</v>
      </c>
      <c r="U4455" s="2">
        <v>3.7059841E7</v>
      </c>
      <c r="V4455" s="2">
        <v>3.4780678E7</v>
      </c>
      <c r="W4455" s="2">
        <v>1258814.0</v>
      </c>
      <c r="X4455" s="2">
        <v>1537.0</v>
      </c>
      <c r="Y4455" s="2">
        <f t="shared" si="8"/>
        <v>0.6303288672</v>
      </c>
      <c r="Z4455" s="2">
        <f t="shared" ref="Z4455:AC4455" si="4506">ROUNDDOWN($Y4455*Z$1,0)-IF(MOD($Y4455*Z$1,1)=0,1,0)+1</f>
        <v>2</v>
      </c>
      <c r="AA4455" s="2">
        <f t="shared" si="4506"/>
        <v>2</v>
      </c>
      <c r="AB4455" s="2">
        <f t="shared" si="4506"/>
        <v>3</v>
      </c>
      <c r="AC4455" s="2">
        <f t="shared" si="4506"/>
        <v>4</v>
      </c>
      <c r="AD4455" s="2">
        <f t="shared" si="10"/>
        <v>0</v>
      </c>
      <c r="AE4455" s="2">
        <f t="shared" si="11"/>
        <v>1</v>
      </c>
      <c r="AF4455" s="2">
        <f t="shared" si="12"/>
        <v>0</v>
      </c>
      <c r="AG4455" s="2">
        <f t="shared" si="13"/>
        <v>0</v>
      </c>
      <c r="AH4455" s="2">
        <f t="shared" si="14"/>
        <v>0</v>
      </c>
      <c r="AI4455" s="2">
        <f t="shared" si="15"/>
        <v>0</v>
      </c>
      <c r="AJ4455" s="2">
        <f t="shared" si="16"/>
        <v>0</v>
      </c>
      <c r="AK4455" s="2">
        <f t="shared" si="17"/>
        <v>0</v>
      </c>
      <c r="AL4455" s="2">
        <f t="shared" si="18"/>
        <v>1</v>
      </c>
    </row>
    <row r="4456" ht="13.5" customHeight="1">
      <c r="A4456" s="3">
        <v>44441.0</v>
      </c>
      <c r="B4456" s="2">
        <v>2775.0</v>
      </c>
      <c r="C4456" s="2">
        <f t="shared" si="3"/>
        <v>2775</v>
      </c>
      <c r="D4456" s="2">
        <f t="shared" si="26"/>
        <v>5524.831192</v>
      </c>
      <c r="E4456" s="2">
        <f t="shared" si="20"/>
        <v>2658.431656</v>
      </c>
      <c r="F4456" s="2">
        <v>0.07</v>
      </c>
      <c r="G4456" s="2">
        <f t="shared" si="4"/>
        <v>0.0007</v>
      </c>
      <c r="H4456" s="2">
        <f t="shared" si="21"/>
        <v>2.1888</v>
      </c>
      <c r="I4456" s="2">
        <f t="shared" si="27"/>
        <v>1.782238224</v>
      </c>
      <c r="J4456" s="2">
        <f t="shared" si="5"/>
        <v>466.842117</v>
      </c>
      <c r="K4456" s="2">
        <f t="shared" si="6"/>
        <v>482.6289625</v>
      </c>
      <c r="L4456" s="2">
        <f t="shared" si="7"/>
        <v>0</v>
      </c>
      <c r="M4456" s="2">
        <f t="shared" si="1"/>
        <v>482.6289625</v>
      </c>
      <c r="O4456" s="2">
        <v>4454.0</v>
      </c>
      <c r="P4456" s="2">
        <v>2770.0</v>
      </c>
      <c r="Q4456" s="2">
        <v>2773.0</v>
      </c>
      <c r="R4456" s="2">
        <v>2780.0</v>
      </c>
      <c r="S4456" s="2">
        <v>2760.0</v>
      </c>
      <c r="T4456" s="2">
        <v>1.336452973E9</v>
      </c>
      <c r="U4456" s="2">
        <v>3.708657E7</v>
      </c>
      <c r="V4456" s="2">
        <v>4.6569961E7</v>
      </c>
      <c r="W4456" s="2">
        <v>1679496.0</v>
      </c>
      <c r="X4456" s="2">
        <v>1548.0</v>
      </c>
      <c r="Y4456" s="2">
        <f t="shared" si="8"/>
        <v>0.5119772635</v>
      </c>
      <c r="Z4456" s="2">
        <f t="shared" ref="Z4456:AC4456" si="4507">ROUNDDOWN($Y4456*Z$1,0)-IF(MOD($Y4456*Z$1,1)=0,1,0)+1</f>
        <v>2</v>
      </c>
      <c r="AA4456" s="2">
        <f t="shared" si="4507"/>
        <v>2</v>
      </c>
      <c r="AB4456" s="2">
        <f t="shared" si="4507"/>
        <v>3</v>
      </c>
      <c r="AC4456" s="2">
        <f t="shared" si="4507"/>
        <v>3</v>
      </c>
      <c r="AD4456" s="2">
        <f t="shared" si="10"/>
        <v>0</v>
      </c>
      <c r="AE4456" s="2">
        <f t="shared" si="11"/>
        <v>1</v>
      </c>
      <c r="AF4456" s="2">
        <f t="shared" si="12"/>
        <v>0</v>
      </c>
      <c r="AG4456" s="2">
        <f t="shared" si="13"/>
        <v>0</v>
      </c>
      <c r="AH4456" s="2">
        <f t="shared" si="14"/>
        <v>0</v>
      </c>
      <c r="AI4456" s="2">
        <f t="shared" si="15"/>
        <v>0</v>
      </c>
      <c r="AJ4456" s="2">
        <f t="shared" si="16"/>
        <v>0</v>
      </c>
      <c r="AK4456" s="2">
        <f t="shared" si="17"/>
        <v>0</v>
      </c>
      <c r="AL4456" s="2">
        <f t="shared" si="18"/>
        <v>1</v>
      </c>
    </row>
    <row r="4457" ht="13.5" customHeight="1">
      <c r="A4457" s="3">
        <v>44444.0</v>
      </c>
      <c r="B4457" s="2">
        <v>2780.0</v>
      </c>
      <c r="C4457" s="2">
        <f t="shared" si="3"/>
        <v>2780</v>
      </c>
      <c r="D4457" s="2">
        <f t="shared" si="26"/>
        <v>5527.051219</v>
      </c>
      <c r="E4457" s="2">
        <f t="shared" si="20"/>
        <v>2658.774223</v>
      </c>
      <c r="F4457" s="2">
        <v>0.18</v>
      </c>
      <c r="G4457" s="2">
        <f t="shared" si="4"/>
        <v>0.0018</v>
      </c>
      <c r="H4457" s="2">
        <f t="shared" si="21"/>
        <v>2.1906</v>
      </c>
      <c r="I4457" s="2">
        <f t="shared" si="27"/>
        <v>1.782640052</v>
      </c>
      <c r="J4457" s="2">
        <f t="shared" si="5"/>
        <v>467.6824328</v>
      </c>
      <c r="K4457" s="2">
        <f t="shared" si="6"/>
        <v>483.4976947</v>
      </c>
      <c r="L4457" s="2">
        <f t="shared" si="7"/>
        <v>0</v>
      </c>
      <c r="M4457" s="2">
        <f t="shared" si="1"/>
        <v>483.4976947</v>
      </c>
      <c r="O4457" s="2">
        <v>4455.0</v>
      </c>
      <c r="P4457" s="2">
        <v>2780.0</v>
      </c>
      <c r="Q4457" s="2">
        <v>2775.0</v>
      </c>
      <c r="R4457" s="2">
        <v>2780.0</v>
      </c>
      <c r="S4457" s="2">
        <v>2746.0</v>
      </c>
      <c r="T4457" s="2">
        <v>1.336452973E9</v>
      </c>
      <c r="U4457" s="2">
        <v>3.7153393E7</v>
      </c>
      <c r="V4457" s="2">
        <v>2.6939384E7</v>
      </c>
      <c r="W4457" s="2">
        <v>972569.0</v>
      </c>
      <c r="X4457" s="2">
        <v>939.0</v>
      </c>
      <c r="Y4457" s="2">
        <f t="shared" si="8"/>
        <v>0.539179862</v>
      </c>
      <c r="Z4457" s="2">
        <f t="shared" ref="Z4457:AC4457" si="4508">ROUNDDOWN($Y4457*Z$1,0)-IF(MOD($Y4457*Z$1,1)=0,1,0)+1</f>
        <v>2</v>
      </c>
      <c r="AA4457" s="2">
        <f t="shared" si="4508"/>
        <v>2</v>
      </c>
      <c r="AB4457" s="2">
        <f t="shared" si="4508"/>
        <v>3</v>
      </c>
      <c r="AC4457" s="2">
        <f t="shared" si="4508"/>
        <v>3</v>
      </c>
      <c r="AD4457" s="2">
        <f t="shared" si="10"/>
        <v>1</v>
      </c>
      <c r="AE4457" s="2">
        <f t="shared" si="11"/>
        <v>0</v>
      </c>
      <c r="AF4457" s="2">
        <f t="shared" si="12"/>
        <v>0</v>
      </c>
      <c r="AG4457" s="2">
        <f t="shared" si="13"/>
        <v>0</v>
      </c>
      <c r="AH4457" s="2">
        <f t="shared" si="14"/>
        <v>0</v>
      </c>
      <c r="AI4457" s="2">
        <f t="shared" si="15"/>
        <v>0</v>
      </c>
      <c r="AJ4457" s="2">
        <f t="shared" si="16"/>
        <v>0</v>
      </c>
      <c r="AK4457" s="2">
        <f t="shared" si="17"/>
        <v>0</v>
      </c>
      <c r="AL4457" s="2">
        <f t="shared" si="18"/>
        <v>1</v>
      </c>
    </row>
    <row r="4458" ht="13.5" customHeight="1">
      <c r="A4458" s="3">
        <v>44448.0</v>
      </c>
      <c r="B4458" s="2">
        <v>2849.0</v>
      </c>
      <c r="C4458" s="2">
        <f t="shared" si="3"/>
        <v>2849</v>
      </c>
      <c r="D4458" s="2">
        <f t="shared" si="26"/>
        <v>5529.272139</v>
      </c>
      <c r="E4458" s="2">
        <f t="shared" si="20"/>
        <v>2659.116791</v>
      </c>
      <c r="F4458" s="2">
        <v>2.48</v>
      </c>
      <c r="G4458" s="2">
        <f t="shared" si="4"/>
        <v>0.0248</v>
      </c>
      <c r="H4458" s="2">
        <f t="shared" si="21"/>
        <v>2.2154</v>
      </c>
      <c r="I4458" s="2">
        <f t="shared" si="27"/>
        <v>1.783041879</v>
      </c>
      <c r="J4458" s="2">
        <f t="shared" si="5"/>
        <v>479.2809571</v>
      </c>
      <c r="K4458" s="2">
        <f t="shared" si="6"/>
        <v>495.4884375</v>
      </c>
      <c r="L4458" s="2">
        <f t="shared" si="7"/>
        <v>0</v>
      </c>
      <c r="M4458" s="2">
        <f t="shared" si="1"/>
        <v>495.4884375</v>
      </c>
      <c r="O4458" s="2">
        <v>4456.0</v>
      </c>
      <c r="P4458" s="2">
        <v>2750.0</v>
      </c>
      <c r="Q4458" s="2">
        <v>2780.0</v>
      </c>
      <c r="R4458" s="2">
        <v>2849.0</v>
      </c>
      <c r="S4458" s="2">
        <v>2750.0</v>
      </c>
      <c r="T4458" s="2">
        <v>1.336452973E9</v>
      </c>
      <c r="U4458" s="2">
        <v>3.8075545E7</v>
      </c>
      <c r="V4458" s="2">
        <v>1.02990242E8</v>
      </c>
      <c r="W4458" s="2">
        <v>3670465.0</v>
      </c>
      <c r="X4458" s="2">
        <v>3221.0</v>
      </c>
      <c r="Y4458" s="2">
        <f t="shared" si="8"/>
        <v>0.9387941535</v>
      </c>
      <c r="Z4458" s="2">
        <f t="shared" ref="Z4458:AC4458" si="4509">ROUNDDOWN($Y4458*Z$1,0)-IF(MOD($Y4458*Z$1,1)=0,1,0)+1</f>
        <v>2</v>
      </c>
      <c r="AA4458" s="2">
        <f t="shared" si="4509"/>
        <v>3</v>
      </c>
      <c r="AB4458" s="2">
        <f t="shared" si="4509"/>
        <v>4</v>
      </c>
      <c r="AC4458" s="2">
        <f t="shared" si="4509"/>
        <v>5</v>
      </c>
      <c r="AD4458" s="2">
        <f t="shared" si="10"/>
        <v>0</v>
      </c>
      <c r="AE4458" s="2">
        <f t="shared" si="11"/>
        <v>0</v>
      </c>
      <c r="AF4458" s="2">
        <f t="shared" si="12"/>
        <v>0</v>
      </c>
      <c r="AG4458" s="2">
        <f t="shared" si="13"/>
        <v>0</v>
      </c>
      <c r="AH4458" s="2">
        <f t="shared" si="14"/>
        <v>0</v>
      </c>
      <c r="AI4458" s="2">
        <f t="shared" si="15"/>
        <v>1</v>
      </c>
      <c r="AJ4458" s="2">
        <f t="shared" si="16"/>
        <v>0</v>
      </c>
      <c r="AK4458" s="2">
        <f t="shared" si="17"/>
        <v>0</v>
      </c>
      <c r="AL4458" s="2">
        <f t="shared" si="18"/>
        <v>1</v>
      </c>
    </row>
    <row r="4459" ht="13.5" customHeight="1">
      <c r="A4459" s="3">
        <v>44451.0</v>
      </c>
      <c r="B4459" s="2">
        <v>2831.0</v>
      </c>
      <c r="C4459" s="2">
        <f t="shared" si="3"/>
        <v>2831</v>
      </c>
      <c r="D4459" s="2">
        <f t="shared" si="26"/>
        <v>5531.493951</v>
      </c>
      <c r="E4459" s="2">
        <f t="shared" si="20"/>
        <v>2659.459359</v>
      </c>
      <c r="F4459" s="2">
        <v>-0.63</v>
      </c>
      <c r="G4459" s="2">
        <f t="shared" si="4"/>
        <v>-0.0063</v>
      </c>
      <c r="H4459" s="2">
        <f t="shared" si="21"/>
        <v>2.2091</v>
      </c>
      <c r="I4459" s="2">
        <f t="shared" si="27"/>
        <v>1.783443706</v>
      </c>
      <c r="J4459" s="2">
        <f t="shared" si="5"/>
        <v>476.2614871</v>
      </c>
      <c r="K4459" s="2">
        <f t="shared" si="6"/>
        <v>492.3668603</v>
      </c>
      <c r="L4459" s="2">
        <f t="shared" si="7"/>
        <v>0</v>
      </c>
      <c r="M4459" s="2">
        <f t="shared" si="1"/>
        <v>492.3668603</v>
      </c>
      <c r="O4459" s="2">
        <v>4457.0</v>
      </c>
      <c r="P4459" s="2">
        <v>2829.0</v>
      </c>
      <c r="Q4459" s="2">
        <v>2849.0</v>
      </c>
      <c r="R4459" s="2">
        <v>2847.0</v>
      </c>
      <c r="S4459" s="2">
        <v>2810.0</v>
      </c>
      <c r="T4459" s="2">
        <v>1.336452973E9</v>
      </c>
      <c r="U4459" s="2">
        <v>3.7834984E7</v>
      </c>
      <c r="V4459" s="2">
        <v>3.0360991E7</v>
      </c>
      <c r="W4459" s="2">
        <v>1074050.0</v>
      </c>
      <c r="X4459" s="2">
        <v>786.0</v>
      </c>
      <c r="Y4459" s="2">
        <f t="shared" si="8"/>
        <v>0.3158749492</v>
      </c>
      <c r="Z4459" s="2">
        <f t="shared" ref="Z4459:AC4459" si="4510">ROUNDDOWN($Y4459*Z$1,0)-IF(MOD($Y4459*Z$1,1)=0,1,0)+1</f>
        <v>1</v>
      </c>
      <c r="AA4459" s="2">
        <f t="shared" si="4510"/>
        <v>1</v>
      </c>
      <c r="AB4459" s="2">
        <f t="shared" si="4510"/>
        <v>2</v>
      </c>
      <c r="AC4459" s="2">
        <f t="shared" si="4510"/>
        <v>2</v>
      </c>
      <c r="AD4459" s="2">
        <f t="shared" si="10"/>
        <v>0</v>
      </c>
      <c r="AE4459" s="2">
        <f t="shared" si="11"/>
        <v>0</v>
      </c>
      <c r="AF4459" s="2">
        <f t="shared" si="12"/>
        <v>0</v>
      </c>
      <c r="AG4459" s="2">
        <f t="shared" si="13"/>
        <v>0</v>
      </c>
      <c r="AH4459" s="2">
        <f t="shared" si="14"/>
        <v>0</v>
      </c>
      <c r="AI4459" s="2">
        <f t="shared" si="15"/>
        <v>0</v>
      </c>
      <c r="AJ4459" s="2">
        <f t="shared" si="16"/>
        <v>0</v>
      </c>
      <c r="AK4459" s="2">
        <f t="shared" si="17"/>
        <v>1</v>
      </c>
      <c r="AL4459" s="2">
        <f t="shared" si="18"/>
        <v>1</v>
      </c>
    </row>
    <row r="4460" ht="13.5" customHeight="1">
      <c r="A4460" s="3">
        <v>44452.0</v>
      </c>
      <c r="B4460" s="2">
        <v>2870.0</v>
      </c>
      <c r="C4460" s="2">
        <f t="shared" si="3"/>
        <v>2870</v>
      </c>
      <c r="D4460" s="2">
        <f t="shared" si="26"/>
        <v>5533.716655</v>
      </c>
      <c r="E4460" s="2">
        <f t="shared" si="20"/>
        <v>2659.801926</v>
      </c>
      <c r="F4460" s="2">
        <v>1.38</v>
      </c>
      <c r="G4460" s="2">
        <f t="shared" si="4"/>
        <v>0.0138</v>
      </c>
      <c r="H4460" s="2">
        <f t="shared" si="21"/>
        <v>2.2229</v>
      </c>
      <c r="I4460" s="2">
        <f t="shared" si="27"/>
        <v>1.783845533</v>
      </c>
      <c r="J4460" s="2">
        <f t="shared" si="5"/>
        <v>482.8338956</v>
      </c>
      <c r="K4460" s="2">
        <f t="shared" si="6"/>
        <v>499.161523</v>
      </c>
      <c r="L4460" s="2">
        <f t="shared" si="7"/>
        <v>0</v>
      </c>
      <c r="M4460" s="2">
        <f t="shared" si="1"/>
        <v>499.161523</v>
      </c>
      <c r="O4460" s="2">
        <v>4458.0</v>
      </c>
      <c r="P4460" s="2">
        <v>2847.0</v>
      </c>
      <c r="Q4460" s="2">
        <v>2831.0</v>
      </c>
      <c r="R4460" s="2">
        <v>2901.0</v>
      </c>
      <c r="S4460" s="2">
        <v>2845.0</v>
      </c>
      <c r="T4460" s="2">
        <v>1.336452973E9</v>
      </c>
      <c r="U4460" s="2">
        <v>3.83562E7</v>
      </c>
      <c r="V4460" s="2">
        <v>1.18429218E8</v>
      </c>
      <c r="W4460" s="2">
        <v>4123947.0</v>
      </c>
      <c r="X4460" s="2">
        <v>3360.0</v>
      </c>
      <c r="Y4460" s="2">
        <f t="shared" si="8"/>
        <v>0.8238936257</v>
      </c>
      <c r="Z4460" s="2">
        <f t="shared" ref="Z4460:AC4460" si="4511">ROUNDDOWN($Y4460*Z$1,0)-IF(MOD($Y4460*Z$1,1)=0,1,0)+1</f>
        <v>2</v>
      </c>
      <c r="AA4460" s="2">
        <f t="shared" si="4511"/>
        <v>3</v>
      </c>
      <c r="AB4460" s="2">
        <f t="shared" si="4511"/>
        <v>4</v>
      </c>
      <c r="AC4460" s="2">
        <f t="shared" si="4511"/>
        <v>5</v>
      </c>
      <c r="AD4460" s="2">
        <f t="shared" si="10"/>
        <v>1</v>
      </c>
      <c r="AE4460" s="2">
        <f t="shared" si="11"/>
        <v>0</v>
      </c>
      <c r="AF4460" s="2">
        <f t="shared" si="12"/>
        <v>0</v>
      </c>
      <c r="AG4460" s="2">
        <f t="shared" si="13"/>
        <v>0</v>
      </c>
      <c r="AH4460" s="2">
        <f t="shared" si="14"/>
        <v>0</v>
      </c>
      <c r="AI4460" s="2">
        <f t="shared" si="15"/>
        <v>0</v>
      </c>
      <c r="AJ4460" s="2">
        <f t="shared" si="16"/>
        <v>0</v>
      </c>
      <c r="AK4460" s="2">
        <f t="shared" si="17"/>
        <v>0</v>
      </c>
      <c r="AL4460" s="2">
        <f t="shared" si="18"/>
        <v>1</v>
      </c>
    </row>
    <row r="4461" ht="13.5" customHeight="1">
      <c r="A4461" s="3">
        <v>44453.0</v>
      </c>
      <c r="B4461" s="2">
        <v>2881.0</v>
      </c>
      <c r="C4461" s="2">
        <f t="shared" si="3"/>
        <v>2881</v>
      </c>
      <c r="D4461" s="2">
        <f t="shared" si="26"/>
        <v>5535.940253</v>
      </c>
      <c r="E4461" s="2">
        <f t="shared" si="20"/>
        <v>2660.144494</v>
      </c>
      <c r="F4461" s="2">
        <v>0.38</v>
      </c>
      <c r="G4461" s="2">
        <f t="shared" si="4"/>
        <v>0.0038</v>
      </c>
      <c r="H4461" s="2">
        <f t="shared" si="21"/>
        <v>2.2267</v>
      </c>
      <c r="I4461" s="2">
        <f t="shared" si="27"/>
        <v>1.78424736</v>
      </c>
      <c r="J4461" s="2">
        <f t="shared" si="5"/>
        <v>484.6686644</v>
      </c>
      <c r="K4461" s="2">
        <f t="shared" si="6"/>
        <v>501.0583368</v>
      </c>
      <c r="L4461" s="2">
        <f t="shared" si="7"/>
        <v>0</v>
      </c>
      <c r="M4461" s="2">
        <f t="shared" si="1"/>
        <v>501.0583368</v>
      </c>
      <c r="O4461" s="2">
        <v>4459.0</v>
      </c>
      <c r="P4461" s="2">
        <v>2865.0</v>
      </c>
      <c r="Q4461" s="2">
        <v>2870.0</v>
      </c>
      <c r="R4461" s="2">
        <v>2905.0</v>
      </c>
      <c r="S4461" s="2">
        <v>2856.0</v>
      </c>
      <c r="T4461" s="2">
        <v>1.336452973E9</v>
      </c>
      <c r="U4461" s="2">
        <v>3.850321E7</v>
      </c>
      <c r="V4461" s="2">
        <v>9.820612E7</v>
      </c>
      <c r="W4461" s="2">
        <v>3410218.0</v>
      </c>
      <c r="X4461" s="2">
        <v>2084.0</v>
      </c>
      <c r="Y4461" s="2">
        <f t="shared" si="8"/>
        <v>0.5962241169</v>
      </c>
      <c r="Z4461" s="2">
        <f t="shared" ref="Z4461:AC4461" si="4512">ROUNDDOWN($Y4461*Z$1,0)-IF(MOD($Y4461*Z$1,1)=0,1,0)+1</f>
        <v>2</v>
      </c>
      <c r="AA4461" s="2">
        <f t="shared" si="4512"/>
        <v>2</v>
      </c>
      <c r="AB4461" s="2">
        <f t="shared" si="4512"/>
        <v>3</v>
      </c>
      <c r="AC4461" s="2">
        <f t="shared" si="4512"/>
        <v>3</v>
      </c>
      <c r="AD4461" s="2">
        <f t="shared" si="10"/>
        <v>0</v>
      </c>
      <c r="AE4461" s="2">
        <f t="shared" si="11"/>
        <v>0</v>
      </c>
      <c r="AF4461" s="2">
        <f t="shared" si="12"/>
        <v>0</v>
      </c>
      <c r="AG4461" s="2">
        <f t="shared" si="13"/>
        <v>0</v>
      </c>
      <c r="AH4461" s="2">
        <f t="shared" si="14"/>
        <v>0</v>
      </c>
      <c r="AI4461" s="2">
        <f t="shared" si="15"/>
        <v>1</v>
      </c>
      <c r="AJ4461" s="2">
        <f t="shared" si="16"/>
        <v>0</v>
      </c>
      <c r="AK4461" s="2">
        <f t="shared" si="17"/>
        <v>0</v>
      </c>
      <c r="AL4461" s="2">
        <f t="shared" si="18"/>
        <v>1</v>
      </c>
    </row>
    <row r="4462" ht="13.5" customHeight="1">
      <c r="A4462" s="3">
        <v>44458.0</v>
      </c>
      <c r="B4462" s="2">
        <v>2854.0</v>
      </c>
      <c r="C4462" s="2">
        <f t="shared" si="3"/>
        <v>2854</v>
      </c>
      <c r="D4462" s="2">
        <f t="shared" si="26"/>
        <v>5538.164744</v>
      </c>
      <c r="E4462" s="2">
        <f t="shared" si="20"/>
        <v>2660.487062</v>
      </c>
      <c r="F4462" s="2">
        <v>-0.94</v>
      </c>
      <c r="G4462" s="2">
        <f t="shared" si="4"/>
        <v>-0.0094</v>
      </c>
      <c r="H4462" s="2">
        <f t="shared" si="21"/>
        <v>2.2173</v>
      </c>
      <c r="I4462" s="2">
        <f t="shared" si="27"/>
        <v>1.784649187</v>
      </c>
      <c r="J4462" s="2">
        <f t="shared" si="5"/>
        <v>480.112779</v>
      </c>
      <c r="K4462" s="2">
        <f t="shared" si="6"/>
        <v>496.3483884</v>
      </c>
      <c r="L4462" s="2">
        <f t="shared" si="7"/>
        <v>0</v>
      </c>
      <c r="M4462" s="2">
        <f t="shared" si="1"/>
        <v>496.3483884</v>
      </c>
      <c r="O4462" s="2">
        <v>4460.0</v>
      </c>
      <c r="P4462" s="2">
        <v>2870.0</v>
      </c>
      <c r="Q4462" s="2">
        <v>2881.0</v>
      </c>
      <c r="R4462" s="2">
        <v>2899.0</v>
      </c>
      <c r="S4462" s="2">
        <v>2854.0</v>
      </c>
      <c r="T4462" s="2">
        <v>1.336452973E9</v>
      </c>
      <c r="U4462" s="2">
        <v>3.8142368E7</v>
      </c>
      <c r="V4462" s="2">
        <v>3.2304664E7</v>
      </c>
      <c r="W4462" s="2">
        <v>1122003.0</v>
      </c>
      <c r="X4462" s="2">
        <v>1265.0</v>
      </c>
      <c r="Y4462" s="2">
        <f t="shared" si="8"/>
        <v>0.2431993504</v>
      </c>
      <c r="Z4462" s="2">
        <f t="shared" ref="Z4462:AC4462" si="4513">ROUNDDOWN($Y4462*Z$1,0)-IF(MOD($Y4462*Z$1,1)=0,1,0)+1</f>
        <v>1</v>
      </c>
      <c r="AA4462" s="2">
        <f t="shared" si="4513"/>
        <v>1</v>
      </c>
      <c r="AB4462" s="2">
        <f t="shared" si="4513"/>
        <v>1</v>
      </c>
      <c r="AC4462" s="2">
        <f t="shared" si="4513"/>
        <v>2</v>
      </c>
      <c r="AD4462" s="2">
        <f t="shared" si="10"/>
        <v>0</v>
      </c>
      <c r="AE4462" s="2">
        <f t="shared" si="11"/>
        <v>0</v>
      </c>
      <c r="AF4462" s="2">
        <f t="shared" si="12"/>
        <v>0</v>
      </c>
      <c r="AG4462" s="2">
        <f t="shared" si="13"/>
        <v>0</v>
      </c>
      <c r="AH4462" s="2">
        <f t="shared" si="14"/>
        <v>0</v>
      </c>
      <c r="AI4462" s="2">
        <f t="shared" si="15"/>
        <v>0</v>
      </c>
      <c r="AJ4462" s="2">
        <f t="shared" si="16"/>
        <v>1</v>
      </c>
      <c r="AK4462" s="2">
        <f t="shared" si="17"/>
        <v>0</v>
      </c>
      <c r="AL4462" s="2">
        <f t="shared" si="18"/>
        <v>1</v>
      </c>
    </row>
    <row r="4463" ht="13.5" customHeight="1">
      <c r="A4463" s="3">
        <v>44461.0</v>
      </c>
      <c r="B4463" s="2">
        <v>2860.0</v>
      </c>
      <c r="C4463" s="2">
        <f t="shared" si="3"/>
        <v>2860</v>
      </c>
      <c r="D4463" s="2">
        <f t="shared" si="26"/>
        <v>5540.390129</v>
      </c>
      <c r="E4463" s="2">
        <f t="shared" si="20"/>
        <v>2660.82963</v>
      </c>
      <c r="F4463" s="2">
        <v>0.21</v>
      </c>
      <c r="G4463" s="2">
        <f t="shared" si="4"/>
        <v>0.0021</v>
      </c>
      <c r="H4463" s="2">
        <f t="shared" si="21"/>
        <v>2.2194</v>
      </c>
      <c r="I4463" s="2">
        <f t="shared" si="27"/>
        <v>1.785051015</v>
      </c>
      <c r="J4463" s="2">
        <f t="shared" si="5"/>
        <v>481.1210158</v>
      </c>
      <c r="K4463" s="2">
        <f t="shared" si="6"/>
        <v>497.39072</v>
      </c>
      <c r="L4463" s="2">
        <f t="shared" si="7"/>
        <v>0</v>
      </c>
      <c r="M4463" s="2">
        <f t="shared" si="1"/>
        <v>497.39072</v>
      </c>
      <c r="O4463" s="2">
        <v>4461.0</v>
      </c>
      <c r="P4463" s="2">
        <v>2850.0</v>
      </c>
      <c r="Q4463" s="2">
        <v>2854.0</v>
      </c>
      <c r="R4463" s="2">
        <v>2870.0</v>
      </c>
      <c r="S4463" s="2">
        <v>2839.0</v>
      </c>
      <c r="T4463" s="2">
        <v>1.336452973E9</v>
      </c>
      <c r="U4463" s="2">
        <v>3.8222555E7</v>
      </c>
      <c r="V4463" s="2">
        <v>6.9073714E7</v>
      </c>
      <c r="W4463" s="2">
        <v>2420686.0</v>
      </c>
      <c r="X4463" s="2">
        <v>2115.0</v>
      </c>
      <c r="Y4463" s="2">
        <f t="shared" si="8"/>
        <v>0.5498375964</v>
      </c>
      <c r="Z4463" s="2">
        <f t="shared" ref="Z4463:AC4463" si="4514">ROUNDDOWN($Y4463*Z$1,0)-IF(MOD($Y4463*Z$1,1)=0,1,0)+1</f>
        <v>2</v>
      </c>
      <c r="AA4463" s="2">
        <f t="shared" si="4514"/>
        <v>2</v>
      </c>
      <c r="AB4463" s="2">
        <f t="shared" si="4514"/>
        <v>3</v>
      </c>
      <c r="AC4463" s="2">
        <f t="shared" si="4514"/>
        <v>3</v>
      </c>
      <c r="AD4463" s="2">
        <f t="shared" si="10"/>
        <v>0</v>
      </c>
      <c r="AE4463" s="2">
        <f t="shared" si="11"/>
        <v>0</v>
      </c>
      <c r="AF4463" s="2">
        <f t="shared" si="12"/>
        <v>0</v>
      </c>
      <c r="AG4463" s="2">
        <f t="shared" si="13"/>
        <v>0</v>
      </c>
      <c r="AH4463" s="2">
        <f t="shared" si="14"/>
        <v>1</v>
      </c>
      <c r="AI4463" s="2">
        <f t="shared" si="15"/>
        <v>0</v>
      </c>
      <c r="AJ4463" s="2">
        <f t="shared" si="16"/>
        <v>0</v>
      </c>
      <c r="AK4463" s="2">
        <f t="shared" si="17"/>
        <v>0</v>
      </c>
      <c r="AL4463" s="2">
        <f t="shared" si="18"/>
        <v>1</v>
      </c>
    </row>
    <row r="4464" ht="13.5" customHeight="1">
      <c r="A4464" s="3">
        <v>44462.0</v>
      </c>
      <c r="B4464" s="2">
        <v>2850.0</v>
      </c>
      <c r="C4464" s="2">
        <f t="shared" si="3"/>
        <v>2850</v>
      </c>
      <c r="D4464" s="2">
        <f t="shared" si="26"/>
        <v>5542.616408</v>
      </c>
      <c r="E4464" s="2">
        <f t="shared" si="20"/>
        <v>2661.172197</v>
      </c>
      <c r="F4464" s="2">
        <v>-0.35</v>
      </c>
      <c r="G4464" s="2">
        <f t="shared" si="4"/>
        <v>-0.0035</v>
      </c>
      <c r="H4464" s="2">
        <f t="shared" si="21"/>
        <v>2.2159</v>
      </c>
      <c r="I4464" s="2">
        <f t="shared" si="27"/>
        <v>1.785452842</v>
      </c>
      <c r="J4464" s="2">
        <f t="shared" si="5"/>
        <v>479.4370923</v>
      </c>
      <c r="K4464" s="2">
        <f t="shared" si="6"/>
        <v>495.6498525</v>
      </c>
      <c r="L4464" s="2">
        <f t="shared" si="7"/>
        <v>0</v>
      </c>
      <c r="M4464" s="2">
        <f t="shared" si="1"/>
        <v>495.6498525</v>
      </c>
      <c r="O4464" s="2">
        <v>4462.0</v>
      </c>
      <c r="P4464" s="2">
        <v>2860.0</v>
      </c>
      <c r="Q4464" s="2">
        <v>2860.0</v>
      </c>
      <c r="R4464" s="2">
        <v>2865.0</v>
      </c>
      <c r="S4464" s="2">
        <v>2842.0</v>
      </c>
      <c r="T4464" s="2">
        <v>1.336452973E9</v>
      </c>
      <c r="U4464" s="2">
        <v>3.808891E7</v>
      </c>
      <c r="V4464" s="2">
        <v>8.2953293E7</v>
      </c>
      <c r="W4464" s="2">
        <v>2902416.0</v>
      </c>
      <c r="X4464" s="2">
        <v>1370.0</v>
      </c>
      <c r="Y4464" s="2">
        <f t="shared" si="8"/>
        <v>0.3886520503</v>
      </c>
      <c r="Z4464" s="2">
        <f t="shared" ref="Z4464:AC4464" si="4515">ROUNDDOWN($Y4464*Z$1,0)-IF(MOD($Y4464*Z$1,1)=0,1,0)+1</f>
        <v>1</v>
      </c>
      <c r="AA4464" s="2">
        <f t="shared" si="4515"/>
        <v>2</v>
      </c>
      <c r="AB4464" s="2">
        <f t="shared" si="4515"/>
        <v>2</v>
      </c>
      <c r="AC4464" s="2">
        <f t="shared" si="4515"/>
        <v>2</v>
      </c>
      <c r="AD4464" s="2">
        <f t="shared" si="10"/>
        <v>0</v>
      </c>
      <c r="AE4464" s="2">
        <f t="shared" si="11"/>
        <v>0</v>
      </c>
      <c r="AF4464" s="2">
        <f t="shared" si="12"/>
        <v>1</v>
      </c>
      <c r="AG4464" s="2">
        <f t="shared" si="13"/>
        <v>0</v>
      </c>
      <c r="AH4464" s="2">
        <f t="shared" si="14"/>
        <v>0</v>
      </c>
      <c r="AI4464" s="2">
        <f t="shared" si="15"/>
        <v>0</v>
      </c>
      <c r="AJ4464" s="2">
        <f t="shared" si="16"/>
        <v>0</v>
      </c>
      <c r="AK4464" s="2">
        <f t="shared" si="17"/>
        <v>0</v>
      </c>
      <c r="AL4464" s="2">
        <f t="shared" si="18"/>
        <v>1</v>
      </c>
    </row>
    <row r="4465" ht="13.5" customHeight="1">
      <c r="A4465" s="3">
        <v>44465.0</v>
      </c>
      <c r="B4465" s="2">
        <v>2847.0</v>
      </c>
      <c r="C4465" s="2">
        <f t="shared" si="3"/>
        <v>2847</v>
      </c>
      <c r="D4465" s="2">
        <f t="shared" si="26"/>
        <v>5544.843582</v>
      </c>
      <c r="E4465" s="2">
        <f t="shared" si="20"/>
        <v>2661.514765</v>
      </c>
      <c r="F4465" s="2">
        <v>-0.11</v>
      </c>
      <c r="G4465" s="2">
        <f t="shared" si="4"/>
        <v>-0.0011</v>
      </c>
      <c r="H4465" s="2">
        <f t="shared" si="21"/>
        <v>2.2148</v>
      </c>
      <c r="I4465" s="2">
        <f t="shared" si="27"/>
        <v>1.785854669</v>
      </c>
      <c r="J4465" s="2">
        <f t="shared" si="5"/>
        <v>478.9097115</v>
      </c>
      <c r="K4465" s="2">
        <f t="shared" si="6"/>
        <v>495.1046377</v>
      </c>
      <c r="L4465" s="2">
        <f t="shared" si="7"/>
        <v>0</v>
      </c>
      <c r="M4465" s="2">
        <f t="shared" si="1"/>
        <v>495.1046377</v>
      </c>
      <c r="O4465" s="2">
        <v>4463.0</v>
      </c>
      <c r="P4465" s="2">
        <v>2855.0</v>
      </c>
      <c r="Q4465" s="2">
        <v>2850.0</v>
      </c>
      <c r="R4465" s="2">
        <v>2864.0</v>
      </c>
      <c r="S4465" s="2">
        <v>2836.0</v>
      </c>
      <c r="T4465" s="2">
        <v>1.336452973E9</v>
      </c>
      <c r="U4465" s="2">
        <v>3.8048816E7</v>
      </c>
      <c r="V4465" s="2">
        <v>3.4497322E7</v>
      </c>
      <c r="W4465" s="2">
        <v>1210588.0</v>
      </c>
      <c r="X4465" s="2">
        <v>868.0</v>
      </c>
      <c r="Y4465" s="2">
        <f t="shared" si="8"/>
        <v>0.4529029639</v>
      </c>
      <c r="Z4465" s="2">
        <f t="shared" ref="Z4465:AC4465" si="4516">ROUNDDOWN($Y4465*Z$1,0)-IF(MOD($Y4465*Z$1,1)=0,1,0)+1</f>
        <v>1</v>
      </c>
      <c r="AA4465" s="2">
        <f t="shared" si="4516"/>
        <v>2</v>
      </c>
      <c r="AB4465" s="2">
        <f t="shared" si="4516"/>
        <v>2</v>
      </c>
      <c r="AC4465" s="2">
        <f t="shared" si="4516"/>
        <v>3</v>
      </c>
      <c r="AD4465" s="2">
        <f t="shared" si="10"/>
        <v>0</v>
      </c>
      <c r="AE4465" s="2">
        <f t="shared" si="11"/>
        <v>0</v>
      </c>
      <c r="AF4465" s="2">
        <f t="shared" si="12"/>
        <v>0</v>
      </c>
      <c r="AG4465" s="2">
        <f t="shared" si="13"/>
        <v>1</v>
      </c>
      <c r="AH4465" s="2">
        <f t="shared" si="14"/>
        <v>0</v>
      </c>
      <c r="AI4465" s="2">
        <f t="shared" si="15"/>
        <v>0</v>
      </c>
      <c r="AJ4465" s="2">
        <f t="shared" si="16"/>
        <v>0</v>
      </c>
      <c r="AK4465" s="2">
        <f t="shared" si="17"/>
        <v>0</v>
      </c>
      <c r="AL4465" s="2">
        <f t="shared" si="18"/>
        <v>1</v>
      </c>
    </row>
    <row r="4466" ht="13.5" customHeight="1">
      <c r="A4466" s="3">
        <v>44468.0</v>
      </c>
      <c r="B4466" s="2">
        <v>2833.0</v>
      </c>
      <c r="C4466" s="2">
        <f t="shared" si="3"/>
        <v>2833</v>
      </c>
      <c r="D4466" s="2">
        <f t="shared" si="26"/>
        <v>5547.071651</v>
      </c>
      <c r="E4466" s="2">
        <f t="shared" si="20"/>
        <v>2661.857333</v>
      </c>
      <c r="F4466" s="2">
        <v>-0.49</v>
      </c>
      <c r="G4466" s="2">
        <f t="shared" si="4"/>
        <v>-0.0049</v>
      </c>
      <c r="H4466" s="2">
        <f t="shared" si="21"/>
        <v>2.2099</v>
      </c>
      <c r="I4466" s="2">
        <f t="shared" si="27"/>
        <v>1.786256496</v>
      </c>
      <c r="J4466" s="2">
        <f t="shared" si="5"/>
        <v>476.5630539</v>
      </c>
      <c r="K4466" s="2">
        <f t="shared" si="6"/>
        <v>492.678625</v>
      </c>
      <c r="L4466" s="2">
        <f t="shared" si="7"/>
        <v>0</v>
      </c>
      <c r="M4466" s="2">
        <f t="shared" si="1"/>
        <v>492.678625</v>
      </c>
      <c r="O4466" s="2">
        <v>4464.0</v>
      </c>
      <c r="P4466" s="2">
        <v>2826.0</v>
      </c>
      <c r="Q4466" s="2">
        <v>2847.0</v>
      </c>
      <c r="R4466" s="2">
        <v>2860.0</v>
      </c>
      <c r="S4466" s="2">
        <v>2811.0</v>
      </c>
      <c r="T4466" s="2">
        <v>1.336452973E9</v>
      </c>
      <c r="U4466" s="2">
        <v>3.7861713E7</v>
      </c>
      <c r="V4466" s="2">
        <v>1.0198175E8</v>
      </c>
      <c r="W4466" s="2">
        <v>3596609.0</v>
      </c>
      <c r="X4466" s="2">
        <v>3949.0</v>
      </c>
      <c r="Y4466" s="2">
        <f t="shared" si="8"/>
        <v>0.3497766951</v>
      </c>
      <c r="Z4466" s="2">
        <f t="shared" ref="Z4466:AC4466" si="4517">ROUNDDOWN($Y4466*Z$1,0)-IF(MOD($Y4466*Z$1,1)=0,1,0)+1</f>
        <v>1</v>
      </c>
      <c r="AA4466" s="2">
        <f t="shared" si="4517"/>
        <v>2</v>
      </c>
      <c r="AB4466" s="2">
        <f t="shared" si="4517"/>
        <v>2</v>
      </c>
      <c r="AC4466" s="2">
        <f t="shared" si="4517"/>
        <v>2</v>
      </c>
      <c r="AD4466" s="2">
        <f t="shared" si="10"/>
        <v>0</v>
      </c>
      <c r="AE4466" s="2">
        <f t="shared" si="11"/>
        <v>0</v>
      </c>
      <c r="AF4466" s="2">
        <f t="shared" si="12"/>
        <v>0</v>
      </c>
      <c r="AG4466" s="2">
        <f t="shared" si="13"/>
        <v>0</v>
      </c>
      <c r="AH4466" s="2">
        <f t="shared" si="14"/>
        <v>0</v>
      </c>
      <c r="AI4466" s="2">
        <f t="shared" si="15"/>
        <v>0</v>
      </c>
      <c r="AJ4466" s="2">
        <f t="shared" si="16"/>
        <v>0</v>
      </c>
      <c r="AK4466" s="2">
        <f t="shared" si="17"/>
        <v>1</v>
      </c>
      <c r="AL4466" s="2">
        <f t="shared" si="18"/>
        <v>1</v>
      </c>
    </row>
    <row r="4467" ht="13.5" customHeight="1">
      <c r="A4467" s="3">
        <v>44469.0</v>
      </c>
      <c r="B4467" s="2">
        <v>2850.0</v>
      </c>
      <c r="C4467" s="2">
        <f t="shared" si="3"/>
        <v>2850</v>
      </c>
      <c r="D4467" s="2">
        <f t="shared" si="26"/>
        <v>5549.300615</v>
      </c>
      <c r="E4467" s="2">
        <f t="shared" si="20"/>
        <v>2662.1999</v>
      </c>
      <c r="F4467" s="2">
        <v>0.6</v>
      </c>
      <c r="G4467" s="2">
        <f t="shared" si="4"/>
        <v>0.006</v>
      </c>
      <c r="H4467" s="2">
        <f t="shared" si="21"/>
        <v>2.2159</v>
      </c>
      <c r="I4467" s="2">
        <f t="shared" si="27"/>
        <v>1.786658323</v>
      </c>
      <c r="J4467" s="2">
        <f t="shared" si="5"/>
        <v>479.4224322</v>
      </c>
      <c r="K4467" s="2">
        <f t="shared" si="6"/>
        <v>495.6346967</v>
      </c>
      <c r="L4467" s="2">
        <f t="shared" si="7"/>
        <v>0</v>
      </c>
      <c r="M4467" s="2">
        <f t="shared" si="1"/>
        <v>495.6346967</v>
      </c>
      <c r="O4467" s="2">
        <v>4465.0</v>
      </c>
      <c r="P4467" s="2">
        <v>2835.0</v>
      </c>
      <c r="Q4467" s="2">
        <v>2833.0</v>
      </c>
      <c r="R4467" s="2">
        <v>2850.0</v>
      </c>
      <c r="S4467" s="2">
        <v>2825.0</v>
      </c>
      <c r="T4467" s="2">
        <v>1.336452973E9</v>
      </c>
      <c r="U4467" s="2">
        <v>3.808891E7</v>
      </c>
      <c r="V4467" s="2">
        <v>8.0072462E7</v>
      </c>
      <c r="W4467" s="2">
        <v>2817665.0</v>
      </c>
      <c r="X4467" s="2">
        <v>2167.0</v>
      </c>
      <c r="Y4467" s="2">
        <f t="shared" si="8"/>
        <v>0.6522533496</v>
      </c>
      <c r="Z4467" s="2">
        <f t="shared" ref="Z4467:AC4467" si="4518">ROUNDDOWN($Y4467*Z$1,0)-IF(MOD($Y4467*Z$1,1)=0,1,0)+1</f>
        <v>2</v>
      </c>
      <c r="AA4467" s="2">
        <f t="shared" si="4518"/>
        <v>2</v>
      </c>
      <c r="AB4467" s="2">
        <f t="shared" si="4518"/>
        <v>3</v>
      </c>
      <c r="AC4467" s="2">
        <f t="shared" si="4518"/>
        <v>4</v>
      </c>
      <c r="AD4467" s="2">
        <f t="shared" si="10"/>
        <v>1</v>
      </c>
      <c r="AE4467" s="2">
        <f t="shared" si="11"/>
        <v>0</v>
      </c>
      <c r="AF4467" s="2">
        <f t="shared" si="12"/>
        <v>0</v>
      </c>
      <c r="AG4467" s="2">
        <f t="shared" si="13"/>
        <v>0</v>
      </c>
      <c r="AH4467" s="2">
        <f t="shared" si="14"/>
        <v>0</v>
      </c>
      <c r="AI4467" s="2">
        <f t="shared" si="15"/>
        <v>0</v>
      </c>
      <c r="AJ4467" s="2">
        <f t="shared" si="16"/>
        <v>0</v>
      </c>
      <c r="AK4467" s="2">
        <f t="shared" si="17"/>
        <v>0</v>
      </c>
      <c r="AL4467" s="2">
        <f t="shared" si="18"/>
        <v>1</v>
      </c>
    </row>
    <row r="4468" ht="13.5" customHeight="1">
      <c r="A4468" s="3">
        <v>44472.0</v>
      </c>
      <c r="B4468" s="2">
        <v>2859.0</v>
      </c>
      <c r="C4468" s="2">
        <f t="shared" si="3"/>
        <v>2859</v>
      </c>
      <c r="D4468" s="2">
        <f t="shared" si="26"/>
        <v>5551.530475</v>
      </c>
      <c r="E4468" s="2">
        <f t="shared" si="20"/>
        <v>2662.542468</v>
      </c>
      <c r="F4468" s="2">
        <v>0.32</v>
      </c>
      <c r="G4468" s="2">
        <f t="shared" si="4"/>
        <v>0.0032</v>
      </c>
      <c r="H4468" s="2">
        <f t="shared" si="21"/>
        <v>2.2191</v>
      </c>
      <c r="I4468" s="2">
        <f t="shared" si="27"/>
        <v>1.78706015</v>
      </c>
      <c r="J4468" s="2">
        <f t="shared" si="5"/>
        <v>480.956584</v>
      </c>
      <c r="K4468" s="2">
        <f t="shared" si="6"/>
        <v>497.2207277</v>
      </c>
      <c r="L4468" s="2">
        <f t="shared" si="7"/>
        <v>0</v>
      </c>
      <c r="M4468" s="2">
        <f t="shared" si="1"/>
        <v>497.2207277</v>
      </c>
      <c r="O4468" s="2">
        <v>4466.0</v>
      </c>
      <c r="P4468" s="2">
        <v>2850.0</v>
      </c>
      <c r="Q4468" s="2">
        <v>2850.0</v>
      </c>
      <c r="R4468" s="2">
        <v>2868.0</v>
      </c>
      <c r="S4468" s="2">
        <v>2839.0</v>
      </c>
      <c r="T4468" s="2">
        <v>1.336452973E9</v>
      </c>
      <c r="U4468" s="2">
        <v>3.820919E7</v>
      </c>
      <c r="V4468" s="2">
        <v>2.2578713E7</v>
      </c>
      <c r="W4468" s="2">
        <v>791903.0</v>
      </c>
      <c r="X4468" s="2">
        <v>841.0</v>
      </c>
      <c r="Y4468" s="2">
        <f t="shared" si="8"/>
        <v>0.5790702395</v>
      </c>
      <c r="Z4468" s="2">
        <f t="shared" ref="Z4468:AC4468" si="4519">ROUNDDOWN($Y4468*Z$1,0)-IF(MOD($Y4468*Z$1,1)=0,1,0)+1</f>
        <v>2</v>
      </c>
      <c r="AA4468" s="2">
        <f t="shared" si="4519"/>
        <v>2</v>
      </c>
      <c r="AB4468" s="2">
        <f t="shared" si="4519"/>
        <v>3</v>
      </c>
      <c r="AC4468" s="2">
        <f t="shared" si="4519"/>
        <v>3</v>
      </c>
      <c r="AD4468" s="2">
        <f t="shared" si="10"/>
        <v>0</v>
      </c>
      <c r="AE4468" s="2">
        <f t="shared" si="11"/>
        <v>0</v>
      </c>
      <c r="AF4468" s="2">
        <f t="shared" si="12"/>
        <v>0</v>
      </c>
      <c r="AG4468" s="2">
        <f t="shared" si="13"/>
        <v>0</v>
      </c>
      <c r="AH4468" s="2">
        <f t="shared" si="14"/>
        <v>1</v>
      </c>
      <c r="AI4468" s="2">
        <f t="shared" si="15"/>
        <v>0</v>
      </c>
      <c r="AJ4468" s="2">
        <f t="shared" si="16"/>
        <v>0</v>
      </c>
      <c r="AK4468" s="2">
        <f t="shared" si="17"/>
        <v>0</v>
      </c>
      <c r="AL4468" s="2">
        <f t="shared" si="18"/>
        <v>1</v>
      </c>
    </row>
    <row r="4469" ht="13.5" customHeight="1">
      <c r="A4469" s="3">
        <v>44473.0</v>
      </c>
      <c r="B4469" s="2">
        <v>2845.0</v>
      </c>
      <c r="C4469" s="2">
        <f t="shared" si="3"/>
        <v>2845</v>
      </c>
      <c r="D4469" s="2">
        <f t="shared" si="26"/>
        <v>5553.761231</v>
      </c>
      <c r="E4469" s="2">
        <f t="shared" si="20"/>
        <v>2662.885036</v>
      </c>
      <c r="F4469" s="2">
        <v>-0.49</v>
      </c>
      <c r="G4469" s="2">
        <f t="shared" si="4"/>
        <v>-0.0049</v>
      </c>
      <c r="H4469" s="2">
        <f t="shared" si="21"/>
        <v>2.2142</v>
      </c>
      <c r="I4469" s="2">
        <f t="shared" si="27"/>
        <v>1.787461978</v>
      </c>
      <c r="J4469" s="2">
        <f t="shared" si="5"/>
        <v>478.5998967</v>
      </c>
      <c r="K4469" s="2">
        <f t="shared" si="6"/>
        <v>494.7843462</v>
      </c>
      <c r="L4469" s="2">
        <f t="shared" si="7"/>
        <v>0</v>
      </c>
      <c r="M4469" s="2">
        <f t="shared" si="1"/>
        <v>494.7843462</v>
      </c>
      <c r="O4469" s="2">
        <v>4467.0</v>
      </c>
      <c r="P4469" s="2">
        <v>2859.0</v>
      </c>
      <c r="Q4469" s="2">
        <v>2859.0</v>
      </c>
      <c r="R4469" s="2">
        <v>2859.0</v>
      </c>
      <c r="S4469" s="2">
        <v>2828.0</v>
      </c>
      <c r="T4469" s="2">
        <v>1.336452973E9</v>
      </c>
      <c r="U4469" s="2">
        <v>3.8022087E7</v>
      </c>
      <c r="V4469" s="2">
        <v>4.8768863E7</v>
      </c>
      <c r="W4469" s="2">
        <v>1714632.0</v>
      </c>
      <c r="X4469" s="2">
        <v>1981.0</v>
      </c>
      <c r="Y4469" s="2">
        <f t="shared" si="8"/>
        <v>0.3497766951</v>
      </c>
      <c r="Z4469" s="2">
        <f t="shared" ref="Z4469:AC4469" si="4520">ROUNDDOWN($Y4469*Z$1,0)-IF(MOD($Y4469*Z$1,1)=0,1,0)+1</f>
        <v>1</v>
      </c>
      <c r="AA4469" s="2">
        <f t="shared" si="4520"/>
        <v>2</v>
      </c>
      <c r="AB4469" s="2">
        <f t="shared" si="4520"/>
        <v>2</v>
      </c>
      <c r="AC4469" s="2">
        <f t="shared" si="4520"/>
        <v>2</v>
      </c>
      <c r="AD4469" s="2">
        <f t="shared" si="10"/>
        <v>0</v>
      </c>
      <c r="AE4469" s="2">
        <f t="shared" si="11"/>
        <v>0</v>
      </c>
      <c r="AF4469" s="2">
        <f t="shared" si="12"/>
        <v>0</v>
      </c>
      <c r="AG4469" s="2">
        <f t="shared" si="13"/>
        <v>1</v>
      </c>
      <c r="AH4469" s="2">
        <f t="shared" si="14"/>
        <v>0</v>
      </c>
      <c r="AI4469" s="2">
        <f t="shared" si="15"/>
        <v>0</v>
      </c>
      <c r="AJ4469" s="2">
        <f t="shared" si="16"/>
        <v>0</v>
      </c>
      <c r="AK4469" s="2">
        <f t="shared" si="17"/>
        <v>0</v>
      </c>
      <c r="AL4469" s="2">
        <f t="shared" si="18"/>
        <v>1</v>
      </c>
    </row>
    <row r="4470" ht="13.5" customHeight="1">
      <c r="A4470" s="3">
        <v>44474.0</v>
      </c>
      <c r="B4470" s="2">
        <v>2842.0</v>
      </c>
      <c r="C4470" s="2">
        <f t="shared" si="3"/>
        <v>2842</v>
      </c>
      <c r="D4470" s="2">
        <f t="shared" si="26"/>
        <v>5555.992883</v>
      </c>
      <c r="E4470" s="2">
        <f t="shared" si="20"/>
        <v>2663.227604</v>
      </c>
      <c r="F4470" s="2">
        <v>-0.11</v>
      </c>
      <c r="G4470" s="2">
        <f t="shared" si="4"/>
        <v>-0.0011</v>
      </c>
      <c r="H4470" s="2">
        <f t="shared" si="21"/>
        <v>2.2131</v>
      </c>
      <c r="I4470" s="2">
        <f t="shared" si="27"/>
        <v>1.787863805</v>
      </c>
      <c r="J4470" s="2">
        <f t="shared" si="5"/>
        <v>478.0734368</v>
      </c>
      <c r="K4470" s="2">
        <f t="shared" si="6"/>
        <v>494.2400834</v>
      </c>
      <c r="L4470" s="2">
        <f t="shared" si="7"/>
        <v>0</v>
      </c>
      <c r="M4470" s="2">
        <f t="shared" si="1"/>
        <v>494.2400834</v>
      </c>
      <c r="O4470" s="2">
        <v>4468.0</v>
      </c>
      <c r="P4470" s="2">
        <v>2832.0</v>
      </c>
      <c r="Q4470" s="2">
        <v>2845.0</v>
      </c>
      <c r="R4470" s="2">
        <v>2845.0</v>
      </c>
      <c r="S4470" s="2">
        <v>2818.0</v>
      </c>
      <c r="T4470" s="2">
        <v>1.336452973E9</v>
      </c>
      <c r="U4470" s="2">
        <v>3.7981993E7</v>
      </c>
      <c r="V4470" s="2">
        <v>4.7640767E7</v>
      </c>
      <c r="W4470" s="2">
        <v>1683560.0</v>
      </c>
      <c r="X4470" s="2">
        <v>1518.0</v>
      </c>
      <c r="Y4470" s="2">
        <f t="shared" si="8"/>
        <v>0.4529029639</v>
      </c>
      <c r="Z4470" s="2">
        <f t="shared" ref="Z4470:AC4470" si="4521">ROUNDDOWN($Y4470*Z$1,0)-IF(MOD($Y4470*Z$1,1)=0,1,0)+1</f>
        <v>1</v>
      </c>
      <c r="AA4470" s="2">
        <f t="shared" si="4521"/>
        <v>2</v>
      </c>
      <c r="AB4470" s="2">
        <f t="shared" si="4521"/>
        <v>2</v>
      </c>
      <c r="AC4470" s="2">
        <f t="shared" si="4521"/>
        <v>3</v>
      </c>
      <c r="AD4470" s="2">
        <f t="shared" si="10"/>
        <v>0</v>
      </c>
      <c r="AE4470" s="2">
        <f t="shared" si="11"/>
        <v>0</v>
      </c>
      <c r="AF4470" s="2">
        <f t="shared" si="12"/>
        <v>0</v>
      </c>
      <c r="AG4470" s="2">
        <f t="shared" si="13"/>
        <v>0</v>
      </c>
      <c r="AH4470" s="2">
        <f t="shared" si="14"/>
        <v>0</v>
      </c>
      <c r="AI4470" s="2">
        <f t="shared" si="15"/>
        <v>0</v>
      </c>
      <c r="AJ4470" s="2">
        <f t="shared" si="16"/>
        <v>0</v>
      </c>
      <c r="AK4470" s="2">
        <f t="shared" si="17"/>
        <v>1</v>
      </c>
      <c r="AL4470" s="2">
        <f t="shared" si="18"/>
        <v>1</v>
      </c>
    </row>
    <row r="4471" ht="13.5" customHeight="1">
      <c r="A4471" s="3">
        <v>44475.0</v>
      </c>
      <c r="B4471" s="2">
        <v>2848.0</v>
      </c>
      <c r="C4471" s="2">
        <f t="shared" si="3"/>
        <v>2848</v>
      </c>
      <c r="D4471" s="2">
        <f t="shared" si="26"/>
        <v>5558.225432</v>
      </c>
      <c r="E4471" s="2">
        <f t="shared" si="20"/>
        <v>2663.570171</v>
      </c>
      <c r="F4471" s="2">
        <v>0.21</v>
      </c>
      <c r="G4471" s="2">
        <f t="shared" si="4"/>
        <v>0.0021</v>
      </c>
      <c r="H4471" s="2">
        <f t="shared" si="21"/>
        <v>2.2152</v>
      </c>
      <c r="I4471" s="2">
        <f t="shared" si="27"/>
        <v>1.788265632</v>
      </c>
      <c r="J4471" s="2">
        <f t="shared" si="5"/>
        <v>479.077391</v>
      </c>
      <c r="K4471" s="2">
        <f t="shared" si="6"/>
        <v>495.2779876</v>
      </c>
      <c r="L4471" s="2">
        <f t="shared" si="7"/>
        <v>0</v>
      </c>
      <c r="M4471" s="2">
        <f t="shared" si="1"/>
        <v>495.2779876</v>
      </c>
      <c r="O4471" s="2">
        <v>4469.0</v>
      </c>
      <c r="P4471" s="2">
        <v>2840.0</v>
      </c>
      <c r="Q4471" s="2">
        <v>2842.0</v>
      </c>
      <c r="R4471" s="2">
        <v>2852.0</v>
      </c>
      <c r="S4471" s="2">
        <v>2830.0</v>
      </c>
      <c r="T4471" s="2">
        <v>1.336452973E9</v>
      </c>
      <c r="U4471" s="2">
        <v>3.8062181E7</v>
      </c>
      <c r="V4471" s="2">
        <v>8.8742217E7</v>
      </c>
      <c r="W4471" s="2">
        <v>3122160.0</v>
      </c>
      <c r="X4471" s="2">
        <v>2390.0</v>
      </c>
      <c r="Y4471" s="2">
        <f t="shared" si="8"/>
        <v>0.5498375964</v>
      </c>
      <c r="Z4471" s="2">
        <f t="shared" ref="Z4471:AC4471" si="4522">ROUNDDOWN($Y4471*Z$1,0)-IF(MOD($Y4471*Z$1,1)=0,1,0)+1</f>
        <v>2</v>
      </c>
      <c r="AA4471" s="2">
        <f t="shared" si="4522"/>
        <v>2</v>
      </c>
      <c r="AB4471" s="2">
        <f t="shared" si="4522"/>
        <v>3</v>
      </c>
      <c r="AC4471" s="2">
        <f t="shared" si="4522"/>
        <v>3</v>
      </c>
      <c r="AD4471" s="2">
        <f t="shared" si="10"/>
        <v>1</v>
      </c>
      <c r="AE4471" s="2">
        <f t="shared" si="11"/>
        <v>0</v>
      </c>
      <c r="AF4471" s="2">
        <f t="shared" si="12"/>
        <v>0</v>
      </c>
      <c r="AG4471" s="2">
        <f t="shared" si="13"/>
        <v>0</v>
      </c>
      <c r="AH4471" s="2">
        <f t="shared" si="14"/>
        <v>0</v>
      </c>
      <c r="AI4471" s="2">
        <f t="shared" si="15"/>
        <v>0</v>
      </c>
      <c r="AJ4471" s="2">
        <f t="shared" si="16"/>
        <v>0</v>
      </c>
      <c r="AK4471" s="2">
        <f t="shared" si="17"/>
        <v>0</v>
      </c>
      <c r="AL4471" s="2">
        <f t="shared" si="18"/>
        <v>1</v>
      </c>
    </row>
    <row r="4472" ht="13.5" customHeight="1">
      <c r="A4472" s="3">
        <v>44476.0</v>
      </c>
      <c r="B4472" s="2">
        <v>2858.0</v>
      </c>
      <c r="C4472" s="2">
        <f t="shared" si="3"/>
        <v>2858</v>
      </c>
      <c r="D4472" s="2">
        <f t="shared" si="26"/>
        <v>5560.458878</v>
      </c>
      <c r="E4472" s="2">
        <f t="shared" si="20"/>
        <v>2663.912739</v>
      </c>
      <c r="F4472" s="2">
        <v>0.35</v>
      </c>
      <c r="G4472" s="2">
        <f t="shared" si="4"/>
        <v>0.0035</v>
      </c>
      <c r="H4472" s="2">
        <f t="shared" si="21"/>
        <v>2.2187</v>
      </c>
      <c r="I4472" s="2">
        <f t="shared" si="27"/>
        <v>1.788667459</v>
      </c>
      <c r="J4472" s="2">
        <f t="shared" si="5"/>
        <v>480.7541619</v>
      </c>
      <c r="K4472" s="2">
        <f t="shared" si="6"/>
        <v>497.0114605</v>
      </c>
      <c r="L4472" s="2">
        <f t="shared" si="7"/>
        <v>0</v>
      </c>
      <c r="M4472" s="2">
        <f t="shared" si="1"/>
        <v>497.0114605</v>
      </c>
      <c r="O4472" s="2">
        <v>4470.0</v>
      </c>
      <c r="P4472" s="2">
        <v>2860.0</v>
      </c>
      <c r="Q4472" s="2">
        <v>2848.0</v>
      </c>
      <c r="R4472" s="2">
        <v>2871.0</v>
      </c>
      <c r="S4472" s="2">
        <v>2849.0</v>
      </c>
      <c r="T4472" s="2">
        <v>1.336452973E9</v>
      </c>
      <c r="U4472" s="2">
        <v>3.8195826E7</v>
      </c>
      <c r="V4472" s="2">
        <v>8.5876784E7</v>
      </c>
      <c r="W4472" s="2">
        <v>3001649.0</v>
      </c>
      <c r="X4472" s="2">
        <v>2054.0</v>
      </c>
      <c r="Y4472" s="2">
        <f t="shared" si="8"/>
        <v>0.5885099472</v>
      </c>
      <c r="Z4472" s="2">
        <f t="shared" ref="Z4472:AC4472" si="4523">ROUNDDOWN($Y4472*Z$1,0)-IF(MOD($Y4472*Z$1,1)=0,1,0)+1</f>
        <v>2</v>
      </c>
      <c r="AA4472" s="2">
        <f t="shared" si="4523"/>
        <v>2</v>
      </c>
      <c r="AB4472" s="2">
        <f t="shared" si="4523"/>
        <v>3</v>
      </c>
      <c r="AC4472" s="2">
        <f t="shared" si="4523"/>
        <v>3</v>
      </c>
      <c r="AD4472" s="2">
        <f t="shared" si="10"/>
        <v>0</v>
      </c>
      <c r="AE4472" s="2">
        <f t="shared" si="11"/>
        <v>0</v>
      </c>
      <c r="AF4472" s="2">
        <f t="shared" si="12"/>
        <v>0</v>
      </c>
      <c r="AG4472" s="2">
        <f t="shared" si="13"/>
        <v>0</v>
      </c>
      <c r="AH4472" s="2">
        <f t="shared" si="14"/>
        <v>0</v>
      </c>
      <c r="AI4472" s="2">
        <f t="shared" si="15"/>
        <v>1</v>
      </c>
      <c r="AJ4472" s="2">
        <f t="shared" si="16"/>
        <v>0</v>
      </c>
      <c r="AK4472" s="2">
        <f t="shared" si="17"/>
        <v>0</v>
      </c>
      <c r="AL4472" s="2">
        <f t="shared" si="18"/>
        <v>1</v>
      </c>
    </row>
    <row r="4473" ht="13.5" customHeight="1">
      <c r="A4473" s="3">
        <v>44479.0</v>
      </c>
      <c r="B4473" s="2">
        <v>2858.0</v>
      </c>
      <c r="C4473" s="2">
        <f t="shared" si="3"/>
        <v>2858</v>
      </c>
      <c r="D4473" s="2">
        <f t="shared" si="26"/>
        <v>5562.693221</v>
      </c>
      <c r="E4473" s="2">
        <f t="shared" si="20"/>
        <v>2664.255307</v>
      </c>
      <c r="F4473" s="2">
        <v>0.0</v>
      </c>
      <c r="G4473" s="2">
        <f t="shared" si="4"/>
        <v>0</v>
      </c>
      <c r="H4473" s="2">
        <f t="shared" si="21"/>
        <v>2.2187</v>
      </c>
      <c r="I4473" s="2">
        <f t="shared" si="27"/>
        <v>1.789069286</v>
      </c>
      <c r="J4473" s="2">
        <f t="shared" si="5"/>
        <v>480.7541619</v>
      </c>
      <c r="K4473" s="2">
        <f t="shared" si="6"/>
        <v>497.0114605</v>
      </c>
      <c r="L4473" s="2">
        <f t="shared" si="7"/>
        <v>0</v>
      </c>
      <c r="M4473" s="2">
        <f t="shared" si="1"/>
        <v>497.0114605</v>
      </c>
      <c r="O4473" s="2">
        <v>4471.0</v>
      </c>
      <c r="P4473" s="2">
        <v>2866.0</v>
      </c>
      <c r="Q4473" s="2">
        <v>2858.0</v>
      </c>
      <c r="R4473" s="2">
        <v>2872.0</v>
      </c>
      <c r="S4473" s="2">
        <v>2846.0</v>
      </c>
      <c r="T4473" s="2">
        <v>1.336452973E9</v>
      </c>
      <c r="U4473" s="2">
        <v>3.8195826E7</v>
      </c>
      <c r="V4473" s="2">
        <v>1.3973637E7</v>
      </c>
      <c r="W4473" s="2">
        <v>489298.0</v>
      </c>
      <c r="X4473" s="2">
        <v>612.0</v>
      </c>
      <c r="Y4473" s="2">
        <f t="shared" si="8"/>
        <v>0.4880227365</v>
      </c>
      <c r="Z4473" s="2">
        <f t="shared" ref="Z4473:AC4473" si="4524">ROUNDDOWN($Y4473*Z$1,0)-IF(MOD($Y4473*Z$1,1)=0,1,0)+1</f>
        <v>1</v>
      </c>
      <c r="AA4473" s="2">
        <f t="shared" si="4524"/>
        <v>2</v>
      </c>
      <c r="AB4473" s="2">
        <f t="shared" si="4524"/>
        <v>2</v>
      </c>
      <c r="AC4473" s="2">
        <f t="shared" si="4524"/>
        <v>3</v>
      </c>
      <c r="AD4473" s="2">
        <f t="shared" si="10"/>
        <v>0</v>
      </c>
      <c r="AE4473" s="2">
        <f t="shared" si="11"/>
        <v>0</v>
      </c>
      <c r="AF4473" s="2">
        <f t="shared" si="12"/>
        <v>0</v>
      </c>
      <c r="AG4473" s="2">
        <f t="shared" si="13"/>
        <v>0</v>
      </c>
      <c r="AH4473" s="2">
        <f t="shared" si="14"/>
        <v>0</v>
      </c>
      <c r="AI4473" s="2">
        <f t="shared" si="15"/>
        <v>0</v>
      </c>
      <c r="AJ4473" s="2">
        <f t="shared" si="16"/>
        <v>0</v>
      </c>
      <c r="AK4473" s="2">
        <f t="shared" si="17"/>
        <v>1</v>
      </c>
      <c r="AL4473" s="2">
        <f t="shared" si="18"/>
        <v>1</v>
      </c>
    </row>
    <row r="4474" ht="13.5" customHeight="1">
      <c r="A4474" s="3">
        <v>44480.0</v>
      </c>
      <c r="B4474" s="2">
        <v>2937.0</v>
      </c>
      <c r="C4474" s="2">
        <f t="shared" si="3"/>
        <v>2937</v>
      </c>
      <c r="D4474" s="2">
        <f t="shared" si="26"/>
        <v>5564.928463</v>
      </c>
      <c r="E4474" s="2">
        <f t="shared" si="20"/>
        <v>2664.597874</v>
      </c>
      <c r="F4474" s="2">
        <v>2.76</v>
      </c>
      <c r="G4474" s="2">
        <f t="shared" si="4"/>
        <v>0.0276</v>
      </c>
      <c r="H4474" s="2">
        <f t="shared" si="21"/>
        <v>2.2463</v>
      </c>
      <c r="I4474" s="2">
        <f t="shared" si="27"/>
        <v>1.789471113</v>
      </c>
      <c r="J4474" s="2">
        <f t="shared" si="5"/>
        <v>494.0229768</v>
      </c>
      <c r="K4474" s="2">
        <f t="shared" si="6"/>
        <v>510.7289768</v>
      </c>
      <c r="L4474" s="2">
        <f t="shared" si="7"/>
        <v>0</v>
      </c>
      <c r="M4474" s="2">
        <f t="shared" si="1"/>
        <v>510.7289768</v>
      </c>
      <c r="O4474" s="2">
        <v>4472.0</v>
      </c>
      <c r="P4474" s="2">
        <v>2865.0</v>
      </c>
      <c r="Q4474" s="2">
        <v>2858.0</v>
      </c>
      <c r="R4474" s="2">
        <v>2944.0</v>
      </c>
      <c r="S4474" s="2">
        <v>2858.0</v>
      </c>
      <c r="T4474" s="2">
        <v>1.336452973E9</v>
      </c>
      <c r="U4474" s="2">
        <v>3.9251624E7</v>
      </c>
      <c r="V4474" s="2">
        <v>1.06641618E8</v>
      </c>
      <c r="W4474" s="2">
        <v>3663292.0</v>
      </c>
      <c r="X4474" s="2">
        <v>3100.0</v>
      </c>
      <c r="Y4474" s="2">
        <f t="shared" si="8"/>
        <v>0.9518879415</v>
      </c>
      <c r="Z4474" s="2">
        <f t="shared" ref="Z4474:AC4474" si="4525">ROUNDDOWN($Y4474*Z$1,0)-IF(MOD($Y4474*Z$1,1)=0,1,0)+1</f>
        <v>2</v>
      </c>
      <c r="AA4474" s="2">
        <f t="shared" si="4525"/>
        <v>3</v>
      </c>
      <c r="AB4474" s="2">
        <f t="shared" si="4525"/>
        <v>4</v>
      </c>
      <c r="AC4474" s="2">
        <f t="shared" si="4525"/>
        <v>5</v>
      </c>
      <c r="AD4474" s="2">
        <f t="shared" si="10"/>
        <v>0</v>
      </c>
      <c r="AE4474" s="2">
        <f t="shared" si="11"/>
        <v>1</v>
      </c>
      <c r="AF4474" s="2">
        <f t="shared" si="12"/>
        <v>0</v>
      </c>
      <c r="AG4474" s="2">
        <f t="shared" si="13"/>
        <v>0</v>
      </c>
      <c r="AH4474" s="2">
        <f t="shared" si="14"/>
        <v>0</v>
      </c>
      <c r="AI4474" s="2">
        <f t="shared" si="15"/>
        <v>0</v>
      </c>
      <c r="AJ4474" s="2">
        <f t="shared" si="16"/>
        <v>0</v>
      </c>
      <c r="AK4474" s="2">
        <f t="shared" si="17"/>
        <v>0</v>
      </c>
      <c r="AL4474" s="2">
        <f t="shared" si="18"/>
        <v>1</v>
      </c>
    </row>
    <row r="4475" ht="13.5" customHeight="1">
      <c r="A4475" s="3">
        <v>44481.0</v>
      </c>
      <c r="B4475" s="2">
        <v>2999.0</v>
      </c>
      <c r="C4475" s="2">
        <f t="shared" si="3"/>
        <v>2999</v>
      </c>
      <c r="D4475" s="2">
        <f t="shared" si="26"/>
        <v>5567.164602</v>
      </c>
      <c r="E4475" s="2">
        <f t="shared" si="20"/>
        <v>2664.940442</v>
      </c>
      <c r="F4475" s="2">
        <v>2.11</v>
      </c>
      <c r="G4475" s="2">
        <f t="shared" si="4"/>
        <v>0.0211</v>
      </c>
      <c r="H4475" s="2">
        <f t="shared" si="21"/>
        <v>2.2674</v>
      </c>
      <c r="I4475" s="2">
        <f t="shared" si="27"/>
        <v>1.789872941</v>
      </c>
      <c r="J4475" s="2">
        <f t="shared" si="5"/>
        <v>504.4468616</v>
      </c>
      <c r="K4475" s="2">
        <f t="shared" si="6"/>
        <v>521.5053582</v>
      </c>
      <c r="L4475" s="2">
        <f t="shared" si="7"/>
        <v>0</v>
      </c>
      <c r="M4475" s="2">
        <f t="shared" si="1"/>
        <v>521.5053582</v>
      </c>
      <c r="O4475" s="2">
        <v>4473.0</v>
      </c>
      <c r="P4475" s="2">
        <v>2917.0</v>
      </c>
      <c r="Q4475" s="2">
        <v>2937.0</v>
      </c>
      <c r="R4475" s="2">
        <v>2999.0</v>
      </c>
      <c r="S4475" s="2">
        <v>2917.0</v>
      </c>
      <c r="T4475" s="2">
        <v>1.336452973E9</v>
      </c>
      <c r="U4475" s="2">
        <v>4.0080225E7</v>
      </c>
      <c r="V4475" s="2">
        <v>7.3728782E7</v>
      </c>
      <c r="W4475" s="2">
        <v>2485212.0</v>
      </c>
      <c r="X4475" s="2">
        <v>3132.0</v>
      </c>
      <c r="Y4475" s="2">
        <f t="shared" si="8"/>
        <v>0.9082419813</v>
      </c>
      <c r="Z4475" s="2">
        <f t="shared" ref="Z4475:AC4475" si="4526">ROUNDDOWN($Y4475*Z$1,0)-IF(MOD($Y4475*Z$1,1)=0,1,0)+1</f>
        <v>2</v>
      </c>
      <c r="AA4475" s="2">
        <f t="shared" si="4526"/>
        <v>3</v>
      </c>
      <c r="AB4475" s="2">
        <f t="shared" si="4526"/>
        <v>4</v>
      </c>
      <c r="AC4475" s="2">
        <f t="shared" si="4526"/>
        <v>5</v>
      </c>
      <c r="AD4475" s="2">
        <f t="shared" si="10"/>
        <v>0</v>
      </c>
      <c r="AE4475" s="2">
        <f t="shared" si="11"/>
        <v>1</v>
      </c>
      <c r="AF4475" s="2">
        <f t="shared" si="12"/>
        <v>0</v>
      </c>
      <c r="AG4475" s="2">
        <f t="shared" si="13"/>
        <v>0</v>
      </c>
      <c r="AH4475" s="2">
        <f t="shared" si="14"/>
        <v>0</v>
      </c>
      <c r="AI4475" s="2">
        <f t="shared" si="15"/>
        <v>0</v>
      </c>
      <c r="AJ4475" s="2">
        <f t="shared" si="16"/>
        <v>0</v>
      </c>
      <c r="AK4475" s="2">
        <f t="shared" si="17"/>
        <v>0</v>
      </c>
      <c r="AL4475" s="2">
        <f t="shared" si="18"/>
        <v>1</v>
      </c>
    </row>
    <row r="4476" ht="13.5" customHeight="1">
      <c r="A4476" s="3">
        <v>44482.0</v>
      </c>
      <c r="B4476" s="2">
        <v>3007.0</v>
      </c>
      <c r="C4476" s="2">
        <f t="shared" si="3"/>
        <v>3007</v>
      </c>
      <c r="D4476" s="2">
        <f t="shared" si="26"/>
        <v>5569.40164</v>
      </c>
      <c r="E4476" s="2">
        <f t="shared" si="20"/>
        <v>2665.28301</v>
      </c>
      <c r="F4476" s="2">
        <v>0.27</v>
      </c>
      <c r="G4476" s="2">
        <f t="shared" si="4"/>
        <v>0.0027</v>
      </c>
      <c r="H4476" s="2">
        <f t="shared" si="21"/>
        <v>2.2701</v>
      </c>
      <c r="I4476" s="2">
        <f t="shared" si="27"/>
        <v>1.790274768</v>
      </c>
      <c r="J4476" s="2">
        <f t="shared" si="5"/>
        <v>505.8088681</v>
      </c>
      <c r="K4476" s="2">
        <f t="shared" si="6"/>
        <v>522.9134227</v>
      </c>
      <c r="L4476" s="2">
        <f t="shared" si="7"/>
        <v>0</v>
      </c>
      <c r="M4476" s="2">
        <f t="shared" si="1"/>
        <v>522.9134227</v>
      </c>
      <c r="O4476" s="2">
        <v>4474.0</v>
      </c>
      <c r="P4476" s="2">
        <v>2990.0</v>
      </c>
      <c r="Q4476" s="2">
        <v>2999.0</v>
      </c>
      <c r="R4476" s="2">
        <v>3017.0</v>
      </c>
      <c r="S4476" s="2">
        <v>2972.0</v>
      </c>
      <c r="T4476" s="2">
        <v>1.336452973E9</v>
      </c>
      <c r="U4476" s="2">
        <v>4.0187141E7</v>
      </c>
      <c r="V4476" s="2">
        <v>1.04759679E8</v>
      </c>
      <c r="W4476" s="2">
        <v>3491055.0</v>
      </c>
      <c r="X4476" s="2">
        <v>2509.0</v>
      </c>
      <c r="Y4476" s="2">
        <f t="shared" si="8"/>
        <v>0.5654689403</v>
      </c>
      <c r="Z4476" s="2">
        <f t="shared" ref="Z4476:AC4476" si="4527">ROUNDDOWN($Y4476*Z$1,0)-IF(MOD($Y4476*Z$1,1)=0,1,0)+1</f>
        <v>2</v>
      </c>
      <c r="AA4476" s="2">
        <f t="shared" si="4527"/>
        <v>2</v>
      </c>
      <c r="AB4476" s="2">
        <f t="shared" si="4527"/>
        <v>3</v>
      </c>
      <c r="AC4476" s="2">
        <f t="shared" si="4527"/>
        <v>3</v>
      </c>
      <c r="AD4476" s="2">
        <f t="shared" si="10"/>
        <v>1</v>
      </c>
      <c r="AE4476" s="2">
        <f t="shared" si="11"/>
        <v>0</v>
      </c>
      <c r="AF4476" s="2">
        <f t="shared" si="12"/>
        <v>0</v>
      </c>
      <c r="AG4476" s="2">
        <f t="shared" si="13"/>
        <v>0</v>
      </c>
      <c r="AH4476" s="2">
        <f t="shared" si="14"/>
        <v>0</v>
      </c>
      <c r="AI4476" s="2">
        <f t="shared" si="15"/>
        <v>0</v>
      </c>
      <c r="AJ4476" s="2">
        <f t="shared" si="16"/>
        <v>0</v>
      </c>
      <c r="AK4476" s="2">
        <f t="shared" si="17"/>
        <v>0</v>
      </c>
      <c r="AL4476" s="2">
        <f t="shared" si="18"/>
        <v>1</v>
      </c>
    </row>
    <row r="4477" ht="13.5" customHeight="1">
      <c r="A4477" s="3">
        <v>44483.0</v>
      </c>
      <c r="B4477" s="2">
        <v>3033.0</v>
      </c>
      <c r="C4477" s="2">
        <f t="shared" si="3"/>
        <v>3033</v>
      </c>
      <c r="D4477" s="2">
        <f t="shared" si="26"/>
        <v>5571.639577</v>
      </c>
      <c r="E4477" s="2">
        <f t="shared" si="20"/>
        <v>2665.625578</v>
      </c>
      <c r="F4477" s="2">
        <v>0.86</v>
      </c>
      <c r="G4477" s="2">
        <f t="shared" si="4"/>
        <v>0.0086</v>
      </c>
      <c r="H4477" s="2">
        <f t="shared" si="21"/>
        <v>2.2787</v>
      </c>
      <c r="I4477" s="2">
        <f t="shared" si="27"/>
        <v>1.790676595</v>
      </c>
      <c r="J4477" s="2">
        <f t="shared" si="5"/>
        <v>510.1588244</v>
      </c>
      <c r="K4477" s="2">
        <f t="shared" si="6"/>
        <v>527.4104781</v>
      </c>
      <c r="L4477" s="2">
        <f t="shared" si="7"/>
        <v>0</v>
      </c>
      <c r="M4477" s="2">
        <f t="shared" si="1"/>
        <v>527.4104781</v>
      </c>
      <c r="O4477" s="2">
        <v>4475.0</v>
      </c>
      <c r="P4477" s="2">
        <v>3013.0</v>
      </c>
      <c r="Q4477" s="2">
        <v>3007.0</v>
      </c>
      <c r="R4477" s="2">
        <v>3033.0</v>
      </c>
      <c r="S4477" s="2">
        <v>2996.0</v>
      </c>
      <c r="T4477" s="2">
        <v>1.336452973E9</v>
      </c>
      <c r="U4477" s="2">
        <v>4.0534619E7</v>
      </c>
      <c r="V4477" s="2">
        <v>8.5769139E7</v>
      </c>
      <c r="W4477" s="2">
        <v>2849846.0</v>
      </c>
      <c r="X4477" s="2">
        <v>2334.0</v>
      </c>
      <c r="Y4477" s="2">
        <f t="shared" si="8"/>
        <v>0.7235079172</v>
      </c>
      <c r="Z4477" s="2">
        <f t="shared" ref="Z4477:AC4477" si="4528">ROUNDDOWN($Y4477*Z$1,0)-IF(MOD($Y4477*Z$1,1)=0,1,0)+1</f>
        <v>2</v>
      </c>
      <c r="AA4477" s="2">
        <f t="shared" si="4528"/>
        <v>3</v>
      </c>
      <c r="AB4477" s="2">
        <f t="shared" si="4528"/>
        <v>3</v>
      </c>
      <c r="AC4477" s="2">
        <f t="shared" si="4528"/>
        <v>4</v>
      </c>
      <c r="AD4477" s="2">
        <f t="shared" si="10"/>
        <v>0</v>
      </c>
      <c r="AE4477" s="2">
        <f t="shared" si="11"/>
        <v>0</v>
      </c>
      <c r="AF4477" s="2">
        <f t="shared" si="12"/>
        <v>0</v>
      </c>
      <c r="AG4477" s="2">
        <f t="shared" si="13"/>
        <v>0</v>
      </c>
      <c r="AH4477" s="2">
        <f t="shared" si="14"/>
        <v>1</v>
      </c>
      <c r="AI4477" s="2">
        <f t="shared" si="15"/>
        <v>0</v>
      </c>
      <c r="AJ4477" s="2">
        <f t="shared" si="16"/>
        <v>0</v>
      </c>
      <c r="AK4477" s="2">
        <f t="shared" si="17"/>
        <v>0</v>
      </c>
      <c r="AL4477" s="2">
        <f t="shared" si="18"/>
        <v>1</v>
      </c>
    </row>
    <row r="4478" ht="13.5" customHeight="1">
      <c r="A4478" s="3">
        <v>44486.0</v>
      </c>
      <c r="B4478" s="2">
        <v>3019.0</v>
      </c>
      <c r="C4478" s="2">
        <f t="shared" si="3"/>
        <v>3019</v>
      </c>
      <c r="D4478" s="2">
        <f t="shared" si="26"/>
        <v>5573.878413</v>
      </c>
      <c r="E4478" s="2">
        <f t="shared" si="20"/>
        <v>2665.968145</v>
      </c>
      <c r="F4478" s="2">
        <v>-0.46</v>
      </c>
      <c r="G4478" s="2">
        <f t="shared" si="4"/>
        <v>-0.0046</v>
      </c>
      <c r="H4478" s="2">
        <f t="shared" si="21"/>
        <v>2.2741</v>
      </c>
      <c r="I4478" s="2">
        <f t="shared" si="27"/>
        <v>1.791078422</v>
      </c>
      <c r="J4478" s="2">
        <f t="shared" si="5"/>
        <v>507.8120938</v>
      </c>
      <c r="K4478" s="2">
        <f t="shared" si="6"/>
        <v>524.9843899</v>
      </c>
      <c r="L4478" s="2">
        <f t="shared" si="7"/>
        <v>0</v>
      </c>
      <c r="M4478" s="2">
        <f t="shared" si="1"/>
        <v>524.9843899</v>
      </c>
      <c r="O4478" s="2">
        <v>4476.0</v>
      </c>
      <c r="P4478" s="2">
        <v>3044.0</v>
      </c>
      <c r="Q4478" s="2">
        <v>3033.0</v>
      </c>
      <c r="R4478" s="2">
        <v>3061.0</v>
      </c>
      <c r="S4478" s="2">
        <v>3006.0</v>
      </c>
      <c r="T4478" s="2">
        <v>1.336452973E9</v>
      </c>
      <c r="U4478" s="2">
        <v>4.0347515E7</v>
      </c>
      <c r="V4478" s="2">
        <v>4.1115961E7</v>
      </c>
      <c r="W4478" s="2">
        <v>1356448.0</v>
      </c>
      <c r="X4478" s="2">
        <v>1247.0</v>
      </c>
      <c r="Y4478" s="2">
        <f t="shared" si="8"/>
        <v>0.3589118961</v>
      </c>
      <c r="Z4478" s="2">
        <f t="shared" ref="Z4478:AC4478" si="4529">ROUNDDOWN($Y4478*Z$1,0)-IF(MOD($Y4478*Z$1,1)=0,1,0)+1</f>
        <v>1</v>
      </c>
      <c r="AA4478" s="2">
        <f t="shared" si="4529"/>
        <v>2</v>
      </c>
      <c r="AB4478" s="2">
        <f t="shared" si="4529"/>
        <v>2</v>
      </c>
      <c r="AC4478" s="2">
        <f t="shared" si="4529"/>
        <v>2</v>
      </c>
      <c r="AD4478" s="2">
        <f t="shared" si="10"/>
        <v>0</v>
      </c>
      <c r="AE4478" s="2">
        <f t="shared" si="11"/>
        <v>0</v>
      </c>
      <c r="AF4478" s="2">
        <f t="shared" si="12"/>
        <v>0</v>
      </c>
      <c r="AG4478" s="2">
        <f t="shared" si="13"/>
        <v>1</v>
      </c>
      <c r="AH4478" s="2">
        <f t="shared" si="14"/>
        <v>0</v>
      </c>
      <c r="AI4478" s="2">
        <f t="shared" si="15"/>
        <v>0</v>
      </c>
      <c r="AJ4478" s="2">
        <f t="shared" si="16"/>
        <v>0</v>
      </c>
      <c r="AK4478" s="2">
        <f t="shared" si="17"/>
        <v>0</v>
      </c>
      <c r="AL4478" s="2">
        <f t="shared" si="18"/>
        <v>1</v>
      </c>
    </row>
    <row r="4479" ht="13.5" customHeight="1">
      <c r="A4479" s="3">
        <v>44487.0</v>
      </c>
      <c r="B4479" s="2">
        <v>3009.0</v>
      </c>
      <c r="C4479" s="2">
        <f t="shared" si="3"/>
        <v>3009</v>
      </c>
      <c r="D4479" s="2">
        <f t="shared" si="26"/>
        <v>5576.118149</v>
      </c>
      <c r="E4479" s="2">
        <f t="shared" si="20"/>
        <v>2666.310713</v>
      </c>
      <c r="F4479" s="2">
        <v>-0.33</v>
      </c>
      <c r="G4479" s="2">
        <f t="shared" si="4"/>
        <v>-0.0033</v>
      </c>
      <c r="H4479" s="2">
        <f t="shared" si="21"/>
        <v>2.2708</v>
      </c>
      <c r="I4479" s="2">
        <f t="shared" si="27"/>
        <v>1.791480249</v>
      </c>
      <c r="J4479" s="2">
        <f t="shared" si="5"/>
        <v>506.1363139</v>
      </c>
      <c r="K4479" s="2">
        <f t="shared" si="6"/>
        <v>523.2519415</v>
      </c>
      <c r="L4479" s="2">
        <f t="shared" si="7"/>
        <v>0</v>
      </c>
      <c r="M4479" s="2">
        <f t="shared" si="1"/>
        <v>523.2519415</v>
      </c>
      <c r="O4479" s="2">
        <v>4477.0</v>
      </c>
      <c r="P4479" s="2">
        <v>3019.0</v>
      </c>
      <c r="Q4479" s="2">
        <v>3019.0</v>
      </c>
      <c r="R4479" s="2">
        <v>3019.0</v>
      </c>
      <c r="S4479" s="2">
        <v>2996.0</v>
      </c>
      <c r="T4479" s="2">
        <v>1.336452973E9</v>
      </c>
      <c r="U4479" s="2">
        <v>4.021387E7</v>
      </c>
      <c r="V4479" s="2">
        <v>6.1859278E7</v>
      </c>
      <c r="W4479" s="2">
        <v>2057031.0</v>
      </c>
      <c r="X4479" s="2">
        <v>1963.0</v>
      </c>
      <c r="Y4479" s="2">
        <f t="shared" si="8"/>
        <v>0.3933211531</v>
      </c>
      <c r="Z4479" s="2">
        <f t="shared" ref="Z4479:AC4479" si="4530">ROUNDDOWN($Y4479*Z$1,0)-IF(MOD($Y4479*Z$1,1)=0,1,0)+1</f>
        <v>1</v>
      </c>
      <c r="AA4479" s="2">
        <f t="shared" si="4530"/>
        <v>2</v>
      </c>
      <c r="AB4479" s="2">
        <f t="shared" si="4530"/>
        <v>2</v>
      </c>
      <c r="AC4479" s="2">
        <f t="shared" si="4530"/>
        <v>2</v>
      </c>
      <c r="AD4479" s="2">
        <f t="shared" si="10"/>
        <v>0</v>
      </c>
      <c r="AE4479" s="2">
        <f t="shared" si="11"/>
        <v>0</v>
      </c>
      <c r="AF4479" s="2">
        <f t="shared" si="12"/>
        <v>0</v>
      </c>
      <c r="AG4479" s="2">
        <f t="shared" si="13"/>
        <v>0</v>
      </c>
      <c r="AH4479" s="2">
        <f t="shared" si="14"/>
        <v>0</v>
      </c>
      <c r="AI4479" s="2">
        <f t="shared" si="15"/>
        <v>0</v>
      </c>
      <c r="AJ4479" s="2">
        <f t="shared" si="16"/>
        <v>0</v>
      </c>
      <c r="AK4479" s="2">
        <f t="shared" si="17"/>
        <v>1</v>
      </c>
      <c r="AL4479" s="2">
        <f t="shared" si="18"/>
        <v>1</v>
      </c>
    </row>
    <row r="4480" ht="13.5" customHeight="1">
      <c r="A4480" s="3">
        <v>44488.0</v>
      </c>
      <c r="B4480" s="2">
        <v>3023.0</v>
      </c>
      <c r="C4480" s="2">
        <f t="shared" si="3"/>
        <v>3023</v>
      </c>
      <c r="D4480" s="2">
        <f t="shared" si="26"/>
        <v>5578.358785</v>
      </c>
      <c r="E4480" s="2">
        <f t="shared" si="20"/>
        <v>2666.653281</v>
      </c>
      <c r="F4480" s="2">
        <v>0.47</v>
      </c>
      <c r="G4480" s="2">
        <f t="shared" si="4"/>
        <v>0.0047</v>
      </c>
      <c r="H4480" s="2">
        <f t="shared" si="21"/>
        <v>2.2755</v>
      </c>
      <c r="I4480" s="2">
        <f t="shared" si="27"/>
        <v>1.791882077</v>
      </c>
      <c r="J4480" s="2">
        <f t="shared" si="5"/>
        <v>508.5151546</v>
      </c>
      <c r="K4480" s="2">
        <f t="shared" si="6"/>
        <v>525.7112256</v>
      </c>
      <c r="L4480" s="2">
        <f t="shared" si="7"/>
        <v>0</v>
      </c>
      <c r="M4480" s="2">
        <f t="shared" si="1"/>
        <v>525.7112256</v>
      </c>
      <c r="O4480" s="2">
        <v>4478.0</v>
      </c>
      <c r="P4480" s="2">
        <v>3019.0</v>
      </c>
      <c r="Q4480" s="2">
        <v>3009.0</v>
      </c>
      <c r="R4480" s="2">
        <v>3025.0</v>
      </c>
      <c r="S4480" s="2">
        <v>3003.0</v>
      </c>
      <c r="T4480" s="2">
        <v>1.336452973E9</v>
      </c>
      <c r="U4480" s="2">
        <v>4.0400973E7</v>
      </c>
      <c r="V4480" s="2">
        <v>5.3898177E7</v>
      </c>
      <c r="W4480" s="2">
        <v>1788134.0</v>
      </c>
      <c r="X4480" s="2">
        <v>1644.0</v>
      </c>
      <c r="Y4480" s="2">
        <f t="shared" si="8"/>
        <v>0.6174380836</v>
      </c>
      <c r="Z4480" s="2">
        <f t="shared" ref="Z4480:AC4480" si="4531">ROUNDDOWN($Y4480*Z$1,0)-IF(MOD($Y4480*Z$1,1)=0,1,0)+1</f>
        <v>2</v>
      </c>
      <c r="AA4480" s="2">
        <f t="shared" si="4531"/>
        <v>2</v>
      </c>
      <c r="AB4480" s="2">
        <f t="shared" si="4531"/>
        <v>3</v>
      </c>
      <c r="AC4480" s="2">
        <f t="shared" si="4531"/>
        <v>4</v>
      </c>
      <c r="AD4480" s="2">
        <f t="shared" si="10"/>
        <v>0</v>
      </c>
      <c r="AE4480" s="2">
        <f t="shared" si="11"/>
        <v>1</v>
      </c>
      <c r="AF4480" s="2">
        <f t="shared" si="12"/>
        <v>0</v>
      </c>
      <c r="AG4480" s="2">
        <f t="shared" si="13"/>
        <v>0</v>
      </c>
      <c r="AH4480" s="2">
        <f t="shared" si="14"/>
        <v>0</v>
      </c>
      <c r="AI4480" s="2">
        <f t="shared" si="15"/>
        <v>0</v>
      </c>
      <c r="AJ4480" s="2">
        <f t="shared" si="16"/>
        <v>0</v>
      </c>
      <c r="AK4480" s="2">
        <f t="shared" si="17"/>
        <v>0</v>
      </c>
      <c r="AL4480" s="2">
        <f t="shared" si="18"/>
        <v>1</v>
      </c>
    </row>
    <row r="4481" ht="13.5" customHeight="1">
      <c r="A4481" s="3">
        <v>44489.0</v>
      </c>
      <c r="B4481" s="2">
        <v>3042.0</v>
      </c>
      <c r="C4481" s="2">
        <f t="shared" si="3"/>
        <v>3042</v>
      </c>
      <c r="D4481" s="2">
        <f t="shared" si="26"/>
        <v>5580.600321</v>
      </c>
      <c r="E4481" s="2">
        <f t="shared" si="20"/>
        <v>2666.995848</v>
      </c>
      <c r="F4481" s="2">
        <v>0.63</v>
      </c>
      <c r="G4481" s="2">
        <f t="shared" si="4"/>
        <v>0.0063</v>
      </c>
      <c r="H4481" s="2">
        <f t="shared" si="21"/>
        <v>2.2818</v>
      </c>
      <c r="I4481" s="2">
        <f t="shared" si="27"/>
        <v>1.792283904</v>
      </c>
      <c r="J4481" s="2">
        <f t="shared" si="5"/>
        <v>511.7188</v>
      </c>
      <c r="K4481" s="2">
        <f t="shared" si="6"/>
        <v>529.0232063</v>
      </c>
      <c r="L4481" s="2">
        <f t="shared" si="7"/>
        <v>0</v>
      </c>
      <c r="M4481" s="2">
        <f t="shared" si="1"/>
        <v>529.0232063</v>
      </c>
      <c r="O4481" s="2">
        <v>4479.0</v>
      </c>
      <c r="P4481" s="2">
        <v>3016.0</v>
      </c>
      <c r="Q4481" s="2">
        <v>3023.0</v>
      </c>
      <c r="R4481" s="2">
        <v>3045.0</v>
      </c>
      <c r="S4481" s="2">
        <v>3008.0</v>
      </c>
      <c r="T4481" s="2">
        <v>1.336452973E9</v>
      </c>
      <c r="U4481" s="2">
        <v>4.0654899E7</v>
      </c>
      <c r="V4481" s="2">
        <v>5.480236E7</v>
      </c>
      <c r="W4481" s="2">
        <v>1810626.0</v>
      </c>
      <c r="X4481" s="2">
        <v>1719.0</v>
      </c>
      <c r="Y4481" s="2">
        <f t="shared" si="8"/>
        <v>0.6595615104</v>
      </c>
      <c r="Z4481" s="2">
        <f t="shared" ref="Z4481:AC4481" si="4532">ROUNDDOWN($Y4481*Z$1,0)-IF(MOD($Y4481*Z$1,1)=0,1,0)+1</f>
        <v>2</v>
      </c>
      <c r="AA4481" s="2">
        <f t="shared" si="4532"/>
        <v>2</v>
      </c>
      <c r="AB4481" s="2">
        <f t="shared" si="4532"/>
        <v>3</v>
      </c>
      <c r="AC4481" s="2">
        <f t="shared" si="4532"/>
        <v>4</v>
      </c>
      <c r="AD4481" s="2">
        <f t="shared" si="10"/>
        <v>1</v>
      </c>
      <c r="AE4481" s="2">
        <f t="shared" si="11"/>
        <v>0</v>
      </c>
      <c r="AF4481" s="2">
        <f t="shared" si="12"/>
        <v>0</v>
      </c>
      <c r="AG4481" s="2">
        <f t="shared" si="13"/>
        <v>0</v>
      </c>
      <c r="AH4481" s="2">
        <f t="shared" si="14"/>
        <v>0</v>
      </c>
      <c r="AI4481" s="2">
        <f t="shared" si="15"/>
        <v>0</v>
      </c>
      <c r="AJ4481" s="2">
        <f t="shared" si="16"/>
        <v>0</v>
      </c>
      <c r="AK4481" s="2">
        <f t="shared" si="17"/>
        <v>0</v>
      </c>
      <c r="AL4481" s="2">
        <f t="shared" si="18"/>
        <v>1</v>
      </c>
    </row>
    <row r="4482" ht="13.5" customHeight="1">
      <c r="A4482" s="3">
        <v>44490.0</v>
      </c>
      <c r="B4482" s="2">
        <v>3123.0</v>
      </c>
      <c r="C4482" s="2">
        <f t="shared" si="3"/>
        <v>3123</v>
      </c>
      <c r="D4482" s="2">
        <f t="shared" si="26"/>
        <v>5582.842758</v>
      </c>
      <c r="E4482" s="2">
        <f t="shared" si="20"/>
        <v>2667.338416</v>
      </c>
      <c r="F4482" s="2">
        <v>2.66</v>
      </c>
      <c r="G4482" s="2">
        <f t="shared" si="4"/>
        <v>0.0266</v>
      </c>
      <c r="H4482" s="2">
        <f t="shared" si="21"/>
        <v>2.3084</v>
      </c>
      <c r="I4482" s="2">
        <f t="shared" si="27"/>
        <v>1.792685731</v>
      </c>
      <c r="J4482" s="2">
        <f t="shared" si="5"/>
        <v>525.3305201</v>
      </c>
      <c r="K4482" s="2">
        <f t="shared" si="6"/>
        <v>543.0952236</v>
      </c>
      <c r="L4482" s="2">
        <f t="shared" si="7"/>
        <v>0</v>
      </c>
      <c r="M4482" s="2">
        <f t="shared" si="1"/>
        <v>543.0952236</v>
      </c>
      <c r="O4482" s="2">
        <v>4480.0</v>
      </c>
      <c r="P4482" s="2">
        <v>3057.0</v>
      </c>
      <c r="Q4482" s="2">
        <v>3042.0</v>
      </c>
      <c r="R4482" s="2">
        <v>3130.0</v>
      </c>
      <c r="S4482" s="2">
        <v>3040.0</v>
      </c>
      <c r="T4482" s="2">
        <v>1.336452973E9</v>
      </c>
      <c r="U4482" s="2">
        <v>4.1737426E7</v>
      </c>
      <c r="V4482" s="2">
        <v>1.23243777E8</v>
      </c>
      <c r="W4482" s="2">
        <v>3981786.0</v>
      </c>
      <c r="X4482" s="2">
        <v>2977.0</v>
      </c>
      <c r="Y4482" s="2">
        <f t="shared" si="8"/>
        <v>0.94772635</v>
      </c>
      <c r="Z4482" s="2">
        <f t="shared" ref="Z4482:AC4482" si="4533">ROUNDDOWN($Y4482*Z$1,0)-IF(MOD($Y4482*Z$1,1)=0,1,0)+1</f>
        <v>2</v>
      </c>
      <c r="AA4482" s="2">
        <f t="shared" si="4533"/>
        <v>3</v>
      </c>
      <c r="AB4482" s="2">
        <f t="shared" si="4533"/>
        <v>4</v>
      </c>
      <c r="AC4482" s="2">
        <f t="shared" si="4533"/>
        <v>5</v>
      </c>
      <c r="AD4482" s="2">
        <f t="shared" si="10"/>
        <v>0</v>
      </c>
      <c r="AE4482" s="2">
        <f t="shared" si="11"/>
        <v>0</v>
      </c>
      <c r="AF4482" s="2">
        <f t="shared" si="12"/>
        <v>0</v>
      </c>
      <c r="AG4482" s="2">
        <f t="shared" si="13"/>
        <v>0</v>
      </c>
      <c r="AH4482" s="2">
        <f t="shared" si="14"/>
        <v>1</v>
      </c>
      <c r="AI4482" s="2">
        <f t="shared" si="15"/>
        <v>0</v>
      </c>
      <c r="AJ4482" s="2">
        <f t="shared" si="16"/>
        <v>0</v>
      </c>
      <c r="AK4482" s="2">
        <f t="shared" si="17"/>
        <v>0</v>
      </c>
      <c r="AL4482" s="2">
        <f t="shared" si="18"/>
        <v>1</v>
      </c>
    </row>
    <row r="4483" ht="13.5" customHeight="1">
      <c r="A4483" s="3">
        <v>44493.0</v>
      </c>
      <c r="B4483" s="2">
        <v>3085.0</v>
      </c>
      <c r="C4483" s="2">
        <f t="shared" si="3"/>
        <v>3085</v>
      </c>
      <c r="D4483" s="2">
        <f t="shared" si="26"/>
        <v>5585.086096</v>
      </c>
      <c r="E4483" s="2">
        <f t="shared" si="20"/>
        <v>2667.680984</v>
      </c>
      <c r="F4483" s="2">
        <v>-1.22</v>
      </c>
      <c r="G4483" s="2">
        <f t="shared" si="4"/>
        <v>-0.0122</v>
      </c>
      <c r="H4483" s="2">
        <f t="shared" si="21"/>
        <v>2.2962</v>
      </c>
      <c r="I4483" s="2">
        <f t="shared" si="27"/>
        <v>1.793087558</v>
      </c>
      <c r="J4483" s="2">
        <f t="shared" si="5"/>
        <v>518.9214878</v>
      </c>
      <c r="K4483" s="2">
        <f t="shared" si="6"/>
        <v>536.4694619</v>
      </c>
      <c r="L4483" s="2">
        <f t="shared" si="7"/>
        <v>0</v>
      </c>
      <c r="M4483" s="2">
        <f t="shared" si="1"/>
        <v>536.4694619</v>
      </c>
      <c r="O4483" s="2">
        <v>4481.0</v>
      </c>
      <c r="P4483" s="2">
        <v>3101.0</v>
      </c>
      <c r="Q4483" s="2">
        <v>3123.0</v>
      </c>
      <c r="R4483" s="2">
        <v>3145.0</v>
      </c>
      <c r="S4483" s="2">
        <v>3085.0</v>
      </c>
      <c r="T4483" s="2">
        <v>1.336452973E9</v>
      </c>
      <c r="U4483" s="2">
        <v>4.1229574E7</v>
      </c>
      <c r="V4483" s="2">
        <v>3.4160579E7</v>
      </c>
      <c r="W4483" s="2">
        <v>1096631.0</v>
      </c>
      <c r="X4483" s="2">
        <v>1215.0</v>
      </c>
      <c r="Y4483" s="2">
        <f t="shared" si="8"/>
        <v>0.1879821356</v>
      </c>
      <c r="Z4483" s="2">
        <f t="shared" ref="Z4483:AC4483" si="4534">ROUNDDOWN($Y4483*Z$1,0)-IF(MOD($Y4483*Z$1,1)=0,1,0)+1</f>
        <v>1</v>
      </c>
      <c r="AA4483" s="2">
        <f t="shared" si="4534"/>
        <v>1</v>
      </c>
      <c r="AB4483" s="2">
        <f t="shared" si="4534"/>
        <v>1</v>
      </c>
      <c r="AC4483" s="2">
        <f t="shared" si="4534"/>
        <v>1</v>
      </c>
      <c r="AD4483" s="2">
        <f t="shared" si="10"/>
        <v>0</v>
      </c>
      <c r="AE4483" s="2">
        <f t="shared" si="11"/>
        <v>0</v>
      </c>
      <c r="AF4483" s="2">
        <f t="shared" si="12"/>
        <v>0</v>
      </c>
      <c r="AG4483" s="2">
        <f t="shared" si="13"/>
        <v>1</v>
      </c>
      <c r="AH4483" s="2">
        <f t="shared" si="14"/>
        <v>0</v>
      </c>
      <c r="AI4483" s="2">
        <f t="shared" si="15"/>
        <v>0</v>
      </c>
      <c r="AJ4483" s="2">
        <f t="shared" si="16"/>
        <v>0</v>
      </c>
      <c r="AK4483" s="2">
        <f t="shared" si="17"/>
        <v>0</v>
      </c>
      <c r="AL4483" s="2">
        <f t="shared" si="18"/>
        <v>1</v>
      </c>
    </row>
    <row r="4484" ht="13.5" customHeight="1">
      <c r="A4484" s="3">
        <v>44494.0</v>
      </c>
      <c r="B4484" s="2">
        <v>3075.0</v>
      </c>
      <c r="C4484" s="2">
        <f t="shared" si="3"/>
        <v>3075</v>
      </c>
      <c r="D4484" s="2">
        <f t="shared" si="26"/>
        <v>5587.330335</v>
      </c>
      <c r="E4484" s="2">
        <f t="shared" si="20"/>
        <v>2668.023552</v>
      </c>
      <c r="F4484" s="2">
        <v>-0.32</v>
      </c>
      <c r="G4484" s="2">
        <f t="shared" si="4"/>
        <v>-0.0032</v>
      </c>
      <c r="H4484" s="2">
        <f t="shared" si="21"/>
        <v>2.293</v>
      </c>
      <c r="I4484" s="2">
        <f t="shared" si="27"/>
        <v>1.793489385</v>
      </c>
      <c r="J4484" s="2">
        <f t="shared" si="5"/>
        <v>517.260939</v>
      </c>
      <c r="K4484" s="2">
        <f t="shared" si="6"/>
        <v>534.7527596</v>
      </c>
      <c r="L4484" s="2">
        <f t="shared" si="7"/>
        <v>0</v>
      </c>
      <c r="M4484" s="2">
        <f t="shared" si="1"/>
        <v>534.7527596</v>
      </c>
      <c r="O4484" s="2">
        <v>4482.0</v>
      </c>
      <c r="P4484" s="2">
        <v>3102.0</v>
      </c>
      <c r="Q4484" s="2">
        <v>3085.0</v>
      </c>
      <c r="R4484" s="2">
        <v>3103.0</v>
      </c>
      <c r="S4484" s="2">
        <v>3071.0</v>
      </c>
      <c r="T4484" s="2">
        <v>1.336452973E9</v>
      </c>
      <c r="U4484" s="2">
        <v>4.1095929E7</v>
      </c>
      <c r="V4484" s="2">
        <v>7.2085776E7</v>
      </c>
      <c r="W4484" s="2">
        <v>2339527.0</v>
      </c>
      <c r="X4484" s="2">
        <v>2258.0</v>
      </c>
      <c r="Y4484" s="2">
        <f t="shared" si="8"/>
        <v>0.3965692245</v>
      </c>
      <c r="Z4484" s="2">
        <f t="shared" ref="Z4484:AC4484" si="4535">ROUNDDOWN($Y4484*Z$1,0)-IF(MOD($Y4484*Z$1,1)=0,1,0)+1</f>
        <v>1</v>
      </c>
      <c r="AA4484" s="2">
        <f t="shared" si="4535"/>
        <v>2</v>
      </c>
      <c r="AB4484" s="2">
        <f t="shared" si="4535"/>
        <v>2</v>
      </c>
      <c r="AC4484" s="2">
        <f t="shared" si="4535"/>
        <v>2</v>
      </c>
      <c r="AD4484" s="2">
        <f t="shared" si="10"/>
        <v>0</v>
      </c>
      <c r="AE4484" s="2">
        <f t="shared" si="11"/>
        <v>0</v>
      </c>
      <c r="AF4484" s="2">
        <f t="shared" si="12"/>
        <v>0</v>
      </c>
      <c r="AG4484" s="2">
        <f t="shared" si="13"/>
        <v>0</v>
      </c>
      <c r="AH4484" s="2">
        <f t="shared" si="14"/>
        <v>0</v>
      </c>
      <c r="AI4484" s="2">
        <f t="shared" si="15"/>
        <v>0</v>
      </c>
      <c r="AJ4484" s="2">
        <f t="shared" si="16"/>
        <v>0</v>
      </c>
      <c r="AK4484" s="2">
        <f t="shared" si="17"/>
        <v>1</v>
      </c>
      <c r="AL4484" s="2">
        <f t="shared" si="18"/>
        <v>1</v>
      </c>
    </row>
    <row r="4485" ht="13.5" customHeight="1">
      <c r="A4485" s="3">
        <v>44495.0</v>
      </c>
      <c r="B4485" s="2">
        <v>3103.0</v>
      </c>
      <c r="C4485" s="2">
        <f t="shared" si="3"/>
        <v>3103</v>
      </c>
      <c r="D4485" s="2">
        <f t="shared" si="26"/>
        <v>5589.575476</v>
      </c>
      <c r="E4485" s="2">
        <f t="shared" si="20"/>
        <v>2668.366119</v>
      </c>
      <c r="F4485" s="2">
        <v>0.91</v>
      </c>
      <c r="G4485" s="2">
        <f t="shared" si="4"/>
        <v>0.0091</v>
      </c>
      <c r="H4485" s="2">
        <f t="shared" si="21"/>
        <v>2.3021</v>
      </c>
      <c r="I4485" s="2">
        <f t="shared" si="27"/>
        <v>1.793891212</v>
      </c>
      <c r="J4485" s="2">
        <f t="shared" si="5"/>
        <v>521.9680136</v>
      </c>
      <c r="K4485" s="2">
        <f t="shared" si="6"/>
        <v>539.6190097</v>
      </c>
      <c r="L4485" s="2">
        <f t="shared" si="7"/>
        <v>0</v>
      </c>
      <c r="M4485" s="2">
        <f t="shared" si="1"/>
        <v>539.6190097</v>
      </c>
      <c r="O4485" s="2">
        <v>4483.0</v>
      </c>
      <c r="P4485" s="2">
        <v>3085.0</v>
      </c>
      <c r="Q4485" s="2">
        <v>3075.0</v>
      </c>
      <c r="R4485" s="2">
        <v>3103.0</v>
      </c>
      <c r="S4485" s="2">
        <v>3069.0</v>
      </c>
      <c r="T4485" s="2">
        <v>1.336452973E9</v>
      </c>
      <c r="U4485" s="2">
        <v>4.1470136E7</v>
      </c>
      <c r="V4485" s="2">
        <v>7.6163562E7</v>
      </c>
      <c r="W4485" s="2">
        <v>2463990.0</v>
      </c>
      <c r="X4485" s="2">
        <v>2402.0</v>
      </c>
      <c r="Y4485" s="2">
        <f t="shared" si="8"/>
        <v>0.734774665</v>
      </c>
      <c r="Z4485" s="2">
        <f t="shared" ref="Z4485:AC4485" si="4536">ROUNDDOWN($Y4485*Z$1,0)-IF(MOD($Y4485*Z$1,1)=0,1,0)+1</f>
        <v>2</v>
      </c>
      <c r="AA4485" s="2">
        <f t="shared" si="4536"/>
        <v>3</v>
      </c>
      <c r="AB4485" s="2">
        <f t="shared" si="4536"/>
        <v>3</v>
      </c>
      <c r="AC4485" s="2">
        <f t="shared" si="4536"/>
        <v>4</v>
      </c>
      <c r="AD4485" s="2">
        <f t="shared" si="10"/>
        <v>1</v>
      </c>
      <c r="AE4485" s="2">
        <f t="shared" si="11"/>
        <v>0</v>
      </c>
      <c r="AF4485" s="2">
        <f t="shared" si="12"/>
        <v>0</v>
      </c>
      <c r="AG4485" s="2">
        <f t="shared" si="13"/>
        <v>0</v>
      </c>
      <c r="AH4485" s="2">
        <f t="shared" si="14"/>
        <v>0</v>
      </c>
      <c r="AI4485" s="2">
        <f t="shared" si="15"/>
        <v>0</v>
      </c>
      <c r="AJ4485" s="2">
        <f t="shared" si="16"/>
        <v>0</v>
      </c>
      <c r="AK4485" s="2">
        <f t="shared" si="17"/>
        <v>0</v>
      </c>
      <c r="AL4485" s="2">
        <f t="shared" si="18"/>
        <v>1</v>
      </c>
    </row>
    <row r="4486" ht="13.5" customHeight="1">
      <c r="A4486" s="3">
        <v>44496.0</v>
      </c>
      <c r="B4486" s="2">
        <v>3126.0</v>
      </c>
      <c r="C4486" s="2">
        <f t="shared" si="3"/>
        <v>3126</v>
      </c>
      <c r="D4486" s="2">
        <f t="shared" si="26"/>
        <v>5591.82152</v>
      </c>
      <c r="E4486" s="2">
        <f t="shared" si="20"/>
        <v>2668.708687</v>
      </c>
      <c r="F4486" s="2">
        <v>0.74</v>
      </c>
      <c r="G4486" s="2">
        <f t="shared" si="4"/>
        <v>0.0074</v>
      </c>
      <c r="H4486" s="2">
        <f t="shared" si="21"/>
        <v>2.3095</v>
      </c>
      <c r="I4486" s="2">
        <f t="shared" si="27"/>
        <v>1.79429304</v>
      </c>
      <c r="J4486" s="2">
        <f t="shared" si="5"/>
        <v>525.8305769</v>
      </c>
      <c r="K4486" s="2">
        <f t="shared" si="6"/>
        <v>543.6121904</v>
      </c>
      <c r="L4486" s="2">
        <f t="shared" si="7"/>
        <v>0</v>
      </c>
      <c r="M4486" s="2">
        <f t="shared" si="1"/>
        <v>543.6121904</v>
      </c>
      <c r="O4486" s="2">
        <v>4484.0</v>
      </c>
      <c r="P4486" s="2">
        <v>3107.0</v>
      </c>
      <c r="Q4486" s="2">
        <v>3103.0</v>
      </c>
      <c r="R4486" s="2">
        <v>3138.0</v>
      </c>
      <c r="S4486" s="2">
        <v>3086.0</v>
      </c>
      <c r="T4486" s="2">
        <v>1.336452973E9</v>
      </c>
      <c r="U4486" s="2">
        <v>4.177752E7</v>
      </c>
      <c r="V4486" s="2">
        <v>6.715943E7</v>
      </c>
      <c r="W4486" s="2">
        <v>2156749.0</v>
      </c>
      <c r="X4486" s="2">
        <v>2104.0</v>
      </c>
      <c r="Y4486" s="2">
        <f t="shared" si="8"/>
        <v>0.691636216</v>
      </c>
      <c r="Z4486" s="2">
        <f t="shared" ref="Z4486:AC4486" si="4537">ROUNDDOWN($Y4486*Z$1,0)-IF(MOD($Y4486*Z$1,1)=0,1,0)+1</f>
        <v>2</v>
      </c>
      <c r="AA4486" s="2">
        <f t="shared" si="4537"/>
        <v>3</v>
      </c>
      <c r="AB4486" s="2">
        <f t="shared" si="4537"/>
        <v>3</v>
      </c>
      <c r="AC4486" s="2">
        <f t="shared" si="4537"/>
        <v>4</v>
      </c>
      <c r="AD4486" s="2">
        <f t="shared" si="10"/>
        <v>0</v>
      </c>
      <c r="AE4486" s="2">
        <f t="shared" si="11"/>
        <v>0</v>
      </c>
      <c r="AF4486" s="2">
        <f t="shared" si="12"/>
        <v>0</v>
      </c>
      <c r="AG4486" s="2">
        <f t="shared" si="13"/>
        <v>0</v>
      </c>
      <c r="AH4486" s="2">
        <f t="shared" si="14"/>
        <v>1</v>
      </c>
      <c r="AI4486" s="2">
        <f t="shared" si="15"/>
        <v>0</v>
      </c>
      <c r="AJ4486" s="2">
        <f t="shared" si="16"/>
        <v>0</v>
      </c>
      <c r="AK4486" s="2">
        <f t="shared" si="17"/>
        <v>0</v>
      </c>
      <c r="AL4486" s="2">
        <f t="shared" si="18"/>
        <v>1</v>
      </c>
    </row>
    <row r="4487" ht="13.5" customHeight="1">
      <c r="A4487" s="3">
        <v>44497.0</v>
      </c>
      <c r="B4487" s="2">
        <v>3110.0</v>
      </c>
      <c r="C4487" s="2">
        <f t="shared" si="3"/>
        <v>3110</v>
      </c>
      <c r="D4487" s="2">
        <f t="shared" si="26"/>
        <v>5594.068465</v>
      </c>
      <c r="E4487" s="2">
        <f t="shared" si="20"/>
        <v>2669.051255</v>
      </c>
      <c r="F4487" s="2">
        <v>-0.51</v>
      </c>
      <c r="G4487" s="2">
        <f t="shared" si="4"/>
        <v>-0.0051</v>
      </c>
      <c r="H4487" s="2">
        <f t="shared" si="21"/>
        <v>2.3044</v>
      </c>
      <c r="I4487" s="2">
        <f t="shared" si="27"/>
        <v>1.794694867</v>
      </c>
      <c r="J4487" s="2">
        <f t="shared" si="5"/>
        <v>523.1488409</v>
      </c>
      <c r="K4487" s="2">
        <f t="shared" si="6"/>
        <v>540.8397682</v>
      </c>
      <c r="L4487" s="2">
        <f t="shared" si="7"/>
        <v>0</v>
      </c>
      <c r="M4487" s="2">
        <f t="shared" si="1"/>
        <v>540.8397682</v>
      </c>
      <c r="O4487" s="2">
        <v>4485.0</v>
      </c>
      <c r="P4487" s="2">
        <v>3104.0</v>
      </c>
      <c r="Q4487" s="2">
        <v>3126.0</v>
      </c>
      <c r="R4487" s="2">
        <v>3126.0</v>
      </c>
      <c r="S4487" s="2">
        <v>3099.0</v>
      </c>
      <c r="T4487" s="2">
        <v>1.336452973E9</v>
      </c>
      <c r="U4487" s="2">
        <v>4.1563687E7</v>
      </c>
      <c r="V4487" s="2">
        <v>9.1287863E7</v>
      </c>
      <c r="W4487" s="2">
        <v>2936021.0</v>
      </c>
      <c r="X4487" s="2">
        <v>2324.0</v>
      </c>
      <c r="Y4487" s="2">
        <f t="shared" si="8"/>
        <v>0.3431790499</v>
      </c>
      <c r="Z4487" s="2">
        <f t="shared" ref="Z4487:AC4487" si="4538">ROUNDDOWN($Y4487*Z$1,0)-IF(MOD($Y4487*Z$1,1)=0,1,0)+1</f>
        <v>1</v>
      </c>
      <c r="AA4487" s="2">
        <f t="shared" si="4538"/>
        <v>2</v>
      </c>
      <c r="AB4487" s="2">
        <f t="shared" si="4538"/>
        <v>2</v>
      </c>
      <c r="AC4487" s="2">
        <f t="shared" si="4538"/>
        <v>2</v>
      </c>
      <c r="AD4487" s="2">
        <f t="shared" si="10"/>
        <v>0</v>
      </c>
      <c r="AE4487" s="2">
        <f t="shared" si="11"/>
        <v>0</v>
      </c>
      <c r="AF4487" s="2">
        <f t="shared" si="12"/>
        <v>1</v>
      </c>
      <c r="AG4487" s="2">
        <f t="shared" si="13"/>
        <v>0</v>
      </c>
      <c r="AH4487" s="2">
        <f t="shared" si="14"/>
        <v>0</v>
      </c>
      <c r="AI4487" s="2">
        <f t="shared" si="15"/>
        <v>0</v>
      </c>
      <c r="AJ4487" s="2">
        <f t="shared" si="16"/>
        <v>0</v>
      </c>
      <c r="AK4487" s="2">
        <f t="shared" si="17"/>
        <v>0</v>
      </c>
      <c r="AL4487" s="2">
        <f t="shared" si="18"/>
        <v>1</v>
      </c>
    </row>
    <row r="4488" ht="13.5" customHeight="1">
      <c r="A4488" s="3">
        <v>44500.0</v>
      </c>
      <c r="B4488" s="2">
        <v>3070.0</v>
      </c>
      <c r="C4488" s="2">
        <f t="shared" si="3"/>
        <v>3070</v>
      </c>
      <c r="D4488" s="2">
        <f t="shared" si="26"/>
        <v>5596.316314</v>
      </c>
      <c r="E4488" s="2">
        <f t="shared" si="20"/>
        <v>2669.393822</v>
      </c>
      <c r="F4488" s="2">
        <v>-1.29</v>
      </c>
      <c r="G4488" s="2">
        <f t="shared" si="4"/>
        <v>-0.0129</v>
      </c>
      <c r="H4488" s="2">
        <f t="shared" si="21"/>
        <v>2.2915</v>
      </c>
      <c r="I4488" s="2">
        <f t="shared" si="27"/>
        <v>1.795096694</v>
      </c>
      <c r="J4488" s="2">
        <f t="shared" si="5"/>
        <v>516.4002209</v>
      </c>
      <c r="K4488" s="2">
        <f t="shared" si="6"/>
        <v>533.8629352</v>
      </c>
      <c r="L4488" s="2">
        <f t="shared" si="7"/>
        <v>0</v>
      </c>
      <c r="M4488" s="2">
        <f t="shared" si="1"/>
        <v>533.8629352</v>
      </c>
      <c r="O4488" s="2">
        <v>4486.0</v>
      </c>
      <c r="P4488" s="2">
        <v>3100.0</v>
      </c>
      <c r="Q4488" s="2">
        <v>3110.0</v>
      </c>
      <c r="R4488" s="2">
        <v>3120.0</v>
      </c>
      <c r="S4488" s="2">
        <v>3070.0</v>
      </c>
      <c r="T4488" s="2">
        <v>1.336452973E9</v>
      </c>
      <c r="U4488" s="2">
        <v>4.1029106E7</v>
      </c>
      <c r="V4488" s="2">
        <v>2.8965722E7</v>
      </c>
      <c r="W4488" s="2">
        <v>935577.0</v>
      </c>
      <c r="X4488" s="2">
        <v>989.0</v>
      </c>
      <c r="Y4488" s="2">
        <f t="shared" si="8"/>
        <v>0.1769183922</v>
      </c>
      <c r="Z4488" s="2">
        <f t="shared" ref="Z4488:AC4488" si="4539">ROUNDDOWN($Y4488*Z$1,0)-IF(MOD($Y4488*Z$1,1)=0,1,0)+1</f>
        <v>1</v>
      </c>
      <c r="AA4488" s="2">
        <f t="shared" si="4539"/>
        <v>1</v>
      </c>
      <c r="AB4488" s="2">
        <f t="shared" si="4539"/>
        <v>1</v>
      </c>
      <c r="AC4488" s="2">
        <f t="shared" si="4539"/>
        <v>1</v>
      </c>
      <c r="AD4488" s="2">
        <f t="shared" si="10"/>
        <v>0</v>
      </c>
      <c r="AE4488" s="2">
        <f t="shared" si="11"/>
        <v>0</v>
      </c>
      <c r="AF4488" s="2">
        <f t="shared" si="12"/>
        <v>1</v>
      </c>
      <c r="AG4488" s="2">
        <f t="shared" si="13"/>
        <v>0</v>
      </c>
      <c r="AH4488" s="2">
        <f t="shared" si="14"/>
        <v>0</v>
      </c>
      <c r="AI4488" s="2">
        <f t="shared" si="15"/>
        <v>0</v>
      </c>
      <c r="AJ4488" s="2">
        <f t="shared" si="16"/>
        <v>0</v>
      </c>
      <c r="AK4488" s="2">
        <f t="shared" si="17"/>
        <v>0</v>
      </c>
      <c r="AL4488" s="2">
        <f t="shared" si="18"/>
        <v>1</v>
      </c>
    </row>
    <row r="4489" ht="13.5" customHeight="1">
      <c r="A4489" s="3">
        <v>44501.0</v>
      </c>
      <c r="B4489" s="2">
        <v>3071.0</v>
      </c>
      <c r="C4489" s="2">
        <f t="shared" si="3"/>
        <v>3071</v>
      </c>
      <c r="D4489" s="2">
        <f t="shared" si="26"/>
        <v>5598.565066</v>
      </c>
      <c r="E4489" s="2">
        <f t="shared" si="20"/>
        <v>2669.73639</v>
      </c>
      <c r="F4489" s="2">
        <v>0.03</v>
      </c>
      <c r="G4489" s="2">
        <f t="shared" si="4"/>
        <v>0.0003</v>
      </c>
      <c r="H4489" s="2">
        <f t="shared" si="21"/>
        <v>2.2918</v>
      </c>
      <c r="I4489" s="2">
        <f t="shared" si="27"/>
        <v>1.795498521</v>
      </c>
      <c r="J4489" s="2">
        <f t="shared" si="5"/>
        <v>516.5551409</v>
      </c>
      <c r="K4489" s="2">
        <f t="shared" si="6"/>
        <v>534.0230941</v>
      </c>
      <c r="L4489" s="2">
        <f t="shared" si="7"/>
        <v>0</v>
      </c>
      <c r="M4489" s="2">
        <f t="shared" si="1"/>
        <v>534.0230941</v>
      </c>
      <c r="O4489" s="2">
        <v>4487.0</v>
      </c>
      <c r="P4489" s="2">
        <v>3077.0</v>
      </c>
      <c r="Q4489" s="2">
        <v>3070.0</v>
      </c>
      <c r="R4489" s="2">
        <v>3126.0</v>
      </c>
      <c r="S4489" s="2">
        <v>3057.0</v>
      </c>
      <c r="T4489" s="2">
        <v>1.336452973E9</v>
      </c>
      <c r="U4489" s="2">
        <v>4.1042471E7</v>
      </c>
      <c r="V4489" s="2">
        <v>6.7855782E7</v>
      </c>
      <c r="W4489" s="2">
        <v>2199302.0</v>
      </c>
      <c r="X4489" s="2">
        <v>3263.0</v>
      </c>
      <c r="Y4489" s="2">
        <f t="shared" si="8"/>
        <v>0.4994924888</v>
      </c>
      <c r="Z4489" s="2">
        <f t="shared" ref="Z4489:AC4489" si="4540">ROUNDDOWN($Y4489*Z$1,0)-IF(MOD($Y4489*Z$1,1)=0,1,0)+1</f>
        <v>1</v>
      </c>
      <c r="AA4489" s="2">
        <f t="shared" si="4540"/>
        <v>2</v>
      </c>
      <c r="AB4489" s="2">
        <f t="shared" si="4540"/>
        <v>2</v>
      </c>
      <c r="AC4489" s="2">
        <f t="shared" si="4540"/>
        <v>3</v>
      </c>
      <c r="AD4489" s="2">
        <f t="shared" si="10"/>
        <v>0</v>
      </c>
      <c r="AE4489" s="2">
        <f t="shared" si="11"/>
        <v>0</v>
      </c>
      <c r="AF4489" s="2">
        <f t="shared" si="12"/>
        <v>0</v>
      </c>
      <c r="AG4489" s="2">
        <f t="shared" si="13"/>
        <v>1</v>
      </c>
      <c r="AH4489" s="2">
        <f t="shared" si="14"/>
        <v>0</v>
      </c>
      <c r="AI4489" s="2">
        <f t="shared" si="15"/>
        <v>0</v>
      </c>
      <c r="AJ4489" s="2">
        <f t="shared" si="16"/>
        <v>0</v>
      </c>
      <c r="AK4489" s="2">
        <f t="shared" si="17"/>
        <v>0</v>
      </c>
      <c r="AL4489" s="2">
        <f t="shared" si="18"/>
        <v>1</v>
      </c>
    </row>
    <row r="4490" ht="13.5" customHeight="1">
      <c r="A4490" s="3">
        <v>44502.0</v>
      </c>
      <c r="B4490" s="2">
        <v>3059.0</v>
      </c>
      <c r="C4490" s="2">
        <f t="shared" si="3"/>
        <v>3059</v>
      </c>
      <c r="D4490" s="2">
        <f t="shared" si="26"/>
        <v>5600.814722</v>
      </c>
      <c r="E4490" s="2">
        <f t="shared" si="20"/>
        <v>2670.078958</v>
      </c>
      <c r="F4490" s="2">
        <v>-0.39</v>
      </c>
      <c r="G4490" s="2">
        <f t="shared" si="4"/>
        <v>-0.0039</v>
      </c>
      <c r="H4490" s="2">
        <f t="shared" si="21"/>
        <v>2.2879</v>
      </c>
      <c r="I4490" s="2">
        <f t="shared" si="27"/>
        <v>1.795900348</v>
      </c>
      <c r="J4490" s="2">
        <f t="shared" si="5"/>
        <v>514.5405759</v>
      </c>
      <c r="K4490" s="2">
        <f t="shared" si="6"/>
        <v>531.940404</v>
      </c>
      <c r="L4490" s="2">
        <f t="shared" si="7"/>
        <v>0</v>
      </c>
      <c r="M4490" s="2">
        <f t="shared" si="1"/>
        <v>531.940404</v>
      </c>
      <c r="O4490" s="2">
        <v>4488.0</v>
      </c>
      <c r="P4490" s="2">
        <v>3055.0</v>
      </c>
      <c r="Q4490" s="2">
        <v>3071.0</v>
      </c>
      <c r="R4490" s="2">
        <v>3080.0</v>
      </c>
      <c r="S4490" s="2">
        <v>3055.0</v>
      </c>
      <c r="T4490" s="2">
        <v>1.336452973E9</v>
      </c>
      <c r="U4490" s="2">
        <v>4.0882096E7</v>
      </c>
      <c r="V4490" s="2">
        <v>7.9400584E7</v>
      </c>
      <c r="W4490" s="2">
        <v>2589841.0</v>
      </c>
      <c r="X4490" s="2">
        <v>2479.0</v>
      </c>
      <c r="Y4490" s="2">
        <f t="shared" si="8"/>
        <v>0.3764717824</v>
      </c>
      <c r="Z4490" s="2">
        <f t="shared" ref="Z4490:AC4490" si="4541">ROUNDDOWN($Y4490*Z$1,0)-IF(MOD($Y4490*Z$1,1)=0,1,0)+1</f>
        <v>1</v>
      </c>
      <c r="AA4490" s="2">
        <f t="shared" si="4541"/>
        <v>2</v>
      </c>
      <c r="AB4490" s="2">
        <f t="shared" si="4541"/>
        <v>2</v>
      </c>
      <c r="AC4490" s="2">
        <f t="shared" si="4541"/>
        <v>2</v>
      </c>
      <c r="AD4490" s="2">
        <f t="shared" si="10"/>
        <v>0</v>
      </c>
      <c r="AE4490" s="2">
        <f t="shared" si="11"/>
        <v>0</v>
      </c>
      <c r="AF4490" s="2">
        <f t="shared" si="12"/>
        <v>0</v>
      </c>
      <c r="AG4490" s="2">
        <f t="shared" si="13"/>
        <v>0</v>
      </c>
      <c r="AH4490" s="2">
        <f t="shared" si="14"/>
        <v>0</v>
      </c>
      <c r="AI4490" s="2">
        <f t="shared" si="15"/>
        <v>0</v>
      </c>
      <c r="AJ4490" s="2">
        <f t="shared" si="16"/>
        <v>0</v>
      </c>
      <c r="AK4490" s="2">
        <f t="shared" si="17"/>
        <v>1</v>
      </c>
      <c r="AL4490" s="2">
        <f t="shared" si="18"/>
        <v>1</v>
      </c>
    </row>
    <row r="4491" ht="13.5" customHeight="1">
      <c r="A4491" s="3">
        <v>44503.0</v>
      </c>
      <c r="B4491" s="2">
        <v>3090.0</v>
      </c>
      <c r="C4491" s="2">
        <f t="shared" si="3"/>
        <v>3090</v>
      </c>
      <c r="D4491" s="2">
        <f t="shared" si="26"/>
        <v>5603.065281</v>
      </c>
      <c r="E4491" s="2">
        <f t="shared" si="20"/>
        <v>2670.421526</v>
      </c>
      <c r="F4491" s="2">
        <v>1.01</v>
      </c>
      <c r="G4491" s="2">
        <f t="shared" si="4"/>
        <v>0.0101</v>
      </c>
      <c r="H4491" s="2">
        <f t="shared" si="21"/>
        <v>2.298</v>
      </c>
      <c r="I4491" s="2">
        <f t="shared" si="27"/>
        <v>1.796302175</v>
      </c>
      <c r="J4491" s="2">
        <f t="shared" si="5"/>
        <v>519.7374357</v>
      </c>
      <c r="K4491" s="2">
        <f t="shared" si="6"/>
        <v>537.3130021</v>
      </c>
      <c r="L4491" s="2">
        <f t="shared" si="7"/>
        <v>0</v>
      </c>
      <c r="M4491" s="2">
        <f t="shared" si="1"/>
        <v>537.3130021</v>
      </c>
      <c r="O4491" s="2">
        <v>4489.0</v>
      </c>
      <c r="P4491" s="2">
        <v>3057.0</v>
      </c>
      <c r="Q4491" s="2">
        <v>3059.0</v>
      </c>
      <c r="R4491" s="2">
        <v>3099.0</v>
      </c>
      <c r="S4491" s="2">
        <v>3057.0</v>
      </c>
      <c r="T4491" s="2">
        <v>1.336452973E9</v>
      </c>
      <c r="U4491" s="2">
        <v>4.1296397E7</v>
      </c>
      <c r="V4491" s="2">
        <v>4.2207284E7</v>
      </c>
      <c r="W4491" s="2">
        <v>1372453.0</v>
      </c>
      <c r="X4491" s="2">
        <v>1744.0</v>
      </c>
      <c r="Y4491" s="2">
        <f t="shared" si="8"/>
        <v>0.7572066585</v>
      </c>
      <c r="Z4491" s="2">
        <f t="shared" ref="Z4491:AC4491" si="4542">ROUNDDOWN($Y4491*Z$1,0)-IF(MOD($Y4491*Z$1,1)=0,1,0)+1</f>
        <v>2</v>
      </c>
      <c r="AA4491" s="2">
        <f t="shared" si="4542"/>
        <v>3</v>
      </c>
      <c r="AB4491" s="2">
        <f t="shared" si="4542"/>
        <v>4</v>
      </c>
      <c r="AC4491" s="2">
        <f t="shared" si="4542"/>
        <v>4</v>
      </c>
      <c r="AD4491" s="2">
        <f t="shared" si="10"/>
        <v>1</v>
      </c>
      <c r="AE4491" s="2">
        <f t="shared" si="11"/>
        <v>0</v>
      </c>
      <c r="AF4491" s="2">
        <f t="shared" si="12"/>
        <v>0</v>
      </c>
      <c r="AG4491" s="2">
        <f t="shared" si="13"/>
        <v>0</v>
      </c>
      <c r="AH4491" s="2">
        <f t="shared" si="14"/>
        <v>0</v>
      </c>
      <c r="AI4491" s="2">
        <f t="shared" si="15"/>
        <v>0</v>
      </c>
      <c r="AJ4491" s="2">
        <f t="shared" si="16"/>
        <v>0</v>
      </c>
      <c r="AK4491" s="2">
        <f t="shared" si="17"/>
        <v>0</v>
      </c>
      <c r="AL4491" s="2">
        <f t="shared" si="18"/>
        <v>1</v>
      </c>
    </row>
    <row r="4492" ht="13.5" customHeight="1">
      <c r="A4492" s="3">
        <v>44504.0</v>
      </c>
      <c r="B4492" s="2">
        <v>3116.0</v>
      </c>
      <c r="C4492" s="2">
        <f t="shared" si="3"/>
        <v>3116</v>
      </c>
      <c r="D4492" s="2">
        <f t="shared" si="26"/>
        <v>5605.316745</v>
      </c>
      <c r="E4492" s="2">
        <f t="shared" si="20"/>
        <v>2670.764093</v>
      </c>
      <c r="F4492" s="2">
        <v>0.84</v>
      </c>
      <c r="G4492" s="2">
        <f t="shared" si="4"/>
        <v>0.0084</v>
      </c>
      <c r="H4492" s="2">
        <f t="shared" si="21"/>
        <v>2.3064</v>
      </c>
      <c r="I4492" s="2">
        <f t="shared" si="27"/>
        <v>1.796704003</v>
      </c>
      <c r="J4492" s="2">
        <f t="shared" si="5"/>
        <v>524.1032302</v>
      </c>
      <c r="K4492" s="2">
        <f t="shared" si="6"/>
        <v>541.8264313</v>
      </c>
      <c r="L4492" s="2">
        <f t="shared" si="7"/>
        <v>0</v>
      </c>
      <c r="M4492" s="2">
        <f t="shared" si="1"/>
        <v>541.8264313</v>
      </c>
      <c r="O4492" s="2">
        <v>4490.0</v>
      </c>
      <c r="P4492" s="2">
        <v>3103.0</v>
      </c>
      <c r="Q4492" s="2">
        <v>3090.0</v>
      </c>
      <c r="R4492" s="2">
        <v>3116.0</v>
      </c>
      <c r="S4492" s="2">
        <v>3093.0</v>
      </c>
      <c r="T4492" s="2">
        <v>1.336452973E9</v>
      </c>
      <c r="U4492" s="2">
        <v>4.1643875E7</v>
      </c>
      <c r="V4492" s="2">
        <v>1.16214165E8</v>
      </c>
      <c r="W4492" s="2">
        <v>3735341.0</v>
      </c>
      <c r="X4492" s="2">
        <v>1761.0</v>
      </c>
      <c r="Y4492" s="2">
        <f t="shared" si="8"/>
        <v>0.7175192854</v>
      </c>
      <c r="Z4492" s="2">
        <f t="shared" ref="Z4492:AC4492" si="4543">ROUNDDOWN($Y4492*Z$1,0)-IF(MOD($Y4492*Z$1,1)=0,1,0)+1</f>
        <v>2</v>
      </c>
      <c r="AA4492" s="2">
        <f t="shared" si="4543"/>
        <v>3</v>
      </c>
      <c r="AB4492" s="2">
        <f t="shared" si="4543"/>
        <v>3</v>
      </c>
      <c r="AC4492" s="2">
        <f t="shared" si="4543"/>
        <v>4</v>
      </c>
      <c r="AD4492" s="2">
        <f t="shared" si="10"/>
        <v>0</v>
      </c>
      <c r="AE4492" s="2">
        <f t="shared" si="11"/>
        <v>0</v>
      </c>
      <c r="AF4492" s="2">
        <f t="shared" si="12"/>
        <v>0</v>
      </c>
      <c r="AG4492" s="2">
        <f t="shared" si="13"/>
        <v>0</v>
      </c>
      <c r="AH4492" s="2">
        <f t="shared" si="14"/>
        <v>1</v>
      </c>
      <c r="AI4492" s="2">
        <f t="shared" si="15"/>
        <v>0</v>
      </c>
      <c r="AJ4492" s="2">
        <f t="shared" si="16"/>
        <v>0</v>
      </c>
      <c r="AK4492" s="2">
        <f t="shared" si="17"/>
        <v>0</v>
      </c>
      <c r="AL4492" s="2">
        <f t="shared" si="18"/>
        <v>1</v>
      </c>
    </row>
    <row r="4493" ht="13.5" customHeight="1">
      <c r="A4493" s="3">
        <v>44507.0</v>
      </c>
      <c r="B4493" s="2">
        <v>3115.0</v>
      </c>
      <c r="C4493" s="2">
        <f t="shared" si="3"/>
        <v>3115</v>
      </c>
      <c r="D4493" s="2">
        <f t="shared" si="26"/>
        <v>5607.569114</v>
      </c>
      <c r="E4493" s="2">
        <f t="shared" si="20"/>
        <v>2671.106661</v>
      </c>
      <c r="F4493" s="2">
        <v>-0.03</v>
      </c>
      <c r="G4493" s="2">
        <f t="shared" si="4"/>
        <v>-0.0003</v>
      </c>
      <c r="H4493" s="2">
        <f t="shared" si="21"/>
        <v>2.3061</v>
      </c>
      <c r="I4493" s="2">
        <f t="shared" si="27"/>
        <v>1.79710583</v>
      </c>
      <c r="J4493" s="2">
        <f t="shared" si="5"/>
        <v>523.9459992</v>
      </c>
      <c r="K4493" s="2">
        <f t="shared" si="6"/>
        <v>541.6638834</v>
      </c>
      <c r="L4493" s="2">
        <f t="shared" si="7"/>
        <v>0</v>
      </c>
      <c r="M4493" s="2">
        <f t="shared" si="1"/>
        <v>541.6638834</v>
      </c>
      <c r="O4493" s="2">
        <v>4491.0</v>
      </c>
      <c r="P4493" s="2">
        <v>3116.0</v>
      </c>
      <c r="Q4493" s="2">
        <v>3116.0</v>
      </c>
      <c r="R4493" s="2">
        <v>3129.0</v>
      </c>
      <c r="S4493" s="2">
        <v>3113.0</v>
      </c>
      <c r="T4493" s="2">
        <v>1.336452973E9</v>
      </c>
      <c r="U4493" s="2">
        <v>4.163051E7</v>
      </c>
      <c r="V4493" s="2">
        <v>1.8528908E7</v>
      </c>
      <c r="W4493" s="2">
        <v>593928.0</v>
      </c>
      <c r="X4493" s="2">
        <v>833.0</v>
      </c>
      <c r="Y4493" s="2">
        <f t="shared" si="8"/>
        <v>0.4764514819</v>
      </c>
      <c r="Z4493" s="2">
        <f t="shared" ref="Z4493:AC4493" si="4544">ROUNDDOWN($Y4493*Z$1,0)-IF(MOD($Y4493*Z$1,1)=0,1,0)+1</f>
        <v>1</v>
      </c>
      <c r="AA4493" s="2">
        <f t="shared" si="4544"/>
        <v>2</v>
      </c>
      <c r="AB4493" s="2">
        <f t="shared" si="4544"/>
        <v>2</v>
      </c>
      <c r="AC4493" s="2">
        <f t="shared" si="4544"/>
        <v>3</v>
      </c>
      <c r="AD4493" s="2">
        <f t="shared" si="10"/>
        <v>0</v>
      </c>
      <c r="AE4493" s="2">
        <f t="shared" si="11"/>
        <v>0</v>
      </c>
      <c r="AF4493" s="2">
        <f t="shared" si="12"/>
        <v>1</v>
      </c>
      <c r="AG4493" s="2">
        <f t="shared" si="13"/>
        <v>0</v>
      </c>
      <c r="AH4493" s="2">
        <f t="shared" si="14"/>
        <v>0</v>
      </c>
      <c r="AI4493" s="2">
        <f t="shared" si="15"/>
        <v>0</v>
      </c>
      <c r="AJ4493" s="2">
        <f t="shared" si="16"/>
        <v>0</v>
      </c>
      <c r="AK4493" s="2">
        <f t="shared" si="17"/>
        <v>0</v>
      </c>
      <c r="AL4493" s="2">
        <f t="shared" si="18"/>
        <v>1</v>
      </c>
    </row>
    <row r="4494" ht="13.5" customHeight="1">
      <c r="A4494" s="3">
        <v>44508.0</v>
      </c>
      <c r="B4494" s="2">
        <v>3092.0</v>
      </c>
      <c r="C4494" s="2">
        <f t="shared" si="3"/>
        <v>3092</v>
      </c>
      <c r="D4494" s="2">
        <f t="shared" si="26"/>
        <v>5609.822387</v>
      </c>
      <c r="E4494" s="2">
        <f t="shared" si="20"/>
        <v>2671.449229</v>
      </c>
      <c r="F4494" s="2">
        <v>-0.74</v>
      </c>
      <c r="G4494" s="2">
        <f t="shared" si="4"/>
        <v>-0.0074</v>
      </c>
      <c r="H4494" s="2">
        <f t="shared" si="21"/>
        <v>2.2987</v>
      </c>
      <c r="I4494" s="2">
        <f t="shared" si="27"/>
        <v>1.797507657</v>
      </c>
      <c r="J4494" s="2">
        <f t="shared" si="5"/>
        <v>520.0687988</v>
      </c>
      <c r="K4494" s="2">
        <f t="shared" si="6"/>
        <v>537.6555706</v>
      </c>
      <c r="L4494" s="2">
        <f t="shared" si="7"/>
        <v>0</v>
      </c>
      <c r="M4494" s="2">
        <f t="shared" si="1"/>
        <v>537.6555706</v>
      </c>
      <c r="O4494" s="2">
        <v>4492.0</v>
      </c>
      <c r="P4494" s="2">
        <v>3105.0</v>
      </c>
      <c r="Q4494" s="2">
        <v>3115.0</v>
      </c>
      <c r="R4494" s="2">
        <v>3112.0</v>
      </c>
      <c r="S4494" s="2">
        <v>3083.0</v>
      </c>
      <c r="T4494" s="2">
        <v>1.336452973E9</v>
      </c>
      <c r="U4494" s="2">
        <v>4.1323126E7</v>
      </c>
      <c r="V4494" s="2">
        <v>5.0482183E7</v>
      </c>
      <c r="W4494" s="2">
        <v>1632420.0</v>
      </c>
      <c r="X4494" s="2">
        <v>1755.0</v>
      </c>
      <c r="Y4494" s="2">
        <f t="shared" si="8"/>
        <v>0.2875558262</v>
      </c>
      <c r="Z4494" s="2">
        <f t="shared" ref="Z4494:AC4494" si="4545">ROUNDDOWN($Y4494*Z$1,0)-IF(MOD($Y4494*Z$1,1)=0,1,0)+1</f>
        <v>1</v>
      </c>
      <c r="AA4494" s="2">
        <f t="shared" si="4545"/>
        <v>1</v>
      </c>
      <c r="AB4494" s="2">
        <f t="shared" si="4545"/>
        <v>2</v>
      </c>
      <c r="AC4494" s="2">
        <f t="shared" si="4545"/>
        <v>2</v>
      </c>
      <c r="AD4494" s="2">
        <f t="shared" si="10"/>
        <v>0</v>
      </c>
      <c r="AE4494" s="2">
        <f t="shared" si="11"/>
        <v>0</v>
      </c>
      <c r="AF4494" s="2">
        <f t="shared" si="12"/>
        <v>1</v>
      </c>
      <c r="AG4494" s="2">
        <f t="shared" si="13"/>
        <v>0</v>
      </c>
      <c r="AH4494" s="2">
        <f t="shared" si="14"/>
        <v>0</v>
      </c>
      <c r="AI4494" s="2">
        <f t="shared" si="15"/>
        <v>0</v>
      </c>
      <c r="AJ4494" s="2">
        <f t="shared" si="16"/>
        <v>0</v>
      </c>
      <c r="AK4494" s="2">
        <f t="shared" si="17"/>
        <v>0</v>
      </c>
      <c r="AL4494" s="2">
        <f t="shared" si="18"/>
        <v>1</v>
      </c>
    </row>
    <row r="4495" ht="13.5" customHeight="1">
      <c r="A4495" s="3">
        <v>44509.0</v>
      </c>
      <c r="B4495" s="2">
        <v>3081.0</v>
      </c>
      <c r="C4495" s="2">
        <f t="shared" si="3"/>
        <v>3081</v>
      </c>
      <c r="D4495" s="2">
        <f t="shared" si="26"/>
        <v>5612.076566</v>
      </c>
      <c r="E4495" s="2">
        <f t="shared" si="20"/>
        <v>2671.791796</v>
      </c>
      <c r="F4495" s="2">
        <v>-0.36</v>
      </c>
      <c r="G4495" s="2">
        <f t="shared" si="4"/>
        <v>-0.0036</v>
      </c>
      <c r="H4495" s="2">
        <f t="shared" si="21"/>
        <v>2.2951</v>
      </c>
      <c r="I4495" s="2">
        <f t="shared" si="27"/>
        <v>1.797909484</v>
      </c>
      <c r="J4495" s="2">
        <f t="shared" si="5"/>
        <v>518.1965511</v>
      </c>
      <c r="K4495" s="2">
        <f t="shared" si="6"/>
        <v>535.7200106</v>
      </c>
      <c r="L4495" s="2">
        <f t="shared" si="7"/>
        <v>0</v>
      </c>
      <c r="M4495" s="2">
        <f t="shared" si="1"/>
        <v>535.7200106</v>
      </c>
      <c r="O4495" s="2">
        <v>4493.0</v>
      </c>
      <c r="P4495" s="2">
        <v>3090.0</v>
      </c>
      <c r="Q4495" s="2">
        <v>3092.0</v>
      </c>
      <c r="R4495" s="2">
        <v>3096.0</v>
      </c>
      <c r="S4495" s="2">
        <v>3077.0</v>
      </c>
      <c r="T4495" s="2">
        <v>1.336452973E9</v>
      </c>
      <c r="U4495" s="2">
        <v>4.1176116E7</v>
      </c>
      <c r="V4495" s="2">
        <v>4.7336799E7</v>
      </c>
      <c r="W4495" s="2">
        <v>1535807.0</v>
      </c>
      <c r="X4495" s="2">
        <v>1655.0</v>
      </c>
      <c r="Y4495" s="2">
        <f t="shared" si="8"/>
        <v>0.3850994722</v>
      </c>
      <c r="Z4495" s="2">
        <f t="shared" ref="Z4495:AC4495" si="4546">ROUNDDOWN($Y4495*Z$1,0)-IF(MOD($Y4495*Z$1,1)=0,1,0)+1</f>
        <v>1</v>
      </c>
      <c r="AA4495" s="2">
        <f t="shared" si="4546"/>
        <v>2</v>
      </c>
      <c r="AB4495" s="2">
        <f t="shared" si="4546"/>
        <v>2</v>
      </c>
      <c r="AC4495" s="2">
        <f t="shared" si="4546"/>
        <v>2</v>
      </c>
      <c r="AD4495" s="2">
        <f t="shared" si="10"/>
        <v>0</v>
      </c>
      <c r="AE4495" s="2">
        <f t="shared" si="11"/>
        <v>0</v>
      </c>
      <c r="AF4495" s="2">
        <f t="shared" si="12"/>
        <v>0</v>
      </c>
      <c r="AG4495" s="2">
        <f t="shared" si="13"/>
        <v>1</v>
      </c>
      <c r="AH4495" s="2">
        <f t="shared" si="14"/>
        <v>0</v>
      </c>
      <c r="AI4495" s="2">
        <f t="shared" si="15"/>
        <v>0</v>
      </c>
      <c r="AJ4495" s="2">
        <f t="shared" si="16"/>
        <v>0</v>
      </c>
      <c r="AK4495" s="2">
        <f t="shared" si="17"/>
        <v>0</v>
      </c>
      <c r="AL4495" s="2">
        <f t="shared" si="18"/>
        <v>1</v>
      </c>
    </row>
    <row r="4496" ht="13.5" customHeight="1">
      <c r="A4496" s="3">
        <v>44510.0</v>
      </c>
      <c r="B4496" s="2">
        <v>3055.0</v>
      </c>
      <c r="C4496" s="2">
        <f t="shared" si="3"/>
        <v>3055</v>
      </c>
      <c r="D4496" s="2">
        <f t="shared" si="26"/>
        <v>5614.331651</v>
      </c>
      <c r="E4496" s="2">
        <f t="shared" si="20"/>
        <v>2672.134364</v>
      </c>
      <c r="F4496" s="2">
        <v>-0.84</v>
      </c>
      <c r="G4496" s="2">
        <f t="shared" si="4"/>
        <v>-0.0084</v>
      </c>
      <c r="H4496" s="2">
        <f t="shared" si="21"/>
        <v>2.2867</v>
      </c>
      <c r="I4496" s="2">
        <f t="shared" si="27"/>
        <v>1.798311311</v>
      </c>
      <c r="J4496" s="2">
        <f t="shared" si="5"/>
        <v>513.8437001</v>
      </c>
      <c r="K4496" s="2">
        <f t="shared" si="6"/>
        <v>531.2199625</v>
      </c>
      <c r="L4496" s="2">
        <f t="shared" si="7"/>
        <v>0</v>
      </c>
      <c r="M4496" s="2">
        <f t="shared" si="1"/>
        <v>531.2199625</v>
      </c>
      <c r="O4496" s="2">
        <v>4494.0</v>
      </c>
      <c r="P4496" s="2">
        <v>3077.0</v>
      </c>
      <c r="Q4496" s="2">
        <v>3081.0</v>
      </c>
      <c r="R4496" s="2">
        <v>3080.0</v>
      </c>
      <c r="S4496" s="2">
        <v>3046.0</v>
      </c>
      <c r="T4496" s="2">
        <v>1.336452973E9</v>
      </c>
      <c r="U4496" s="2">
        <v>4.0828638E7</v>
      </c>
      <c r="V4496" s="2">
        <v>5.502185E7</v>
      </c>
      <c r="W4496" s="2">
        <v>1800196.0</v>
      </c>
      <c r="X4496" s="2">
        <v>2011.0</v>
      </c>
      <c r="Y4496" s="2">
        <f t="shared" si="8"/>
        <v>0.2663418595</v>
      </c>
      <c r="Z4496" s="2">
        <f t="shared" ref="Z4496:AC4496" si="4547">ROUNDDOWN($Y4496*Z$1,0)-IF(MOD($Y4496*Z$1,1)=0,1,0)+1</f>
        <v>1</v>
      </c>
      <c r="AA4496" s="2">
        <f t="shared" si="4547"/>
        <v>1</v>
      </c>
      <c r="AB4496" s="2">
        <f t="shared" si="4547"/>
        <v>2</v>
      </c>
      <c r="AC4496" s="2">
        <f t="shared" si="4547"/>
        <v>2</v>
      </c>
      <c r="AD4496" s="2">
        <f t="shared" si="10"/>
        <v>0</v>
      </c>
      <c r="AE4496" s="2">
        <f t="shared" si="11"/>
        <v>0</v>
      </c>
      <c r="AF4496" s="2">
        <f t="shared" si="12"/>
        <v>0</v>
      </c>
      <c r="AG4496" s="2">
        <f t="shared" si="13"/>
        <v>0</v>
      </c>
      <c r="AH4496" s="2">
        <f t="shared" si="14"/>
        <v>0</v>
      </c>
      <c r="AI4496" s="2">
        <f t="shared" si="15"/>
        <v>0</v>
      </c>
      <c r="AJ4496" s="2">
        <f t="shared" si="16"/>
        <v>0</v>
      </c>
      <c r="AK4496" s="2">
        <f t="shared" si="17"/>
        <v>1</v>
      </c>
      <c r="AL4496" s="2">
        <f t="shared" si="18"/>
        <v>1</v>
      </c>
    </row>
    <row r="4497" ht="13.5" customHeight="1">
      <c r="A4497" s="3">
        <v>44511.0</v>
      </c>
      <c r="B4497" s="2">
        <v>3060.0</v>
      </c>
      <c r="C4497" s="2">
        <f t="shared" si="3"/>
        <v>3060</v>
      </c>
      <c r="D4497" s="2">
        <f t="shared" si="26"/>
        <v>5616.587642</v>
      </c>
      <c r="E4497" s="2">
        <f t="shared" si="20"/>
        <v>2672.476932</v>
      </c>
      <c r="F4497" s="2">
        <v>0.16</v>
      </c>
      <c r="G4497" s="2">
        <f t="shared" si="4"/>
        <v>0.0016</v>
      </c>
      <c r="H4497" s="2">
        <f t="shared" si="21"/>
        <v>2.2883</v>
      </c>
      <c r="I4497" s="2">
        <f t="shared" si="27"/>
        <v>1.798713138</v>
      </c>
      <c r="J4497" s="2">
        <f t="shared" si="5"/>
        <v>514.66585</v>
      </c>
      <c r="K4497" s="2">
        <f t="shared" si="6"/>
        <v>532.0699144</v>
      </c>
      <c r="L4497" s="2">
        <f t="shared" si="7"/>
        <v>0</v>
      </c>
      <c r="M4497" s="2">
        <f t="shared" si="1"/>
        <v>532.0699144</v>
      </c>
      <c r="O4497" s="2">
        <v>4495.0</v>
      </c>
      <c r="P4497" s="2">
        <v>3054.0</v>
      </c>
      <c r="Q4497" s="2">
        <v>3055.0</v>
      </c>
      <c r="R4497" s="2">
        <v>3069.0</v>
      </c>
      <c r="S4497" s="2">
        <v>3041.0</v>
      </c>
      <c r="T4497" s="2">
        <v>1.336452973E9</v>
      </c>
      <c r="U4497" s="2">
        <v>4.0895461E7</v>
      </c>
      <c r="V4497" s="2">
        <v>6.0703238E7</v>
      </c>
      <c r="W4497" s="2">
        <v>1988291.0</v>
      </c>
      <c r="X4497" s="2">
        <v>1562.0</v>
      </c>
      <c r="Y4497" s="2">
        <f t="shared" si="8"/>
        <v>0.5349167682</v>
      </c>
      <c r="Z4497" s="2">
        <f t="shared" ref="Z4497:AC4497" si="4548">ROUNDDOWN($Y4497*Z$1,0)-IF(MOD($Y4497*Z$1,1)=0,1,0)+1</f>
        <v>2</v>
      </c>
      <c r="AA4497" s="2">
        <f t="shared" si="4548"/>
        <v>2</v>
      </c>
      <c r="AB4497" s="2">
        <f t="shared" si="4548"/>
        <v>3</v>
      </c>
      <c r="AC4497" s="2">
        <f t="shared" si="4548"/>
        <v>3</v>
      </c>
      <c r="AD4497" s="2">
        <f t="shared" si="10"/>
        <v>1</v>
      </c>
      <c r="AE4497" s="2">
        <f t="shared" si="11"/>
        <v>0</v>
      </c>
      <c r="AF4497" s="2">
        <f t="shared" si="12"/>
        <v>0</v>
      </c>
      <c r="AG4497" s="2">
        <f t="shared" si="13"/>
        <v>0</v>
      </c>
      <c r="AH4497" s="2">
        <f t="shared" si="14"/>
        <v>0</v>
      </c>
      <c r="AI4497" s="2">
        <f t="shared" si="15"/>
        <v>0</v>
      </c>
      <c r="AJ4497" s="2">
        <f t="shared" si="16"/>
        <v>0</v>
      </c>
      <c r="AK4497" s="2">
        <f t="shared" si="17"/>
        <v>0</v>
      </c>
      <c r="AL4497" s="2">
        <f t="shared" si="18"/>
        <v>1</v>
      </c>
    </row>
    <row r="4498" ht="13.5" customHeight="1">
      <c r="A4498" s="3">
        <v>44514.0</v>
      </c>
      <c r="B4498" s="2">
        <v>3115.0</v>
      </c>
      <c r="C4498" s="2">
        <f t="shared" si="3"/>
        <v>3115</v>
      </c>
      <c r="D4498" s="2">
        <f t="shared" si="26"/>
        <v>5618.84454</v>
      </c>
      <c r="E4498" s="2">
        <f t="shared" si="20"/>
        <v>2672.8195</v>
      </c>
      <c r="F4498" s="2">
        <v>1.8</v>
      </c>
      <c r="G4498" s="2">
        <f t="shared" si="4"/>
        <v>0.018</v>
      </c>
      <c r="H4498" s="2">
        <f t="shared" si="21"/>
        <v>2.3063</v>
      </c>
      <c r="I4498" s="2">
        <f t="shared" si="27"/>
        <v>1.799114966</v>
      </c>
      <c r="J4498" s="2">
        <f t="shared" si="5"/>
        <v>523.9298353</v>
      </c>
      <c r="K4498" s="2">
        <f t="shared" si="6"/>
        <v>541.6471729</v>
      </c>
      <c r="L4498" s="2">
        <f t="shared" si="7"/>
        <v>0</v>
      </c>
      <c r="M4498" s="2">
        <f t="shared" si="1"/>
        <v>541.6471729</v>
      </c>
      <c r="O4498" s="2">
        <v>4496.0</v>
      </c>
      <c r="P4498" s="2">
        <v>3061.0</v>
      </c>
      <c r="Q4498" s="2">
        <v>3060.0</v>
      </c>
      <c r="R4498" s="2">
        <v>3116.0</v>
      </c>
      <c r="S4498" s="2">
        <v>3055.0</v>
      </c>
      <c r="T4498" s="2">
        <v>1.336452973E9</v>
      </c>
      <c r="U4498" s="2">
        <v>4.163051E7</v>
      </c>
      <c r="V4498" s="2">
        <v>4.6555867E7</v>
      </c>
      <c r="W4498" s="2">
        <v>1507988.0</v>
      </c>
      <c r="X4498" s="2">
        <v>1794.0</v>
      </c>
      <c r="Y4498" s="2">
        <f t="shared" si="8"/>
        <v>0.8787048315</v>
      </c>
      <c r="Z4498" s="2">
        <f t="shared" ref="Z4498:AC4498" si="4549">ROUNDDOWN($Y4498*Z$1,0)-IF(MOD($Y4498*Z$1,1)=0,1,0)+1</f>
        <v>2</v>
      </c>
      <c r="AA4498" s="2">
        <f t="shared" si="4549"/>
        <v>3</v>
      </c>
      <c r="AB4498" s="2">
        <f t="shared" si="4549"/>
        <v>4</v>
      </c>
      <c r="AC4498" s="2">
        <f t="shared" si="4549"/>
        <v>5</v>
      </c>
      <c r="AD4498" s="2">
        <f t="shared" si="10"/>
        <v>0</v>
      </c>
      <c r="AE4498" s="2">
        <f t="shared" si="11"/>
        <v>0</v>
      </c>
      <c r="AF4498" s="2">
        <f t="shared" si="12"/>
        <v>0</v>
      </c>
      <c r="AG4498" s="2">
        <f t="shared" si="13"/>
        <v>0</v>
      </c>
      <c r="AH4498" s="2">
        <f t="shared" si="14"/>
        <v>1</v>
      </c>
      <c r="AI4498" s="2">
        <f t="shared" si="15"/>
        <v>0</v>
      </c>
      <c r="AJ4498" s="2">
        <f t="shared" si="16"/>
        <v>0</v>
      </c>
      <c r="AK4498" s="2">
        <f t="shared" si="17"/>
        <v>0</v>
      </c>
      <c r="AL4498" s="2">
        <f t="shared" si="18"/>
        <v>1</v>
      </c>
    </row>
    <row r="4499" ht="13.5" customHeight="1">
      <c r="A4499" s="3">
        <v>44515.0</v>
      </c>
      <c r="B4499" s="2">
        <v>3044.0</v>
      </c>
      <c r="C4499" s="2">
        <f t="shared" si="3"/>
        <v>3044</v>
      </c>
      <c r="D4499" s="2">
        <f t="shared" si="26"/>
        <v>5621.102344</v>
      </c>
      <c r="E4499" s="2">
        <f t="shared" si="20"/>
        <v>2673.162067</v>
      </c>
      <c r="F4499" s="2">
        <v>-2.28</v>
      </c>
      <c r="G4499" s="2">
        <f t="shared" si="4"/>
        <v>-0.0228</v>
      </c>
      <c r="H4499" s="2">
        <f t="shared" si="21"/>
        <v>2.2835</v>
      </c>
      <c r="I4499" s="2">
        <f t="shared" si="27"/>
        <v>1.799516793</v>
      </c>
      <c r="J4499" s="2">
        <f t="shared" si="5"/>
        <v>511.9842351</v>
      </c>
      <c r="K4499" s="2">
        <f t="shared" si="6"/>
        <v>529.2976173</v>
      </c>
      <c r="L4499" s="2">
        <f t="shared" si="7"/>
        <v>0</v>
      </c>
      <c r="M4499" s="2">
        <f t="shared" si="1"/>
        <v>529.2976173</v>
      </c>
      <c r="O4499" s="2">
        <v>4497.0</v>
      </c>
      <c r="P4499" s="2">
        <v>3096.0</v>
      </c>
      <c r="Q4499" s="2">
        <v>3115.0</v>
      </c>
      <c r="R4499" s="2">
        <v>3103.0</v>
      </c>
      <c r="S4499" s="2">
        <v>3044.0</v>
      </c>
      <c r="T4499" s="2">
        <v>1.336452973E9</v>
      </c>
      <c r="U4499" s="2">
        <v>4.0681628E7</v>
      </c>
      <c r="V4499" s="2">
        <v>1.06354007E8</v>
      </c>
      <c r="W4499" s="2">
        <v>3460303.0</v>
      </c>
      <c r="X4499" s="2">
        <v>4522.0</v>
      </c>
      <c r="Y4499" s="2">
        <f t="shared" si="8"/>
        <v>0.06607795371</v>
      </c>
      <c r="Z4499" s="2">
        <f t="shared" ref="Z4499:AC4499" si="4550">ROUNDDOWN($Y4499*Z$1,0)-IF(MOD($Y4499*Z$1,1)=0,1,0)+1</f>
        <v>1</v>
      </c>
      <c r="AA4499" s="2">
        <f t="shared" si="4550"/>
        <v>1</v>
      </c>
      <c r="AB4499" s="2">
        <f t="shared" si="4550"/>
        <v>1</v>
      </c>
      <c r="AC4499" s="2">
        <f t="shared" si="4550"/>
        <v>1</v>
      </c>
      <c r="AD4499" s="2">
        <f t="shared" si="10"/>
        <v>0</v>
      </c>
      <c r="AE4499" s="2">
        <f t="shared" si="11"/>
        <v>0</v>
      </c>
      <c r="AF4499" s="2">
        <f t="shared" si="12"/>
        <v>1</v>
      </c>
      <c r="AG4499" s="2">
        <f t="shared" si="13"/>
        <v>0</v>
      </c>
      <c r="AH4499" s="2">
        <f t="shared" si="14"/>
        <v>0</v>
      </c>
      <c r="AI4499" s="2">
        <f t="shared" si="15"/>
        <v>0</v>
      </c>
      <c r="AJ4499" s="2">
        <f t="shared" si="16"/>
        <v>0</v>
      </c>
      <c r="AK4499" s="2">
        <f t="shared" si="17"/>
        <v>0</v>
      </c>
      <c r="AL4499" s="2">
        <f t="shared" si="18"/>
        <v>1</v>
      </c>
    </row>
    <row r="4500" ht="13.5" customHeight="1">
      <c r="A4500" s="3">
        <v>44516.0</v>
      </c>
      <c r="B4500" s="2">
        <v>2990.0</v>
      </c>
      <c r="C4500" s="2">
        <f t="shared" si="3"/>
        <v>2990</v>
      </c>
      <c r="D4500" s="2">
        <f t="shared" si="26"/>
        <v>5623.361056</v>
      </c>
      <c r="E4500" s="2">
        <f t="shared" si="20"/>
        <v>2673.504635</v>
      </c>
      <c r="F4500" s="2">
        <v>-1.77</v>
      </c>
      <c r="G4500" s="2">
        <f t="shared" si="4"/>
        <v>-0.0177</v>
      </c>
      <c r="H4500" s="2">
        <f t="shared" si="21"/>
        <v>2.2658</v>
      </c>
      <c r="I4500" s="2">
        <f t="shared" si="27"/>
        <v>1.79991862</v>
      </c>
      <c r="J4500" s="2">
        <f t="shared" si="5"/>
        <v>502.9221141</v>
      </c>
      <c r="K4500" s="2">
        <f t="shared" si="6"/>
        <v>519.9290495</v>
      </c>
      <c r="L4500" s="2">
        <f t="shared" si="7"/>
        <v>0</v>
      </c>
      <c r="M4500" s="2">
        <f t="shared" si="1"/>
        <v>519.9290495</v>
      </c>
      <c r="O4500" s="2">
        <v>4498.0</v>
      </c>
      <c r="P4500" s="2">
        <v>3050.0</v>
      </c>
      <c r="Q4500" s="2">
        <v>3044.0</v>
      </c>
      <c r="R4500" s="2">
        <v>3060.0</v>
      </c>
      <c r="S4500" s="2">
        <v>2990.0</v>
      </c>
      <c r="T4500" s="2">
        <v>1.336452973E9</v>
      </c>
      <c r="U4500" s="2">
        <v>3.9959944E7</v>
      </c>
      <c r="V4500" s="2">
        <v>8.346852E7</v>
      </c>
      <c r="W4500" s="2">
        <v>2772704.0</v>
      </c>
      <c r="X4500" s="2">
        <v>3178.0</v>
      </c>
      <c r="Y4500" s="2">
        <f t="shared" si="8"/>
        <v>0.1080998782</v>
      </c>
      <c r="Z4500" s="2">
        <f t="shared" ref="Z4500:AC4500" si="4551">ROUNDDOWN($Y4500*Z$1,0)-IF(MOD($Y4500*Z$1,1)=0,1,0)+1</f>
        <v>1</v>
      </c>
      <c r="AA4500" s="2">
        <f t="shared" si="4551"/>
        <v>1</v>
      </c>
      <c r="AB4500" s="2">
        <f t="shared" si="4551"/>
        <v>1</v>
      </c>
      <c r="AC4500" s="2">
        <f t="shared" si="4551"/>
        <v>1</v>
      </c>
      <c r="AD4500" s="2">
        <f t="shared" si="10"/>
        <v>0</v>
      </c>
      <c r="AE4500" s="2">
        <f t="shared" si="11"/>
        <v>0</v>
      </c>
      <c r="AF4500" s="2">
        <f t="shared" si="12"/>
        <v>0</v>
      </c>
      <c r="AG4500" s="2">
        <f t="shared" si="13"/>
        <v>1</v>
      </c>
      <c r="AH4500" s="2">
        <f t="shared" si="14"/>
        <v>0</v>
      </c>
      <c r="AI4500" s="2">
        <f t="shared" si="15"/>
        <v>0</v>
      </c>
      <c r="AJ4500" s="2">
        <f t="shared" si="16"/>
        <v>0</v>
      </c>
      <c r="AK4500" s="2">
        <f t="shared" si="17"/>
        <v>0</v>
      </c>
      <c r="AL4500" s="2">
        <f t="shared" si="18"/>
        <v>1</v>
      </c>
    </row>
    <row r="4501" ht="13.5" customHeight="1">
      <c r="A4501" s="3">
        <v>44517.0</v>
      </c>
      <c r="B4501" s="2">
        <v>2973.0</v>
      </c>
      <c r="C4501" s="2">
        <f t="shared" si="3"/>
        <v>2973</v>
      </c>
      <c r="D4501" s="2">
        <f t="shared" si="26"/>
        <v>5625.620675</v>
      </c>
      <c r="E4501" s="2">
        <f t="shared" si="20"/>
        <v>2673.847203</v>
      </c>
      <c r="F4501" s="2">
        <v>-0.57</v>
      </c>
      <c r="G4501" s="2">
        <f t="shared" si="4"/>
        <v>-0.0057</v>
      </c>
      <c r="H4501" s="2">
        <f t="shared" si="21"/>
        <v>2.2601</v>
      </c>
      <c r="I4501" s="2">
        <f t="shared" si="27"/>
        <v>1.800320447</v>
      </c>
      <c r="J4501" s="2">
        <f t="shared" si="5"/>
        <v>500.0554581</v>
      </c>
      <c r="K4501" s="2">
        <f t="shared" si="6"/>
        <v>516.9654539</v>
      </c>
      <c r="L4501" s="2">
        <f t="shared" si="7"/>
        <v>0</v>
      </c>
      <c r="M4501" s="2">
        <f t="shared" si="1"/>
        <v>516.9654539</v>
      </c>
      <c r="O4501" s="2">
        <v>4499.0</v>
      </c>
      <c r="P4501" s="2">
        <v>2994.0</v>
      </c>
      <c r="Q4501" s="2">
        <v>2990.0</v>
      </c>
      <c r="R4501" s="2">
        <v>3007.0</v>
      </c>
      <c r="S4501" s="2">
        <v>2952.0</v>
      </c>
      <c r="T4501" s="2">
        <v>1.336452973E9</v>
      </c>
      <c r="U4501" s="2">
        <v>3.9732747E7</v>
      </c>
      <c r="V4501" s="2">
        <v>8.4690557E7</v>
      </c>
      <c r="W4501" s="2">
        <v>2848643.0</v>
      </c>
      <c r="X4501" s="2">
        <v>2755.0</v>
      </c>
      <c r="Y4501" s="2">
        <f t="shared" si="8"/>
        <v>0.3298822574</v>
      </c>
      <c r="Z4501" s="2">
        <f t="shared" ref="Z4501:AC4501" si="4552">ROUNDDOWN($Y4501*Z$1,0)-IF(MOD($Y4501*Z$1,1)=0,1,0)+1</f>
        <v>1</v>
      </c>
      <c r="AA4501" s="2">
        <f t="shared" si="4552"/>
        <v>1</v>
      </c>
      <c r="AB4501" s="2">
        <f t="shared" si="4552"/>
        <v>2</v>
      </c>
      <c r="AC4501" s="2">
        <f t="shared" si="4552"/>
        <v>2</v>
      </c>
      <c r="AD4501" s="2">
        <f t="shared" si="10"/>
        <v>0</v>
      </c>
      <c r="AE4501" s="2">
        <f t="shared" si="11"/>
        <v>0</v>
      </c>
      <c r="AF4501" s="2">
        <f t="shared" si="12"/>
        <v>0</v>
      </c>
      <c r="AG4501" s="2">
        <f t="shared" si="13"/>
        <v>0</v>
      </c>
      <c r="AH4501" s="2">
        <f t="shared" si="14"/>
        <v>0</v>
      </c>
      <c r="AI4501" s="2">
        <f t="shared" si="15"/>
        <v>0</v>
      </c>
      <c r="AJ4501" s="2">
        <f t="shared" si="16"/>
        <v>0</v>
      </c>
      <c r="AK4501" s="2">
        <f t="shared" si="17"/>
        <v>1</v>
      </c>
      <c r="AL4501" s="2">
        <f t="shared" si="18"/>
        <v>1</v>
      </c>
    </row>
    <row r="4502" ht="13.5" customHeight="1">
      <c r="A4502" s="3">
        <v>44518.0</v>
      </c>
      <c r="B4502" s="2">
        <v>3000.0</v>
      </c>
      <c r="C4502" s="2">
        <f t="shared" si="3"/>
        <v>3000</v>
      </c>
      <c r="D4502" s="2">
        <f t="shared" si="26"/>
        <v>5627.881202</v>
      </c>
      <c r="E4502" s="2">
        <f t="shared" si="20"/>
        <v>2674.18977</v>
      </c>
      <c r="F4502" s="2">
        <v>0.91</v>
      </c>
      <c r="G4502" s="2">
        <f t="shared" si="4"/>
        <v>0.0091</v>
      </c>
      <c r="H4502" s="2">
        <f t="shared" si="21"/>
        <v>2.2692</v>
      </c>
      <c r="I4502" s="2">
        <f t="shared" si="27"/>
        <v>1.800722274</v>
      </c>
      <c r="J4502" s="2">
        <f t="shared" si="5"/>
        <v>504.6059627</v>
      </c>
      <c r="K4502" s="2">
        <f t="shared" si="6"/>
        <v>521.6698396</v>
      </c>
      <c r="L4502" s="2">
        <f t="shared" si="7"/>
        <v>0</v>
      </c>
      <c r="M4502" s="2">
        <f t="shared" si="1"/>
        <v>521.6698396</v>
      </c>
      <c r="O4502" s="2">
        <v>4500.0</v>
      </c>
      <c r="P4502" s="2">
        <v>2977.0</v>
      </c>
      <c r="Q4502" s="2">
        <v>2973.0</v>
      </c>
      <c r="R4502" s="2">
        <v>3009.0</v>
      </c>
      <c r="S4502" s="2">
        <v>2974.0</v>
      </c>
      <c r="T4502" s="2">
        <v>1.336452973E9</v>
      </c>
      <c r="U4502" s="2">
        <v>4.0093589E7</v>
      </c>
      <c r="V4502" s="2">
        <v>8.7583111E7</v>
      </c>
      <c r="W4502" s="2">
        <v>2926322.0</v>
      </c>
      <c r="X4502" s="2">
        <v>2301.0</v>
      </c>
      <c r="Y4502" s="2">
        <f t="shared" si="8"/>
        <v>0.734774665</v>
      </c>
      <c r="Z4502" s="2">
        <f t="shared" ref="Z4502:AC4502" si="4553">ROUNDDOWN($Y4502*Z$1,0)-IF(MOD($Y4502*Z$1,1)=0,1,0)+1</f>
        <v>2</v>
      </c>
      <c r="AA4502" s="2">
        <f t="shared" si="4553"/>
        <v>3</v>
      </c>
      <c r="AB4502" s="2">
        <f t="shared" si="4553"/>
        <v>3</v>
      </c>
      <c r="AC4502" s="2">
        <f t="shared" si="4553"/>
        <v>4</v>
      </c>
      <c r="AD4502" s="2">
        <f t="shared" si="10"/>
        <v>0</v>
      </c>
      <c r="AE4502" s="2">
        <f t="shared" si="11"/>
        <v>1</v>
      </c>
      <c r="AF4502" s="2">
        <f t="shared" si="12"/>
        <v>0</v>
      </c>
      <c r="AG4502" s="2">
        <f t="shared" si="13"/>
        <v>0</v>
      </c>
      <c r="AH4502" s="2">
        <f t="shared" si="14"/>
        <v>0</v>
      </c>
      <c r="AI4502" s="2">
        <f t="shared" si="15"/>
        <v>0</v>
      </c>
      <c r="AJ4502" s="2">
        <f t="shared" si="16"/>
        <v>0</v>
      </c>
      <c r="AK4502" s="2">
        <f t="shared" si="17"/>
        <v>0</v>
      </c>
      <c r="AL4502" s="2">
        <f t="shared" si="18"/>
        <v>1</v>
      </c>
    </row>
    <row r="4503" ht="13.5" customHeight="1">
      <c r="A4503" s="3">
        <v>44521.0</v>
      </c>
      <c r="B4503" s="2">
        <v>3008.0</v>
      </c>
      <c r="C4503" s="2">
        <f t="shared" si="3"/>
        <v>3008</v>
      </c>
      <c r="D4503" s="2">
        <f t="shared" si="26"/>
        <v>5630.142638</v>
      </c>
      <c r="E4503" s="2">
        <f t="shared" si="20"/>
        <v>2674.532338</v>
      </c>
      <c r="F4503" s="2">
        <v>0.27</v>
      </c>
      <c r="G4503" s="2">
        <f t="shared" si="4"/>
        <v>0.0027</v>
      </c>
      <c r="H4503" s="2">
        <f t="shared" si="21"/>
        <v>2.2719</v>
      </c>
      <c r="I4503" s="2">
        <f t="shared" si="27"/>
        <v>1.801124101</v>
      </c>
      <c r="J4503" s="2">
        <f t="shared" si="5"/>
        <v>505.9683988</v>
      </c>
      <c r="K4503" s="2">
        <f t="shared" si="6"/>
        <v>523.0783481</v>
      </c>
      <c r="L4503" s="2">
        <f t="shared" si="7"/>
        <v>0</v>
      </c>
      <c r="M4503" s="2">
        <f t="shared" si="1"/>
        <v>523.0783481</v>
      </c>
      <c r="O4503" s="2">
        <v>4501.0</v>
      </c>
      <c r="P4503" s="2">
        <v>3000.0</v>
      </c>
      <c r="Q4503" s="2">
        <v>3000.0</v>
      </c>
      <c r="R4503" s="2">
        <v>3016.0</v>
      </c>
      <c r="S4503" s="2">
        <v>2985.0</v>
      </c>
      <c r="T4503" s="2">
        <v>1.336452973E9</v>
      </c>
      <c r="U4503" s="2">
        <v>4.0200505E7</v>
      </c>
      <c r="V4503" s="2">
        <v>2.2226947E7</v>
      </c>
      <c r="W4503" s="2">
        <v>741476.0</v>
      </c>
      <c r="X4503" s="2">
        <v>903.0</v>
      </c>
      <c r="Y4503" s="2">
        <f t="shared" si="8"/>
        <v>0.5654689403</v>
      </c>
      <c r="Z4503" s="2">
        <f t="shared" ref="Z4503:AC4503" si="4554">ROUNDDOWN($Y4503*Z$1,0)-IF(MOD($Y4503*Z$1,1)=0,1,0)+1</f>
        <v>2</v>
      </c>
      <c r="AA4503" s="2">
        <f t="shared" si="4554"/>
        <v>2</v>
      </c>
      <c r="AB4503" s="2">
        <f t="shared" si="4554"/>
        <v>3</v>
      </c>
      <c r="AC4503" s="2">
        <f t="shared" si="4554"/>
        <v>3</v>
      </c>
      <c r="AD4503" s="2">
        <f t="shared" si="10"/>
        <v>1</v>
      </c>
      <c r="AE4503" s="2">
        <f t="shared" si="11"/>
        <v>0</v>
      </c>
      <c r="AF4503" s="2">
        <f t="shared" si="12"/>
        <v>0</v>
      </c>
      <c r="AG4503" s="2">
        <f t="shared" si="13"/>
        <v>0</v>
      </c>
      <c r="AH4503" s="2">
        <f t="shared" si="14"/>
        <v>0</v>
      </c>
      <c r="AI4503" s="2">
        <f t="shared" si="15"/>
        <v>0</v>
      </c>
      <c r="AJ4503" s="2">
        <f t="shared" si="16"/>
        <v>0</v>
      </c>
      <c r="AK4503" s="2">
        <f t="shared" si="17"/>
        <v>0</v>
      </c>
      <c r="AL4503" s="2">
        <f t="shared" si="18"/>
        <v>1</v>
      </c>
    </row>
    <row r="4504" ht="13.5" customHeight="1">
      <c r="A4504" s="3">
        <v>44522.0</v>
      </c>
      <c r="B4504" s="2">
        <v>3106.0</v>
      </c>
      <c r="C4504" s="2">
        <f t="shared" si="3"/>
        <v>3106</v>
      </c>
      <c r="D4504" s="2">
        <f t="shared" si="26"/>
        <v>5632.404982</v>
      </c>
      <c r="E4504" s="2">
        <f t="shared" si="20"/>
        <v>2674.874906</v>
      </c>
      <c r="F4504" s="2">
        <v>3.26</v>
      </c>
      <c r="G4504" s="2">
        <f t="shared" si="4"/>
        <v>0.0326</v>
      </c>
      <c r="H4504" s="2">
        <f t="shared" si="21"/>
        <v>2.3045</v>
      </c>
      <c r="I4504" s="2">
        <f t="shared" si="27"/>
        <v>1.801525929</v>
      </c>
      <c r="J4504" s="2">
        <f t="shared" si="5"/>
        <v>522.4629686</v>
      </c>
      <c r="K4504" s="2">
        <f t="shared" si="6"/>
        <v>540.1307023</v>
      </c>
      <c r="L4504" s="2">
        <f t="shared" si="7"/>
        <v>0</v>
      </c>
      <c r="M4504" s="2">
        <f t="shared" si="1"/>
        <v>540.1307023</v>
      </c>
      <c r="O4504" s="2">
        <v>4502.0</v>
      </c>
      <c r="P4504" s="2">
        <v>3017.0</v>
      </c>
      <c r="Q4504" s="2">
        <v>3008.0</v>
      </c>
      <c r="R4504" s="2">
        <v>3106.0</v>
      </c>
      <c r="S4504" s="2">
        <v>3015.0</v>
      </c>
      <c r="T4504" s="2">
        <v>1.336452973E9</v>
      </c>
      <c r="U4504" s="2">
        <v>4.1510229E7</v>
      </c>
      <c r="V4504" s="2">
        <v>1.15287329E8</v>
      </c>
      <c r="W4504" s="2">
        <v>3747868.0</v>
      </c>
      <c r="X4504" s="2">
        <v>3894.0</v>
      </c>
      <c r="Y4504" s="2">
        <f t="shared" si="8"/>
        <v>0.9725943971</v>
      </c>
      <c r="Z4504" s="2">
        <f t="shared" ref="Z4504:AC4504" si="4555">ROUNDDOWN($Y4504*Z$1,0)-IF(MOD($Y4504*Z$1,1)=0,1,0)+1</f>
        <v>2</v>
      </c>
      <c r="AA4504" s="2">
        <f t="shared" si="4555"/>
        <v>3</v>
      </c>
      <c r="AB4504" s="2">
        <f t="shared" si="4555"/>
        <v>4</v>
      </c>
      <c r="AC4504" s="2">
        <f t="shared" si="4555"/>
        <v>5</v>
      </c>
      <c r="AD4504" s="2">
        <f t="shared" si="10"/>
        <v>0</v>
      </c>
      <c r="AE4504" s="2">
        <f t="shared" si="11"/>
        <v>0</v>
      </c>
      <c r="AF4504" s="2">
        <f t="shared" si="12"/>
        <v>0</v>
      </c>
      <c r="AG4504" s="2">
        <f t="shared" si="13"/>
        <v>0</v>
      </c>
      <c r="AH4504" s="2">
        <f t="shared" si="14"/>
        <v>0</v>
      </c>
      <c r="AI4504" s="2">
        <f t="shared" si="15"/>
        <v>1</v>
      </c>
      <c r="AJ4504" s="2">
        <f t="shared" si="16"/>
        <v>0</v>
      </c>
      <c r="AK4504" s="2">
        <f t="shared" si="17"/>
        <v>0</v>
      </c>
      <c r="AL4504" s="2">
        <f t="shared" si="18"/>
        <v>1</v>
      </c>
    </row>
    <row r="4505" ht="13.5" customHeight="1">
      <c r="A4505" s="3">
        <v>44523.0</v>
      </c>
      <c r="B4505" s="2">
        <v>3096.0</v>
      </c>
      <c r="C4505" s="2">
        <f t="shared" si="3"/>
        <v>3096</v>
      </c>
      <c r="D4505" s="2">
        <f t="shared" si="26"/>
        <v>5634.668236</v>
      </c>
      <c r="E4505" s="2">
        <f t="shared" si="20"/>
        <v>2675.217474</v>
      </c>
      <c r="F4505" s="2">
        <v>-0.32</v>
      </c>
      <c r="G4505" s="2">
        <f t="shared" si="4"/>
        <v>-0.0032</v>
      </c>
      <c r="H4505" s="2">
        <f t="shared" si="21"/>
        <v>2.3013</v>
      </c>
      <c r="I4505" s="2">
        <f t="shared" si="27"/>
        <v>1.801927756</v>
      </c>
      <c r="J4505" s="2">
        <f t="shared" si="5"/>
        <v>520.7910871</v>
      </c>
      <c r="K4505" s="2">
        <f t="shared" si="6"/>
        <v>538.402284</v>
      </c>
      <c r="L4505" s="2">
        <f t="shared" si="7"/>
        <v>0</v>
      </c>
      <c r="M4505" s="2">
        <f t="shared" si="1"/>
        <v>538.402284</v>
      </c>
      <c r="O4505" s="2">
        <v>4503.0</v>
      </c>
      <c r="P4505" s="2">
        <v>3089.0</v>
      </c>
      <c r="Q4505" s="2">
        <v>3106.0</v>
      </c>
      <c r="R4505" s="2">
        <v>3104.0</v>
      </c>
      <c r="S4505" s="2">
        <v>3055.0</v>
      </c>
      <c r="T4505" s="2">
        <v>1.336452973E9</v>
      </c>
      <c r="U4505" s="2">
        <v>4.1376584E7</v>
      </c>
      <c r="V4505" s="2">
        <v>1.06995992E8</v>
      </c>
      <c r="W4505" s="2">
        <v>3474094.0</v>
      </c>
      <c r="X4505" s="2">
        <v>3539.0</v>
      </c>
      <c r="Y4505" s="2">
        <f t="shared" si="8"/>
        <v>0.3965692245</v>
      </c>
      <c r="Z4505" s="2">
        <f t="shared" ref="Z4505:AC4505" si="4556">ROUNDDOWN($Y4505*Z$1,0)-IF(MOD($Y4505*Z$1,1)=0,1,0)+1</f>
        <v>1</v>
      </c>
      <c r="AA4505" s="2">
        <f t="shared" si="4556"/>
        <v>2</v>
      </c>
      <c r="AB4505" s="2">
        <f t="shared" si="4556"/>
        <v>2</v>
      </c>
      <c r="AC4505" s="2">
        <f t="shared" si="4556"/>
        <v>2</v>
      </c>
      <c r="AD4505" s="2">
        <f t="shared" si="10"/>
        <v>0</v>
      </c>
      <c r="AE4505" s="2">
        <f t="shared" si="11"/>
        <v>0</v>
      </c>
      <c r="AF4505" s="2">
        <f t="shared" si="12"/>
        <v>0</v>
      </c>
      <c r="AG4505" s="2">
        <f t="shared" si="13"/>
        <v>0</v>
      </c>
      <c r="AH4505" s="2">
        <f t="shared" si="14"/>
        <v>0</v>
      </c>
      <c r="AI4505" s="2">
        <f t="shared" si="15"/>
        <v>0</v>
      </c>
      <c r="AJ4505" s="2">
        <f t="shared" si="16"/>
        <v>0</v>
      </c>
      <c r="AK4505" s="2">
        <f t="shared" si="17"/>
        <v>1</v>
      </c>
      <c r="AL4505" s="2">
        <f t="shared" si="18"/>
        <v>1</v>
      </c>
    </row>
    <row r="4506" ht="13.5" customHeight="1">
      <c r="A4506" s="3">
        <v>44524.0</v>
      </c>
      <c r="B4506" s="2">
        <v>3047.0</v>
      </c>
      <c r="C4506" s="2">
        <f t="shared" si="3"/>
        <v>3047</v>
      </c>
      <c r="D4506" s="2">
        <f t="shared" si="26"/>
        <v>5636.932398</v>
      </c>
      <c r="E4506" s="2">
        <f t="shared" si="20"/>
        <v>2675.560041</v>
      </c>
      <c r="F4506" s="2">
        <v>0.49</v>
      </c>
      <c r="G4506" s="2">
        <f t="shared" si="4"/>
        <v>0.0049</v>
      </c>
      <c r="H4506" s="2">
        <f t="shared" si="21"/>
        <v>2.3062</v>
      </c>
      <c r="I4506" s="2">
        <f t="shared" si="27"/>
        <v>1.802329583</v>
      </c>
      <c r="J4506" s="2">
        <f t="shared" si="5"/>
        <v>523.3429635</v>
      </c>
      <c r="K4506" s="2">
        <f t="shared" si="6"/>
        <v>541.0404552</v>
      </c>
      <c r="L4506" s="2">
        <f t="shared" si="7"/>
        <v>0</v>
      </c>
      <c r="M4506" s="2">
        <f t="shared" si="1"/>
        <v>541.0404552</v>
      </c>
      <c r="O4506" s="2">
        <v>4504.0</v>
      </c>
      <c r="P4506" s="2">
        <v>3040.0</v>
      </c>
      <c r="Q4506" s="2">
        <v>3032.0</v>
      </c>
      <c r="R4506" s="2">
        <v>3059.0</v>
      </c>
      <c r="S4506" s="2">
        <v>3030.0</v>
      </c>
      <c r="T4506" s="2">
        <v>1.336452973E9</v>
      </c>
      <c r="U4506" s="2">
        <v>4.0721722E7</v>
      </c>
      <c r="V4506" s="2">
        <v>8.230944E7</v>
      </c>
      <c r="W4506" s="2">
        <v>2702977.0</v>
      </c>
      <c r="X4506" s="2">
        <v>3039.0</v>
      </c>
      <c r="Y4506" s="2">
        <f t="shared" si="8"/>
        <v>0.6239342266</v>
      </c>
      <c r="Z4506" s="2">
        <f t="shared" ref="Z4506:AC4506" si="4557">ROUNDDOWN($Y4506*Z$1,0)-IF(MOD($Y4506*Z$1,1)=0,1,0)+1</f>
        <v>2</v>
      </c>
      <c r="AA4506" s="2">
        <f t="shared" si="4557"/>
        <v>2</v>
      </c>
      <c r="AB4506" s="2">
        <f t="shared" si="4557"/>
        <v>3</v>
      </c>
      <c r="AC4506" s="2">
        <f t="shared" si="4557"/>
        <v>4</v>
      </c>
      <c r="AD4506" s="2">
        <f t="shared" si="10"/>
        <v>1</v>
      </c>
      <c r="AE4506" s="2">
        <f t="shared" si="11"/>
        <v>0</v>
      </c>
      <c r="AF4506" s="2">
        <f t="shared" si="12"/>
        <v>0</v>
      </c>
      <c r="AG4506" s="2">
        <f t="shared" si="13"/>
        <v>0</v>
      </c>
      <c r="AH4506" s="2">
        <f t="shared" si="14"/>
        <v>0</v>
      </c>
      <c r="AI4506" s="2">
        <f t="shared" si="15"/>
        <v>0</v>
      </c>
      <c r="AJ4506" s="2">
        <f t="shared" si="16"/>
        <v>0</v>
      </c>
      <c r="AK4506" s="2">
        <f t="shared" si="17"/>
        <v>0</v>
      </c>
      <c r="AL4506" s="2">
        <f t="shared" si="18"/>
        <v>1</v>
      </c>
    </row>
    <row r="4507" ht="13.5" customHeight="1">
      <c r="A4507" s="3">
        <v>44525.0</v>
      </c>
      <c r="B4507" s="2">
        <v>3079.0</v>
      </c>
      <c r="C4507" s="2">
        <f t="shared" si="3"/>
        <v>3079</v>
      </c>
      <c r="D4507" s="2">
        <f t="shared" si="26"/>
        <v>5639.197471</v>
      </c>
      <c r="E4507" s="2">
        <f t="shared" si="20"/>
        <v>2675.902609</v>
      </c>
      <c r="F4507" s="2">
        <v>1.05</v>
      </c>
      <c r="G4507" s="2">
        <f t="shared" si="4"/>
        <v>0.0105</v>
      </c>
      <c r="H4507" s="2">
        <f t="shared" si="21"/>
        <v>2.3167</v>
      </c>
      <c r="I4507" s="2">
        <f t="shared" si="27"/>
        <v>1.80273141</v>
      </c>
      <c r="J4507" s="2">
        <f t="shared" si="5"/>
        <v>528.8380646</v>
      </c>
      <c r="K4507" s="2">
        <f t="shared" si="6"/>
        <v>546.72138</v>
      </c>
      <c r="L4507" s="2">
        <f t="shared" si="7"/>
        <v>0</v>
      </c>
      <c r="M4507" s="2">
        <f t="shared" si="1"/>
        <v>546.72138</v>
      </c>
      <c r="O4507" s="2">
        <v>4505.0</v>
      </c>
      <c r="P4507" s="2">
        <v>3076.0</v>
      </c>
      <c r="Q4507" s="2">
        <v>3047.0</v>
      </c>
      <c r="R4507" s="2">
        <v>3079.0</v>
      </c>
      <c r="S4507" s="2">
        <v>3047.0</v>
      </c>
      <c r="T4507" s="2">
        <v>1.336452973E9</v>
      </c>
      <c r="U4507" s="2">
        <v>4.1149387E7</v>
      </c>
      <c r="V4507" s="2">
        <v>1.06463673E8</v>
      </c>
      <c r="W4507" s="2">
        <v>3464883.0</v>
      </c>
      <c r="X4507" s="2">
        <v>1715.0</v>
      </c>
      <c r="Y4507" s="2">
        <f t="shared" si="8"/>
        <v>0.7662403573</v>
      </c>
      <c r="Z4507" s="2">
        <f t="shared" ref="Z4507:AC4507" si="4558">ROUNDDOWN($Y4507*Z$1,0)-IF(MOD($Y4507*Z$1,1)=0,1,0)+1</f>
        <v>2</v>
      </c>
      <c r="AA4507" s="2">
        <f t="shared" si="4558"/>
        <v>3</v>
      </c>
      <c r="AB4507" s="2">
        <f t="shared" si="4558"/>
        <v>4</v>
      </c>
      <c r="AC4507" s="2">
        <f t="shared" si="4558"/>
        <v>4</v>
      </c>
      <c r="AD4507" s="2">
        <f t="shared" si="10"/>
        <v>0</v>
      </c>
      <c r="AE4507" s="2">
        <f t="shared" si="11"/>
        <v>0</v>
      </c>
      <c r="AF4507" s="2">
        <f t="shared" si="12"/>
        <v>0</v>
      </c>
      <c r="AG4507" s="2">
        <f t="shared" si="13"/>
        <v>0</v>
      </c>
      <c r="AH4507" s="2">
        <f t="shared" si="14"/>
        <v>0</v>
      </c>
      <c r="AI4507" s="2">
        <f t="shared" si="15"/>
        <v>1</v>
      </c>
      <c r="AJ4507" s="2">
        <f t="shared" si="16"/>
        <v>0</v>
      </c>
      <c r="AK4507" s="2">
        <f t="shared" si="17"/>
        <v>0</v>
      </c>
      <c r="AL4507" s="2">
        <f t="shared" si="18"/>
        <v>1</v>
      </c>
    </row>
    <row r="4508" ht="13.5" customHeight="1">
      <c r="A4508" s="3">
        <v>44528.0</v>
      </c>
      <c r="B4508" s="2">
        <v>3040.0</v>
      </c>
      <c r="C4508" s="2">
        <f t="shared" si="3"/>
        <v>3040</v>
      </c>
      <c r="D4508" s="2">
        <f t="shared" si="26"/>
        <v>5641.463454</v>
      </c>
      <c r="E4508" s="2">
        <f t="shared" si="20"/>
        <v>2676.245177</v>
      </c>
      <c r="F4508" s="2">
        <v>-1.27</v>
      </c>
      <c r="G4508" s="2">
        <f t="shared" si="4"/>
        <v>-0.0127</v>
      </c>
      <c r="H4508" s="2">
        <f t="shared" si="21"/>
        <v>2.304</v>
      </c>
      <c r="I4508" s="2">
        <f t="shared" si="27"/>
        <v>1.803133237</v>
      </c>
      <c r="J4508" s="2">
        <f t="shared" si="5"/>
        <v>522.1218211</v>
      </c>
      <c r="K4508" s="2">
        <f t="shared" si="6"/>
        <v>539.7780185</v>
      </c>
      <c r="L4508" s="2">
        <f t="shared" si="7"/>
        <v>0</v>
      </c>
      <c r="M4508" s="2">
        <f t="shared" si="1"/>
        <v>539.7780185</v>
      </c>
      <c r="O4508" s="2">
        <v>4506.0</v>
      </c>
      <c r="P4508" s="2">
        <v>2986.0</v>
      </c>
      <c r="Q4508" s="2">
        <v>3079.0</v>
      </c>
      <c r="R4508" s="2">
        <v>3040.0</v>
      </c>
      <c r="S4508" s="2">
        <v>2973.0</v>
      </c>
      <c r="T4508" s="2">
        <v>1.336452973E9</v>
      </c>
      <c r="U4508" s="2">
        <v>4.062817E7</v>
      </c>
      <c r="V4508" s="2">
        <v>8.579733E7</v>
      </c>
      <c r="W4508" s="2">
        <v>2847486.0</v>
      </c>
      <c r="X4508" s="2">
        <v>1880.0</v>
      </c>
      <c r="Y4508" s="2">
        <f t="shared" si="8"/>
        <v>0.1806739748</v>
      </c>
      <c r="Z4508" s="2">
        <f t="shared" ref="Z4508:AC4508" si="4559">ROUNDDOWN($Y4508*Z$1,0)-IF(MOD($Y4508*Z$1,1)=0,1,0)+1</f>
        <v>1</v>
      </c>
      <c r="AA4508" s="2">
        <f t="shared" si="4559"/>
        <v>1</v>
      </c>
      <c r="AB4508" s="2">
        <f t="shared" si="4559"/>
        <v>1</v>
      </c>
      <c r="AC4508" s="2">
        <f t="shared" si="4559"/>
        <v>1</v>
      </c>
      <c r="AD4508" s="2">
        <f t="shared" si="10"/>
        <v>0</v>
      </c>
      <c r="AE4508" s="2">
        <f t="shared" si="11"/>
        <v>0</v>
      </c>
      <c r="AF4508" s="2">
        <f t="shared" si="12"/>
        <v>0</v>
      </c>
      <c r="AG4508" s="2">
        <f t="shared" si="13"/>
        <v>0</v>
      </c>
      <c r="AH4508" s="2">
        <f t="shared" si="14"/>
        <v>0</v>
      </c>
      <c r="AI4508" s="2">
        <f t="shared" si="15"/>
        <v>0</v>
      </c>
      <c r="AJ4508" s="2">
        <f t="shared" si="16"/>
        <v>0</v>
      </c>
      <c r="AK4508" s="2">
        <f t="shared" si="17"/>
        <v>1</v>
      </c>
      <c r="AL4508" s="2">
        <f t="shared" si="18"/>
        <v>1</v>
      </c>
    </row>
    <row r="4509" ht="13.5" customHeight="1">
      <c r="A4509" s="3">
        <v>44529.0</v>
      </c>
      <c r="B4509" s="2">
        <v>3074.0</v>
      </c>
      <c r="C4509" s="2">
        <f t="shared" si="3"/>
        <v>3074</v>
      </c>
      <c r="D4509" s="2">
        <f t="shared" si="26"/>
        <v>5643.730347</v>
      </c>
      <c r="E4509" s="2">
        <f t="shared" si="20"/>
        <v>2676.587744</v>
      </c>
      <c r="F4509" s="2">
        <v>1.12</v>
      </c>
      <c r="G4509" s="2">
        <f t="shared" si="4"/>
        <v>0.0112</v>
      </c>
      <c r="H4509" s="2">
        <f t="shared" si="21"/>
        <v>2.3152</v>
      </c>
      <c r="I4509" s="2">
        <f t="shared" si="27"/>
        <v>1.803535065</v>
      </c>
      <c r="J4509" s="2">
        <f t="shared" si="5"/>
        <v>527.9695855</v>
      </c>
      <c r="K4509" s="2">
        <f t="shared" si="6"/>
        <v>545.8235323</v>
      </c>
      <c r="L4509" s="2">
        <f t="shared" si="7"/>
        <v>0</v>
      </c>
      <c r="M4509" s="2">
        <f t="shared" si="1"/>
        <v>545.8235323</v>
      </c>
      <c r="O4509" s="2">
        <v>4507.0</v>
      </c>
      <c r="P4509" s="2">
        <v>3050.0</v>
      </c>
      <c r="Q4509" s="2">
        <v>3040.0</v>
      </c>
      <c r="R4509" s="2">
        <v>3082.0</v>
      </c>
      <c r="S4509" s="2">
        <v>3044.0</v>
      </c>
      <c r="T4509" s="2">
        <v>1.336452973E9</v>
      </c>
      <c r="U4509" s="2">
        <v>4.1082564E7</v>
      </c>
      <c r="V4509" s="2">
        <v>7.9298286E7</v>
      </c>
      <c r="W4509" s="2">
        <v>2584899.0</v>
      </c>
      <c r="X4509" s="2">
        <v>2450.0</v>
      </c>
      <c r="Y4509" s="2">
        <f t="shared" si="8"/>
        <v>0.7796386521</v>
      </c>
      <c r="Z4509" s="2">
        <f t="shared" ref="Z4509:AC4509" si="4560">ROUNDDOWN($Y4509*Z$1,0)-IF(MOD($Y4509*Z$1,1)=0,1,0)+1</f>
        <v>2</v>
      </c>
      <c r="AA4509" s="2">
        <f t="shared" si="4560"/>
        <v>3</v>
      </c>
      <c r="AB4509" s="2">
        <f t="shared" si="4560"/>
        <v>4</v>
      </c>
      <c r="AC4509" s="2">
        <f t="shared" si="4560"/>
        <v>4</v>
      </c>
      <c r="AD4509" s="2">
        <f t="shared" si="10"/>
        <v>0</v>
      </c>
      <c r="AE4509" s="2">
        <f t="shared" si="11"/>
        <v>1</v>
      </c>
      <c r="AF4509" s="2">
        <f t="shared" si="12"/>
        <v>0</v>
      </c>
      <c r="AG4509" s="2">
        <f t="shared" si="13"/>
        <v>0</v>
      </c>
      <c r="AH4509" s="2">
        <f t="shared" si="14"/>
        <v>0</v>
      </c>
      <c r="AI4509" s="2">
        <f t="shared" si="15"/>
        <v>0</v>
      </c>
      <c r="AJ4509" s="2">
        <f t="shared" si="16"/>
        <v>0</v>
      </c>
      <c r="AK4509" s="2">
        <f t="shared" si="17"/>
        <v>0</v>
      </c>
      <c r="AL4509" s="2">
        <f t="shared" si="18"/>
        <v>1</v>
      </c>
    </row>
    <row r="4510" ht="13.5" customHeight="1">
      <c r="A4510" s="3">
        <v>44530.0</v>
      </c>
      <c r="B4510" s="2">
        <v>3081.0</v>
      </c>
      <c r="C4510" s="2">
        <f t="shared" si="3"/>
        <v>3081</v>
      </c>
      <c r="D4510" s="2">
        <f t="shared" si="26"/>
        <v>5645.998151</v>
      </c>
      <c r="E4510" s="2">
        <f t="shared" si="20"/>
        <v>2676.930312</v>
      </c>
      <c r="F4510" s="2">
        <v>0.23</v>
      </c>
      <c r="G4510" s="2">
        <f t="shared" si="4"/>
        <v>0.0023</v>
      </c>
      <c r="H4510" s="2">
        <f t="shared" si="21"/>
        <v>2.3175</v>
      </c>
      <c r="I4510" s="2">
        <f t="shared" si="27"/>
        <v>1.803936892</v>
      </c>
      <c r="J4510" s="2">
        <f t="shared" si="5"/>
        <v>529.1839156</v>
      </c>
      <c r="K4510" s="2">
        <f t="shared" si="6"/>
        <v>547.0789264</v>
      </c>
      <c r="L4510" s="2">
        <f t="shared" si="7"/>
        <v>0</v>
      </c>
      <c r="M4510" s="2">
        <f t="shared" si="1"/>
        <v>547.0789264</v>
      </c>
      <c r="O4510" s="2">
        <v>4508.0</v>
      </c>
      <c r="P4510" s="2">
        <v>3071.0</v>
      </c>
      <c r="Q4510" s="2">
        <v>3074.0</v>
      </c>
      <c r="R4510" s="2">
        <v>3088.0</v>
      </c>
      <c r="S4510" s="2">
        <v>3061.0</v>
      </c>
      <c r="T4510" s="2">
        <v>1.336452973E9</v>
      </c>
      <c r="U4510" s="2">
        <v>4.1176116E7</v>
      </c>
      <c r="V4510" s="2">
        <v>2.69121693E8</v>
      </c>
      <c r="W4510" s="2">
        <v>8740508.0</v>
      </c>
      <c r="X4510" s="2">
        <v>5047.0</v>
      </c>
      <c r="Y4510" s="2">
        <f t="shared" si="8"/>
        <v>0.5536946813</v>
      </c>
      <c r="Z4510" s="2">
        <f t="shared" ref="Z4510:AC4510" si="4561">ROUNDDOWN($Y4510*Z$1,0)-IF(MOD($Y4510*Z$1,1)=0,1,0)+1</f>
        <v>2</v>
      </c>
      <c r="AA4510" s="2">
        <f t="shared" si="4561"/>
        <v>2</v>
      </c>
      <c r="AB4510" s="2">
        <f t="shared" si="4561"/>
        <v>3</v>
      </c>
      <c r="AC4510" s="2">
        <f t="shared" si="4561"/>
        <v>3</v>
      </c>
      <c r="AD4510" s="2">
        <f t="shared" si="10"/>
        <v>1</v>
      </c>
      <c r="AE4510" s="2">
        <f t="shared" si="11"/>
        <v>0</v>
      </c>
      <c r="AF4510" s="2">
        <f t="shared" si="12"/>
        <v>0</v>
      </c>
      <c r="AG4510" s="2">
        <f t="shared" si="13"/>
        <v>0</v>
      </c>
      <c r="AH4510" s="2">
        <f t="shared" si="14"/>
        <v>0</v>
      </c>
      <c r="AI4510" s="2">
        <f t="shared" si="15"/>
        <v>0</v>
      </c>
      <c r="AJ4510" s="2">
        <f t="shared" si="16"/>
        <v>0</v>
      </c>
      <c r="AK4510" s="2">
        <f t="shared" si="17"/>
        <v>0</v>
      </c>
      <c r="AL4510" s="2">
        <f t="shared" si="18"/>
        <v>1</v>
      </c>
    </row>
    <row r="4511" ht="13.5" customHeight="1">
      <c r="A4511" s="3">
        <v>44531.0</v>
      </c>
      <c r="B4511" s="2">
        <v>3128.0</v>
      </c>
      <c r="C4511" s="2">
        <f t="shared" si="3"/>
        <v>3128</v>
      </c>
      <c r="D4511" s="2">
        <f t="shared" si="26"/>
        <v>5648.266867</v>
      </c>
      <c r="E4511" s="2">
        <f t="shared" si="20"/>
        <v>2677.27288</v>
      </c>
      <c r="F4511" s="2">
        <v>1.53</v>
      </c>
      <c r="G4511" s="2">
        <f t="shared" si="4"/>
        <v>0.0153</v>
      </c>
      <c r="H4511" s="2">
        <f t="shared" si="21"/>
        <v>2.3328</v>
      </c>
      <c r="I4511" s="2">
        <f t="shared" si="27"/>
        <v>1.804338719</v>
      </c>
      <c r="J4511" s="2">
        <f t="shared" si="5"/>
        <v>537.2804295</v>
      </c>
      <c r="K4511" s="2">
        <f t="shared" si="6"/>
        <v>555.449234</v>
      </c>
      <c r="L4511" s="2">
        <f t="shared" si="7"/>
        <v>0</v>
      </c>
      <c r="M4511" s="2">
        <f t="shared" si="1"/>
        <v>555.449234</v>
      </c>
      <c r="O4511" s="2">
        <v>4509.0</v>
      </c>
      <c r="P4511" s="2">
        <v>3090.0</v>
      </c>
      <c r="Q4511" s="2">
        <v>3081.0</v>
      </c>
      <c r="R4511" s="2">
        <v>3128.0</v>
      </c>
      <c r="S4511" s="2">
        <v>3086.0</v>
      </c>
      <c r="T4511" s="2">
        <v>1.336452973E9</v>
      </c>
      <c r="U4511" s="2">
        <v>4.1804249E7</v>
      </c>
      <c r="V4511" s="2">
        <v>6.3922572E7</v>
      </c>
      <c r="W4511" s="2">
        <v>2057589.0</v>
      </c>
      <c r="X4511" s="2">
        <v>2368.0</v>
      </c>
      <c r="Y4511" s="2">
        <f t="shared" si="8"/>
        <v>0.8479496549</v>
      </c>
      <c r="Z4511" s="2">
        <f t="shared" ref="Z4511:AC4511" si="4562">ROUNDDOWN($Y4511*Z$1,0)-IF(MOD($Y4511*Z$1,1)=0,1,0)+1</f>
        <v>2</v>
      </c>
      <c r="AA4511" s="2">
        <f t="shared" si="4562"/>
        <v>3</v>
      </c>
      <c r="AB4511" s="2">
        <f t="shared" si="4562"/>
        <v>4</v>
      </c>
      <c r="AC4511" s="2">
        <f t="shared" si="4562"/>
        <v>5</v>
      </c>
      <c r="AD4511" s="2">
        <f t="shared" si="10"/>
        <v>0</v>
      </c>
      <c r="AE4511" s="2">
        <f t="shared" si="11"/>
        <v>0</v>
      </c>
      <c r="AF4511" s="2">
        <f t="shared" si="12"/>
        <v>0</v>
      </c>
      <c r="AG4511" s="2">
        <f t="shared" si="13"/>
        <v>0</v>
      </c>
      <c r="AH4511" s="2">
        <f t="shared" si="14"/>
        <v>1</v>
      </c>
      <c r="AI4511" s="2">
        <f t="shared" si="15"/>
        <v>0</v>
      </c>
      <c r="AJ4511" s="2">
        <f t="shared" si="16"/>
        <v>0</v>
      </c>
      <c r="AK4511" s="2">
        <f t="shared" si="17"/>
        <v>0</v>
      </c>
      <c r="AL4511" s="2">
        <f t="shared" si="18"/>
        <v>1</v>
      </c>
    </row>
    <row r="4512" ht="13.5" customHeight="1">
      <c r="A4512" s="3">
        <v>44532.0</v>
      </c>
      <c r="B4512" s="2">
        <v>3124.0</v>
      </c>
      <c r="C4512" s="2">
        <f t="shared" si="3"/>
        <v>3124</v>
      </c>
      <c r="D4512" s="2">
        <f t="shared" si="26"/>
        <v>5650.536494</v>
      </c>
      <c r="E4512" s="2">
        <f t="shared" si="20"/>
        <v>2677.615448</v>
      </c>
      <c r="F4512" s="2">
        <v>-0.13</v>
      </c>
      <c r="G4512" s="2">
        <f t="shared" si="4"/>
        <v>-0.0013</v>
      </c>
      <c r="H4512" s="2">
        <f t="shared" si="21"/>
        <v>2.3315</v>
      </c>
      <c r="I4512" s="2">
        <f t="shared" si="27"/>
        <v>1.804740546</v>
      </c>
      <c r="J4512" s="2">
        <f t="shared" si="5"/>
        <v>536.5819649</v>
      </c>
      <c r="K4512" s="2">
        <f t="shared" si="6"/>
        <v>554.72715</v>
      </c>
      <c r="L4512" s="2">
        <f t="shared" si="7"/>
        <v>0</v>
      </c>
      <c r="M4512" s="2">
        <f t="shared" si="1"/>
        <v>554.72715</v>
      </c>
      <c r="O4512" s="2">
        <v>4510.0</v>
      </c>
      <c r="P4512" s="2">
        <v>3110.0</v>
      </c>
      <c r="Q4512" s="2">
        <v>3128.0</v>
      </c>
      <c r="R4512" s="2">
        <v>3128.0</v>
      </c>
      <c r="S4512" s="2">
        <v>3090.0</v>
      </c>
      <c r="T4512" s="2">
        <v>1.336452973E9</v>
      </c>
      <c r="U4512" s="2">
        <v>4.1750791E7</v>
      </c>
      <c r="V4512" s="2">
        <v>1.01518335E8</v>
      </c>
      <c r="W4512" s="2">
        <v>3257634.0</v>
      </c>
      <c r="X4512" s="2">
        <v>2239.0</v>
      </c>
      <c r="Y4512" s="2">
        <f t="shared" si="8"/>
        <v>0.4487413723</v>
      </c>
      <c r="Z4512" s="2">
        <f t="shared" ref="Z4512:AC4512" si="4563">ROUNDDOWN($Y4512*Z$1,0)-IF(MOD($Y4512*Z$1,1)=0,1,0)+1</f>
        <v>1</v>
      </c>
      <c r="AA4512" s="2">
        <f t="shared" si="4563"/>
        <v>2</v>
      </c>
      <c r="AB4512" s="2">
        <f t="shared" si="4563"/>
        <v>2</v>
      </c>
      <c r="AC4512" s="2">
        <f t="shared" si="4563"/>
        <v>3</v>
      </c>
      <c r="AD4512" s="2">
        <f t="shared" si="10"/>
        <v>0</v>
      </c>
      <c r="AE4512" s="2">
        <f t="shared" si="11"/>
        <v>0</v>
      </c>
      <c r="AF4512" s="2">
        <f t="shared" si="12"/>
        <v>0</v>
      </c>
      <c r="AG4512" s="2">
        <f t="shared" si="13"/>
        <v>1</v>
      </c>
      <c r="AH4512" s="2">
        <f t="shared" si="14"/>
        <v>0</v>
      </c>
      <c r="AI4512" s="2">
        <f t="shared" si="15"/>
        <v>0</v>
      </c>
      <c r="AJ4512" s="2">
        <f t="shared" si="16"/>
        <v>0</v>
      </c>
      <c r="AK4512" s="2">
        <f t="shared" si="17"/>
        <v>0</v>
      </c>
      <c r="AL4512" s="2">
        <f t="shared" si="18"/>
        <v>1</v>
      </c>
    </row>
    <row r="4513" ht="13.5" customHeight="1">
      <c r="A4513" s="3">
        <v>44535.0</v>
      </c>
      <c r="B4513" s="2">
        <v>3120.0</v>
      </c>
      <c r="C4513" s="2">
        <f t="shared" si="3"/>
        <v>3120</v>
      </c>
      <c r="D4513" s="2">
        <f t="shared" si="26"/>
        <v>5652.807033</v>
      </c>
      <c r="E4513" s="2">
        <f t="shared" si="20"/>
        <v>2677.958015</v>
      </c>
      <c r="F4513" s="2">
        <v>-0.13</v>
      </c>
      <c r="G4513" s="2">
        <f t="shared" si="4"/>
        <v>-0.0013</v>
      </c>
      <c r="H4513" s="2">
        <f t="shared" si="21"/>
        <v>2.3302</v>
      </c>
      <c r="I4513" s="2">
        <f t="shared" si="27"/>
        <v>1.805142373</v>
      </c>
      <c r="J4513" s="2">
        <f t="shared" si="5"/>
        <v>535.8844084</v>
      </c>
      <c r="K4513" s="2">
        <f t="shared" si="6"/>
        <v>554.0060047</v>
      </c>
      <c r="L4513" s="2">
        <f t="shared" si="7"/>
        <v>0</v>
      </c>
      <c r="M4513" s="2">
        <f t="shared" si="1"/>
        <v>554.0060047</v>
      </c>
      <c r="O4513" s="2">
        <v>4511.0</v>
      </c>
      <c r="P4513" s="2">
        <v>3111.0</v>
      </c>
      <c r="Q4513" s="2">
        <v>3124.0</v>
      </c>
      <c r="R4513" s="2">
        <v>3133.0</v>
      </c>
      <c r="S4513" s="2">
        <v>3107.0</v>
      </c>
      <c r="T4513" s="2">
        <v>1.336452973E9</v>
      </c>
      <c r="U4513" s="2">
        <v>4.1697333E7</v>
      </c>
      <c r="V4513" s="2">
        <v>2.0187313E7</v>
      </c>
      <c r="W4513" s="2">
        <v>646645.0</v>
      </c>
      <c r="X4513" s="2">
        <v>842.0</v>
      </c>
      <c r="Y4513" s="2">
        <f t="shared" si="8"/>
        <v>0.4487413723</v>
      </c>
      <c r="Z4513" s="2">
        <f t="shared" ref="Z4513:AC4513" si="4564">ROUNDDOWN($Y4513*Z$1,0)-IF(MOD($Y4513*Z$1,1)=0,1,0)+1</f>
        <v>1</v>
      </c>
      <c r="AA4513" s="2">
        <f t="shared" si="4564"/>
        <v>2</v>
      </c>
      <c r="AB4513" s="2">
        <f t="shared" si="4564"/>
        <v>2</v>
      </c>
      <c r="AC4513" s="2">
        <f t="shared" si="4564"/>
        <v>3</v>
      </c>
      <c r="AD4513" s="2">
        <f t="shared" si="10"/>
        <v>0</v>
      </c>
      <c r="AE4513" s="2">
        <f t="shared" si="11"/>
        <v>0</v>
      </c>
      <c r="AF4513" s="2">
        <f t="shared" si="12"/>
        <v>0</v>
      </c>
      <c r="AG4513" s="2">
        <f t="shared" si="13"/>
        <v>0</v>
      </c>
      <c r="AH4513" s="2">
        <f t="shared" si="14"/>
        <v>0</v>
      </c>
      <c r="AI4513" s="2">
        <f t="shared" si="15"/>
        <v>0</v>
      </c>
      <c r="AJ4513" s="2">
        <f t="shared" si="16"/>
        <v>0</v>
      </c>
      <c r="AK4513" s="2">
        <f t="shared" si="17"/>
        <v>1</v>
      </c>
      <c r="AL4513" s="2">
        <f t="shared" si="18"/>
        <v>1</v>
      </c>
    </row>
    <row r="4514" ht="13.5" customHeight="1">
      <c r="A4514" s="3">
        <v>44536.0</v>
      </c>
      <c r="B4514" s="2">
        <v>3151.0</v>
      </c>
      <c r="C4514" s="2">
        <f t="shared" si="3"/>
        <v>3151</v>
      </c>
      <c r="D4514" s="2">
        <f t="shared" si="26"/>
        <v>5655.078484</v>
      </c>
      <c r="E4514" s="2">
        <f t="shared" si="20"/>
        <v>2678.300583</v>
      </c>
      <c r="F4514" s="2">
        <v>0.99</v>
      </c>
      <c r="G4514" s="2">
        <f t="shared" si="4"/>
        <v>0.0099</v>
      </c>
      <c r="H4514" s="2">
        <f t="shared" si="21"/>
        <v>2.3401</v>
      </c>
      <c r="I4514" s="2">
        <f t="shared" si="27"/>
        <v>1.8055442</v>
      </c>
      <c r="J4514" s="2">
        <f t="shared" si="5"/>
        <v>541.189664</v>
      </c>
      <c r="K4514" s="2">
        <f t="shared" si="6"/>
        <v>559.4906641</v>
      </c>
      <c r="L4514" s="2">
        <f t="shared" si="7"/>
        <v>0</v>
      </c>
      <c r="M4514" s="2">
        <f t="shared" si="1"/>
        <v>559.4906641</v>
      </c>
      <c r="O4514" s="2">
        <v>4512.0</v>
      </c>
      <c r="P4514" s="2">
        <v>3125.0</v>
      </c>
      <c r="Q4514" s="2">
        <v>3120.0</v>
      </c>
      <c r="R4514" s="2">
        <v>3151.0</v>
      </c>
      <c r="S4514" s="2">
        <v>3115.0</v>
      </c>
      <c r="T4514" s="2">
        <v>1.336452973E9</v>
      </c>
      <c r="U4514" s="2">
        <v>4.2111633E7</v>
      </c>
      <c r="V4514" s="2">
        <v>6.0825298E7</v>
      </c>
      <c r="W4514" s="2">
        <v>1937664.0</v>
      </c>
      <c r="X4514" s="2">
        <v>2522.0</v>
      </c>
      <c r="Y4514" s="2">
        <f t="shared" si="8"/>
        <v>0.7531465692</v>
      </c>
      <c r="Z4514" s="2">
        <f t="shared" ref="Z4514:AC4514" si="4565">ROUNDDOWN($Y4514*Z$1,0)-IF(MOD($Y4514*Z$1,1)=0,1,0)+1</f>
        <v>2</v>
      </c>
      <c r="AA4514" s="2">
        <f t="shared" si="4565"/>
        <v>3</v>
      </c>
      <c r="AB4514" s="2">
        <f t="shared" si="4565"/>
        <v>4</v>
      </c>
      <c r="AC4514" s="2">
        <f t="shared" si="4565"/>
        <v>4</v>
      </c>
      <c r="AD4514" s="2">
        <f t="shared" si="10"/>
        <v>1</v>
      </c>
      <c r="AE4514" s="2">
        <f t="shared" si="11"/>
        <v>0</v>
      </c>
      <c r="AF4514" s="2">
        <f t="shared" si="12"/>
        <v>0</v>
      </c>
      <c r="AG4514" s="2">
        <f t="shared" si="13"/>
        <v>0</v>
      </c>
      <c r="AH4514" s="2">
        <f t="shared" si="14"/>
        <v>0</v>
      </c>
      <c r="AI4514" s="2">
        <f t="shared" si="15"/>
        <v>0</v>
      </c>
      <c r="AJ4514" s="2">
        <f t="shared" si="16"/>
        <v>0</v>
      </c>
      <c r="AK4514" s="2">
        <f t="shared" si="17"/>
        <v>0</v>
      </c>
      <c r="AL4514" s="2">
        <f t="shared" si="18"/>
        <v>1</v>
      </c>
    </row>
    <row r="4515" ht="13.5" customHeight="1">
      <c r="A4515" s="3">
        <v>44537.0</v>
      </c>
      <c r="B4515" s="2">
        <v>3187.0</v>
      </c>
      <c r="C4515" s="2">
        <f t="shared" si="3"/>
        <v>3187</v>
      </c>
      <c r="D4515" s="2">
        <f t="shared" si="26"/>
        <v>5657.350849</v>
      </c>
      <c r="E4515" s="2">
        <f t="shared" si="20"/>
        <v>2678.643151</v>
      </c>
      <c r="F4515" s="2">
        <v>1.14</v>
      </c>
      <c r="G4515" s="2">
        <f t="shared" si="4"/>
        <v>0.0114</v>
      </c>
      <c r="H4515" s="2">
        <f t="shared" si="21"/>
        <v>2.3515</v>
      </c>
      <c r="I4515" s="2">
        <f t="shared" si="27"/>
        <v>1.805946028</v>
      </c>
      <c r="J4515" s="2">
        <f t="shared" si="5"/>
        <v>547.3592262</v>
      </c>
      <c r="K4515" s="2">
        <f t="shared" si="6"/>
        <v>565.8688577</v>
      </c>
      <c r="L4515" s="2">
        <f t="shared" si="7"/>
        <v>0</v>
      </c>
      <c r="M4515" s="2">
        <f t="shared" si="1"/>
        <v>565.8688577</v>
      </c>
      <c r="O4515" s="2">
        <v>4513.0</v>
      </c>
      <c r="P4515" s="2">
        <v>3164.0</v>
      </c>
      <c r="Q4515" s="2">
        <v>3151.0</v>
      </c>
      <c r="R4515" s="2">
        <v>3187.0</v>
      </c>
      <c r="S4515" s="2">
        <v>3155.0</v>
      </c>
      <c r="T4515" s="2">
        <v>1.336452973E9</v>
      </c>
      <c r="U4515" s="2">
        <v>4.2592756E7</v>
      </c>
      <c r="V4515" s="2">
        <v>6.1103987E7</v>
      </c>
      <c r="W4515" s="2">
        <v>1925816.0</v>
      </c>
      <c r="X4515" s="2">
        <v>2015.0</v>
      </c>
      <c r="Y4515" s="2">
        <f t="shared" si="8"/>
        <v>0.7836987414</v>
      </c>
      <c r="Z4515" s="2">
        <f t="shared" ref="Z4515:AC4515" si="4566">ROUNDDOWN($Y4515*Z$1,0)-IF(MOD($Y4515*Z$1,1)=0,1,0)+1</f>
        <v>2</v>
      </c>
      <c r="AA4515" s="2">
        <f t="shared" si="4566"/>
        <v>3</v>
      </c>
      <c r="AB4515" s="2">
        <f t="shared" si="4566"/>
        <v>4</v>
      </c>
      <c r="AC4515" s="2">
        <f t="shared" si="4566"/>
        <v>4</v>
      </c>
      <c r="AD4515" s="2">
        <f t="shared" si="10"/>
        <v>0</v>
      </c>
      <c r="AE4515" s="2">
        <f t="shared" si="11"/>
        <v>0</v>
      </c>
      <c r="AF4515" s="2">
        <f t="shared" si="12"/>
        <v>0</v>
      </c>
      <c r="AG4515" s="2">
        <f t="shared" si="13"/>
        <v>0</v>
      </c>
      <c r="AH4515" s="2">
        <f t="shared" si="14"/>
        <v>1</v>
      </c>
      <c r="AI4515" s="2">
        <f t="shared" si="15"/>
        <v>0</v>
      </c>
      <c r="AJ4515" s="2">
        <f t="shared" si="16"/>
        <v>0</v>
      </c>
      <c r="AK4515" s="2">
        <f t="shared" si="17"/>
        <v>0</v>
      </c>
      <c r="AL4515" s="2">
        <f t="shared" si="18"/>
        <v>1</v>
      </c>
    </row>
    <row r="4516" ht="13.5" customHeight="1">
      <c r="A4516" s="3">
        <v>44538.0</v>
      </c>
      <c r="B4516" s="2">
        <v>3090.0</v>
      </c>
      <c r="C4516" s="2">
        <f t="shared" si="3"/>
        <v>3090</v>
      </c>
      <c r="D4516" s="2">
        <f t="shared" si="26"/>
        <v>5659.624126</v>
      </c>
      <c r="E4516" s="2">
        <f t="shared" si="20"/>
        <v>2678.985718</v>
      </c>
      <c r="F4516" s="2">
        <v>-3.04</v>
      </c>
      <c r="G4516" s="2">
        <f t="shared" si="4"/>
        <v>-0.0304</v>
      </c>
      <c r="H4516" s="2">
        <f t="shared" si="21"/>
        <v>2.3211</v>
      </c>
      <c r="I4516" s="2">
        <f t="shared" si="27"/>
        <v>1.806347855</v>
      </c>
      <c r="J4516" s="2">
        <f t="shared" si="5"/>
        <v>530.7195057</v>
      </c>
      <c r="K4516" s="2">
        <f t="shared" si="6"/>
        <v>548.6664444</v>
      </c>
      <c r="L4516" s="2">
        <f t="shared" si="7"/>
        <v>0</v>
      </c>
      <c r="M4516" s="2">
        <f t="shared" si="1"/>
        <v>548.6664444</v>
      </c>
      <c r="O4516" s="2">
        <v>4514.0</v>
      </c>
      <c r="P4516" s="2">
        <v>3118.0</v>
      </c>
      <c r="Q4516" s="2">
        <v>3187.0</v>
      </c>
      <c r="R4516" s="2">
        <v>3128.0</v>
      </c>
      <c r="S4516" s="2">
        <v>3090.0</v>
      </c>
      <c r="T4516" s="2">
        <v>1.336452973E9</v>
      </c>
      <c r="U4516" s="2">
        <v>4.1296397E7</v>
      </c>
      <c r="V4516" s="2">
        <v>2.37990652E8</v>
      </c>
      <c r="W4516" s="2">
        <v>7657412.0</v>
      </c>
      <c r="X4516" s="2">
        <v>7339.0</v>
      </c>
      <c r="Y4516" s="2">
        <f t="shared" si="8"/>
        <v>0.03248071458</v>
      </c>
      <c r="Z4516" s="2">
        <f t="shared" ref="Z4516:AC4516" si="4567">ROUNDDOWN($Y4516*Z$1,0)-IF(MOD($Y4516*Z$1,1)=0,1,0)+1</f>
        <v>1</v>
      </c>
      <c r="AA4516" s="2">
        <f t="shared" si="4567"/>
        <v>1</v>
      </c>
      <c r="AB4516" s="2">
        <f t="shared" si="4567"/>
        <v>1</v>
      </c>
      <c r="AC4516" s="2">
        <f t="shared" si="4567"/>
        <v>1</v>
      </c>
      <c r="AD4516" s="2">
        <f t="shared" si="10"/>
        <v>0</v>
      </c>
      <c r="AE4516" s="2">
        <f t="shared" si="11"/>
        <v>0</v>
      </c>
      <c r="AF4516" s="2">
        <f t="shared" si="12"/>
        <v>1</v>
      </c>
      <c r="AG4516" s="2">
        <f t="shared" si="13"/>
        <v>0</v>
      </c>
      <c r="AH4516" s="2">
        <f t="shared" si="14"/>
        <v>0</v>
      </c>
      <c r="AI4516" s="2">
        <f t="shared" si="15"/>
        <v>0</v>
      </c>
      <c r="AJ4516" s="2">
        <f t="shared" si="16"/>
        <v>0</v>
      </c>
      <c r="AK4516" s="2">
        <f t="shared" si="17"/>
        <v>0</v>
      </c>
      <c r="AL4516" s="2">
        <f t="shared" si="18"/>
        <v>1</v>
      </c>
    </row>
    <row r="4517" ht="13.5" customHeight="1">
      <c r="A4517" s="3">
        <v>44539.0</v>
      </c>
      <c r="B4517" s="2">
        <v>3079.0</v>
      </c>
      <c r="C4517" s="2">
        <f t="shared" si="3"/>
        <v>3079</v>
      </c>
      <c r="D4517" s="2">
        <f t="shared" si="26"/>
        <v>5661.898317</v>
      </c>
      <c r="E4517" s="2">
        <f t="shared" si="20"/>
        <v>2679.328286</v>
      </c>
      <c r="F4517" s="2">
        <v>-0.36</v>
      </c>
      <c r="G4517" s="2">
        <f t="shared" si="4"/>
        <v>-0.0036</v>
      </c>
      <c r="H4517" s="2">
        <f t="shared" si="21"/>
        <v>2.3175</v>
      </c>
      <c r="I4517" s="2">
        <f t="shared" si="27"/>
        <v>1.806749682</v>
      </c>
      <c r="J4517" s="2">
        <f t="shared" si="5"/>
        <v>528.8089155</v>
      </c>
      <c r="K4517" s="2">
        <f t="shared" si="6"/>
        <v>546.6912452</v>
      </c>
      <c r="L4517" s="2">
        <f t="shared" si="7"/>
        <v>0</v>
      </c>
      <c r="M4517" s="2">
        <f t="shared" si="1"/>
        <v>546.6912452</v>
      </c>
      <c r="O4517" s="2">
        <v>4515.0</v>
      </c>
      <c r="P4517" s="2">
        <v>3094.0</v>
      </c>
      <c r="Q4517" s="2">
        <v>3090.0</v>
      </c>
      <c r="R4517" s="2">
        <v>3104.0</v>
      </c>
      <c r="S4517" s="2">
        <v>3075.0</v>
      </c>
      <c r="T4517" s="2">
        <v>1.336452973E9</v>
      </c>
      <c r="U4517" s="2">
        <v>4.1149387E7</v>
      </c>
      <c r="V4517" s="2">
        <v>1.49029489E8</v>
      </c>
      <c r="W4517" s="2">
        <v>4827332.0</v>
      </c>
      <c r="X4517" s="2">
        <v>3555.0</v>
      </c>
      <c r="Y4517" s="2">
        <f t="shared" si="8"/>
        <v>0.3850994722</v>
      </c>
      <c r="Z4517" s="2">
        <f t="shared" ref="Z4517:AC4517" si="4568">ROUNDDOWN($Y4517*Z$1,0)-IF(MOD($Y4517*Z$1,1)=0,1,0)+1</f>
        <v>1</v>
      </c>
      <c r="AA4517" s="2">
        <f t="shared" si="4568"/>
        <v>2</v>
      </c>
      <c r="AB4517" s="2">
        <f t="shared" si="4568"/>
        <v>2</v>
      </c>
      <c r="AC4517" s="2">
        <f t="shared" si="4568"/>
        <v>2</v>
      </c>
      <c r="AD4517" s="2">
        <f t="shared" si="10"/>
        <v>0</v>
      </c>
      <c r="AE4517" s="2">
        <f t="shared" si="11"/>
        <v>0</v>
      </c>
      <c r="AF4517" s="2">
        <f t="shared" si="12"/>
        <v>1</v>
      </c>
      <c r="AG4517" s="2">
        <f t="shared" si="13"/>
        <v>0</v>
      </c>
      <c r="AH4517" s="2">
        <f t="shared" si="14"/>
        <v>0</v>
      </c>
      <c r="AI4517" s="2">
        <f t="shared" si="15"/>
        <v>0</v>
      </c>
      <c r="AJ4517" s="2">
        <f t="shared" si="16"/>
        <v>0</v>
      </c>
      <c r="AK4517" s="2">
        <f t="shared" si="17"/>
        <v>0</v>
      </c>
      <c r="AL4517" s="2">
        <f t="shared" si="18"/>
        <v>1</v>
      </c>
    </row>
    <row r="4518" ht="13.5" customHeight="1">
      <c r="A4518" s="3">
        <v>44542.0</v>
      </c>
      <c r="B4518" s="2">
        <v>3068.0</v>
      </c>
      <c r="C4518" s="2">
        <f t="shared" si="3"/>
        <v>3068</v>
      </c>
      <c r="D4518" s="2">
        <f t="shared" si="26"/>
        <v>5664.173421</v>
      </c>
      <c r="E4518" s="2">
        <f t="shared" si="20"/>
        <v>2679.670854</v>
      </c>
      <c r="F4518" s="2">
        <v>-0.36</v>
      </c>
      <c r="G4518" s="2">
        <f t="shared" si="4"/>
        <v>-0.0036</v>
      </c>
      <c r="H4518" s="2">
        <f t="shared" si="21"/>
        <v>2.3139</v>
      </c>
      <c r="I4518" s="2">
        <f t="shared" si="27"/>
        <v>1.807151509</v>
      </c>
      <c r="J4518" s="2">
        <f t="shared" si="5"/>
        <v>526.9052034</v>
      </c>
      <c r="K4518" s="2">
        <f t="shared" si="6"/>
        <v>544.7231567</v>
      </c>
      <c r="L4518" s="2">
        <f t="shared" si="7"/>
        <v>0</v>
      </c>
      <c r="M4518" s="2">
        <f t="shared" si="1"/>
        <v>544.7231567</v>
      </c>
      <c r="O4518" s="2">
        <v>4516.0</v>
      </c>
      <c r="P4518" s="2">
        <v>3098.0</v>
      </c>
      <c r="Q4518" s="2">
        <v>3079.0</v>
      </c>
      <c r="R4518" s="2">
        <v>3099.0</v>
      </c>
      <c r="S4518" s="2">
        <v>3062.0</v>
      </c>
      <c r="T4518" s="2">
        <v>1.336452973E9</v>
      </c>
      <c r="U4518" s="2">
        <v>4.1002377E7</v>
      </c>
      <c r="V4518" s="2">
        <v>3.0478559E7</v>
      </c>
      <c r="W4518" s="2">
        <v>991124.0</v>
      </c>
      <c r="X4518" s="2">
        <v>1502.0</v>
      </c>
      <c r="Y4518" s="2">
        <f t="shared" si="8"/>
        <v>0.3850994722</v>
      </c>
      <c r="Z4518" s="2">
        <f t="shared" ref="Z4518:AC4518" si="4569">ROUNDDOWN($Y4518*Z$1,0)-IF(MOD($Y4518*Z$1,1)=0,1,0)+1</f>
        <v>1</v>
      </c>
      <c r="AA4518" s="2">
        <f t="shared" si="4569"/>
        <v>2</v>
      </c>
      <c r="AB4518" s="2">
        <f t="shared" si="4569"/>
        <v>2</v>
      </c>
      <c r="AC4518" s="2">
        <f t="shared" si="4569"/>
        <v>2</v>
      </c>
      <c r="AD4518" s="2">
        <f t="shared" si="10"/>
        <v>0</v>
      </c>
      <c r="AE4518" s="2">
        <f t="shared" si="11"/>
        <v>0</v>
      </c>
      <c r="AF4518" s="2">
        <f t="shared" si="12"/>
        <v>1</v>
      </c>
      <c r="AG4518" s="2">
        <f t="shared" si="13"/>
        <v>0</v>
      </c>
      <c r="AH4518" s="2">
        <f t="shared" si="14"/>
        <v>0</v>
      </c>
      <c r="AI4518" s="2">
        <f t="shared" si="15"/>
        <v>0</v>
      </c>
      <c r="AJ4518" s="2">
        <f t="shared" si="16"/>
        <v>0</v>
      </c>
      <c r="AK4518" s="2">
        <f t="shared" si="17"/>
        <v>0</v>
      </c>
      <c r="AL4518" s="2">
        <f t="shared" si="18"/>
        <v>1</v>
      </c>
    </row>
    <row r="4519" ht="13.5" customHeight="1">
      <c r="A4519" s="3">
        <v>44543.0</v>
      </c>
      <c r="B4519" s="2">
        <v>3060.0</v>
      </c>
      <c r="C4519" s="2">
        <f t="shared" si="3"/>
        <v>3060</v>
      </c>
      <c r="D4519" s="2">
        <f t="shared" si="26"/>
        <v>5666.44944</v>
      </c>
      <c r="E4519" s="2">
        <f t="shared" si="20"/>
        <v>2680.013422</v>
      </c>
      <c r="F4519" s="2">
        <v>-0.26</v>
      </c>
      <c r="G4519" s="2">
        <f t="shared" si="4"/>
        <v>-0.0026</v>
      </c>
      <c r="H4519" s="2">
        <f t="shared" si="21"/>
        <v>2.3113</v>
      </c>
      <c r="I4519" s="2">
        <f t="shared" si="27"/>
        <v>1.807553336</v>
      </c>
      <c r="J4519" s="2">
        <f t="shared" si="5"/>
        <v>525.5352499</v>
      </c>
      <c r="K4519" s="2">
        <f t="shared" si="6"/>
        <v>543.3068765</v>
      </c>
      <c r="L4519" s="2">
        <f t="shared" si="7"/>
        <v>0</v>
      </c>
      <c r="M4519" s="2">
        <f t="shared" si="1"/>
        <v>543.3068765</v>
      </c>
      <c r="O4519" s="2">
        <v>4517.0</v>
      </c>
      <c r="P4519" s="2">
        <v>3070.0</v>
      </c>
      <c r="Q4519" s="2">
        <v>3068.0</v>
      </c>
      <c r="R4519" s="2">
        <v>3107.0</v>
      </c>
      <c r="S4519" s="2">
        <v>3043.0</v>
      </c>
      <c r="T4519" s="2">
        <v>1.336452973E9</v>
      </c>
      <c r="U4519" s="2">
        <v>4.0895461E7</v>
      </c>
      <c r="V4519" s="2">
        <v>1.49581529E8</v>
      </c>
      <c r="W4519" s="2">
        <v>4868927.0</v>
      </c>
      <c r="X4519" s="2">
        <v>4578.0</v>
      </c>
      <c r="Y4519" s="2">
        <f t="shared" si="8"/>
        <v>0.4124035729</v>
      </c>
      <c r="Z4519" s="2">
        <f t="shared" ref="Z4519:AC4519" si="4570">ROUNDDOWN($Y4519*Z$1,0)-IF(MOD($Y4519*Z$1,1)=0,1,0)+1</f>
        <v>1</v>
      </c>
      <c r="AA4519" s="2">
        <f t="shared" si="4570"/>
        <v>2</v>
      </c>
      <c r="AB4519" s="2">
        <f t="shared" si="4570"/>
        <v>2</v>
      </c>
      <c r="AC4519" s="2">
        <f t="shared" si="4570"/>
        <v>3</v>
      </c>
      <c r="AD4519" s="2">
        <f t="shared" si="10"/>
        <v>0</v>
      </c>
      <c r="AE4519" s="2">
        <f t="shared" si="11"/>
        <v>0</v>
      </c>
      <c r="AF4519" s="2">
        <f t="shared" si="12"/>
        <v>0</v>
      </c>
      <c r="AG4519" s="2">
        <f t="shared" si="13"/>
        <v>1</v>
      </c>
      <c r="AH4519" s="2">
        <f t="shared" si="14"/>
        <v>0</v>
      </c>
      <c r="AI4519" s="2">
        <f t="shared" si="15"/>
        <v>0</v>
      </c>
      <c r="AJ4519" s="2">
        <f t="shared" si="16"/>
        <v>0</v>
      </c>
      <c r="AK4519" s="2">
        <f t="shared" si="17"/>
        <v>0</v>
      </c>
      <c r="AL4519" s="2">
        <f t="shared" si="18"/>
        <v>1</v>
      </c>
    </row>
    <row r="4520" ht="13.5" customHeight="1">
      <c r="A4520" s="3">
        <v>44544.0</v>
      </c>
      <c r="B4520" s="2">
        <v>3020.0</v>
      </c>
      <c r="C4520" s="2">
        <f t="shared" si="3"/>
        <v>3020</v>
      </c>
      <c r="D4520" s="2">
        <f t="shared" si="26"/>
        <v>5668.726373</v>
      </c>
      <c r="E4520" s="2">
        <f t="shared" si="20"/>
        <v>2680.355989</v>
      </c>
      <c r="F4520" s="2">
        <v>-1.31</v>
      </c>
      <c r="G4520" s="2">
        <f t="shared" si="4"/>
        <v>-0.0131</v>
      </c>
      <c r="H4520" s="2">
        <f t="shared" si="21"/>
        <v>2.2982</v>
      </c>
      <c r="I4520" s="2">
        <f t="shared" si="27"/>
        <v>1.807955163</v>
      </c>
      <c r="J4520" s="2">
        <f t="shared" si="5"/>
        <v>518.6507381</v>
      </c>
      <c r="K4520" s="2">
        <f t="shared" si="6"/>
        <v>536.1895565</v>
      </c>
      <c r="L4520" s="2">
        <f t="shared" si="7"/>
        <v>0</v>
      </c>
      <c r="M4520" s="2">
        <f t="shared" si="1"/>
        <v>536.1895565</v>
      </c>
      <c r="O4520" s="2">
        <v>4518.0</v>
      </c>
      <c r="P4520" s="2">
        <v>3062.0</v>
      </c>
      <c r="Q4520" s="2">
        <v>3060.0</v>
      </c>
      <c r="R4520" s="2">
        <v>3068.0</v>
      </c>
      <c r="S4520" s="2">
        <v>3017.0</v>
      </c>
      <c r="T4520" s="2">
        <v>1.336452973E9</v>
      </c>
      <c r="U4520" s="2">
        <v>4.036088E7</v>
      </c>
      <c r="V4520" s="2">
        <v>9.5962983E7</v>
      </c>
      <c r="W4520" s="2">
        <v>3165768.0</v>
      </c>
      <c r="X4520" s="2">
        <v>4588.0</v>
      </c>
      <c r="Y4520" s="2">
        <f t="shared" si="8"/>
        <v>0.173771823</v>
      </c>
      <c r="Z4520" s="2">
        <f t="shared" ref="Z4520:AC4520" si="4571">ROUNDDOWN($Y4520*Z$1,0)-IF(MOD($Y4520*Z$1,1)=0,1,0)+1</f>
        <v>1</v>
      </c>
      <c r="AA4520" s="2">
        <f t="shared" si="4571"/>
        <v>1</v>
      </c>
      <c r="AB4520" s="2">
        <f t="shared" si="4571"/>
        <v>1</v>
      </c>
      <c r="AC4520" s="2">
        <f t="shared" si="4571"/>
        <v>1</v>
      </c>
      <c r="AD4520" s="2">
        <f t="shared" si="10"/>
        <v>0</v>
      </c>
      <c r="AE4520" s="2">
        <f t="shared" si="11"/>
        <v>0</v>
      </c>
      <c r="AF4520" s="2">
        <f t="shared" si="12"/>
        <v>0</v>
      </c>
      <c r="AG4520" s="2">
        <f t="shared" si="13"/>
        <v>0</v>
      </c>
      <c r="AH4520" s="2">
        <f t="shared" si="14"/>
        <v>0</v>
      </c>
      <c r="AI4520" s="2">
        <f t="shared" si="15"/>
        <v>0</v>
      </c>
      <c r="AJ4520" s="2">
        <f t="shared" si="16"/>
        <v>0</v>
      </c>
      <c r="AK4520" s="2">
        <f t="shared" si="17"/>
        <v>1</v>
      </c>
      <c r="AL4520" s="2">
        <f t="shared" si="18"/>
        <v>1</v>
      </c>
    </row>
    <row r="4521" ht="13.5" customHeight="1">
      <c r="A4521" s="3">
        <v>44545.0</v>
      </c>
      <c r="B4521" s="2">
        <v>3085.0</v>
      </c>
      <c r="C4521" s="2">
        <f t="shared" si="3"/>
        <v>3085</v>
      </c>
      <c r="D4521" s="2">
        <f t="shared" si="26"/>
        <v>5671.004222</v>
      </c>
      <c r="E4521" s="2">
        <f t="shared" si="20"/>
        <v>2680.698557</v>
      </c>
      <c r="F4521" s="2">
        <v>2.15</v>
      </c>
      <c r="G4521" s="2">
        <f t="shared" si="4"/>
        <v>0.0215</v>
      </c>
      <c r="H4521" s="2">
        <f t="shared" si="21"/>
        <v>2.3197</v>
      </c>
      <c r="I4521" s="2">
        <f t="shared" si="27"/>
        <v>1.808356991</v>
      </c>
      <c r="J4521" s="2">
        <f t="shared" si="5"/>
        <v>529.801729</v>
      </c>
      <c r="K4521" s="2">
        <f t="shared" si="6"/>
        <v>547.7176319</v>
      </c>
      <c r="L4521" s="2">
        <f t="shared" si="7"/>
        <v>0</v>
      </c>
      <c r="M4521" s="2">
        <f t="shared" si="1"/>
        <v>547.7176319</v>
      </c>
      <c r="O4521" s="2">
        <v>4519.0</v>
      </c>
      <c r="P4521" s="2">
        <v>3020.0</v>
      </c>
      <c r="Q4521" s="2">
        <v>3020.0</v>
      </c>
      <c r="R4521" s="2">
        <v>3093.0</v>
      </c>
      <c r="S4521" s="2">
        <v>3017.0</v>
      </c>
      <c r="T4521" s="2">
        <v>1.336452973E9</v>
      </c>
      <c r="U4521" s="2">
        <v>4.1229574E7</v>
      </c>
      <c r="V4521" s="2">
        <v>1.21091968E8</v>
      </c>
      <c r="W4521" s="2">
        <v>3948767.0</v>
      </c>
      <c r="X4521" s="2">
        <v>5167.0</v>
      </c>
      <c r="Y4521" s="2">
        <f t="shared" si="8"/>
        <v>0.9125050751</v>
      </c>
      <c r="Z4521" s="2">
        <f t="shared" ref="Z4521:AC4521" si="4572">ROUNDDOWN($Y4521*Z$1,0)-IF(MOD($Y4521*Z$1,1)=0,1,0)+1</f>
        <v>2</v>
      </c>
      <c r="AA4521" s="2">
        <f t="shared" si="4572"/>
        <v>3</v>
      </c>
      <c r="AB4521" s="2">
        <f t="shared" si="4572"/>
        <v>4</v>
      </c>
      <c r="AC4521" s="2">
        <f t="shared" si="4572"/>
        <v>5</v>
      </c>
      <c r="AD4521" s="2">
        <f t="shared" si="10"/>
        <v>1</v>
      </c>
      <c r="AE4521" s="2">
        <f t="shared" si="11"/>
        <v>0</v>
      </c>
      <c r="AF4521" s="2">
        <f t="shared" si="12"/>
        <v>0</v>
      </c>
      <c r="AG4521" s="2">
        <f t="shared" si="13"/>
        <v>0</v>
      </c>
      <c r="AH4521" s="2">
        <f t="shared" si="14"/>
        <v>0</v>
      </c>
      <c r="AI4521" s="2">
        <f t="shared" si="15"/>
        <v>0</v>
      </c>
      <c r="AJ4521" s="2">
        <f t="shared" si="16"/>
        <v>0</v>
      </c>
      <c r="AK4521" s="2">
        <f t="shared" si="17"/>
        <v>0</v>
      </c>
      <c r="AL4521" s="2">
        <f t="shared" si="18"/>
        <v>1</v>
      </c>
    </row>
    <row r="4522" ht="13.5" customHeight="1">
      <c r="A4522" s="3">
        <v>44546.0</v>
      </c>
      <c r="B4522" s="2">
        <v>3130.0</v>
      </c>
      <c r="C4522" s="2">
        <f t="shared" si="3"/>
        <v>3130</v>
      </c>
      <c r="D4522" s="2">
        <f t="shared" si="26"/>
        <v>5673.282985</v>
      </c>
      <c r="E4522" s="2">
        <f t="shared" si="20"/>
        <v>2681.041125</v>
      </c>
      <c r="F4522" s="2">
        <v>1.46</v>
      </c>
      <c r="G4522" s="2">
        <f t="shared" si="4"/>
        <v>0.0146</v>
      </c>
      <c r="H4522" s="2">
        <f t="shared" si="21"/>
        <v>2.3343</v>
      </c>
      <c r="I4522" s="2">
        <f t="shared" si="27"/>
        <v>1.808758818</v>
      </c>
      <c r="J4522" s="2">
        <f t="shared" si="5"/>
        <v>537.5368342</v>
      </c>
      <c r="K4522" s="2">
        <f t="shared" si="6"/>
        <v>555.7143093</v>
      </c>
      <c r="L4522" s="2">
        <f t="shared" si="7"/>
        <v>0</v>
      </c>
      <c r="M4522" s="2">
        <f t="shared" si="1"/>
        <v>555.7143093</v>
      </c>
      <c r="O4522" s="2">
        <v>4520.0</v>
      </c>
      <c r="P4522" s="2">
        <v>3110.0</v>
      </c>
      <c r="Q4522" s="2">
        <v>3085.0</v>
      </c>
      <c r="R4522" s="2">
        <v>3134.0</v>
      </c>
      <c r="S4522" s="2">
        <v>3104.0</v>
      </c>
      <c r="T4522" s="2">
        <v>1.336452973E9</v>
      </c>
      <c r="U4522" s="2">
        <v>4.1830978E7</v>
      </c>
      <c r="V4522" s="2">
        <v>1.70629773E8</v>
      </c>
      <c r="W4522" s="2">
        <v>5463032.0</v>
      </c>
      <c r="X4522" s="2">
        <v>4465.0</v>
      </c>
      <c r="Y4522" s="2">
        <f t="shared" si="8"/>
        <v>0.8367844093</v>
      </c>
      <c r="Z4522" s="2">
        <f t="shared" ref="Z4522:AC4522" si="4573">ROUNDDOWN($Y4522*Z$1,0)-IF(MOD($Y4522*Z$1,1)=0,1,0)+1</f>
        <v>2</v>
      </c>
      <c r="AA4522" s="2">
        <f t="shared" si="4573"/>
        <v>3</v>
      </c>
      <c r="AB4522" s="2">
        <f t="shared" si="4573"/>
        <v>4</v>
      </c>
      <c r="AC4522" s="2">
        <f t="shared" si="4573"/>
        <v>5</v>
      </c>
      <c r="AD4522" s="2">
        <f t="shared" si="10"/>
        <v>0</v>
      </c>
      <c r="AE4522" s="2">
        <f t="shared" si="11"/>
        <v>0</v>
      </c>
      <c r="AF4522" s="2">
        <f t="shared" si="12"/>
        <v>0</v>
      </c>
      <c r="AG4522" s="2">
        <f t="shared" si="13"/>
        <v>0</v>
      </c>
      <c r="AH4522" s="2">
        <f t="shared" si="14"/>
        <v>1</v>
      </c>
      <c r="AI4522" s="2">
        <f t="shared" si="15"/>
        <v>0</v>
      </c>
      <c r="AJ4522" s="2">
        <f t="shared" si="16"/>
        <v>0</v>
      </c>
      <c r="AK4522" s="2">
        <f t="shared" si="17"/>
        <v>0</v>
      </c>
      <c r="AL4522" s="2">
        <f t="shared" si="18"/>
        <v>1</v>
      </c>
    </row>
    <row r="4523" ht="13.5" customHeight="1">
      <c r="A4523" s="3">
        <v>44549.0</v>
      </c>
      <c r="B4523" s="2">
        <v>3080.0</v>
      </c>
      <c r="C4523" s="2">
        <f t="shared" si="3"/>
        <v>3080</v>
      </c>
      <c r="D4523" s="2">
        <f t="shared" si="26"/>
        <v>5675.562664</v>
      </c>
      <c r="E4523" s="2">
        <f t="shared" si="20"/>
        <v>2681.383692</v>
      </c>
      <c r="F4523" s="2">
        <v>-1.6</v>
      </c>
      <c r="G4523" s="2">
        <f t="shared" si="4"/>
        <v>-0.016</v>
      </c>
      <c r="H4523" s="2">
        <f t="shared" si="21"/>
        <v>2.3183</v>
      </c>
      <c r="I4523" s="2">
        <f t="shared" si="27"/>
        <v>1.809160645</v>
      </c>
      <c r="J4523" s="2">
        <f t="shared" si="5"/>
        <v>528.9362449</v>
      </c>
      <c r="K4523" s="2">
        <f t="shared" si="6"/>
        <v>546.8228804</v>
      </c>
      <c r="L4523" s="2">
        <f t="shared" si="7"/>
        <v>0</v>
      </c>
      <c r="M4523" s="2">
        <f t="shared" si="1"/>
        <v>546.8228804</v>
      </c>
      <c r="O4523" s="2">
        <v>4521.0</v>
      </c>
      <c r="P4523" s="2">
        <v>3101.0</v>
      </c>
      <c r="Q4523" s="2">
        <v>3130.0</v>
      </c>
      <c r="R4523" s="2">
        <v>3105.0</v>
      </c>
      <c r="S4523" s="2">
        <v>3077.0</v>
      </c>
      <c r="T4523" s="2">
        <v>1.336452973E9</v>
      </c>
      <c r="U4523" s="2">
        <v>4.1162752E7</v>
      </c>
      <c r="V4523" s="2">
        <v>4.4648732E7</v>
      </c>
      <c r="W4523" s="2">
        <v>1445645.0</v>
      </c>
      <c r="X4523" s="2">
        <v>1751.0</v>
      </c>
      <c r="Y4523" s="2">
        <f t="shared" si="8"/>
        <v>0.1284003248</v>
      </c>
      <c r="Z4523" s="2">
        <f t="shared" ref="Z4523:AC4523" si="4574">ROUNDDOWN($Y4523*Z$1,0)-IF(MOD($Y4523*Z$1,1)=0,1,0)+1</f>
        <v>1</v>
      </c>
      <c r="AA4523" s="2">
        <f t="shared" si="4574"/>
        <v>1</v>
      </c>
      <c r="AB4523" s="2">
        <f t="shared" si="4574"/>
        <v>1</v>
      </c>
      <c r="AC4523" s="2">
        <f t="shared" si="4574"/>
        <v>1</v>
      </c>
      <c r="AD4523" s="2">
        <f t="shared" si="10"/>
        <v>0</v>
      </c>
      <c r="AE4523" s="2">
        <f t="shared" si="11"/>
        <v>0</v>
      </c>
      <c r="AF4523" s="2">
        <f t="shared" si="12"/>
        <v>0</v>
      </c>
      <c r="AG4523" s="2">
        <f t="shared" si="13"/>
        <v>1</v>
      </c>
      <c r="AH4523" s="2">
        <f t="shared" si="14"/>
        <v>0</v>
      </c>
      <c r="AI4523" s="2">
        <f t="shared" si="15"/>
        <v>0</v>
      </c>
      <c r="AJ4523" s="2">
        <f t="shared" si="16"/>
        <v>0</v>
      </c>
      <c r="AK4523" s="2">
        <f t="shared" si="17"/>
        <v>0</v>
      </c>
      <c r="AL4523" s="2">
        <f t="shared" si="18"/>
        <v>1</v>
      </c>
    </row>
    <row r="4524" ht="13.5" customHeight="1">
      <c r="A4524" s="3">
        <v>44550.0</v>
      </c>
      <c r="B4524" s="2">
        <v>3015.0</v>
      </c>
      <c r="C4524" s="2">
        <f t="shared" si="3"/>
        <v>3015</v>
      </c>
      <c r="D4524" s="2">
        <f t="shared" si="26"/>
        <v>5677.84326</v>
      </c>
      <c r="E4524" s="2">
        <f t="shared" si="20"/>
        <v>2681.72626</v>
      </c>
      <c r="F4524" s="2">
        <v>-2.11</v>
      </c>
      <c r="G4524" s="2">
        <f t="shared" si="4"/>
        <v>-0.0211</v>
      </c>
      <c r="H4524" s="2">
        <f t="shared" si="21"/>
        <v>2.2972</v>
      </c>
      <c r="I4524" s="2">
        <f t="shared" si="27"/>
        <v>1.809562472</v>
      </c>
      <c r="J4524" s="2">
        <f t="shared" si="5"/>
        <v>517.7756901</v>
      </c>
      <c r="K4524" s="2">
        <f t="shared" si="6"/>
        <v>535.2849176</v>
      </c>
      <c r="L4524" s="2">
        <f t="shared" si="7"/>
        <v>0</v>
      </c>
      <c r="M4524" s="2">
        <f t="shared" si="1"/>
        <v>535.2849176</v>
      </c>
      <c r="O4524" s="2">
        <v>4522.0</v>
      </c>
      <c r="P4524" s="2">
        <v>3026.0</v>
      </c>
      <c r="Q4524" s="2">
        <v>3080.0</v>
      </c>
      <c r="R4524" s="2">
        <v>3032.0</v>
      </c>
      <c r="S4524" s="2">
        <v>2987.0</v>
      </c>
      <c r="T4524" s="2">
        <v>1.336452973E9</v>
      </c>
      <c r="U4524" s="2">
        <v>4.0294057E7</v>
      </c>
      <c r="V4524" s="2">
        <v>1.37960118E8</v>
      </c>
      <c r="W4524" s="2">
        <v>4588009.0</v>
      </c>
      <c r="X4524" s="2">
        <v>5000.0</v>
      </c>
      <c r="Y4524" s="2">
        <f t="shared" si="8"/>
        <v>0.07886723508</v>
      </c>
      <c r="Z4524" s="2">
        <f t="shared" ref="Z4524:AC4524" si="4575">ROUNDDOWN($Y4524*Z$1,0)-IF(MOD($Y4524*Z$1,1)=0,1,0)+1</f>
        <v>1</v>
      </c>
      <c r="AA4524" s="2">
        <f t="shared" si="4575"/>
        <v>1</v>
      </c>
      <c r="AB4524" s="2">
        <f t="shared" si="4575"/>
        <v>1</v>
      </c>
      <c r="AC4524" s="2">
        <f t="shared" si="4575"/>
        <v>1</v>
      </c>
      <c r="AD4524" s="2">
        <f t="shared" si="10"/>
        <v>0</v>
      </c>
      <c r="AE4524" s="2">
        <f t="shared" si="11"/>
        <v>0</v>
      </c>
      <c r="AF4524" s="2">
        <f t="shared" si="12"/>
        <v>0</v>
      </c>
      <c r="AG4524" s="2">
        <f t="shared" si="13"/>
        <v>0</v>
      </c>
      <c r="AH4524" s="2">
        <f t="shared" si="14"/>
        <v>0</v>
      </c>
      <c r="AI4524" s="2">
        <f t="shared" si="15"/>
        <v>0</v>
      </c>
      <c r="AJ4524" s="2">
        <f t="shared" si="16"/>
        <v>0</v>
      </c>
      <c r="AK4524" s="2">
        <f t="shared" si="17"/>
        <v>1</v>
      </c>
      <c r="AL4524" s="2">
        <f t="shared" si="18"/>
        <v>1</v>
      </c>
    </row>
    <row r="4525" ht="13.5" customHeight="1">
      <c r="A4525" s="3">
        <v>44551.0</v>
      </c>
      <c r="B4525" s="2">
        <v>3098.0</v>
      </c>
      <c r="C4525" s="2">
        <f t="shared" si="3"/>
        <v>3098</v>
      </c>
      <c r="D4525" s="2">
        <f t="shared" si="26"/>
        <v>5680.124771</v>
      </c>
      <c r="E4525" s="2">
        <f t="shared" si="20"/>
        <v>2682.068828</v>
      </c>
      <c r="F4525" s="2">
        <v>2.75</v>
      </c>
      <c r="G4525" s="2">
        <f t="shared" si="4"/>
        <v>0.0275</v>
      </c>
      <c r="H4525" s="2">
        <f t="shared" si="21"/>
        <v>2.3247</v>
      </c>
      <c r="I4525" s="2">
        <f t="shared" si="27"/>
        <v>1.809964299</v>
      </c>
      <c r="J4525" s="2">
        <f t="shared" si="5"/>
        <v>532.0145216</v>
      </c>
      <c r="K4525" s="2">
        <f t="shared" si="6"/>
        <v>550.0052529</v>
      </c>
      <c r="L4525" s="2">
        <f t="shared" si="7"/>
        <v>0</v>
      </c>
      <c r="M4525" s="2">
        <f t="shared" si="1"/>
        <v>550.0052529</v>
      </c>
      <c r="O4525" s="2">
        <v>4523.0</v>
      </c>
      <c r="P4525" s="2">
        <v>3041.0</v>
      </c>
      <c r="Q4525" s="2">
        <v>3015.0</v>
      </c>
      <c r="R4525" s="2">
        <v>3098.0</v>
      </c>
      <c r="S4525" s="2">
        <v>3039.0</v>
      </c>
      <c r="T4525" s="2">
        <v>1.336452973E9</v>
      </c>
      <c r="U4525" s="2">
        <v>4.1403313E7</v>
      </c>
      <c r="V4525" s="2">
        <v>9.6633287E7</v>
      </c>
      <c r="W4525" s="2">
        <v>3137171.0</v>
      </c>
      <c r="X4525" s="2">
        <v>3043.0</v>
      </c>
      <c r="Y4525" s="2">
        <f t="shared" si="8"/>
        <v>0.9516849371</v>
      </c>
      <c r="Z4525" s="2">
        <f t="shared" ref="Z4525:AC4525" si="4576">ROUNDDOWN($Y4525*Z$1,0)-IF(MOD($Y4525*Z$1,1)=0,1,0)+1</f>
        <v>2</v>
      </c>
      <c r="AA4525" s="2">
        <f t="shared" si="4576"/>
        <v>3</v>
      </c>
      <c r="AB4525" s="2">
        <f t="shared" si="4576"/>
        <v>4</v>
      </c>
      <c r="AC4525" s="2">
        <f t="shared" si="4576"/>
        <v>5</v>
      </c>
      <c r="AD4525" s="2">
        <f t="shared" si="10"/>
        <v>0</v>
      </c>
      <c r="AE4525" s="2">
        <f t="shared" si="11"/>
        <v>1</v>
      </c>
      <c r="AF4525" s="2">
        <f t="shared" si="12"/>
        <v>0</v>
      </c>
      <c r="AG4525" s="2">
        <f t="shared" si="13"/>
        <v>0</v>
      </c>
      <c r="AH4525" s="2">
        <f t="shared" si="14"/>
        <v>0</v>
      </c>
      <c r="AI4525" s="2">
        <f t="shared" si="15"/>
        <v>0</v>
      </c>
      <c r="AJ4525" s="2">
        <f t="shared" si="16"/>
        <v>0</v>
      </c>
      <c r="AK4525" s="2">
        <f t="shared" si="17"/>
        <v>0</v>
      </c>
      <c r="AL4525" s="2">
        <f t="shared" si="18"/>
        <v>1</v>
      </c>
    </row>
    <row r="4526" ht="13.5" customHeight="1">
      <c r="A4526" s="3">
        <v>44552.0</v>
      </c>
      <c r="B4526" s="2">
        <v>3130.0</v>
      </c>
      <c r="C4526" s="2">
        <f t="shared" si="3"/>
        <v>3130</v>
      </c>
      <c r="D4526" s="2">
        <f t="shared" si="26"/>
        <v>5682.4072</v>
      </c>
      <c r="E4526" s="2">
        <f t="shared" si="20"/>
        <v>2682.411396</v>
      </c>
      <c r="F4526" s="2">
        <v>1.03</v>
      </c>
      <c r="G4526" s="2">
        <f t="shared" si="4"/>
        <v>0.0103</v>
      </c>
      <c r="H4526" s="2">
        <f t="shared" si="21"/>
        <v>2.335</v>
      </c>
      <c r="I4526" s="2">
        <f t="shared" si="27"/>
        <v>1.810366126</v>
      </c>
      <c r="J4526" s="2">
        <f t="shared" si="5"/>
        <v>537.4942712</v>
      </c>
      <c r="K4526" s="2">
        <f t="shared" si="6"/>
        <v>555.670307</v>
      </c>
      <c r="L4526" s="2">
        <f t="shared" si="7"/>
        <v>0</v>
      </c>
      <c r="M4526" s="2">
        <f t="shared" si="1"/>
        <v>555.670307</v>
      </c>
      <c r="O4526" s="2">
        <v>4524.0</v>
      </c>
      <c r="P4526" s="2">
        <v>3096.0</v>
      </c>
      <c r="Q4526" s="2">
        <v>3098.0</v>
      </c>
      <c r="R4526" s="2">
        <v>3130.0</v>
      </c>
      <c r="S4526" s="2">
        <v>3093.0</v>
      </c>
      <c r="T4526" s="2">
        <v>1.336452973E9</v>
      </c>
      <c r="U4526" s="2">
        <v>4.1830978E7</v>
      </c>
      <c r="V4526" s="2">
        <v>1.00081745E8</v>
      </c>
      <c r="W4526" s="2">
        <v>3213956.0</v>
      </c>
      <c r="X4526" s="2">
        <v>3293.0</v>
      </c>
      <c r="Y4526" s="2">
        <f t="shared" si="8"/>
        <v>0.7608607389</v>
      </c>
      <c r="Z4526" s="2">
        <f t="shared" ref="Z4526:AC4526" si="4577">ROUNDDOWN($Y4526*Z$1,0)-IF(MOD($Y4526*Z$1,1)=0,1,0)+1</f>
        <v>2</v>
      </c>
      <c r="AA4526" s="2">
        <f t="shared" si="4577"/>
        <v>3</v>
      </c>
      <c r="AB4526" s="2">
        <f t="shared" si="4577"/>
        <v>4</v>
      </c>
      <c r="AC4526" s="2">
        <f t="shared" si="4577"/>
        <v>4</v>
      </c>
      <c r="AD4526" s="2">
        <f t="shared" si="10"/>
        <v>1</v>
      </c>
      <c r="AE4526" s="2">
        <f t="shared" si="11"/>
        <v>0</v>
      </c>
      <c r="AF4526" s="2">
        <f t="shared" si="12"/>
        <v>0</v>
      </c>
      <c r="AG4526" s="2">
        <f t="shared" si="13"/>
        <v>0</v>
      </c>
      <c r="AH4526" s="2">
        <f t="shared" si="14"/>
        <v>0</v>
      </c>
      <c r="AI4526" s="2">
        <f t="shared" si="15"/>
        <v>0</v>
      </c>
      <c r="AJ4526" s="2">
        <f t="shared" si="16"/>
        <v>0</v>
      </c>
      <c r="AK4526" s="2">
        <f t="shared" si="17"/>
        <v>0</v>
      </c>
      <c r="AL4526" s="2">
        <f t="shared" si="18"/>
        <v>1</v>
      </c>
    </row>
    <row r="4527" ht="13.5" customHeight="1">
      <c r="A4527" s="3">
        <v>44553.0</v>
      </c>
      <c r="B4527" s="2">
        <v>3182.0</v>
      </c>
      <c r="C4527" s="2">
        <f t="shared" si="3"/>
        <v>3182</v>
      </c>
      <c r="D4527" s="2">
        <f t="shared" si="26"/>
        <v>5684.690546</v>
      </c>
      <c r="E4527" s="2">
        <f t="shared" si="20"/>
        <v>2682.753963</v>
      </c>
      <c r="F4527" s="2">
        <v>1.66</v>
      </c>
      <c r="G4527" s="2">
        <f t="shared" si="4"/>
        <v>0.0166</v>
      </c>
      <c r="H4527" s="2">
        <f t="shared" si="21"/>
        <v>2.3516</v>
      </c>
      <c r="I4527" s="2">
        <f t="shared" si="27"/>
        <v>1.810767954</v>
      </c>
      <c r="J4527" s="2">
        <f t="shared" si="5"/>
        <v>546.4166761</v>
      </c>
      <c r="K4527" s="2">
        <f t="shared" si="6"/>
        <v>564.8944341</v>
      </c>
      <c r="L4527" s="2">
        <f t="shared" si="7"/>
        <v>0</v>
      </c>
      <c r="M4527" s="2">
        <f t="shared" si="1"/>
        <v>564.8944341</v>
      </c>
      <c r="O4527" s="2">
        <v>4525.0</v>
      </c>
      <c r="P4527" s="2">
        <v>3138.0</v>
      </c>
      <c r="Q4527" s="2">
        <v>3130.0</v>
      </c>
      <c r="R4527" s="2">
        <v>3184.0</v>
      </c>
      <c r="S4527" s="2">
        <v>3130.0</v>
      </c>
      <c r="T4527" s="2">
        <v>1.336452973E9</v>
      </c>
      <c r="U4527" s="2">
        <v>4.2525934E7</v>
      </c>
      <c r="V4527" s="2">
        <v>1.25185499E8</v>
      </c>
      <c r="W4527" s="2">
        <v>3956123.0</v>
      </c>
      <c r="X4527" s="2">
        <v>3407.0</v>
      </c>
      <c r="Y4527" s="2">
        <f t="shared" si="8"/>
        <v>0.8637840032</v>
      </c>
      <c r="Z4527" s="2">
        <f t="shared" ref="Z4527:AC4527" si="4578">ROUNDDOWN($Y4527*Z$1,0)-IF(MOD($Y4527*Z$1,1)=0,1,0)+1</f>
        <v>2</v>
      </c>
      <c r="AA4527" s="2">
        <f t="shared" si="4578"/>
        <v>3</v>
      </c>
      <c r="AB4527" s="2">
        <f t="shared" si="4578"/>
        <v>4</v>
      </c>
      <c r="AC4527" s="2">
        <f t="shared" si="4578"/>
        <v>5</v>
      </c>
      <c r="AD4527" s="2">
        <f t="shared" si="10"/>
        <v>0</v>
      </c>
      <c r="AE4527" s="2">
        <f t="shared" si="11"/>
        <v>0</v>
      </c>
      <c r="AF4527" s="2">
        <f t="shared" si="12"/>
        <v>0</v>
      </c>
      <c r="AG4527" s="2">
        <f t="shared" si="13"/>
        <v>0</v>
      </c>
      <c r="AH4527" s="2">
        <f t="shared" si="14"/>
        <v>1</v>
      </c>
      <c r="AI4527" s="2">
        <f t="shared" si="15"/>
        <v>0</v>
      </c>
      <c r="AJ4527" s="2">
        <f t="shared" si="16"/>
        <v>0</v>
      </c>
      <c r="AK4527" s="2">
        <f t="shared" si="17"/>
        <v>0</v>
      </c>
      <c r="AL4527" s="2">
        <f t="shared" si="18"/>
        <v>1</v>
      </c>
    </row>
    <row r="4528" ht="13.5" customHeight="1">
      <c r="A4528" s="3">
        <v>44556.0</v>
      </c>
      <c r="B4528" s="2">
        <v>3179.0</v>
      </c>
      <c r="C4528" s="2">
        <f t="shared" si="3"/>
        <v>3179</v>
      </c>
      <c r="D4528" s="2">
        <f t="shared" si="26"/>
        <v>5686.974809</v>
      </c>
      <c r="E4528" s="2">
        <f t="shared" si="20"/>
        <v>2683.096531</v>
      </c>
      <c r="F4528" s="2">
        <v>-0.09</v>
      </c>
      <c r="G4528" s="2">
        <f t="shared" si="4"/>
        <v>-0.0009</v>
      </c>
      <c r="H4528" s="2">
        <f t="shared" si="21"/>
        <v>2.3507</v>
      </c>
      <c r="I4528" s="2">
        <f t="shared" si="27"/>
        <v>1.811169781</v>
      </c>
      <c r="J4528" s="2">
        <f t="shared" si="5"/>
        <v>545.924901</v>
      </c>
      <c r="K4528" s="2">
        <f t="shared" si="6"/>
        <v>564.3860291</v>
      </c>
      <c r="L4528" s="2">
        <f t="shared" si="7"/>
        <v>0</v>
      </c>
      <c r="M4528" s="2">
        <f t="shared" si="1"/>
        <v>564.3860291</v>
      </c>
      <c r="O4528" s="2">
        <v>4526.0</v>
      </c>
      <c r="P4528" s="2">
        <v>3172.0</v>
      </c>
      <c r="Q4528" s="2">
        <v>3182.0</v>
      </c>
      <c r="R4528" s="2">
        <v>3197.0</v>
      </c>
      <c r="S4528" s="2">
        <v>3158.0</v>
      </c>
      <c r="T4528" s="2">
        <v>1.336452973E9</v>
      </c>
      <c r="U4528" s="2">
        <v>4.248584E7</v>
      </c>
      <c r="V4528" s="2">
        <v>5.88964E7</v>
      </c>
      <c r="W4528" s="2">
        <v>1849281.0</v>
      </c>
      <c r="X4528" s="2">
        <v>2009.0</v>
      </c>
      <c r="Y4528" s="2">
        <f t="shared" si="8"/>
        <v>0.4585870889</v>
      </c>
      <c r="Z4528" s="2">
        <f t="shared" ref="Z4528:AC4528" si="4579">ROUNDDOWN($Y4528*Z$1,0)-IF(MOD($Y4528*Z$1,1)=0,1,0)+1</f>
        <v>1</v>
      </c>
      <c r="AA4528" s="2">
        <f t="shared" si="4579"/>
        <v>2</v>
      </c>
      <c r="AB4528" s="2">
        <f t="shared" si="4579"/>
        <v>2</v>
      </c>
      <c r="AC4528" s="2">
        <f t="shared" si="4579"/>
        <v>3</v>
      </c>
      <c r="AD4528" s="2">
        <f t="shared" si="10"/>
        <v>0</v>
      </c>
      <c r="AE4528" s="2">
        <f t="shared" si="11"/>
        <v>0</v>
      </c>
      <c r="AF4528" s="2">
        <f t="shared" si="12"/>
        <v>0</v>
      </c>
      <c r="AG4528" s="2">
        <f t="shared" si="13"/>
        <v>1</v>
      </c>
      <c r="AH4528" s="2">
        <f t="shared" si="14"/>
        <v>0</v>
      </c>
      <c r="AI4528" s="2">
        <f t="shared" si="15"/>
        <v>0</v>
      </c>
      <c r="AJ4528" s="2">
        <f t="shared" si="16"/>
        <v>0</v>
      </c>
      <c r="AK4528" s="2">
        <f t="shared" si="17"/>
        <v>0</v>
      </c>
      <c r="AL4528" s="2">
        <f t="shared" si="18"/>
        <v>1</v>
      </c>
    </row>
    <row r="4529" ht="13.5" customHeight="1">
      <c r="A4529" s="3">
        <v>44557.0</v>
      </c>
      <c r="B4529" s="2">
        <v>3160.0</v>
      </c>
      <c r="C4529" s="2">
        <f t="shared" si="3"/>
        <v>3160</v>
      </c>
      <c r="D4529" s="2">
        <f t="shared" si="26"/>
        <v>5689.25999</v>
      </c>
      <c r="E4529" s="2">
        <f t="shared" si="20"/>
        <v>2683.439099</v>
      </c>
      <c r="F4529" s="2">
        <v>-0.6</v>
      </c>
      <c r="G4529" s="2">
        <f t="shared" si="4"/>
        <v>-0.006</v>
      </c>
      <c r="H4529" s="2">
        <f t="shared" si="21"/>
        <v>2.3447</v>
      </c>
      <c r="I4529" s="2">
        <f t="shared" si="27"/>
        <v>1.811571608</v>
      </c>
      <c r="J4529" s="2">
        <f t="shared" si="5"/>
        <v>542.6493516</v>
      </c>
      <c r="K4529" s="2">
        <f t="shared" si="6"/>
        <v>560.9997129</v>
      </c>
      <c r="L4529" s="2">
        <f t="shared" si="7"/>
        <v>0</v>
      </c>
      <c r="M4529" s="2">
        <f t="shared" si="1"/>
        <v>560.9997129</v>
      </c>
      <c r="O4529" s="2">
        <v>4527.0</v>
      </c>
      <c r="P4529" s="2">
        <v>3178.0</v>
      </c>
      <c r="Q4529" s="2">
        <v>3179.0</v>
      </c>
      <c r="R4529" s="2">
        <v>3180.0</v>
      </c>
      <c r="S4529" s="2">
        <v>3133.0</v>
      </c>
      <c r="T4529" s="2">
        <v>1.336452973E9</v>
      </c>
      <c r="U4529" s="2">
        <v>4.2231914E7</v>
      </c>
      <c r="V4529" s="2">
        <v>7.0403488E7</v>
      </c>
      <c r="W4529" s="2">
        <v>2234852.0</v>
      </c>
      <c r="X4529" s="2">
        <v>2319.0</v>
      </c>
      <c r="Y4529" s="2">
        <f t="shared" si="8"/>
        <v>0.3215590743</v>
      </c>
      <c r="Z4529" s="2">
        <f t="shared" ref="Z4529:AC4529" si="4580">ROUNDDOWN($Y4529*Z$1,0)-IF(MOD($Y4529*Z$1,1)=0,1,0)+1</f>
        <v>1</v>
      </c>
      <c r="AA4529" s="2">
        <f t="shared" si="4580"/>
        <v>1</v>
      </c>
      <c r="AB4529" s="2">
        <f t="shared" si="4580"/>
        <v>2</v>
      </c>
      <c r="AC4529" s="2">
        <f t="shared" si="4580"/>
        <v>2</v>
      </c>
      <c r="AD4529" s="2">
        <f t="shared" si="10"/>
        <v>0</v>
      </c>
      <c r="AE4529" s="2">
        <f t="shared" si="11"/>
        <v>0</v>
      </c>
      <c r="AF4529" s="2">
        <f t="shared" si="12"/>
        <v>0</v>
      </c>
      <c r="AG4529" s="2">
        <f t="shared" si="13"/>
        <v>0</v>
      </c>
      <c r="AH4529" s="2">
        <f t="shared" si="14"/>
        <v>0</v>
      </c>
      <c r="AI4529" s="2">
        <f t="shared" si="15"/>
        <v>0</v>
      </c>
      <c r="AJ4529" s="2">
        <f t="shared" si="16"/>
        <v>1</v>
      </c>
      <c r="AK4529" s="2">
        <f t="shared" si="17"/>
        <v>0</v>
      </c>
      <c r="AL4529" s="2">
        <f t="shared" si="18"/>
        <v>1</v>
      </c>
    </row>
    <row r="4530" ht="13.5" customHeight="1">
      <c r="A4530" s="3">
        <v>44558.0</v>
      </c>
      <c r="B4530" s="2">
        <v>3188.0</v>
      </c>
      <c r="C4530" s="2">
        <f t="shared" si="3"/>
        <v>3188</v>
      </c>
      <c r="D4530" s="2">
        <f t="shared" si="26"/>
        <v>5691.546089</v>
      </c>
      <c r="E4530" s="2">
        <f t="shared" si="20"/>
        <v>2683.781666</v>
      </c>
      <c r="F4530" s="2">
        <v>0.89</v>
      </c>
      <c r="G4530" s="2">
        <f t="shared" si="4"/>
        <v>0.0089</v>
      </c>
      <c r="H4530" s="2">
        <f t="shared" si="21"/>
        <v>2.3536</v>
      </c>
      <c r="I4530" s="2">
        <f t="shared" si="27"/>
        <v>1.811973435</v>
      </c>
      <c r="J4530" s="2">
        <f t="shared" si="5"/>
        <v>547.4789309</v>
      </c>
      <c r="K4530" s="2">
        <f t="shared" si="6"/>
        <v>565.9926103</v>
      </c>
      <c r="L4530" s="2">
        <f t="shared" si="7"/>
        <v>0</v>
      </c>
      <c r="M4530" s="2">
        <f t="shared" si="1"/>
        <v>565.9926103</v>
      </c>
      <c r="O4530" s="2">
        <v>4528.0</v>
      </c>
      <c r="P4530" s="2">
        <v>3170.0</v>
      </c>
      <c r="Q4530" s="2">
        <v>3160.0</v>
      </c>
      <c r="R4530" s="2">
        <v>3198.0</v>
      </c>
      <c r="S4530" s="2">
        <v>3170.0</v>
      </c>
      <c r="T4530" s="2">
        <v>1.336452973E9</v>
      </c>
      <c r="U4530" s="2">
        <v>4.2606121E7</v>
      </c>
      <c r="V4530" s="2">
        <v>1.0376792E8</v>
      </c>
      <c r="W4530" s="2">
        <v>3253728.0</v>
      </c>
      <c r="X4530" s="2">
        <v>2605.0</v>
      </c>
      <c r="Y4530" s="2">
        <f t="shared" si="8"/>
        <v>0.7298010556</v>
      </c>
      <c r="Z4530" s="2">
        <f t="shared" ref="Z4530:AC4530" si="4581">ROUNDDOWN($Y4530*Z$1,0)-IF(MOD($Y4530*Z$1,1)=0,1,0)+1</f>
        <v>2</v>
      </c>
      <c r="AA4530" s="2">
        <f t="shared" si="4581"/>
        <v>3</v>
      </c>
      <c r="AB4530" s="2">
        <f t="shared" si="4581"/>
        <v>3</v>
      </c>
      <c r="AC4530" s="2">
        <f t="shared" si="4581"/>
        <v>4</v>
      </c>
      <c r="AD4530" s="2">
        <f t="shared" si="10"/>
        <v>0</v>
      </c>
      <c r="AE4530" s="2">
        <f t="shared" si="11"/>
        <v>0</v>
      </c>
      <c r="AF4530" s="2">
        <f t="shared" si="12"/>
        <v>0</v>
      </c>
      <c r="AG4530" s="2">
        <f t="shared" si="13"/>
        <v>0</v>
      </c>
      <c r="AH4530" s="2">
        <f t="shared" si="14"/>
        <v>0</v>
      </c>
      <c r="AI4530" s="2">
        <f t="shared" si="15"/>
        <v>1</v>
      </c>
      <c r="AJ4530" s="2">
        <f t="shared" si="16"/>
        <v>0</v>
      </c>
      <c r="AK4530" s="2">
        <f t="shared" si="17"/>
        <v>0</v>
      </c>
      <c r="AL4530" s="2">
        <f t="shared" si="18"/>
        <v>1</v>
      </c>
    </row>
    <row r="4531" ht="13.5" customHeight="1">
      <c r="A4531" s="3">
        <v>44559.0</v>
      </c>
      <c r="B4531" s="2">
        <v>3161.0</v>
      </c>
      <c r="C4531" s="2">
        <f t="shared" si="3"/>
        <v>3161</v>
      </c>
      <c r="D4531" s="2">
        <f t="shared" si="26"/>
        <v>5693.833107</v>
      </c>
      <c r="E4531" s="2">
        <f t="shared" si="20"/>
        <v>2684.124234</v>
      </c>
      <c r="F4531" s="2">
        <v>-0.85</v>
      </c>
      <c r="G4531" s="2">
        <f t="shared" si="4"/>
        <v>-0.0085</v>
      </c>
      <c r="H4531" s="2">
        <f t="shared" si="21"/>
        <v>2.3451</v>
      </c>
      <c r="I4531" s="2">
        <f t="shared" si="27"/>
        <v>1.812375262</v>
      </c>
      <c r="J4531" s="2">
        <f t="shared" si="5"/>
        <v>542.82536</v>
      </c>
      <c r="K4531" s="2">
        <f t="shared" si="6"/>
        <v>561.1816731</v>
      </c>
      <c r="L4531" s="2">
        <f t="shared" si="7"/>
        <v>0</v>
      </c>
      <c r="M4531" s="2">
        <f t="shared" si="1"/>
        <v>561.1816731</v>
      </c>
      <c r="O4531" s="2">
        <v>4529.0</v>
      </c>
      <c r="P4531" s="2">
        <v>3195.0</v>
      </c>
      <c r="Q4531" s="2">
        <v>3188.0</v>
      </c>
      <c r="R4531" s="2">
        <v>3247.0</v>
      </c>
      <c r="S4531" s="2">
        <v>3161.0</v>
      </c>
      <c r="T4531" s="2">
        <v>1.336452973E9</v>
      </c>
      <c r="U4531" s="2">
        <v>4.2245278E7</v>
      </c>
      <c r="V4531" s="2">
        <v>9.0596673E7</v>
      </c>
      <c r="W4531" s="2">
        <v>2824333.0</v>
      </c>
      <c r="X4531" s="2">
        <v>2827.0</v>
      </c>
      <c r="Y4531" s="2">
        <f t="shared" si="8"/>
        <v>0.2627892814</v>
      </c>
      <c r="Z4531" s="2">
        <f t="shared" ref="Z4531:AC4531" si="4582">ROUNDDOWN($Y4531*Z$1,0)-IF(MOD($Y4531*Z$1,1)=0,1,0)+1</f>
        <v>1</v>
      </c>
      <c r="AA4531" s="2">
        <f t="shared" si="4582"/>
        <v>1</v>
      </c>
      <c r="AB4531" s="2">
        <f t="shared" si="4582"/>
        <v>2</v>
      </c>
      <c r="AC4531" s="2">
        <f t="shared" si="4582"/>
        <v>2</v>
      </c>
      <c r="AD4531" s="2">
        <f t="shared" si="10"/>
        <v>0</v>
      </c>
      <c r="AE4531" s="2">
        <f t="shared" si="11"/>
        <v>0</v>
      </c>
      <c r="AF4531" s="2">
        <f t="shared" si="12"/>
        <v>0</v>
      </c>
      <c r="AG4531" s="2">
        <f t="shared" si="13"/>
        <v>0</v>
      </c>
      <c r="AH4531" s="2">
        <f t="shared" si="14"/>
        <v>0</v>
      </c>
      <c r="AI4531" s="2">
        <f t="shared" si="15"/>
        <v>0</v>
      </c>
      <c r="AJ4531" s="2">
        <f t="shared" si="16"/>
        <v>0</v>
      </c>
      <c r="AK4531" s="2">
        <f t="shared" si="17"/>
        <v>1</v>
      </c>
      <c r="AL4531" s="2">
        <f t="shared" si="18"/>
        <v>1</v>
      </c>
    </row>
    <row r="4532" ht="13.5" customHeight="1">
      <c r="A4532" s="3">
        <v>44560.0</v>
      </c>
      <c r="B4532" s="2">
        <v>3210.0</v>
      </c>
      <c r="C4532" s="2">
        <f t="shared" si="3"/>
        <v>3210</v>
      </c>
      <c r="D4532" s="2">
        <f t="shared" si="26"/>
        <v>5696.121044</v>
      </c>
      <c r="E4532" s="2">
        <f t="shared" si="20"/>
        <v>2684.466802</v>
      </c>
      <c r="F4532" s="2">
        <v>1.55</v>
      </c>
      <c r="G4532" s="2">
        <f t="shared" si="4"/>
        <v>0.0155</v>
      </c>
      <c r="H4532" s="2">
        <f t="shared" si="21"/>
        <v>2.3606</v>
      </c>
      <c r="I4532" s="2">
        <f t="shared" si="27"/>
        <v>1.812777089</v>
      </c>
      <c r="J4532" s="2">
        <f t="shared" si="5"/>
        <v>551.239153</v>
      </c>
      <c r="K4532" s="2">
        <f t="shared" si="6"/>
        <v>569.8799891</v>
      </c>
      <c r="L4532" s="2">
        <f t="shared" si="7"/>
        <v>0</v>
      </c>
      <c r="M4532" s="2">
        <f t="shared" si="1"/>
        <v>569.8799891</v>
      </c>
      <c r="O4532" s="2">
        <v>4530.0</v>
      </c>
      <c r="P4532" s="2">
        <v>3139.0</v>
      </c>
      <c r="Q4532" s="2">
        <v>3161.0</v>
      </c>
      <c r="R4532" s="2">
        <v>3213.0</v>
      </c>
      <c r="S4532" s="2">
        <v>3116.0</v>
      </c>
      <c r="T4532" s="2">
        <v>1.336452973E9</v>
      </c>
      <c r="U4532" s="2">
        <v>4.290014E7</v>
      </c>
      <c r="V4532" s="2">
        <v>1.9566583E8</v>
      </c>
      <c r="W4532" s="2">
        <v>6187497.0</v>
      </c>
      <c r="X4532" s="2">
        <v>2881.0</v>
      </c>
      <c r="Y4532" s="2">
        <f t="shared" si="8"/>
        <v>0.8507917174</v>
      </c>
      <c r="Z4532" s="2">
        <f t="shared" ref="Z4532:AC4532" si="4583">ROUNDDOWN($Y4532*Z$1,0)-IF(MOD($Y4532*Z$1,1)=0,1,0)+1</f>
        <v>2</v>
      </c>
      <c r="AA4532" s="2">
        <f t="shared" si="4583"/>
        <v>3</v>
      </c>
      <c r="AB4532" s="2">
        <f t="shared" si="4583"/>
        <v>4</v>
      </c>
      <c r="AC4532" s="2">
        <f t="shared" si="4583"/>
        <v>5</v>
      </c>
      <c r="AD4532" s="2">
        <f t="shared" si="10"/>
        <v>0</v>
      </c>
      <c r="AE4532" s="2">
        <f t="shared" si="11"/>
        <v>1</v>
      </c>
      <c r="AF4532" s="2">
        <f t="shared" si="12"/>
        <v>0</v>
      </c>
      <c r="AG4532" s="2">
        <f t="shared" si="13"/>
        <v>0</v>
      </c>
      <c r="AH4532" s="2">
        <f t="shared" si="14"/>
        <v>0</v>
      </c>
      <c r="AI4532" s="2">
        <f t="shared" si="15"/>
        <v>0</v>
      </c>
      <c r="AJ4532" s="2">
        <f t="shared" si="16"/>
        <v>0</v>
      </c>
      <c r="AK4532" s="2">
        <f t="shared" si="17"/>
        <v>0</v>
      </c>
      <c r="AL4532" s="2">
        <f t="shared" si="18"/>
        <v>1</v>
      </c>
    </row>
    <row r="4533" ht="13.5" customHeight="1">
      <c r="A4533" s="3">
        <v>44563.0</v>
      </c>
      <c r="B4533" s="2">
        <v>3261.0</v>
      </c>
      <c r="C4533" s="2">
        <f t="shared" si="3"/>
        <v>3261</v>
      </c>
      <c r="D4533" s="2">
        <f t="shared" si="26"/>
        <v>5698.4099</v>
      </c>
      <c r="E4533" s="2">
        <f t="shared" si="20"/>
        <v>2684.809369</v>
      </c>
      <c r="F4533" s="2">
        <v>1.59</v>
      </c>
      <c r="G4533" s="2">
        <f t="shared" si="4"/>
        <v>0.0159</v>
      </c>
      <c r="H4533" s="2">
        <f t="shared" si="21"/>
        <v>2.3765</v>
      </c>
      <c r="I4533" s="2">
        <f t="shared" si="27"/>
        <v>1.813178917</v>
      </c>
      <c r="J4533" s="2">
        <f t="shared" si="5"/>
        <v>560.0038556</v>
      </c>
      <c r="K4533" s="2">
        <f t="shared" si="6"/>
        <v>578.9410809</v>
      </c>
      <c r="L4533" s="2">
        <f t="shared" si="7"/>
        <v>0</v>
      </c>
      <c r="M4533" s="2">
        <f t="shared" si="1"/>
        <v>578.9410809</v>
      </c>
      <c r="O4533" s="2">
        <v>4531.0</v>
      </c>
      <c r="P4533" s="2">
        <v>3218.0</v>
      </c>
      <c r="Q4533" s="2">
        <v>3210.0</v>
      </c>
      <c r="R4533" s="2">
        <v>3266.0</v>
      </c>
      <c r="S4533" s="2">
        <v>3215.0</v>
      </c>
      <c r="T4533" s="2">
        <v>1.336452973E9</v>
      </c>
      <c r="U4533" s="2">
        <v>4.3581731E7</v>
      </c>
      <c r="V4533" s="2">
        <v>3.8122735E7</v>
      </c>
      <c r="W4533" s="2">
        <v>1176020.0</v>
      </c>
      <c r="X4533" s="2">
        <v>1236.0</v>
      </c>
      <c r="Y4533" s="2">
        <f t="shared" si="8"/>
        <v>0.8558668291</v>
      </c>
      <c r="Z4533" s="2">
        <f t="shared" ref="Z4533:AC4533" si="4584">ROUNDDOWN($Y4533*Z$1,0)-IF(MOD($Y4533*Z$1,1)=0,1,0)+1</f>
        <v>2</v>
      </c>
      <c r="AA4533" s="2">
        <f t="shared" si="4584"/>
        <v>3</v>
      </c>
      <c r="AB4533" s="2">
        <f t="shared" si="4584"/>
        <v>4</v>
      </c>
      <c r="AC4533" s="2">
        <f t="shared" si="4584"/>
        <v>5</v>
      </c>
      <c r="AD4533" s="2">
        <f t="shared" si="10"/>
        <v>0</v>
      </c>
      <c r="AE4533" s="2">
        <f t="shared" si="11"/>
        <v>1</v>
      </c>
      <c r="AF4533" s="2">
        <f t="shared" si="12"/>
        <v>0</v>
      </c>
      <c r="AG4533" s="2">
        <f t="shared" si="13"/>
        <v>0</v>
      </c>
      <c r="AH4533" s="2">
        <f t="shared" si="14"/>
        <v>0</v>
      </c>
      <c r="AI4533" s="2">
        <f t="shared" si="15"/>
        <v>0</v>
      </c>
      <c r="AJ4533" s="2">
        <f t="shared" si="16"/>
        <v>0</v>
      </c>
      <c r="AK4533" s="2">
        <f t="shared" si="17"/>
        <v>0</v>
      </c>
      <c r="AL4533" s="2">
        <f t="shared" si="18"/>
        <v>1</v>
      </c>
    </row>
    <row r="4534" ht="13.5" customHeight="1">
      <c r="A4534" s="3">
        <v>44564.0</v>
      </c>
      <c r="B4534" s="2">
        <v>3266.0</v>
      </c>
      <c r="C4534" s="2">
        <f t="shared" si="3"/>
        <v>3266</v>
      </c>
      <c r="D4534" s="2">
        <f t="shared" si="26"/>
        <v>5700.699676</v>
      </c>
      <c r="E4534" s="2">
        <f t="shared" si="20"/>
        <v>2685.151937</v>
      </c>
      <c r="F4534" s="2">
        <v>0.15</v>
      </c>
      <c r="G4534" s="2">
        <f t="shared" si="4"/>
        <v>0.0015</v>
      </c>
      <c r="H4534" s="2">
        <f t="shared" si="21"/>
        <v>2.378</v>
      </c>
      <c r="I4534" s="2">
        <f t="shared" si="27"/>
        <v>1.813580744</v>
      </c>
      <c r="J4534" s="2">
        <f t="shared" si="5"/>
        <v>560.8438614</v>
      </c>
      <c r="K4534" s="2">
        <f t="shared" si="6"/>
        <v>579.8094925</v>
      </c>
      <c r="L4534" s="2">
        <f t="shared" si="7"/>
        <v>0</v>
      </c>
      <c r="M4534" s="2">
        <f t="shared" si="1"/>
        <v>579.8094925</v>
      </c>
      <c r="O4534" s="2">
        <v>4532.0</v>
      </c>
      <c r="P4534" s="2">
        <v>3265.0</v>
      </c>
      <c r="Q4534" s="2">
        <v>3261.0</v>
      </c>
      <c r="R4534" s="2">
        <v>3282.0</v>
      </c>
      <c r="S4534" s="2">
        <v>3200.0</v>
      </c>
      <c r="T4534" s="2">
        <v>1.336452973E9</v>
      </c>
      <c r="U4534" s="2">
        <v>4.3648554E7</v>
      </c>
      <c r="V4534" s="2">
        <v>1.33763129E8</v>
      </c>
      <c r="W4534" s="2">
        <v>4103836.0</v>
      </c>
      <c r="X4534" s="2">
        <v>3174.0</v>
      </c>
      <c r="Y4534" s="2">
        <f t="shared" si="8"/>
        <v>0.5319732034</v>
      </c>
      <c r="Z4534" s="2">
        <f t="shared" ref="Z4534:AC4534" si="4585">ROUNDDOWN($Y4534*Z$1,0)-IF(MOD($Y4534*Z$1,1)=0,1,0)+1</f>
        <v>2</v>
      </c>
      <c r="AA4534" s="2">
        <f t="shared" si="4585"/>
        <v>2</v>
      </c>
      <c r="AB4534" s="2">
        <f t="shared" si="4585"/>
        <v>3</v>
      </c>
      <c r="AC4534" s="2">
        <f t="shared" si="4585"/>
        <v>3</v>
      </c>
      <c r="AD4534" s="2">
        <f t="shared" si="10"/>
        <v>0</v>
      </c>
      <c r="AE4534" s="2">
        <f t="shared" si="11"/>
        <v>1</v>
      </c>
      <c r="AF4534" s="2">
        <f t="shared" si="12"/>
        <v>0</v>
      </c>
      <c r="AG4534" s="2">
        <f t="shared" si="13"/>
        <v>0</v>
      </c>
      <c r="AH4534" s="2">
        <f t="shared" si="14"/>
        <v>0</v>
      </c>
      <c r="AI4534" s="2">
        <f t="shared" si="15"/>
        <v>0</v>
      </c>
      <c r="AJ4534" s="2">
        <f t="shared" si="16"/>
        <v>0</v>
      </c>
      <c r="AK4534" s="2">
        <f t="shared" si="17"/>
        <v>0</v>
      </c>
      <c r="AL4534" s="2">
        <f t="shared" si="18"/>
        <v>1</v>
      </c>
    </row>
    <row r="4535" ht="13.5" customHeight="1">
      <c r="A4535" s="3">
        <v>44565.0</v>
      </c>
      <c r="B4535" s="2">
        <v>3350.0</v>
      </c>
      <c r="C4535" s="2">
        <f t="shared" si="3"/>
        <v>3350</v>
      </c>
      <c r="D4535" s="2">
        <f t="shared" si="26"/>
        <v>5702.990372</v>
      </c>
      <c r="E4535" s="2">
        <f t="shared" si="20"/>
        <v>2685.494505</v>
      </c>
      <c r="F4535" s="2">
        <v>2.57</v>
      </c>
      <c r="G4535" s="2">
        <f t="shared" si="4"/>
        <v>0.0257</v>
      </c>
      <c r="H4535" s="2">
        <f t="shared" si="21"/>
        <v>2.4037</v>
      </c>
      <c r="I4535" s="2">
        <f t="shared" si="27"/>
        <v>1.813982571</v>
      </c>
      <c r="J4535" s="2">
        <f t="shared" si="5"/>
        <v>575.2575486</v>
      </c>
      <c r="K4535" s="2">
        <f t="shared" si="6"/>
        <v>594.7105965</v>
      </c>
      <c r="L4535" s="2">
        <f t="shared" si="7"/>
        <v>0</v>
      </c>
      <c r="M4535" s="2">
        <f t="shared" si="1"/>
        <v>594.7105965</v>
      </c>
      <c r="O4535" s="2">
        <v>4533.0</v>
      </c>
      <c r="P4535" s="2">
        <v>3266.0</v>
      </c>
      <c r="Q4535" s="2">
        <v>3266.0</v>
      </c>
      <c r="R4535" s="2">
        <v>3360.0</v>
      </c>
      <c r="S4535" s="2">
        <v>3266.0</v>
      </c>
      <c r="T4535" s="2">
        <v>1.336452973E9</v>
      </c>
      <c r="U4535" s="2">
        <v>4.4771175E7</v>
      </c>
      <c r="V4535" s="2">
        <v>1.04549393E8</v>
      </c>
      <c r="W4535" s="2">
        <v>3140984.0</v>
      </c>
      <c r="X4535" s="2">
        <v>3474.0</v>
      </c>
      <c r="Y4535" s="2">
        <f t="shared" si="8"/>
        <v>0.9430572473</v>
      </c>
      <c r="Z4535" s="2">
        <f t="shared" ref="Z4535:AC4535" si="4586">ROUNDDOWN($Y4535*Z$1,0)-IF(MOD($Y4535*Z$1,1)=0,1,0)+1</f>
        <v>2</v>
      </c>
      <c r="AA4535" s="2">
        <f t="shared" si="4586"/>
        <v>3</v>
      </c>
      <c r="AB4535" s="2">
        <f t="shared" si="4586"/>
        <v>4</v>
      </c>
      <c r="AC4535" s="2">
        <f t="shared" si="4586"/>
        <v>5</v>
      </c>
      <c r="AD4535" s="2">
        <f t="shared" si="10"/>
        <v>1</v>
      </c>
      <c r="AE4535" s="2">
        <f t="shared" si="11"/>
        <v>0</v>
      </c>
      <c r="AF4535" s="2">
        <f t="shared" si="12"/>
        <v>0</v>
      </c>
      <c r="AG4535" s="2">
        <f t="shared" si="13"/>
        <v>0</v>
      </c>
      <c r="AH4535" s="2">
        <f t="shared" si="14"/>
        <v>0</v>
      </c>
      <c r="AI4535" s="2">
        <f t="shared" si="15"/>
        <v>0</v>
      </c>
      <c r="AJ4535" s="2">
        <f t="shared" si="16"/>
        <v>0</v>
      </c>
      <c r="AK4535" s="2">
        <f t="shared" si="17"/>
        <v>0</v>
      </c>
      <c r="AL4535" s="2">
        <f t="shared" si="18"/>
        <v>1</v>
      </c>
    </row>
    <row r="4536" ht="13.5" customHeight="1">
      <c r="A4536" s="3">
        <v>44566.0</v>
      </c>
      <c r="B4536" s="2">
        <v>3380.0</v>
      </c>
      <c r="C4536" s="2">
        <f t="shared" si="3"/>
        <v>3380</v>
      </c>
      <c r="D4536" s="2">
        <f t="shared" si="26"/>
        <v>5705.281988</v>
      </c>
      <c r="E4536" s="2">
        <f t="shared" si="20"/>
        <v>2685.837073</v>
      </c>
      <c r="F4536" s="2">
        <v>0.9</v>
      </c>
      <c r="G4536" s="2">
        <f t="shared" si="4"/>
        <v>0.009</v>
      </c>
      <c r="H4536" s="2">
        <f t="shared" si="21"/>
        <v>2.4127</v>
      </c>
      <c r="I4536" s="2">
        <f t="shared" si="27"/>
        <v>1.814384398</v>
      </c>
      <c r="J4536" s="2">
        <f t="shared" si="5"/>
        <v>580.4348665</v>
      </c>
      <c r="K4536" s="2">
        <f t="shared" si="6"/>
        <v>600.0629919</v>
      </c>
      <c r="L4536" s="2">
        <f t="shared" si="7"/>
        <v>0</v>
      </c>
      <c r="M4536" s="2">
        <f t="shared" si="1"/>
        <v>600.0629919</v>
      </c>
      <c r="O4536" s="2">
        <v>4534.0</v>
      </c>
      <c r="P4536" s="2">
        <v>3346.0</v>
      </c>
      <c r="Q4536" s="2">
        <v>3350.0</v>
      </c>
      <c r="R4536" s="2">
        <v>3395.0</v>
      </c>
      <c r="S4536" s="2">
        <v>3325.0</v>
      </c>
      <c r="T4536" s="2">
        <v>1.336452973E9</v>
      </c>
      <c r="U4536" s="2">
        <v>4.517211E7</v>
      </c>
      <c r="V4536" s="2">
        <v>1.16522845E8</v>
      </c>
      <c r="W4536" s="2">
        <v>3459520.0</v>
      </c>
      <c r="X4536" s="2">
        <v>2946.0</v>
      </c>
      <c r="Y4536" s="2">
        <f t="shared" si="8"/>
        <v>0.7320341048</v>
      </c>
      <c r="Z4536" s="2">
        <f t="shared" ref="Z4536:AC4536" si="4587">ROUNDDOWN($Y4536*Z$1,0)-IF(MOD($Y4536*Z$1,1)=0,1,0)+1</f>
        <v>2</v>
      </c>
      <c r="AA4536" s="2">
        <f t="shared" si="4587"/>
        <v>3</v>
      </c>
      <c r="AB4536" s="2">
        <f t="shared" si="4587"/>
        <v>3</v>
      </c>
      <c r="AC4536" s="2">
        <f t="shared" si="4587"/>
        <v>4</v>
      </c>
      <c r="AD4536" s="2">
        <f t="shared" si="10"/>
        <v>0</v>
      </c>
      <c r="AE4536" s="2">
        <f t="shared" si="11"/>
        <v>0</v>
      </c>
      <c r="AF4536" s="2">
        <f t="shared" si="12"/>
        <v>0</v>
      </c>
      <c r="AG4536" s="2">
        <f t="shared" si="13"/>
        <v>0</v>
      </c>
      <c r="AH4536" s="2">
        <f t="shared" si="14"/>
        <v>1</v>
      </c>
      <c r="AI4536" s="2">
        <f t="shared" si="15"/>
        <v>0</v>
      </c>
      <c r="AJ4536" s="2">
        <f t="shared" si="16"/>
        <v>0</v>
      </c>
      <c r="AK4536" s="2">
        <f t="shared" si="17"/>
        <v>0</v>
      </c>
      <c r="AL4536" s="2">
        <f t="shared" si="18"/>
        <v>1</v>
      </c>
    </row>
    <row r="4537" ht="13.5" customHeight="1">
      <c r="A4537" s="3">
        <v>44567.0</v>
      </c>
      <c r="B4537" s="2">
        <v>3380.0</v>
      </c>
      <c r="C4537" s="2">
        <f t="shared" si="3"/>
        <v>3380</v>
      </c>
      <c r="D4537" s="2">
        <f t="shared" si="26"/>
        <v>5707.574526</v>
      </c>
      <c r="E4537" s="2">
        <f t="shared" si="20"/>
        <v>2686.17964</v>
      </c>
      <c r="F4537" s="2">
        <v>0.0</v>
      </c>
      <c r="G4537" s="2">
        <f t="shared" si="4"/>
        <v>0</v>
      </c>
      <c r="H4537" s="2">
        <f t="shared" si="21"/>
        <v>2.4127</v>
      </c>
      <c r="I4537" s="2">
        <f t="shared" si="27"/>
        <v>1.814786225</v>
      </c>
      <c r="J4537" s="2">
        <f t="shared" si="5"/>
        <v>580.4348665</v>
      </c>
      <c r="K4537" s="2">
        <f t="shared" si="6"/>
        <v>600.0629919</v>
      </c>
      <c r="L4537" s="2">
        <f t="shared" si="7"/>
        <v>0</v>
      </c>
      <c r="M4537" s="2">
        <f t="shared" si="1"/>
        <v>600.0629919</v>
      </c>
      <c r="O4537" s="2">
        <v>4535.0</v>
      </c>
      <c r="P4537" s="2">
        <v>3350.0</v>
      </c>
      <c r="Q4537" s="2">
        <v>3380.0</v>
      </c>
      <c r="R4537" s="2">
        <v>3393.0</v>
      </c>
      <c r="S4537" s="2">
        <v>3332.0</v>
      </c>
      <c r="T4537" s="2">
        <v>1.336452973E9</v>
      </c>
      <c r="U4537" s="2">
        <v>4.517211E7</v>
      </c>
      <c r="V4537" s="2">
        <v>1.38364351E8</v>
      </c>
      <c r="W4537" s="2">
        <v>4105581.0</v>
      </c>
      <c r="X4537" s="2">
        <v>3156.0</v>
      </c>
      <c r="Y4537" s="2">
        <f t="shared" si="8"/>
        <v>0.4880227365</v>
      </c>
      <c r="Z4537" s="2">
        <f t="shared" ref="Z4537:AC4537" si="4588">ROUNDDOWN($Y4537*Z$1,0)-IF(MOD($Y4537*Z$1,1)=0,1,0)+1</f>
        <v>1</v>
      </c>
      <c r="AA4537" s="2">
        <f t="shared" si="4588"/>
        <v>2</v>
      </c>
      <c r="AB4537" s="2">
        <f t="shared" si="4588"/>
        <v>2</v>
      </c>
      <c r="AC4537" s="2">
        <f t="shared" si="4588"/>
        <v>3</v>
      </c>
      <c r="AD4537" s="2">
        <f t="shared" si="10"/>
        <v>0</v>
      </c>
      <c r="AE4537" s="2">
        <f t="shared" si="11"/>
        <v>0</v>
      </c>
      <c r="AF4537" s="2">
        <f t="shared" si="12"/>
        <v>0</v>
      </c>
      <c r="AG4537" s="2">
        <f t="shared" si="13"/>
        <v>1</v>
      </c>
      <c r="AH4537" s="2">
        <f t="shared" si="14"/>
        <v>0</v>
      </c>
      <c r="AI4537" s="2">
        <f t="shared" si="15"/>
        <v>0</v>
      </c>
      <c r="AJ4537" s="2">
        <f t="shared" si="16"/>
        <v>0</v>
      </c>
      <c r="AK4537" s="2">
        <f t="shared" si="17"/>
        <v>0</v>
      </c>
      <c r="AL4537" s="2">
        <f t="shared" si="18"/>
        <v>1</v>
      </c>
    </row>
    <row r="4538" ht="13.5" customHeight="1">
      <c r="A4538" s="3">
        <v>44570.0</v>
      </c>
      <c r="B4538" s="2">
        <v>3320.0</v>
      </c>
      <c r="C4538" s="2">
        <f t="shared" si="3"/>
        <v>3320</v>
      </c>
      <c r="D4538" s="2">
        <f t="shared" si="26"/>
        <v>5709.867984</v>
      </c>
      <c r="E4538" s="2">
        <f t="shared" si="20"/>
        <v>2686.522208</v>
      </c>
      <c r="F4538" s="2">
        <v>-1.78</v>
      </c>
      <c r="G4538" s="2">
        <f t="shared" si="4"/>
        <v>-0.0178</v>
      </c>
      <c r="H4538" s="2">
        <f t="shared" si="21"/>
        <v>2.3949</v>
      </c>
      <c r="I4538" s="2">
        <f t="shared" si="27"/>
        <v>1.815188052</v>
      </c>
      <c r="J4538" s="2">
        <f t="shared" si="5"/>
        <v>570.1031259</v>
      </c>
      <c r="K4538" s="2">
        <f t="shared" si="6"/>
        <v>589.3818706</v>
      </c>
      <c r="L4538" s="2">
        <f t="shared" si="7"/>
        <v>0</v>
      </c>
      <c r="M4538" s="2">
        <f t="shared" si="1"/>
        <v>589.3818706</v>
      </c>
      <c r="O4538" s="2">
        <v>4536.0</v>
      </c>
      <c r="P4538" s="2">
        <v>3351.0</v>
      </c>
      <c r="Q4538" s="2">
        <v>3380.0</v>
      </c>
      <c r="R4538" s="2">
        <v>3395.0</v>
      </c>
      <c r="S4538" s="2">
        <v>3311.0</v>
      </c>
      <c r="T4538" s="2">
        <v>1.336452973E9</v>
      </c>
      <c r="U4538" s="2">
        <v>4.4370239E7</v>
      </c>
      <c r="V4538" s="2">
        <v>4.1107412E7</v>
      </c>
      <c r="W4538" s="2">
        <v>1227339.0</v>
      </c>
      <c r="X4538" s="2">
        <v>1350.0</v>
      </c>
      <c r="Y4538" s="2">
        <f t="shared" si="8"/>
        <v>0.1068818514</v>
      </c>
      <c r="Z4538" s="2">
        <f t="shared" ref="Z4538:AC4538" si="4589">ROUNDDOWN($Y4538*Z$1,0)-IF(MOD($Y4538*Z$1,1)=0,1,0)+1</f>
        <v>1</v>
      </c>
      <c r="AA4538" s="2">
        <f t="shared" si="4589"/>
        <v>1</v>
      </c>
      <c r="AB4538" s="2">
        <f t="shared" si="4589"/>
        <v>1</v>
      </c>
      <c r="AC4538" s="2">
        <f t="shared" si="4589"/>
        <v>1</v>
      </c>
      <c r="AD4538" s="2">
        <f t="shared" si="10"/>
        <v>0</v>
      </c>
      <c r="AE4538" s="2">
        <f t="shared" si="11"/>
        <v>0</v>
      </c>
      <c r="AF4538" s="2">
        <f t="shared" si="12"/>
        <v>0</v>
      </c>
      <c r="AG4538" s="2">
        <f t="shared" si="13"/>
        <v>0</v>
      </c>
      <c r="AH4538" s="2">
        <f t="shared" si="14"/>
        <v>0</v>
      </c>
      <c r="AI4538" s="2">
        <f t="shared" si="15"/>
        <v>0</v>
      </c>
      <c r="AJ4538" s="2">
        <f t="shared" si="16"/>
        <v>0</v>
      </c>
      <c r="AK4538" s="2">
        <f t="shared" si="17"/>
        <v>1</v>
      </c>
      <c r="AL4538" s="2">
        <f t="shared" si="18"/>
        <v>1</v>
      </c>
    </row>
    <row r="4539" ht="13.5" customHeight="1">
      <c r="A4539" s="3">
        <v>44571.0</v>
      </c>
      <c r="B4539" s="2">
        <v>3350.0</v>
      </c>
      <c r="C4539" s="2">
        <f t="shared" si="3"/>
        <v>3350</v>
      </c>
      <c r="D4539" s="2">
        <f t="shared" si="26"/>
        <v>5712.162364</v>
      </c>
      <c r="E4539" s="2">
        <f t="shared" si="20"/>
        <v>2686.864776</v>
      </c>
      <c r="F4539" s="2">
        <v>0.9</v>
      </c>
      <c r="G4539" s="2">
        <f t="shared" si="4"/>
        <v>0.009</v>
      </c>
      <c r="H4539" s="2">
        <f t="shared" si="21"/>
        <v>2.4039</v>
      </c>
      <c r="I4539" s="2">
        <f t="shared" si="27"/>
        <v>1.81558988</v>
      </c>
      <c r="J4539" s="2">
        <f t="shared" si="5"/>
        <v>575.234054</v>
      </c>
      <c r="K4539" s="2">
        <f t="shared" si="6"/>
        <v>594.6863074</v>
      </c>
      <c r="L4539" s="2">
        <f t="shared" si="7"/>
        <v>0</v>
      </c>
      <c r="M4539" s="2">
        <f t="shared" si="1"/>
        <v>594.6863074</v>
      </c>
      <c r="O4539" s="2">
        <v>4537.0</v>
      </c>
      <c r="P4539" s="2">
        <v>3320.0</v>
      </c>
      <c r="Q4539" s="2">
        <v>3320.0</v>
      </c>
      <c r="R4539" s="2">
        <v>3380.0</v>
      </c>
      <c r="S4539" s="2">
        <v>3302.0</v>
      </c>
      <c r="T4539" s="2">
        <v>1.336452973E9</v>
      </c>
      <c r="U4539" s="2">
        <v>4.4771175E7</v>
      </c>
      <c r="V4539" s="2">
        <v>8.7875148E7</v>
      </c>
      <c r="W4539" s="2">
        <v>2616086.0</v>
      </c>
      <c r="X4539" s="2">
        <v>3174.0</v>
      </c>
      <c r="Y4539" s="2">
        <f t="shared" si="8"/>
        <v>0.7320341048</v>
      </c>
      <c r="Z4539" s="2">
        <f t="shared" ref="Z4539:AC4539" si="4590">ROUNDDOWN($Y4539*Z$1,0)-IF(MOD($Y4539*Z$1,1)=0,1,0)+1</f>
        <v>2</v>
      </c>
      <c r="AA4539" s="2">
        <f t="shared" si="4590"/>
        <v>3</v>
      </c>
      <c r="AB4539" s="2">
        <f t="shared" si="4590"/>
        <v>3</v>
      </c>
      <c r="AC4539" s="2">
        <f t="shared" si="4590"/>
        <v>4</v>
      </c>
      <c r="AD4539" s="2">
        <f t="shared" si="10"/>
        <v>0</v>
      </c>
      <c r="AE4539" s="2">
        <f t="shared" si="11"/>
        <v>1</v>
      </c>
      <c r="AF4539" s="2">
        <f t="shared" si="12"/>
        <v>0</v>
      </c>
      <c r="AG4539" s="2">
        <f t="shared" si="13"/>
        <v>0</v>
      </c>
      <c r="AH4539" s="2">
        <f t="shared" si="14"/>
        <v>0</v>
      </c>
      <c r="AI4539" s="2">
        <f t="shared" si="15"/>
        <v>0</v>
      </c>
      <c r="AJ4539" s="2">
        <f t="shared" si="16"/>
        <v>0</v>
      </c>
      <c r="AK4539" s="2">
        <f t="shared" si="17"/>
        <v>0</v>
      </c>
      <c r="AL4539" s="2">
        <f t="shared" si="18"/>
        <v>1</v>
      </c>
    </row>
    <row r="4540" ht="13.5" customHeight="1">
      <c r="A4540" s="3">
        <v>44572.0</v>
      </c>
      <c r="B4540" s="2">
        <v>3455.0</v>
      </c>
      <c r="C4540" s="2">
        <f t="shared" si="3"/>
        <v>3455</v>
      </c>
      <c r="D4540" s="2">
        <f t="shared" si="26"/>
        <v>5714.457666</v>
      </c>
      <c r="E4540" s="2">
        <f t="shared" si="20"/>
        <v>2687.207343</v>
      </c>
      <c r="F4540" s="2">
        <v>3.13</v>
      </c>
      <c r="G4540" s="2">
        <f t="shared" si="4"/>
        <v>0.0313</v>
      </c>
      <c r="H4540" s="2">
        <f t="shared" si="21"/>
        <v>2.4352</v>
      </c>
      <c r="I4540" s="2">
        <f t="shared" si="27"/>
        <v>1.815991707</v>
      </c>
      <c r="J4540" s="2">
        <f t="shared" si="5"/>
        <v>593.2388799</v>
      </c>
      <c r="K4540" s="2">
        <f t="shared" si="6"/>
        <v>613.2999889</v>
      </c>
      <c r="L4540" s="2">
        <f t="shared" si="7"/>
        <v>0</v>
      </c>
      <c r="M4540" s="2">
        <f t="shared" si="1"/>
        <v>613.2999889</v>
      </c>
      <c r="O4540" s="2">
        <v>4538.0</v>
      </c>
      <c r="P4540" s="2">
        <v>3369.0</v>
      </c>
      <c r="Q4540" s="2">
        <v>3350.0</v>
      </c>
      <c r="R4540" s="2">
        <v>3458.0</v>
      </c>
      <c r="S4540" s="2">
        <v>3367.0</v>
      </c>
      <c r="T4540" s="2">
        <v>1.336452973E9</v>
      </c>
      <c r="U4540" s="2">
        <v>4.617445E7</v>
      </c>
      <c r="V4540" s="2">
        <v>1.03564441E8</v>
      </c>
      <c r="W4540" s="2">
        <v>3018438.0</v>
      </c>
      <c r="X4540" s="2">
        <v>3858.0</v>
      </c>
      <c r="Y4540" s="2">
        <f t="shared" si="8"/>
        <v>0.9677222899</v>
      </c>
      <c r="Z4540" s="2">
        <f t="shared" ref="Z4540:AC4540" si="4591">ROUNDDOWN($Y4540*Z$1,0)-IF(MOD($Y4540*Z$1,1)=0,1,0)+1</f>
        <v>2</v>
      </c>
      <c r="AA4540" s="2">
        <f t="shared" si="4591"/>
        <v>3</v>
      </c>
      <c r="AB4540" s="2">
        <f t="shared" si="4591"/>
        <v>4</v>
      </c>
      <c r="AC4540" s="2">
        <f t="shared" si="4591"/>
        <v>5</v>
      </c>
      <c r="AD4540" s="2">
        <f t="shared" si="10"/>
        <v>0</v>
      </c>
      <c r="AE4540" s="2">
        <f t="shared" si="11"/>
        <v>1</v>
      </c>
      <c r="AF4540" s="2">
        <f t="shared" si="12"/>
        <v>0</v>
      </c>
      <c r="AG4540" s="2">
        <f t="shared" si="13"/>
        <v>0</v>
      </c>
      <c r="AH4540" s="2">
        <f t="shared" si="14"/>
        <v>0</v>
      </c>
      <c r="AI4540" s="2">
        <f t="shared" si="15"/>
        <v>0</v>
      </c>
      <c r="AJ4540" s="2">
        <f t="shared" si="16"/>
        <v>0</v>
      </c>
      <c r="AK4540" s="2">
        <f t="shared" si="17"/>
        <v>0</v>
      </c>
      <c r="AL4540" s="2">
        <f t="shared" si="18"/>
        <v>1</v>
      </c>
    </row>
    <row r="4541" ht="13.5" customHeight="1">
      <c r="A4541" s="3">
        <v>44573.0</v>
      </c>
      <c r="B4541" s="2">
        <v>3529.0</v>
      </c>
      <c r="C4541" s="2">
        <f t="shared" si="3"/>
        <v>3529</v>
      </c>
      <c r="D4541" s="2">
        <f t="shared" si="26"/>
        <v>5716.753891</v>
      </c>
      <c r="E4541" s="2">
        <f t="shared" si="20"/>
        <v>2687.549911</v>
      </c>
      <c r="F4541" s="2">
        <v>2.14</v>
      </c>
      <c r="G4541" s="2">
        <f t="shared" si="4"/>
        <v>0.0214</v>
      </c>
      <c r="H4541" s="2">
        <f t="shared" si="21"/>
        <v>2.4566</v>
      </c>
      <c r="I4541" s="2">
        <f t="shared" si="27"/>
        <v>1.816393534</v>
      </c>
      <c r="J4541" s="2">
        <f t="shared" si="5"/>
        <v>605.934192</v>
      </c>
      <c r="K4541" s="2">
        <f t="shared" si="6"/>
        <v>626.4246086</v>
      </c>
      <c r="L4541" s="2">
        <f t="shared" si="7"/>
        <v>0</v>
      </c>
      <c r="M4541" s="2">
        <f t="shared" si="1"/>
        <v>626.4246086</v>
      </c>
      <c r="O4541" s="2">
        <v>4539.0</v>
      </c>
      <c r="P4541" s="2">
        <v>3480.0</v>
      </c>
      <c r="Q4541" s="2">
        <v>3455.0</v>
      </c>
      <c r="R4541" s="2">
        <v>3543.0</v>
      </c>
      <c r="S4541" s="2">
        <v>3473.0</v>
      </c>
      <c r="T4541" s="2">
        <v>1.336452973E9</v>
      </c>
      <c r="U4541" s="2">
        <v>4.7163425E7</v>
      </c>
      <c r="V4541" s="2">
        <v>1.15103682E8</v>
      </c>
      <c r="W4541" s="2">
        <v>3275631.0</v>
      </c>
      <c r="X4541" s="2">
        <v>3576.0</v>
      </c>
      <c r="Y4541" s="2">
        <f t="shared" si="8"/>
        <v>0.9113885505</v>
      </c>
      <c r="Z4541" s="2">
        <f t="shared" ref="Z4541:AC4541" si="4592">ROUNDDOWN($Y4541*Z$1,0)-IF(MOD($Y4541*Z$1,1)=0,1,0)+1</f>
        <v>2</v>
      </c>
      <c r="AA4541" s="2">
        <f t="shared" si="4592"/>
        <v>3</v>
      </c>
      <c r="AB4541" s="2">
        <f t="shared" si="4592"/>
        <v>4</v>
      </c>
      <c r="AC4541" s="2">
        <f t="shared" si="4592"/>
        <v>5</v>
      </c>
      <c r="AD4541" s="2">
        <f t="shared" si="10"/>
        <v>1</v>
      </c>
      <c r="AE4541" s="2">
        <f t="shared" si="11"/>
        <v>0</v>
      </c>
      <c r="AF4541" s="2">
        <f t="shared" si="12"/>
        <v>0</v>
      </c>
      <c r="AG4541" s="2">
        <f t="shared" si="13"/>
        <v>0</v>
      </c>
      <c r="AH4541" s="2">
        <f t="shared" si="14"/>
        <v>0</v>
      </c>
      <c r="AI4541" s="2">
        <f t="shared" si="15"/>
        <v>0</v>
      </c>
      <c r="AJ4541" s="2">
        <f t="shared" si="16"/>
        <v>0</v>
      </c>
      <c r="AK4541" s="2">
        <f t="shared" si="17"/>
        <v>0</v>
      </c>
      <c r="AL4541" s="2">
        <f t="shared" si="18"/>
        <v>1</v>
      </c>
    </row>
    <row r="4542" ht="13.5" customHeight="1">
      <c r="A4542" s="3">
        <v>44574.0</v>
      </c>
      <c r="B4542" s="2">
        <v>3608.0</v>
      </c>
      <c r="C4542" s="2">
        <f t="shared" si="3"/>
        <v>3608</v>
      </c>
      <c r="D4542" s="2">
        <f t="shared" si="26"/>
        <v>5719.051038</v>
      </c>
      <c r="E4542" s="2">
        <f t="shared" si="20"/>
        <v>2687.892479</v>
      </c>
      <c r="F4542" s="2">
        <v>2.24</v>
      </c>
      <c r="G4542" s="2">
        <f t="shared" si="4"/>
        <v>0.0224</v>
      </c>
      <c r="H4542" s="2">
        <f t="shared" si="21"/>
        <v>2.479</v>
      </c>
      <c r="I4542" s="2">
        <f t="shared" si="27"/>
        <v>1.816795361</v>
      </c>
      <c r="J4542" s="2">
        <f t="shared" si="5"/>
        <v>619.5071179</v>
      </c>
      <c r="K4542" s="2">
        <f t="shared" si="6"/>
        <v>640.4565199</v>
      </c>
      <c r="L4542" s="2">
        <f t="shared" si="7"/>
        <v>0</v>
      </c>
      <c r="M4542" s="2">
        <f t="shared" si="1"/>
        <v>640.4565199</v>
      </c>
      <c r="O4542" s="2">
        <v>4540.0</v>
      </c>
      <c r="P4542" s="2">
        <v>3514.0</v>
      </c>
      <c r="Q4542" s="2">
        <v>3529.0</v>
      </c>
      <c r="R4542" s="2">
        <v>3609.0</v>
      </c>
      <c r="S4542" s="2">
        <v>3514.0</v>
      </c>
      <c r="T4542" s="2">
        <v>1.336452973E9</v>
      </c>
      <c r="U4542" s="2">
        <v>4.8219223E7</v>
      </c>
      <c r="V4542" s="2">
        <v>1.73444696E8</v>
      </c>
      <c r="W4542" s="2">
        <v>4855511.0</v>
      </c>
      <c r="X4542" s="2">
        <v>4637.0</v>
      </c>
      <c r="Y4542" s="2">
        <f t="shared" si="8"/>
        <v>0.9199147381</v>
      </c>
      <c r="Z4542" s="2">
        <f t="shared" ref="Z4542:AC4542" si="4593">ROUNDDOWN($Y4542*Z$1,0)-IF(MOD($Y4542*Z$1,1)=0,1,0)+1</f>
        <v>2</v>
      </c>
      <c r="AA4542" s="2">
        <f t="shared" si="4593"/>
        <v>3</v>
      </c>
      <c r="AB4542" s="2">
        <f t="shared" si="4593"/>
        <v>4</v>
      </c>
      <c r="AC4542" s="2">
        <f t="shared" si="4593"/>
        <v>5</v>
      </c>
      <c r="AD4542" s="2">
        <f t="shared" si="10"/>
        <v>0</v>
      </c>
      <c r="AE4542" s="2">
        <f t="shared" si="11"/>
        <v>0</v>
      </c>
      <c r="AF4542" s="2">
        <f t="shared" si="12"/>
        <v>0</v>
      </c>
      <c r="AG4542" s="2">
        <f t="shared" si="13"/>
        <v>0</v>
      </c>
      <c r="AH4542" s="2">
        <f t="shared" si="14"/>
        <v>1</v>
      </c>
      <c r="AI4542" s="2">
        <f t="shared" si="15"/>
        <v>0</v>
      </c>
      <c r="AJ4542" s="2">
        <f t="shared" si="16"/>
        <v>0</v>
      </c>
      <c r="AK4542" s="2">
        <f t="shared" si="17"/>
        <v>0</v>
      </c>
      <c r="AL4542" s="2">
        <f t="shared" si="18"/>
        <v>1</v>
      </c>
    </row>
    <row r="4543" ht="13.5" customHeight="1">
      <c r="A4543" s="3">
        <v>44577.0</v>
      </c>
      <c r="B4543" s="2">
        <v>3590.0</v>
      </c>
      <c r="C4543" s="2">
        <f t="shared" si="3"/>
        <v>3590</v>
      </c>
      <c r="D4543" s="2">
        <f t="shared" si="26"/>
        <v>5721.349108</v>
      </c>
      <c r="E4543" s="2">
        <f t="shared" si="20"/>
        <v>2688.235047</v>
      </c>
      <c r="F4543" s="2">
        <v>-0.5</v>
      </c>
      <c r="G4543" s="2">
        <f t="shared" si="4"/>
        <v>-0.005</v>
      </c>
      <c r="H4543" s="2">
        <f t="shared" si="21"/>
        <v>2.474</v>
      </c>
      <c r="I4543" s="2">
        <f t="shared" si="27"/>
        <v>1.817197188</v>
      </c>
      <c r="J4543" s="2">
        <f t="shared" si="5"/>
        <v>616.4095823</v>
      </c>
      <c r="K4543" s="2">
        <f t="shared" si="6"/>
        <v>637.2542373</v>
      </c>
      <c r="L4543" s="2">
        <f t="shared" si="7"/>
        <v>0</v>
      </c>
      <c r="M4543" s="2">
        <f t="shared" si="1"/>
        <v>637.2542373</v>
      </c>
      <c r="O4543" s="2">
        <v>4541.0</v>
      </c>
      <c r="P4543" s="2">
        <v>3585.0</v>
      </c>
      <c r="Q4543" s="2">
        <v>3608.0</v>
      </c>
      <c r="R4543" s="2">
        <v>3613.0</v>
      </c>
      <c r="S4543" s="2">
        <v>3550.0</v>
      </c>
      <c r="T4543" s="2">
        <v>1.336452973E9</v>
      </c>
      <c r="U4543" s="2">
        <v>4.7978662E7</v>
      </c>
      <c r="V4543" s="2">
        <v>4.6048965E7</v>
      </c>
      <c r="W4543" s="2">
        <v>1286575.0</v>
      </c>
      <c r="X4543" s="2">
        <v>1614.0</v>
      </c>
      <c r="Y4543" s="2">
        <f t="shared" si="8"/>
        <v>0.3463256192</v>
      </c>
      <c r="Z4543" s="2">
        <f t="shared" ref="Z4543:AC4543" si="4594">ROUNDDOWN($Y4543*Z$1,0)-IF(MOD($Y4543*Z$1,1)=0,1,0)+1</f>
        <v>1</v>
      </c>
      <c r="AA4543" s="2">
        <f t="shared" si="4594"/>
        <v>2</v>
      </c>
      <c r="AB4543" s="2">
        <f t="shared" si="4594"/>
        <v>2</v>
      </c>
      <c r="AC4543" s="2">
        <f t="shared" si="4594"/>
        <v>2</v>
      </c>
      <c r="AD4543" s="2">
        <f t="shared" si="10"/>
        <v>0</v>
      </c>
      <c r="AE4543" s="2">
        <f t="shared" si="11"/>
        <v>0</v>
      </c>
      <c r="AF4543" s="2">
        <f t="shared" si="12"/>
        <v>1</v>
      </c>
      <c r="AG4543" s="2">
        <f t="shared" si="13"/>
        <v>0</v>
      </c>
      <c r="AH4543" s="2">
        <f t="shared" si="14"/>
        <v>0</v>
      </c>
      <c r="AI4543" s="2">
        <f t="shared" si="15"/>
        <v>0</v>
      </c>
      <c r="AJ4543" s="2">
        <f t="shared" si="16"/>
        <v>0</v>
      </c>
      <c r="AK4543" s="2">
        <f t="shared" si="17"/>
        <v>0</v>
      </c>
      <c r="AL4543" s="2">
        <f t="shared" si="18"/>
        <v>1</v>
      </c>
    </row>
    <row r="4544" ht="13.5" customHeight="1">
      <c r="A4544" s="3">
        <v>44578.0</v>
      </c>
      <c r="B4544" s="2">
        <v>3517.0</v>
      </c>
      <c r="C4544" s="2">
        <f t="shared" si="3"/>
        <v>3517</v>
      </c>
      <c r="D4544" s="2">
        <f t="shared" si="26"/>
        <v>5723.648101</v>
      </c>
      <c r="E4544" s="2">
        <f t="shared" si="20"/>
        <v>2688.577614</v>
      </c>
      <c r="F4544" s="2">
        <v>-2.03</v>
      </c>
      <c r="G4544" s="2">
        <f t="shared" si="4"/>
        <v>-0.0203</v>
      </c>
      <c r="H4544" s="2">
        <f t="shared" si="21"/>
        <v>2.4537</v>
      </c>
      <c r="I4544" s="2">
        <f t="shared" si="27"/>
        <v>1.817599016</v>
      </c>
      <c r="J4544" s="2">
        <f t="shared" si="5"/>
        <v>603.8964677</v>
      </c>
      <c r="K4544" s="2">
        <f t="shared" si="6"/>
        <v>624.3179762</v>
      </c>
      <c r="L4544" s="2">
        <f t="shared" si="7"/>
        <v>0</v>
      </c>
      <c r="M4544" s="2">
        <f t="shared" si="1"/>
        <v>624.3179762</v>
      </c>
      <c r="O4544" s="2">
        <v>4542.0</v>
      </c>
      <c r="P4544" s="2">
        <v>3590.0</v>
      </c>
      <c r="Q4544" s="2">
        <v>3590.0</v>
      </c>
      <c r="R4544" s="2">
        <v>3594.0</v>
      </c>
      <c r="S4544" s="2">
        <v>3501.0</v>
      </c>
      <c r="T4544" s="2">
        <v>1.336452973E9</v>
      </c>
      <c r="U4544" s="2">
        <v>4.7003051E7</v>
      </c>
      <c r="V4544" s="2">
        <v>8.6506993E7</v>
      </c>
      <c r="W4544" s="2">
        <v>2442090.0</v>
      </c>
      <c r="X4544" s="2">
        <v>3430.0</v>
      </c>
      <c r="Y4544" s="2">
        <f t="shared" si="8"/>
        <v>0.08455136013</v>
      </c>
      <c r="Z4544" s="2">
        <f t="shared" ref="Z4544:AC4544" si="4595">ROUNDDOWN($Y4544*Z$1,0)-IF(MOD($Y4544*Z$1,1)=0,1,0)+1</f>
        <v>1</v>
      </c>
      <c r="AA4544" s="2">
        <f t="shared" si="4595"/>
        <v>1</v>
      </c>
      <c r="AB4544" s="2">
        <f t="shared" si="4595"/>
        <v>1</v>
      </c>
      <c r="AC4544" s="2">
        <f t="shared" si="4595"/>
        <v>1</v>
      </c>
      <c r="AD4544" s="2">
        <f t="shared" si="10"/>
        <v>0</v>
      </c>
      <c r="AE4544" s="2">
        <f t="shared" si="11"/>
        <v>0</v>
      </c>
      <c r="AF4544" s="2">
        <f t="shared" si="12"/>
        <v>0</v>
      </c>
      <c r="AG4544" s="2">
        <f t="shared" si="13"/>
        <v>1</v>
      </c>
      <c r="AH4544" s="2">
        <f t="shared" si="14"/>
        <v>0</v>
      </c>
      <c r="AI4544" s="2">
        <f t="shared" si="15"/>
        <v>0</v>
      </c>
      <c r="AJ4544" s="2">
        <f t="shared" si="16"/>
        <v>0</v>
      </c>
      <c r="AK4544" s="2">
        <f t="shared" si="17"/>
        <v>0</v>
      </c>
      <c r="AL4544" s="2">
        <f t="shared" si="18"/>
        <v>1</v>
      </c>
    </row>
    <row r="4545" ht="13.5" customHeight="1">
      <c r="A4545" s="3">
        <v>44579.0</v>
      </c>
      <c r="B4545" s="2">
        <v>3426.0</v>
      </c>
      <c r="C4545" s="2">
        <f t="shared" si="3"/>
        <v>3426</v>
      </c>
      <c r="D4545" s="2">
        <f t="shared" si="26"/>
        <v>5725.948019</v>
      </c>
      <c r="E4545" s="2">
        <f t="shared" si="20"/>
        <v>2688.920182</v>
      </c>
      <c r="F4545" s="2">
        <v>-2.59</v>
      </c>
      <c r="G4545" s="2">
        <f t="shared" si="4"/>
        <v>-0.0259</v>
      </c>
      <c r="H4545" s="2">
        <f t="shared" si="21"/>
        <v>2.4278</v>
      </c>
      <c r="I4545" s="2">
        <f t="shared" si="27"/>
        <v>1.818000843</v>
      </c>
      <c r="J4545" s="2">
        <f t="shared" si="5"/>
        <v>588.2555492</v>
      </c>
      <c r="K4545" s="2">
        <f t="shared" si="6"/>
        <v>608.1481407</v>
      </c>
      <c r="L4545" s="2">
        <f t="shared" si="7"/>
        <v>0</v>
      </c>
      <c r="M4545" s="2">
        <f t="shared" si="1"/>
        <v>608.1481407</v>
      </c>
      <c r="O4545" s="2">
        <v>4543.0</v>
      </c>
      <c r="P4545" s="2">
        <v>3510.0</v>
      </c>
      <c r="Q4545" s="2">
        <v>3517.0</v>
      </c>
      <c r="R4545" s="2">
        <v>3515.0</v>
      </c>
      <c r="S4545" s="2">
        <v>3403.0</v>
      </c>
      <c r="T4545" s="2">
        <v>1.336452973E9</v>
      </c>
      <c r="U4545" s="2">
        <v>4.5786879E7</v>
      </c>
      <c r="V4545" s="2">
        <v>1.4949428E8</v>
      </c>
      <c r="W4545" s="2">
        <v>4346446.0</v>
      </c>
      <c r="X4545" s="2">
        <v>5355.0</v>
      </c>
      <c r="Y4545" s="2">
        <f t="shared" si="8"/>
        <v>0.05014210313</v>
      </c>
      <c r="Z4545" s="2">
        <f t="shared" ref="Z4545:AC4545" si="4596">ROUNDDOWN($Y4545*Z$1,0)-IF(MOD($Y4545*Z$1,1)=0,1,0)+1</f>
        <v>1</v>
      </c>
      <c r="AA4545" s="2">
        <f t="shared" si="4596"/>
        <v>1</v>
      </c>
      <c r="AB4545" s="2">
        <f t="shared" si="4596"/>
        <v>1</v>
      </c>
      <c r="AC4545" s="2">
        <f t="shared" si="4596"/>
        <v>1</v>
      </c>
      <c r="AD4545" s="2">
        <f t="shared" si="10"/>
        <v>0</v>
      </c>
      <c r="AE4545" s="2">
        <f t="shared" si="11"/>
        <v>0</v>
      </c>
      <c r="AF4545" s="2">
        <f t="shared" si="12"/>
        <v>0</v>
      </c>
      <c r="AG4545" s="2">
        <f t="shared" si="13"/>
        <v>0</v>
      </c>
      <c r="AH4545" s="2">
        <f t="shared" si="14"/>
        <v>0</v>
      </c>
      <c r="AI4545" s="2">
        <f t="shared" si="15"/>
        <v>0</v>
      </c>
      <c r="AJ4545" s="2">
        <f t="shared" si="16"/>
        <v>0</v>
      </c>
      <c r="AK4545" s="2">
        <f t="shared" si="17"/>
        <v>1</v>
      </c>
      <c r="AL4545" s="2">
        <f t="shared" si="18"/>
        <v>1</v>
      </c>
    </row>
    <row r="4546" ht="13.5" customHeight="1">
      <c r="A4546" s="3">
        <v>44580.0</v>
      </c>
      <c r="B4546" s="2">
        <v>3475.0</v>
      </c>
      <c r="C4546" s="2">
        <f t="shared" si="3"/>
        <v>3475</v>
      </c>
      <c r="D4546" s="2">
        <f t="shared" si="26"/>
        <v>5728.24886</v>
      </c>
      <c r="E4546" s="2">
        <f t="shared" si="20"/>
        <v>2689.26275</v>
      </c>
      <c r="F4546" s="2">
        <v>1.43</v>
      </c>
      <c r="G4546" s="2">
        <f t="shared" si="4"/>
        <v>0.0143</v>
      </c>
      <c r="H4546" s="2">
        <f t="shared" si="21"/>
        <v>2.4421</v>
      </c>
      <c r="I4546" s="2">
        <f t="shared" si="27"/>
        <v>1.81840267</v>
      </c>
      <c r="J4546" s="2">
        <f t="shared" si="5"/>
        <v>596.6676036</v>
      </c>
      <c r="K4546" s="2">
        <f t="shared" si="6"/>
        <v>616.8446591</v>
      </c>
      <c r="L4546" s="2">
        <f t="shared" si="7"/>
        <v>0</v>
      </c>
      <c r="M4546" s="2">
        <f t="shared" si="1"/>
        <v>616.8446591</v>
      </c>
      <c r="O4546" s="2">
        <v>4544.0</v>
      </c>
      <c r="P4546" s="2">
        <v>3399.0</v>
      </c>
      <c r="Q4546" s="2">
        <v>3426.0</v>
      </c>
      <c r="R4546" s="2">
        <v>3506.0</v>
      </c>
      <c r="S4546" s="2">
        <v>3391.0</v>
      </c>
      <c r="T4546" s="2">
        <v>1.336452973E9</v>
      </c>
      <c r="U4546" s="2">
        <v>4.6441741E7</v>
      </c>
      <c r="V4546" s="2">
        <v>1.51941589E8</v>
      </c>
      <c r="W4546" s="2">
        <v>4373092.0</v>
      </c>
      <c r="X4546" s="2">
        <v>4838.0</v>
      </c>
      <c r="Y4546" s="2">
        <f t="shared" si="8"/>
        <v>0.8324198132</v>
      </c>
      <c r="Z4546" s="2">
        <f t="shared" ref="Z4546:AC4546" si="4597">ROUNDDOWN($Y4546*Z$1,0)-IF(MOD($Y4546*Z$1,1)=0,1,0)+1</f>
        <v>2</v>
      </c>
      <c r="AA4546" s="2">
        <f t="shared" si="4597"/>
        <v>3</v>
      </c>
      <c r="AB4546" s="2">
        <f t="shared" si="4597"/>
        <v>4</v>
      </c>
      <c r="AC4546" s="2">
        <f t="shared" si="4597"/>
        <v>5</v>
      </c>
      <c r="AD4546" s="2">
        <f t="shared" si="10"/>
        <v>1</v>
      </c>
      <c r="AE4546" s="2">
        <f t="shared" si="11"/>
        <v>0</v>
      </c>
      <c r="AF4546" s="2">
        <f t="shared" si="12"/>
        <v>0</v>
      </c>
      <c r="AG4546" s="2">
        <f t="shared" si="13"/>
        <v>0</v>
      </c>
      <c r="AH4546" s="2">
        <f t="shared" si="14"/>
        <v>0</v>
      </c>
      <c r="AI4546" s="2">
        <f t="shared" si="15"/>
        <v>0</v>
      </c>
      <c r="AJ4546" s="2">
        <f t="shared" si="16"/>
        <v>0</v>
      </c>
      <c r="AK4546" s="2">
        <f t="shared" si="17"/>
        <v>0</v>
      </c>
      <c r="AL4546" s="2">
        <f t="shared" si="18"/>
        <v>1</v>
      </c>
    </row>
    <row r="4547" ht="13.5" customHeight="1">
      <c r="A4547" s="3">
        <v>44581.0</v>
      </c>
      <c r="B4547" s="2">
        <v>3491.0</v>
      </c>
      <c r="C4547" s="2">
        <f t="shared" si="3"/>
        <v>3491</v>
      </c>
      <c r="D4547" s="2">
        <f t="shared" si="26"/>
        <v>5730.550626</v>
      </c>
      <c r="E4547" s="2">
        <f t="shared" si="20"/>
        <v>2689.605317</v>
      </c>
      <c r="F4547" s="2">
        <v>0.46</v>
      </c>
      <c r="G4547" s="2">
        <f t="shared" si="4"/>
        <v>0.0046</v>
      </c>
      <c r="H4547" s="2">
        <f t="shared" si="21"/>
        <v>2.4467</v>
      </c>
      <c r="I4547" s="2">
        <f t="shared" si="27"/>
        <v>1.818804497</v>
      </c>
      <c r="J4547" s="2">
        <f t="shared" si="5"/>
        <v>599.4122746</v>
      </c>
      <c r="K4547" s="2">
        <f t="shared" si="6"/>
        <v>619.6821445</v>
      </c>
      <c r="L4547" s="2">
        <f t="shared" si="7"/>
        <v>0</v>
      </c>
      <c r="M4547" s="2">
        <f t="shared" si="1"/>
        <v>619.6821445</v>
      </c>
      <c r="O4547" s="2">
        <v>4545.0</v>
      </c>
      <c r="P4547" s="2">
        <v>3475.0</v>
      </c>
      <c r="Q4547" s="2">
        <v>3475.0</v>
      </c>
      <c r="R4547" s="2">
        <v>3517.0</v>
      </c>
      <c r="S4547" s="2">
        <v>3434.0</v>
      </c>
      <c r="T4547" s="2">
        <v>1.336452973E9</v>
      </c>
      <c r="U4547" s="2">
        <v>4.6655573E7</v>
      </c>
      <c r="V4547" s="2">
        <v>1.41637235E8</v>
      </c>
      <c r="W4547" s="2">
        <v>4066333.0</v>
      </c>
      <c r="X4547" s="2">
        <v>3639.0</v>
      </c>
      <c r="Y4547" s="2">
        <f t="shared" si="8"/>
        <v>0.6145960211</v>
      </c>
      <c r="Z4547" s="2">
        <f t="shared" ref="Z4547:AC4547" si="4598">ROUNDDOWN($Y4547*Z$1,0)-IF(MOD($Y4547*Z$1,1)=0,1,0)+1</f>
        <v>2</v>
      </c>
      <c r="AA4547" s="2">
        <f t="shared" si="4598"/>
        <v>2</v>
      </c>
      <c r="AB4547" s="2">
        <f t="shared" si="4598"/>
        <v>3</v>
      </c>
      <c r="AC4547" s="2">
        <f t="shared" si="4598"/>
        <v>4</v>
      </c>
      <c r="AD4547" s="2">
        <f t="shared" si="10"/>
        <v>0</v>
      </c>
      <c r="AE4547" s="2">
        <f t="shared" si="11"/>
        <v>0</v>
      </c>
      <c r="AF4547" s="2">
        <f t="shared" si="12"/>
        <v>0</v>
      </c>
      <c r="AG4547" s="2">
        <f t="shared" si="13"/>
        <v>0</v>
      </c>
      <c r="AH4547" s="2">
        <f t="shared" si="14"/>
        <v>1</v>
      </c>
      <c r="AI4547" s="2">
        <f t="shared" si="15"/>
        <v>0</v>
      </c>
      <c r="AJ4547" s="2">
        <f t="shared" si="16"/>
        <v>0</v>
      </c>
      <c r="AK4547" s="2">
        <f t="shared" si="17"/>
        <v>0</v>
      </c>
      <c r="AL4547" s="2">
        <f t="shared" si="18"/>
        <v>1</v>
      </c>
    </row>
    <row r="4548" ht="13.5" customHeight="1">
      <c r="A4548" s="3">
        <v>44584.0</v>
      </c>
      <c r="B4548" s="2">
        <v>3370.0</v>
      </c>
      <c r="C4548" s="2">
        <f t="shared" si="3"/>
        <v>3370</v>
      </c>
      <c r="D4548" s="2">
        <f t="shared" si="26"/>
        <v>5732.853317</v>
      </c>
      <c r="E4548" s="2">
        <f t="shared" si="20"/>
        <v>2689.947885</v>
      </c>
      <c r="F4548" s="2">
        <v>-3.47</v>
      </c>
      <c r="G4548" s="2">
        <f t="shared" si="4"/>
        <v>-0.0347</v>
      </c>
      <c r="H4548" s="2">
        <f t="shared" si="21"/>
        <v>2.412</v>
      </c>
      <c r="I4548" s="2">
        <f t="shared" si="27"/>
        <v>1.819206324</v>
      </c>
      <c r="J4548" s="2">
        <f t="shared" si="5"/>
        <v>578.6126686</v>
      </c>
      <c r="K4548" s="2">
        <f t="shared" si="6"/>
        <v>598.1791741</v>
      </c>
      <c r="L4548" s="2">
        <f t="shared" si="7"/>
        <v>0</v>
      </c>
      <c r="M4548" s="2">
        <f t="shared" si="1"/>
        <v>598.1791741</v>
      </c>
      <c r="O4548" s="2">
        <v>4546.0</v>
      </c>
      <c r="P4548" s="2">
        <v>3397.0</v>
      </c>
      <c r="Q4548" s="2">
        <v>3491.0</v>
      </c>
      <c r="R4548" s="2">
        <v>3407.0</v>
      </c>
      <c r="S4548" s="2">
        <v>3370.0</v>
      </c>
      <c r="T4548" s="2">
        <v>1.336452973E9</v>
      </c>
      <c r="U4548" s="2">
        <v>4.5038465E7</v>
      </c>
      <c r="V4548" s="2">
        <v>9.0730328E7</v>
      </c>
      <c r="W4548" s="2">
        <v>2680940.0</v>
      </c>
      <c r="X4548" s="2">
        <v>2608.0</v>
      </c>
      <c r="Y4548" s="2">
        <f t="shared" si="8"/>
        <v>0.02070645554</v>
      </c>
      <c r="Z4548" s="2">
        <f t="shared" ref="Z4548:AC4548" si="4599">ROUNDDOWN($Y4548*Z$1,0)-IF(MOD($Y4548*Z$1,1)=0,1,0)+1</f>
        <v>1</v>
      </c>
      <c r="AA4548" s="2">
        <f t="shared" si="4599"/>
        <v>1</v>
      </c>
      <c r="AB4548" s="2">
        <f t="shared" si="4599"/>
        <v>1</v>
      </c>
      <c r="AC4548" s="2">
        <f t="shared" si="4599"/>
        <v>1</v>
      </c>
      <c r="AD4548" s="2">
        <f t="shared" si="10"/>
        <v>0</v>
      </c>
      <c r="AE4548" s="2">
        <f t="shared" si="11"/>
        <v>0</v>
      </c>
      <c r="AF4548" s="2">
        <f t="shared" si="12"/>
        <v>0</v>
      </c>
      <c r="AG4548" s="2">
        <f t="shared" si="13"/>
        <v>1</v>
      </c>
      <c r="AH4548" s="2">
        <f t="shared" si="14"/>
        <v>0</v>
      </c>
      <c r="AI4548" s="2">
        <f t="shared" si="15"/>
        <v>0</v>
      </c>
      <c r="AJ4548" s="2">
        <f t="shared" si="16"/>
        <v>0</v>
      </c>
      <c r="AK4548" s="2">
        <f t="shared" si="17"/>
        <v>0</v>
      </c>
      <c r="AL4548" s="2">
        <f t="shared" si="18"/>
        <v>1</v>
      </c>
    </row>
    <row r="4549" ht="13.5" customHeight="1">
      <c r="A4549" s="3">
        <v>44585.0</v>
      </c>
      <c r="B4549" s="2">
        <v>3220.0</v>
      </c>
      <c r="C4549" s="2">
        <f t="shared" si="3"/>
        <v>3220</v>
      </c>
      <c r="D4549" s="2">
        <f t="shared" si="26"/>
        <v>5735.156933</v>
      </c>
      <c r="E4549" s="2">
        <f t="shared" si="20"/>
        <v>2690.290453</v>
      </c>
      <c r="F4549" s="2">
        <v>-4.45</v>
      </c>
      <c r="G4549" s="2">
        <f t="shared" si="4"/>
        <v>-0.0445</v>
      </c>
      <c r="H4549" s="2">
        <f t="shared" si="21"/>
        <v>2.3675</v>
      </c>
      <c r="I4549" s="2">
        <f t="shared" si="27"/>
        <v>1.819608151</v>
      </c>
      <c r="J4549" s="2">
        <f t="shared" si="5"/>
        <v>552.8644049</v>
      </c>
      <c r="K4549" s="2">
        <f t="shared" si="6"/>
        <v>571.5602008</v>
      </c>
      <c r="L4549" s="2">
        <f t="shared" si="7"/>
        <v>0</v>
      </c>
      <c r="M4549" s="2">
        <f t="shared" si="1"/>
        <v>571.5602008</v>
      </c>
      <c r="O4549" s="2">
        <v>4547.0</v>
      </c>
      <c r="P4549" s="2">
        <v>3373.0</v>
      </c>
      <c r="Q4549" s="2">
        <v>3370.0</v>
      </c>
      <c r="R4549" s="2">
        <v>3394.0</v>
      </c>
      <c r="S4549" s="2">
        <v>3213.0</v>
      </c>
      <c r="T4549" s="2">
        <v>1.336452973E9</v>
      </c>
      <c r="U4549" s="2">
        <v>4.3033786E7</v>
      </c>
      <c r="V4549" s="2">
        <v>1.77378175E8</v>
      </c>
      <c r="W4549" s="2">
        <v>5395664.0</v>
      </c>
      <c r="X4549" s="2">
        <v>6100.0</v>
      </c>
      <c r="Y4549" s="2">
        <f t="shared" si="8"/>
        <v>0.01055623224</v>
      </c>
      <c r="Z4549" s="2">
        <f t="shared" ref="Z4549:AC4549" si="4600">ROUNDDOWN($Y4549*Z$1,0)-IF(MOD($Y4549*Z$1,1)=0,1,0)+1</f>
        <v>1</v>
      </c>
      <c r="AA4549" s="2">
        <f t="shared" si="4600"/>
        <v>1</v>
      </c>
      <c r="AB4549" s="2">
        <f t="shared" si="4600"/>
        <v>1</v>
      </c>
      <c r="AC4549" s="2">
        <f t="shared" si="4600"/>
        <v>1</v>
      </c>
      <c r="AD4549" s="2">
        <f t="shared" si="10"/>
        <v>0</v>
      </c>
      <c r="AE4549" s="2">
        <f t="shared" si="11"/>
        <v>0</v>
      </c>
      <c r="AF4549" s="2">
        <f t="shared" si="12"/>
        <v>0</v>
      </c>
      <c r="AG4549" s="2">
        <f t="shared" si="13"/>
        <v>0</v>
      </c>
      <c r="AH4549" s="2">
        <f t="shared" si="14"/>
        <v>0</v>
      </c>
      <c r="AI4549" s="2">
        <f t="shared" si="15"/>
        <v>0</v>
      </c>
      <c r="AJ4549" s="2">
        <f t="shared" si="16"/>
        <v>0</v>
      </c>
      <c r="AK4549" s="2">
        <f t="shared" si="17"/>
        <v>1</v>
      </c>
      <c r="AL4549" s="2">
        <f t="shared" si="18"/>
        <v>1</v>
      </c>
    </row>
    <row r="4550" ht="13.5" customHeight="1">
      <c r="A4550" s="3">
        <v>44586.0</v>
      </c>
      <c r="B4550" s="2">
        <v>3260.0</v>
      </c>
      <c r="C4550" s="2">
        <f t="shared" si="3"/>
        <v>3260</v>
      </c>
      <c r="D4550" s="2">
        <f t="shared" si="26"/>
        <v>5737.461475</v>
      </c>
      <c r="E4550" s="2">
        <f t="shared" si="20"/>
        <v>2690.633021</v>
      </c>
      <c r="F4550" s="2">
        <v>1.24</v>
      </c>
      <c r="G4550" s="2">
        <f t="shared" si="4"/>
        <v>0.0124</v>
      </c>
      <c r="H4550" s="2">
        <f t="shared" si="21"/>
        <v>2.3799</v>
      </c>
      <c r="I4550" s="2">
        <f t="shared" si="27"/>
        <v>1.820009979</v>
      </c>
      <c r="J4550" s="2">
        <f t="shared" si="5"/>
        <v>559.7199235</v>
      </c>
      <c r="K4550" s="2">
        <f t="shared" si="6"/>
        <v>578.6475473</v>
      </c>
      <c r="L4550" s="2">
        <f t="shared" si="7"/>
        <v>0</v>
      </c>
      <c r="M4550" s="2">
        <f t="shared" si="1"/>
        <v>578.6475473</v>
      </c>
      <c r="O4550" s="2">
        <v>4548.0</v>
      </c>
      <c r="P4550" s="2">
        <v>3225.0</v>
      </c>
      <c r="Q4550" s="2">
        <v>3220.0</v>
      </c>
      <c r="R4550" s="2">
        <v>3296.0</v>
      </c>
      <c r="S4550" s="2">
        <v>3171.0</v>
      </c>
      <c r="T4550" s="2">
        <v>1.336452973E9</v>
      </c>
      <c r="U4550" s="2">
        <v>4.3568367E7</v>
      </c>
      <c r="V4550" s="2">
        <v>1.52438884E8</v>
      </c>
      <c r="W4550" s="2">
        <v>4698724.0</v>
      </c>
      <c r="X4550" s="2">
        <v>4568.0</v>
      </c>
      <c r="Y4550" s="2">
        <f t="shared" si="8"/>
        <v>0.8013601299</v>
      </c>
      <c r="Z4550" s="2">
        <f t="shared" ref="Z4550:AC4550" si="4601">ROUNDDOWN($Y4550*Z$1,0)-IF(MOD($Y4550*Z$1,1)=0,1,0)+1</f>
        <v>2</v>
      </c>
      <c r="AA4550" s="2">
        <f t="shared" si="4601"/>
        <v>3</v>
      </c>
      <c r="AB4550" s="2">
        <f t="shared" si="4601"/>
        <v>4</v>
      </c>
      <c r="AC4550" s="2">
        <f t="shared" si="4601"/>
        <v>5</v>
      </c>
      <c r="AD4550" s="2">
        <f t="shared" si="10"/>
        <v>1</v>
      </c>
      <c r="AE4550" s="2">
        <f t="shared" si="11"/>
        <v>0</v>
      </c>
      <c r="AF4550" s="2">
        <f t="shared" si="12"/>
        <v>0</v>
      </c>
      <c r="AG4550" s="2">
        <f t="shared" si="13"/>
        <v>0</v>
      </c>
      <c r="AH4550" s="2">
        <f t="shared" si="14"/>
        <v>0</v>
      </c>
      <c r="AI4550" s="2">
        <f t="shared" si="15"/>
        <v>0</v>
      </c>
      <c r="AJ4550" s="2">
        <f t="shared" si="16"/>
        <v>0</v>
      </c>
      <c r="AK4550" s="2">
        <f t="shared" si="17"/>
        <v>0</v>
      </c>
      <c r="AL4550" s="2">
        <f t="shared" si="18"/>
        <v>1</v>
      </c>
    </row>
    <row r="4551" ht="13.5" customHeight="1">
      <c r="A4551" s="3">
        <v>44587.0</v>
      </c>
      <c r="B4551" s="2">
        <v>3365.0</v>
      </c>
      <c r="C4551" s="2">
        <f t="shared" si="3"/>
        <v>3365</v>
      </c>
      <c r="D4551" s="2">
        <f t="shared" si="26"/>
        <v>5739.766943</v>
      </c>
      <c r="E4551" s="2">
        <f t="shared" si="20"/>
        <v>2690.975588</v>
      </c>
      <c r="F4551" s="2">
        <v>3.22</v>
      </c>
      <c r="G4551" s="2">
        <f t="shared" si="4"/>
        <v>0.0322</v>
      </c>
      <c r="H4551" s="2">
        <f t="shared" si="21"/>
        <v>2.4121</v>
      </c>
      <c r="I4551" s="2">
        <f t="shared" si="27"/>
        <v>1.820411806</v>
      </c>
      <c r="J4551" s="2">
        <f t="shared" si="5"/>
        <v>577.742905</v>
      </c>
      <c r="K4551" s="2">
        <f t="shared" si="6"/>
        <v>597.2799984</v>
      </c>
      <c r="L4551" s="2">
        <f t="shared" si="7"/>
        <v>0</v>
      </c>
      <c r="M4551" s="2">
        <f t="shared" si="1"/>
        <v>597.2799984</v>
      </c>
      <c r="O4551" s="2">
        <v>4549.0</v>
      </c>
      <c r="P4551" s="2">
        <v>3275.0</v>
      </c>
      <c r="Q4551" s="2">
        <v>3260.0</v>
      </c>
      <c r="R4551" s="2">
        <v>3390.0</v>
      </c>
      <c r="S4551" s="2">
        <v>3275.0</v>
      </c>
      <c r="T4551" s="2">
        <v>1.336452973E9</v>
      </c>
      <c r="U4551" s="2">
        <v>4.4971643E7</v>
      </c>
      <c r="V4551" s="2">
        <v>1.11555029E8</v>
      </c>
      <c r="W4551" s="2">
        <v>3337483.0</v>
      </c>
      <c r="X4551" s="2">
        <v>3204.0</v>
      </c>
      <c r="Y4551" s="2">
        <f t="shared" si="8"/>
        <v>0.9709703613</v>
      </c>
      <c r="Z4551" s="2">
        <f t="shared" ref="Z4551:AC4551" si="4602">ROUNDDOWN($Y4551*Z$1,0)-IF(MOD($Y4551*Z$1,1)=0,1,0)+1</f>
        <v>2</v>
      </c>
      <c r="AA4551" s="2">
        <f t="shared" si="4602"/>
        <v>3</v>
      </c>
      <c r="AB4551" s="2">
        <f t="shared" si="4602"/>
        <v>4</v>
      </c>
      <c r="AC4551" s="2">
        <f t="shared" si="4602"/>
        <v>5</v>
      </c>
      <c r="AD4551" s="2">
        <f t="shared" si="10"/>
        <v>0</v>
      </c>
      <c r="AE4551" s="2">
        <f t="shared" si="11"/>
        <v>0</v>
      </c>
      <c r="AF4551" s="2">
        <f t="shared" si="12"/>
        <v>0</v>
      </c>
      <c r="AG4551" s="2">
        <f t="shared" si="13"/>
        <v>0</v>
      </c>
      <c r="AH4551" s="2">
        <f t="shared" si="14"/>
        <v>1</v>
      </c>
      <c r="AI4551" s="2">
        <f t="shared" si="15"/>
        <v>0</v>
      </c>
      <c r="AJ4551" s="2">
        <f t="shared" si="16"/>
        <v>0</v>
      </c>
      <c r="AK4551" s="2">
        <f t="shared" si="17"/>
        <v>0</v>
      </c>
      <c r="AL4551" s="2">
        <f t="shared" si="18"/>
        <v>1</v>
      </c>
    </row>
    <row r="4552" ht="13.5" customHeight="1">
      <c r="A4552" s="3">
        <v>44588.0</v>
      </c>
      <c r="B4552" s="2">
        <v>3336.0</v>
      </c>
      <c r="C4552" s="2">
        <f t="shared" si="3"/>
        <v>3336</v>
      </c>
      <c r="D4552" s="2">
        <f t="shared" si="26"/>
        <v>5742.073338</v>
      </c>
      <c r="E4552" s="2">
        <f t="shared" si="20"/>
        <v>2691.318156</v>
      </c>
      <c r="F4552" s="2">
        <v>-0.86</v>
      </c>
      <c r="G4552" s="2">
        <f t="shared" si="4"/>
        <v>-0.0086</v>
      </c>
      <c r="H4552" s="2">
        <f t="shared" si="21"/>
        <v>2.4035</v>
      </c>
      <c r="I4552" s="2">
        <f t="shared" si="27"/>
        <v>1.820813633</v>
      </c>
      <c r="J4552" s="2">
        <f t="shared" si="5"/>
        <v>572.7743161</v>
      </c>
      <c r="K4552" s="2">
        <f t="shared" si="6"/>
        <v>592.1433904</v>
      </c>
      <c r="L4552" s="2">
        <f t="shared" si="7"/>
        <v>0</v>
      </c>
      <c r="M4552" s="2">
        <f t="shared" si="1"/>
        <v>592.1433904</v>
      </c>
      <c r="O4552" s="2">
        <v>4550.0</v>
      </c>
      <c r="P4552" s="2">
        <v>3293.0</v>
      </c>
      <c r="Q4552" s="2">
        <v>3365.0</v>
      </c>
      <c r="R4552" s="2">
        <v>3390.0</v>
      </c>
      <c r="S4552" s="2">
        <v>3277.0</v>
      </c>
      <c r="T4552" s="2">
        <v>1.336452973E9</v>
      </c>
      <c r="U4552" s="2">
        <v>4.4584071E7</v>
      </c>
      <c r="V4552" s="2">
        <v>2.28425824E8</v>
      </c>
      <c r="W4552" s="2">
        <v>6871933.0</v>
      </c>
      <c r="X4552" s="2">
        <v>5022.0</v>
      </c>
      <c r="Y4552" s="2">
        <f t="shared" si="8"/>
        <v>0.2596427121</v>
      </c>
      <c r="Z4552" s="2">
        <f t="shared" ref="Z4552:AC4552" si="4603">ROUNDDOWN($Y4552*Z$1,0)-IF(MOD($Y4552*Z$1,1)=0,1,0)+1</f>
        <v>1</v>
      </c>
      <c r="AA4552" s="2">
        <f t="shared" si="4603"/>
        <v>1</v>
      </c>
      <c r="AB4552" s="2">
        <f t="shared" si="4603"/>
        <v>2</v>
      </c>
      <c r="AC4552" s="2">
        <f t="shared" si="4603"/>
        <v>2</v>
      </c>
      <c r="AD4552" s="2">
        <f t="shared" si="10"/>
        <v>0</v>
      </c>
      <c r="AE4552" s="2">
        <f t="shared" si="11"/>
        <v>0</v>
      </c>
      <c r="AF4552" s="2">
        <f t="shared" si="12"/>
        <v>1</v>
      </c>
      <c r="AG4552" s="2">
        <f t="shared" si="13"/>
        <v>0</v>
      </c>
      <c r="AH4552" s="2">
        <f t="shared" si="14"/>
        <v>0</v>
      </c>
      <c r="AI4552" s="2">
        <f t="shared" si="15"/>
        <v>0</v>
      </c>
      <c r="AJ4552" s="2">
        <f t="shared" si="16"/>
        <v>0</v>
      </c>
      <c r="AK4552" s="2">
        <f t="shared" si="17"/>
        <v>0</v>
      </c>
      <c r="AL4552" s="2">
        <f t="shared" si="18"/>
        <v>1</v>
      </c>
    </row>
    <row r="4553" ht="13.5" customHeight="1">
      <c r="A4553" s="3">
        <v>44591.0</v>
      </c>
      <c r="B4553" s="2">
        <v>3332.0</v>
      </c>
      <c r="C4553" s="2">
        <f t="shared" si="3"/>
        <v>3332</v>
      </c>
      <c r="D4553" s="2">
        <f t="shared" si="26"/>
        <v>5744.380659</v>
      </c>
      <c r="E4553" s="2">
        <f t="shared" si="20"/>
        <v>2691.660724</v>
      </c>
      <c r="F4553" s="2">
        <v>-0.12</v>
      </c>
      <c r="G4553" s="2">
        <f t="shared" si="4"/>
        <v>-0.0012</v>
      </c>
      <c r="H4553" s="2">
        <f t="shared" si="21"/>
        <v>2.4023</v>
      </c>
      <c r="I4553" s="2">
        <f t="shared" si="27"/>
        <v>1.82121546</v>
      </c>
      <c r="J4553" s="2">
        <f t="shared" si="5"/>
        <v>572.0869869</v>
      </c>
      <c r="K4553" s="2">
        <f t="shared" si="6"/>
        <v>591.4328183</v>
      </c>
      <c r="L4553" s="2">
        <f t="shared" si="7"/>
        <v>0</v>
      </c>
      <c r="M4553" s="2">
        <f t="shared" si="1"/>
        <v>591.4328183</v>
      </c>
      <c r="O4553" s="2">
        <v>4551.0</v>
      </c>
      <c r="P4553" s="2">
        <v>3365.0</v>
      </c>
      <c r="Q4553" s="2">
        <v>3336.0</v>
      </c>
      <c r="R4553" s="2">
        <v>3388.0</v>
      </c>
      <c r="S4553" s="2">
        <v>3315.0</v>
      </c>
      <c r="T4553" s="2">
        <v>1.336452973E9</v>
      </c>
      <c r="U4553" s="2">
        <v>4.4530613E7</v>
      </c>
      <c r="V4553" s="2">
        <v>5.4635283E7</v>
      </c>
      <c r="W4553" s="2">
        <v>1632141.0</v>
      </c>
      <c r="X4553" s="2">
        <v>1966.0</v>
      </c>
      <c r="Y4553" s="2">
        <f t="shared" si="8"/>
        <v>0.4508729192</v>
      </c>
      <c r="Z4553" s="2">
        <f t="shared" ref="Z4553:AC4553" si="4604">ROUNDDOWN($Y4553*Z$1,0)-IF(MOD($Y4553*Z$1,1)=0,1,0)+1</f>
        <v>1</v>
      </c>
      <c r="AA4553" s="2">
        <f t="shared" si="4604"/>
        <v>2</v>
      </c>
      <c r="AB4553" s="2">
        <f t="shared" si="4604"/>
        <v>2</v>
      </c>
      <c r="AC4553" s="2">
        <f t="shared" si="4604"/>
        <v>3</v>
      </c>
      <c r="AD4553" s="2">
        <f t="shared" si="10"/>
        <v>0</v>
      </c>
      <c r="AE4553" s="2">
        <f t="shared" si="11"/>
        <v>0</v>
      </c>
      <c r="AF4553" s="2">
        <f t="shared" si="12"/>
        <v>1</v>
      </c>
      <c r="AG4553" s="2">
        <f t="shared" si="13"/>
        <v>0</v>
      </c>
      <c r="AH4553" s="2">
        <f t="shared" si="14"/>
        <v>0</v>
      </c>
      <c r="AI4553" s="2">
        <f t="shared" si="15"/>
        <v>0</v>
      </c>
      <c r="AJ4553" s="2">
        <f t="shared" si="16"/>
        <v>0</v>
      </c>
      <c r="AK4553" s="2">
        <f t="shared" si="17"/>
        <v>0</v>
      </c>
      <c r="AL4553" s="2">
        <f t="shared" si="18"/>
        <v>1</v>
      </c>
    </row>
    <row r="4554" ht="13.5" customHeight="1">
      <c r="A4554" s="3">
        <v>44592.0</v>
      </c>
      <c r="B4554" s="2">
        <v>3267.0</v>
      </c>
      <c r="C4554" s="2">
        <f t="shared" si="3"/>
        <v>3267</v>
      </c>
      <c r="D4554" s="2">
        <f t="shared" si="26"/>
        <v>5746.688907</v>
      </c>
      <c r="E4554" s="2">
        <f t="shared" si="20"/>
        <v>2692.003291</v>
      </c>
      <c r="F4554" s="2">
        <v>-1.95</v>
      </c>
      <c r="G4554" s="2">
        <f t="shared" si="4"/>
        <v>-0.0195</v>
      </c>
      <c r="H4554" s="2">
        <f t="shared" si="21"/>
        <v>2.3828</v>
      </c>
      <c r="I4554" s="2">
        <f t="shared" si="27"/>
        <v>1.821617287</v>
      </c>
      <c r="J4554" s="2">
        <f t="shared" si="5"/>
        <v>560.9312906</v>
      </c>
      <c r="K4554" s="2">
        <f t="shared" si="6"/>
        <v>579.8998783</v>
      </c>
      <c r="L4554" s="2">
        <f t="shared" si="7"/>
        <v>0</v>
      </c>
      <c r="M4554" s="2">
        <f t="shared" si="1"/>
        <v>579.8998783</v>
      </c>
      <c r="O4554" s="2">
        <v>4552.0</v>
      </c>
      <c r="P4554" s="2">
        <v>3345.0</v>
      </c>
      <c r="Q4554" s="2">
        <v>3332.0</v>
      </c>
      <c r="R4554" s="2">
        <v>3345.0</v>
      </c>
      <c r="S4554" s="2">
        <v>3230.0</v>
      </c>
      <c r="T4554" s="2">
        <v>1.336452973E9</v>
      </c>
      <c r="U4554" s="2">
        <v>4.3661919E7</v>
      </c>
      <c r="V4554" s="2">
        <v>1.8366185E8</v>
      </c>
      <c r="W4554" s="2">
        <v>5613632.0</v>
      </c>
      <c r="X4554" s="2">
        <v>5937.0</v>
      </c>
      <c r="Y4554" s="2">
        <f t="shared" si="8"/>
        <v>0.09114900528</v>
      </c>
      <c r="Z4554" s="2">
        <f t="shared" ref="Z4554:AC4554" si="4605">ROUNDDOWN($Y4554*Z$1,0)-IF(MOD($Y4554*Z$1,1)=0,1,0)+1</f>
        <v>1</v>
      </c>
      <c r="AA4554" s="2">
        <f t="shared" si="4605"/>
        <v>1</v>
      </c>
      <c r="AB4554" s="2">
        <f t="shared" si="4605"/>
        <v>1</v>
      </c>
      <c r="AC4554" s="2">
        <f t="shared" si="4605"/>
        <v>1</v>
      </c>
      <c r="AD4554" s="2">
        <f t="shared" si="10"/>
        <v>0</v>
      </c>
      <c r="AE4554" s="2">
        <f t="shared" si="11"/>
        <v>0</v>
      </c>
      <c r="AF4554" s="2">
        <f t="shared" si="12"/>
        <v>0</v>
      </c>
      <c r="AG4554" s="2">
        <f t="shared" si="13"/>
        <v>1</v>
      </c>
      <c r="AH4554" s="2">
        <f t="shared" si="14"/>
        <v>0</v>
      </c>
      <c r="AI4554" s="2">
        <f t="shared" si="15"/>
        <v>0</v>
      </c>
      <c r="AJ4554" s="2">
        <f t="shared" si="16"/>
        <v>0</v>
      </c>
      <c r="AK4554" s="2">
        <f t="shared" si="17"/>
        <v>0</v>
      </c>
      <c r="AL4554" s="2">
        <f t="shared" si="18"/>
        <v>1</v>
      </c>
    </row>
    <row r="4555" ht="13.5" customHeight="1">
      <c r="A4555" s="3">
        <v>44593.0</v>
      </c>
      <c r="B4555" s="2">
        <v>3220.0</v>
      </c>
      <c r="C4555" s="2">
        <f t="shared" si="3"/>
        <v>3220</v>
      </c>
      <c r="D4555" s="2">
        <f t="shared" si="26"/>
        <v>5748.998083</v>
      </c>
      <c r="E4555" s="2">
        <f t="shared" si="20"/>
        <v>2692.345859</v>
      </c>
      <c r="F4555" s="2">
        <v>-1.44</v>
      </c>
      <c r="G4555" s="2">
        <f t="shared" si="4"/>
        <v>-0.0144</v>
      </c>
      <c r="H4555" s="2">
        <f t="shared" si="21"/>
        <v>2.3684</v>
      </c>
      <c r="I4555" s="2">
        <f t="shared" si="27"/>
        <v>1.822019114</v>
      </c>
      <c r="J4555" s="2">
        <f t="shared" si="5"/>
        <v>552.85388</v>
      </c>
      <c r="K4555" s="2">
        <f t="shared" si="6"/>
        <v>571.5493201</v>
      </c>
      <c r="L4555" s="2">
        <f t="shared" si="7"/>
        <v>0</v>
      </c>
      <c r="M4555" s="2">
        <f t="shared" si="1"/>
        <v>571.5493201</v>
      </c>
      <c r="O4555" s="2">
        <v>4553.0</v>
      </c>
      <c r="P4555" s="2">
        <v>3300.0</v>
      </c>
      <c r="Q4555" s="2">
        <v>3267.0</v>
      </c>
      <c r="R4555" s="2">
        <v>3315.0</v>
      </c>
      <c r="S4555" s="2">
        <v>3220.0</v>
      </c>
      <c r="T4555" s="2">
        <v>1.336452973E9</v>
      </c>
      <c r="U4555" s="2">
        <v>4.3033786E7</v>
      </c>
      <c r="V4555" s="2">
        <v>9.5927425E7</v>
      </c>
      <c r="W4555" s="2">
        <v>2944164.0</v>
      </c>
      <c r="X4555" s="2">
        <v>3341.0</v>
      </c>
      <c r="Y4555" s="2">
        <f t="shared" si="8"/>
        <v>0.1547909054</v>
      </c>
      <c r="Z4555" s="2">
        <f t="shared" ref="Z4555:AC4555" si="4606">ROUNDDOWN($Y4555*Z$1,0)-IF(MOD($Y4555*Z$1,1)=0,1,0)+1</f>
        <v>1</v>
      </c>
      <c r="AA4555" s="2">
        <f t="shared" si="4606"/>
        <v>1</v>
      </c>
      <c r="AB4555" s="2">
        <f t="shared" si="4606"/>
        <v>1</v>
      </c>
      <c r="AC4555" s="2">
        <f t="shared" si="4606"/>
        <v>1</v>
      </c>
      <c r="AD4555" s="2">
        <f t="shared" si="10"/>
        <v>0</v>
      </c>
      <c r="AE4555" s="2">
        <f t="shared" si="11"/>
        <v>0</v>
      </c>
      <c r="AF4555" s="2">
        <f t="shared" si="12"/>
        <v>0</v>
      </c>
      <c r="AG4555" s="2">
        <f t="shared" si="13"/>
        <v>0</v>
      </c>
      <c r="AH4555" s="2">
        <f t="shared" si="14"/>
        <v>0</v>
      </c>
      <c r="AI4555" s="2">
        <f t="shared" si="15"/>
        <v>0</v>
      </c>
      <c r="AJ4555" s="2">
        <f t="shared" si="16"/>
        <v>1</v>
      </c>
      <c r="AK4555" s="2">
        <f t="shared" si="17"/>
        <v>0</v>
      </c>
      <c r="AL4555" s="2">
        <f t="shared" si="18"/>
        <v>1</v>
      </c>
    </row>
    <row r="4556" ht="13.5" customHeight="1">
      <c r="A4556" s="3">
        <v>44594.0</v>
      </c>
      <c r="B4556" s="2">
        <v>3272.0</v>
      </c>
      <c r="C4556" s="2">
        <f t="shared" si="3"/>
        <v>3272</v>
      </c>
      <c r="D4556" s="2">
        <f t="shared" si="26"/>
        <v>5751.308186</v>
      </c>
      <c r="E4556" s="2">
        <f t="shared" si="20"/>
        <v>2692.688427</v>
      </c>
      <c r="F4556" s="2">
        <v>1.61</v>
      </c>
      <c r="G4556" s="2">
        <f t="shared" si="4"/>
        <v>0.0161</v>
      </c>
      <c r="H4556" s="2">
        <f t="shared" si="21"/>
        <v>2.3845</v>
      </c>
      <c r="I4556" s="2">
        <f t="shared" si="27"/>
        <v>1.822420942</v>
      </c>
      <c r="J4556" s="2">
        <f t="shared" si="5"/>
        <v>561.7548275</v>
      </c>
      <c r="K4556" s="2">
        <f t="shared" si="6"/>
        <v>580.7512641</v>
      </c>
      <c r="L4556" s="2">
        <f t="shared" si="7"/>
        <v>0</v>
      </c>
      <c r="M4556" s="2">
        <f t="shared" si="1"/>
        <v>580.7512641</v>
      </c>
      <c r="O4556" s="2">
        <v>4554.0</v>
      </c>
      <c r="P4556" s="2">
        <v>3258.0</v>
      </c>
      <c r="Q4556" s="2">
        <v>3220.0</v>
      </c>
      <c r="R4556" s="2">
        <v>3310.0</v>
      </c>
      <c r="S4556" s="2">
        <v>3252.0</v>
      </c>
      <c r="T4556" s="2">
        <v>1.336452973E9</v>
      </c>
      <c r="U4556" s="2">
        <v>4.3728741E7</v>
      </c>
      <c r="V4556" s="2">
        <v>1.26496823E8</v>
      </c>
      <c r="W4556" s="2">
        <v>3847052.0</v>
      </c>
      <c r="X4556" s="2">
        <v>4731.0</v>
      </c>
      <c r="Y4556" s="2">
        <f t="shared" si="8"/>
        <v>0.8589118961</v>
      </c>
      <c r="Z4556" s="2">
        <f t="shared" ref="Z4556:AC4556" si="4607">ROUNDDOWN($Y4556*Z$1,0)-IF(MOD($Y4556*Z$1,1)=0,1,0)+1</f>
        <v>2</v>
      </c>
      <c r="AA4556" s="2">
        <f t="shared" si="4607"/>
        <v>3</v>
      </c>
      <c r="AB4556" s="2">
        <f t="shared" si="4607"/>
        <v>4</v>
      </c>
      <c r="AC4556" s="2">
        <f t="shared" si="4607"/>
        <v>5</v>
      </c>
      <c r="AD4556" s="2">
        <f t="shared" si="10"/>
        <v>0</v>
      </c>
      <c r="AE4556" s="2">
        <f t="shared" si="11"/>
        <v>0</v>
      </c>
      <c r="AF4556" s="2">
        <f t="shared" si="12"/>
        <v>0</v>
      </c>
      <c r="AG4556" s="2">
        <f t="shared" si="13"/>
        <v>0</v>
      </c>
      <c r="AH4556" s="2">
        <f t="shared" si="14"/>
        <v>0</v>
      </c>
      <c r="AI4556" s="2">
        <f t="shared" si="15"/>
        <v>1</v>
      </c>
      <c r="AJ4556" s="2">
        <f t="shared" si="16"/>
        <v>0</v>
      </c>
      <c r="AK4556" s="2">
        <f t="shared" si="17"/>
        <v>0</v>
      </c>
      <c r="AL4556" s="2">
        <f t="shared" si="18"/>
        <v>1</v>
      </c>
    </row>
    <row r="4557" ht="13.5" customHeight="1">
      <c r="A4557" s="3">
        <v>44595.0</v>
      </c>
      <c r="B4557" s="2">
        <v>3270.0</v>
      </c>
      <c r="C4557" s="2">
        <f t="shared" si="3"/>
        <v>3270</v>
      </c>
      <c r="D4557" s="2">
        <f t="shared" si="26"/>
        <v>5753.619218</v>
      </c>
      <c r="E4557" s="2">
        <f t="shared" si="20"/>
        <v>2693.030995</v>
      </c>
      <c r="F4557" s="2">
        <v>-0.06</v>
      </c>
      <c r="G4557" s="2">
        <f t="shared" si="4"/>
        <v>-0.0006</v>
      </c>
      <c r="H4557" s="2">
        <f t="shared" si="21"/>
        <v>2.3839</v>
      </c>
      <c r="I4557" s="2">
        <f t="shared" si="27"/>
        <v>1.822822769</v>
      </c>
      <c r="J4557" s="2">
        <f t="shared" si="5"/>
        <v>561.4177746</v>
      </c>
      <c r="K4557" s="2">
        <f t="shared" si="6"/>
        <v>580.4028134</v>
      </c>
      <c r="L4557" s="2">
        <f t="shared" si="7"/>
        <v>0</v>
      </c>
      <c r="M4557" s="2">
        <f t="shared" si="1"/>
        <v>580.4028134</v>
      </c>
      <c r="O4557" s="2">
        <v>4555.0</v>
      </c>
      <c r="P4557" s="2">
        <v>3257.0</v>
      </c>
      <c r="Q4557" s="2">
        <v>3272.0</v>
      </c>
      <c r="R4557" s="2">
        <v>3305.0</v>
      </c>
      <c r="S4557" s="2">
        <v>3156.0</v>
      </c>
      <c r="T4557" s="2">
        <v>1.336452973E9</v>
      </c>
      <c r="U4557" s="2">
        <v>4.3702012E7</v>
      </c>
      <c r="V4557" s="2">
        <v>2.98484619E8</v>
      </c>
      <c r="W4557" s="2">
        <v>9122722.0</v>
      </c>
      <c r="X4557" s="2">
        <v>4549.0</v>
      </c>
      <c r="Y4557" s="2">
        <f t="shared" si="8"/>
        <v>0.4654892408</v>
      </c>
      <c r="Z4557" s="2">
        <f t="shared" ref="Z4557:AC4557" si="4608">ROUNDDOWN($Y4557*Z$1,0)-IF(MOD($Y4557*Z$1,1)=0,1,0)+1</f>
        <v>1</v>
      </c>
      <c r="AA4557" s="2">
        <f t="shared" si="4608"/>
        <v>2</v>
      </c>
      <c r="AB4557" s="2">
        <f t="shared" si="4608"/>
        <v>2</v>
      </c>
      <c r="AC4557" s="2">
        <f t="shared" si="4608"/>
        <v>3</v>
      </c>
      <c r="AD4557" s="2">
        <f t="shared" si="10"/>
        <v>0</v>
      </c>
      <c r="AE4557" s="2">
        <f t="shared" si="11"/>
        <v>0</v>
      </c>
      <c r="AF4557" s="2">
        <f t="shared" si="12"/>
        <v>0</v>
      </c>
      <c r="AG4557" s="2">
        <f t="shared" si="13"/>
        <v>0</v>
      </c>
      <c r="AH4557" s="2">
        <f t="shared" si="14"/>
        <v>0</v>
      </c>
      <c r="AI4557" s="2">
        <f t="shared" si="15"/>
        <v>0</v>
      </c>
      <c r="AJ4557" s="2">
        <f t="shared" si="16"/>
        <v>0</v>
      </c>
      <c r="AK4557" s="2">
        <f t="shared" si="17"/>
        <v>1</v>
      </c>
      <c r="AL4557" s="2">
        <f t="shared" si="18"/>
        <v>1</v>
      </c>
    </row>
    <row r="4558" ht="13.5" customHeight="1">
      <c r="A4558" s="3">
        <v>44598.0</v>
      </c>
      <c r="B4558" s="2">
        <v>3295.0</v>
      </c>
      <c r="C4558" s="2">
        <f t="shared" si="3"/>
        <v>3295</v>
      </c>
      <c r="D4558" s="2">
        <f t="shared" si="26"/>
        <v>5755.931179</v>
      </c>
      <c r="E4558" s="2">
        <f t="shared" si="20"/>
        <v>2693.373562</v>
      </c>
      <c r="F4558" s="2">
        <v>0.76</v>
      </c>
      <c r="G4558" s="2">
        <f t="shared" si="4"/>
        <v>0.0076</v>
      </c>
      <c r="H4558" s="2">
        <f t="shared" si="21"/>
        <v>2.3915</v>
      </c>
      <c r="I4558" s="2">
        <f t="shared" si="27"/>
        <v>1.823224596</v>
      </c>
      <c r="J4558" s="2">
        <f t="shared" si="5"/>
        <v>565.6845497</v>
      </c>
      <c r="K4558" s="2">
        <f t="shared" si="6"/>
        <v>584.8138748</v>
      </c>
      <c r="L4558" s="2">
        <f t="shared" si="7"/>
        <v>0</v>
      </c>
      <c r="M4558" s="2">
        <f t="shared" si="1"/>
        <v>584.8138748</v>
      </c>
      <c r="O4558" s="2">
        <v>4556.0</v>
      </c>
      <c r="P4558" s="2">
        <v>3290.0</v>
      </c>
      <c r="Q4558" s="2">
        <v>3270.0</v>
      </c>
      <c r="R4558" s="2">
        <v>3300.0</v>
      </c>
      <c r="S4558" s="2">
        <v>3268.0</v>
      </c>
      <c r="T4558" s="2">
        <v>1.336452973E9</v>
      </c>
      <c r="U4558" s="2">
        <v>4.4036125E7</v>
      </c>
      <c r="V4558" s="2">
        <v>2.8603171E7</v>
      </c>
      <c r="W4558" s="2">
        <v>870380.0</v>
      </c>
      <c r="X4558" s="2">
        <v>1124.0</v>
      </c>
      <c r="Y4558" s="2">
        <f t="shared" si="8"/>
        <v>0.6968128299</v>
      </c>
      <c r="Z4558" s="2">
        <f t="shared" ref="Z4558:AC4558" si="4609">ROUNDDOWN($Y4558*Z$1,0)-IF(MOD($Y4558*Z$1,1)=0,1,0)+1</f>
        <v>2</v>
      </c>
      <c r="AA4558" s="2">
        <f t="shared" si="4609"/>
        <v>3</v>
      </c>
      <c r="AB4558" s="2">
        <f t="shared" si="4609"/>
        <v>3</v>
      </c>
      <c r="AC4558" s="2">
        <f t="shared" si="4609"/>
        <v>4</v>
      </c>
      <c r="AD4558" s="2">
        <f t="shared" si="10"/>
        <v>0</v>
      </c>
      <c r="AE4558" s="2">
        <f t="shared" si="11"/>
        <v>1</v>
      </c>
      <c r="AF4558" s="2">
        <f t="shared" si="12"/>
        <v>0</v>
      </c>
      <c r="AG4558" s="2">
        <f t="shared" si="13"/>
        <v>0</v>
      </c>
      <c r="AH4558" s="2">
        <f t="shared" si="14"/>
        <v>0</v>
      </c>
      <c r="AI4558" s="2">
        <f t="shared" si="15"/>
        <v>0</v>
      </c>
      <c r="AJ4558" s="2">
        <f t="shared" si="16"/>
        <v>0</v>
      </c>
      <c r="AK4558" s="2">
        <f t="shared" si="17"/>
        <v>0</v>
      </c>
      <c r="AL4558" s="2">
        <f t="shared" si="18"/>
        <v>1</v>
      </c>
    </row>
    <row r="4559" ht="13.5" customHeight="1">
      <c r="A4559" s="3">
        <v>44599.0</v>
      </c>
      <c r="B4559" s="2">
        <v>3328.0</v>
      </c>
      <c r="C4559" s="2">
        <f t="shared" si="3"/>
        <v>3328</v>
      </c>
      <c r="D4559" s="2">
        <f t="shared" si="26"/>
        <v>5758.244068</v>
      </c>
      <c r="E4559" s="2">
        <f t="shared" si="20"/>
        <v>2693.71613</v>
      </c>
      <c r="F4559" s="2">
        <v>1.0</v>
      </c>
      <c r="G4559" s="2">
        <f t="shared" si="4"/>
        <v>0.01</v>
      </c>
      <c r="H4559" s="2">
        <f t="shared" si="21"/>
        <v>2.4015</v>
      </c>
      <c r="I4559" s="2">
        <f t="shared" si="27"/>
        <v>1.823626423</v>
      </c>
      <c r="J4559" s="2">
        <f t="shared" si="5"/>
        <v>571.3413952</v>
      </c>
      <c r="K4559" s="2">
        <f t="shared" si="6"/>
        <v>590.6620135</v>
      </c>
      <c r="L4559" s="2">
        <f t="shared" si="7"/>
        <v>0</v>
      </c>
      <c r="M4559" s="2">
        <f t="shared" si="1"/>
        <v>590.6620135</v>
      </c>
      <c r="O4559" s="2">
        <v>4557.0</v>
      </c>
      <c r="P4559" s="2">
        <v>3295.0</v>
      </c>
      <c r="Q4559" s="2">
        <v>3295.0</v>
      </c>
      <c r="R4559" s="2">
        <v>3331.0</v>
      </c>
      <c r="S4559" s="2">
        <v>3295.0</v>
      </c>
      <c r="T4559" s="2">
        <v>1.336452973E9</v>
      </c>
      <c r="U4559" s="2">
        <v>4.4477155E7</v>
      </c>
      <c r="V4559" s="2">
        <v>7.9928234E7</v>
      </c>
      <c r="W4559" s="2">
        <v>2409093.0</v>
      </c>
      <c r="X4559" s="2">
        <v>2821.0</v>
      </c>
      <c r="Y4559" s="2">
        <f t="shared" si="8"/>
        <v>0.7551766139</v>
      </c>
      <c r="Z4559" s="2">
        <f t="shared" ref="Z4559:AC4559" si="4610">ROUNDDOWN($Y4559*Z$1,0)-IF(MOD($Y4559*Z$1,1)=0,1,0)+1</f>
        <v>2</v>
      </c>
      <c r="AA4559" s="2">
        <f t="shared" si="4610"/>
        <v>3</v>
      </c>
      <c r="AB4559" s="2">
        <f t="shared" si="4610"/>
        <v>4</v>
      </c>
      <c r="AC4559" s="2">
        <f t="shared" si="4610"/>
        <v>4</v>
      </c>
      <c r="AD4559" s="2">
        <f t="shared" si="10"/>
        <v>0</v>
      </c>
      <c r="AE4559" s="2">
        <f t="shared" si="11"/>
        <v>1</v>
      </c>
      <c r="AF4559" s="2">
        <f t="shared" si="12"/>
        <v>0</v>
      </c>
      <c r="AG4559" s="2">
        <f t="shared" si="13"/>
        <v>0</v>
      </c>
      <c r="AH4559" s="2">
        <f t="shared" si="14"/>
        <v>0</v>
      </c>
      <c r="AI4559" s="2">
        <f t="shared" si="15"/>
        <v>0</v>
      </c>
      <c r="AJ4559" s="2">
        <f t="shared" si="16"/>
        <v>0</v>
      </c>
      <c r="AK4559" s="2">
        <f t="shared" si="17"/>
        <v>0</v>
      </c>
      <c r="AL4559" s="2">
        <f t="shared" si="18"/>
        <v>1</v>
      </c>
    </row>
    <row r="4560" ht="13.5" customHeight="1">
      <c r="A4560" s="3">
        <v>44600.0</v>
      </c>
      <c r="B4560" s="2">
        <v>3337.0</v>
      </c>
      <c r="C4560" s="2">
        <f t="shared" si="3"/>
        <v>3337</v>
      </c>
      <c r="D4560" s="2">
        <f t="shared" si="26"/>
        <v>5760.557887</v>
      </c>
      <c r="E4560" s="2">
        <f t="shared" si="20"/>
        <v>2694.058698</v>
      </c>
      <c r="F4560" s="2">
        <v>0.27</v>
      </c>
      <c r="G4560" s="2">
        <f t="shared" si="4"/>
        <v>0.0027</v>
      </c>
      <c r="H4560" s="2">
        <f t="shared" si="21"/>
        <v>2.4042</v>
      </c>
      <c r="I4560" s="2">
        <f t="shared" si="27"/>
        <v>1.82402825</v>
      </c>
      <c r="J4560" s="2">
        <f t="shared" si="5"/>
        <v>572.884017</v>
      </c>
      <c r="K4560" s="2">
        <f t="shared" si="6"/>
        <v>592.256801</v>
      </c>
      <c r="L4560" s="2">
        <f t="shared" si="7"/>
        <v>0</v>
      </c>
      <c r="M4560" s="2">
        <f t="shared" si="1"/>
        <v>592.256801</v>
      </c>
      <c r="O4560" s="2">
        <v>4558.0</v>
      </c>
      <c r="P4560" s="2">
        <v>3328.0</v>
      </c>
      <c r="Q4560" s="2">
        <v>3328.0</v>
      </c>
      <c r="R4560" s="2">
        <v>3385.0</v>
      </c>
      <c r="S4560" s="2">
        <v>3320.0</v>
      </c>
      <c r="T4560" s="2">
        <v>1.336452973E9</v>
      </c>
      <c r="U4560" s="2">
        <v>4.4597436E7</v>
      </c>
      <c r="V4560" s="2">
        <v>1.12538125E8</v>
      </c>
      <c r="W4560" s="2">
        <v>3351551.0</v>
      </c>
      <c r="X4560" s="2">
        <v>4004.0</v>
      </c>
      <c r="Y4560" s="2">
        <f t="shared" si="8"/>
        <v>0.5654689403</v>
      </c>
      <c r="Z4560" s="2">
        <f t="shared" ref="Z4560:AC4560" si="4611">ROUNDDOWN($Y4560*Z$1,0)-IF(MOD($Y4560*Z$1,1)=0,1,0)+1</f>
        <v>2</v>
      </c>
      <c r="AA4560" s="2">
        <f t="shared" si="4611"/>
        <v>2</v>
      </c>
      <c r="AB4560" s="2">
        <f t="shared" si="4611"/>
        <v>3</v>
      </c>
      <c r="AC4560" s="2">
        <f t="shared" si="4611"/>
        <v>3</v>
      </c>
      <c r="AD4560" s="2">
        <f t="shared" si="10"/>
        <v>0</v>
      </c>
      <c r="AE4560" s="2">
        <f t="shared" si="11"/>
        <v>1</v>
      </c>
      <c r="AF4560" s="2">
        <f t="shared" si="12"/>
        <v>0</v>
      </c>
      <c r="AG4560" s="2">
        <f t="shared" si="13"/>
        <v>0</v>
      </c>
      <c r="AH4560" s="2">
        <f t="shared" si="14"/>
        <v>0</v>
      </c>
      <c r="AI4560" s="2">
        <f t="shared" si="15"/>
        <v>0</v>
      </c>
      <c r="AJ4560" s="2">
        <f t="shared" si="16"/>
        <v>0</v>
      </c>
      <c r="AK4560" s="2">
        <f t="shared" si="17"/>
        <v>0</v>
      </c>
      <c r="AL4560" s="2">
        <f t="shared" si="18"/>
        <v>1</v>
      </c>
    </row>
    <row r="4561" ht="13.5" customHeight="1">
      <c r="A4561" s="3">
        <v>44601.0</v>
      </c>
      <c r="B4561" s="2">
        <v>3381.0</v>
      </c>
      <c r="C4561" s="2">
        <f t="shared" si="3"/>
        <v>3381</v>
      </c>
      <c r="D4561" s="2">
        <f t="shared" si="26"/>
        <v>5762.872636</v>
      </c>
      <c r="E4561" s="2">
        <f t="shared" si="20"/>
        <v>2694.401265</v>
      </c>
      <c r="F4561" s="2">
        <v>1.32</v>
      </c>
      <c r="G4561" s="2">
        <f t="shared" si="4"/>
        <v>0.0132</v>
      </c>
      <c r="H4561" s="2">
        <f t="shared" si="21"/>
        <v>2.4174</v>
      </c>
      <c r="I4561" s="2">
        <f t="shared" si="27"/>
        <v>1.824430077</v>
      </c>
      <c r="J4561" s="2">
        <f t="shared" si="5"/>
        <v>580.446086</v>
      </c>
      <c r="K4561" s="2">
        <f t="shared" si="6"/>
        <v>600.0745907</v>
      </c>
      <c r="L4561" s="2">
        <f t="shared" si="7"/>
        <v>0</v>
      </c>
      <c r="M4561" s="2">
        <f t="shared" si="1"/>
        <v>600.0745907</v>
      </c>
      <c r="O4561" s="2">
        <v>4559.0</v>
      </c>
      <c r="P4561" s="2">
        <v>3375.0</v>
      </c>
      <c r="Q4561" s="2">
        <v>3337.0</v>
      </c>
      <c r="R4561" s="2">
        <v>3398.0</v>
      </c>
      <c r="S4561" s="2">
        <v>3359.0</v>
      </c>
      <c r="T4561" s="2">
        <v>1.336452973E9</v>
      </c>
      <c r="U4561" s="2">
        <v>4.5185475E7</v>
      </c>
      <c r="V4561" s="2">
        <v>1.10221411E8</v>
      </c>
      <c r="W4561" s="2">
        <v>3260158.0</v>
      </c>
      <c r="X4561" s="2">
        <v>3330.0</v>
      </c>
      <c r="Y4561" s="2">
        <f t="shared" si="8"/>
        <v>0.8136419001</v>
      </c>
      <c r="Z4561" s="2">
        <f t="shared" ref="Z4561:AC4561" si="4612">ROUNDDOWN($Y4561*Z$1,0)-IF(MOD($Y4561*Z$1,1)=0,1,0)+1</f>
        <v>2</v>
      </c>
      <c r="AA4561" s="2">
        <f t="shared" si="4612"/>
        <v>3</v>
      </c>
      <c r="AB4561" s="2">
        <f t="shared" si="4612"/>
        <v>4</v>
      </c>
      <c r="AC4561" s="2">
        <f t="shared" si="4612"/>
        <v>5</v>
      </c>
      <c r="AD4561" s="2">
        <f t="shared" si="10"/>
        <v>1</v>
      </c>
      <c r="AE4561" s="2">
        <f t="shared" si="11"/>
        <v>0</v>
      </c>
      <c r="AF4561" s="2">
        <f t="shared" si="12"/>
        <v>0</v>
      </c>
      <c r="AG4561" s="2">
        <f t="shared" si="13"/>
        <v>0</v>
      </c>
      <c r="AH4561" s="2">
        <f t="shared" si="14"/>
        <v>0</v>
      </c>
      <c r="AI4561" s="2">
        <f t="shared" si="15"/>
        <v>0</v>
      </c>
      <c r="AJ4561" s="2">
        <f t="shared" si="16"/>
        <v>0</v>
      </c>
      <c r="AK4561" s="2">
        <f t="shared" si="17"/>
        <v>0</v>
      </c>
      <c r="AL4561" s="2">
        <f t="shared" si="18"/>
        <v>1</v>
      </c>
    </row>
    <row r="4562" ht="13.5" customHeight="1">
      <c r="A4562" s="3">
        <v>44602.0</v>
      </c>
      <c r="B4562" s="2">
        <v>3384.0</v>
      </c>
      <c r="C4562" s="2">
        <f t="shared" si="3"/>
        <v>3384</v>
      </c>
      <c r="D4562" s="2">
        <f t="shared" si="26"/>
        <v>5765.188315</v>
      </c>
      <c r="E4562" s="2">
        <f t="shared" si="20"/>
        <v>2694.743833</v>
      </c>
      <c r="F4562" s="2">
        <v>0.09</v>
      </c>
      <c r="G4562" s="2">
        <f t="shared" si="4"/>
        <v>0.0009</v>
      </c>
      <c r="H4562" s="2">
        <f t="shared" si="21"/>
        <v>2.4183</v>
      </c>
      <c r="I4562" s="2">
        <f t="shared" si="27"/>
        <v>1.824831905</v>
      </c>
      <c r="J4562" s="2">
        <f t="shared" si="5"/>
        <v>580.9684875</v>
      </c>
      <c r="K4562" s="2">
        <f t="shared" si="6"/>
        <v>600.6146579</v>
      </c>
      <c r="L4562" s="2">
        <f t="shared" si="7"/>
        <v>0</v>
      </c>
      <c r="M4562" s="2">
        <f t="shared" si="1"/>
        <v>600.6146579</v>
      </c>
      <c r="O4562" s="2">
        <v>4560.0</v>
      </c>
      <c r="P4562" s="2">
        <v>3390.0</v>
      </c>
      <c r="Q4562" s="2">
        <v>3381.0</v>
      </c>
      <c r="R4562" s="2">
        <v>3435.0</v>
      </c>
      <c r="S4562" s="2">
        <v>3364.0</v>
      </c>
      <c r="T4562" s="2">
        <v>1.336452973E9</v>
      </c>
      <c r="U4562" s="2">
        <v>4.5225569E7</v>
      </c>
      <c r="V4562" s="2">
        <v>8.0407182E7</v>
      </c>
      <c r="W4562" s="2">
        <v>2367297.0</v>
      </c>
      <c r="X4562" s="2">
        <v>2809.0</v>
      </c>
      <c r="Y4562" s="2">
        <f t="shared" si="8"/>
        <v>0.5175598863</v>
      </c>
      <c r="Z4562" s="2">
        <f t="shared" ref="Z4562:AC4562" si="4613">ROUNDDOWN($Y4562*Z$1,0)-IF(MOD($Y4562*Z$1,1)=0,1,0)+1</f>
        <v>2</v>
      </c>
      <c r="AA4562" s="2">
        <f t="shared" si="4613"/>
        <v>2</v>
      </c>
      <c r="AB4562" s="2">
        <f t="shared" si="4613"/>
        <v>3</v>
      </c>
      <c r="AC4562" s="2">
        <f t="shared" si="4613"/>
        <v>3</v>
      </c>
      <c r="AD4562" s="2">
        <f t="shared" si="10"/>
        <v>0</v>
      </c>
      <c r="AE4562" s="2">
        <f t="shared" si="11"/>
        <v>0</v>
      </c>
      <c r="AF4562" s="2">
        <f t="shared" si="12"/>
        <v>0</v>
      </c>
      <c r="AG4562" s="2">
        <f t="shared" si="13"/>
        <v>0</v>
      </c>
      <c r="AH4562" s="2">
        <f t="shared" si="14"/>
        <v>0</v>
      </c>
      <c r="AI4562" s="2">
        <f t="shared" si="15"/>
        <v>1</v>
      </c>
      <c r="AJ4562" s="2">
        <f t="shared" si="16"/>
        <v>0</v>
      </c>
      <c r="AK4562" s="2">
        <f t="shared" si="17"/>
        <v>0</v>
      </c>
      <c r="AL4562" s="2">
        <f t="shared" si="18"/>
        <v>1</v>
      </c>
    </row>
    <row r="4563" ht="13.5" customHeight="1">
      <c r="A4563" s="3">
        <v>44605.0</v>
      </c>
      <c r="B4563" s="2">
        <v>3280.0</v>
      </c>
      <c r="C4563" s="2">
        <f t="shared" si="3"/>
        <v>3280</v>
      </c>
      <c r="D4563" s="2">
        <f t="shared" si="26"/>
        <v>5767.504924</v>
      </c>
      <c r="E4563" s="2">
        <f t="shared" si="20"/>
        <v>2695.086401</v>
      </c>
      <c r="F4563" s="2">
        <v>-3.07</v>
      </c>
      <c r="G4563" s="2">
        <f t="shared" si="4"/>
        <v>-0.0307</v>
      </c>
      <c r="H4563" s="2">
        <f t="shared" si="21"/>
        <v>2.3876</v>
      </c>
      <c r="I4563" s="2">
        <f t="shared" si="27"/>
        <v>1.825233732</v>
      </c>
      <c r="J4563" s="2">
        <f t="shared" si="5"/>
        <v>563.1327549</v>
      </c>
      <c r="K4563" s="2">
        <f t="shared" si="6"/>
        <v>582.1757879</v>
      </c>
      <c r="L4563" s="2">
        <f t="shared" si="7"/>
        <v>0</v>
      </c>
      <c r="M4563" s="2">
        <f t="shared" si="1"/>
        <v>582.1757879</v>
      </c>
      <c r="O4563" s="2">
        <v>4561.0</v>
      </c>
      <c r="P4563" s="2">
        <v>3282.0</v>
      </c>
      <c r="Q4563" s="2">
        <v>3384.0</v>
      </c>
      <c r="R4563" s="2">
        <v>3316.0</v>
      </c>
      <c r="S4563" s="2">
        <v>3257.0</v>
      </c>
      <c r="T4563" s="2">
        <v>1.336452973E9</v>
      </c>
      <c r="U4563" s="2">
        <v>4.3835658E7</v>
      </c>
      <c r="V4563" s="2">
        <v>6.1828447E7</v>
      </c>
      <c r="W4563" s="2">
        <v>1880657.0</v>
      </c>
      <c r="X4563" s="2">
        <v>2233.0</v>
      </c>
      <c r="Y4563" s="2">
        <f t="shared" si="8"/>
        <v>0.03177019894</v>
      </c>
      <c r="Z4563" s="2">
        <f t="shared" ref="Z4563:AC4563" si="4614">ROUNDDOWN($Y4563*Z$1,0)-IF(MOD($Y4563*Z$1,1)=0,1,0)+1</f>
        <v>1</v>
      </c>
      <c r="AA4563" s="2">
        <f t="shared" si="4614"/>
        <v>1</v>
      </c>
      <c r="AB4563" s="2">
        <f t="shared" si="4614"/>
        <v>1</v>
      </c>
      <c r="AC4563" s="2">
        <f t="shared" si="4614"/>
        <v>1</v>
      </c>
      <c r="AD4563" s="2">
        <f t="shared" si="10"/>
        <v>0</v>
      </c>
      <c r="AE4563" s="2">
        <f t="shared" si="11"/>
        <v>0</v>
      </c>
      <c r="AF4563" s="2">
        <f t="shared" si="12"/>
        <v>0</v>
      </c>
      <c r="AG4563" s="2">
        <f t="shared" si="13"/>
        <v>0</v>
      </c>
      <c r="AH4563" s="2">
        <f t="shared" si="14"/>
        <v>0</v>
      </c>
      <c r="AI4563" s="2">
        <f t="shared" si="15"/>
        <v>0</v>
      </c>
      <c r="AJ4563" s="2">
        <f t="shared" si="16"/>
        <v>0</v>
      </c>
      <c r="AK4563" s="2">
        <f t="shared" si="17"/>
        <v>1</v>
      </c>
      <c r="AL4563" s="2">
        <f t="shared" si="18"/>
        <v>1</v>
      </c>
    </row>
    <row r="4564" ht="13.5" customHeight="1">
      <c r="A4564" s="3">
        <v>44606.0</v>
      </c>
      <c r="B4564" s="2">
        <v>3309.0</v>
      </c>
      <c r="C4564" s="2">
        <f t="shared" si="3"/>
        <v>3309</v>
      </c>
      <c r="D4564" s="2">
        <f t="shared" si="26"/>
        <v>5769.822464</v>
      </c>
      <c r="E4564" s="2">
        <f t="shared" si="20"/>
        <v>2695.428969</v>
      </c>
      <c r="F4564" s="2">
        <v>0.88</v>
      </c>
      <c r="G4564" s="2">
        <f t="shared" si="4"/>
        <v>0.0088</v>
      </c>
      <c r="H4564" s="2">
        <f t="shared" si="21"/>
        <v>2.3964</v>
      </c>
      <c r="I4564" s="2">
        <f t="shared" si="27"/>
        <v>1.825635559</v>
      </c>
      <c r="J4564" s="2">
        <f t="shared" si="5"/>
        <v>568.0883232</v>
      </c>
      <c r="K4564" s="2">
        <f t="shared" si="6"/>
        <v>587.2989348</v>
      </c>
      <c r="L4564" s="2">
        <f t="shared" si="7"/>
        <v>0</v>
      </c>
      <c r="M4564" s="2">
        <f t="shared" si="1"/>
        <v>587.2989348</v>
      </c>
      <c r="O4564" s="2">
        <v>4562.0</v>
      </c>
      <c r="P4564" s="2">
        <v>3281.0</v>
      </c>
      <c r="Q4564" s="2">
        <v>3280.0</v>
      </c>
      <c r="R4564" s="2">
        <v>3337.0</v>
      </c>
      <c r="S4564" s="2">
        <v>3235.0</v>
      </c>
      <c r="T4564" s="2">
        <v>1.336452973E9</v>
      </c>
      <c r="U4564" s="2">
        <v>4.4223229E7</v>
      </c>
      <c r="V4564" s="2">
        <v>8.9397981E7</v>
      </c>
      <c r="W4564" s="2">
        <v>2717972.0</v>
      </c>
      <c r="X4564" s="2">
        <v>3015.0</v>
      </c>
      <c r="Y4564" s="2">
        <f t="shared" si="8"/>
        <v>0.7274665043</v>
      </c>
      <c r="Z4564" s="2">
        <f t="shared" ref="Z4564:AC4564" si="4615">ROUNDDOWN($Y4564*Z$1,0)-IF(MOD($Y4564*Z$1,1)=0,1,0)+1</f>
        <v>2</v>
      </c>
      <c r="AA4564" s="2">
        <f t="shared" si="4615"/>
        <v>3</v>
      </c>
      <c r="AB4564" s="2">
        <f t="shared" si="4615"/>
        <v>3</v>
      </c>
      <c r="AC4564" s="2">
        <f t="shared" si="4615"/>
        <v>4</v>
      </c>
      <c r="AD4564" s="2">
        <f t="shared" si="10"/>
        <v>0</v>
      </c>
      <c r="AE4564" s="2">
        <f t="shared" si="11"/>
        <v>1</v>
      </c>
      <c r="AF4564" s="2">
        <f t="shared" si="12"/>
        <v>0</v>
      </c>
      <c r="AG4564" s="2">
        <f t="shared" si="13"/>
        <v>0</v>
      </c>
      <c r="AH4564" s="2">
        <f t="shared" si="14"/>
        <v>0</v>
      </c>
      <c r="AI4564" s="2">
        <f t="shared" si="15"/>
        <v>0</v>
      </c>
      <c r="AJ4564" s="2">
        <f t="shared" si="16"/>
        <v>0</v>
      </c>
      <c r="AK4564" s="2">
        <f t="shared" si="17"/>
        <v>0</v>
      </c>
      <c r="AL4564" s="2">
        <f t="shared" si="18"/>
        <v>1</v>
      </c>
    </row>
    <row r="4565" ht="13.5" customHeight="1">
      <c r="A4565" s="3">
        <v>44607.0</v>
      </c>
      <c r="B4565" s="2">
        <v>3386.0</v>
      </c>
      <c r="C4565" s="2">
        <f t="shared" si="3"/>
        <v>3386</v>
      </c>
      <c r="D4565" s="2">
        <f t="shared" si="26"/>
        <v>5772.140936</v>
      </c>
      <c r="E4565" s="2">
        <f t="shared" si="20"/>
        <v>2695.771536</v>
      </c>
      <c r="F4565" s="2">
        <v>2.33</v>
      </c>
      <c r="G4565" s="2">
        <f t="shared" si="4"/>
        <v>0.0233</v>
      </c>
      <c r="H4565" s="2">
        <f t="shared" si="21"/>
        <v>2.4197</v>
      </c>
      <c r="I4565" s="2">
        <f t="shared" si="27"/>
        <v>1.826037386</v>
      </c>
      <c r="J4565" s="2">
        <f t="shared" si="5"/>
        <v>581.3247811</v>
      </c>
      <c r="K4565" s="2">
        <f t="shared" si="6"/>
        <v>600.983</v>
      </c>
      <c r="L4565" s="2">
        <f t="shared" si="7"/>
        <v>0</v>
      </c>
      <c r="M4565" s="2">
        <f t="shared" si="1"/>
        <v>600.983</v>
      </c>
      <c r="O4565" s="2">
        <v>4563.0</v>
      </c>
      <c r="P4565" s="2">
        <v>3291.0</v>
      </c>
      <c r="Q4565" s="2">
        <v>3309.0</v>
      </c>
      <c r="R4565" s="2">
        <v>3392.0</v>
      </c>
      <c r="S4565" s="2">
        <v>3285.0</v>
      </c>
      <c r="T4565" s="2">
        <v>1.336452973E9</v>
      </c>
      <c r="U4565" s="2">
        <v>4.5252298E7</v>
      </c>
      <c r="V4565" s="2">
        <v>6.9895377E7</v>
      </c>
      <c r="W4565" s="2">
        <v>2076583.0</v>
      </c>
      <c r="X4565" s="2">
        <v>2628.0</v>
      </c>
      <c r="Y4565" s="2">
        <f t="shared" si="8"/>
        <v>0.9276289078</v>
      </c>
      <c r="Z4565" s="2">
        <f t="shared" ref="Z4565:AC4565" si="4616">ROUNDDOWN($Y4565*Z$1,0)-IF(MOD($Y4565*Z$1,1)=0,1,0)+1</f>
        <v>2</v>
      </c>
      <c r="AA4565" s="2">
        <f t="shared" si="4616"/>
        <v>3</v>
      </c>
      <c r="AB4565" s="2">
        <f t="shared" si="4616"/>
        <v>4</v>
      </c>
      <c r="AC4565" s="2">
        <f t="shared" si="4616"/>
        <v>5</v>
      </c>
      <c r="AD4565" s="2">
        <f t="shared" si="10"/>
        <v>1</v>
      </c>
      <c r="AE4565" s="2">
        <f t="shared" si="11"/>
        <v>0</v>
      </c>
      <c r="AF4565" s="2">
        <f t="shared" si="12"/>
        <v>0</v>
      </c>
      <c r="AG4565" s="2">
        <f t="shared" si="13"/>
        <v>0</v>
      </c>
      <c r="AH4565" s="2">
        <f t="shared" si="14"/>
        <v>0</v>
      </c>
      <c r="AI4565" s="2">
        <f t="shared" si="15"/>
        <v>0</v>
      </c>
      <c r="AJ4565" s="2">
        <f t="shared" si="16"/>
        <v>0</v>
      </c>
      <c r="AK4565" s="2">
        <f t="shared" si="17"/>
        <v>0</v>
      </c>
      <c r="AL4565" s="2">
        <f t="shared" si="18"/>
        <v>1</v>
      </c>
    </row>
    <row r="4566" ht="13.5" customHeight="1">
      <c r="A4566" s="3">
        <v>44608.0</v>
      </c>
      <c r="B4566" s="2">
        <v>3407.0</v>
      </c>
      <c r="C4566" s="2">
        <f t="shared" si="3"/>
        <v>3407</v>
      </c>
      <c r="D4566" s="2">
        <f t="shared" si="26"/>
        <v>5774.460339</v>
      </c>
      <c r="E4566" s="2">
        <f t="shared" si="20"/>
        <v>2696.114104</v>
      </c>
      <c r="F4566" s="2">
        <v>0.62</v>
      </c>
      <c r="G4566" s="2">
        <f t="shared" si="4"/>
        <v>0.0062</v>
      </c>
      <c r="H4566" s="2">
        <f t="shared" si="21"/>
        <v>2.4259</v>
      </c>
      <c r="I4566" s="2">
        <f t="shared" si="27"/>
        <v>1.826439213</v>
      </c>
      <c r="J4566" s="2">
        <f t="shared" si="5"/>
        <v>584.9289947</v>
      </c>
      <c r="K4566" s="2">
        <f t="shared" si="6"/>
        <v>604.7090946</v>
      </c>
      <c r="L4566" s="2">
        <f t="shared" si="7"/>
        <v>0</v>
      </c>
      <c r="M4566" s="2">
        <f t="shared" si="1"/>
        <v>604.7090946</v>
      </c>
      <c r="O4566" s="2">
        <v>4564.0</v>
      </c>
      <c r="P4566" s="2">
        <v>3399.0</v>
      </c>
      <c r="Q4566" s="2">
        <v>3386.0</v>
      </c>
      <c r="R4566" s="2">
        <v>3440.0</v>
      </c>
      <c r="S4566" s="2">
        <v>3381.0</v>
      </c>
      <c r="T4566" s="2">
        <v>1.336452973E9</v>
      </c>
      <c r="U4566" s="2">
        <v>4.5532953E7</v>
      </c>
      <c r="V4566" s="2">
        <v>9.1626698E7</v>
      </c>
      <c r="W4566" s="2">
        <v>2682560.0</v>
      </c>
      <c r="X4566" s="2">
        <v>3247.0</v>
      </c>
      <c r="Y4566" s="2">
        <f t="shared" si="8"/>
        <v>0.6573284612</v>
      </c>
      <c r="Z4566" s="2">
        <f t="shared" ref="Z4566:AC4566" si="4617">ROUNDDOWN($Y4566*Z$1,0)-IF(MOD($Y4566*Z$1,1)=0,1,0)+1</f>
        <v>2</v>
      </c>
      <c r="AA4566" s="2">
        <f t="shared" si="4617"/>
        <v>2</v>
      </c>
      <c r="AB4566" s="2">
        <f t="shared" si="4617"/>
        <v>3</v>
      </c>
      <c r="AC4566" s="2">
        <f t="shared" si="4617"/>
        <v>4</v>
      </c>
      <c r="AD4566" s="2">
        <f t="shared" si="10"/>
        <v>0</v>
      </c>
      <c r="AE4566" s="2">
        <f t="shared" si="11"/>
        <v>0</v>
      </c>
      <c r="AF4566" s="2">
        <f t="shared" si="12"/>
        <v>0</v>
      </c>
      <c r="AG4566" s="2">
        <f t="shared" si="13"/>
        <v>0</v>
      </c>
      <c r="AH4566" s="2">
        <f t="shared" si="14"/>
        <v>0</v>
      </c>
      <c r="AI4566" s="2">
        <f t="shared" si="15"/>
        <v>1</v>
      </c>
      <c r="AJ4566" s="2">
        <f t="shared" si="16"/>
        <v>0</v>
      </c>
      <c r="AK4566" s="2">
        <f t="shared" si="17"/>
        <v>0</v>
      </c>
      <c r="AL4566" s="2">
        <f t="shared" si="18"/>
        <v>1</v>
      </c>
    </row>
    <row r="4567" ht="13.5" customHeight="1">
      <c r="A4567" s="3">
        <v>44609.0</v>
      </c>
      <c r="B4567" s="2">
        <v>3349.0</v>
      </c>
      <c r="C4567" s="2">
        <f t="shared" si="3"/>
        <v>3349</v>
      </c>
      <c r="D4567" s="2">
        <f t="shared" si="26"/>
        <v>5776.780674</v>
      </c>
      <c r="E4567" s="2">
        <f t="shared" si="20"/>
        <v>2696.456672</v>
      </c>
      <c r="F4567" s="2">
        <v>-1.7</v>
      </c>
      <c r="G4567" s="2">
        <f t="shared" si="4"/>
        <v>-0.017</v>
      </c>
      <c r="H4567" s="2">
        <f t="shared" si="21"/>
        <v>2.4089</v>
      </c>
      <c r="I4567" s="2">
        <f t="shared" si="27"/>
        <v>1.82684104</v>
      </c>
      <c r="J4567" s="2">
        <f t="shared" si="5"/>
        <v>574.9852018</v>
      </c>
      <c r="K4567" s="2">
        <f t="shared" si="6"/>
        <v>594.42904</v>
      </c>
      <c r="L4567" s="2">
        <f t="shared" si="7"/>
        <v>0</v>
      </c>
      <c r="M4567" s="2">
        <f t="shared" si="1"/>
        <v>594.42904</v>
      </c>
      <c r="O4567" s="2">
        <v>4565.0</v>
      </c>
      <c r="P4567" s="2">
        <v>3434.0</v>
      </c>
      <c r="Q4567" s="2">
        <v>3407.0</v>
      </c>
      <c r="R4567" s="2">
        <v>3446.0</v>
      </c>
      <c r="S4567" s="2">
        <v>3344.0</v>
      </c>
      <c r="T4567" s="2">
        <v>1.336452973E9</v>
      </c>
      <c r="U4567" s="2">
        <v>4.475781E7</v>
      </c>
      <c r="V4567" s="2">
        <v>9.3793564E7</v>
      </c>
      <c r="W4567" s="2">
        <v>2750744.0</v>
      </c>
      <c r="X4567" s="2">
        <v>2622.0</v>
      </c>
      <c r="Y4567" s="2">
        <f t="shared" si="8"/>
        <v>0.1158140479</v>
      </c>
      <c r="Z4567" s="2">
        <f t="shared" ref="Z4567:AC4567" si="4618">ROUNDDOWN($Y4567*Z$1,0)-IF(MOD($Y4567*Z$1,1)=0,1,0)+1</f>
        <v>1</v>
      </c>
      <c r="AA4567" s="2">
        <f t="shared" si="4618"/>
        <v>1</v>
      </c>
      <c r="AB4567" s="2">
        <f t="shared" si="4618"/>
        <v>1</v>
      </c>
      <c r="AC4567" s="2">
        <f t="shared" si="4618"/>
        <v>1</v>
      </c>
      <c r="AD4567" s="2">
        <f t="shared" si="10"/>
        <v>0</v>
      </c>
      <c r="AE4567" s="2">
        <f t="shared" si="11"/>
        <v>0</v>
      </c>
      <c r="AF4567" s="2">
        <f t="shared" si="12"/>
        <v>0</v>
      </c>
      <c r="AG4567" s="2">
        <f t="shared" si="13"/>
        <v>0</v>
      </c>
      <c r="AH4567" s="2">
        <f t="shared" si="14"/>
        <v>0</v>
      </c>
      <c r="AI4567" s="2">
        <f t="shared" si="15"/>
        <v>0</v>
      </c>
      <c r="AJ4567" s="2">
        <f t="shared" si="16"/>
        <v>0</v>
      </c>
      <c r="AK4567" s="2">
        <f t="shared" si="17"/>
        <v>1</v>
      </c>
      <c r="AL4567" s="2">
        <f t="shared" si="18"/>
        <v>1</v>
      </c>
    </row>
    <row r="4568" ht="13.5" customHeight="1">
      <c r="A4568" s="3">
        <v>44612.0</v>
      </c>
      <c r="B4568" s="2">
        <v>3380.0</v>
      </c>
      <c r="C4568" s="2">
        <f t="shared" si="3"/>
        <v>3380</v>
      </c>
      <c r="D4568" s="2">
        <f t="shared" si="26"/>
        <v>5779.101941</v>
      </c>
      <c r="E4568" s="2">
        <f t="shared" si="20"/>
        <v>2696.799239</v>
      </c>
      <c r="F4568" s="2">
        <v>0.93</v>
      </c>
      <c r="G4568" s="2">
        <f t="shared" si="4"/>
        <v>0.0093</v>
      </c>
      <c r="H4568" s="2">
        <f t="shared" si="21"/>
        <v>2.4182</v>
      </c>
      <c r="I4568" s="2">
        <f t="shared" si="27"/>
        <v>1.827242868</v>
      </c>
      <c r="J4568" s="2">
        <f t="shared" si="5"/>
        <v>580.3325642</v>
      </c>
      <c r="K4568" s="2">
        <f t="shared" si="6"/>
        <v>599.95723</v>
      </c>
      <c r="L4568" s="2">
        <f t="shared" si="7"/>
        <v>0</v>
      </c>
      <c r="M4568" s="2">
        <f t="shared" si="1"/>
        <v>599.95723</v>
      </c>
      <c r="O4568" s="2">
        <v>4566.0</v>
      </c>
      <c r="P4568" s="2">
        <v>3288.0</v>
      </c>
      <c r="Q4568" s="2">
        <v>3349.0</v>
      </c>
      <c r="R4568" s="2">
        <v>3389.0</v>
      </c>
      <c r="S4568" s="2">
        <v>3280.0</v>
      </c>
      <c r="T4568" s="2">
        <v>1.336452973E9</v>
      </c>
      <c r="U4568" s="2">
        <v>4.517211E7</v>
      </c>
      <c r="V4568" s="2">
        <v>4.1523251E7</v>
      </c>
      <c r="W4568" s="2">
        <v>1239926.0</v>
      </c>
      <c r="X4568" s="2">
        <v>1572.0</v>
      </c>
      <c r="Y4568" s="2">
        <f t="shared" si="8"/>
        <v>0.73954527</v>
      </c>
      <c r="Z4568" s="2">
        <f t="shared" ref="Z4568:AC4568" si="4619">ROUNDDOWN($Y4568*Z$1,0)-IF(MOD($Y4568*Z$1,1)=0,1,0)+1</f>
        <v>2</v>
      </c>
      <c r="AA4568" s="2">
        <f t="shared" si="4619"/>
        <v>3</v>
      </c>
      <c r="AB4568" s="2">
        <f t="shared" si="4619"/>
        <v>3</v>
      </c>
      <c r="AC4568" s="2">
        <f t="shared" si="4619"/>
        <v>4</v>
      </c>
      <c r="AD4568" s="2">
        <f t="shared" si="10"/>
        <v>0</v>
      </c>
      <c r="AE4568" s="2">
        <f t="shared" si="11"/>
        <v>1</v>
      </c>
      <c r="AF4568" s="2">
        <f t="shared" si="12"/>
        <v>0</v>
      </c>
      <c r="AG4568" s="2">
        <f t="shared" si="13"/>
        <v>0</v>
      </c>
      <c r="AH4568" s="2">
        <f t="shared" si="14"/>
        <v>0</v>
      </c>
      <c r="AI4568" s="2">
        <f t="shared" si="15"/>
        <v>0</v>
      </c>
      <c r="AJ4568" s="2">
        <f t="shared" si="16"/>
        <v>0</v>
      </c>
      <c r="AK4568" s="2">
        <f t="shared" si="17"/>
        <v>0</v>
      </c>
      <c r="AL4568" s="2">
        <f t="shared" si="18"/>
        <v>1</v>
      </c>
    </row>
    <row r="4569" ht="13.5" customHeight="1">
      <c r="A4569" s="3">
        <v>44613.0</v>
      </c>
      <c r="B4569" s="2">
        <v>3400.0</v>
      </c>
      <c r="C4569" s="2">
        <f t="shared" si="3"/>
        <v>3400</v>
      </c>
      <c r="D4569" s="2">
        <f t="shared" si="26"/>
        <v>5781.424141</v>
      </c>
      <c r="E4569" s="2">
        <f t="shared" si="20"/>
        <v>2697.141807</v>
      </c>
      <c r="F4569" s="2">
        <v>0.59</v>
      </c>
      <c r="G4569" s="2">
        <f t="shared" si="4"/>
        <v>0.0059</v>
      </c>
      <c r="H4569" s="2">
        <f t="shared" si="21"/>
        <v>2.4241</v>
      </c>
      <c r="I4569" s="2">
        <f t="shared" si="27"/>
        <v>1.827644695</v>
      </c>
      <c r="J4569" s="2">
        <f t="shared" si="5"/>
        <v>583.7565263</v>
      </c>
      <c r="K4569" s="2">
        <f t="shared" si="6"/>
        <v>603.4969777</v>
      </c>
      <c r="L4569" s="2">
        <f t="shared" si="7"/>
        <v>0</v>
      </c>
      <c r="M4569" s="2">
        <f t="shared" si="1"/>
        <v>603.4969777</v>
      </c>
      <c r="O4569" s="2">
        <v>4567.0</v>
      </c>
      <c r="P4569" s="2">
        <v>3421.0</v>
      </c>
      <c r="Q4569" s="2">
        <v>3380.0</v>
      </c>
      <c r="R4569" s="2">
        <v>3444.0</v>
      </c>
      <c r="S4569" s="2">
        <v>3369.0</v>
      </c>
      <c r="T4569" s="2">
        <v>1.336452973E9</v>
      </c>
      <c r="U4569" s="2">
        <v>4.5439401E7</v>
      </c>
      <c r="V4569" s="2">
        <v>7.7042744E7</v>
      </c>
      <c r="W4569" s="2">
        <v>2263344.0</v>
      </c>
      <c r="X4569" s="2">
        <v>2658.0</v>
      </c>
      <c r="Y4569" s="2">
        <f t="shared" si="8"/>
        <v>0.649411287</v>
      </c>
      <c r="Z4569" s="2">
        <f t="shared" ref="Z4569:AC4569" si="4620">ROUNDDOWN($Y4569*Z$1,0)-IF(MOD($Y4569*Z$1,1)=0,1,0)+1</f>
        <v>2</v>
      </c>
      <c r="AA4569" s="2">
        <f t="shared" si="4620"/>
        <v>2</v>
      </c>
      <c r="AB4569" s="2">
        <f t="shared" si="4620"/>
        <v>3</v>
      </c>
      <c r="AC4569" s="2">
        <f t="shared" si="4620"/>
        <v>4</v>
      </c>
      <c r="AD4569" s="2">
        <f t="shared" si="10"/>
        <v>0</v>
      </c>
      <c r="AE4569" s="2">
        <f t="shared" si="11"/>
        <v>1</v>
      </c>
      <c r="AF4569" s="2">
        <f t="shared" si="12"/>
        <v>0</v>
      </c>
      <c r="AG4569" s="2">
        <f t="shared" si="13"/>
        <v>0</v>
      </c>
      <c r="AH4569" s="2">
        <f t="shared" si="14"/>
        <v>0</v>
      </c>
      <c r="AI4569" s="2">
        <f t="shared" si="15"/>
        <v>0</v>
      </c>
      <c r="AJ4569" s="2">
        <f t="shared" si="16"/>
        <v>0</v>
      </c>
      <c r="AK4569" s="2">
        <f t="shared" si="17"/>
        <v>0</v>
      </c>
      <c r="AL4569" s="2">
        <f t="shared" si="18"/>
        <v>1</v>
      </c>
    </row>
    <row r="4570" ht="13.5" customHeight="1">
      <c r="A4570" s="3">
        <v>44614.0</v>
      </c>
      <c r="B4570" s="2">
        <v>3410.0</v>
      </c>
      <c r="C4570" s="2">
        <f t="shared" si="3"/>
        <v>3410</v>
      </c>
      <c r="D4570" s="2">
        <f t="shared" si="26"/>
        <v>5783.747275</v>
      </c>
      <c r="E4570" s="2">
        <f t="shared" si="20"/>
        <v>2697.484375</v>
      </c>
      <c r="F4570" s="2">
        <v>0.29</v>
      </c>
      <c r="G4570" s="2">
        <f t="shared" si="4"/>
        <v>0.0029</v>
      </c>
      <c r="H4570" s="2">
        <f t="shared" si="21"/>
        <v>2.427</v>
      </c>
      <c r="I4570" s="2">
        <f t="shared" si="27"/>
        <v>1.828046522</v>
      </c>
      <c r="J4570" s="2">
        <f t="shared" si="5"/>
        <v>585.4494202</v>
      </c>
      <c r="K4570" s="2">
        <f t="shared" si="6"/>
        <v>605.2471189</v>
      </c>
      <c r="L4570" s="2">
        <f t="shared" si="7"/>
        <v>0</v>
      </c>
      <c r="M4570" s="2">
        <f t="shared" si="1"/>
        <v>605.2471189</v>
      </c>
      <c r="O4570" s="2">
        <v>4568.0</v>
      </c>
      <c r="P4570" s="2">
        <v>3338.0</v>
      </c>
      <c r="Q4570" s="2">
        <v>3400.0</v>
      </c>
      <c r="R4570" s="2">
        <v>3413.0</v>
      </c>
      <c r="S4570" s="2">
        <v>3318.0</v>
      </c>
      <c r="T4570" s="2">
        <v>1.336452973E9</v>
      </c>
      <c r="U4570" s="2">
        <v>4.5573046E7</v>
      </c>
      <c r="V4570" s="2">
        <v>8.9917158E7</v>
      </c>
      <c r="W4570" s="2">
        <v>2655654.0</v>
      </c>
      <c r="X4570" s="2">
        <v>3020.0</v>
      </c>
      <c r="Y4570" s="2">
        <f t="shared" si="8"/>
        <v>0.5706455542</v>
      </c>
      <c r="Z4570" s="2">
        <f t="shared" ref="Z4570:AC4570" si="4621">ROUNDDOWN($Y4570*Z$1,0)-IF(MOD($Y4570*Z$1,1)=0,1,0)+1</f>
        <v>2</v>
      </c>
      <c r="AA4570" s="2">
        <f t="shared" si="4621"/>
        <v>2</v>
      </c>
      <c r="AB4570" s="2">
        <f t="shared" si="4621"/>
        <v>3</v>
      </c>
      <c r="AC4570" s="2">
        <f t="shared" si="4621"/>
        <v>3</v>
      </c>
      <c r="AD4570" s="2">
        <f t="shared" si="10"/>
        <v>1</v>
      </c>
      <c r="AE4570" s="2">
        <f t="shared" si="11"/>
        <v>0</v>
      </c>
      <c r="AF4570" s="2">
        <f t="shared" si="12"/>
        <v>0</v>
      </c>
      <c r="AG4570" s="2">
        <f t="shared" si="13"/>
        <v>0</v>
      </c>
      <c r="AH4570" s="2">
        <f t="shared" si="14"/>
        <v>0</v>
      </c>
      <c r="AI4570" s="2">
        <f t="shared" si="15"/>
        <v>0</v>
      </c>
      <c r="AJ4570" s="2">
        <f t="shared" si="16"/>
        <v>0</v>
      </c>
      <c r="AK4570" s="2">
        <f t="shared" si="17"/>
        <v>0</v>
      </c>
      <c r="AL4570" s="2">
        <f t="shared" si="18"/>
        <v>1</v>
      </c>
    </row>
    <row r="4571" ht="13.5" customHeight="1">
      <c r="A4571" s="3">
        <v>44615.0</v>
      </c>
      <c r="B4571" s="2">
        <v>3459.0</v>
      </c>
      <c r="C4571" s="2">
        <f t="shared" si="3"/>
        <v>3459</v>
      </c>
      <c r="D4571" s="2">
        <f t="shared" si="26"/>
        <v>5786.071342</v>
      </c>
      <c r="E4571" s="2">
        <f t="shared" si="20"/>
        <v>2697.826943</v>
      </c>
      <c r="F4571" s="2">
        <v>1.44</v>
      </c>
      <c r="G4571" s="2">
        <f t="shared" si="4"/>
        <v>0.0144</v>
      </c>
      <c r="H4571" s="2">
        <f t="shared" si="21"/>
        <v>2.4414</v>
      </c>
      <c r="I4571" s="2">
        <f t="shared" si="27"/>
        <v>1.828448349</v>
      </c>
      <c r="J4571" s="2">
        <f t="shared" si="5"/>
        <v>593.8798919</v>
      </c>
      <c r="K4571" s="2">
        <f t="shared" si="6"/>
        <v>613.9626774</v>
      </c>
      <c r="L4571" s="2">
        <f t="shared" si="7"/>
        <v>0</v>
      </c>
      <c r="M4571" s="2">
        <f t="shared" si="1"/>
        <v>613.9626774</v>
      </c>
      <c r="O4571" s="2">
        <v>4569.0</v>
      </c>
      <c r="P4571" s="2">
        <v>3428.0</v>
      </c>
      <c r="Q4571" s="2">
        <v>3410.0</v>
      </c>
      <c r="R4571" s="2">
        <v>3476.0</v>
      </c>
      <c r="S4571" s="2">
        <v>3428.0</v>
      </c>
      <c r="T4571" s="2">
        <v>1.336452973E9</v>
      </c>
      <c r="U4571" s="2">
        <v>4.6227908E7</v>
      </c>
      <c r="V4571" s="2">
        <v>8.8304178E7</v>
      </c>
      <c r="W4571" s="2">
        <v>2555036.0</v>
      </c>
      <c r="X4571" s="2">
        <v>2805.0</v>
      </c>
      <c r="Y4571" s="2">
        <f t="shared" si="8"/>
        <v>0.8338408445</v>
      </c>
      <c r="Z4571" s="2">
        <f t="shared" ref="Z4571:AC4571" si="4622">ROUNDDOWN($Y4571*Z$1,0)-IF(MOD($Y4571*Z$1,1)=0,1,0)+1</f>
        <v>2</v>
      </c>
      <c r="AA4571" s="2">
        <f t="shared" si="4622"/>
        <v>3</v>
      </c>
      <c r="AB4571" s="2">
        <f t="shared" si="4622"/>
        <v>4</v>
      </c>
      <c r="AC4571" s="2">
        <f t="shared" si="4622"/>
        <v>5</v>
      </c>
      <c r="AD4571" s="2">
        <f t="shared" si="10"/>
        <v>0</v>
      </c>
      <c r="AE4571" s="2">
        <f t="shared" si="11"/>
        <v>0</v>
      </c>
      <c r="AF4571" s="2">
        <f t="shared" si="12"/>
        <v>0</v>
      </c>
      <c r="AG4571" s="2">
        <f t="shared" si="13"/>
        <v>0</v>
      </c>
      <c r="AH4571" s="2">
        <f t="shared" si="14"/>
        <v>0</v>
      </c>
      <c r="AI4571" s="2">
        <f t="shared" si="15"/>
        <v>1</v>
      </c>
      <c r="AJ4571" s="2">
        <f t="shared" si="16"/>
        <v>0</v>
      </c>
      <c r="AK4571" s="2">
        <f t="shared" si="17"/>
        <v>0</v>
      </c>
      <c r="AL4571" s="2">
        <f t="shared" si="18"/>
        <v>1</v>
      </c>
    </row>
    <row r="4572" ht="13.5" customHeight="1">
      <c r="A4572" s="3">
        <v>44616.0</v>
      </c>
      <c r="B4572" s="2">
        <v>3346.0</v>
      </c>
      <c r="C4572" s="2">
        <f t="shared" si="3"/>
        <v>3346</v>
      </c>
      <c r="D4572" s="2">
        <f t="shared" si="26"/>
        <v>5788.396342</v>
      </c>
      <c r="E4572" s="2">
        <f t="shared" si="20"/>
        <v>2698.16951</v>
      </c>
      <c r="F4572" s="2">
        <v>-3.27</v>
      </c>
      <c r="G4572" s="2">
        <f t="shared" si="4"/>
        <v>-0.0327</v>
      </c>
      <c r="H4572" s="2">
        <f t="shared" si="21"/>
        <v>2.4087</v>
      </c>
      <c r="I4572" s="2">
        <f t="shared" si="27"/>
        <v>1.828850176</v>
      </c>
      <c r="J4572" s="2">
        <f t="shared" si="5"/>
        <v>574.4600194</v>
      </c>
      <c r="K4572" s="2">
        <f t="shared" si="6"/>
        <v>593.8860979</v>
      </c>
      <c r="L4572" s="2">
        <f t="shared" si="7"/>
        <v>0</v>
      </c>
      <c r="M4572" s="2">
        <f t="shared" si="1"/>
        <v>593.8860979</v>
      </c>
      <c r="O4572" s="2">
        <v>4570.0</v>
      </c>
      <c r="P4572" s="2">
        <v>3336.0</v>
      </c>
      <c r="Q4572" s="2">
        <v>3459.0</v>
      </c>
      <c r="R4572" s="2">
        <v>3368.0</v>
      </c>
      <c r="S4572" s="2">
        <v>3316.0</v>
      </c>
      <c r="T4572" s="2">
        <v>1.336452973E9</v>
      </c>
      <c r="U4572" s="2">
        <v>4.4717716E7</v>
      </c>
      <c r="V4572" s="2">
        <v>1.83537417E8</v>
      </c>
      <c r="W4572" s="2">
        <v>5497091.0</v>
      </c>
      <c r="X4572" s="2">
        <v>4054.0</v>
      </c>
      <c r="Y4572" s="2">
        <f t="shared" si="8"/>
        <v>0.0254770605</v>
      </c>
      <c r="Z4572" s="2">
        <f t="shared" ref="Z4572:AC4572" si="4623">ROUNDDOWN($Y4572*Z$1,0)-IF(MOD($Y4572*Z$1,1)=0,1,0)+1</f>
        <v>1</v>
      </c>
      <c r="AA4572" s="2">
        <f t="shared" si="4623"/>
        <v>1</v>
      </c>
      <c r="AB4572" s="2">
        <f t="shared" si="4623"/>
        <v>1</v>
      </c>
      <c r="AC4572" s="2">
        <f t="shared" si="4623"/>
        <v>1</v>
      </c>
      <c r="AD4572" s="2">
        <f t="shared" si="10"/>
        <v>0</v>
      </c>
      <c r="AE4572" s="2">
        <f t="shared" si="11"/>
        <v>0</v>
      </c>
      <c r="AF4572" s="2">
        <f t="shared" si="12"/>
        <v>0</v>
      </c>
      <c r="AG4572" s="2">
        <f t="shared" si="13"/>
        <v>0</v>
      </c>
      <c r="AH4572" s="2">
        <f t="shared" si="14"/>
        <v>0</v>
      </c>
      <c r="AI4572" s="2">
        <f t="shared" si="15"/>
        <v>0</v>
      </c>
      <c r="AJ4572" s="2">
        <f t="shared" si="16"/>
        <v>1</v>
      </c>
      <c r="AK4572" s="2">
        <f t="shared" si="17"/>
        <v>0</v>
      </c>
      <c r="AL4572" s="2">
        <f t="shared" si="18"/>
        <v>1</v>
      </c>
    </row>
    <row r="4573" ht="13.5" customHeight="1">
      <c r="A4573" s="3">
        <v>44619.0</v>
      </c>
      <c r="B4573" s="2">
        <v>3388.0</v>
      </c>
      <c r="C4573" s="2">
        <f t="shared" si="3"/>
        <v>3388</v>
      </c>
      <c r="D4573" s="2">
        <f t="shared" si="26"/>
        <v>5790.722277</v>
      </c>
      <c r="E4573" s="2">
        <f t="shared" si="20"/>
        <v>2698.512078</v>
      </c>
      <c r="F4573" s="2">
        <v>1.26</v>
      </c>
      <c r="G4573" s="2">
        <f t="shared" si="4"/>
        <v>0.0126</v>
      </c>
      <c r="H4573" s="2">
        <f t="shared" si="21"/>
        <v>2.4213</v>
      </c>
      <c r="I4573" s="2">
        <f t="shared" si="27"/>
        <v>1.829252004</v>
      </c>
      <c r="J4573" s="2">
        <f t="shared" si="5"/>
        <v>581.6982157</v>
      </c>
      <c r="K4573" s="2">
        <f t="shared" si="6"/>
        <v>601.3690627</v>
      </c>
      <c r="L4573" s="2">
        <f t="shared" si="7"/>
        <v>0</v>
      </c>
      <c r="M4573" s="2">
        <f t="shared" si="1"/>
        <v>601.3690627</v>
      </c>
      <c r="O4573" s="2">
        <v>4571.0</v>
      </c>
      <c r="P4573" s="2">
        <v>3415.0</v>
      </c>
      <c r="Q4573" s="2">
        <v>3346.0</v>
      </c>
      <c r="R4573" s="2">
        <v>3425.0</v>
      </c>
      <c r="S4573" s="2">
        <v>3362.0</v>
      </c>
      <c r="T4573" s="2">
        <v>1.336452973E9</v>
      </c>
      <c r="U4573" s="2">
        <v>4.5279027E7</v>
      </c>
      <c r="V4573" s="2">
        <v>6.3938529E7</v>
      </c>
      <c r="W4573" s="2">
        <v>1887535.0</v>
      </c>
      <c r="X4573" s="2">
        <v>2306.0</v>
      </c>
      <c r="Y4573" s="2">
        <f t="shared" si="8"/>
        <v>0.8041006902</v>
      </c>
      <c r="Z4573" s="2">
        <f t="shared" ref="Z4573:AC4573" si="4624">ROUNDDOWN($Y4573*Z$1,0)-IF(MOD($Y4573*Z$1,1)=0,1,0)+1</f>
        <v>2</v>
      </c>
      <c r="AA4573" s="2">
        <f t="shared" si="4624"/>
        <v>3</v>
      </c>
      <c r="AB4573" s="2">
        <f t="shared" si="4624"/>
        <v>4</v>
      </c>
      <c r="AC4573" s="2">
        <f t="shared" si="4624"/>
        <v>5</v>
      </c>
      <c r="AD4573" s="2">
        <f t="shared" si="10"/>
        <v>0</v>
      </c>
      <c r="AE4573" s="2">
        <f t="shared" si="11"/>
        <v>0</v>
      </c>
      <c r="AF4573" s="2">
        <f t="shared" si="12"/>
        <v>0</v>
      </c>
      <c r="AG4573" s="2">
        <f t="shared" si="13"/>
        <v>0</v>
      </c>
      <c r="AH4573" s="2">
        <f t="shared" si="14"/>
        <v>1</v>
      </c>
      <c r="AI4573" s="2">
        <f t="shared" si="15"/>
        <v>0</v>
      </c>
      <c r="AJ4573" s="2">
        <f t="shared" si="16"/>
        <v>0</v>
      </c>
      <c r="AK4573" s="2">
        <f t="shared" si="17"/>
        <v>0</v>
      </c>
      <c r="AL4573" s="2">
        <f t="shared" si="18"/>
        <v>1</v>
      </c>
    </row>
    <row r="4574" ht="13.5" customHeight="1">
      <c r="A4574" s="3">
        <v>44620.0</v>
      </c>
      <c r="B4574" s="2">
        <v>3389.0</v>
      </c>
      <c r="C4574" s="2">
        <f t="shared" si="3"/>
        <v>3389</v>
      </c>
      <c r="D4574" s="2">
        <f t="shared" si="26"/>
        <v>5793.049147</v>
      </c>
      <c r="E4574" s="2">
        <f t="shared" si="20"/>
        <v>2698.854646</v>
      </c>
      <c r="F4574" s="2">
        <v>0.03</v>
      </c>
      <c r="G4574" s="2">
        <f t="shared" si="4"/>
        <v>0.0003</v>
      </c>
      <c r="H4574" s="2">
        <f t="shared" si="21"/>
        <v>2.4216</v>
      </c>
      <c r="I4574" s="2">
        <f t="shared" si="27"/>
        <v>1.829653831</v>
      </c>
      <c r="J4574" s="2">
        <f t="shared" si="5"/>
        <v>581.8727251</v>
      </c>
      <c r="K4574" s="2">
        <f t="shared" si="6"/>
        <v>601.5494734</v>
      </c>
      <c r="L4574" s="2">
        <f t="shared" si="7"/>
        <v>0</v>
      </c>
      <c r="M4574" s="2">
        <f t="shared" si="1"/>
        <v>601.5494734</v>
      </c>
      <c r="O4574" s="2">
        <v>4572.0</v>
      </c>
      <c r="P4574" s="2">
        <v>3360.0</v>
      </c>
      <c r="Q4574" s="2">
        <v>3388.0</v>
      </c>
      <c r="R4574" s="2">
        <v>3405.0</v>
      </c>
      <c r="S4574" s="2">
        <v>3326.0</v>
      </c>
      <c r="T4574" s="2">
        <v>1.336452973E9</v>
      </c>
      <c r="U4574" s="2">
        <v>4.5292391E7</v>
      </c>
      <c r="V4574" s="2">
        <v>1.37416857E8</v>
      </c>
      <c r="W4574" s="2">
        <v>4076776.0</v>
      </c>
      <c r="X4574" s="2">
        <v>4185.0</v>
      </c>
      <c r="Y4574" s="2">
        <f t="shared" si="8"/>
        <v>0.4994924888</v>
      </c>
      <c r="Z4574" s="2">
        <f t="shared" ref="Z4574:AC4574" si="4625">ROUNDDOWN($Y4574*Z$1,0)-IF(MOD($Y4574*Z$1,1)=0,1,0)+1</f>
        <v>1</v>
      </c>
      <c r="AA4574" s="2">
        <f t="shared" si="4625"/>
        <v>2</v>
      </c>
      <c r="AB4574" s="2">
        <f t="shared" si="4625"/>
        <v>2</v>
      </c>
      <c r="AC4574" s="2">
        <f t="shared" si="4625"/>
        <v>3</v>
      </c>
      <c r="AD4574" s="2">
        <f t="shared" si="10"/>
        <v>0</v>
      </c>
      <c r="AE4574" s="2">
        <f t="shared" si="11"/>
        <v>0</v>
      </c>
      <c r="AF4574" s="2">
        <f t="shared" si="12"/>
        <v>1</v>
      </c>
      <c r="AG4574" s="2">
        <f t="shared" si="13"/>
        <v>0</v>
      </c>
      <c r="AH4574" s="2">
        <f t="shared" si="14"/>
        <v>0</v>
      </c>
      <c r="AI4574" s="2">
        <f t="shared" si="15"/>
        <v>0</v>
      </c>
      <c r="AJ4574" s="2">
        <f t="shared" si="16"/>
        <v>0</v>
      </c>
      <c r="AK4574" s="2">
        <f t="shared" si="17"/>
        <v>0</v>
      </c>
      <c r="AL4574" s="2">
        <f t="shared" si="18"/>
        <v>1</v>
      </c>
    </row>
    <row r="4575" ht="13.5" customHeight="1">
      <c r="A4575" s="3">
        <v>44621.0</v>
      </c>
      <c r="B4575" s="2">
        <v>3300.0</v>
      </c>
      <c r="C4575" s="2">
        <f t="shared" si="3"/>
        <v>3300</v>
      </c>
      <c r="D4575" s="2">
        <f t="shared" si="26"/>
        <v>5795.376951</v>
      </c>
      <c r="E4575" s="2">
        <f t="shared" si="20"/>
        <v>2699.197213</v>
      </c>
      <c r="F4575" s="2">
        <v>-2.63</v>
      </c>
      <c r="G4575" s="2">
        <f t="shared" si="4"/>
        <v>-0.0263</v>
      </c>
      <c r="H4575" s="2">
        <f t="shared" si="21"/>
        <v>2.3953</v>
      </c>
      <c r="I4575" s="2">
        <f t="shared" si="27"/>
        <v>1.830055658</v>
      </c>
      <c r="J4575" s="2">
        <f t="shared" si="5"/>
        <v>566.5694725</v>
      </c>
      <c r="K4575" s="2">
        <f t="shared" si="6"/>
        <v>585.7287223</v>
      </c>
      <c r="L4575" s="2">
        <f t="shared" si="7"/>
        <v>0</v>
      </c>
      <c r="M4575" s="2">
        <f t="shared" si="1"/>
        <v>585.7287223</v>
      </c>
      <c r="O4575" s="2">
        <v>4573.0</v>
      </c>
      <c r="P4575" s="2">
        <v>3299.0</v>
      </c>
      <c r="Q4575" s="2">
        <v>3389.0</v>
      </c>
      <c r="R4575" s="2">
        <v>3321.0</v>
      </c>
      <c r="S4575" s="2">
        <v>3264.0</v>
      </c>
      <c r="T4575" s="2">
        <v>1.336452973E9</v>
      </c>
      <c r="U4575" s="2">
        <v>4.4102948E7</v>
      </c>
      <c r="V4575" s="2">
        <v>1.40311154E8</v>
      </c>
      <c r="W4575" s="2">
        <v>4256757.0</v>
      </c>
      <c r="X4575" s="2">
        <v>8757.0</v>
      </c>
      <c r="Y4575" s="2">
        <f t="shared" si="8"/>
        <v>0.04719853837</v>
      </c>
      <c r="Z4575" s="2">
        <f t="shared" ref="Z4575:AC4575" si="4626">ROUNDDOWN($Y4575*Z$1,0)-IF(MOD($Y4575*Z$1,1)=0,1,0)+1</f>
        <v>1</v>
      </c>
      <c r="AA4575" s="2">
        <f t="shared" si="4626"/>
        <v>1</v>
      </c>
      <c r="AB4575" s="2">
        <f t="shared" si="4626"/>
        <v>1</v>
      </c>
      <c r="AC4575" s="2">
        <f t="shared" si="4626"/>
        <v>1</v>
      </c>
      <c r="AD4575" s="2">
        <f t="shared" si="10"/>
        <v>0</v>
      </c>
      <c r="AE4575" s="2">
        <f t="shared" si="11"/>
        <v>0</v>
      </c>
      <c r="AF4575" s="2">
        <f t="shared" si="12"/>
        <v>0</v>
      </c>
      <c r="AG4575" s="2">
        <f t="shared" si="13"/>
        <v>1</v>
      </c>
      <c r="AH4575" s="2">
        <f t="shared" si="14"/>
        <v>0</v>
      </c>
      <c r="AI4575" s="2">
        <f t="shared" si="15"/>
        <v>0</v>
      </c>
      <c r="AJ4575" s="2">
        <f t="shared" si="16"/>
        <v>0</v>
      </c>
      <c r="AK4575" s="2">
        <f t="shared" si="17"/>
        <v>0</v>
      </c>
      <c r="AL4575" s="2">
        <f t="shared" si="18"/>
        <v>1</v>
      </c>
    </row>
    <row r="4576" ht="13.5" customHeight="1">
      <c r="A4576" s="3">
        <v>44622.0</v>
      </c>
      <c r="B4576" s="2">
        <v>3256.0</v>
      </c>
      <c r="C4576" s="2">
        <f t="shared" si="3"/>
        <v>3256</v>
      </c>
      <c r="D4576" s="2">
        <f t="shared" si="26"/>
        <v>5797.705691</v>
      </c>
      <c r="E4576" s="2">
        <f t="shared" si="20"/>
        <v>2699.539781</v>
      </c>
      <c r="F4576" s="2">
        <v>-1.33</v>
      </c>
      <c r="G4576" s="2">
        <f t="shared" si="4"/>
        <v>-0.0133</v>
      </c>
      <c r="H4576" s="2">
        <f t="shared" si="21"/>
        <v>2.382</v>
      </c>
      <c r="I4576" s="2">
        <f t="shared" si="27"/>
        <v>1.830457485</v>
      </c>
      <c r="J4576" s="2">
        <f t="shared" si="5"/>
        <v>559.0340985</v>
      </c>
      <c r="K4576" s="2">
        <f t="shared" si="6"/>
        <v>577.9385303</v>
      </c>
      <c r="L4576" s="2">
        <f t="shared" si="7"/>
        <v>0</v>
      </c>
      <c r="M4576" s="2">
        <f t="shared" si="1"/>
        <v>577.9385303</v>
      </c>
      <c r="O4576" s="2">
        <v>4574.0</v>
      </c>
      <c r="P4576" s="2">
        <v>3260.0</v>
      </c>
      <c r="Q4576" s="2">
        <v>3300.0</v>
      </c>
      <c r="R4576" s="2">
        <v>3350.0</v>
      </c>
      <c r="S4576" s="2">
        <v>3229.0</v>
      </c>
      <c r="T4576" s="2">
        <v>1.336452973E9</v>
      </c>
      <c r="U4576" s="2">
        <v>4.3514909E7</v>
      </c>
      <c r="V4576" s="2">
        <v>1.08683465E8</v>
      </c>
      <c r="W4576" s="2">
        <v>3338136.0</v>
      </c>
      <c r="X4576" s="2">
        <v>5447.0</v>
      </c>
      <c r="Y4576" s="2">
        <f t="shared" si="8"/>
        <v>0.1703207471</v>
      </c>
      <c r="Z4576" s="2">
        <f t="shared" ref="Z4576:AC4576" si="4627">ROUNDDOWN($Y4576*Z$1,0)-IF(MOD($Y4576*Z$1,1)=0,1,0)+1</f>
        <v>1</v>
      </c>
      <c r="AA4576" s="2">
        <f t="shared" si="4627"/>
        <v>1</v>
      </c>
      <c r="AB4576" s="2">
        <f t="shared" si="4627"/>
        <v>1</v>
      </c>
      <c r="AC4576" s="2">
        <f t="shared" si="4627"/>
        <v>1</v>
      </c>
      <c r="AD4576" s="2">
        <f t="shared" si="10"/>
        <v>0</v>
      </c>
      <c r="AE4576" s="2">
        <f t="shared" si="11"/>
        <v>0</v>
      </c>
      <c r="AF4576" s="2">
        <f t="shared" si="12"/>
        <v>0</v>
      </c>
      <c r="AG4576" s="2">
        <f t="shared" si="13"/>
        <v>0</v>
      </c>
      <c r="AH4576" s="2">
        <f t="shared" si="14"/>
        <v>0</v>
      </c>
      <c r="AI4576" s="2">
        <f t="shared" si="15"/>
        <v>0</v>
      </c>
      <c r="AJ4576" s="2">
        <f t="shared" si="16"/>
        <v>1</v>
      </c>
      <c r="AK4576" s="2">
        <f t="shared" si="17"/>
        <v>0</v>
      </c>
      <c r="AL4576" s="2">
        <f t="shared" si="18"/>
        <v>1</v>
      </c>
    </row>
    <row r="4577" ht="13.5" customHeight="1">
      <c r="A4577" s="3">
        <v>44623.0</v>
      </c>
      <c r="B4577" s="2">
        <v>3261.0</v>
      </c>
      <c r="C4577" s="2">
        <f t="shared" si="3"/>
        <v>3261</v>
      </c>
      <c r="D4577" s="2">
        <f t="shared" si="26"/>
        <v>5800.035367</v>
      </c>
      <c r="E4577" s="2">
        <f t="shared" si="20"/>
        <v>2699.882349</v>
      </c>
      <c r="F4577" s="2">
        <v>0.15</v>
      </c>
      <c r="G4577" s="2">
        <f t="shared" si="4"/>
        <v>0.0015</v>
      </c>
      <c r="H4577" s="2">
        <f t="shared" si="21"/>
        <v>2.3835</v>
      </c>
      <c r="I4577" s="2">
        <f t="shared" si="27"/>
        <v>1.830859312</v>
      </c>
      <c r="J4577" s="2">
        <f t="shared" si="5"/>
        <v>559.8726496</v>
      </c>
      <c r="K4577" s="2">
        <f t="shared" si="6"/>
        <v>578.8054381</v>
      </c>
      <c r="L4577" s="2">
        <f t="shared" si="7"/>
        <v>0</v>
      </c>
      <c r="M4577" s="2">
        <f t="shared" si="1"/>
        <v>578.8054381</v>
      </c>
      <c r="O4577" s="2">
        <v>4575.0</v>
      </c>
      <c r="P4577" s="2">
        <v>3256.0</v>
      </c>
      <c r="Q4577" s="2">
        <v>3256.0</v>
      </c>
      <c r="R4577" s="2">
        <v>3283.0</v>
      </c>
      <c r="S4577" s="2">
        <v>3233.0</v>
      </c>
      <c r="T4577" s="2">
        <v>1.336452973E9</v>
      </c>
      <c r="U4577" s="2">
        <v>4.3581731E7</v>
      </c>
      <c r="V4577" s="2">
        <v>1.28176962E8</v>
      </c>
      <c r="W4577" s="2">
        <v>3928958.0</v>
      </c>
      <c r="X4577" s="2">
        <v>3518.0</v>
      </c>
      <c r="Y4577" s="2">
        <f t="shared" si="8"/>
        <v>0.5319732034</v>
      </c>
      <c r="Z4577" s="2">
        <f t="shared" ref="Z4577:AC4577" si="4628">ROUNDDOWN($Y4577*Z$1,0)-IF(MOD($Y4577*Z$1,1)=0,1,0)+1</f>
        <v>2</v>
      </c>
      <c r="AA4577" s="2">
        <f t="shared" si="4628"/>
        <v>2</v>
      </c>
      <c r="AB4577" s="2">
        <f t="shared" si="4628"/>
        <v>3</v>
      </c>
      <c r="AC4577" s="2">
        <f t="shared" si="4628"/>
        <v>3</v>
      </c>
      <c r="AD4577" s="2">
        <f t="shared" si="10"/>
        <v>0</v>
      </c>
      <c r="AE4577" s="2">
        <f t="shared" si="11"/>
        <v>0</v>
      </c>
      <c r="AF4577" s="2">
        <f t="shared" si="12"/>
        <v>0</v>
      </c>
      <c r="AG4577" s="2">
        <f t="shared" si="13"/>
        <v>0</v>
      </c>
      <c r="AH4577" s="2">
        <f t="shared" si="14"/>
        <v>1</v>
      </c>
      <c r="AI4577" s="2">
        <f t="shared" si="15"/>
        <v>0</v>
      </c>
      <c r="AJ4577" s="2">
        <f t="shared" si="16"/>
        <v>0</v>
      </c>
      <c r="AK4577" s="2">
        <f t="shared" si="17"/>
        <v>0</v>
      </c>
      <c r="AL4577" s="2">
        <f t="shared" si="18"/>
        <v>1</v>
      </c>
    </row>
    <row r="4578" ht="13.5" customHeight="1">
      <c r="A4578" s="3">
        <v>44626.0</v>
      </c>
      <c r="B4578" s="2">
        <v>3234.0</v>
      </c>
      <c r="C4578" s="2">
        <f t="shared" si="3"/>
        <v>3234</v>
      </c>
      <c r="D4578" s="2">
        <f t="shared" si="26"/>
        <v>5802.365979</v>
      </c>
      <c r="E4578" s="2">
        <f t="shared" si="20"/>
        <v>2700.224917</v>
      </c>
      <c r="F4578" s="2">
        <v>-0.83</v>
      </c>
      <c r="G4578" s="2">
        <f t="shared" si="4"/>
        <v>-0.0083</v>
      </c>
      <c r="H4578" s="2">
        <f t="shared" si="21"/>
        <v>2.3752</v>
      </c>
      <c r="I4578" s="2">
        <f t="shared" si="27"/>
        <v>1.831261139</v>
      </c>
      <c r="J4578" s="2">
        <f t="shared" si="5"/>
        <v>555.2257066</v>
      </c>
      <c r="K4578" s="2">
        <f t="shared" si="6"/>
        <v>574.0013529</v>
      </c>
      <c r="L4578" s="2">
        <f t="shared" si="7"/>
        <v>0</v>
      </c>
      <c r="M4578" s="2">
        <f t="shared" si="1"/>
        <v>574.0013529</v>
      </c>
      <c r="O4578" s="2">
        <v>4576.0</v>
      </c>
      <c r="P4578" s="2">
        <v>3220.0</v>
      </c>
      <c r="Q4578" s="2">
        <v>3261.0</v>
      </c>
      <c r="R4578" s="2">
        <v>3273.0</v>
      </c>
      <c r="S4578" s="2">
        <v>3210.0</v>
      </c>
      <c r="T4578" s="2">
        <v>1.336452973E9</v>
      </c>
      <c r="U4578" s="2">
        <v>4.3220889E7</v>
      </c>
      <c r="V4578" s="2">
        <v>2.5643501E7</v>
      </c>
      <c r="W4578" s="2">
        <v>793225.0</v>
      </c>
      <c r="X4578" s="2">
        <v>1417.0</v>
      </c>
      <c r="Y4578" s="2">
        <f t="shared" si="8"/>
        <v>0.2683719042</v>
      </c>
      <c r="Z4578" s="2">
        <f t="shared" ref="Z4578:AC4578" si="4629">ROUNDDOWN($Y4578*Z$1,0)-IF(MOD($Y4578*Z$1,1)=0,1,0)+1</f>
        <v>1</v>
      </c>
      <c r="AA4578" s="2">
        <f t="shared" si="4629"/>
        <v>1</v>
      </c>
      <c r="AB4578" s="2">
        <f t="shared" si="4629"/>
        <v>2</v>
      </c>
      <c r="AC4578" s="2">
        <f t="shared" si="4629"/>
        <v>2</v>
      </c>
      <c r="AD4578" s="2">
        <f t="shared" si="10"/>
        <v>0</v>
      </c>
      <c r="AE4578" s="2">
        <f t="shared" si="11"/>
        <v>0</v>
      </c>
      <c r="AF4578" s="2">
        <f t="shared" si="12"/>
        <v>1</v>
      </c>
      <c r="AG4578" s="2">
        <f t="shared" si="13"/>
        <v>0</v>
      </c>
      <c r="AH4578" s="2">
        <f t="shared" si="14"/>
        <v>0</v>
      </c>
      <c r="AI4578" s="2">
        <f t="shared" si="15"/>
        <v>0</v>
      </c>
      <c r="AJ4578" s="2">
        <f t="shared" si="16"/>
        <v>0</v>
      </c>
      <c r="AK4578" s="2">
        <f t="shared" si="17"/>
        <v>0</v>
      </c>
      <c r="AL4578" s="2">
        <f t="shared" si="18"/>
        <v>1</v>
      </c>
    </row>
    <row r="4579" ht="13.5" customHeight="1">
      <c r="A4579" s="3">
        <v>44627.0</v>
      </c>
      <c r="B4579" s="2">
        <v>3201.0</v>
      </c>
      <c r="C4579" s="2">
        <f t="shared" si="3"/>
        <v>3201</v>
      </c>
      <c r="D4579" s="2">
        <f t="shared" si="26"/>
        <v>5804.697527</v>
      </c>
      <c r="E4579" s="2">
        <f t="shared" si="20"/>
        <v>2700.567484</v>
      </c>
      <c r="F4579" s="2">
        <v>-1.02</v>
      </c>
      <c r="G4579" s="2">
        <f t="shared" si="4"/>
        <v>-0.0102</v>
      </c>
      <c r="H4579" s="2">
        <f t="shared" si="21"/>
        <v>2.365</v>
      </c>
      <c r="I4579" s="2">
        <f t="shared" si="27"/>
        <v>1.831662967</v>
      </c>
      <c r="J4579" s="2">
        <f t="shared" si="5"/>
        <v>549.5624044</v>
      </c>
      <c r="K4579" s="2">
        <f t="shared" si="6"/>
        <v>568.1465391</v>
      </c>
      <c r="L4579" s="2">
        <f t="shared" si="7"/>
        <v>0</v>
      </c>
      <c r="M4579" s="2">
        <f t="shared" si="1"/>
        <v>568.1465391</v>
      </c>
      <c r="O4579" s="2">
        <v>4577.0</v>
      </c>
      <c r="P4579" s="2">
        <v>3211.0</v>
      </c>
      <c r="Q4579" s="2">
        <v>3234.0</v>
      </c>
      <c r="R4579" s="2">
        <v>3237.0</v>
      </c>
      <c r="S4579" s="2">
        <v>3150.0</v>
      </c>
      <c r="T4579" s="2">
        <v>1.336452973E9</v>
      </c>
      <c r="U4579" s="2">
        <v>4.277986E7</v>
      </c>
      <c r="V4579" s="2">
        <v>1.2920505E8</v>
      </c>
      <c r="W4579" s="2">
        <v>4045223.0</v>
      </c>
      <c r="X4579" s="2">
        <v>6537.0</v>
      </c>
      <c r="Y4579" s="2">
        <f t="shared" si="8"/>
        <v>0.2246244417</v>
      </c>
      <c r="Z4579" s="2">
        <f t="shared" ref="Z4579:AC4579" si="4630">ROUNDDOWN($Y4579*Z$1,0)-IF(MOD($Y4579*Z$1,1)=0,1,0)+1</f>
        <v>1</v>
      </c>
      <c r="AA4579" s="2">
        <f t="shared" si="4630"/>
        <v>1</v>
      </c>
      <c r="AB4579" s="2">
        <f t="shared" si="4630"/>
        <v>1</v>
      </c>
      <c r="AC4579" s="2">
        <f t="shared" si="4630"/>
        <v>2</v>
      </c>
      <c r="AD4579" s="2">
        <f t="shared" si="10"/>
        <v>0</v>
      </c>
      <c r="AE4579" s="2">
        <f t="shared" si="11"/>
        <v>0</v>
      </c>
      <c r="AF4579" s="2">
        <f t="shared" si="12"/>
        <v>0</v>
      </c>
      <c r="AG4579" s="2">
        <f t="shared" si="13"/>
        <v>1</v>
      </c>
      <c r="AH4579" s="2">
        <f t="shared" si="14"/>
        <v>0</v>
      </c>
      <c r="AI4579" s="2">
        <f t="shared" si="15"/>
        <v>0</v>
      </c>
      <c r="AJ4579" s="2">
        <f t="shared" si="16"/>
        <v>0</v>
      </c>
      <c r="AK4579" s="2">
        <f t="shared" si="17"/>
        <v>0</v>
      </c>
      <c r="AL4579" s="2">
        <f t="shared" si="18"/>
        <v>1</v>
      </c>
    </row>
    <row r="4580" ht="13.5" customHeight="1">
      <c r="A4580" s="3">
        <v>44628.0</v>
      </c>
      <c r="B4580" s="2">
        <v>3030.0</v>
      </c>
      <c r="C4580" s="2">
        <f t="shared" si="3"/>
        <v>3030</v>
      </c>
      <c r="D4580" s="2">
        <f t="shared" si="26"/>
        <v>5807.030012</v>
      </c>
      <c r="E4580" s="2">
        <f t="shared" si="20"/>
        <v>2700.910052</v>
      </c>
      <c r="F4580" s="2">
        <v>-5.34</v>
      </c>
      <c r="G4580" s="2">
        <f t="shared" si="4"/>
        <v>-0.0534</v>
      </c>
      <c r="H4580" s="2">
        <f t="shared" si="21"/>
        <v>2.3116</v>
      </c>
      <c r="I4580" s="2">
        <f t="shared" si="27"/>
        <v>1.832064794</v>
      </c>
      <c r="J4580" s="2">
        <f t="shared" si="5"/>
        <v>520.215772</v>
      </c>
      <c r="K4580" s="2">
        <f t="shared" si="6"/>
        <v>537.807514</v>
      </c>
      <c r="L4580" s="2">
        <f t="shared" si="7"/>
        <v>0</v>
      </c>
      <c r="M4580" s="2">
        <f t="shared" si="1"/>
        <v>537.807514</v>
      </c>
      <c r="O4580" s="2">
        <v>4578.0</v>
      </c>
      <c r="P4580" s="2">
        <v>3081.0</v>
      </c>
      <c r="Q4580" s="2">
        <v>3201.0</v>
      </c>
      <c r="R4580" s="2">
        <v>3089.0</v>
      </c>
      <c r="S4580" s="2">
        <v>3020.0</v>
      </c>
      <c r="T4580" s="2">
        <v>1.336452973E9</v>
      </c>
      <c r="U4580" s="2">
        <v>4.0494525E7</v>
      </c>
      <c r="V4580" s="2">
        <v>2.96076194E8</v>
      </c>
      <c r="W4580" s="2">
        <v>9721002.0</v>
      </c>
      <c r="X4580" s="2">
        <v>16926.0</v>
      </c>
      <c r="Y4580" s="2">
        <f t="shared" si="8"/>
        <v>0.006293138449</v>
      </c>
      <c r="Z4580" s="2">
        <f t="shared" ref="Z4580:AC4580" si="4631">ROUNDDOWN($Y4580*Z$1,0)-IF(MOD($Y4580*Z$1,1)=0,1,0)+1</f>
        <v>1</v>
      </c>
      <c r="AA4580" s="2">
        <f t="shared" si="4631"/>
        <v>1</v>
      </c>
      <c r="AB4580" s="2">
        <f t="shared" si="4631"/>
        <v>1</v>
      </c>
      <c r="AC4580" s="2">
        <f t="shared" si="4631"/>
        <v>1</v>
      </c>
      <c r="AD4580" s="2">
        <f t="shared" si="10"/>
        <v>0</v>
      </c>
      <c r="AE4580" s="2">
        <f t="shared" si="11"/>
        <v>0</v>
      </c>
      <c r="AF4580" s="2">
        <f t="shared" si="12"/>
        <v>0</v>
      </c>
      <c r="AG4580" s="2">
        <f t="shared" si="13"/>
        <v>0</v>
      </c>
      <c r="AH4580" s="2">
        <f t="shared" si="14"/>
        <v>0</v>
      </c>
      <c r="AI4580" s="2">
        <f t="shared" si="15"/>
        <v>0</v>
      </c>
      <c r="AJ4580" s="2">
        <f t="shared" si="16"/>
        <v>1</v>
      </c>
      <c r="AK4580" s="2">
        <f t="shared" si="17"/>
        <v>0</v>
      </c>
      <c r="AL4580" s="2">
        <f t="shared" si="18"/>
        <v>1</v>
      </c>
    </row>
    <row r="4581" ht="13.5" customHeight="1">
      <c r="A4581" s="3">
        <v>44629.0</v>
      </c>
      <c r="B4581" s="2">
        <v>3056.0</v>
      </c>
      <c r="C4581" s="2">
        <f t="shared" si="3"/>
        <v>3056</v>
      </c>
      <c r="D4581" s="2">
        <f t="shared" si="26"/>
        <v>5809.363435</v>
      </c>
      <c r="E4581" s="2">
        <f t="shared" si="20"/>
        <v>2701.25262</v>
      </c>
      <c r="F4581" s="2">
        <v>0.86</v>
      </c>
      <c r="G4581" s="2">
        <f t="shared" si="4"/>
        <v>0.0086</v>
      </c>
      <c r="H4581" s="2">
        <f t="shared" si="21"/>
        <v>2.3202</v>
      </c>
      <c r="I4581" s="2">
        <f t="shared" si="27"/>
        <v>1.832466621</v>
      </c>
      <c r="J4581" s="2">
        <f t="shared" si="5"/>
        <v>524.6896277</v>
      </c>
      <c r="K4581" s="2">
        <f t="shared" si="6"/>
        <v>542.4326586</v>
      </c>
      <c r="L4581" s="2">
        <f t="shared" si="7"/>
        <v>0</v>
      </c>
      <c r="M4581" s="2">
        <f t="shared" si="1"/>
        <v>542.4326586</v>
      </c>
      <c r="O4581" s="2">
        <v>4579.0</v>
      </c>
      <c r="P4581" s="2">
        <v>3060.0</v>
      </c>
      <c r="Q4581" s="2">
        <v>3030.0</v>
      </c>
      <c r="R4581" s="2">
        <v>3074.0</v>
      </c>
      <c r="S4581" s="2">
        <v>3010.0</v>
      </c>
      <c r="T4581" s="2">
        <v>1.336452973E9</v>
      </c>
      <c r="U4581" s="2">
        <v>4.0842003E7</v>
      </c>
      <c r="V4581" s="2">
        <v>2.27497877E8</v>
      </c>
      <c r="W4581" s="2">
        <v>7467508.0</v>
      </c>
      <c r="X4581" s="2">
        <v>9113.0</v>
      </c>
      <c r="Y4581" s="2">
        <f t="shared" si="8"/>
        <v>0.7235079172</v>
      </c>
      <c r="Z4581" s="2">
        <f t="shared" ref="Z4581:AC4581" si="4632">ROUNDDOWN($Y4581*Z$1,0)-IF(MOD($Y4581*Z$1,1)=0,1,0)+1</f>
        <v>2</v>
      </c>
      <c r="AA4581" s="2">
        <f t="shared" si="4632"/>
        <v>3</v>
      </c>
      <c r="AB4581" s="2">
        <f t="shared" si="4632"/>
        <v>3</v>
      </c>
      <c r="AC4581" s="2">
        <f t="shared" si="4632"/>
        <v>4</v>
      </c>
      <c r="AD4581" s="2">
        <f t="shared" si="10"/>
        <v>0</v>
      </c>
      <c r="AE4581" s="2">
        <f t="shared" si="11"/>
        <v>0</v>
      </c>
      <c r="AF4581" s="2">
        <f t="shared" si="12"/>
        <v>0</v>
      </c>
      <c r="AG4581" s="2">
        <f t="shared" si="13"/>
        <v>0</v>
      </c>
      <c r="AH4581" s="2">
        <f t="shared" si="14"/>
        <v>1</v>
      </c>
      <c r="AI4581" s="2">
        <f t="shared" si="15"/>
        <v>0</v>
      </c>
      <c r="AJ4581" s="2">
        <f t="shared" si="16"/>
        <v>0</v>
      </c>
      <c r="AK4581" s="2">
        <f t="shared" si="17"/>
        <v>0</v>
      </c>
      <c r="AL4581" s="2">
        <f t="shared" si="18"/>
        <v>1</v>
      </c>
    </row>
    <row r="4582" ht="13.5" customHeight="1">
      <c r="A4582" s="3">
        <v>44630.0</v>
      </c>
      <c r="B4582" s="2">
        <v>2992.0</v>
      </c>
      <c r="C4582" s="2">
        <f t="shared" si="3"/>
        <v>2992</v>
      </c>
      <c r="D4582" s="2">
        <f t="shared" si="26"/>
        <v>5811.697795</v>
      </c>
      <c r="E4582" s="2">
        <f t="shared" si="20"/>
        <v>2701.595187</v>
      </c>
      <c r="F4582" s="2">
        <v>-2.09</v>
      </c>
      <c r="G4582" s="2">
        <f t="shared" si="4"/>
        <v>-0.0209</v>
      </c>
      <c r="H4582" s="2">
        <f t="shared" si="21"/>
        <v>2.2993</v>
      </c>
      <c r="I4582" s="2">
        <f t="shared" si="27"/>
        <v>1.832868448</v>
      </c>
      <c r="J4582" s="2">
        <f t="shared" si="5"/>
        <v>513.7236145</v>
      </c>
      <c r="K4582" s="2">
        <f t="shared" si="6"/>
        <v>531.095816</v>
      </c>
      <c r="L4582" s="2">
        <f t="shared" si="7"/>
        <v>0</v>
      </c>
      <c r="M4582" s="2">
        <f t="shared" si="1"/>
        <v>531.095816</v>
      </c>
      <c r="O4582" s="2">
        <v>4580.0</v>
      </c>
      <c r="P4582" s="2">
        <v>3051.0</v>
      </c>
      <c r="Q4582" s="2">
        <v>3056.0</v>
      </c>
      <c r="R4582" s="2">
        <v>3072.0</v>
      </c>
      <c r="S4582" s="2">
        <v>2991.0</v>
      </c>
      <c r="T4582" s="2">
        <v>1.336485845E9</v>
      </c>
      <c r="U4582" s="2">
        <v>3.9987656E7</v>
      </c>
      <c r="V4582" s="2">
        <v>1.45052402E8</v>
      </c>
      <c r="W4582" s="2">
        <v>4795958.0</v>
      </c>
      <c r="X4582" s="2">
        <v>6224.0</v>
      </c>
      <c r="Y4582" s="2">
        <f t="shared" si="8"/>
        <v>0.07978075518</v>
      </c>
      <c r="Z4582" s="2">
        <f t="shared" ref="Z4582:AC4582" si="4633">ROUNDDOWN($Y4582*Z$1,0)-IF(MOD($Y4582*Z$1,1)=0,1,0)+1</f>
        <v>1</v>
      </c>
      <c r="AA4582" s="2">
        <f t="shared" si="4633"/>
        <v>1</v>
      </c>
      <c r="AB4582" s="2">
        <f t="shared" si="4633"/>
        <v>1</v>
      </c>
      <c r="AC4582" s="2">
        <f t="shared" si="4633"/>
        <v>1</v>
      </c>
      <c r="AD4582" s="2">
        <f t="shared" si="10"/>
        <v>0</v>
      </c>
      <c r="AE4582" s="2">
        <f t="shared" si="11"/>
        <v>0</v>
      </c>
      <c r="AF4582" s="2">
        <f t="shared" si="12"/>
        <v>0</v>
      </c>
      <c r="AG4582" s="2">
        <f t="shared" si="13"/>
        <v>1</v>
      </c>
      <c r="AH4582" s="2">
        <f t="shared" si="14"/>
        <v>0</v>
      </c>
      <c r="AI4582" s="2">
        <f t="shared" si="15"/>
        <v>0</v>
      </c>
      <c r="AJ4582" s="2">
        <f t="shared" si="16"/>
        <v>0</v>
      </c>
      <c r="AK4582" s="2">
        <f t="shared" si="17"/>
        <v>0</v>
      </c>
      <c r="AL4582" s="2">
        <f t="shared" si="18"/>
        <v>1</v>
      </c>
    </row>
    <row r="4583" ht="13.5" customHeight="1">
      <c r="A4583" s="3">
        <v>44633.0</v>
      </c>
      <c r="B4583" s="2">
        <v>2910.0</v>
      </c>
      <c r="C4583" s="2">
        <f t="shared" si="3"/>
        <v>2910</v>
      </c>
      <c r="D4583" s="2">
        <f t="shared" si="26"/>
        <v>5814.033093</v>
      </c>
      <c r="E4583" s="2">
        <f t="shared" si="20"/>
        <v>2701.937755</v>
      </c>
      <c r="F4583" s="2">
        <v>-2.74</v>
      </c>
      <c r="G4583" s="2">
        <f t="shared" si="4"/>
        <v>-0.0274</v>
      </c>
      <c r="H4583" s="2">
        <f t="shared" si="21"/>
        <v>2.2719</v>
      </c>
      <c r="I4583" s="2">
        <f t="shared" si="27"/>
        <v>1.833270275</v>
      </c>
      <c r="J4583" s="2">
        <f t="shared" si="5"/>
        <v>499.6475874</v>
      </c>
      <c r="K4583" s="2">
        <f t="shared" si="6"/>
        <v>516.5437907</v>
      </c>
      <c r="L4583" s="2">
        <f t="shared" si="7"/>
        <v>0</v>
      </c>
      <c r="M4583" s="2">
        <f t="shared" si="1"/>
        <v>516.5437907</v>
      </c>
      <c r="O4583" s="2">
        <v>4581.0</v>
      </c>
      <c r="P4583" s="2">
        <v>2990.0</v>
      </c>
      <c r="Q4583" s="2">
        <v>2992.0</v>
      </c>
      <c r="R4583" s="2">
        <v>2990.0</v>
      </c>
      <c r="S4583" s="2">
        <v>2894.0</v>
      </c>
      <c r="T4583" s="2">
        <v>1.336485845E9</v>
      </c>
      <c r="U4583" s="2">
        <v>3.8891738E7</v>
      </c>
      <c r="V4583" s="2">
        <v>8.5360378E7</v>
      </c>
      <c r="W4583" s="2">
        <v>2923677.0</v>
      </c>
      <c r="X4583" s="2">
        <v>3892.0</v>
      </c>
      <c r="Y4583" s="2">
        <f t="shared" si="8"/>
        <v>0.04283394235</v>
      </c>
      <c r="Z4583" s="2">
        <f t="shared" ref="Z4583:AC4583" si="4634">ROUNDDOWN($Y4583*Z$1,0)-IF(MOD($Y4583*Z$1,1)=0,1,0)+1</f>
        <v>1</v>
      </c>
      <c r="AA4583" s="2">
        <f t="shared" si="4634"/>
        <v>1</v>
      </c>
      <c r="AB4583" s="2">
        <f t="shared" si="4634"/>
        <v>1</v>
      </c>
      <c r="AC4583" s="2">
        <f t="shared" si="4634"/>
        <v>1</v>
      </c>
      <c r="AD4583" s="2">
        <f t="shared" si="10"/>
        <v>0</v>
      </c>
      <c r="AE4583" s="2">
        <f t="shared" si="11"/>
        <v>0</v>
      </c>
      <c r="AF4583" s="2">
        <f t="shared" si="12"/>
        <v>0</v>
      </c>
      <c r="AG4583" s="2">
        <f t="shared" si="13"/>
        <v>0</v>
      </c>
      <c r="AH4583" s="2">
        <f t="shared" si="14"/>
        <v>0</v>
      </c>
      <c r="AI4583" s="2">
        <f t="shared" si="15"/>
        <v>0</v>
      </c>
      <c r="AJ4583" s="2">
        <f t="shared" si="16"/>
        <v>0</v>
      </c>
      <c r="AK4583" s="2">
        <f t="shared" si="17"/>
        <v>1</v>
      </c>
      <c r="AL4583" s="2">
        <f t="shared" si="18"/>
        <v>1</v>
      </c>
    </row>
    <row r="4584" ht="13.5" customHeight="1">
      <c r="A4584" s="3">
        <v>44634.0</v>
      </c>
      <c r="B4584" s="2">
        <v>3010.0</v>
      </c>
      <c r="C4584" s="2">
        <f t="shared" si="3"/>
        <v>3010</v>
      </c>
      <c r="D4584" s="2">
        <f t="shared" si="26"/>
        <v>5816.369329</v>
      </c>
      <c r="E4584" s="2">
        <f t="shared" si="20"/>
        <v>2702.280323</v>
      </c>
      <c r="F4584" s="2">
        <v>3.44</v>
      </c>
      <c r="G4584" s="2">
        <f t="shared" si="4"/>
        <v>0.0344</v>
      </c>
      <c r="H4584" s="2">
        <f t="shared" si="21"/>
        <v>2.3063</v>
      </c>
      <c r="I4584" s="2">
        <f t="shared" si="27"/>
        <v>1.833672102</v>
      </c>
      <c r="J4584" s="2">
        <f t="shared" si="5"/>
        <v>516.8354644</v>
      </c>
      <c r="K4584" s="2">
        <f t="shared" si="6"/>
        <v>534.312897</v>
      </c>
      <c r="L4584" s="2">
        <f t="shared" si="7"/>
        <v>0</v>
      </c>
      <c r="M4584" s="2">
        <f t="shared" si="1"/>
        <v>534.312897</v>
      </c>
      <c r="O4584" s="2">
        <v>4582.0</v>
      </c>
      <c r="P4584" s="2">
        <v>2925.0</v>
      </c>
      <c r="Q4584" s="2">
        <v>2910.0</v>
      </c>
      <c r="R4584" s="2">
        <v>3010.0</v>
      </c>
      <c r="S4584" s="2">
        <v>2916.0</v>
      </c>
      <c r="T4584" s="2">
        <v>1.336485845E9</v>
      </c>
      <c r="U4584" s="2">
        <v>4.0228224E7</v>
      </c>
      <c r="V4584" s="2">
        <v>1.31733063E8</v>
      </c>
      <c r="W4584" s="2">
        <v>4439855.0</v>
      </c>
      <c r="X4584" s="2">
        <v>6603.0</v>
      </c>
      <c r="Y4584" s="2">
        <f t="shared" si="8"/>
        <v>0.977771011</v>
      </c>
      <c r="Z4584" s="2">
        <f t="shared" ref="Z4584:AC4584" si="4635">ROUNDDOWN($Y4584*Z$1,0)-IF(MOD($Y4584*Z$1,1)=0,1,0)+1</f>
        <v>2</v>
      </c>
      <c r="AA4584" s="2">
        <f t="shared" si="4635"/>
        <v>3</v>
      </c>
      <c r="AB4584" s="2">
        <f t="shared" si="4635"/>
        <v>4</v>
      </c>
      <c r="AC4584" s="2">
        <f t="shared" si="4635"/>
        <v>5</v>
      </c>
      <c r="AD4584" s="2">
        <f t="shared" si="10"/>
        <v>0</v>
      </c>
      <c r="AE4584" s="2">
        <f t="shared" si="11"/>
        <v>1</v>
      </c>
      <c r="AF4584" s="2">
        <f t="shared" si="12"/>
        <v>0</v>
      </c>
      <c r="AG4584" s="2">
        <f t="shared" si="13"/>
        <v>0</v>
      </c>
      <c r="AH4584" s="2">
        <f t="shared" si="14"/>
        <v>0</v>
      </c>
      <c r="AI4584" s="2">
        <f t="shared" si="15"/>
        <v>0</v>
      </c>
      <c r="AJ4584" s="2">
        <f t="shared" si="16"/>
        <v>0</v>
      </c>
      <c r="AK4584" s="2">
        <f t="shared" si="17"/>
        <v>0</v>
      </c>
      <c r="AL4584" s="2">
        <f t="shared" si="18"/>
        <v>1</v>
      </c>
    </row>
    <row r="4585" ht="13.5" customHeight="1">
      <c r="A4585" s="3">
        <v>44635.0</v>
      </c>
      <c r="B4585" s="2">
        <v>3022.0</v>
      </c>
      <c r="C4585" s="2">
        <f t="shared" si="3"/>
        <v>3022</v>
      </c>
      <c r="D4585" s="2">
        <f t="shared" si="26"/>
        <v>5818.706505</v>
      </c>
      <c r="E4585" s="2">
        <f t="shared" si="20"/>
        <v>2702.622891</v>
      </c>
      <c r="F4585" s="2">
        <v>0.4</v>
      </c>
      <c r="G4585" s="2">
        <f t="shared" si="4"/>
        <v>0.004</v>
      </c>
      <c r="H4585" s="2">
        <f t="shared" si="21"/>
        <v>2.3103</v>
      </c>
      <c r="I4585" s="2">
        <f t="shared" si="27"/>
        <v>1.83407393</v>
      </c>
      <c r="J4585" s="2">
        <f t="shared" si="5"/>
        <v>518.9028063</v>
      </c>
      <c r="K4585" s="2">
        <f t="shared" si="6"/>
        <v>536.4501486</v>
      </c>
      <c r="L4585" s="2">
        <f t="shared" si="7"/>
        <v>0</v>
      </c>
      <c r="M4585" s="2">
        <f t="shared" si="1"/>
        <v>536.4501486</v>
      </c>
      <c r="O4585" s="2">
        <v>4583.0</v>
      </c>
      <c r="P4585" s="2">
        <v>2983.0</v>
      </c>
      <c r="Q4585" s="2">
        <v>3010.0</v>
      </c>
      <c r="R4585" s="2">
        <v>3028.0</v>
      </c>
      <c r="S4585" s="2">
        <v>2957.0</v>
      </c>
      <c r="T4585" s="2">
        <v>1.336485845E9</v>
      </c>
      <c r="U4585" s="2">
        <v>4.0388602E7</v>
      </c>
      <c r="V4585" s="2">
        <v>1.39579663E8</v>
      </c>
      <c r="W4585" s="2">
        <v>4658573.0</v>
      </c>
      <c r="X4585" s="2">
        <v>5761.0</v>
      </c>
      <c r="Y4585" s="2">
        <f t="shared" si="8"/>
        <v>0.6003857085</v>
      </c>
      <c r="Z4585" s="2">
        <f t="shared" ref="Z4585:AC4585" si="4636">ROUNDDOWN($Y4585*Z$1,0)-IF(MOD($Y4585*Z$1,1)=0,1,0)+1</f>
        <v>2</v>
      </c>
      <c r="AA4585" s="2">
        <f t="shared" si="4636"/>
        <v>2</v>
      </c>
      <c r="AB4585" s="2">
        <f t="shared" si="4636"/>
        <v>3</v>
      </c>
      <c r="AC4585" s="2">
        <f t="shared" si="4636"/>
        <v>4</v>
      </c>
      <c r="AD4585" s="2">
        <f t="shared" si="10"/>
        <v>0</v>
      </c>
      <c r="AE4585" s="2">
        <f t="shared" si="11"/>
        <v>1</v>
      </c>
      <c r="AF4585" s="2">
        <f t="shared" si="12"/>
        <v>0</v>
      </c>
      <c r="AG4585" s="2">
        <f t="shared" si="13"/>
        <v>0</v>
      </c>
      <c r="AH4585" s="2">
        <f t="shared" si="14"/>
        <v>0</v>
      </c>
      <c r="AI4585" s="2">
        <f t="shared" si="15"/>
        <v>0</v>
      </c>
      <c r="AJ4585" s="2">
        <f t="shared" si="16"/>
        <v>0</v>
      </c>
      <c r="AK4585" s="2">
        <f t="shared" si="17"/>
        <v>0</v>
      </c>
      <c r="AL4585" s="2">
        <f t="shared" si="18"/>
        <v>1</v>
      </c>
    </row>
    <row r="4586" ht="13.5" customHeight="1">
      <c r="A4586" s="3">
        <v>44636.0</v>
      </c>
      <c r="B4586" s="2">
        <v>3099.0</v>
      </c>
      <c r="C4586" s="2">
        <f t="shared" si="3"/>
        <v>3099</v>
      </c>
      <c r="D4586" s="2">
        <f t="shared" si="26"/>
        <v>5821.044619</v>
      </c>
      <c r="E4586" s="2">
        <f t="shared" si="20"/>
        <v>2702.965458</v>
      </c>
      <c r="F4586" s="2">
        <v>2.55</v>
      </c>
      <c r="G4586" s="2">
        <f t="shared" si="4"/>
        <v>0.0255</v>
      </c>
      <c r="H4586" s="2">
        <f t="shared" si="21"/>
        <v>2.3358</v>
      </c>
      <c r="I4586" s="2">
        <f t="shared" si="27"/>
        <v>1.834475757</v>
      </c>
      <c r="J4586" s="2">
        <f t="shared" si="5"/>
        <v>532.1348278</v>
      </c>
      <c r="K4586" s="2">
        <f t="shared" si="6"/>
        <v>550.1296274</v>
      </c>
      <c r="L4586" s="2">
        <f t="shared" si="7"/>
        <v>0</v>
      </c>
      <c r="M4586" s="2">
        <f t="shared" si="1"/>
        <v>550.1296274</v>
      </c>
      <c r="O4586" s="2">
        <v>4584.0</v>
      </c>
      <c r="P4586" s="2">
        <v>3049.0</v>
      </c>
      <c r="Q4586" s="2">
        <v>3022.0</v>
      </c>
      <c r="R4586" s="2">
        <v>3109.0</v>
      </c>
      <c r="S4586" s="2">
        <v>3049.0</v>
      </c>
      <c r="T4586" s="2">
        <v>1.336485845E9</v>
      </c>
      <c r="U4586" s="2">
        <v>4.1417696E7</v>
      </c>
      <c r="V4586" s="2">
        <v>2.94080282E8</v>
      </c>
      <c r="W4586" s="2">
        <v>9523747.0</v>
      </c>
      <c r="X4586" s="2">
        <v>6044.0</v>
      </c>
      <c r="Y4586" s="2">
        <f t="shared" si="8"/>
        <v>0.9419407227</v>
      </c>
      <c r="Z4586" s="2">
        <f t="shared" ref="Z4586:AC4586" si="4637">ROUNDDOWN($Y4586*Z$1,0)-IF(MOD($Y4586*Z$1,1)=0,1,0)+1</f>
        <v>2</v>
      </c>
      <c r="AA4586" s="2">
        <f t="shared" si="4637"/>
        <v>3</v>
      </c>
      <c r="AB4586" s="2">
        <f t="shared" si="4637"/>
        <v>4</v>
      </c>
      <c r="AC4586" s="2">
        <f t="shared" si="4637"/>
        <v>5</v>
      </c>
      <c r="AD4586" s="2">
        <f t="shared" si="10"/>
        <v>0</v>
      </c>
      <c r="AE4586" s="2">
        <f t="shared" si="11"/>
        <v>1</v>
      </c>
      <c r="AF4586" s="2">
        <f t="shared" si="12"/>
        <v>0</v>
      </c>
      <c r="AG4586" s="2">
        <f t="shared" si="13"/>
        <v>0</v>
      </c>
      <c r="AH4586" s="2">
        <f t="shared" si="14"/>
        <v>0</v>
      </c>
      <c r="AI4586" s="2">
        <f t="shared" si="15"/>
        <v>0</v>
      </c>
      <c r="AJ4586" s="2">
        <f t="shared" si="16"/>
        <v>0</v>
      </c>
      <c r="AK4586" s="2">
        <f t="shared" si="17"/>
        <v>0</v>
      </c>
      <c r="AL4586" s="2">
        <f t="shared" si="18"/>
        <v>1</v>
      </c>
    </row>
    <row r="4587" ht="13.5" customHeight="1">
      <c r="A4587" s="3">
        <v>44640.0</v>
      </c>
      <c r="B4587" s="2">
        <v>3125.0</v>
      </c>
      <c r="C4587" s="2">
        <f t="shared" si="3"/>
        <v>3125</v>
      </c>
      <c r="D4587" s="2">
        <f t="shared" si="26"/>
        <v>5823.383673</v>
      </c>
      <c r="E4587" s="2">
        <f t="shared" si="20"/>
        <v>2703.308026</v>
      </c>
      <c r="F4587" s="2">
        <v>0.84</v>
      </c>
      <c r="G4587" s="2">
        <f t="shared" si="4"/>
        <v>0.0084</v>
      </c>
      <c r="H4587" s="2">
        <f t="shared" si="21"/>
        <v>2.3442</v>
      </c>
      <c r="I4587" s="2">
        <f t="shared" si="27"/>
        <v>1.834877584</v>
      </c>
      <c r="J4587" s="2">
        <f t="shared" si="5"/>
        <v>536.6047604</v>
      </c>
      <c r="K4587" s="2">
        <f t="shared" si="6"/>
        <v>554.7507163</v>
      </c>
      <c r="L4587" s="2">
        <f t="shared" si="7"/>
        <v>0</v>
      </c>
      <c r="M4587" s="2">
        <f t="shared" si="1"/>
        <v>554.7507163</v>
      </c>
      <c r="O4587" s="2">
        <v>4585.0</v>
      </c>
      <c r="P4587" s="2">
        <v>3158.0</v>
      </c>
      <c r="Q4587" s="2">
        <v>3099.0</v>
      </c>
      <c r="R4587" s="2">
        <v>3163.0</v>
      </c>
      <c r="S4587" s="2">
        <v>3101.0</v>
      </c>
      <c r="T4587" s="2">
        <v>1.336485845E9</v>
      </c>
      <c r="U4587" s="2">
        <v>4.1765183E7</v>
      </c>
      <c r="V4587" s="2">
        <v>7.5653736E7</v>
      </c>
      <c r="W4587" s="2">
        <v>2414147.0</v>
      </c>
      <c r="X4587" s="2">
        <v>2721.0</v>
      </c>
      <c r="Y4587" s="2">
        <f t="shared" si="8"/>
        <v>0.7175192854</v>
      </c>
      <c r="Z4587" s="2">
        <f t="shared" ref="Z4587:AC4587" si="4638">ROUNDDOWN($Y4587*Z$1,0)-IF(MOD($Y4587*Z$1,1)=0,1,0)+1</f>
        <v>2</v>
      </c>
      <c r="AA4587" s="2">
        <f t="shared" si="4638"/>
        <v>3</v>
      </c>
      <c r="AB4587" s="2">
        <f t="shared" si="4638"/>
        <v>3</v>
      </c>
      <c r="AC4587" s="2">
        <f t="shared" si="4638"/>
        <v>4</v>
      </c>
      <c r="AD4587" s="2">
        <f t="shared" si="10"/>
        <v>0</v>
      </c>
      <c r="AE4587" s="2">
        <f t="shared" si="11"/>
        <v>1</v>
      </c>
      <c r="AF4587" s="2">
        <f t="shared" si="12"/>
        <v>0</v>
      </c>
      <c r="AG4587" s="2">
        <f t="shared" si="13"/>
        <v>0</v>
      </c>
      <c r="AH4587" s="2">
        <f t="shared" si="14"/>
        <v>0</v>
      </c>
      <c r="AI4587" s="2">
        <f t="shared" si="15"/>
        <v>0</v>
      </c>
      <c r="AJ4587" s="2">
        <f t="shared" si="16"/>
        <v>0</v>
      </c>
      <c r="AK4587" s="2">
        <f t="shared" si="17"/>
        <v>0</v>
      </c>
      <c r="AL4587" s="2">
        <f t="shared" si="18"/>
        <v>1</v>
      </c>
    </row>
    <row r="4588" ht="13.5" customHeight="1">
      <c r="A4588" s="3">
        <v>44641.0</v>
      </c>
      <c r="B4588" s="2">
        <v>3137.0</v>
      </c>
      <c r="C4588" s="2">
        <f t="shared" si="3"/>
        <v>3137</v>
      </c>
      <c r="D4588" s="2">
        <f t="shared" si="26"/>
        <v>5825.723667</v>
      </c>
      <c r="E4588" s="2">
        <f t="shared" si="20"/>
        <v>2703.650594</v>
      </c>
      <c r="F4588" s="2">
        <v>0.38</v>
      </c>
      <c r="G4588" s="2">
        <f t="shared" si="4"/>
        <v>0.0038</v>
      </c>
      <c r="H4588" s="2">
        <f t="shared" si="21"/>
        <v>2.348</v>
      </c>
      <c r="I4588" s="2">
        <f t="shared" si="27"/>
        <v>1.835279411</v>
      </c>
      <c r="J4588" s="2">
        <f t="shared" si="5"/>
        <v>538.6438585</v>
      </c>
      <c r="K4588" s="2">
        <f t="shared" si="6"/>
        <v>556.858769</v>
      </c>
      <c r="L4588" s="2">
        <f t="shared" si="7"/>
        <v>0</v>
      </c>
      <c r="M4588" s="2">
        <f t="shared" si="1"/>
        <v>556.858769</v>
      </c>
      <c r="O4588" s="2">
        <v>4586.0</v>
      </c>
      <c r="P4588" s="2">
        <v>3110.0</v>
      </c>
      <c r="Q4588" s="2">
        <v>3125.0</v>
      </c>
      <c r="R4588" s="2">
        <v>3138.0</v>
      </c>
      <c r="S4588" s="2">
        <v>3089.0</v>
      </c>
      <c r="T4588" s="2">
        <v>1.336485845E9</v>
      </c>
      <c r="U4588" s="2">
        <v>4.1925561E7</v>
      </c>
      <c r="V4588" s="2">
        <v>1.56671456E8</v>
      </c>
      <c r="W4588" s="2">
        <v>5033296.0</v>
      </c>
      <c r="X4588" s="2">
        <v>6019.0</v>
      </c>
      <c r="Y4588" s="2">
        <f t="shared" si="8"/>
        <v>0.5962241169</v>
      </c>
      <c r="Z4588" s="2">
        <f t="shared" ref="Z4588:AC4588" si="4639">ROUNDDOWN($Y4588*Z$1,0)-IF(MOD($Y4588*Z$1,1)=0,1,0)+1</f>
        <v>2</v>
      </c>
      <c r="AA4588" s="2">
        <f t="shared" si="4639"/>
        <v>2</v>
      </c>
      <c r="AB4588" s="2">
        <f t="shared" si="4639"/>
        <v>3</v>
      </c>
      <c r="AC4588" s="2">
        <f t="shared" si="4639"/>
        <v>3</v>
      </c>
      <c r="AD4588" s="2">
        <f t="shared" si="10"/>
        <v>0</v>
      </c>
      <c r="AE4588" s="2">
        <f t="shared" si="11"/>
        <v>1</v>
      </c>
      <c r="AF4588" s="2">
        <f t="shared" si="12"/>
        <v>0</v>
      </c>
      <c r="AG4588" s="2">
        <f t="shared" si="13"/>
        <v>0</v>
      </c>
      <c r="AH4588" s="2">
        <f t="shared" si="14"/>
        <v>0</v>
      </c>
      <c r="AI4588" s="2">
        <f t="shared" si="15"/>
        <v>0</v>
      </c>
      <c r="AJ4588" s="2">
        <f t="shared" si="16"/>
        <v>0</v>
      </c>
      <c r="AK4588" s="2">
        <f t="shared" si="17"/>
        <v>0</v>
      </c>
      <c r="AL4588" s="2">
        <f t="shared" si="18"/>
        <v>1</v>
      </c>
    </row>
    <row r="4589" ht="13.5" customHeight="1">
      <c r="A4589" s="3">
        <v>44642.0</v>
      </c>
      <c r="B4589" s="2">
        <v>3194.0</v>
      </c>
      <c r="C4589" s="2">
        <f t="shared" si="3"/>
        <v>3194</v>
      </c>
      <c r="D4589" s="2">
        <f t="shared" si="26"/>
        <v>5828.064601</v>
      </c>
      <c r="E4589" s="2">
        <f t="shared" si="20"/>
        <v>2703.993161</v>
      </c>
      <c r="F4589" s="2">
        <v>1.82</v>
      </c>
      <c r="G4589" s="2">
        <f t="shared" si="4"/>
        <v>0.0182</v>
      </c>
      <c r="H4589" s="2">
        <f t="shared" si="21"/>
        <v>2.3662</v>
      </c>
      <c r="I4589" s="2">
        <f t="shared" si="27"/>
        <v>1.835681238</v>
      </c>
      <c r="J4589" s="2">
        <f t="shared" si="5"/>
        <v>548.4471767</v>
      </c>
      <c r="K4589" s="2">
        <f t="shared" si="6"/>
        <v>566.9935986</v>
      </c>
      <c r="L4589" s="2">
        <f t="shared" si="7"/>
        <v>0</v>
      </c>
      <c r="M4589" s="2">
        <f t="shared" si="1"/>
        <v>566.9935986</v>
      </c>
      <c r="O4589" s="2">
        <v>4587.0</v>
      </c>
      <c r="P4589" s="2">
        <v>3141.0</v>
      </c>
      <c r="Q4589" s="2">
        <v>3137.0</v>
      </c>
      <c r="R4589" s="2">
        <v>3194.0</v>
      </c>
      <c r="S4589" s="2">
        <v>3111.0</v>
      </c>
      <c r="T4589" s="2">
        <v>1.336485845E9</v>
      </c>
      <c r="U4589" s="2">
        <v>4.2687358E7</v>
      </c>
      <c r="V4589" s="2">
        <v>1.29147831E8</v>
      </c>
      <c r="W4589" s="2">
        <v>4109898.0</v>
      </c>
      <c r="X4589" s="2">
        <v>5779.0</v>
      </c>
      <c r="Y4589" s="2">
        <f t="shared" si="8"/>
        <v>0.8805318717</v>
      </c>
      <c r="Z4589" s="2">
        <f t="shared" ref="Z4589:AC4589" si="4640">ROUNDDOWN($Y4589*Z$1,0)-IF(MOD($Y4589*Z$1,1)=0,1,0)+1</f>
        <v>2</v>
      </c>
      <c r="AA4589" s="2">
        <f t="shared" si="4640"/>
        <v>3</v>
      </c>
      <c r="AB4589" s="2">
        <f t="shared" si="4640"/>
        <v>4</v>
      </c>
      <c r="AC4589" s="2">
        <f t="shared" si="4640"/>
        <v>5</v>
      </c>
      <c r="AD4589" s="2">
        <f t="shared" si="10"/>
        <v>0</v>
      </c>
      <c r="AE4589" s="2">
        <f t="shared" si="11"/>
        <v>1</v>
      </c>
      <c r="AF4589" s="2">
        <f t="shared" si="12"/>
        <v>0</v>
      </c>
      <c r="AG4589" s="2">
        <f t="shared" si="13"/>
        <v>0</v>
      </c>
      <c r="AH4589" s="2">
        <f t="shared" si="14"/>
        <v>0</v>
      </c>
      <c r="AI4589" s="2">
        <f t="shared" si="15"/>
        <v>0</v>
      </c>
      <c r="AJ4589" s="2">
        <f t="shared" si="16"/>
        <v>0</v>
      </c>
      <c r="AK4589" s="2">
        <f t="shared" si="17"/>
        <v>0</v>
      </c>
      <c r="AL4589" s="2">
        <f t="shared" si="18"/>
        <v>1</v>
      </c>
    </row>
    <row r="4590" ht="13.5" customHeight="1">
      <c r="A4590" s="3">
        <v>44643.0</v>
      </c>
      <c r="B4590" s="2">
        <v>3198.0</v>
      </c>
      <c r="C4590" s="2">
        <f t="shared" si="3"/>
        <v>3198</v>
      </c>
      <c r="D4590" s="2">
        <f t="shared" si="26"/>
        <v>5830.406475</v>
      </c>
      <c r="E4590" s="2">
        <f t="shared" si="20"/>
        <v>2704.335729</v>
      </c>
      <c r="F4590" s="2">
        <v>0.13</v>
      </c>
      <c r="G4590" s="2">
        <f t="shared" si="4"/>
        <v>0.0013</v>
      </c>
      <c r="H4590" s="2">
        <f t="shared" si="21"/>
        <v>2.3675</v>
      </c>
      <c r="I4590" s="2">
        <f t="shared" si="27"/>
        <v>1.836083065</v>
      </c>
      <c r="J4590" s="2">
        <f t="shared" si="5"/>
        <v>549.160158</v>
      </c>
      <c r="K4590" s="2">
        <f t="shared" si="6"/>
        <v>567.7306903</v>
      </c>
      <c r="L4590" s="2">
        <f t="shared" si="7"/>
        <v>0</v>
      </c>
      <c r="M4590" s="2">
        <f t="shared" si="1"/>
        <v>567.7306903</v>
      </c>
      <c r="O4590" s="2">
        <v>4588.0</v>
      </c>
      <c r="P4590" s="2">
        <v>3185.0</v>
      </c>
      <c r="Q4590" s="2">
        <v>3194.0</v>
      </c>
      <c r="R4590" s="2">
        <v>3202.0</v>
      </c>
      <c r="S4590" s="2">
        <v>3162.0</v>
      </c>
      <c r="T4590" s="2">
        <v>1.336485845E9</v>
      </c>
      <c r="U4590" s="2">
        <v>4.2740817E7</v>
      </c>
      <c r="V4590" s="2">
        <v>8.14451E7</v>
      </c>
      <c r="W4590" s="2">
        <v>2553779.0</v>
      </c>
      <c r="X4590" s="2">
        <v>3490.0</v>
      </c>
      <c r="Y4590" s="2">
        <f t="shared" si="8"/>
        <v>0.5279131141</v>
      </c>
      <c r="Z4590" s="2">
        <f t="shared" ref="Z4590:AC4590" si="4641">ROUNDDOWN($Y4590*Z$1,0)-IF(MOD($Y4590*Z$1,1)=0,1,0)+1</f>
        <v>2</v>
      </c>
      <c r="AA4590" s="2">
        <f t="shared" si="4641"/>
        <v>2</v>
      </c>
      <c r="AB4590" s="2">
        <f t="shared" si="4641"/>
        <v>3</v>
      </c>
      <c r="AC4590" s="2">
        <f t="shared" si="4641"/>
        <v>3</v>
      </c>
      <c r="AD4590" s="2">
        <f t="shared" si="10"/>
        <v>1</v>
      </c>
      <c r="AE4590" s="2">
        <f t="shared" si="11"/>
        <v>0</v>
      </c>
      <c r="AF4590" s="2">
        <f t="shared" si="12"/>
        <v>0</v>
      </c>
      <c r="AG4590" s="2">
        <f t="shared" si="13"/>
        <v>0</v>
      </c>
      <c r="AH4590" s="2">
        <f t="shared" si="14"/>
        <v>0</v>
      </c>
      <c r="AI4590" s="2">
        <f t="shared" si="15"/>
        <v>0</v>
      </c>
      <c r="AJ4590" s="2">
        <f t="shared" si="16"/>
        <v>0</v>
      </c>
      <c r="AK4590" s="2">
        <f t="shared" si="17"/>
        <v>0</v>
      </c>
      <c r="AL4590" s="2">
        <f t="shared" si="18"/>
        <v>1</v>
      </c>
    </row>
    <row r="4591" ht="13.5" customHeight="1">
      <c r="A4591" s="3">
        <v>44644.0</v>
      </c>
      <c r="B4591" s="2">
        <v>3264.0</v>
      </c>
      <c r="C4591" s="2">
        <f t="shared" si="3"/>
        <v>3264</v>
      </c>
      <c r="D4591" s="2">
        <f t="shared" si="26"/>
        <v>5832.749291</v>
      </c>
      <c r="E4591" s="2">
        <f t="shared" si="20"/>
        <v>2704.678297</v>
      </c>
      <c r="F4591" s="2">
        <v>2.06</v>
      </c>
      <c r="G4591" s="2">
        <f t="shared" si="4"/>
        <v>0.0206</v>
      </c>
      <c r="H4591" s="2">
        <f t="shared" si="21"/>
        <v>2.3881</v>
      </c>
      <c r="I4591" s="2">
        <f t="shared" si="27"/>
        <v>1.836484893</v>
      </c>
      <c r="J4591" s="2">
        <f t="shared" si="5"/>
        <v>560.4728573</v>
      </c>
      <c r="K4591" s="2">
        <f t="shared" si="6"/>
        <v>579.4259425</v>
      </c>
      <c r="L4591" s="2">
        <f t="shared" si="7"/>
        <v>0</v>
      </c>
      <c r="M4591" s="2">
        <f t="shared" si="1"/>
        <v>579.4259425</v>
      </c>
      <c r="O4591" s="2">
        <v>4589.0</v>
      </c>
      <c r="P4591" s="2">
        <v>3219.0</v>
      </c>
      <c r="Q4591" s="2">
        <v>3198.0</v>
      </c>
      <c r="R4591" s="2">
        <v>3264.0</v>
      </c>
      <c r="S4591" s="2">
        <v>3200.0</v>
      </c>
      <c r="T4591" s="2">
        <v>1.336485845E9</v>
      </c>
      <c r="U4591" s="2">
        <v>4.3622898E7</v>
      </c>
      <c r="V4591" s="2">
        <v>1.99590506E8</v>
      </c>
      <c r="W4591" s="2">
        <v>6185756.0</v>
      </c>
      <c r="X4591" s="2">
        <v>3835.0</v>
      </c>
      <c r="Y4591" s="2">
        <f t="shared" si="8"/>
        <v>0.9035728786</v>
      </c>
      <c r="Z4591" s="2">
        <f t="shared" ref="Z4591:AC4591" si="4642">ROUNDDOWN($Y4591*Z$1,0)-IF(MOD($Y4591*Z$1,1)=0,1,0)+1</f>
        <v>2</v>
      </c>
      <c r="AA4591" s="2">
        <f t="shared" si="4642"/>
        <v>3</v>
      </c>
      <c r="AB4591" s="2">
        <f t="shared" si="4642"/>
        <v>4</v>
      </c>
      <c r="AC4591" s="2">
        <f t="shared" si="4642"/>
        <v>5</v>
      </c>
      <c r="AD4591" s="2">
        <f t="shared" si="10"/>
        <v>0</v>
      </c>
      <c r="AE4591" s="2">
        <f t="shared" si="11"/>
        <v>0</v>
      </c>
      <c r="AF4591" s="2">
        <f t="shared" si="12"/>
        <v>0</v>
      </c>
      <c r="AG4591" s="2">
        <f t="shared" si="13"/>
        <v>0</v>
      </c>
      <c r="AH4591" s="2">
        <f t="shared" si="14"/>
        <v>1</v>
      </c>
      <c r="AI4591" s="2">
        <f t="shared" si="15"/>
        <v>0</v>
      </c>
      <c r="AJ4591" s="2">
        <f t="shared" si="16"/>
        <v>0</v>
      </c>
      <c r="AK4591" s="2">
        <f t="shared" si="17"/>
        <v>0</v>
      </c>
      <c r="AL4591" s="2">
        <f t="shared" si="18"/>
        <v>1</v>
      </c>
    </row>
    <row r="4592" ht="13.5" customHeight="1">
      <c r="A4592" s="3">
        <v>44647.0</v>
      </c>
      <c r="B4592" s="2">
        <v>3232.0</v>
      </c>
      <c r="C4592" s="2">
        <f t="shared" si="3"/>
        <v>3232</v>
      </c>
      <c r="D4592" s="2">
        <f t="shared" si="26"/>
        <v>5835.093048</v>
      </c>
      <c r="E4592" s="2">
        <f t="shared" si="20"/>
        <v>2705.020865</v>
      </c>
      <c r="F4592" s="2">
        <v>-0.98</v>
      </c>
      <c r="G4592" s="2">
        <f t="shared" si="4"/>
        <v>-0.0098</v>
      </c>
      <c r="H4592" s="2">
        <f t="shared" si="21"/>
        <v>2.3783</v>
      </c>
      <c r="I4592" s="2">
        <f t="shared" si="27"/>
        <v>1.83688672</v>
      </c>
      <c r="J4592" s="2">
        <f t="shared" si="5"/>
        <v>554.9802233</v>
      </c>
      <c r="K4592" s="2">
        <f t="shared" si="6"/>
        <v>573.7475683</v>
      </c>
      <c r="L4592" s="2">
        <f t="shared" si="7"/>
        <v>0</v>
      </c>
      <c r="M4592" s="2">
        <f t="shared" si="1"/>
        <v>573.7475683</v>
      </c>
      <c r="O4592" s="2">
        <v>4590.0</v>
      </c>
      <c r="P4592" s="2">
        <v>3264.0</v>
      </c>
      <c r="Q4592" s="2">
        <v>3264.0</v>
      </c>
      <c r="R4592" s="2">
        <v>3296.0</v>
      </c>
      <c r="S4592" s="2">
        <v>3232.0</v>
      </c>
      <c r="T4592" s="2">
        <v>1.336485845E9</v>
      </c>
      <c r="U4592" s="2">
        <v>4.3195223E7</v>
      </c>
      <c r="V4592" s="2">
        <v>3.8233646E7</v>
      </c>
      <c r="W4592" s="2">
        <v>1174921.0</v>
      </c>
      <c r="X4592" s="2">
        <v>1539.0</v>
      </c>
      <c r="Y4592" s="2">
        <f t="shared" si="8"/>
        <v>0.2333536338</v>
      </c>
      <c r="Z4592" s="2">
        <f t="shared" ref="Z4592:AC4592" si="4643">ROUNDDOWN($Y4592*Z$1,0)-IF(MOD($Y4592*Z$1,1)=0,1,0)+1</f>
        <v>1</v>
      </c>
      <c r="AA4592" s="2">
        <f t="shared" si="4643"/>
        <v>1</v>
      </c>
      <c r="AB4592" s="2">
        <f t="shared" si="4643"/>
        <v>1</v>
      </c>
      <c r="AC4592" s="2">
        <f t="shared" si="4643"/>
        <v>2</v>
      </c>
      <c r="AD4592" s="2">
        <f t="shared" si="10"/>
        <v>0</v>
      </c>
      <c r="AE4592" s="2">
        <f t="shared" si="11"/>
        <v>0</v>
      </c>
      <c r="AF4592" s="2">
        <f t="shared" si="12"/>
        <v>0</v>
      </c>
      <c r="AG4592" s="2">
        <f t="shared" si="13"/>
        <v>1</v>
      </c>
      <c r="AH4592" s="2">
        <f t="shared" si="14"/>
        <v>0</v>
      </c>
      <c r="AI4592" s="2">
        <f t="shared" si="15"/>
        <v>0</v>
      </c>
      <c r="AJ4592" s="2">
        <f t="shared" si="16"/>
        <v>0</v>
      </c>
      <c r="AK4592" s="2">
        <f t="shared" si="17"/>
        <v>0</v>
      </c>
      <c r="AL4592" s="2">
        <f t="shared" si="18"/>
        <v>1</v>
      </c>
    </row>
    <row r="4593" ht="13.5" customHeight="1">
      <c r="A4593" s="3">
        <v>44648.0</v>
      </c>
      <c r="B4593" s="2">
        <v>3183.0</v>
      </c>
      <c r="C4593" s="2">
        <f t="shared" si="3"/>
        <v>3183</v>
      </c>
      <c r="D4593" s="2">
        <f t="shared" si="26"/>
        <v>5837.437747</v>
      </c>
      <c r="E4593" s="2">
        <f t="shared" si="20"/>
        <v>2705.363432</v>
      </c>
      <c r="F4593" s="2">
        <v>-1.52</v>
      </c>
      <c r="G4593" s="2">
        <f t="shared" si="4"/>
        <v>-0.0152</v>
      </c>
      <c r="H4593" s="2">
        <f t="shared" si="21"/>
        <v>2.3631</v>
      </c>
      <c r="I4593" s="2">
        <f t="shared" si="27"/>
        <v>1.837288547</v>
      </c>
      <c r="J4593" s="2">
        <f t="shared" si="5"/>
        <v>546.5445239</v>
      </c>
      <c r="K4593" s="2">
        <f t="shared" si="6"/>
        <v>565.0266052</v>
      </c>
      <c r="L4593" s="2">
        <f t="shared" si="7"/>
        <v>0</v>
      </c>
      <c r="M4593" s="2">
        <f t="shared" si="1"/>
        <v>565.0266052</v>
      </c>
      <c r="O4593" s="2">
        <v>4591.0</v>
      </c>
      <c r="P4593" s="2">
        <v>3165.0</v>
      </c>
      <c r="Q4593" s="2">
        <v>3232.0</v>
      </c>
      <c r="R4593" s="2">
        <v>3270.0</v>
      </c>
      <c r="S4593" s="2">
        <v>3160.0</v>
      </c>
      <c r="T4593" s="2">
        <v>1.336485845E9</v>
      </c>
      <c r="U4593" s="2">
        <v>4.2540344E7</v>
      </c>
      <c r="V4593" s="2">
        <v>1.40818661E8</v>
      </c>
      <c r="W4593" s="2">
        <v>4390237.0</v>
      </c>
      <c r="X4593" s="2">
        <v>5771.0</v>
      </c>
      <c r="Y4593" s="2">
        <f t="shared" si="8"/>
        <v>0.1411896062</v>
      </c>
      <c r="Z4593" s="2">
        <f t="shared" ref="Z4593:AC4593" si="4644">ROUNDDOWN($Y4593*Z$1,0)-IF(MOD($Y4593*Z$1,1)=0,1,0)+1</f>
        <v>1</v>
      </c>
      <c r="AA4593" s="2">
        <f t="shared" si="4644"/>
        <v>1</v>
      </c>
      <c r="AB4593" s="2">
        <f t="shared" si="4644"/>
        <v>1</v>
      </c>
      <c r="AC4593" s="2">
        <f t="shared" si="4644"/>
        <v>1</v>
      </c>
      <c r="AD4593" s="2">
        <f t="shared" si="10"/>
        <v>0</v>
      </c>
      <c r="AE4593" s="2">
        <f t="shared" si="11"/>
        <v>0</v>
      </c>
      <c r="AF4593" s="2">
        <f t="shared" si="12"/>
        <v>0</v>
      </c>
      <c r="AG4593" s="2">
        <f t="shared" si="13"/>
        <v>0</v>
      </c>
      <c r="AH4593" s="2">
        <f t="shared" si="14"/>
        <v>0</v>
      </c>
      <c r="AI4593" s="2">
        <f t="shared" si="15"/>
        <v>0</v>
      </c>
      <c r="AJ4593" s="2">
        <f t="shared" si="16"/>
        <v>0</v>
      </c>
      <c r="AK4593" s="2">
        <f t="shared" si="17"/>
        <v>1</v>
      </c>
      <c r="AL4593" s="2">
        <f t="shared" si="18"/>
        <v>1</v>
      </c>
    </row>
    <row r="4594" ht="13.5" customHeight="1">
      <c r="A4594" s="3">
        <v>44649.0</v>
      </c>
      <c r="B4594" s="2">
        <v>3220.0</v>
      </c>
      <c r="C4594" s="2">
        <f t="shared" si="3"/>
        <v>3220</v>
      </c>
      <c r="D4594" s="2">
        <f t="shared" si="26"/>
        <v>5839.783388</v>
      </c>
      <c r="E4594" s="2">
        <f t="shared" si="20"/>
        <v>2705.706</v>
      </c>
      <c r="F4594" s="2">
        <v>1.16</v>
      </c>
      <c r="G4594" s="2">
        <f t="shared" si="4"/>
        <v>0.0116</v>
      </c>
      <c r="H4594" s="2">
        <f t="shared" si="21"/>
        <v>2.3747</v>
      </c>
      <c r="I4594" s="2">
        <f t="shared" si="27"/>
        <v>1.837690374</v>
      </c>
      <c r="J4594" s="2">
        <f t="shared" si="5"/>
        <v>552.8844404</v>
      </c>
      <c r="K4594" s="2">
        <f t="shared" si="6"/>
        <v>571.5809139</v>
      </c>
      <c r="L4594" s="2">
        <f t="shared" si="7"/>
        <v>0</v>
      </c>
      <c r="M4594" s="2">
        <f t="shared" si="1"/>
        <v>571.5809139</v>
      </c>
      <c r="O4594" s="2">
        <v>4592.0</v>
      </c>
      <c r="P4594" s="2">
        <v>3195.0</v>
      </c>
      <c r="Q4594" s="2">
        <v>3183.0</v>
      </c>
      <c r="R4594" s="2">
        <v>3249.0</v>
      </c>
      <c r="S4594" s="2">
        <v>3192.0</v>
      </c>
      <c r="T4594" s="2">
        <v>1.336485845E9</v>
      </c>
      <c r="U4594" s="2">
        <v>4.3034844E7</v>
      </c>
      <c r="V4594" s="2">
        <v>1.1926758E8</v>
      </c>
      <c r="W4594" s="2">
        <v>3693017.0</v>
      </c>
      <c r="X4594" s="2">
        <v>6437.0</v>
      </c>
      <c r="Y4594" s="2">
        <f t="shared" si="8"/>
        <v>0.7875558262</v>
      </c>
      <c r="Z4594" s="2">
        <f t="shared" ref="Z4594:AC4594" si="4645">ROUNDDOWN($Y4594*Z$1,0)-IF(MOD($Y4594*Z$1,1)=0,1,0)+1</f>
        <v>2</v>
      </c>
      <c r="AA4594" s="2">
        <f t="shared" si="4645"/>
        <v>3</v>
      </c>
      <c r="AB4594" s="2">
        <f t="shared" si="4645"/>
        <v>4</v>
      </c>
      <c r="AC4594" s="2">
        <f t="shared" si="4645"/>
        <v>4</v>
      </c>
      <c r="AD4594" s="2">
        <f t="shared" si="10"/>
        <v>1</v>
      </c>
      <c r="AE4594" s="2">
        <f t="shared" si="11"/>
        <v>0</v>
      </c>
      <c r="AF4594" s="2">
        <f t="shared" si="12"/>
        <v>0</v>
      </c>
      <c r="AG4594" s="2">
        <f t="shared" si="13"/>
        <v>0</v>
      </c>
      <c r="AH4594" s="2">
        <f t="shared" si="14"/>
        <v>0</v>
      </c>
      <c r="AI4594" s="2">
        <f t="shared" si="15"/>
        <v>0</v>
      </c>
      <c r="AJ4594" s="2">
        <f t="shared" si="16"/>
        <v>0</v>
      </c>
      <c r="AK4594" s="2">
        <f t="shared" si="17"/>
        <v>0</v>
      </c>
      <c r="AL4594" s="2">
        <f t="shared" si="18"/>
        <v>1</v>
      </c>
    </row>
    <row r="4595" ht="13.5" customHeight="1">
      <c r="A4595" s="3">
        <v>44650.0</v>
      </c>
      <c r="B4595" s="2">
        <v>3224.0</v>
      </c>
      <c r="C4595" s="2">
        <f t="shared" si="3"/>
        <v>3224</v>
      </c>
      <c r="D4595" s="2">
        <f t="shared" si="26"/>
        <v>5842.129972</v>
      </c>
      <c r="E4595" s="2">
        <f t="shared" si="20"/>
        <v>2706.048568</v>
      </c>
      <c r="F4595" s="2">
        <v>0.12</v>
      </c>
      <c r="G4595" s="2">
        <f t="shared" si="4"/>
        <v>0.0012</v>
      </c>
      <c r="H4595" s="2">
        <f t="shared" si="21"/>
        <v>2.3759</v>
      </c>
      <c r="I4595" s="2">
        <f t="shared" si="27"/>
        <v>1.838092201</v>
      </c>
      <c r="J4595" s="2">
        <f t="shared" si="5"/>
        <v>553.5479017</v>
      </c>
      <c r="K4595" s="2">
        <f t="shared" si="6"/>
        <v>572.266811</v>
      </c>
      <c r="L4595" s="2">
        <f t="shared" si="7"/>
        <v>0</v>
      </c>
      <c r="M4595" s="2">
        <f t="shared" si="1"/>
        <v>572.266811</v>
      </c>
      <c r="O4595" s="2">
        <v>4593.0</v>
      </c>
      <c r="P4595" s="2">
        <v>3197.0</v>
      </c>
      <c r="Q4595" s="2">
        <v>3220.0</v>
      </c>
      <c r="R4595" s="2">
        <v>3241.0</v>
      </c>
      <c r="S4595" s="2">
        <v>3175.0</v>
      </c>
      <c r="T4595" s="2">
        <v>1.336485845E9</v>
      </c>
      <c r="U4595" s="2">
        <v>4.3088304E7</v>
      </c>
      <c r="V4595" s="2">
        <v>1.17267754E8</v>
      </c>
      <c r="W4595" s="2">
        <v>3653742.0</v>
      </c>
      <c r="X4595" s="2">
        <v>6676.0</v>
      </c>
      <c r="Y4595" s="2">
        <f t="shared" si="8"/>
        <v>0.5258830694</v>
      </c>
      <c r="Z4595" s="2">
        <f t="shared" ref="Z4595:AC4595" si="4646">ROUNDDOWN($Y4595*Z$1,0)-IF(MOD($Y4595*Z$1,1)=0,1,0)+1</f>
        <v>2</v>
      </c>
      <c r="AA4595" s="2">
        <f t="shared" si="4646"/>
        <v>2</v>
      </c>
      <c r="AB4595" s="2">
        <f t="shared" si="4646"/>
        <v>3</v>
      </c>
      <c r="AC4595" s="2">
        <f t="shared" si="4646"/>
        <v>3</v>
      </c>
      <c r="AD4595" s="2">
        <f t="shared" si="10"/>
        <v>0</v>
      </c>
      <c r="AE4595" s="2">
        <f t="shared" si="11"/>
        <v>0</v>
      </c>
      <c r="AF4595" s="2">
        <f t="shared" si="12"/>
        <v>0</v>
      </c>
      <c r="AG4595" s="2">
        <f t="shared" si="13"/>
        <v>0</v>
      </c>
      <c r="AH4595" s="2">
        <f t="shared" si="14"/>
        <v>0</v>
      </c>
      <c r="AI4595" s="2">
        <f t="shared" si="15"/>
        <v>1</v>
      </c>
      <c r="AJ4595" s="2">
        <f t="shared" si="16"/>
        <v>0</v>
      </c>
      <c r="AK4595" s="2">
        <f t="shared" si="17"/>
        <v>0</v>
      </c>
      <c r="AL4595" s="2">
        <f t="shared" si="18"/>
        <v>1</v>
      </c>
    </row>
    <row r="4596" ht="13.5" customHeight="1">
      <c r="A4596" s="3">
        <v>44651.0</v>
      </c>
      <c r="B4596" s="2">
        <v>3175.0</v>
      </c>
      <c r="C4596" s="2">
        <f t="shared" si="3"/>
        <v>3175</v>
      </c>
      <c r="D4596" s="2">
        <f t="shared" si="26"/>
        <v>5844.477499</v>
      </c>
      <c r="E4596" s="2">
        <f t="shared" si="20"/>
        <v>2706.391135</v>
      </c>
      <c r="F4596" s="2">
        <v>-1.52</v>
      </c>
      <c r="G4596" s="2">
        <f t="shared" si="4"/>
        <v>-0.0152</v>
      </c>
      <c r="H4596" s="2">
        <f t="shared" si="21"/>
        <v>2.3607</v>
      </c>
      <c r="I4596" s="2">
        <f t="shared" si="27"/>
        <v>1.838494028</v>
      </c>
      <c r="J4596" s="2">
        <f t="shared" si="5"/>
        <v>545.1339736</v>
      </c>
      <c r="K4596" s="2">
        <f t="shared" si="6"/>
        <v>563.5683554</v>
      </c>
      <c r="L4596" s="2">
        <f t="shared" si="7"/>
        <v>0</v>
      </c>
      <c r="M4596" s="2">
        <f t="shared" si="1"/>
        <v>563.5683554</v>
      </c>
      <c r="O4596" s="2">
        <v>4594.0</v>
      </c>
      <c r="P4596" s="2">
        <v>3210.0</v>
      </c>
      <c r="Q4596" s="2">
        <v>3224.0</v>
      </c>
      <c r="R4596" s="2">
        <v>3224.0</v>
      </c>
      <c r="S4596" s="2">
        <v>3175.0</v>
      </c>
      <c r="T4596" s="2">
        <v>1.336485845E9</v>
      </c>
      <c r="U4596" s="2">
        <v>4.2433426E7</v>
      </c>
      <c r="V4596" s="2">
        <v>7.5220526E7</v>
      </c>
      <c r="W4596" s="2">
        <v>2358281.0</v>
      </c>
      <c r="X4596" s="2">
        <v>4102.0</v>
      </c>
      <c r="Y4596" s="2">
        <f t="shared" si="8"/>
        <v>0.1411896062</v>
      </c>
      <c r="Z4596" s="2">
        <f t="shared" ref="Z4596:AC4596" si="4647">ROUNDDOWN($Y4596*Z$1,0)-IF(MOD($Y4596*Z$1,1)=0,1,0)+1</f>
        <v>1</v>
      </c>
      <c r="AA4596" s="2">
        <f t="shared" si="4647"/>
        <v>1</v>
      </c>
      <c r="AB4596" s="2">
        <f t="shared" si="4647"/>
        <v>1</v>
      </c>
      <c r="AC4596" s="2">
        <f t="shared" si="4647"/>
        <v>1</v>
      </c>
      <c r="AD4596" s="2">
        <f t="shared" si="10"/>
        <v>0</v>
      </c>
      <c r="AE4596" s="2">
        <f t="shared" si="11"/>
        <v>0</v>
      </c>
      <c r="AF4596" s="2">
        <f t="shared" si="12"/>
        <v>0</v>
      </c>
      <c r="AG4596" s="2">
        <f t="shared" si="13"/>
        <v>0</v>
      </c>
      <c r="AH4596" s="2">
        <f t="shared" si="14"/>
        <v>0</v>
      </c>
      <c r="AI4596" s="2">
        <f t="shared" si="15"/>
        <v>0</v>
      </c>
      <c r="AJ4596" s="2">
        <f t="shared" si="16"/>
        <v>1</v>
      </c>
      <c r="AK4596" s="2">
        <f t="shared" si="17"/>
        <v>0</v>
      </c>
      <c r="AL4596" s="2">
        <f t="shared" si="18"/>
        <v>1</v>
      </c>
    </row>
    <row r="4597" ht="13.5" customHeight="1">
      <c r="A4597" s="3">
        <v>44654.0</v>
      </c>
      <c r="B4597" s="2">
        <v>3204.0</v>
      </c>
      <c r="C4597" s="2">
        <f t="shared" si="3"/>
        <v>3204</v>
      </c>
      <c r="D4597" s="2">
        <f t="shared" si="26"/>
        <v>5846.825968</v>
      </c>
      <c r="E4597" s="2">
        <f t="shared" si="20"/>
        <v>2706.733703</v>
      </c>
      <c r="F4597" s="2">
        <v>0.91</v>
      </c>
      <c r="G4597" s="2">
        <f t="shared" si="4"/>
        <v>0.0091</v>
      </c>
      <c r="H4597" s="2">
        <f t="shared" si="21"/>
        <v>2.3698</v>
      </c>
      <c r="I4597" s="2">
        <f t="shared" si="27"/>
        <v>1.838895856</v>
      </c>
      <c r="J4597" s="2">
        <f t="shared" si="5"/>
        <v>550.0946928</v>
      </c>
      <c r="K4597" s="2">
        <f t="shared" si="6"/>
        <v>568.6968275</v>
      </c>
      <c r="L4597" s="2">
        <f t="shared" si="7"/>
        <v>0</v>
      </c>
      <c r="M4597" s="2">
        <f t="shared" si="1"/>
        <v>568.6968275</v>
      </c>
      <c r="O4597" s="2">
        <v>4595.0</v>
      </c>
      <c r="P4597" s="2">
        <v>3175.0</v>
      </c>
      <c r="Q4597" s="2">
        <v>3175.0</v>
      </c>
      <c r="R4597" s="2">
        <v>3222.0</v>
      </c>
      <c r="S4597" s="2">
        <v>3175.0</v>
      </c>
      <c r="T4597" s="2">
        <v>1.336485845E9</v>
      </c>
      <c r="U4597" s="2">
        <v>4.2821006E7</v>
      </c>
      <c r="V4597" s="2">
        <v>4.2351913E7</v>
      </c>
      <c r="W4597" s="2">
        <v>1320268.0</v>
      </c>
      <c r="X4597" s="2">
        <v>2612.0</v>
      </c>
      <c r="Y4597" s="2">
        <f t="shared" si="8"/>
        <v>0.734774665</v>
      </c>
      <c r="Z4597" s="2">
        <f t="shared" ref="Z4597:AC4597" si="4648">ROUNDDOWN($Y4597*Z$1,0)-IF(MOD($Y4597*Z$1,1)=0,1,0)+1</f>
        <v>2</v>
      </c>
      <c r="AA4597" s="2">
        <f t="shared" si="4648"/>
        <v>3</v>
      </c>
      <c r="AB4597" s="2">
        <f t="shared" si="4648"/>
        <v>3</v>
      </c>
      <c r="AC4597" s="2">
        <f t="shared" si="4648"/>
        <v>4</v>
      </c>
      <c r="AD4597" s="2">
        <f t="shared" si="10"/>
        <v>0</v>
      </c>
      <c r="AE4597" s="2">
        <f t="shared" si="11"/>
        <v>0</v>
      </c>
      <c r="AF4597" s="2">
        <f t="shared" si="12"/>
        <v>0</v>
      </c>
      <c r="AG4597" s="2">
        <f t="shared" si="13"/>
        <v>0</v>
      </c>
      <c r="AH4597" s="2">
        <f t="shared" si="14"/>
        <v>0</v>
      </c>
      <c r="AI4597" s="2">
        <f t="shared" si="15"/>
        <v>1</v>
      </c>
      <c r="AJ4597" s="2">
        <f t="shared" si="16"/>
        <v>0</v>
      </c>
      <c r="AK4597" s="2">
        <f t="shared" si="17"/>
        <v>0</v>
      </c>
      <c r="AL4597" s="2">
        <f t="shared" si="18"/>
        <v>1</v>
      </c>
    </row>
    <row r="4598" ht="13.5" customHeight="1">
      <c r="A4598" s="3">
        <v>44655.0</v>
      </c>
      <c r="B4598" s="2">
        <v>3163.0</v>
      </c>
      <c r="C4598" s="2">
        <f t="shared" si="3"/>
        <v>3163</v>
      </c>
      <c r="D4598" s="2">
        <f t="shared" si="26"/>
        <v>5849.175382</v>
      </c>
      <c r="E4598" s="2">
        <f t="shared" si="20"/>
        <v>2707.076271</v>
      </c>
      <c r="F4598" s="2">
        <v>-1.28</v>
      </c>
      <c r="G4598" s="2">
        <f t="shared" si="4"/>
        <v>-0.0128</v>
      </c>
      <c r="H4598" s="2">
        <f t="shared" si="21"/>
        <v>2.357</v>
      </c>
      <c r="I4598" s="2">
        <f t="shared" si="27"/>
        <v>1.839297683</v>
      </c>
      <c r="J4598" s="2">
        <f t="shared" si="5"/>
        <v>543.0534807</v>
      </c>
      <c r="K4598" s="2">
        <f t="shared" si="6"/>
        <v>561.4175081</v>
      </c>
      <c r="L4598" s="2">
        <f t="shared" si="7"/>
        <v>0</v>
      </c>
      <c r="M4598" s="2">
        <f t="shared" si="1"/>
        <v>561.4175081</v>
      </c>
      <c r="O4598" s="2">
        <v>4596.0</v>
      </c>
      <c r="P4598" s="2">
        <v>3200.0</v>
      </c>
      <c r="Q4598" s="2">
        <v>3204.0</v>
      </c>
      <c r="R4598" s="2">
        <v>3203.0</v>
      </c>
      <c r="S4598" s="2">
        <v>3163.0</v>
      </c>
      <c r="T4598" s="2">
        <v>1.336485845E9</v>
      </c>
      <c r="U4598" s="2">
        <v>4.2273047E7</v>
      </c>
      <c r="V4598" s="2">
        <v>6.9247722E7</v>
      </c>
      <c r="W4598" s="2">
        <v>2177754.0</v>
      </c>
      <c r="X4598" s="2">
        <v>4246.0</v>
      </c>
      <c r="Y4598" s="2">
        <f t="shared" si="8"/>
        <v>0.1787454324</v>
      </c>
      <c r="Z4598" s="2">
        <f t="shared" ref="Z4598:AC4598" si="4649">ROUNDDOWN($Y4598*Z$1,0)-IF(MOD($Y4598*Z$1,1)=0,1,0)+1</f>
        <v>1</v>
      </c>
      <c r="AA4598" s="2">
        <f t="shared" si="4649"/>
        <v>1</v>
      </c>
      <c r="AB4598" s="2">
        <f t="shared" si="4649"/>
        <v>1</v>
      </c>
      <c r="AC4598" s="2">
        <f t="shared" si="4649"/>
        <v>1</v>
      </c>
      <c r="AD4598" s="2">
        <f t="shared" si="10"/>
        <v>0</v>
      </c>
      <c r="AE4598" s="2">
        <f t="shared" si="11"/>
        <v>0</v>
      </c>
      <c r="AF4598" s="2">
        <f t="shared" si="12"/>
        <v>0</v>
      </c>
      <c r="AG4598" s="2">
        <f t="shared" si="13"/>
        <v>0</v>
      </c>
      <c r="AH4598" s="2">
        <f t="shared" si="14"/>
        <v>0</v>
      </c>
      <c r="AI4598" s="2">
        <f t="shared" si="15"/>
        <v>0</v>
      </c>
      <c r="AJ4598" s="2">
        <f t="shared" si="16"/>
        <v>1</v>
      </c>
      <c r="AK4598" s="2">
        <f t="shared" si="17"/>
        <v>0</v>
      </c>
      <c r="AL4598" s="2">
        <f t="shared" si="18"/>
        <v>1</v>
      </c>
    </row>
    <row r="4599" ht="13.5" customHeight="1">
      <c r="A4599" s="3">
        <v>44656.0</v>
      </c>
      <c r="B4599" s="2">
        <v>3209.0</v>
      </c>
      <c r="C4599" s="2">
        <f t="shared" si="3"/>
        <v>3209</v>
      </c>
      <c r="D4599" s="2">
        <f t="shared" si="26"/>
        <v>5851.52574</v>
      </c>
      <c r="E4599" s="2">
        <f t="shared" si="20"/>
        <v>2707.418839</v>
      </c>
      <c r="F4599" s="2">
        <v>1.45</v>
      </c>
      <c r="G4599" s="2">
        <f t="shared" si="4"/>
        <v>0.0145</v>
      </c>
      <c r="H4599" s="2">
        <f t="shared" si="21"/>
        <v>2.3715</v>
      </c>
      <c r="I4599" s="2">
        <f t="shared" si="27"/>
        <v>1.83969951</v>
      </c>
      <c r="J4599" s="2">
        <f t="shared" si="5"/>
        <v>550.9277562</v>
      </c>
      <c r="K4599" s="2">
        <f t="shared" si="6"/>
        <v>569.5580619</v>
      </c>
      <c r="L4599" s="2">
        <f t="shared" si="7"/>
        <v>0</v>
      </c>
      <c r="M4599" s="2">
        <f t="shared" si="1"/>
        <v>569.5580619</v>
      </c>
      <c r="O4599" s="2">
        <v>4597.0</v>
      </c>
      <c r="P4599" s="2">
        <v>3173.0</v>
      </c>
      <c r="Q4599" s="2">
        <v>3163.0</v>
      </c>
      <c r="R4599" s="2">
        <v>3209.0</v>
      </c>
      <c r="S4599" s="2">
        <v>3172.0</v>
      </c>
      <c r="T4599" s="2">
        <v>1.336485845E9</v>
      </c>
      <c r="U4599" s="2">
        <v>4.2887831E7</v>
      </c>
      <c r="V4599" s="2">
        <v>6.0655199E7</v>
      </c>
      <c r="W4599" s="2">
        <v>1897044.0</v>
      </c>
      <c r="X4599" s="2">
        <v>3291.0</v>
      </c>
      <c r="Y4599" s="2">
        <f t="shared" si="8"/>
        <v>0.8352618758</v>
      </c>
      <c r="Z4599" s="2">
        <f t="shared" ref="Z4599:AC4599" si="4650">ROUNDDOWN($Y4599*Z$1,0)-IF(MOD($Y4599*Z$1,1)=0,1,0)+1</f>
        <v>2</v>
      </c>
      <c r="AA4599" s="2">
        <f t="shared" si="4650"/>
        <v>3</v>
      </c>
      <c r="AB4599" s="2">
        <f t="shared" si="4650"/>
        <v>4</v>
      </c>
      <c r="AC4599" s="2">
        <f t="shared" si="4650"/>
        <v>5</v>
      </c>
      <c r="AD4599" s="2">
        <f t="shared" si="10"/>
        <v>0</v>
      </c>
      <c r="AE4599" s="2">
        <f t="shared" si="11"/>
        <v>0</v>
      </c>
      <c r="AF4599" s="2">
        <f t="shared" si="12"/>
        <v>0</v>
      </c>
      <c r="AG4599" s="2">
        <f t="shared" si="13"/>
        <v>0</v>
      </c>
      <c r="AH4599" s="2">
        <f t="shared" si="14"/>
        <v>0</v>
      </c>
      <c r="AI4599" s="2">
        <f t="shared" si="15"/>
        <v>1</v>
      </c>
      <c r="AJ4599" s="2">
        <f t="shared" si="16"/>
        <v>0</v>
      </c>
      <c r="AK4599" s="2">
        <f t="shared" si="17"/>
        <v>0</v>
      </c>
      <c r="AL4599" s="2">
        <f t="shared" si="18"/>
        <v>1</v>
      </c>
    </row>
    <row r="4600" ht="13.5" customHeight="1">
      <c r="A4600" s="3">
        <v>44657.0</v>
      </c>
      <c r="B4600" s="2">
        <v>3140.0</v>
      </c>
      <c r="C4600" s="2">
        <f t="shared" si="3"/>
        <v>3140</v>
      </c>
      <c r="D4600" s="2">
        <f t="shared" si="26"/>
        <v>5853.877042</v>
      </c>
      <c r="E4600" s="2">
        <f t="shared" si="20"/>
        <v>2707.761406</v>
      </c>
      <c r="F4600" s="2">
        <v>-2.15</v>
      </c>
      <c r="G4600" s="2">
        <f t="shared" si="4"/>
        <v>-0.0215</v>
      </c>
      <c r="H4600" s="2">
        <f t="shared" si="21"/>
        <v>2.35</v>
      </c>
      <c r="I4600" s="2">
        <f t="shared" si="27"/>
        <v>1.840101337</v>
      </c>
      <c r="J4600" s="2">
        <f t="shared" si="5"/>
        <v>539.0828094</v>
      </c>
      <c r="K4600" s="2">
        <f t="shared" si="6"/>
        <v>557.3125636</v>
      </c>
      <c r="L4600" s="2">
        <f t="shared" si="7"/>
        <v>0</v>
      </c>
      <c r="M4600" s="2">
        <f t="shared" si="1"/>
        <v>557.3125636</v>
      </c>
      <c r="O4600" s="2">
        <v>4598.0</v>
      </c>
      <c r="P4600" s="2">
        <v>3188.0</v>
      </c>
      <c r="Q4600" s="2">
        <v>3209.0</v>
      </c>
      <c r="R4600" s="2">
        <v>3198.0</v>
      </c>
      <c r="S4600" s="2">
        <v>3140.0</v>
      </c>
      <c r="T4600" s="2">
        <v>1.336485845E9</v>
      </c>
      <c r="U4600" s="2">
        <v>4.1965656E7</v>
      </c>
      <c r="V4600" s="2">
        <v>1.09952735E8</v>
      </c>
      <c r="W4600" s="2">
        <v>3474065.0</v>
      </c>
      <c r="X4600" s="2">
        <v>5613.0</v>
      </c>
      <c r="Y4600" s="2">
        <f t="shared" si="8"/>
        <v>0.07511165246</v>
      </c>
      <c r="Z4600" s="2">
        <f t="shared" ref="Z4600:AC4600" si="4651">ROUNDDOWN($Y4600*Z$1,0)-IF(MOD($Y4600*Z$1,1)=0,1,0)+1</f>
        <v>1</v>
      </c>
      <c r="AA4600" s="2">
        <f t="shared" si="4651"/>
        <v>1</v>
      </c>
      <c r="AB4600" s="2">
        <f t="shared" si="4651"/>
        <v>1</v>
      </c>
      <c r="AC4600" s="2">
        <f t="shared" si="4651"/>
        <v>1</v>
      </c>
      <c r="AD4600" s="2">
        <f t="shared" si="10"/>
        <v>0</v>
      </c>
      <c r="AE4600" s="2">
        <f t="shared" si="11"/>
        <v>0</v>
      </c>
      <c r="AF4600" s="2">
        <f t="shared" si="12"/>
        <v>0</v>
      </c>
      <c r="AG4600" s="2">
        <f t="shared" si="13"/>
        <v>0</v>
      </c>
      <c r="AH4600" s="2">
        <f t="shared" si="14"/>
        <v>0</v>
      </c>
      <c r="AI4600" s="2">
        <f t="shared" si="15"/>
        <v>0</v>
      </c>
      <c r="AJ4600" s="2">
        <f t="shared" si="16"/>
        <v>0</v>
      </c>
      <c r="AK4600" s="2">
        <f t="shared" si="17"/>
        <v>1</v>
      </c>
      <c r="AL4600" s="2">
        <f t="shared" si="18"/>
        <v>1</v>
      </c>
    </row>
    <row r="4601" ht="13.5" customHeight="1">
      <c r="A4601" s="3">
        <v>44658.0</v>
      </c>
      <c r="B4601" s="2">
        <v>3156.0</v>
      </c>
      <c r="C4601" s="2">
        <f t="shared" si="3"/>
        <v>3156</v>
      </c>
      <c r="D4601" s="2">
        <f t="shared" si="26"/>
        <v>5856.229288</v>
      </c>
      <c r="E4601" s="2">
        <f t="shared" si="20"/>
        <v>2708.103974</v>
      </c>
      <c r="F4601" s="2">
        <v>0.51</v>
      </c>
      <c r="G4601" s="2">
        <f t="shared" si="4"/>
        <v>0.0051</v>
      </c>
      <c r="H4601" s="2">
        <f t="shared" si="21"/>
        <v>2.3551</v>
      </c>
      <c r="I4601" s="2">
        <f t="shared" si="27"/>
        <v>1.840503164</v>
      </c>
      <c r="J4601" s="2">
        <f t="shared" si="5"/>
        <v>541.8321317</v>
      </c>
      <c r="K4601" s="2">
        <f t="shared" si="6"/>
        <v>560.1548577</v>
      </c>
      <c r="L4601" s="2">
        <f t="shared" si="7"/>
        <v>0</v>
      </c>
      <c r="M4601" s="2">
        <f t="shared" si="1"/>
        <v>560.1548577</v>
      </c>
      <c r="O4601" s="2">
        <v>4599.0</v>
      </c>
      <c r="P4601" s="2">
        <v>3150.0</v>
      </c>
      <c r="Q4601" s="2">
        <v>3140.0</v>
      </c>
      <c r="R4601" s="2">
        <v>3184.0</v>
      </c>
      <c r="S4601" s="2">
        <v>3145.0</v>
      </c>
      <c r="T4601" s="2">
        <v>1.336485845E9</v>
      </c>
      <c r="U4601" s="2">
        <v>4.2179493E7</v>
      </c>
      <c r="V4601" s="2">
        <v>1.68687311E8</v>
      </c>
      <c r="W4601" s="2">
        <v>5338033.0</v>
      </c>
      <c r="X4601" s="2">
        <v>3193.0</v>
      </c>
      <c r="Y4601" s="2">
        <f t="shared" si="8"/>
        <v>0.6303288672</v>
      </c>
      <c r="Z4601" s="2">
        <f t="shared" ref="Z4601:AC4601" si="4652">ROUNDDOWN($Y4601*Z$1,0)-IF(MOD($Y4601*Z$1,1)=0,1,0)+1</f>
        <v>2</v>
      </c>
      <c r="AA4601" s="2">
        <f t="shared" si="4652"/>
        <v>2</v>
      </c>
      <c r="AB4601" s="2">
        <f t="shared" si="4652"/>
        <v>3</v>
      </c>
      <c r="AC4601" s="2">
        <f t="shared" si="4652"/>
        <v>4</v>
      </c>
      <c r="AD4601" s="2">
        <f t="shared" si="10"/>
        <v>1</v>
      </c>
      <c r="AE4601" s="2">
        <f t="shared" si="11"/>
        <v>0</v>
      </c>
      <c r="AF4601" s="2">
        <f t="shared" si="12"/>
        <v>0</v>
      </c>
      <c r="AG4601" s="2">
        <f t="shared" si="13"/>
        <v>0</v>
      </c>
      <c r="AH4601" s="2">
        <f t="shared" si="14"/>
        <v>0</v>
      </c>
      <c r="AI4601" s="2">
        <f t="shared" si="15"/>
        <v>0</v>
      </c>
      <c r="AJ4601" s="2">
        <f t="shared" si="16"/>
        <v>0</v>
      </c>
      <c r="AK4601" s="2">
        <f t="shared" si="17"/>
        <v>0</v>
      </c>
      <c r="AL4601" s="2">
        <f t="shared" si="18"/>
        <v>1</v>
      </c>
    </row>
    <row r="4602" ht="13.5" customHeight="1">
      <c r="A4602" s="3">
        <v>44661.0</v>
      </c>
      <c r="B4602" s="2">
        <v>3160.0</v>
      </c>
      <c r="C4602" s="2">
        <f t="shared" si="3"/>
        <v>3160</v>
      </c>
      <c r="D4602" s="2">
        <f t="shared" si="26"/>
        <v>5858.582481</v>
      </c>
      <c r="E4602" s="2">
        <f t="shared" si="20"/>
        <v>2708.446542</v>
      </c>
      <c r="F4602" s="2">
        <v>0.13</v>
      </c>
      <c r="G4602" s="2">
        <f t="shared" si="4"/>
        <v>0.0013</v>
      </c>
      <c r="H4602" s="2">
        <f t="shared" si="21"/>
        <v>2.3564</v>
      </c>
      <c r="I4602" s="2">
        <f t="shared" si="27"/>
        <v>1.840904992</v>
      </c>
      <c r="J4602" s="2">
        <f t="shared" si="5"/>
        <v>542.5365135</v>
      </c>
      <c r="K4602" s="2">
        <f t="shared" si="6"/>
        <v>560.883059</v>
      </c>
      <c r="L4602" s="2">
        <f t="shared" si="7"/>
        <v>0</v>
      </c>
      <c r="M4602" s="2">
        <f t="shared" si="1"/>
        <v>560.883059</v>
      </c>
      <c r="O4602" s="2">
        <v>4600.0</v>
      </c>
      <c r="P4602" s="2">
        <v>3181.0</v>
      </c>
      <c r="Q4602" s="2">
        <v>3156.0</v>
      </c>
      <c r="R4602" s="2">
        <v>3190.0</v>
      </c>
      <c r="S4602" s="2">
        <v>3151.0</v>
      </c>
      <c r="T4602" s="2">
        <v>1.336485845E9</v>
      </c>
      <c r="U4602" s="2">
        <v>4.2232953E7</v>
      </c>
      <c r="V4602" s="2">
        <v>2.5823764E7</v>
      </c>
      <c r="W4602" s="2">
        <v>816446.0</v>
      </c>
      <c r="X4602" s="2">
        <v>1192.0</v>
      </c>
      <c r="Y4602" s="2">
        <f t="shared" si="8"/>
        <v>0.5279131141</v>
      </c>
      <c r="Z4602" s="2">
        <f t="shared" ref="Z4602:AC4602" si="4653">ROUNDDOWN($Y4602*Z$1,0)-IF(MOD($Y4602*Z$1,1)=0,1,0)+1</f>
        <v>2</v>
      </c>
      <c r="AA4602" s="2">
        <f t="shared" si="4653"/>
        <v>2</v>
      </c>
      <c r="AB4602" s="2">
        <f t="shared" si="4653"/>
        <v>3</v>
      </c>
      <c r="AC4602" s="2">
        <f t="shared" si="4653"/>
        <v>3</v>
      </c>
      <c r="AD4602" s="2">
        <f t="shared" si="10"/>
        <v>0</v>
      </c>
      <c r="AE4602" s="2">
        <f t="shared" si="11"/>
        <v>0</v>
      </c>
      <c r="AF4602" s="2">
        <f t="shared" si="12"/>
        <v>0</v>
      </c>
      <c r="AG4602" s="2">
        <f t="shared" si="13"/>
        <v>0</v>
      </c>
      <c r="AH4602" s="2">
        <f t="shared" si="14"/>
        <v>0</v>
      </c>
      <c r="AI4602" s="2">
        <f t="shared" si="15"/>
        <v>1</v>
      </c>
      <c r="AJ4602" s="2">
        <f t="shared" si="16"/>
        <v>0</v>
      </c>
      <c r="AK4602" s="2">
        <f t="shared" si="17"/>
        <v>0</v>
      </c>
      <c r="AL4602" s="2">
        <f t="shared" si="18"/>
        <v>1</v>
      </c>
    </row>
    <row r="4603" ht="13.5" customHeight="1">
      <c r="A4603" s="3">
        <v>44662.0</v>
      </c>
      <c r="B4603" s="2">
        <v>3129.0</v>
      </c>
      <c r="C4603" s="2">
        <f t="shared" si="3"/>
        <v>3129</v>
      </c>
      <c r="D4603" s="2">
        <f t="shared" si="26"/>
        <v>5860.936618</v>
      </c>
      <c r="E4603" s="2">
        <f t="shared" si="20"/>
        <v>2708.789109</v>
      </c>
      <c r="F4603" s="2">
        <v>-0.98</v>
      </c>
      <c r="G4603" s="2">
        <f t="shared" si="4"/>
        <v>-0.0098</v>
      </c>
      <c r="H4603" s="2">
        <f t="shared" si="21"/>
        <v>2.3466</v>
      </c>
      <c r="I4603" s="2">
        <f t="shared" si="27"/>
        <v>1.841306819</v>
      </c>
      <c r="J4603" s="2">
        <f t="shared" si="5"/>
        <v>537.2196557</v>
      </c>
      <c r="K4603" s="2">
        <f t="shared" si="6"/>
        <v>555.386405</v>
      </c>
      <c r="L4603" s="2">
        <f t="shared" si="7"/>
        <v>0</v>
      </c>
      <c r="M4603" s="2">
        <f t="shared" si="1"/>
        <v>555.386405</v>
      </c>
      <c r="O4603" s="2">
        <v>4601.0</v>
      </c>
      <c r="P4603" s="2">
        <v>3156.0</v>
      </c>
      <c r="Q4603" s="2">
        <v>3160.0</v>
      </c>
      <c r="R4603" s="2">
        <v>3170.0</v>
      </c>
      <c r="S4603" s="2">
        <v>3092.0</v>
      </c>
      <c r="T4603" s="2">
        <v>1.336485845E9</v>
      </c>
      <c r="U4603" s="2">
        <v>4.1818642E7</v>
      </c>
      <c r="V4603" s="2">
        <v>8.5281532E7</v>
      </c>
      <c r="W4603" s="2">
        <v>2726757.0</v>
      </c>
      <c r="X4603" s="2">
        <v>4363.0</v>
      </c>
      <c r="Y4603" s="2">
        <f t="shared" si="8"/>
        <v>0.2333536338</v>
      </c>
      <c r="Z4603" s="2">
        <f t="shared" ref="Z4603:AC4603" si="4654">ROUNDDOWN($Y4603*Z$1,0)-IF(MOD($Y4603*Z$1,1)=0,1,0)+1</f>
        <v>1</v>
      </c>
      <c r="AA4603" s="2">
        <f t="shared" si="4654"/>
        <v>1</v>
      </c>
      <c r="AB4603" s="2">
        <f t="shared" si="4654"/>
        <v>1</v>
      </c>
      <c r="AC4603" s="2">
        <f t="shared" si="4654"/>
        <v>2</v>
      </c>
      <c r="AD4603" s="2">
        <f t="shared" si="10"/>
        <v>0</v>
      </c>
      <c r="AE4603" s="2">
        <f t="shared" si="11"/>
        <v>0</v>
      </c>
      <c r="AF4603" s="2">
        <f t="shared" si="12"/>
        <v>0</v>
      </c>
      <c r="AG4603" s="2">
        <f t="shared" si="13"/>
        <v>0</v>
      </c>
      <c r="AH4603" s="2">
        <f t="shared" si="14"/>
        <v>0</v>
      </c>
      <c r="AI4603" s="2">
        <f t="shared" si="15"/>
        <v>0</v>
      </c>
      <c r="AJ4603" s="2">
        <f t="shared" si="16"/>
        <v>1</v>
      </c>
      <c r="AK4603" s="2">
        <f t="shared" si="17"/>
        <v>0</v>
      </c>
      <c r="AL4603" s="2">
        <f t="shared" si="18"/>
        <v>1</v>
      </c>
    </row>
    <row r="4604" ht="13.5" customHeight="1">
      <c r="A4604" s="3">
        <v>44663.0</v>
      </c>
      <c r="B4604" s="2">
        <v>3160.0</v>
      </c>
      <c r="C4604" s="2">
        <f t="shared" si="3"/>
        <v>3160</v>
      </c>
      <c r="D4604" s="2">
        <f t="shared" si="26"/>
        <v>5863.291702</v>
      </c>
      <c r="E4604" s="2">
        <f t="shared" si="20"/>
        <v>2709.131677</v>
      </c>
      <c r="F4604" s="2">
        <v>0.99</v>
      </c>
      <c r="G4604" s="2">
        <f t="shared" si="4"/>
        <v>0.0099</v>
      </c>
      <c r="H4604" s="2">
        <f t="shared" si="21"/>
        <v>2.3565</v>
      </c>
      <c r="I4604" s="2">
        <f t="shared" si="27"/>
        <v>1.841708646</v>
      </c>
      <c r="J4604" s="2">
        <f t="shared" si="5"/>
        <v>542.5381303</v>
      </c>
      <c r="K4604" s="2">
        <f t="shared" si="6"/>
        <v>560.8847304</v>
      </c>
      <c r="L4604" s="2">
        <f t="shared" si="7"/>
        <v>0</v>
      </c>
      <c r="M4604" s="2">
        <f t="shared" si="1"/>
        <v>560.8847304</v>
      </c>
      <c r="O4604" s="2">
        <v>4602.0</v>
      </c>
      <c r="P4604" s="2">
        <v>3133.0</v>
      </c>
      <c r="Q4604" s="2">
        <v>3129.0</v>
      </c>
      <c r="R4604" s="2">
        <v>3205.0</v>
      </c>
      <c r="S4604" s="2">
        <v>3120.0</v>
      </c>
      <c r="T4604" s="2">
        <v>1.336485845E9</v>
      </c>
      <c r="U4604" s="2">
        <v>4.2232953E7</v>
      </c>
      <c r="V4604" s="2">
        <v>7.1727747E7</v>
      </c>
      <c r="W4604" s="2">
        <v>2270576.0</v>
      </c>
      <c r="X4604" s="2">
        <v>3249.0</v>
      </c>
      <c r="Y4604" s="2">
        <f t="shared" si="8"/>
        <v>0.7531465692</v>
      </c>
      <c r="Z4604" s="2">
        <f t="shared" ref="Z4604:AC4604" si="4655">ROUNDDOWN($Y4604*Z$1,0)-IF(MOD($Y4604*Z$1,1)=0,1,0)+1</f>
        <v>2</v>
      </c>
      <c r="AA4604" s="2">
        <f t="shared" si="4655"/>
        <v>3</v>
      </c>
      <c r="AB4604" s="2">
        <f t="shared" si="4655"/>
        <v>4</v>
      </c>
      <c r="AC4604" s="2">
        <f t="shared" si="4655"/>
        <v>4</v>
      </c>
      <c r="AD4604" s="2">
        <f t="shared" si="10"/>
        <v>0</v>
      </c>
      <c r="AE4604" s="2">
        <f t="shared" si="11"/>
        <v>0</v>
      </c>
      <c r="AF4604" s="2">
        <f t="shared" si="12"/>
        <v>0</v>
      </c>
      <c r="AG4604" s="2">
        <f t="shared" si="13"/>
        <v>0</v>
      </c>
      <c r="AH4604" s="2">
        <f t="shared" si="14"/>
        <v>1</v>
      </c>
      <c r="AI4604" s="2">
        <f t="shared" si="15"/>
        <v>0</v>
      </c>
      <c r="AJ4604" s="2">
        <f t="shared" si="16"/>
        <v>0</v>
      </c>
      <c r="AK4604" s="2">
        <f t="shared" si="17"/>
        <v>0</v>
      </c>
      <c r="AL4604" s="2">
        <f t="shared" si="18"/>
        <v>1</v>
      </c>
    </row>
    <row r="4605" ht="13.5" customHeight="1">
      <c r="A4605" s="3">
        <v>44664.0</v>
      </c>
      <c r="B4605" s="2">
        <v>3144.0</v>
      </c>
      <c r="C4605" s="2">
        <f t="shared" si="3"/>
        <v>3144</v>
      </c>
      <c r="D4605" s="2">
        <f t="shared" si="26"/>
        <v>5865.647732</v>
      </c>
      <c r="E4605" s="2">
        <f t="shared" si="20"/>
        <v>2709.474245</v>
      </c>
      <c r="F4605" s="2">
        <v>-0.51</v>
      </c>
      <c r="G4605" s="2">
        <f t="shared" si="4"/>
        <v>-0.0051</v>
      </c>
      <c r="H4605" s="2">
        <f t="shared" si="21"/>
        <v>2.3514</v>
      </c>
      <c r="I4605" s="2">
        <f t="shared" si="27"/>
        <v>1.842110473</v>
      </c>
      <c r="J4605" s="2">
        <f t="shared" si="5"/>
        <v>539.7711858</v>
      </c>
      <c r="K4605" s="2">
        <f t="shared" si="6"/>
        <v>558.0242183</v>
      </c>
      <c r="L4605" s="2">
        <f t="shared" si="7"/>
        <v>0</v>
      </c>
      <c r="M4605" s="2">
        <f t="shared" si="1"/>
        <v>558.0242183</v>
      </c>
      <c r="O4605" s="2">
        <v>4603.0</v>
      </c>
      <c r="P4605" s="2">
        <v>3162.0</v>
      </c>
      <c r="Q4605" s="2">
        <v>3160.0</v>
      </c>
      <c r="R4605" s="2">
        <v>3189.0</v>
      </c>
      <c r="S4605" s="2">
        <v>3122.0</v>
      </c>
      <c r="T4605" s="2">
        <v>1.336485845E9</v>
      </c>
      <c r="U4605" s="2">
        <v>4.2019115E7</v>
      </c>
      <c r="V4605" s="2">
        <v>5.1703718E7</v>
      </c>
      <c r="W4605" s="2">
        <v>1640956.0</v>
      </c>
      <c r="X4605" s="2">
        <v>3240.0</v>
      </c>
      <c r="Y4605" s="2">
        <f t="shared" si="8"/>
        <v>0.3431790499</v>
      </c>
      <c r="Z4605" s="2">
        <f t="shared" ref="Z4605:AC4605" si="4656">ROUNDDOWN($Y4605*Z$1,0)-IF(MOD($Y4605*Z$1,1)=0,1,0)+1</f>
        <v>1</v>
      </c>
      <c r="AA4605" s="2">
        <f t="shared" si="4656"/>
        <v>2</v>
      </c>
      <c r="AB4605" s="2">
        <f t="shared" si="4656"/>
        <v>2</v>
      </c>
      <c r="AC4605" s="2">
        <f t="shared" si="4656"/>
        <v>2</v>
      </c>
      <c r="AD4605" s="2">
        <f t="shared" si="10"/>
        <v>0</v>
      </c>
      <c r="AE4605" s="2">
        <f t="shared" si="11"/>
        <v>0</v>
      </c>
      <c r="AF4605" s="2">
        <f t="shared" si="12"/>
        <v>0</v>
      </c>
      <c r="AG4605" s="2">
        <f t="shared" si="13"/>
        <v>1</v>
      </c>
      <c r="AH4605" s="2">
        <f t="shared" si="14"/>
        <v>0</v>
      </c>
      <c r="AI4605" s="2">
        <f t="shared" si="15"/>
        <v>0</v>
      </c>
      <c r="AJ4605" s="2">
        <f t="shared" si="16"/>
        <v>0</v>
      </c>
      <c r="AK4605" s="2">
        <f t="shared" si="17"/>
        <v>0</v>
      </c>
      <c r="AL4605" s="2">
        <f t="shared" si="18"/>
        <v>1</v>
      </c>
    </row>
    <row r="4606" ht="13.5" customHeight="1">
      <c r="A4606" s="3">
        <v>44665.0</v>
      </c>
      <c r="B4606" s="2">
        <v>3115.0</v>
      </c>
      <c r="C4606" s="2">
        <f t="shared" si="3"/>
        <v>3115</v>
      </c>
      <c r="D4606" s="2">
        <f t="shared" si="26"/>
        <v>5868.004708</v>
      </c>
      <c r="E4606" s="2">
        <f t="shared" si="20"/>
        <v>2709.816813</v>
      </c>
      <c r="F4606" s="2">
        <v>-0.92</v>
      </c>
      <c r="G4606" s="2">
        <f t="shared" si="4"/>
        <v>-0.0092</v>
      </c>
      <c r="H4606" s="2">
        <f t="shared" si="21"/>
        <v>2.3422</v>
      </c>
      <c r="I4606" s="2">
        <f t="shared" si="27"/>
        <v>1.8425123</v>
      </c>
      <c r="J4606" s="2">
        <f t="shared" si="5"/>
        <v>534.8052909</v>
      </c>
      <c r="K4606" s="2">
        <f t="shared" si="6"/>
        <v>552.8903955</v>
      </c>
      <c r="L4606" s="2">
        <f t="shared" si="7"/>
        <v>0</v>
      </c>
      <c r="M4606" s="2">
        <f t="shared" si="1"/>
        <v>552.8903955</v>
      </c>
      <c r="O4606" s="2">
        <v>4604.0</v>
      </c>
      <c r="P4606" s="2">
        <v>3151.0</v>
      </c>
      <c r="Q4606" s="2">
        <v>3144.0</v>
      </c>
      <c r="R4606" s="2">
        <v>3166.0</v>
      </c>
      <c r="S4606" s="2">
        <v>3115.0</v>
      </c>
      <c r="T4606" s="2">
        <v>1.336485845E9</v>
      </c>
      <c r="U4606" s="2">
        <v>4.1631534E7</v>
      </c>
      <c r="V4606" s="2">
        <v>4.5113826E7</v>
      </c>
      <c r="W4606" s="2">
        <v>1438315.0</v>
      </c>
      <c r="X4606" s="2">
        <v>2908.0</v>
      </c>
      <c r="Y4606" s="2">
        <f t="shared" si="8"/>
        <v>0.2471579375</v>
      </c>
      <c r="Z4606" s="2">
        <f t="shared" ref="Z4606:AC4606" si="4657">ROUNDDOWN($Y4606*Z$1,0)-IF(MOD($Y4606*Z$1,1)=0,1,0)+1</f>
        <v>1</v>
      </c>
      <c r="AA4606" s="2">
        <f t="shared" si="4657"/>
        <v>1</v>
      </c>
      <c r="AB4606" s="2">
        <f t="shared" si="4657"/>
        <v>1</v>
      </c>
      <c r="AC4606" s="2">
        <f t="shared" si="4657"/>
        <v>2</v>
      </c>
      <c r="AD4606" s="2">
        <f t="shared" si="10"/>
        <v>0</v>
      </c>
      <c r="AE4606" s="2">
        <f t="shared" si="11"/>
        <v>0</v>
      </c>
      <c r="AF4606" s="2">
        <f t="shared" si="12"/>
        <v>0</v>
      </c>
      <c r="AG4606" s="2">
        <f t="shared" si="13"/>
        <v>0</v>
      </c>
      <c r="AH4606" s="2">
        <f t="shared" si="14"/>
        <v>0</v>
      </c>
      <c r="AI4606" s="2">
        <f t="shared" si="15"/>
        <v>0</v>
      </c>
      <c r="AJ4606" s="2">
        <f t="shared" si="16"/>
        <v>0</v>
      </c>
      <c r="AK4606" s="2">
        <f t="shared" si="17"/>
        <v>1</v>
      </c>
      <c r="AL4606" s="2">
        <f t="shared" si="18"/>
        <v>1</v>
      </c>
    </row>
    <row r="4607" ht="13.5" customHeight="1">
      <c r="A4607" s="3">
        <v>44668.0</v>
      </c>
      <c r="B4607" s="2">
        <v>3137.0</v>
      </c>
      <c r="C4607" s="2">
        <f t="shared" si="3"/>
        <v>3137</v>
      </c>
      <c r="D4607" s="2">
        <f t="shared" si="26"/>
        <v>5870.362632</v>
      </c>
      <c r="E4607" s="2">
        <f t="shared" si="20"/>
        <v>2710.15938</v>
      </c>
      <c r="F4607" s="2">
        <v>0.71</v>
      </c>
      <c r="G4607" s="2">
        <f t="shared" si="4"/>
        <v>0.0071</v>
      </c>
      <c r="H4607" s="2">
        <f t="shared" si="21"/>
        <v>2.3493</v>
      </c>
      <c r="I4607" s="2">
        <f t="shared" si="27"/>
        <v>1.842914127</v>
      </c>
      <c r="J4607" s="2">
        <f t="shared" si="5"/>
        <v>538.6024085</v>
      </c>
      <c r="K4607" s="2">
        <f t="shared" si="6"/>
        <v>556.8159173</v>
      </c>
      <c r="L4607" s="2">
        <f t="shared" si="7"/>
        <v>0</v>
      </c>
      <c r="M4607" s="2">
        <f t="shared" si="1"/>
        <v>556.8159173</v>
      </c>
      <c r="O4607" s="2">
        <v>4605.0</v>
      </c>
      <c r="P4607" s="2">
        <v>3101.0</v>
      </c>
      <c r="Q4607" s="2">
        <v>3115.0</v>
      </c>
      <c r="R4607" s="2">
        <v>3145.0</v>
      </c>
      <c r="S4607" s="2">
        <v>3101.0</v>
      </c>
      <c r="T4607" s="2">
        <v>1.336485845E9</v>
      </c>
      <c r="U4607" s="2">
        <v>4.1925561E7</v>
      </c>
      <c r="V4607" s="2">
        <v>9345026.0</v>
      </c>
      <c r="W4607" s="2">
        <v>298589.0</v>
      </c>
      <c r="X4607" s="2">
        <v>554.0</v>
      </c>
      <c r="Y4607" s="2">
        <f t="shared" si="8"/>
        <v>0.6816889972</v>
      </c>
      <c r="Z4607" s="2">
        <f t="shared" ref="Z4607:AC4607" si="4658">ROUNDDOWN($Y4607*Z$1,0)-IF(MOD($Y4607*Z$1,1)=0,1,0)+1</f>
        <v>2</v>
      </c>
      <c r="AA4607" s="2">
        <f t="shared" si="4658"/>
        <v>3</v>
      </c>
      <c r="AB4607" s="2">
        <f t="shared" si="4658"/>
        <v>3</v>
      </c>
      <c r="AC4607" s="2">
        <f t="shared" si="4658"/>
        <v>4</v>
      </c>
      <c r="AD4607" s="2">
        <f t="shared" si="10"/>
        <v>1</v>
      </c>
      <c r="AE4607" s="2">
        <f t="shared" si="11"/>
        <v>0</v>
      </c>
      <c r="AF4607" s="2">
        <f t="shared" si="12"/>
        <v>0</v>
      </c>
      <c r="AG4607" s="2">
        <f t="shared" si="13"/>
        <v>0</v>
      </c>
      <c r="AH4607" s="2">
        <f t="shared" si="14"/>
        <v>0</v>
      </c>
      <c r="AI4607" s="2">
        <f t="shared" si="15"/>
        <v>0</v>
      </c>
      <c r="AJ4607" s="2">
        <f t="shared" si="16"/>
        <v>0</v>
      </c>
      <c r="AK4607" s="2">
        <f t="shared" si="17"/>
        <v>0</v>
      </c>
      <c r="AL4607" s="2">
        <f t="shared" si="18"/>
        <v>1</v>
      </c>
    </row>
    <row r="4608" ht="13.5" customHeight="1">
      <c r="A4608" s="3">
        <v>44669.0</v>
      </c>
      <c r="B4608" s="2">
        <v>3160.0</v>
      </c>
      <c r="C4608" s="2">
        <f t="shared" si="3"/>
        <v>3160</v>
      </c>
      <c r="D4608" s="2">
        <f t="shared" si="26"/>
        <v>5872.721503</v>
      </c>
      <c r="E4608" s="2">
        <f t="shared" si="20"/>
        <v>2710.501948</v>
      </c>
      <c r="F4608" s="2">
        <v>0.73</v>
      </c>
      <c r="G4608" s="2">
        <f t="shared" si="4"/>
        <v>0.0073</v>
      </c>
      <c r="H4608" s="2">
        <f t="shared" si="21"/>
        <v>2.3566</v>
      </c>
      <c r="I4608" s="2">
        <f t="shared" si="27"/>
        <v>1.843315955</v>
      </c>
      <c r="J4608" s="2">
        <f t="shared" si="5"/>
        <v>542.534206</v>
      </c>
      <c r="K4608" s="2">
        <f t="shared" si="6"/>
        <v>560.8806735</v>
      </c>
      <c r="L4608" s="2">
        <f t="shared" si="7"/>
        <v>0</v>
      </c>
      <c r="M4608" s="2">
        <f t="shared" si="1"/>
        <v>560.8806735</v>
      </c>
      <c r="O4608" s="2">
        <v>4606.0</v>
      </c>
      <c r="P4608" s="2">
        <v>3122.0</v>
      </c>
      <c r="Q4608" s="2">
        <v>3137.0</v>
      </c>
      <c r="R4608" s="2">
        <v>3165.0</v>
      </c>
      <c r="S4608" s="2">
        <v>3113.0</v>
      </c>
      <c r="T4608" s="2">
        <v>1.336485845E9</v>
      </c>
      <c r="U4608" s="2">
        <v>4.2232953E7</v>
      </c>
      <c r="V4608" s="2">
        <v>1.3860786E7</v>
      </c>
      <c r="W4608" s="2">
        <v>441446.0</v>
      </c>
      <c r="X4608" s="2">
        <v>810.0</v>
      </c>
      <c r="Y4608" s="2">
        <f t="shared" si="8"/>
        <v>0.6882866423</v>
      </c>
      <c r="Z4608" s="2">
        <f t="shared" ref="Z4608:AC4608" si="4659">ROUNDDOWN($Y4608*Z$1,0)-IF(MOD($Y4608*Z$1,1)=0,1,0)+1</f>
        <v>2</v>
      </c>
      <c r="AA4608" s="2">
        <f t="shared" si="4659"/>
        <v>3</v>
      </c>
      <c r="AB4608" s="2">
        <f t="shared" si="4659"/>
        <v>3</v>
      </c>
      <c r="AC4608" s="2">
        <f t="shared" si="4659"/>
        <v>4</v>
      </c>
      <c r="AD4608" s="2">
        <f t="shared" si="10"/>
        <v>0</v>
      </c>
      <c r="AE4608" s="2">
        <f t="shared" si="11"/>
        <v>0</v>
      </c>
      <c r="AF4608" s="2">
        <f t="shared" si="12"/>
        <v>0</v>
      </c>
      <c r="AG4608" s="2">
        <f t="shared" si="13"/>
        <v>0</v>
      </c>
      <c r="AH4608" s="2">
        <f t="shared" si="14"/>
        <v>0</v>
      </c>
      <c r="AI4608" s="2">
        <f t="shared" si="15"/>
        <v>1</v>
      </c>
      <c r="AJ4608" s="2">
        <f t="shared" si="16"/>
        <v>0</v>
      </c>
      <c r="AK4608" s="2">
        <f t="shared" si="17"/>
        <v>0</v>
      </c>
      <c r="AL4608" s="2">
        <f t="shared" si="18"/>
        <v>1</v>
      </c>
    </row>
    <row r="4609" ht="13.5" customHeight="1">
      <c r="A4609" s="3">
        <v>44670.0</v>
      </c>
      <c r="B4609" s="2">
        <v>3141.0</v>
      </c>
      <c r="C4609" s="2">
        <f t="shared" si="3"/>
        <v>3141</v>
      </c>
      <c r="D4609" s="2">
        <f t="shared" si="26"/>
        <v>5875.081322</v>
      </c>
      <c r="E4609" s="2">
        <f t="shared" si="20"/>
        <v>2710.844516</v>
      </c>
      <c r="F4609" s="2">
        <v>-0.6</v>
      </c>
      <c r="G4609" s="2">
        <f t="shared" si="4"/>
        <v>-0.006</v>
      </c>
      <c r="H4609" s="2">
        <f t="shared" si="21"/>
        <v>2.3506</v>
      </c>
      <c r="I4609" s="2">
        <f t="shared" si="27"/>
        <v>1.843717782</v>
      </c>
      <c r="J4609" s="2">
        <f t="shared" si="5"/>
        <v>539.2790008</v>
      </c>
      <c r="K4609" s="2">
        <f t="shared" si="6"/>
        <v>557.5153895</v>
      </c>
      <c r="L4609" s="2">
        <f t="shared" si="7"/>
        <v>0</v>
      </c>
      <c r="M4609" s="2">
        <f t="shared" si="1"/>
        <v>557.5153895</v>
      </c>
      <c r="O4609" s="2">
        <v>4607.0</v>
      </c>
      <c r="P4609" s="2">
        <v>3178.0</v>
      </c>
      <c r="Q4609" s="2">
        <v>3160.0</v>
      </c>
      <c r="R4609" s="2">
        <v>3200.0</v>
      </c>
      <c r="S4609" s="2">
        <v>3131.0</v>
      </c>
      <c r="T4609" s="2">
        <v>1.336485845E9</v>
      </c>
      <c r="U4609" s="2">
        <v>4.197902E7</v>
      </c>
      <c r="V4609" s="2">
        <v>4.4343599E7</v>
      </c>
      <c r="W4609" s="2">
        <v>1404190.0</v>
      </c>
      <c r="X4609" s="2">
        <v>2058.0</v>
      </c>
      <c r="Y4609" s="2">
        <f t="shared" si="8"/>
        <v>0.3215590743</v>
      </c>
      <c r="Z4609" s="2">
        <f t="shared" ref="Z4609:AC4609" si="4660">ROUNDDOWN($Y4609*Z$1,0)-IF(MOD($Y4609*Z$1,1)=0,1,0)+1</f>
        <v>1</v>
      </c>
      <c r="AA4609" s="2">
        <f t="shared" si="4660"/>
        <v>1</v>
      </c>
      <c r="AB4609" s="2">
        <f t="shared" si="4660"/>
        <v>2</v>
      </c>
      <c r="AC4609" s="2">
        <f t="shared" si="4660"/>
        <v>2</v>
      </c>
      <c r="AD4609" s="2">
        <f t="shared" si="10"/>
        <v>0</v>
      </c>
      <c r="AE4609" s="2">
        <f t="shared" si="11"/>
        <v>0</v>
      </c>
      <c r="AF4609" s="2">
        <f t="shared" si="12"/>
        <v>0</v>
      </c>
      <c r="AG4609" s="2">
        <f t="shared" si="13"/>
        <v>0</v>
      </c>
      <c r="AH4609" s="2">
        <f t="shared" si="14"/>
        <v>0</v>
      </c>
      <c r="AI4609" s="2">
        <f t="shared" si="15"/>
        <v>0</v>
      </c>
      <c r="AJ4609" s="2">
        <f t="shared" si="16"/>
        <v>1</v>
      </c>
      <c r="AK4609" s="2">
        <f t="shared" si="17"/>
        <v>0</v>
      </c>
      <c r="AL4609" s="2">
        <f t="shared" si="18"/>
        <v>1</v>
      </c>
    </row>
    <row r="4610" ht="13.5" customHeight="1">
      <c r="A4610" s="3">
        <v>44671.0</v>
      </c>
      <c r="B4610" s="2">
        <v>3151.0</v>
      </c>
      <c r="C4610" s="2">
        <f t="shared" si="3"/>
        <v>3151</v>
      </c>
      <c r="D4610" s="2">
        <f t="shared" si="26"/>
        <v>5877.44209</v>
      </c>
      <c r="E4610" s="2">
        <f t="shared" si="20"/>
        <v>2711.187083</v>
      </c>
      <c r="F4610" s="2">
        <v>0.32</v>
      </c>
      <c r="G4610" s="2">
        <f t="shared" si="4"/>
        <v>0.0032</v>
      </c>
      <c r="H4610" s="2">
        <f t="shared" si="21"/>
        <v>2.3538</v>
      </c>
      <c r="I4610" s="2">
        <f t="shared" si="27"/>
        <v>1.844119609</v>
      </c>
      <c r="J4610" s="2">
        <f t="shared" si="5"/>
        <v>541.0046936</v>
      </c>
      <c r="K4610" s="2">
        <f t="shared" si="6"/>
        <v>559.2994387</v>
      </c>
      <c r="L4610" s="2">
        <f t="shared" si="7"/>
        <v>0</v>
      </c>
      <c r="M4610" s="2">
        <f t="shared" si="1"/>
        <v>559.2994387</v>
      </c>
      <c r="O4610" s="2">
        <v>4608.0</v>
      </c>
      <c r="P4610" s="2">
        <v>3142.0</v>
      </c>
      <c r="Q4610" s="2">
        <v>3141.0</v>
      </c>
      <c r="R4610" s="2">
        <v>3184.0</v>
      </c>
      <c r="S4610" s="2">
        <v>3136.0</v>
      </c>
      <c r="T4610" s="2">
        <v>1.336485845E9</v>
      </c>
      <c r="U4610" s="2">
        <v>4.2112669E7</v>
      </c>
      <c r="V4610" s="2">
        <v>5.2913892E7</v>
      </c>
      <c r="W4610" s="2">
        <v>1677006.0</v>
      </c>
      <c r="X4610" s="2">
        <v>2889.0</v>
      </c>
      <c r="Y4610" s="2">
        <f t="shared" si="8"/>
        <v>0.5790702395</v>
      </c>
      <c r="Z4610" s="2">
        <f t="shared" ref="Z4610:AC4610" si="4661">ROUNDDOWN($Y4610*Z$1,0)-IF(MOD($Y4610*Z$1,1)=0,1,0)+1</f>
        <v>2</v>
      </c>
      <c r="AA4610" s="2">
        <f t="shared" si="4661"/>
        <v>2</v>
      </c>
      <c r="AB4610" s="2">
        <f t="shared" si="4661"/>
        <v>3</v>
      </c>
      <c r="AC4610" s="2">
        <f t="shared" si="4661"/>
        <v>3</v>
      </c>
      <c r="AD4610" s="2">
        <f t="shared" si="10"/>
        <v>0</v>
      </c>
      <c r="AE4610" s="2">
        <f t="shared" si="11"/>
        <v>0</v>
      </c>
      <c r="AF4610" s="2">
        <f t="shared" si="12"/>
        <v>0</v>
      </c>
      <c r="AG4610" s="2">
        <f t="shared" si="13"/>
        <v>0</v>
      </c>
      <c r="AH4610" s="2">
        <f t="shared" si="14"/>
        <v>1</v>
      </c>
      <c r="AI4610" s="2">
        <f t="shared" si="15"/>
        <v>0</v>
      </c>
      <c r="AJ4610" s="2">
        <f t="shared" si="16"/>
        <v>0</v>
      </c>
      <c r="AK4610" s="2">
        <f t="shared" si="17"/>
        <v>0</v>
      </c>
      <c r="AL4610" s="2">
        <f t="shared" si="18"/>
        <v>1</v>
      </c>
    </row>
    <row r="4611" ht="13.5" customHeight="1">
      <c r="A4611" s="3">
        <v>44675.0</v>
      </c>
      <c r="B4611" s="2">
        <v>3131.0</v>
      </c>
      <c r="C4611" s="2">
        <f t="shared" si="3"/>
        <v>3131</v>
      </c>
      <c r="D4611" s="2">
        <f t="shared" si="26"/>
        <v>5879.803806</v>
      </c>
      <c r="E4611" s="2">
        <f t="shared" si="20"/>
        <v>2711.529651</v>
      </c>
      <c r="F4611" s="2">
        <v>-0.63</v>
      </c>
      <c r="G4611" s="2">
        <f t="shared" si="4"/>
        <v>-0.0063</v>
      </c>
      <c r="H4611" s="2">
        <f t="shared" si="21"/>
        <v>2.3475</v>
      </c>
      <c r="I4611" s="2">
        <f t="shared" si="27"/>
        <v>1.844521436</v>
      </c>
      <c r="J4611" s="2">
        <f t="shared" si="5"/>
        <v>537.596364</v>
      </c>
      <c r="K4611" s="2">
        <f t="shared" si="6"/>
        <v>555.7758522</v>
      </c>
      <c r="L4611" s="2">
        <f t="shared" si="7"/>
        <v>0</v>
      </c>
      <c r="M4611" s="2">
        <f t="shared" si="1"/>
        <v>555.7758522</v>
      </c>
      <c r="O4611" s="2">
        <v>4609.0</v>
      </c>
      <c r="P4611" s="2">
        <v>3141.0</v>
      </c>
      <c r="Q4611" s="2">
        <v>3151.0</v>
      </c>
      <c r="R4611" s="2">
        <v>3148.0</v>
      </c>
      <c r="S4611" s="2">
        <v>3106.0</v>
      </c>
      <c r="T4611" s="2">
        <v>1.336485845E9</v>
      </c>
      <c r="U4611" s="2">
        <v>4.1845372E7</v>
      </c>
      <c r="V4611" s="2">
        <v>2.5704798E7</v>
      </c>
      <c r="W4611" s="2">
        <v>821370.0</v>
      </c>
      <c r="X4611" s="2">
        <v>1139.0</v>
      </c>
      <c r="Y4611" s="2">
        <f t="shared" si="8"/>
        <v>0.3158749492</v>
      </c>
      <c r="Z4611" s="2">
        <f t="shared" ref="Z4611:AC4611" si="4662">ROUNDDOWN($Y4611*Z$1,0)-IF(MOD($Y4611*Z$1,1)=0,1,0)+1</f>
        <v>1</v>
      </c>
      <c r="AA4611" s="2">
        <f t="shared" si="4662"/>
        <v>1</v>
      </c>
      <c r="AB4611" s="2">
        <f t="shared" si="4662"/>
        <v>2</v>
      </c>
      <c r="AC4611" s="2">
        <f t="shared" si="4662"/>
        <v>2</v>
      </c>
      <c r="AD4611" s="2">
        <f t="shared" si="10"/>
        <v>0</v>
      </c>
      <c r="AE4611" s="2">
        <f t="shared" si="11"/>
        <v>0</v>
      </c>
      <c r="AF4611" s="2">
        <f t="shared" si="12"/>
        <v>0</v>
      </c>
      <c r="AG4611" s="2">
        <f t="shared" si="13"/>
        <v>1</v>
      </c>
      <c r="AH4611" s="2">
        <f t="shared" si="14"/>
        <v>0</v>
      </c>
      <c r="AI4611" s="2">
        <f t="shared" si="15"/>
        <v>0</v>
      </c>
      <c r="AJ4611" s="2">
        <f t="shared" si="16"/>
        <v>0</v>
      </c>
      <c r="AK4611" s="2">
        <f t="shared" si="17"/>
        <v>0</v>
      </c>
      <c r="AL4611" s="2">
        <f t="shared" si="18"/>
        <v>1</v>
      </c>
    </row>
    <row r="4612" ht="13.5" customHeight="1">
      <c r="A4612" s="3">
        <v>44676.0</v>
      </c>
      <c r="B4612" s="2">
        <v>3097.0</v>
      </c>
      <c r="C4612" s="2">
        <f t="shared" si="3"/>
        <v>3097</v>
      </c>
      <c r="D4612" s="2">
        <f t="shared" si="26"/>
        <v>5882.166471</v>
      </c>
      <c r="E4612" s="2">
        <f t="shared" si="20"/>
        <v>2711.872219</v>
      </c>
      <c r="F4612" s="2">
        <v>-1.09</v>
      </c>
      <c r="G4612" s="2">
        <f t="shared" si="4"/>
        <v>-0.0109</v>
      </c>
      <c r="H4612" s="2">
        <f t="shared" si="21"/>
        <v>2.3366</v>
      </c>
      <c r="I4612" s="2">
        <f t="shared" si="27"/>
        <v>1.844923263</v>
      </c>
      <c r="J4612" s="2">
        <f t="shared" si="5"/>
        <v>531.7365637</v>
      </c>
      <c r="K4612" s="2">
        <f t="shared" si="6"/>
        <v>549.7178955</v>
      </c>
      <c r="L4612" s="2">
        <f t="shared" si="7"/>
        <v>0</v>
      </c>
      <c r="M4612" s="2">
        <f t="shared" si="1"/>
        <v>549.7178955</v>
      </c>
      <c r="O4612" s="2">
        <v>4610.0</v>
      </c>
      <c r="P4612" s="2">
        <v>3111.0</v>
      </c>
      <c r="Q4612" s="2">
        <v>3131.0</v>
      </c>
      <c r="R4612" s="2">
        <v>3138.0</v>
      </c>
      <c r="S4612" s="2">
        <v>3095.0</v>
      </c>
      <c r="T4612" s="2">
        <v>1.336485845E9</v>
      </c>
      <c r="U4612" s="2">
        <v>4.1390967E7</v>
      </c>
      <c r="V4612" s="2">
        <v>8.5704999E7</v>
      </c>
      <c r="W4612" s="2">
        <v>2755527.0</v>
      </c>
      <c r="X4612" s="2">
        <v>4668.0</v>
      </c>
      <c r="Y4612" s="2">
        <f t="shared" si="8"/>
        <v>0.2119366626</v>
      </c>
      <c r="Z4612" s="2">
        <f t="shared" ref="Z4612:AC4612" si="4663">ROUNDDOWN($Y4612*Z$1,0)-IF(MOD($Y4612*Z$1,1)=0,1,0)+1</f>
        <v>1</v>
      </c>
      <c r="AA4612" s="2">
        <f t="shared" si="4663"/>
        <v>1</v>
      </c>
      <c r="AB4612" s="2">
        <f t="shared" si="4663"/>
        <v>1</v>
      </c>
      <c r="AC4612" s="2">
        <f t="shared" si="4663"/>
        <v>2</v>
      </c>
      <c r="AD4612" s="2">
        <f t="shared" si="10"/>
        <v>0</v>
      </c>
      <c r="AE4612" s="2">
        <f t="shared" si="11"/>
        <v>0</v>
      </c>
      <c r="AF4612" s="2">
        <f t="shared" si="12"/>
        <v>0</v>
      </c>
      <c r="AG4612" s="2">
        <f t="shared" si="13"/>
        <v>0</v>
      </c>
      <c r="AH4612" s="2">
        <f t="shared" si="14"/>
        <v>0</v>
      </c>
      <c r="AI4612" s="2">
        <f t="shared" si="15"/>
        <v>0</v>
      </c>
      <c r="AJ4612" s="2">
        <f t="shared" si="16"/>
        <v>1</v>
      </c>
      <c r="AK4612" s="2">
        <f t="shared" si="17"/>
        <v>0</v>
      </c>
      <c r="AL4612" s="2">
        <f t="shared" si="18"/>
        <v>1</v>
      </c>
    </row>
    <row r="4613" ht="13.5" customHeight="1">
      <c r="A4613" s="3">
        <v>44677.0</v>
      </c>
      <c r="B4613" s="2">
        <v>3103.0</v>
      </c>
      <c r="C4613" s="2">
        <f t="shared" si="3"/>
        <v>3103</v>
      </c>
      <c r="D4613" s="2">
        <f t="shared" si="26"/>
        <v>5884.530085</v>
      </c>
      <c r="E4613" s="2">
        <f t="shared" si="20"/>
        <v>2712.214786</v>
      </c>
      <c r="F4613" s="2">
        <v>0.19</v>
      </c>
      <c r="G4613" s="2">
        <f t="shared" si="4"/>
        <v>0.0019</v>
      </c>
      <c r="H4613" s="2">
        <f t="shared" si="21"/>
        <v>2.3385</v>
      </c>
      <c r="I4613" s="2">
        <f t="shared" si="27"/>
        <v>1.84532509</v>
      </c>
      <c r="J4613" s="2">
        <f t="shared" si="5"/>
        <v>532.7468631</v>
      </c>
      <c r="K4613" s="2">
        <f t="shared" si="6"/>
        <v>550.7623595</v>
      </c>
      <c r="L4613" s="2">
        <f t="shared" si="7"/>
        <v>0</v>
      </c>
      <c r="M4613" s="2">
        <f t="shared" si="1"/>
        <v>550.7623595</v>
      </c>
      <c r="O4613" s="2">
        <v>4611.0</v>
      </c>
      <c r="P4613" s="2">
        <v>3115.0</v>
      </c>
      <c r="Q4613" s="2">
        <v>3097.0</v>
      </c>
      <c r="R4613" s="2">
        <v>3129.0</v>
      </c>
      <c r="S4613" s="2">
        <v>3090.0</v>
      </c>
      <c r="T4613" s="2">
        <v>1.336485845E9</v>
      </c>
      <c r="U4613" s="2">
        <v>4.1471156E7</v>
      </c>
      <c r="V4613" s="2">
        <v>7.341879E7</v>
      </c>
      <c r="W4613" s="2">
        <v>2362637.0</v>
      </c>
      <c r="X4613" s="2">
        <v>2725.0</v>
      </c>
      <c r="Y4613" s="2">
        <f t="shared" si="8"/>
        <v>0.5426309379</v>
      </c>
      <c r="Z4613" s="2">
        <f t="shared" ref="Z4613:AC4613" si="4664">ROUNDDOWN($Y4613*Z$1,0)-IF(MOD($Y4613*Z$1,1)=0,1,0)+1</f>
        <v>2</v>
      </c>
      <c r="AA4613" s="2">
        <f t="shared" si="4664"/>
        <v>2</v>
      </c>
      <c r="AB4613" s="2">
        <f t="shared" si="4664"/>
        <v>3</v>
      </c>
      <c r="AC4613" s="2">
        <f t="shared" si="4664"/>
        <v>3</v>
      </c>
      <c r="AD4613" s="2">
        <f t="shared" si="10"/>
        <v>0</v>
      </c>
      <c r="AE4613" s="2">
        <f t="shared" si="11"/>
        <v>0</v>
      </c>
      <c r="AF4613" s="2">
        <f t="shared" si="12"/>
        <v>0</v>
      </c>
      <c r="AG4613" s="2">
        <f t="shared" si="13"/>
        <v>0</v>
      </c>
      <c r="AH4613" s="2">
        <f t="shared" si="14"/>
        <v>0</v>
      </c>
      <c r="AI4613" s="2">
        <f t="shared" si="15"/>
        <v>1</v>
      </c>
      <c r="AJ4613" s="2">
        <f t="shared" si="16"/>
        <v>0</v>
      </c>
      <c r="AK4613" s="2">
        <f t="shared" si="17"/>
        <v>0</v>
      </c>
      <c r="AL4613" s="2">
        <f t="shared" si="18"/>
        <v>1</v>
      </c>
    </row>
    <row r="4614" ht="13.5" customHeight="1">
      <c r="A4614" s="3">
        <v>44678.0</v>
      </c>
      <c r="B4614" s="2">
        <v>3081.0</v>
      </c>
      <c r="C4614" s="2">
        <f t="shared" si="3"/>
        <v>3081</v>
      </c>
      <c r="D4614" s="2">
        <f t="shared" si="26"/>
        <v>5886.894649</v>
      </c>
      <c r="E4614" s="2">
        <f t="shared" si="20"/>
        <v>2712.557354</v>
      </c>
      <c r="F4614" s="2">
        <v>-0.71</v>
      </c>
      <c r="G4614" s="2">
        <f t="shared" si="4"/>
        <v>-0.0071</v>
      </c>
      <c r="H4614" s="2">
        <f t="shared" si="21"/>
        <v>2.3314</v>
      </c>
      <c r="I4614" s="2">
        <f t="shared" si="27"/>
        <v>1.845726918</v>
      </c>
      <c r="J4614" s="2">
        <f t="shared" si="5"/>
        <v>528.9643604</v>
      </c>
      <c r="K4614" s="2">
        <f t="shared" si="6"/>
        <v>546.8519467</v>
      </c>
      <c r="L4614" s="2">
        <f t="shared" si="7"/>
        <v>0</v>
      </c>
      <c r="M4614" s="2">
        <f t="shared" si="1"/>
        <v>546.8519467</v>
      </c>
      <c r="O4614" s="2">
        <v>4612.0</v>
      </c>
      <c r="P4614" s="2">
        <v>3080.0</v>
      </c>
      <c r="Q4614" s="2">
        <v>3103.0</v>
      </c>
      <c r="R4614" s="2">
        <v>3091.0</v>
      </c>
      <c r="S4614" s="2">
        <v>3060.0</v>
      </c>
      <c r="T4614" s="2">
        <v>1.336485845E9</v>
      </c>
      <c r="U4614" s="2">
        <v>4.1177129E7</v>
      </c>
      <c r="V4614" s="2">
        <v>5.542308E7</v>
      </c>
      <c r="W4614" s="2">
        <v>1802037.0</v>
      </c>
      <c r="X4614" s="2">
        <v>3496.0</v>
      </c>
      <c r="Y4614" s="2">
        <f t="shared" si="8"/>
        <v>0.2926309379</v>
      </c>
      <c r="Z4614" s="2">
        <f t="shared" ref="Z4614:AC4614" si="4665">ROUNDDOWN($Y4614*Z$1,0)-IF(MOD($Y4614*Z$1,1)=0,1,0)+1</f>
        <v>1</v>
      </c>
      <c r="AA4614" s="2">
        <f t="shared" si="4665"/>
        <v>1</v>
      </c>
      <c r="AB4614" s="2">
        <f t="shared" si="4665"/>
        <v>2</v>
      </c>
      <c r="AC4614" s="2">
        <f t="shared" si="4665"/>
        <v>2</v>
      </c>
      <c r="AD4614" s="2">
        <f t="shared" si="10"/>
        <v>0</v>
      </c>
      <c r="AE4614" s="2">
        <f t="shared" si="11"/>
        <v>0</v>
      </c>
      <c r="AF4614" s="2">
        <f t="shared" si="12"/>
        <v>0</v>
      </c>
      <c r="AG4614" s="2">
        <f t="shared" si="13"/>
        <v>0</v>
      </c>
      <c r="AH4614" s="2">
        <f t="shared" si="14"/>
        <v>0</v>
      </c>
      <c r="AI4614" s="2">
        <f t="shared" si="15"/>
        <v>0</v>
      </c>
      <c r="AJ4614" s="2">
        <f t="shared" si="16"/>
        <v>1</v>
      </c>
      <c r="AK4614" s="2">
        <f t="shared" si="17"/>
        <v>0</v>
      </c>
      <c r="AL4614" s="2">
        <f t="shared" si="18"/>
        <v>1</v>
      </c>
    </row>
    <row r="4615" ht="13.5" customHeight="1">
      <c r="A4615" s="3">
        <v>44679.0</v>
      </c>
      <c r="B4615" s="2">
        <v>3118.0</v>
      </c>
      <c r="C4615" s="2">
        <f t="shared" si="3"/>
        <v>3118</v>
      </c>
      <c r="D4615" s="2">
        <f t="shared" si="26"/>
        <v>5889.260163</v>
      </c>
      <c r="E4615" s="2">
        <f t="shared" si="20"/>
        <v>2712.899922</v>
      </c>
      <c r="F4615" s="2">
        <v>1.2</v>
      </c>
      <c r="G4615" s="2">
        <f t="shared" si="4"/>
        <v>0.012</v>
      </c>
      <c r="H4615" s="2">
        <f t="shared" si="21"/>
        <v>2.3434</v>
      </c>
      <c r="I4615" s="2">
        <f t="shared" si="27"/>
        <v>1.846128745</v>
      </c>
      <c r="J4615" s="2">
        <f t="shared" si="5"/>
        <v>535.3119327</v>
      </c>
      <c r="K4615" s="2">
        <f t="shared" si="6"/>
        <v>553.4141701</v>
      </c>
      <c r="L4615" s="2">
        <f t="shared" si="7"/>
        <v>0</v>
      </c>
      <c r="M4615" s="2">
        <f t="shared" si="1"/>
        <v>553.4141701</v>
      </c>
      <c r="O4615" s="2">
        <v>4613.0</v>
      </c>
      <c r="P4615" s="2">
        <v>3110.0</v>
      </c>
      <c r="Q4615" s="2">
        <v>3081.0</v>
      </c>
      <c r="R4615" s="2">
        <v>3137.0</v>
      </c>
      <c r="S4615" s="2">
        <v>3103.0</v>
      </c>
      <c r="T4615" s="2">
        <v>1.336485845E9</v>
      </c>
      <c r="U4615" s="2">
        <v>4.1671629E7</v>
      </c>
      <c r="V4615" s="2">
        <v>1.54933852E8</v>
      </c>
      <c r="W4615" s="2">
        <v>4978204.0</v>
      </c>
      <c r="X4615" s="2">
        <v>2511.0</v>
      </c>
      <c r="Y4615" s="2">
        <f t="shared" si="8"/>
        <v>0.7943564758</v>
      </c>
      <c r="Z4615" s="2">
        <f t="shared" ref="Z4615:AC4615" si="4666">ROUNDDOWN($Y4615*Z$1,0)-IF(MOD($Y4615*Z$1,1)=0,1,0)+1</f>
        <v>2</v>
      </c>
      <c r="AA4615" s="2">
        <f t="shared" si="4666"/>
        <v>3</v>
      </c>
      <c r="AB4615" s="2">
        <f t="shared" si="4666"/>
        <v>4</v>
      </c>
      <c r="AC4615" s="2">
        <f t="shared" si="4666"/>
        <v>4</v>
      </c>
      <c r="AD4615" s="2">
        <f t="shared" si="10"/>
        <v>0</v>
      </c>
      <c r="AE4615" s="2">
        <f t="shared" si="11"/>
        <v>0</v>
      </c>
      <c r="AF4615" s="2">
        <f t="shared" si="12"/>
        <v>0</v>
      </c>
      <c r="AG4615" s="2">
        <f t="shared" si="13"/>
        <v>0</v>
      </c>
      <c r="AH4615" s="2">
        <f t="shared" si="14"/>
        <v>1</v>
      </c>
      <c r="AI4615" s="2">
        <f t="shared" si="15"/>
        <v>0</v>
      </c>
      <c r="AJ4615" s="2">
        <f t="shared" si="16"/>
        <v>0</v>
      </c>
      <c r="AK4615" s="2">
        <f t="shared" si="17"/>
        <v>0</v>
      </c>
      <c r="AL4615" s="2">
        <f t="shared" si="18"/>
        <v>1</v>
      </c>
    </row>
    <row r="4616" ht="13.5" customHeight="1">
      <c r="A4616" s="3">
        <v>44682.0</v>
      </c>
      <c r="B4616" s="2">
        <v>3055.0</v>
      </c>
      <c r="C4616" s="2">
        <f t="shared" si="3"/>
        <v>3055</v>
      </c>
      <c r="D4616" s="2">
        <f t="shared" si="26"/>
        <v>5891.626628</v>
      </c>
      <c r="E4616" s="2">
        <f t="shared" si="20"/>
        <v>2713.24249</v>
      </c>
      <c r="F4616" s="2">
        <v>-2.02</v>
      </c>
      <c r="G4616" s="2">
        <f t="shared" si="4"/>
        <v>-0.0202</v>
      </c>
      <c r="H4616" s="2">
        <f t="shared" si="21"/>
        <v>2.3232</v>
      </c>
      <c r="I4616" s="2">
        <f t="shared" si="27"/>
        <v>1.846530572</v>
      </c>
      <c r="J4616" s="2">
        <f t="shared" si="5"/>
        <v>524.4986317</v>
      </c>
      <c r="K4616" s="2">
        <f t="shared" si="6"/>
        <v>542.2352038</v>
      </c>
      <c r="L4616" s="2">
        <f t="shared" si="7"/>
        <v>0</v>
      </c>
      <c r="M4616" s="2">
        <f t="shared" si="1"/>
        <v>542.2352038</v>
      </c>
      <c r="O4616" s="2">
        <v>4614.0</v>
      </c>
      <c r="P4616" s="2">
        <v>3060.0</v>
      </c>
      <c r="Q4616" s="2">
        <v>3118.0</v>
      </c>
      <c r="R4616" s="2">
        <v>3081.0</v>
      </c>
      <c r="S4616" s="2">
        <v>3055.0</v>
      </c>
      <c r="T4616" s="2">
        <v>1.336485845E9</v>
      </c>
      <c r="U4616" s="2">
        <v>4.0829643E7</v>
      </c>
      <c r="V4616" s="2">
        <v>3.7643185E7</v>
      </c>
      <c r="W4616" s="2">
        <v>1229048.0</v>
      </c>
      <c r="X4616" s="2">
        <v>1549.0</v>
      </c>
      <c r="Y4616" s="2">
        <f t="shared" si="8"/>
        <v>0.08536337799</v>
      </c>
      <c r="Z4616" s="2">
        <f t="shared" ref="Z4616:AC4616" si="4667">ROUNDDOWN($Y4616*Z$1,0)-IF(MOD($Y4616*Z$1,1)=0,1,0)+1</f>
        <v>1</v>
      </c>
      <c r="AA4616" s="2">
        <f t="shared" si="4667"/>
        <v>1</v>
      </c>
      <c r="AB4616" s="2">
        <f t="shared" si="4667"/>
        <v>1</v>
      </c>
      <c r="AC4616" s="2">
        <f t="shared" si="4667"/>
        <v>1</v>
      </c>
      <c r="AD4616" s="2">
        <f t="shared" si="10"/>
        <v>0</v>
      </c>
      <c r="AE4616" s="2">
        <f t="shared" si="11"/>
        <v>0</v>
      </c>
      <c r="AF4616" s="2">
        <f t="shared" si="12"/>
        <v>1</v>
      </c>
      <c r="AG4616" s="2">
        <f t="shared" si="13"/>
        <v>0</v>
      </c>
      <c r="AH4616" s="2">
        <f t="shared" si="14"/>
        <v>0</v>
      </c>
      <c r="AI4616" s="2">
        <f t="shared" si="15"/>
        <v>0</v>
      </c>
      <c r="AJ4616" s="2">
        <f t="shared" si="16"/>
        <v>0</v>
      </c>
      <c r="AK4616" s="2">
        <f t="shared" si="17"/>
        <v>0</v>
      </c>
      <c r="AL4616" s="2">
        <f t="shared" si="18"/>
        <v>1</v>
      </c>
    </row>
    <row r="4617" ht="13.5" customHeight="1">
      <c r="A4617" s="3">
        <v>44683.0</v>
      </c>
      <c r="B4617" s="2">
        <v>2925.0</v>
      </c>
      <c r="C4617" s="2">
        <f t="shared" si="3"/>
        <v>2925</v>
      </c>
      <c r="D4617" s="2">
        <f t="shared" si="26"/>
        <v>5893.994044</v>
      </c>
      <c r="E4617" s="2">
        <f t="shared" si="20"/>
        <v>2713.585057</v>
      </c>
      <c r="F4617" s="2">
        <v>-4.26</v>
      </c>
      <c r="G4617" s="2">
        <f t="shared" si="4"/>
        <v>-0.0426</v>
      </c>
      <c r="H4617" s="2">
        <f t="shared" si="21"/>
        <v>2.2806</v>
      </c>
      <c r="I4617" s="2">
        <f t="shared" si="27"/>
        <v>1.846932399</v>
      </c>
      <c r="J4617" s="2">
        <f t="shared" si="5"/>
        <v>502.15499</v>
      </c>
      <c r="K4617" s="2">
        <f t="shared" si="6"/>
        <v>519.1359841</v>
      </c>
      <c r="L4617" s="2">
        <f t="shared" si="7"/>
        <v>0</v>
      </c>
      <c r="M4617" s="2">
        <f t="shared" si="1"/>
        <v>519.1359841</v>
      </c>
      <c r="O4617" s="2">
        <v>4615.0</v>
      </c>
      <c r="P4617" s="2">
        <v>3064.0</v>
      </c>
      <c r="Q4617" s="2">
        <v>3055.0</v>
      </c>
      <c r="R4617" s="2">
        <v>3073.0</v>
      </c>
      <c r="S4617" s="2">
        <v>2920.0</v>
      </c>
      <c r="T4617" s="2">
        <v>1.336485845E9</v>
      </c>
      <c r="U4617" s="2">
        <v>3.9092211E7</v>
      </c>
      <c r="V4617" s="2">
        <v>1.26469773E8</v>
      </c>
      <c r="W4617" s="2">
        <v>4254741.0</v>
      </c>
      <c r="X4617" s="2">
        <v>6779.0</v>
      </c>
      <c r="Y4617" s="2">
        <f t="shared" si="8"/>
        <v>0.01177425903</v>
      </c>
      <c r="Z4617" s="2">
        <f t="shared" ref="Z4617:AC4617" si="4668">ROUNDDOWN($Y4617*Z$1,0)-IF(MOD($Y4617*Z$1,1)=0,1,0)+1</f>
        <v>1</v>
      </c>
      <c r="AA4617" s="2">
        <f t="shared" si="4668"/>
        <v>1</v>
      </c>
      <c r="AB4617" s="2">
        <f t="shared" si="4668"/>
        <v>1</v>
      </c>
      <c r="AC4617" s="2">
        <f t="shared" si="4668"/>
        <v>1</v>
      </c>
      <c r="AD4617" s="2">
        <f t="shared" si="10"/>
        <v>0</v>
      </c>
      <c r="AE4617" s="2">
        <f t="shared" si="11"/>
        <v>0</v>
      </c>
      <c r="AF4617" s="2">
        <f t="shared" si="12"/>
        <v>1</v>
      </c>
      <c r="AG4617" s="2">
        <f t="shared" si="13"/>
        <v>0</v>
      </c>
      <c r="AH4617" s="2">
        <f t="shared" si="14"/>
        <v>0</v>
      </c>
      <c r="AI4617" s="2">
        <f t="shared" si="15"/>
        <v>0</v>
      </c>
      <c r="AJ4617" s="2">
        <f t="shared" si="16"/>
        <v>0</v>
      </c>
      <c r="AK4617" s="2">
        <f t="shared" si="17"/>
        <v>0</v>
      </c>
      <c r="AL4617" s="2">
        <f t="shared" si="18"/>
        <v>1</v>
      </c>
    </row>
    <row r="4618" ht="13.5" customHeight="1">
      <c r="A4618" s="3">
        <v>44684.0</v>
      </c>
      <c r="B4618" s="2">
        <v>2902.0</v>
      </c>
      <c r="C4618" s="2">
        <f t="shared" si="3"/>
        <v>2902</v>
      </c>
      <c r="D4618" s="2">
        <f t="shared" si="26"/>
        <v>5896.362411</v>
      </c>
      <c r="E4618" s="2">
        <f t="shared" si="20"/>
        <v>2713.927625</v>
      </c>
      <c r="F4618" s="2">
        <v>-0.79</v>
      </c>
      <c r="G4618" s="2">
        <f t="shared" si="4"/>
        <v>-0.0079</v>
      </c>
      <c r="H4618" s="2">
        <f t="shared" si="21"/>
        <v>2.2727</v>
      </c>
      <c r="I4618" s="2">
        <f t="shared" si="27"/>
        <v>1.847334226</v>
      </c>
      <c r="J4618" s="2">
        <f t="shared" si="5"/>
        <v>498.1879656</v>
      </c>
      <c r="K4618" s="2">
        <f t="shared" si="6"/>
        <v>515.0348099</v>
      </c>
      <c r="L4618" s="2">
        <f t="shared" si="7"/>
        <v>0</v>
      </c>
      <c r="M4618" s="2">
        <f t="shared" si="1"/>
        <v>515.0348099</v>
      </c>
      <c r="O4618" s="2">
        <v>4616.0</v>
      </c>
      <c r="P4618" s="2">
        <v>2905.0</v>
      </c>
      <c r="Q4618" s="2">
        <v>2925.0</v>
      </c>
      <c r="R4618" s="2">
        <v>2949.0</v>
      </c>
      <c r="S4618" s="2">
        <v>2883.0</v>
      </c>
      <c r="T4618" s="2">
        <v>1.336485845E9</v>
      </c>
      <c r="U4618" s="2">
        <v>3.8784819E7</v>
      </c>
      <c r="V4618" s="2">
        <v>1.16225876E8</v>
      </c>
      <c r="W4618" s="2">
        <v>3995878.0</v>
      </c>
      <c r="X4618" s="2">
        <v>7835.0</v>
      </c>
      <c r="Y4618" s="2">
        <f t="shared" si="8"/>
        <v>0.2761875761</v>
      </c>
      <c r="Z4618" s="2">
        <f t="shared" ref="Z4618:AC4618" si="4669">ROUNDDOWN($Y4618*Z$1,0)-IF(MOD($Y4618*Z$1,1)=0,1,0)+1</f>
        <v>1</v>
      </c>
      <c r="AA4618" s="2">
        <f t="shared" si="4669"/>
        <v>1</v>
      </c>
      <c r="AB4618" s="2">
        <f t="shared" si="4669"/>
        <v>2</v>
      </c>
      <c r="AC4618" s="2">
        <f t="shared" si="4669"/>
        <v>2</v>
      </c>
      <c r="AD4618" s="2">
        <f t="shared" si="10"/>
        <v>0</v>
      </c>
      <c r="AE4618" s="2">
        <f t="shared" si="11"/>
        <v>0</v>
      </c>
      <c r="AF4618" s="2">
        <f t="shared" si="12"/>
        <v>0</v>
      </c>
      <c r="AG4618" s="2">
        <f t="shared" si="13"/>
        <v>1</v>
      </c>
      <c r="AH4618" s="2">
        <f t="shared" si="14"/>
        <v>0</v>
      </c>
      <c r="AI4618" s="2">
        <f t="shared" si="15"/>
        <v>0</v>
      </c>
      <c r="AJ4618" s="2">
        <f t="shared" si="16"/>
        <v>0</v>
      </c>
      <c r="AK4618" s="2">
        <f t="shared" si="17"/>
        <v>0</v>
      </c>
      <c r="AL4618" s="2">
        <f t="shared" si="18"/>
        <v>1</v>
      </c>
    </row>
    <row r="4619" ht="13.5" customHeight="1">
      <c r="A4619" s="3">
        <v>44689.0</v>
      </c>
      <c r="B4619" s="2">
        <v>2856.0</v>
      </c>
      <c r="C4619" s="2">
        <f t="shared" si="3"/>
        <v>2856</v>
      </c>
      <c r="D4619" s="2">
        <f t="shared" si="26"/>
        <v>5898.731729</v>
      </c>
      <c r="E4619" s="2">
        <f t="shared" si="20"/>
        <v>2714.270193</v>
      </c>
      <c r="F4619" s="2">
        <v>-1.59</v>
      </c>
      <c r="G4619" s="2">
        <f t="shared" si="4"/>
        <v>-0.0159</v>
      </c>
      <c r="H4619" s="2">
        <f t="shared" si="21"/>
        <v>2.2568</v>
      </c>
      <c r="I4619" s="2">
        <f t="shared" si="27"/>
        <v>1.847736053</v>
      </c>
      <c r="J4619" s="2">
        <f t="shared" si="5"/>
        <v>490.2667769</v>
      </c>
      <c r="K4619" s="2">
        <f t="shared" si="6"/>
        <v>506.8457564</v>
      </c>
      <c r="L4619" s="2">
        <f t="shared" si="7"/>
        <v>0</v>
      </c>
      <c r="M4619" s="2">
        <f t="shared" si="1"/>
        <v>506.8457564</v>
      </c>
      <c r="O4619" s="2">
        <v>4617.0</v>
      </c>
      <c r="P4619" s="2">
        <v>2850.0</v>
      </c>
      <c r="Q4619" s="2">
        <v>2902.0</v>
      </c>
      <c r="R4619" s="2">
        <v>2856.0</v>
      </c>
      <c r="S4619" s="2">
        <v>2822.0</v>
      </c>
      <c r="T4619" s="2">
        <v>1.336485845E9</v>
      </c>
      <c r="U4619" s="2">
        <v>3.8170036E7</v>
      </c>
      <c r="V4619" s="2">
        <v>5.6582326E7</v>
      </c>
      <c r="W4619" s="2">
        <v>1990987.0</v>
      </c>
      <c r="X4619" s="2">
        <v>3231.0</v>
      </c>
      <c r="Y4619" s="2">
        <f t="shared" si="8"/>
        <v>0.1297198538</v>
      </c>
      <c r="Z4619" s="2">
        <f t="shared" ref="Z4619:AC4619" si="4670">ROUNDDOWN($Y4619*Z$1,0)-IF(MOD($Y4619*Z$1,1)=0,1,0)+1</f>
        <v>1</v>
      </c>
      <c r="AA4619" s="2">
        <f t="shared" si="4670"/>
        <v>1</v>
      </c>
      <c r="AB4619" s="2">
        <f t="shared" si="4670"/>
        <v>1</v>
      </c>
      <c r="AC4619" s="2">
        <f t="shared" si="4670"/>
        <v>1</v>
      </c>
      <c r="AD4619" s="2">
        <f t="shared" si="10"/>
        <v>0</v>
      </c>
      <c r="AE4619" s="2">
        <f t="shared" si="11"/>
        <v>0</v>
      </c>
      <c r="AF4619" s="2">
        <f t="shared" si="12"/>
        <v>0</v>
      </c>
      <c r="AG4619" s="2">
        <f t="shared" si="13"/>
        <v>0</v>
      </c>
      <c r="AH4619" s="2">
        <f t="shared" si="14"/>
        <v>0</v>
      </c>
      <c r="AI4619" s="2">
        <f t="shared" si="15"/>
        <v>0</v>
      </c>
      <c r="AJ4619" s="2">
        <f t="shared" si="16"/>
        <v>0</v>
      </c>
      <c r="AK4619" s="2">
        <f t="shared" si="17"/>
        <v>1</v>
      </c>
      <c r="AL4619" s="2">
        <f t="shared" si="18"/>
        <v>1</v>
      </c>
    </row>
    <row r="4620" ht="13.5" customHeight="1">
      <c r="A4620" s="3">
        <v>44690.0</v>
      </c>
      <c r="B4620" s="2">
        <v>2896.0</v>
      </c>
      <c r="C4620" s="2">
        <f t="shared" si="3"/>
        <v>2896</v>
      </c>
      <c r="D4620" s="2">
        <f t="shared" si="26"/>
        <v>5901.102</v>
      </c>
      <c r="E4620" s="2">
        <f t="shared" si="20"/>
        <v>2714.61276</v>
      </c>
      <c r="F4620" s="2">
        <v>1.4</v>
      </c>
      <c r="G4620" s="2">
        <f t="shared" si="4"/>
        <v>0.014</v>
      </c>
      <c r="H4620" s="2">
        <f t="shared" si="21"/>
        <v>2.2708</v>
      </c>
      <c r="I4620" s="2">
        <f t="shared" si="27"/>
        <v>1.848137881</v>
      </c>
      <c r="J4620" s="2">
        <f t="shared" si="5"/>
        <v>497.1305118</v>
      </c>
      <c r="K4620" s="2">
        <f t="shared" si="6"/>
        <v>513.941597</v>
      </c>
      <c r="L4620" s="2">
        <f t="shared" si="7"/>
        <v>0</v>
      </c>
      <c r="M4620" s="2">
        <f t="shared" si="1"/>
        <v>513.941597</v>
      </c>
      <c r="O4620" s="2">
        <v>4618.0</v>
      </c>
      <c r="P4620" s="2">
        <v>2853.0</v>
      </c>
      <c r="Q4620" s="2">
        <v>2856.0</v>
      </c>
      <c r="R4620" s="2">
        <v>2899.0</v>
      </c>
      <c r="S4620" s="2">
        <v>2805.0</v>
      </c>
      <c r="T4620" s="2">
        <v>1.336485845E9</v>
      </c>
      <c r="U4620" s="2">
        <v>3.870463E7</v>
      </c>
      <c r="V4620" s="2">
        <v>2.80343429E8</v>
      </c>
      <c r="W4620" s="2">
        <v>9738529.0</v>
      </c>
      <c r="X4620" s="2">
        <v>7562.0</v>
      </c>
      <c r="Y4620" s="2">
        <f t="shared" si="8"/>
        <v>0.827953715</v>
      </c>
      <c r="Z4620" s="2">
        <f t="shared" ref="Z4620:AC4620" si="4671">ROUNDDOWN($Y4620*Z$1,0)-IF(MOD($Y4620*Z$1,1)=0,1,0)+1</f>
        <v>2</v>
      </c>
      <c r="AA4620" s="2">
        <f t="shared" si="4671"/>
        <v>3</v>
      </c>
      <c r="AB4620" s="2">
        <f t="shared" si="4671"/>
        <v>4</v>
      </c>
      <c r="AC4620" s="2">
        <f t="shared" si="4671"/>
        <v>5</v>
      </c>
      <c r="AD4620" s="2">
        <f t="shared" si="10"/>
        <v>0</v>
      </c>
      <c r="AE4620" s="2">
        <f t="shared" si="11"/>
        <v>1</v>
      </c>
      <c r="AF4620" s="2">
        <f t="shared" si="12"/>
        <v>0</v>
      </c>
      <c r="AG4620" s="2">
        <f t="shared" si="13"/>
        <v>0</v>
      </c>
      <c r="AH4620" s="2">
        <f t="shared" si="14"/>
        <v>0</v>
      </c>
      <c r="AI4620" s="2">
        <f t="shared" si="15"/>
        <v>0</v>
      </c>
      <c r="AJ4620" s="2">
        <f t="shared" si="16"/>
        <v>0</v>
      </c>
      <c r="AK4620" s="2">
        <f t="shared" si="17"/>
        <v>0</v>
      </c>
      <c r="AL4620" s="2">
        <f t="shared" si="18"/>
        <v>1</v>
      </c>
    </row>
    <row r="4621" ht="13.5" customHeight="1">
      <c r="A4621" s="3">
        <v>44691.0</v>
      </c>
      <c r="B4621" s="2">
        <v>2917.0</v>
      </c>
      <c r="C4621" s="2">
        <f t="shared" si="3"/>
        <v>2917</v>
      </c>
      <c r="D4621" s="2">
        <f t="shared" si="26"/>
        <v>5903.473223</v>
      </c>
      <c r="E4621" s="2">
        <f t="shared" si="20"/>
        <v>2714.955328</v>
      </c>
      <c r="F4621" s="2">
        <v>0.73</v>
      </c>
      <c r="G4621" s="2">
        <f t="shared" si="4"/>
        <v>0.0073</v>
      </c>
      <c r="H4621" s="2">
        <f t="shared" si="21"/>
        <v>2.2781</v>
      </c>
      <c r="I4621" s="2">
        <f t="shared" si="27"/>
        <v>1.848539708</v>
      </c>
      <c r="J4621" s="2">
        <f t="shared" si="5"/>
        <v>500.7595645</v>
      </c>
      <c r="K4621" s="2">
        <f t="shared" si="6"/>
        <v>517.6933706</v>
      </c>
      <c r="L4621" s="2">
        <f t="shared" si="7"/>
        <v>0</v>
      </c>
      <c r="M4621" s="2">
        <f t="shared" si="1"/>
        <v>517.6933706</v>
      </c>
      <c r="O4621" s="2">
        <v>4619.0</v>
      </c>
      <c r="P4621" s="2">
        <v>2910.0</v>
      </c>
      <c r="Q4621" s="2">
        <v>2896.0</v>
      </c>
      <c r="R4621" s="2">
        <v>2947.0</v>
      </c>
      <c r="S4621" s="2">
        <v>2876.0</v>
      </c>
      <c r="T4621" s="2">
        <v>1.336485845E9</v>
      </c>
      <c r="U4621" s="2">
        <v>3.8985292E7</v>
      </c>
      <c r="V4621" s="2">
        <v>8.0022142E7</v>
      </c>
      <c r="W4621" s="2">
        <v>2741500.0</v>
      </c>
      <c r="X4621" s="2">
        <v>3924.0</v>
      </c>
      <c r="Y4621" s="2">
        <f t="shared" si="8"/>
        <v>0.6882866423</v>
      </c>
      <c r="Z4621" s="2">
        <f t="shared" ref="Z4621:AC4621" si="4672">ROUNDDOWN($Y4621*Z$1,0)-IF(MOD($Y4621*Z$1,1)=0,1,0)+1</f>
        <v>2</v>
      </c>
      <c r="AA4621" s="2">
        <f t="shared" si="4672"/>
        <v>3</v>
      </c>
      <c r="AB4621" s="2">
        <f t="shared" si="4672"/>
        <v>3</v>
      </c>
      <c r="AC4621" s="2">
        <f t="shared" si="4672"/>
        <v>4</v>
      </c>
      <c r="AD4621" s="2">
        <f t="shared" si="10"/>
        <v>0</v>
      </c>
      <c r="AE4621" s="2">
        <f t="shared" si="11"/>
        <v>1</v>
      </c>
      <c r="AF4621" s="2">
        <f t="shared" si="12"/>
        <v>0</v>
      </c>
      <c r="AG4621" s="2">
        <f t="shared" si="13"/>
        <v>0</v>
      </c>
      <c r="AH4621" s="2">
        <f t="shared" si="14"/>
        <v>0</v>
      </c>
      <c r="AI4621" s="2">
        <f t="shared" si="15"/>
        <v>0</v>
      </c>
      <c r="AJ4621" s="2">
        <f t="shared" si="16"/>
        <v>0</v>
      </c>
      <c r="AK4621" s="2">
        <f t="shared" si="17"/>
        <v>0</v>
      </c>
      <c r="AL4621" s="2">
        <f t="shared" si="18"/>
        <v>1</v>
      </c>
    </row>
    <row r="4622" ht="13.5" customHeight="1">
      <c r="A4622" s="3">
        <v>44692.0</v>
      </c>
      <c r="B4622" s="2">
        <v>3021.0</v>
      </c>
      <c r="C4622" s="2">
        <f t="shared" si="3"/>
        <v>3021</v>
      </c>
      <c r="D4622" s="2">
        <f t="shared" si="26"/>
        <v>5905.845399</v>
      </c>
      <c r="E4622" s="2">
        <f t="shared" si="20"/>
        <v>2715.297896</v>
      </c>
      <c r="F4622" s="2">
        <v>3.57</v>
      </c>
      <c r="G4622" s="2">
        <f t="shared" si="4"/>
        <v>0.0357</v>
      </c>
      <c r="H4622" s="2">
        <f t="shared" si="21"/>
        <v>2.3138</v>
      </c>
      <c r="I4622" s="2">
        <f t="shared" si="27"/>
        <v>1.848941535</v>
      </c>
      <c r="J4622" s="2">
        <f t="shared" si="5"/>
        <v>518.636681</v>
      </c>
      <c r="K4622" s="2">
        <f t="shared" si="6"/>
        <v>536.175024</v>
      </c>
      <c r="L4622" s="2">
        <f t="shared" si="7"/>
        <v>0</v>
      </c>
      <c r="M4622" s="2">
        <f t="shared" si="1"/>
        <v>536.175024</v>
      </c>
      <c r="O4622" s="2">
        <v>4620.0</v>
      </c>
      <c r="P4622" s="2">
        <v>2922.0</v>
      </c>
      <c r="Q4622" s="2">
        <v>2917.0</v>
      </c>
      <c r="R4622" s="2">
        <v>3035.0</v>
      </c>
      <c r="S4622" s="2">
        <v>2922.0</v>
      </c>
      <c r="T4622" s="2">
        <v>1.336485845E9</v>
      </c>
      <c r="U4622" s="2">
        <v>4.0375237E7</v>
      </c>
      <c r="V4622" s="2">
        <v>1.12807542E8</v>
      </c>
      <c r="W4622" s="2">
        <v>3779044.0</v>
      </c>
      <c r="X4622" s="2">
        <v>5393.0</v>
      </c>
      <c r="Y4622" s="2">
        <f t="shared" si="8"/>
        <v>0.9799025579</v>
      </c>
      <c r="Z4622" s="2">
        <f t="shared" ref="Z4622:AC4622" si="4673">ROUNDDOWN($Y4622*Z$1,0)-IF(MOD($Y4622*Z$1,1)=0,1,0)+1</f>
        <v>2</v>
      </c>
      <c r="AA4622" s="2">
        <f t="shared" si="4673"/>
        <v>3</v>
      </c>
      <c r="AB4622" s="2">
        <f t="shared" si="4673"/>
        <v>4</v>
      </c>
      <c r="AC4622" s="2">
        <f t="shared" si="4673"/>
        <v>5</v>
      </c>
      <c r="AD4622" s="2">
        <f t="shared" si="10"/>
        <v>0</v>
      </c>
      <c r="AE4622" s="2">
        <f t="shared" si="11"/>
        <v>1</v>
      </c>
      <c r="AF4622" s="2">
        <f t="shared" si="12"/>
        <v>0</v>
      </c>
      <c r="AG4622" s="2">
        <f t="shared" si="13"/>
        <v>0</v>
      </c>
      <c r="AH4622" s="2">
        <f t="shared" si="14"/>
        <v>0</v>
      </c>
      <c r="AI4622" s="2">
        <f t="shared" si="15"/>
        <v>0</v>
      </c>
      <c r="AJ4622" s="2">
        <f t="shared" si="16"/>
        <v>0</v>
      </c>
      <c r="AK4622" s="2">
        <f t="shared" si="17"/>
        <v>0</v>
      </c>
      <c r="AL4622" s="2">
        <f t="shared" si="18"/>
        <v>1</v>
      </c>
    </row>
    <row r="4623" ht="13.5" customHeight="1">
      <c r="A4623" s="3">
        <v>44693.0</v>
      </c>
      <c r="B4623" s="2">
        <v>3050.0</v>
      </c>
      <c r="C4623" s="2">
        <f t="shared" si="3"/>
        <v>3050</v>
      </c>
      <c r="D4623" s="2">
        <f t="shared" si="26"/>
        <v>5908.218528</v>
      </c>
      <c r="E4623" s="2">
        <f t="shared" si="20"/>
        <v>2715.640464</v>
      </c>
      <c r="F4623" s="2">
        <v>0.96</v>
      </c>
      <c r="G4623" s="2">
        <f t="shared" si="4"/>
        <v>0.0096</v>
      </c>
      <c r="H4623" s="2">
        <f t="shared" si="21"/>
        <v>2.3234</v>
      </c>
      <c r="I4623" s="2">
        <f t="shared" si="27"/>
        <v>1.849343362</v>
      </c>
      <c r="J4623" s="2">
        <f t="shared" si="5"/>
        <v>523.6155931</v>
      </c>
      <c r="K4623" s="2">
        <f t="shared" si="6"/>
        <v>541.3223042</v>
      </c>
      <c r="L4623" s="2">
        <f t="shared" si="7"/>
        <v>0</v>
      </c>
      <c r="M4623" s="2">
        <f t="shared" si="1"/>
        <v>541.3223042</v>
      </c>
      <c r="O4623" s="2">
        <v>4621.0</v>
      </c>
      <c r="P4623" s="2">
        <v>2961.0</v>
      </c>
      <c r="Q4623" s="2">
        <v>3021.0</v>
      </c>
      <c r="R4623" s="2">
        <v>3050.0</v>
      </c>
      <c r="S4623" s="2">
        <v>2936.0</v>
      </c>
      <c r="T4623" s="2">
        <v>1.336485845E9</v>
      </c>
      <c r="U4623" s="2">
        <v>4.0762818E7</v>
      </c>
      <c r="V4623" s="2">
        <v>1.69376359E8</v>
      </c>
      <c r="W4623" s="2">
        <v>5664904.0</v>
      </c>
      <c r="X4623" s="2">
        <v>6052.0</v>
      </c>
      <c r="Y4623" s="2">
        <f t="shared" si="8"/>
        <v>0.7457369062</v>
      </c>
      <c r="Z4623" s="2">
        <f t="shared" ref="Z4623:AC4623" si="4674">ROUNDDOWN($Y4623*Z$1,0)-IF(MOD($Y4623*Z$1,1)=0,1,0)+1</f>
        <v>2</v>
      </c>
      <c r="AA4623" s="2">
        <f t="shared" si="4674"/>
        <v>3</v>
      </c>
      <c r="AB4623" s="2">
        <f t="shared" si="4674"/>
        <v>3</v>
      </c>
      <c r="AC4623" s="2">
        <f t="shared" si="4674"/>
        <v>4</v>
      </c>
      <c r="AD4623" s="2">
        <f t="shared" si="10"/>
        <v>0</v>
      </c>
      <c r="AE4623" s="2">
        <f t="shared" si="11"/>
        <v>1</v>
      </c>
      <c r="AF4623" s="2">
        <f t="shared" si="12"/>
        <v>0</v>
      </c>
      <c r="AG4623" s="2">
        <f t="shared" si="13"/>
        <v>0</v>
      </c>
      <c r="AH4623" s="2">
        <f t="shared" si="14"/>
        <v>0</v>
      </c>
      <c r="AI4623" s="2">
        <f t="shared" si="15"/>
        <v>0</v>
      </c>
      <c r="AJ4623" s="2">
        <f t="shared" si="16"/>
        <v>0</v>
      </c>
      <c r="AK4623" s="2">
        <f t="shared" si="17"/>
        <v>0</v>
      </c>
      <c r="AL4623" s="2">
        <f t="shared" si="18"/>
        <v>1</v>
      </c>
    </row>
    <row r="4624" ht="13.5" customHeight="1">
      <c r="A4624" s="3">
        <v>44696.0</v>
      </c>
      <c r="B4624" s="2">
        <v>3073.0</v>
      </c>
      <c r="C4624" s="2">
        <f t="shared" si="3"/>
        <v>3073</v>
      </c>
      <c r="D4624" s="2">
        <f t="shared" si="26"/>
        <v>5910.592611</v>
      </c>
      <c r="E4624" s="2">
        <f t="shared" si="20"/>
        <v>2715.983031</v>
      </c>
      <c r="F4624" s="2">
        <v>0.75</v>
      </c>
      <c r="G4624" s="2">
        <f t="shared" si="4"/>
        <v>0.0075</v>
      </c>
      <c r="H4624" s="2">
        <f t="shared" si="21"/>
        <v>2.3309</v>
      </c>
      <c r="I4624" s="2">
        <f t="shared" si="27"/>
        <v>1.849745189</v>
      </c>
      <c r="J4624" s="2">
        <f t="shared" si="5"/>
        <v>527.5427101</v>
      </c>
      <c r="K4624" s="2">
        <f t="shared" si="6"/>
        <v>545.3822215</v>
      </c>
      <c r="L4624" s="2">
        <f t="shared" si="7"/>
        <v>0</v>
      </c>
      <c r="M4624" s="2">
        <f t="shared" si="1"/>
        <v>545.3822215</v>
      </c>
      <c r="O4624" s="2">
        <v>4622.0</v>
      </c>
      <c r="P4624" s="2">
        <v>3080.0</v>
      </c>
      <c r="Q4624" s="2">
        <v>3050.0</v>
      </c>
      <c r="R4624" s="2">
        <v>3107.0</v>
      </c>
      <c r="S4624" s="2">
        <v>3064.0</v>
      </c>
      <c r="T4624" s="2">
        <v>1.336485845E9</v>
      </c>
      <c r="U4624" s="2">
        <v>4.107021E7</v>
      </c>
      <c r="V4624" s="2">
        <v>5.1869907E7</v>
      </c>
      <c r="W4624" s="2">
        <v>1683870.0</v>
      </c>
      <c r="X4624" s="2">
        <v>2792.0</v>
      </c>
      <c r="Y4624" s="2">
        <f t="shared" si="8"/>
        <v>0.6941737718</v>
      </c>
      <c r="Z4624" s="2">
        <f t="shared" ref="Z4624:AC4624" si="4675">ROUNDDOWN($Y4624*Z$1,0)-IF(MOD($Y4624*Z$1,1)=0,1,0)+1</f>
        <v>2</v>
      </c>
      <c r="AA4624" s="2">
        <f t="shared" si="4675"/>
        <v>3</v>
      </c>
      <c r="AB4624" s="2">
        <f t="shared" si="4675"/>
        <v>3</v>
      </c>
      <c r="AC4624" s="2">
        <f t="shared" si="4675"/>
        <v>4</v>
      </c>
      <c r="AD4624" s="2">
        <f t="shared" si="10"/>
        <v>0</v>
      </c>
      <c r="AE4624" s="2">
        <f t="shared" si="11"/>
        <v>1</v>
      </c>
      <c r="AF4624" s="2">
        <f t="shared" si="12"/>
        <v>0</v>
      </c>
      <c r="AG4624" s="2">
        <f t="shared" si="13"/>
        <v>0</v>
      </c>
      <c r="AH4624" s="2">
        <f t="shared" si="14"/>
        <v>0</v>
      </c>
      <c r="AI4624" s="2">
        <f t="shared" si="15"/>
        <v>0</v>
      </c>
      <c r="AJ4624" s="2">
        <f t="shared" si="16"/>
        <v>0</v>
      </c>
      <c r="AK4624" s="2">
        <f t="shared" si="17"/>
        <v>0</v>
      </c>
      <c r="AL4624" s="2">
        <f t="shared" si="18"/>
        <v>1</v>
      </c>
    </row>
    <row r="4625" ht="13.5" customHeight="1">
      <c r="A4625" s="3">
        <v>44697.0</v>
      </c>
      <c r="B4625" s="2">
        <v>3130.0</v>
      </c>
      <c r="C4625" s="2">
        <f t="shared" si="3"/>
        <v>3130</v>
      </c>
      <c r="D4625" s="2">
        <f t="shared" si="26"/>
        <v>5912.967648</v>
      </c>
      <c r="E4625" s="2">
        <f t="shared" si="20"/>
        <v>2716.325599</v>
      </c>
      <c r="F4625" s="2">
        <v>1.85</v>
      </c>
      <c r="G4625" s="2">
        <f t="shared" si="4"/>
        <v>0.0185</v>
      </c>
      <c r="H4625" s="2">
        <f t="shared" si="21"/>
        <v>2.3494</v>
      </c>
      <c r="I4625" s="2">
        <f t="shared" si="27"/>
        <v>1.850147016</v>
      </c>
      <c r="J4625" s="2">
        <f t="shared" si="5"/>
        <v>537.3022502</v>
      </c>
      <c r="K4625" s="2">
        <f t="shared" si="6"/>
        <v>555.4717926</v>
      </c>
      <c r="L4625" s="2">
        <f t="shared" si="7"/>
        <v>0</v>
      </c>
      <c r="M4625" s="2">
        <f t="shared" si="1"/>
        <v>555.4717926</v>
      </c>
      <c r="O4625" s="2">
        <v>4623.0</v>
      </c>
      <c r="P4625" s="2">
        <v>3052.0</v>
      </c>
      <c r="Q4625" s="2">
        <v>3073.0</v>
      </c>
      <c r="R4625" s="2">
        <v>3137.0</v>
      </c>
      <c r="S4625" s="2">
        <v>3038.0</v>
      </c>
      <c r="T4625" s="2">
        <v>1.336485845E9</v>
      </c>
      <c r="U4625" s="2">
        <v>4.1832007E7</v>
      </c>
      <c r="V4625" s="2">
        <v>1.63690423E8</v>
      </c>
      <c r="W4625" s="2">
        <v>5269470.0</v>
      </c>
      <c r="X4625" s="2">
        <v>9114.0</v>
      </c>
      <c r="Y4625" s="2">
        <f t="shared" si="8"/>
        <v>0.884591961</v>
      </c>
      <c r="Z4625" s="2">
        <f t="shared" ref="Z4625:AC4625" si="4676">ROUNDDOWN($Y4625*Z$1,0)-IF(MOD($Y4625*Z$1,1)=0,1,0)+1</f>
        <v>2</v>
      </c>
      <c r="AA4625" s="2">
        <f t="shared" si="4676"/>
        <v>3</v>
      </c>
      <c r="AB4625" s="2">
        <f t="shared" si="4676"/>
        <v>4</v>
      </c>
      <c r="AC4625" s="2">
        <f t="shared" si="4676"/>
        <v>5</v>
      </c>
      <c r="AD4625" s="2">
        <f t="shared" si="10"/>
        <v>1</v>
      </c>
      <c r="AE4625" s="2">
        <f t="shared" si="11"/>
        <v>0</v>
      </c>
      <c r="AF4625" s="2">
        <f t="shared" si="12"/>
        <v>0</v>
      </c>
      <c r="AG4625" s="2">
        <f t="shared" si="13"/>
        <v>0</v>
      </c>
      <c r="AH4625" s="2">
        <f t="shared" si="14"/>
        <v>0</v>
      </c>
      <c r="AI4625" s="2">
        <f t="shared" si="15"/>
        <v>0</v>
      </c>
      <c r="AJ4625" s="2">
        <f t="shared" si="16"/>
        <v>0</v>
      </c>
      <c r="AK4625" s="2">
        <f t="shared" si="17"/>
        <v>0</v>
      </c>
      <c r="AL4625" s="2">
        <f t="shared" si="18"/>
        <v>1</v>
      </c>
    </row>
    <row r="4626" ht="13.5" customHeight="1">
      <c r="A4626" s="3">
        <v>44698.0</v>
      </c>
      <c r="B4626" s="2">
        <v>3176.0</v>
      </c>
      <c r="C4626" s="2">
        <f t="shared" si="3"/>
        <v>3176</v>
      </c>
      <c r="D4626" s="2">
        <f t="shared" si="26"/>
        <v>5915.343639</v>
      </c>
      <c r="E4626" s="2">
        <f t="shared" si="20"/>
        <v>2716.668167</v>
      </c>
      <c r="F4626" s="2">
        <v>1.47</v>
      </c>
      <c r="G4626" s="2">
        <f t="shared" si="4"/>
        <v>0.0147</v>
      </c>
      <c r="H4626" s="2">
        <f t="shared" si="21"/>
        <v>2.3641</v>
      </c>
      <c r="I4626" s="2">
        <f t="shared" si="27"/>
        <v>1.850548844</v>
      </c>
      <c r="J4626" s="2">
        <f t="shared" si="5"/>
        <v>545.2005933</v>
      </c>
      <c r="K4626" s="2">
        <f t="shared" si="6"/>
        <v>563.6372279</v>
      </c>
      <c r="L4626" s="2">
        <f t="shared" si="7"/>
        <v>0</v>
      </c>
      <c r="M4626" s="2">
        <f t="shared" si="1"/>
        <v>563.6372279</v>
      </c>
      <c r="O4626" s="2">
        <v>4624.0</v>
      </c>
      <c r="P4626" s="2">
        <v>3145.0</v>
      </c>
      <c r="Q4626" s="2">
        <v>3130.0</v>
      </c>
      <c r="R4626" s="2">
        <v>3176.0</v>
      </c>
      <c r="S4626" s="2">
        <v>3115.0</v>
      </c>
      <c r="T4626" s="2">
        <v>1.336485845E9</v>
      </c>
      <c r="U4626" s="2">
        <v>4.244679E7</v>
      </c>
      <c r="V4626" s="2">
        <v>1.27308173E8</v>
      </c>
      <c r="W4626" s="2">
        <v>4037015.0</v>
      </c>
      <c r="X4626" s="2">
        <v>7003.0</v>
      </c>
      <c r="Y4626" s="2">
        <f t="shared" si="8"/>
        <v>0.8385099472</v>
      </c>
      <c r="Z4626" s="2">
        <f t="shared" ref="Z4626:AC4626" si="4677">ROUNDDOWN($Y4626*Z$1,0)-IF(MOD($Y4626*Z$1,1)=0,1,0)+1</f>
        <v>2</v>
      </c>
      <c r="AA4626" s="2">
        <f t="shared" si="4677"/>
        <v>3</v>
      </c>
      <c r="AB4626" s="2">
        <f t="shared" si="4677"/>
        <v>4</v>
      </c>
      <c r="AC4626" s="2">
        <f t="shared" si="4677"/>
        <v>5</v>
      </c>
      <c r="AD4626" s="2">
        <f t="shared" si="10"/>
        <v>0</v>
      </c>
      <c r="AE4626" s="2">
        <f t="shared" si="11"/>
        <v>0</v>
      </c>
      <c r="AF4626" s="2">
        <f t="shared" si="12"/>
        <v>0</v>
      </c>
      <c r="AG4626" s="2">
        <f t="shared" si="13"/>
        <v>0</v>
      </c>
      <c r="AH4626" s="2">
        <f t="shared" si="14"/>
        <v>1</v>
      </c>
      <c r="AI4626" s="2">
        <f t="shared" si="15"/>
        <v>0</v>
      </c>
      <c r="AJ4626" s="2">
        <f t="shared" si="16"/>
        <v>0</v>
      </c>
      <c r="AK4626" s="2">
        <f t="shared" si="17"/>
        <v>0</v>
      </c>
      <c r="AL4626" s="2">
        <f t="shared" si="18"/>
        <v>1</v>
      </c>
    </row>
    <row r="4627" ht="13.5" customHeight="1">
      <c r="A4627" s="3">
        <v>44699.0</v>
      </c>
      <c r="B4627" s="2">
        <v>3176.0</v>
      </c>
      <c r="C4627" s="2">
        <f t="shared" si="3"/>
        <v>3176</v>
      </c>
      <c r="D4627" s="2">
        <f t="shared" si="26"/>
        <v>5917.720584</v>
      </c>
      <c r="E4627" s="2">
        <f t="shared" si="20"/>
        <v>2717.010734</v>
      </c>
      <c r="F4627" s="2">
        <v>0.0</v>
      </c>
      <c r="G4627" s="2">
        <f t="shared" si="4"/>
        <v>0</v>
      </c>
      <c r="H4627" s="2">
        <f t="shared" si="21"/>
        <v>2.3641</v>
      </c>
      <c r="I4627" s="2">
        <f t="shared" si="27"/>
        <v>1.850950671</v>
      </c>
      <c r="J4627" s="2">
        <f t="shared" si="5"/>
        <v>545.2005933</v>
      </c>
      <c r="K4627" s="2">
        <f t="shared" si="6"/>
        <v>563.6372279</v>
      </c>
      <c r="L4627" s="2">
        <f t="shared" si="7"/>
        <v>0</v>
      </c>
      <c r="M4627" s="2">
        <f t="shared" si="1"/>
        <v>563.6372279</v>
      </c>
      <c r="O4627" s="2">
        <v>4625.0</v>
      </c>
      <c r="P4627" s="2">
        <v>3170.0</v>
      </c>
      <c r="Q4627" s="2">
        <v>3176.0</v>
      </c>
      <c r="R4627" s="2">
        <v>3214.0</v>
      </c>
      <c r="S4627" s="2">
        <v>3147.0</v>
      </c>
      <c r="T4627" s="2">
        <v>1.336485845E9</v>
      </c>
      <c r="U4627" s="2">
        <v>4.244679E7</v>
      </c>
      <c r="V4627" s="2">
        <v>1.23275052E8</v>
      </c>
      <c r="W4627" s="2">
        <v>3880324.0</v>
      </c>
      <c r="X4627" s="2">
        <v>7303.0</v>
      </c>
      <c r="Y4627" s="2">
        <f t="shared" si="8"/>
        <v>0.4880227365</v>
      </c>
      <c r="Z4627" s="2">
        <f t="shared" ref="Z4627:AC4627" si="4678">ROUNDDOWN($Y4627*Z$1,0)-IF(MOD($Y4627*Z$1,1)=0,1,0)+1</f>
        <v>1</v>
      </c>
      <c r="AA4627" s="2">
        <f t="shared" si="4678"/>
        <v>2</v>
      </c>
      <c r="AB4627" s="2">
        <f t="shared" si="4678"/>
        <v>2</v>
      </c>
      <c r="AC4627" s="2">
        <f t="shared" si="4678"/>
        <v>3</v>
      </c>
      <c r="AD4627" s="2">
        <f t="shared" si="10"/>
        <v>0</v>
      </c>
      <c r="AE4627" s="2">
        <f t="shared" si="11"/>
        <v>0</v>
      </c>
      <c r="AF4627" s="2">
        <f t="shared" si="12"/>
        <v>1</v>
      </c>
      <c r="AG4627" s="2">
        <f t="shared" si="13"/>
        <v>0</v>
      </c>
      <c r="AH4627" s="2">
        <f t="shared" si="14"/>
        <v>0</v>
      </c>
      <c r="AI4627" s="2">
        <f t="shared" si="15"/>
        <v>0</v>
      </c>
      <c r="AJ4627" s="2">
        <f t="shared" si="16"/>
        <v>0</v>
      </c>
      <c r="AK4627" s="2">
        <f t="shared" si="17"/>
        <v>0</v>
      </c>
      <c r="AL4627" s="2">
        <f t="shared" si="18"/>
        <v>1</v>
      </c>
    </row>
    <row r="4628" ht="13.5" customHeight="1">
      <c r="A4628" s="3">
        <v>44700.0</v>
      </c>
      <c r="B4628" s="2">
        <v>3124.0</v>
      </c>
      <c r="C4628" s="2">
        <f t="shared" si="3"/>
        <v>3124</v>
      </c>
      <c r="D4628" s="2">
        <f t="shared" si="26"/>
        <v>5920.098485</v>
      </c>
      <c r="E4628" s="2">
        <f t="shared" si="20"/>
        <v>2717.353302</v>
      </c>
      <c r="F4628" s="2">
        <v>-1.64</v>
      </c>
      <c r="G4628" s="2">
        <f t="shared" si="4"/>
        <v>-0.0164</v>
      </c>
      <c r="H4628" s="2">
        <f t="shared" si="21"/>
        <v>2.3477</v>
      </c>
      <c r="I4628" s="2">
        <f t="shared" si="27"/>
        <v>1.851352498</v>
      </c>
      <c r="J4628" s="2">
        <f t="shared" si="5"/>
        <v>536.2593035</v>
      </c>
      <c r="K4628" s="2">
        <f t="shared" si="6"/>
        <v>554.3935774</v>
      </c>
      <c r="L4628" s="2">
        <f t="shared" si="7"/>
        <v>0</v>
      </c>
      <c r="M4628" s="2">
        <f t="shared" si="1"/>
        <v>554.3935774</v>
      </c>
      <c r="O4628" s="2">
        <v>4626.0</v>
      </c>
      <c r="P4628" s="2">
        <v>3117.0</v>
      </c>
      <c r="Q4628" s="2">
        <v>3176.0</v>
      </c>
      <c r="R4628" s="2">
        <v>3163.0</v>
      </c>
      <c r="S4628" s="2">
        <v>3095.0</v>
      </c>
      <c r="T4628" s="2">
        <v>1.336485845E9</v>
      </c>
      <c r="U4628" s="2">
        <v>4.1751818E7</v>
      </c>
      <c r="V4628" s="2">
        <v>1.50583267E8</v>
      </c>
      <c r="W4628" s="2">
        <v>4818040.0</v>
      </c>
      <c r="X4628" s="2">
        <v>6691.0</v>
      </c>
      <c r="Y4628" s="2">
        <f t="shared" si="8"/>
        <v>0.1231222087</v>
      </c>
      <c r="Z4628" s="2">
        <f t="shared" ref="Z4628:AC4628" si="4679">ROUNDDOWN($Y4628*Z$1,0)-IF(MOD($Y4628*Z$1,1)=0,1,0)+1</f>
        <v>1</v>
      </c>
      <c r="AA4628" s="2">
        <f t="shared" si="4679"/>
        <v>1</v>
      </c>
      <c r="AB4628" s="2">
        <f t="shared" si="4679"/>
        <v>1</v>
      </c>
      <c r="AC4628" s="2">
        <f t="shared" si="4679"/>
        <v>1</v>
      </c>
      <c r="AD4628" s="2">
        <f t="shared" si="10"/>
        <v>0</v>
      </c>
      <c r="AE4628" s="2">
        <f t="shared" si="11"/>
        <v>0</v>
      </c>
      <c r="AF4628" s="2">
        <f t="shared" si="12"/>
        <v>0</v>
      </c>
      <c r="AG4628" s="2">
        <f t="shared" si="13"/>
        <v>1</v>
      </c>
      <c r="AH4628" s="2">
        <f t="shared" si="14"/>
        <v>0</v>
      </c>
      <c r="AI4628" s="2">
        <f t="shared" si="15"/>
        <v>0</v>
      </c>
      <c r="AJ4628" s="2">
        <f t="shared" si="16"/>
        <v>0</v>
      </c>
      <c r="AK4628" s="2">
        <f t="shared" si="17"/>
        <v>0</v>
      </c>
      <c r="AL4628" s="2">
        <f t="shared" si="18"/>
        <v>1</v>
      </c>
    </row>
    <row r="4629" ht="13.5" customHeight="1">
      <c r="A4629" s="3">
        <v>44703.0</v>
      </c>
      <c r="B4629" s="2">
        <v>3090.0</v>
      </c>
      <c r="C4629" s="2">
        <f t="shared" si="3"/>
        <v>3090</v>
      </c>
      <c r="D4629" s="2">
        <f t="shared" si="26"/>
        <v>5922.477342</v>
      </c>
      <c r="E4629" s="2">
        <f t="shared" si="20"/>
        <v>2717.69587</v>
      </c>
      <c r="F4629" s="2">
        <v>-1.09</v>
      </c>
      <c r="G4629" s="2">
        <f t="shared" si="4"/>
        <v>-0.0109</v>
      </c>
      <c r="H4629" s="2">
        <f t="shared" si="21"/>
        <v>2.3368</v>
      </c>
      <c r="I4629" s="2">
        <f t="shared" si="27"/>
        <v>1.851754325</v>
      </c>
      <c r="J4629" s="2">
        <f t="shared" si="5"/>
        <v>530.4140771</v>
      </c>
      <c r="K4629" s="2">
        <f t="shared" si="6"/>
        <v>548.3506874</v>
      </c>
      <c r="L4629" s="2">
        <f t="shared" si="7"/>
        <v>0</v>
      </c>
      <c r="M4629" s="2">
        <f t="shared" si="1"/>
        <v>548.3506874</v>
      </c>
      <c r="O4629" s="2">
        <v>4627.0</v>
      </c>
      <c r="P4629" s="2">
        <v>3112.0</v>
      </c>
      <c r="Q4629" s="2">
        <v>3124.0</v>
      </c>
      <c r="R4629" s="2">
        <v>3145.0</v>
      </c>
      <c r="S4629" s="2">
        <v>3090.0</v>
      </c>
      <c r="T4629" s="2">
        <v>1.336485845E9</v>
      </c>
      <c r="U4629" s="2">
        <v>4.1297413E7</v>
      </c>
      <c r="V4629" s="2">
        <v>4.7674143E7</v>
      </c>
      <c r="W4629" s="2">
        <v>1529173.0</v>
      </c>
      <c r="X4629" s="2">
        <v>2501.0</v>
      </c>
      <c r="Y4629" s="2">
        <f t="shared" si="8"/>
        <v>0.2119366626</v>
      </c>
      <c r="Z4629" s="2">
        <f t="shared" ref="Z4629:AC4629" si="4680">ROUNDDOWN($Y4629*Z$1,0)-IF(MOD($Y4629*Z$1,1)=0,1,0)+1</f>
        <v>1</v>
      </c>
      <c r="AA4629" s="2">
        <f t="shared" si="4680"/>
        <v>1</v>
      </c>
      <c r="AB4629" s="2">
        <f t="shared" si="4680"/>
        <v>1</v>
      </c>
      <c r="AC4629" s="2">
        <f t="shared" si="4680"/>
        <v>2</v>
      </c>
      <c r="AD4629" s="2">
        <f t="shared" si="10"/>
        <v>0</v>
      </c>
      <c r="AE4629" s="2">
        <f t="shared" si="11"/>
        <v>0</v>
      </c>
      <c r="AF4629" s="2">
        <f t="shared" si="12"/>
        <v>0</v>
      </c>
      <c r="AG4629" s="2">
        <f t="shared" si="13"/>
        <v>0</v>
      </c>
      <c r="AH4629" s="2">
        <f t="shared" si="14"/>
        <v>0</v>
      </c>
      <c r="AI4629" s="2">
        <f t="shared" si="15"/>
        <v>0</v>
      </c>
      <c r="AJ4629" s="2">
        <f t="shared" si="16"/>
        <v>1</v>
      </c>
      <c r="AK4629" s="2">
        <f t="shared" si="17"/>
        <v>0</v>
      </c>
      <c r="AL4629" s="2">
        <f t="shared" si="18"/>
        <v>1</v>
      </c>
    </row>
    <row r="4630" ht="13.5" customHeight="1">
      <c r="A4630" s="3">
        <v>44704.0</v>
      </c>
      <c r="B4630" s="2">
        <v>3136.0</v>
      </c>
      <c r="C4630" s="2">
        <f t="shared" si="3"/>
        <v>3136</v>
      </c>
      <c r="D4630" s="2">
        <f t="shared" si="26"/>
        <v>5924.857154</v>
      </c>
      <c r="E4630" s="2">
        <f t="shared" si="20"/>
        <v>2718.038438</v>
      </c>
      <c r="F4630" s="2">
        <v>1.49</v>
      </c>
      <c r="G4630" s="2">
        <f t="shared" si="4"/>
        <v>0.0149</v>
      </c>
      <c r="H4630" s="2">
        <f t="shared" si="21"/>
        <v>2.3517</v>
      </c>
      <c r="I4630" s="2">
        <f t="shared" si="27"/>
        <v>1.852156152</v>
      </c>
      <c r="J4630" s="2">
        <f t="shared" si="5"/>
        <v>538.3172469</v>
      </c>
      <c r="K4630" s="2">
        <f t="shared" si="6"/>
        <v>556.5211126</v>
      </c>
      <c r="L4630" s="2">
        <f t="shared" si="7"/>
        <v>0</v>
      </c>
      <c r="M4630" s="2">
        <f t="shared" si="1"/>
        <v>556.5211126</v>
      </c>
      <c r="O4630" s="2">
        <v>4628.0</v>
      </c>
      <c r="P4630" s="2">
        <v>3199.0</v>
      </c>
      <c r="Q4630" s="2">
        <v>3090.0</v>
      </c>
      <c r="R4630" s="2">
        <v>3200.0</v>
      </c>
      <c r="S4630" s="2">
        <v>3109.0</v>
      </c>
      <c r="T4630" s="2">
        <v>1.336485845E9</v>
      </c>
      <c r="U4630" s="2">
        <v>4.1912196E7</v>
      </c>
      <c r="V4630" s="2">
        <v>1.86323909E8</v>
      </c>
      <c r="W4630" s="2">
        <v>5919413.0</v>
      </c>
      <c r="X4630" s="2">
        <v>7646.0</v>
      </c>
      <c r="Y4630" s="2">
        <f t="shared" si="8"/>
        <v>0.8412505075</v>
      </c>
      <c r="Z4630" s="2">
        <f t="shared" ref="Z4630:AC4630" si="4681">ROUNDDOWN($Y4630*Z$1,0)-IF(MOD($Y4630*Z$1,1)=0,1,0)+1</f>
        <v>2</v>
      </c>
      <c r="AA4630" s="2">
        <f t="shared" si="4681"/>
        <v>3</v>
      </c>
      <c r="AB4630" s="2">
        <f t="shared" si="4681"/>
        <v>4</v>
      </c>
      <c r="AC4630" s="2">
        <f t="shared" si="4681"/>
        <v>5</v>
      </c>
      <c r="AD4630" s="2">
        <f t="shared" si="10"/>
        <v>0</v>
      </c>
      <c r="AE4630" s="2">
        <f t="shared" si="11"/>
        <v>0</v>
      </c>
      <c r="AF4630" s="2">
        <f t="shared" si="12"/>
        <v>0</v>
      </c>
      <c r="AG4630" s="2">
        <f t="shared" si="13"/>
        <v>0</v>
      </c>
      <c r="AH4630" s="2">
        <f t="shared" si="14"/>
        <v>1</v>
      </c>
      <c r="AI4630" s="2">
        <f t="shared" si="15"/>
        <v>0</v>
      </c>
      <c r="AJ4630" s="2">
        <f t="shared" si="16"/>
        <v>0</v>
      </c>
      <c r="AK4630" s="2">
        <f t="shared" si="17"/>
        <v>0</v>
      </c>
      <c r="AL4630" s="2">
        <f t="shared" si="18"/>
        <v>1</v>
      </c>
    </row>
    <row r="4631" ht="13.5" customHeight="1">
      <c r="A4631" s="3">
        <v>44705.0</v>
      </c>
      <c r="B4631" s="2">
        <v>3090.0</v>
      </c>
      <c r="C4631" s="2">
        <f t="shared" si="3"/>
        <v>3090</v>
      </c>
      <c r="D4631" s="2">
        <f t="shared" si="26"/>
        <v>5927.237923</v>
      </c>
      <c r="E4631" s="2">
        <f t="shared" si="20"/>
        <v>2718.381005</v>
      </c>
      <c r="F4631" s="2">
        <v>-1.47</v>
      </c>
      <c r="G4631" s="2">
        <f t="shared" si="4"/>
        <v>-0.0147</v>
      </c>
      <c r="H4631" s="2">
        <f t="shared" si="21"/>
        <v>2.337</v>
      </c>
      <c r="I4631" s="2">
        <f t="shared" si="27"/>
        <v>1.852557979</v>
      </c>
      <c r="J4631" s="2">
        <f t="shared" si="5"/>
        <v>530.4039834</v>
      </c>
      <c r="K4631" s="2">
        <f t="shared" si="6"/>
        <v>548.3402523</v>
      </c>
      <c r="L4631" s="2">
        <f t="shared" si="7"/>
        <v>0</v>
      </c>
      <c r="M4631" s="2">
        <f t="shared" si="1"/>
        <v>548.3402523</v>
      </c>
      <c r="O4631" s="2">
        <v>4629.0</v>
      </c>
      <c r="P4631" s="2">
        <v>3102.0</v>
      </c>
      <c r="Q4631" s="2">
        <v>3136.0</v>
      </c>
      <c r="R4631" s="2">
        <v>3143.0</v>
      </c>
      <c r="S4631" s="2">
        <v>3090.0</v>
      </c>
      <c r="T4631" s="2">
        <v>1.336837006E9</v>
      </c>
      <c r="U4631" s="2">
        <v>4.1308263E7</v>
      </c>
      <c r="V4631" s="2">
        <v>1.02295392E8</v>
      </c>
      <c r="W4631" s="2">
        <v>3275812.0</v>
      </c>
      <c r="X4631" s="2">
        <v>4412.0</v>
      </c>
      <c r="Y4631" s="2">
        <f t="shared" si="8"/>
        <v>0.1493097848</v>
      </c>
      <c r="Z4631" s="2">
        <f t="shared" ref="Z4631:AC4631" si="4682">ROUNDDOWN($Y4631*Z$1,0)-IF(MOD($Y4631*Z$1,1)=0,1,0)+1</f>
        <v>1</v>
      </c>
      <c r="AA4631" s="2">
        <f t="shared" si="4682"/>
        <v>1</v>
      </c>
      <c r="AB4631" s="2">
        <f t="shared" si="4682"/>
        <v>1</v>
      </c>
      <c r="AC4631" s="2">
        <f t="shared" si="4682"/>
        <v>1</v>
      </c>
      <c r="AD4631" s="2">
        <f t="shared" si="10"/>
        <v>0</v>
      </c>
      <c r="AE4631" s="2">
        <f t="shared" si="11"/>
        <v>0</v>
      </c>
      <c r="AF4631" s="2">
        <f t="shared" si="12"/>
        <v>0</v>
      </c>
      <c r="AG4631" s="2">
        <f t="shared" si="13"/>
        <v>1</v>
      </c>
      <c r="AH4631" s="2">
        <f t="shared" si="14"/>
        <v>0</v>
      </c>
      <c r="AI4631" s="2">
        <f t="shared" si="15"/>
        <v>0</v>
      </c>
      <c r="AJ4631" s="2">
        <f t="shared" si="16"/>
        <v>0</v>
      </c>
      <c r="AK4631" s="2">
        <f t="shared" si="17"/>
        <v>0</v>
      </c>
      <c r="AL4631" s="2">
        <f t="shared" si="18"/>
        <v>1</v>
      </c>
    </row>
    <row r="4632" ht="13.5" customHeight="1">
      <c r="A4632" s="3">
        <v>44706.0</v>
      </c>
      <c r="B4632" s="2">
        <v>3010.0</v>
      </c>
      <c r="C4632" s="2">
        <f t="shared" si="3"/>
        <v>3010</v>
      </c>
      <c r="D4632" s="2">
        <f t="shared" si="26"/>
        <v>5929.619648</v>
      </c>
      <c r="E4632" s="2">
        <f t="shared" si="20"/>
        <v>2718.723573</v>
      </c>
      <c r="F4632" s="2">
        <v>-2.59</v>
      </c>
      <c r="G4632" s="2">
        <f t="shared" si="4"/>
        <v>-0.0259</v>
      </c>
      <c r="H4632" s="2">
        <f t="shared" si="21"/>
        <v>2.3111</v>
      </c>
      <c r="I4632" s="2">
        <f t="shared" si="27"/>
        <v>1.852959807</v>
      </c>
      <c r="J4632" s="2">
        <f t="shared" si="5"/>
        <v>516.6665202</v>
      </c>
      <c r="K4632" s="2">
        <f t="shared" si="6"/>
        <v>534.1382398</v>
      </c>
      <c r="L4632" s="2">
        <f t="shared" si="7"/>
        <v>0</v>
      </c>
      <c r="M4632" s="2">
        <f t="shared" si="1"/>
        <v>534.1382398</v>
      </c>
      <c r="O4632" s="2">
        <v>4630.0</v>
      </c>
      <c r="P4632" s="2">
        <v>3102.0</v>
      </c>
      <c r="Q4632" s="2">
        <v>3090.0</v>
      </c>
      <c r="R4632" s="2">
        <v>3120.0</v>
      </c>
      <c r="S4632" s="2">
        <v>3010.0</v>
      </c>
      <c r="T4632" s="2">
        <v>1.336837006E9</v>
      </c>
      <c r="U4632" s="2">
        <v>4.0238794E7</v>
      </c>
      <c r="V4632" s="2">
        <v>1.02673722E8</v>
      </c>
      <c r="W4632" s="2">
        <v>3359259.0</v>
      </c>
      <c r="X4632" s="2">
        <v>4983.0</v>
      </c>
      <c r="Y4632" s="2">
        <f t="shared" si="8"/>
        <v>0.05014210313</v>
      </c>
      <c r="Z4632" s="2">
        <f t="shared" ref="Z4632:AC4632" si="4683">ROUNDDOWN($Y4632*Z$1,0)-IF(MOD($Y4632*Z$1,1)=0,1,0)+1</f>
        <v>1</v>
      </c>
      <c r="AA4632" s="2">
        <f t="shared" si="4683"/>
        <v>1</v>
      </c>
      <c r="AB4632" s="2">
        <f t="shared" si="4683"/>
        <v>1</v>
      </c>
      <c r="AC4632" s="2">
        <f t="shared" si="4683"/>
        <v>1</v>
      </c>
      <c r="AD4632" s="2">
        <f t="shared" si="10"/>
        <v>0</v>
      </c>
      <c r="AE4632" s="2">
        <f t="shared" si="11"/>
        <v>0</v>
      </c>
      <c r="AF4632" s="2">
        <f t="shared" si="12"/>
        <v>0</v>
      </c>
      <c r="AG4632" s="2">
        <f t="shared" si="13"/>
        <v>0</v>
      </c>
      <c r="AH4632" s="2">
        <f t="shared" si="14"/>
        <v>0</v>
      </c>
      <c r="AI4632" s="2">
        <f t="shared" si="15"/>
        <v>0</v>
      </c>
      <c r="AJ4632" s="2">
        <f t="shared" si="16"/>
        <v>0</v>
      </c>
      <c r="AK4632" s="2">
        <f t="shared" si="17"/>
        <v>1</v>
      </c>
      <c r="AL4632" s="2">
        <f t="shared" si="18"/>
        <v>1</v>
      </c>
    </row>
    <row r="4633" ht="13.5" customHeight="1">
      <c r="A4633" s="3">
        <v>44707.0</v>
      </c>
      <c r="B4633" s="2">
        <v>3046.0</v>
      </c>
      <c r="C4633" s="2">
        <f t="shared" si="3"/>
        <v>3046</v>
      </c>
      <c r="D4633" s="2">
        <f t="shared" si="26"/>
        <v>5932.00233</v>
      </c>
      <c r="E4633" s="2">
        <f t="shared" si="20"/>
        <v>2719.066141</v>
      </c>
      <c r="F4633" s="2">
        <v>1.2</v>
      </c>
      <c r="G4633" s="2">
        <f t="shared" si="4"/>
        <v>0.012</v>
      </c>
      <c r="H4633" s="2">
        <f t="shared" si="21"/>
        <v>2.3231</v>
      </c>
      <c r="I4633" s="2">
        <f t="shared" si="27"/>
        <v>1.853361634</v>
      </c>
      <c r="J4633" s="2">
        <f t="shared" si="5"/>
        <v>522.8665184</v>
      </c>
      <c r="K4633" s="2">
        <f t="shared" si="6"/>
        <v>540.5478986</v>
      </c>
      <c r="L4633" s="2">
        <f t="shared" si="7"/>
        <v>0</v>
      </c>
      <c r="M4633" s="2">
        <f t="shared" si="1"/>
        <v>540.5478986</v>
      </c>
      <c r="O4633" s="2">
        <v>4631.0</v>
      </c>
      <c r="P4633" s="2">
        <v>2990.0</v>
      </c>
      <c r="Q4633" s="2">
        <v>3010.0</v>
      </c>
      <c r="R4633" s="2">
        <v>3062.0</v>
      </c>
      <c r="S4633" s="2">
        <v>2980.0</v>
      </c>
      <c r="T4633" s="2">
        <v>1.336837006E9</v>
      </c>
      <c r="U4633" s="2">
        <v>4.0720055E7</v>
      </c>
      <c r="V4633" s="2">
        <v>1.59715266E8</v>
      </c>
      <c r="W4633" s="2">
        <v>5323279.0</v>
      </c>
      <c r="X4633" s="2">
        <v>6005.0</v>
      </c>
      <c r="Y4633" s="2">
        <f t="shared" si="8"/>
        <v>0.7943564758</v>
      </c>
      <c r="Z4633" s="2">
        <f t="shared" ref="Z4633:AC4633" si="4684">ROUNDDOWN($Y4633*Z$1,0)-IF(MOD($Y4633*Z$1,1)=0,1,0)+1</f>
        <v>2</v>
      </c>
      <c r="AA4633" s="2">
        <f t="shared" si="4684"/>
        <v>3</v>
      </c>
      <c r="AB4633" s="2">
        <f t="shared" si="4684"/>
        <v>4</v>
      </c>
      <c r="AC4633" s="2">
        <f t="shared" si="4684"/>
        <v>4</v>
      </c>
      <c r="AD4633" s="2">
        <f t="shared" si="10"/>
        <v>1</v>
      </c>
      <c r="AE4633" s="2">
        <f t="shared" si="11"/>
        <v>0</v>
      </c>
      <c r="AF4633" s="2">
        <f t="shared" si="12"/>
        <v>0</v>
      </c>
      <c r="AG4633" s="2">
        <f t="shared" si="13"/>
        <v>0</v>
      </c>
      <c r="AH4633" s="2">
        <f t="shared" si="14"/>
        <v>0</v>
      </c>
      <c r="AI4633" s="2">
        <f t="shared" si="15"/>
        <v>0</v>
      </c>
      <c r="AJ4633" s="2">
        <f t="shared" si="16"/>
        <v>0</v>
      </c>
      <c r="AK4633" s="2">
        <f t="shared" si="17"/>
        <v>0</v>
      </c>
      <c r="AL4633" s="2">
        <f t="shared" si="18"/>
        <v>1</v>
      </c>
    </row>
    <row r="4634" ht="13.5" customHeight="1">
      <c r="A4634" s="3">
        <v>44710.0</v>
      </c>
      <c r="B4634" s="2">
        <v>3150.0</v>
      </c>
      <c r="C4634" s="2">
        <f t="shared" si="3"/>
        <v>3150</v>
      </c>
      <c r="D4634" s="2">
        <f t="shared" si="26"/>
        <v>5934.38597</v>
      </c>
      <c r="E4634" s="2">
        <f t="shared" si="20"/>
        <v>2719.408708</v>
      </c>
      <c r="F4634" s="2">
        <v>3.41</v>
      </c>
      <c r="G4634" s="2">
        <f t="shared" si="4"/>
        <v>0.0341</v>
      </c>
      <c r="H4634" s="2">
        <f t="shared" si="21"/>
        <v>2.3572</v>
      </c>
      <c r="I4634" s="2">
        <f t="shared" si="27"/>
        <v>1.853763461</v>
      </c>
      <c r="J4634" s="2">
        <f t="shared" si="5"/>
        <v>540.6962667</v>
      </c>
      <c r="K4634" s="2">
        <f t="shared" si="6"/>
        <v>558.980582</v>
      </c>
      <c r="L4634" s="2">
        <f t="shared" si="7"/>
        <v>0</v>
      </c>
      <c r="M4634" s="2">
        <f t="shared" si="1"/>
        <v>558.980582</v>
      </c>
      <c r="O4634" s="2">
        <v>4632.0</v>
      </c>
      <c r="P4634" s="2">
        <v>3099.0</v>
      </c>
      <c r="Q4634" s="2">
        <v>3046.0</v>
      </c>
      <c r="R4634" s="2">
        <v>3150.0</v>
      </c>
      <c r="S4634" s="2">
        <v>3080.0</v>
      </c>
      <c r="T4634" s="2">
        <v>1.336837006E9</v>
      </c>
      <c r="U4634" s="2">
        <v>4.2110366E7</v>
      </c>
      <c r="V4634" s="2">
        <v>4.791909E7</v>
      </c>
      <c r="W4634" s="2">
        <v>1537734.0</v>
      </c>
      <c r="X4634" s="2">
        <v>1870.0</v>
      </c>
      <c r="Y4634" s="2">
        <f t="shared" si="8"/>
        <v>0.9771619976</v>
      </c>
      <c r="Z4634" s="2">
        <f t="shared" ref="Z4634:AC4634" si="4685">ROUNDDOWN($Y4634*Z$1,0)-IF(MOD($Y4634*Z$1,1)=0,1,0)+1</f>
        <v>2</v>
      </c>
      <c r="AA4634" s="2">
        <f t="shared" si="4685"/>
        <v>3</v>
      </c>
      <c r="AB4634" s="2">
        <f t="shared" si="4685"/>
        <v>4</v>
      </c>
      <c r="AC4634" s="2">
        <f t="shared" si="4685"/>
        <v>5</v>
      </c>
      <c r="AD4634" s="2">
        <f t="shared" si="10"/>
        <v>0</v>
      </c>
      <c r="AE4634" s="2">
        <f t="shared" si="11"/>
        <v>0</v>
      </c>
      <c r="AF4634" s="2">
        <f t="shared" si="12"/>
        <v>0</v>
      </c>
      <c r="AG4634" s="2">
        <f t="shared" si="13"/>
        <v>0</v>
      </c>
      <c r="AH4634" s="2">
        <f t="shared" si="14"/>
        <v>1</v>
      </c>
      <c r="AI4634" s="2">
        <f t="shared" si="15"/>
        <v>0</v>
      </c>
      <c r="AJ4634" s="2">
        <f t="shared" si="16"/>
        <v>0</v>
      </c>
      <c r="AK4634" s="2">
        <f t="shared" si="17"/>
        <v>0</v>
      </c>
      <c r="AL4634" s="2">
        <f t="shared" si="18"/>
        <v>1</v>
      </c>
    </row>
    <row r="4635" ht="13.5" customHeight="1">
      <c r="A4635" s="3">
        <v>44711.0</v>
      </c>
      <c r="B4635" s="2">
        <v>3138.0</v>
      </c>
      <c r="C4635" s="2">
        <f t="shared" si="3"/>
        <v>3138</v>
      </c>
      <c r="D4635" s="2">
        <f t="shared" si="26"/>
        <v>5936.770568</v>
      </c>
      <c r="E4635" s="2">
        <f t="shared" si="20"/>
        <v>2719.751276</v>
      </c>
      <c r="F4635" s="2">
        <v>-0.38</v>
      </c>
      <c r="G4635" s="2">
        <f t="shared" si="4"/>
        <v>-0.0038</v>
      </c>
      <c r="H4635" s="2">
        <f t="shared" si="21"/>
        <v>2.3534</v>
      </c>
      <c r="I4635" s="2">
        <f t="shared" si="27"/>
        <v>1.854165288</v>
      </c>
      <c r="J4635" s="2">
        <f t="shared" si="5"/>
        <v>538.6416209</v>
      </c>
      <c r="K4635" s="2">
        <f t="shared" si="6"/>
        <v>556.8564558</v>
      </c>
      <c r="L4635" s="2">
        <f t="shared" si="7"/>
        <v>0</v>
      </c>
      <c r="M4635" s="2">
        <f t="shared" si="1"/>
        <v>556.8564558</v>
      </c>
      <c r="O4635" s="2">
        <v>4633.0</v>
      </c>
      <c r="P4635" s="2">
        <v>3172.0</v>
      </c>
      <c r="Q4635" s="2">
        <v>3150.0</v>
      </c>
      <c r="R4635" s="2">
        <v>3187.0</v>
      </c>
      <c r="S4635" s="2">
        <v>3113.0</v>
      </c>
      <c r="T4635" s="2">
        <v>1.336837006E9</v>
      </c>
      <c r="U4635" s="2">
        <v>4.1949945E7</v>
      </c>
      <c r="V4635" s="2">
        <v>8.7225052E7</v>
      </c>
      <c r="W4635" s="2">
        <v>2780649.0</v>
      </c>
      <c r="X4635" s="2">
        <v>5170.0</v>
      </c>
      <c r="Y4635" s="2">
        <f t="shared" si="8"/>
        <v>0.3788063337</v>
      </c>
      <c r="Z4635" s="2">
        <f t="shared" ref="Z4635:AC4635" si="4686">ROUNDDOWN($Y4635*Z$1,0)-IF(MOD($Y4635*Z$1,1)=0,1,0)+1</f>
        <v>1</v>
      </c>
      <c r="AA4635" s="2">
        <f t="shared" si="4686"/>
        <v>2</v>
      </c>
      <c r="AB4635" s="2">
        <f t="shared" si="4686"/>
        <v>2</v>
      </c>
      <c r="AC4635" s="2">
        <f t="shared" si="4686"/>
        <v>2</v>
      </c>
      <c r="AD4635" s="2">
        <f t="shared" si="10"/>
        <v>0</v>
      </c>
      <c r="AE4635" s="2">
        <f t="shared" si="11"/>
        <v>0</v>
      </c>
      <c r="AF4635" s="2">
        <f t="shared" si="12"/>
        <v>0</v>
      </c>
      <c r="AG4635" s="2">
        <f t="shared" si="13"/>
        <v>1</v>
      </c>
      <c r="AH4635" s="2">
        <f t="shared" si="14"/>
        <v>0</v>
      </c>
      <c r="AI4635" s="2">
        <f t="shared" si="15"/>
        <v>0</v>
      </c>
      <c r="AJ4635" s="2">
        <f t="shared" si="16"/>
        <v>0</v>
      </c>
      <c r="AK4635" s="2">
        <f t="shared" si="17"/>
        <v>0</v>
      </c>
      <c r="AL4635" s="2">
        <f t="shared" si="18"/>
        <v>1</v>
      </c>
    </row>
    <row r="4636" ht="13.5" customHeight="1">
      <c r="A4636" s="3">
        <v>44712.0</v>
      </c>
      <c r="B4636" s="2">
        <v>3072.0</v>
      </c>
      <c r="C4636" s="2">
        <f t="shared" si="3"/>
        <v>3072</v>
      </c>
      <c r="D4636" s="2">
        <f t="shared" si="26"/>
        <v>5939.156123</v>
      </c>
      <c r="E4636" s="2">
        <f t="shared" si="20"/>
        <v>2720.093844</v>
      </c>
      <c r="F4636" s="2">
        <v>-2.1</v>
      </c>
      <c r="G4636" s="2">
        <f t="shared" si="4"/>
        <v>-0.021</v>
      </c>
      <c r="H4636" s="2">
        <f t="shared" si="21"/>
        <v>2.3324</v>
      </c>
      <c r="I4636" s="2">
        <f t="shared" si="27"/>
        <v>1.854567115</v>
      </c>
      <c r="J4636" s="2">
        <f t="shared" si="5"/>
        <v>527.3301469</v>
      </c>
      <c r="K4636" s="2">
        <f t="shared" si="6"/>
        <v>545.1624702</v>
      </c>
      <c r="L4636" s="2">
        <f t="shared" si="7"/>
        <v>0</v>
      </c>
      <c r="M4636" s="2">
        <f t="shared" si="1"/>
        <v>545.1624702</v>
      </c>
      <c r="O4636" s="2">
        <v>4634.0</v>
      </c>
      <c r="P4636" s="2">
        <v>3117.0</v>
      </c>
      <c r="Q4636" s="2">
        <v>3138.0</v>
      </c>
      <c r="R4636" s="2">
        <v>3178.0</v>
      </c>
      <c r="S4636" s="2">
        <v>3072.0</v>
      </c>
      <c r="T4636" s="2">
        <v>1.336837006E9</v>
      </c>
      <c r="U4636" s="2">
        <v>4.1067633E7</v>
      </c>
      <c r="V4636" s="2">
        <v>3.7170657E8</v>
      </c>
      <c r="W4636" s="2">
        <v>1.2030629E7</v>
      </c>
      <c r="X4636" s="2">
        <v>6052.0</v>
      </c>
      <c r="Y4636" s="2">
        <f t="shared" si="8"/>
        <v>0.07937474624</v>
      </c>
      <c r="Z4636" s="2">
        <f t="shared" ref="Z4636:AC4636" si="4687">ROUNDDOWN($Y4636*Z$1,0)-IF(MOD($Y4636*Z$1,1)=0,1,0)+1</f>
        <v>1</v>
      </c>
      <c r="AA4636" s="2">
        <f t="shared" si="4687"/>
        <v>1</v>
      </c>
      <c r="AB4636" s="2">
        <f t="shared" si="4687"/>
        <v>1</v>
      </c>
      <c r="AC4636" s="2">
        <f t="shared" si="4687"/>
        <v>1</v>
      </c>
      <c r="AD4636" s="2">
        <f t="shared" si="10"/>
        <v>0</v>
      </c>
      <c r="AE4636" s="2">
        <f t="shared" si="11"/>
        <v>0</v>
      </c>
      <c r="AF4636" s="2">
        <f t="shared" si="12"/>
        <v>0</v>
      </c>
      <c r="AG4636" s="2">
        <f t="shared" si="13"/>
        <v>0</v>
      </c>
      <c r="AH4636" s="2">
        <f t="shared" si="14"/>
        <v>0</v>
      </c>
      <c r="AI4636" s="2">
        <f t="shared" si="15"/>
        <v>0</v>
      </c>
      <c r="AJ4636" s="2">
        <f t="shared" si="16"/>
        <v>1</v>
      </c>
      <c r="AK4636" s="2">
        <f t="shared" si="17"/>
        <v>0</v>
      </c>
      <c r="AL4636" s="2">
        <f t="shared" si="18"/>
        <v>1</v>
      </c>
    </row>
    <row r="4637" ht="13.5" customHeight="1">
      <c r="A4637" s="3">
        <v>44713.0</v>
      </c>
      <c r="B4637" s="2">
        <v>3132.0</v>
      </c>
      <c r="C4637" s="2">
        <f t="shared" si="3"/>
        <v>3132</v>
      </c>
      <c r="D4637" s="2">
        <f t="shared" si="26"/>
        <v>5941.542638</v>
      </c>
      <c r="E4637" s="2">
        <f t="shared" si="20"/>
        <v>2720.436412</v>
      </c>
      <c r="F4637" s="2">
        <v>1.95</v>
      </c>
      <c r="G4637" s="2">
        <f t="shared" si="4"/>
        <v>0.0195</v>
      </c>
      <c r="H4637" s="2">
        <f t="shared" si="21"/>
        <v>2.3519</v>
      </c>
      <c r="I4637" s="2">
        <f t="shared" si="27"/>
        <v>1.854968943</v>
      </c>
      <c r="J4637" s="2">
        <f t="shared" si="5"/>
        <v>537.6130847</v>
      </c>
      <c r="K4637" s="2">
        <f t="shared" si="6"/>
        <v>555.7931384</v>
      </c>
      <c r="L4637" s="2">
        <f t="shared" si="7"/>
        <v>0</v>
      </c>
      <c r="M4637" s="2">
        <f t="shared" si="1"/>
        <v>555.7931384</v>
      </c>
      <c r="O4637" s="2">
        <v>4635.0</v>
      </c>
      <c r="P4637" s="2">
        <v>3082.0</v>
      </c>
      <c r="Q4637" s="2">
        <v>3072.0</v>
      </c>
      <c r="R4637" s="2">
        <v>3155.0</v>
      </c>
      <c r="S4637" s="2">
        <v>3072.0</v>
      </c>
      <c r="T4637" s="2">
        <v>1.336837006E9</v>
      </c>
      <c r="U4637" s="2">
        <v>4.1869735E7</v>
      </c>
      <c r="V4637" s="2">
        <v>1.53277482E8</v>
      </c>
      <c r="W4637" s="2">
        <v>4909145.0</v>
      </c>
      <c r="X4637" s="2">
        <v>5901.0</v>
      </c>
      <c r="Y4637" s="2">
        <f t="shared" si="8"/>
        <v>0.8930166464</v>
      </c>
      <c r="Z4637" s="2">
        <f t="shared" ref="Z4637:AC4637" si="4688">ROUNDDOWN($Y4637*Z$1,0)-IF(MOD($Y4637*Z$1,1)=0,1,0)+1</f>
        <v>2</v>
      </c>
      <c r="AA4637" s="2">
        <f t="shared" si="4688"/>
        <v>3</v>
      </c>
      <c r="AB4637" s="2">
        <f t="shared" si="4688"/>
        <v>4</v>
      </c>
      <c r="AC4637" s="2">
        <f t="shared" si="4688"/>
        <v>5</v>
      </c>
      <c r="AD4637" s="2">
        <f t="shared" si="10"/>
        <v>0</v>
      </c>
      <c r="AE4637" s="2">
        <f t="shared" si="11"/>
        <v>0</v>
      </c>
      <c r="AF4637" s="2">
        <f t="shared" si="12"/>
        <v>0</v>
      </c>
      <c r="AG4637" s="2">
        <f t="shared" si="13"/>
        <v>0</v>
      </c>
      <c r="AH4637" s="2">
        <f t="shared" si="14"/>
        <v>0</v>
      </c>
      <c r="AI4637" s="2">
        <f t="shared" si="15"/>
        <v>1</v>
      </c>
      <c r="AJ4637" s="2">
        <f t="shared" si="16"/>
        <v>0</v>
      </c>
      <c r="AK4637" s="2">
        <f t="shared" si="17"/>
        <v>0</v>
      </c>
      <c r="AL4637" s="2">
        <f t="shared" si="18"/>
        <v>1</v>
      </c>
    </row>
    <row r="4638" ht="13.5" customHeight="1">
      <c r="A4638" s="3">
        <v>44714.0</v>
      </c>
      <c r="B4638" s="2">
        <v>3083.0</v>
      </c>
      <c r="C4638" s="2">
        <f t="shared" si="3"/>
        <v>3083</v>
      </c>
      <c r="D4638" s="2">
        <f t="shared" si="26"/>
        <v>5943.930111</v>
      </c>
      <c r="E4638" s="2">
        <f t="shared" si="20"/>
        <v>2720.778979</v>
      </c>
      <c r="F4638" s="2">
        <v>-1.56</v>
      </c>
      <c r="G4638" s="2">
        <f t="shared" si="4"/>
        <v>-0.0156</v>
      </c>
      <c r="H4638" s="2">
        <f t="shared" si="21"/>
        <v>2.3363</v>
      </c>
      <c r="I4638" s="2">
        <f t="shared" si="27"/>
        <v>1.85537077</v>
      </c>
      <c r="J4638" s="2">
        <f t="shared" si="5"/>
        <v>529.2263206</v>
      </c>
      <c r="K4638" s="2">
        <f t="shared" si="6"/>
        <v>547.1227654</v>
      </c>
      <c r="L4638" s="2">
        <f t="shared" si="7"/>
        <v>0</v>
      </c>
      <c r="M4638" s="2">
        <f t="shared" si="1"/>
        <v>547.1227654</v>
      </c>
      <c r="O4638" s="2">
        <v>4636.0</v>
      </c>
      <c r="P4638" s="2">
        <v>3118.0</v>
      </c>
      <c r="Q4638" s="2">
        <v>3132.0</v>
      </c>
      <c r="R4638" s="2">
        <v>3129.0</v>
      </c>
      <c r="S4638" s="2">
        <v>3076.0</v>
      </c>
      <c r="T4638" s="2">
        <v>1.336837006E9</v>
      </c>
      <c r="U4638" s="2">
        <v>4.1214685E7</v>
      </c>
      <c r="V4638" s="2">
        <v>1.63387998E8</v>
      </c>
      <c r="W4638" s="2">
        <v>5286019.0</v>
      </c>
      <c r="X4638" s="2">
        <v>3122.0</v>
      </c>
      <c r="Y4638" s="2">
        <f t="shared" si="8"/>
        <v>0.1343889566</v>
      </c>
      <c r="Z4638" s="2">
        <f t="shared" ref="Z4638:AC4638" si="4689">ROUNDDOWN($Y4638*Z$1,0)-IF(MOD($Y4638*Z$1,1)=0,1,0)+1</f>
        <v>1</v>
      </c>
      <c r="AA4638" s="2">
        <f t="shared" si="4689"/>
        <v>1</v>
      </c>
      <c r="AB4638" s="2">
        <f t="shared" si="4689"/>
        <v>1</v>
      </c>
      <c r="AC4638" s="2">
        <f t="shared" si="4689"/>
        <v>1</v>
      </c>
      <c r="AD4638" s="2">
        <f t="shared" si="10"/>
        <v>0</v>
      </c>
      <c r="AE4638" s="2">
        <f t="shared" si="11"/>
        <v>0</v>
      </c>
      <c r="AF4638" s="2">
        <f t="shared" si="12"/>
        <v>0</v>
      </c>
      <c r="AG4638" s="2">
        <f t="shared" si="13"/>
        <v>0</v>
      </c>
      <c r="AH4638" s="2">
        <f t="shared" si="14"/>
        <v>0</v>
      </c>
      <c r="AI4638" s="2">
        <f t="shared" si="15"/>
        <v>0</v>
      </c>
      <c r="AJ4638" s="2">
        <f t="shared" si="16"/>
        <v>1</v>
      </c>
      <c r="AK4638" s="2">
        <f t="shared" si="17"/>
        <v>0</v>
      </c>
      <c r="AL4638" s="2">
        <f t="shared" si="18"/>
        <v>1</v>
      </c>
    </row>
    <row r="4639" ht="13.5" customHeight="1">
      <c r="A4639" s="3">
        <v>44718.0</v>
      </c>
      <c r="B4639" s="2">
        <v>3145.0</v>
      </c>
      <c r="C4639" s="2">
        <f t="shared" si="3"/>
        <v>3145</v>
      </c>
      <c r="D4639" s="2">
        <f t="shared" si="26"/>
        <v>5946.318543</v>
      </c>
      <c r="E4639" s="2">
        <f t="shared" si="20"/>
        <v>2721.121547</v>
      </c>
      <c r="F4639" s="2">
        <v>2.01</v>
      </c>
      <c r="G4639" s="2">
        <f t="shared" si="4"/>
        <v>0.0201</v>
      </c>
      <c r="H4639" s="2">
        <f t="shared" si="21"/>
        <v>2.3564</v>
      </c>
      <c r="I4639" s="2">
        <f t="shared" si="27"/>
        <v>1.855772597</v>
      </c>
      <c r="J4639" s="2">
        <f t="shared" si="5"/>
        <v>539.8637696</v>
      </c>
      <c r="K4639" s="2">
        <f t="shared" si="6"/>
        <v>558.119933</v>
      </c>
      <c r="L4639" s="2">
        <f t="shared" si="7"/>
        <v>0</v>
      </c>
      <c r="M4639" s="2">
        <f t="shared" si="1"/>
        <v>558.119933</v>
      </c>
      <c r="O4639" s="2">
        <v>4637.0</v>
      </c>
      <c r="P4639" s="2">
        <v>3115.0</v>
      </c>
      <c r="Q4639" s="2">
        <v>3083.0</v>
      </c>
      <c r="R4639" s="2">
        <v>3145.0</v>
      </c>
      <c r="S4639" s="2">
        <v>3075.0</v>
      </c>
      <c r="T4639" s="2">
        <v>1.336837006E9</v>
      </c>
      <c r="U4639" s="2">
        <v>4.2043524E7</v>
      </c>
      <c r="V4639" s="2">
        <v>7.9981927E7</v>
      </c>
      <c r="W4639" s="2">
        <v>2555860.0</v>
      </c>
      <c r="X4639" s="2">
        <v>4431.0</v>
      </c>
      <c r="Y4639" s="2">
        <f t="shared" si="8"/>
        <v>0.8996142915</v>
      </c>
      <c r="Z4639" s="2">
        <f t="shared" ref="Z4639:AC4639" si="4690">ROUNDDOWN($Y4639*Z$1,0)-IF(MOD($Y4639*Z$1,1)=0,1,0)+1</f>
        <v>2</v>
      </c>
      <c r="AA4639" s="2">
        <f t="shared" si="4690"/>
        <v>3</v>
      </c>
      <c r="AB4639" s="2">
        <f t="shared" si="4690"/>
        <v>4</v>
      </c>
      <c r="AC4639" s="2">
        <f t="shared" si="4690"/>
        <v>5</v>
      </c>
      <c r="AD4639" s="2">
        <f t="shared" si="10"/>
        <v>0</v>
      </c>
      <c r="AE4639" s="2">
        <f t="shared" si="11"/>
        <v>0</v>
      </c>
      <c r="AF4639" s="2">
        <f t="shared" si="12"/>
        <v>0</v>
      </c>
      <c r="AG4639" s="2">
        <f t="shared" si="13"/>
        <v>0</v>
      </c>
      <c r="AH4639" s="2">
        <f t="shared" si="14"/>
        <v>0</v>
      </c>
      <c r="AI4639" s="2">
        <f t="shared" si="15"/>
        <v>1</v>
      </c>
      <c r="AJ4639" s="2">
        <f t="shared" si="16"/>
        <v>0</v>
      </c>
      <c r="AK4639" s="2">
        <f t="shared" si="17"/>
        <v>0</v>
      </c>
      <c r="AL4639" s="2">
        <f t="shared" si="18"/>
        <v>1</v>
      </c>
    </row>
    <row r="4640" ht="13.5" customHeight="1">
      <c r="A4640" s="3">
        <v>44719.0</v>
      </c>
      <c r="B4640" s="2">
        <v>3116.0</v>
      </c>
      <c r="C4640" s="2">
        <f t="shared" si="3"/>
        <v>3116</v>
      </c>
      <c r="D4640" s="2">
        <f t="shared" si="26"/>
        <v>5948.707936</v>
      </c>
      <c r="E4640" s="2">
        <f t="shared" si="20"/>
        <v>2721.464115</v>
      </c>
      <c r="F4640" s="2">
        <v>-0.92</v>
      </c>
      <c r="G4640" s="2">
        <f t="shared" si="4"/>
        <v>-0.0092</v>
      </c>
      <c r="H4640" s="2">
        <f t="shared" si="21"/>
        <v>2.3472</v>
      </c>
      <c r="I4640" s="2">
        <f t="shared" si="27"/>
        <v>1.856174424</v>
      </c>
      <c r="J4640" s="2">
        <f t="shared" si="5"/>
        <v>534.897023</v>
      </c>
      <c r="K4640" s="2">
        <f t="shared" si="6"/>
        <v>552.9852296</v>
      </c>
      <c r="L4640" s="2">
        <f t="shared" si="7"/>
        <v>0</v>
      </c>
      <c r="M4640" s="2">
        <f t="shared" si="1"/>
        <v>552.9852296</v>
      </c>
      <c r="O4640" s="2">
        <v>4638.0</v>
      </c>
      <c r="P4640" s="2">
        <v>3115.0</v>
      </c>
      <c r="Q4640" s="2">
        <v>3145.0</v>
      </c>
      <c r="R4640" s="2">
        <v>3129.0</v>
      </c>
      <c r="S4640" s="2">
        <v>3091.0</v>
      </c>
      <c r="T4640" s="2">
        <v>1.336837006E9</v>
      </c>
      <c r="U4640" s="2">
        <v>4.1655841E7</v>
      </c>
      <c r="V4640" s="2">
        <v>8.3177011E7</v>
      </c>
      <c r="W4640" s="2">
        <v>2670853.0</v>
      </c>
      <c r="X4640" s="2">
        <v>5127.0</v>
      </c>
      <c r="Y4640" s="2">
        <f t="shared" si="8"/>
        <v>0.2471579375</v>
      </c>
      <c r="Z4640" s="2">
        <f t="shared" ref="Z4640:AC4640" si="4691">ROUNDDOWN($Y4640*Z$1,0)-IF(MOD($Y4640*Z$1,1)=0,1,0)+1</f>
        <v>1</v>
      </c>
      <c r="AA4640" s="2">
        <f t="shared" si="4691"/>
        <v>1</v>
      </c>
      <c r="AB4640" s="2">
        <f t="shared" si="4691"/>
        <v>1</v>
      </c>
      <c r="AC4640" s="2">
        <f t="shared" si="4691"/>
        <v>2</v>
      </c>
      <c r="AD4640" s="2">
        <f t="shared" si="10"/>
        <v>0</v>
      </c>
      <c r="AE4640" s="2">
        <f t="shared" si="11"/>
        <v>0</v>
      </c>
      <c r="AF4640" s="2">
        <f t="shared" si="12"/>
        <v>0</v>
      </c>
      <c r="AG4640" s="2">
        <f t="shared" si="13"/>
        <v>0</v>
      </c>
      <c r="AH4640" s="2">
        <f t="shared" si="14"/>
        <v>0</v>
      </c>
      <c r="AI4640" s="2">
        <f t="shared" si="15"/>
        <v>0</v>
      </c>
      <c r="AJ4640" s="2">
        <f t="shared" si="16"/>
        <v>0</v>
      </c>
      <c r="AK4640" s="2">
        <f t="shared" si="17"/>
        <v>1</v>
      </c>
      <c r="AL4640" s="2">
        <f t="shared" si="18"/>
        <v>1</v>
      </c>
    </row>
    <row r="4641" ht="13.5" customHeight="1">
      <c r="A4641" s="3">
        <v>44720.0</v>
      </c>
      <c r="B4641" s="2">
        <v>3151.0</v>
      </c>
      <c r="C4641" s="2">
        <f t="shared" si="3"/>
        <v>3151</v>
      </c>
      <c r="D4641" s="2">
        <f t="shared" si="26"/>
        <v>5951.098288</v>
      </c>
      <c r="E4641" s="2">
        <f t="shared" si="20"/>
        <v>2721.806682</v>
      </c>
      <c r="F4641" s="2">
        <v>1.12</v>
      </c>
      <c r="G4641" s="2">
        <f t="shared" si="4"/>
        <v>0.0112</v>
      </c>
      <c r="H4641" s="2">
        <f t="shared" si="21"/>
        <v>2.3584</v>
      </c>
      <c r="I4641" s="2">
        <f t="shared" si="27"/>
        <v>1.856576251</v>
      </c>
      <c r="J4641" s="2">
        <f t="shared" si="5"/>
        <v>540.8878696</v>
      </c>
      <c r="K4641" s="2">
        <f t="shared" si="6"/>
        <v>559.1786642</v>
      </c>
      <c r="L4641" s="2">
        <f t="shared" si="7"/>
        <v>0</v>
      </c>
      <c r="M4641" s="2">
        <f t="shared" si="1"/>
        <v>559.1786642</v>
      </c>
      <c r="O4641" s="2">
        <v>4639.0</v>
      </c>
      <c r="P4641" s="2">
        <v>3116.0</v>
      </c>
      <c r="Q4641" s="2">
        <v>3116.0</v>
      </c>
      <c r="R4641" s="2">
        <v>3160.0</v>
      </c>
      <c r="S4641" s="2">
        <v>3107.0</v>
      </c>
      <c r="T4641" s="2">
        <v>1.336837006E9</v>
      </c>
      <c r="U4641" s="2">
        <v>4.2123734E7</v>
      </c>
      <c r="V4641" s="2">
        <v>7.8119512E7</v>
      </c>
      <c r="W4641" s="2">
        <v>2493847.0</v>
      </c>
      <c r="X4641" s="2">
        <v>3435.0</v>
      </c>
      <c r="Y4641" s="2">
        <f t="shared" si="8"/>
        <v>0.7796386521</v>
      </c>
      <c r="Z4641" s="2">
        <f t="shared" ref="Z4641:AC4641" si="4692">ROUNDDOWN($Y4641*Z$1,0)-IF(MOD($Y4641*Z$1,1)=0,1,0)+1</f>
        <v>2</v>
      </c>
      <c r="AA4641" s="2">
        <f t="shared" si="4692"/>
        <v>3</v>
      </c>
      <c r="AB4641" s="2">
        <f t="shared" si="4692"/>
        <v>4</v>
      </c>
      <c r="AC4641" s="2">
        <f t="shared" si="4692"/>
        <v>4</v>
      </c>
      <c r="AD4641" s="2">
        <f t="shared" si="10"/>
        <v>1</v>
      </c>
      <c r="AE4641" s="2">
        <f t="shared" si="11"/>
        <v>0</v>
      </c>
      <c r="AF4641" s="2">
        <f t="shared" si="12"/>
        <v>0</v>
      </c>
      <c r="AG4641" s="2">
        <f t="shared" si="13"/>
        <v>0</v>
      </c>
      <c r="AH4641" s="2">
        <f t="shared" si="14"/>
        <v>0</v>
      </c>
      <c r="AI4641" s="2">
        <f t="shared" si="15"/>
        <v>0</v>
      </c>
      <c r="AJ4641" s="2">
        <f t="shared" si="16"/>
        <v>0</v>
      </c>
      <c r="AK4641" s="2">
        <f t="shared" si="17"/>
        <v>0</v>
      </c>
      <c r="AL4641" s="2">
        <f t="shared" si="18"/>
        <v>1</v>
      </c>
    </row>
    <row r="4642" ht="13.5" customHeight="1">
      <c r="A4642" s="3">
        <v>44721.0</v>
      </c>
      <c r="B4642" s="2">
        <v>3164.0</v>
      </c>
      <c r="C4642" s="2">
        <f t="shared" si="3"/>
        <v>3164</v>
      </c>
      <c r="D4642" s="2">
        <f t="shared" si="26"/>
        <v>5953.489601</v>
      </c>
      <c r="E4642" s="2">
        <f t="shared" si="20"/>
        <v>2722.14925</v>
      </c>
      <c r="F4642" s="2">
        <v>0.41</v>
      </c>
      <c r="G4642" s="2">
        <f t="shared" si="4"/>
        <v>0.0041</v>
      </c>
      <c r="H4642" s="2">
        <f t="shared" si="21"/>
        <v>2.3625</v>
      </c>
      <c r="I4642" s="2">
        <f t="shared" si="27"/>
        <v>1.856978078</v>
      </c>
      <c r="J4642" s="2">
        <f t="shared" si="5"/>
        <v>543.1055099</v>
      </c>
      <c r="K4642" s="2">
        <f t="shared" si="6"/>
        <v>561.4712967</v>
      </c>
      <c r="L4642" s="2">
        <f t="shared" si="7"/>
        <v>0</v>
      </c>
      <c r="M4642" s="2">
        <f t="shared" si="1"/>
        <v>561.4712967</v>
      </c>
      <c r="O4642" s="2">
        <v>4640.0</v>
      </c>
      <c r="P4642" s="2">
        <v>3160.0</v>
      </c>
      <c r="Q4642" s="2">
        <v>3151.0</v>
      </c>
      <c r="R4642" s="2">
        <v>3192.0</v>
      </c>
      <c r="S4642" s="2">
        <v>3150.0</v>
      </c>
      <c r="T4642" s="2">
        <v>1.336837006E9</v>
      </c>
      <c r="U4642" s="2">
        <v>4.2297523E7</v>
      </c>
      <c r="V4642" s="2">
        <v>1.2986929E8</v>
      </c>
      <c r="W4642" s="2">
        <v>4098434.0</v>
      </c>
      <c r="X4642" s="2">
        <v>4842.0</v>
      </c>
      <c r="Y4642" s="2">
        <f t="shared" si="8"/>
        <v>0.6030247665</v>
      </c>
      <c r="Z4642" s="2">
        <f t="shared" ref="Z4642:AC4642" si="4693">ROUNDDOWN($Y4642*Z$1,0)-IF(MOD($Y4642*Z$1,1)=0,1,0)+1</f>
        <v>2</v>
      </c>
      <c r="AA4642" s="2">
        <f t="shared" si="4693"/>
        <v>2</v>
      </c>
      <c r="AB4642" s="2">
        <f t="shared" si="4693"/>
        <v>3</v>
      </c>
      <c r="AC4642" s="2">
        <f t="shared" si="4693"/>
        <v>4</v>
      </c>
      <c r="AD4642" s="2">
        <f t="shared" si="10"/>
        <v>0</v>
      </c>
      <c r="AE4642" s="2">
        <f t="shared" si="11"/>
        <v>0</v>
      </c>
      <c r="AF4642" s="2">
        <f t="shared" si="12"/>
        <v>0</v>
      </c>
      <c r="AG4642" s="2">
        <f t="shared" si="13"/>
        <v>0</v>
      </c>
      <c r="AH4642" s="2">
        <f t="shared" si="14"/>
        <v>1</v>
      </c>
      <c r="AI4642" s="2">
        <f t="shared" si="15"/>
        <v>0</v>
      </c>
      <c r="AJ4642" s="2">
        <f t="shared" si="16"/>
        <v>0</v>
      </c>
      <c r="AK4642" s="2">
        <f t="shared" si="17"/>
        <v>0</v>
      </c>
      <c r="AL4642" s="2">
        <f t="shared" si="18"/>
        <v>1</v>
      </c>
    </row>
    <row r="4643" ht="13.5" customHeight="1">
      <c r="A4643" s="3">
        <v>44724.0</v>
      </c>
      <c r="B4643" s="2">
        <v>3057.0</v>
      </c>
      <c r="C4643" s="2">
        <f t="shared" si="3"/>
        <v>3057</v>
      </c>
      <c r="D4643" s="2">
        <f t="shared" si="26"/>
        <v>5955.881875</v>
      </c>
      <c r="E4643" s="2">
        <f t="shared" si="20"/>
        <v>2722.491818</v>
      </c>
      <c r="F4643" s="2">
        <v>-3.38</v>
      </c>
      <c r="G4643" s="2">
        <f t="shared" si="4"/>
        <v>-0.0338</v>
      </c>
      <c r="H4643" s="2">
        <f t="shared" si="21"/>
        <v>2.3287</v>
      </c>
      <c r="I4643" s="2">
        <f t="shared" si="27"/>
        <v>1.857379906</v>
      </c>
      <c r="J4643" s="2">
        <f t="shared" si="5"/>
        <v>524.7485437</v>
      </c>
      <c r="K4643" s="2">
        <f t="shared" si="6"/>
        <v>542.4935669</v>
      </c>
      <c r="L4643" s="2">
        <f t="shared" si="7"/>
        <v>0</v>
      </c>
      <c r="M4643" s="2">
        <f t="shared" si="1"/>
        <v>542.4935669</v>
      </c>
      <c r="O4643" s="2">
        <v>4641.0</v>
      </c>
      <c r="P4643" s="2">
        <v>3064.0</v>
      </c>
      <c r="Q4643" s="2">
        <v>3164.0</v>
      </c>
      <c r="R4643" s="2">
        <v>3084.0</v>
      </c>
      <c r="S4643" s="2">
        <v>3041.0</v>
      </c>
      <c r="T4643" s="2">
        <v>1.336837006E9</v>
      </c>
      <c r="U4643" s="2">
        <v>4.0867107E7</v>
      </c>
      <c r="V4643" s="2">
        <v>3.3334116E7</v>
      </c>
      <c r="W4643" s="2">
        <v>1087856.0</v>
      </c>
      <c r="X4643" s="2">
        <v>2255.0</v>
      </c>
      <c r="Y4643" s="2">
        <f t="shared" si="8"/>
        <v>0.02314250914</v>
      </c>
      <c r="Z4643" s="2">
        <f t="shared" ref="Z4643:AC4643" si="4694">ROUNDDOWN($Y4643*Z$1,0)-IF(MOD($Y4643*Z$1,1)=0,1,0)+1</f>
        <v>1</v>
      </c>
      <c r="AA4643" s="2">
        <f t="shared" si="4694"/>
        <v>1</v>
      </c>
      <c r="AB4643" s="2">
        <f t="shared" si="4694"/>
        <v>1</v>
      </c>
      <c r="AC4643" s="2">
        <f t="shared" si="4694"/>
        <v>1</v>
      </c>
      <c r="AD4643" s="2">
        <f t="shared" si="10"/>
        <v>0</v>
      </c>
      <c r="AE4643" s="2">
        <f t="shared" si="11"/>
        <v>0</v>
      </c>
      <c r="AF4643" s="2">
        <f t="shared" si="12"/>
        <v>0</v>
      </c>
      <c r="AG4643" s="2">
        <f t="shared" si="13"/>
        <v>1</v>
      </c>
      <c r="AH4643" s="2">
        <f t="shared" si="14"/>
        <v>0</v>
      </c>
      <c r="AI4643" s="2">
        <f t="shared" si="15"/>
        <v>0</v>
      </c>
      <c r="AJ4643" s="2">
        <f t="shared" si="16"/>
        <v>0</v>
      </c>
      <c r="AK4643" s="2">
        <f t="shared" si="17"/>
        <v>0</v>
      </c>
      <c r="AL4643" s="2">
        <f t="shared" si="18"/>
        <v>1</v>
      </c>
    </row>
    <row r="4644" ht="13.5" customHeight="1">
      <c r="A4644" s="3">
        <v>44725.0</v>
      </c>
      <c r="B4644" s="2">
        <v>2923.0</v>
      </c>
      <c r="C4644" s="2">
        <f t="shared" si="3"/>
        <v>2923</v>
      </c>
      <c r="D4644" s="2">
        <f t="shared" si="26"/>
        <v>5958.27511</v>
      </c>
      <c r="E4644" s="2">
        <f t="shared" si="20"/>
        <v>2722.834386</v>
      </c>
      <c r="F4644" s="2">
        <v>-4.38</v>
      </c>
      <c r="G4644" s="2">
        <f t="shared" si="4"/>
        <v>-0.0438</v>
      </c>
      <c r="H4644" s="2">
        <f t="shared" si="21"/>
        <v>2.2849</v>
      </c>
      <c r="I4644" s="2">
        <f t="shared" si="27"/>
        <v>1.857781733</v>
      </c>
      <c r="J4644" s="2">
        <f t="shared" si="5"/>
        <v>501.7645574</v>
      </c>
      <c r="K4644" s="2">
        <f t="shared" si="6"/>
        <v>518.7323486</v>
      </c>
      <c r="L4644" s="2">
        <f t="shared" si="7"/>
        <v>0</v>
      </c>
      <c r="M4644" s="2">
        <f t="shared" si="1"/>
        <v>518.7323486</v>
      </c>
      <c r="O4644" s="2">
        <v>4642.0</v>
      </c>
      <c r="P4644" s="2">
        <v>3005.0</v>
      </c>
      <c r="Q4644" s="2">
        <v>3057.0</v>
      </c>
      <c r="R4644" s="2">
        <v>3014.0</v>
      </c>
      <c r="S4644" s="2">
        <v>2918.0</v>
      </c>
      <c r="T4644" s="2">
        <v>1.336837006E9</v>
      </c>
      <c r="U4644" s="2">
        <v>3.9075746E7</v>
      </c>
      <c r="V4644" s="2">
        <v>1.4291667E8</v>
      </c>
      <c r="W4644" s="2">
        <v>4824292.0</v>
      </c>
      <c r="X4644" s="2">
        <v>5622.0</v>
      </c>
      <c r="Y4644" s="2">
        <f t="shared" si="8"/>
        <v>0.0110637434</v>
      </c>
      <c r="Z4644" s="2">
        <f t="shared" ref="Z4644:AC4644" si="4695">ROUNDDOWN($Y4644*Z$1,0)-IF(MOD($Y4644*Z$1,1)=0,1,0)+1</f>
        <v>1</v>
      </c>
      <c r="AA4644" s="2">
        <f t="shared" si="4695"/>
        <v>1</v>
      </c>
      <c r="AB4644" s="2">
        <f t="shared" si="4695"/>
        <v>1</v>
      </c>
      <c r="AC4644" s="2">
        <f t="shared" si="4695"/>
        <v>1</v>
      </c>
      <c r="AD4644" s="2">
        <f t="shared" si="10"/>
        <v>0</v>
      </c>
      <c r="AE4644" s="2">
        <f t="shared" si="11"/>
        <v>0</v>
      </c>
      <c r="AF4644" s="2">
        <f t="shared" si="12"/>
        <v>0</v>
      </c>
      <c r="AG4644" s="2">
        <f t="shared" si="13"/>
        <v>0</v>
      </c>
      <c r="AH4644" s="2">
        <f t="shared" si="14"/>
        <v>0</v>
      </c>
      <c r="AI4644" s="2">
        <f t="shared" si="15"/>
        <v>0</v>
      </c>
      <c r="AJ4644" s="2">
        <f t="shared" si="16"/>
        <v>0</v>
      </c>
      <c r="AK4644" s="2">
        <f t="shared" si="17"/>
        <v>1</v>
      </c>
      <c r="AL4644" s="2">
        <f t="shared" si="18"/>
        <v>1</v>
      </c>
    </row>
    <row r="4645" ht="13.5" customHeight="1">
      <c r="A4645" s="3">
        <v>44726.0</v>
      </c>
      <c r="B4645" s="2">
        <v>3009.0</v>
      </c>
      <c r="C4645" s="2">
        <f t="shared" si="3"/>
        <v>3009</v>
      </c>
      <c r="D4645" s="2">
        <f t="shared" si="26"/>
        <v>5960.669307</v>
      </c>
      <c r="E4645" s="2">
        <f t="shared" si="20"/>
        <v>2723.176953</v>
      </c>
      <c r="F4645" s="2">
        <v>2.94</v>
      </c>
      <c r="G4645" s="2">
        <f t="shared" si="4"/>
        <v>0.0294</v>
      </c>
      <c r="H4645" s="2">
        <f t="shared" si="21"/>
        <v>2.3143</v>
      </c>
      <c r="I4645" s="2">
        <f t="shared" si="27"/>
        <v>1.85818356</v>
      </c>
      <c r="J4645" s="2">
        <f t="shared" si="5"/>
        <v>516.5164354</v>
      </c>
      <c r="K4645" s="2">
        <f t="shared" si="6"/>
        <v>533.9830797</v>
      </c>
      <c r="L4645" s="2">
        <f t="shared" si="7"/>
        <v>0</v>
      </c>
      <c r="M4645" s="2">
        <f t="shared" si="1"/>
        <v>533.9830797</v>
      </c>
      <c r="O4645" s="2">
        <v>4643.0</v>
      </c>
      <c r="P4645" s="2">
        <v>2943.0</v>
      </c>
      <c r="Q4645" s="2">
        <v>2923.0</v>
      </c>
      <c r="R4645" s="2">
        <v>3020.0</v>
      </c>
      <c r="S4645" s="2">
        <v>2910.0</v>
      </c>
      <c r="T4645" s="2">
        <v>1.336837006E9</v>
      </c>
      <c r="U4645" s="2">
        <v>4.0225426E7</v>
      </c>
      <c r="V4645" s="2">
        <v>1.3837805E8</v>
      </c>
      <c r="W4645" s="2">
        <v>4656603.0</v>
      </c>
      <c r="X4645" s="2">
        <v>6506.0</v>
      </c>
      <c r="Y4645" s="2">
        <f t="shared" si="8"/>
        <v>0.9589930978</v>
      </c>
      <c r="Z4645" s="2">
        <f t="shared" ref="Z4645:AC4645" si="4696">ROUNDDOWN($Y4645*Z$1,0)-IF(MOD($Y4645*Z$1,1)=0,1,0)+1</f>
        <v>2</v>
      </c>
      <c r="AA4645" s="2">
        <f t="shared" si="4696"/>
        <v>3</v>
      </c>
      <c r="AB4645" s="2">
        <f t="shared" si="4696"/>
        <v>4</v>
      </c>
      <c r="AC4645" s="2">
        <f t="shared" si="4696"/>
        <v>5</v>
      </c>
      <c r="AD4645" s="2">
        <f t="shared" si="10"/>
        <v>1</v>
      </c>
      <c r="AE4645" s="2">
        <f t="shared" si="11"/>
        <v>0</v>
      </c>
      <c r="AF4645" s="2">
        <f t="shared" si="12"/>
        <v>0</v>
      </c>
      <c r="AG4645" s="2">
        <f t="shared" si="13"/>
        <v>0</v>
      </c>
      <c r="AH4645" s="2">
        <f t="shared" si="14"/>
        <v>0</v>
      </c>
      <c r="AI4645" s="2">
        <f t="shared" si="15"/>
        <v>0</v>
      </c>
      <c r="AJ4645" s="2">
        <f t="shared" si="16"/>
        <v>0</v>
      </c>
      <c r="AK4645" s="2">
        <f t="shared" si="17"/>
        <v>0</v>
      </c>
      <c r="AL4645" s="2">
        <f t="shared" si="18"/>
        <v>1</v>
      </c>
    </row>
    <row r="4646" ht="13.5" customHeight="1">
      <c r="A4646" s="3">
        <v>44727.0</v>
      </c>
      <c r="B4646" s="2">
        <v>3024.0</v>
      </c>
      <c r="C4646" s="2">
        <f t="shared" si="3"/>
        <v>3024</v>
      </c>
      <c r="D4646" s="2">
        <f t="shared" si="26"/>
        <v>5963.064466</v>
      </c>
      <c r="E4646" s="2">
        <f t="shared" si="20"/>
        <v>2723.519521</v>
      </c>
      <c r="F4646" s="2">
        <v>0.5</v>
      </c>
      <c r="G4646" s="2">
        <f t="shared" si="4"/>
        <v>0.005</v>
      </c>
      <c r="H4646" s="2">
        <f t="shared" si="21"/>
        <v>2.3193</v>
      </c>
      <c r="I4646" s="2">
        <f t="shared" si="27"/>
        <v>1.858585387</v>
      </c>
      <c r="J4646" s="2">
        <f t="shared" si="5"/>
        <v>519.0990176</v>
      </c>
      <c r="K4646" s="2">
        <f t="shared" si="6"/>
        <v>536.6529951</v>
      </c>
      <c r="L4646" s="2">
        <f t="shared" si="7"/>
        <v>0</v>
      </c>
      <c r="M4646" s="2">
        <f t="shared" si="1"/>
        <v>536.6529951</v>
      </c>
      <c r="O4646" s="2">
        <v>4644.0</v>
      </c>
      <c r="P4646" s="2">
        <v>2995.0</v>
      </c>
      <c r="Q4646" s="2">
        <v>3009.0</v>
      </c>
      <c r="R4646" s="2">
        <v>3046.0</v>
      </c>
      <c r="S4646" s="2">
        <v>2978.0</v>
      </c>
      <c r="T4646" s="2">
        <v>1.336837006E9</v>
      </c>
      <c r="U4646" s="2">
        <v>4.0425951E7</v>
      </c>
      <c r="V4646" s="2">
        <v>9.4360391E7</v>
      </c>
      <c r="W4646" s="2">
        <v>3120342.0</v>
      </c>
      <c r="X4646" s="2">
        <v>4568.0</v>
      </c>
      <c r="Y4646" s="2">
        <f t="shared" si="8"/>
        <v>0.6270807958</v>
      </c>
      <c r="Z4646" s="2">
        <f t="shared" ref="Z4646:AC4646" si="4697">ROUNDDOWN($Y4646*Z$1,0)-IF(MOD($Y4646*Z$1,1)=0,1,0)+1</f>
        <v>2</v>
      </c>
      <c r="AA4646" s="2">
        <f t="shared" si="4697"/>
        <v>2</v>
      </c>
      <c r="AB4646" s="2">
        <f t="shared" si="4697"/>
        <v>3</v>
      </c>
      <c r="AC4646" s="2">
        <f t="shared" si="4697"/>
        <v>4</v>
      </c>
      <c r="AD4646" s="2">
        <f t="shared" si="10"/>
        <v>0</v>
      </c>
      <c r="AE4646" s="2">
        <f t="shared" si="11"/>
        <v>0</v>
      </c>
      <c r="AF4646" s="2">
        <f t="shared" si="12"/>
        <v>0</v>
      </c>
      <c r="AG4646" s="2">
        <f t="shared" si="13"/>
        <v>0</v>
      </c>
      <c r="AH4646" s="2">
        <f t="shared" si="14"/>
        <v>0</v>
      </c>
      <c r="AI4646" s="2">
        <f t="shared" si="15"/>
        <v>1</v>
      </c>
      <c r="AJ4646" s="2">
        <f t="shared" si="16"/>
        <v>0</v>
      </c>
      <c r="AK4646" s="2">
        <f t="shared" si="17"/>
        <v>0</v>
      </c>
      <c r="AL4646" s="2">
        <f t="shared" si="18"/>
        <v>1</v>
      </c>
    </row>
    <row r="4647" ht="13.5" customHeight="1">
      <c r="A4647" s="3">
        <v>44728.0</v>
      </c>
      <c r="B4647" s="2">
        <v>2910.0</v>
      </c>
      <c r="C4647" s="2">
        <f t="shared" si="3"/>
        <v>2910</v>
      </c>
      <c r="D4647" s="2">
        <f t="shared" si="26"/>
        <v>5965.460587</v>
      </c>
      <c r="E4647" s="2">
        <f t="shared" si="20"/>
        <v>2723.862089</v>
      </c>
      <c r="F4647" s="2">
        <v>-3.77</v>
      </c>
      <c r="G4647" s="2">
        <f t="shared" si="4"/>
        <v>-0.0377</v>
      </c>
      <c r="H4647" s="2">
        <f t="shared" si="21"/>
        <v>2.2816</v>
      </c>
      <c r="I4647" s="2">
        <f t="shared" si="27"/>
        <v>1.858987214</v>
      </c>
      <c r="J4647" s="2">
        <f t="shared" si="5"/>
        <v>499.5289846</v>
      </c>
      <c r="K4647" s="2">
        <f t="shared" si="6"/>
        <v>516.4211772</v>
      </c>
      <c r="L4647" s="2">
        <f t="shared" si="7"/>
        <v>0</v>
      </c>
      <c r="M4647" s="2">
        <f t="shared" si="1"/>
        <v>516.4211772</v>
      </c>
      <c r="O4647" s="2">
        <v>4645.0</v>
      </c>
      <c r="P4647" s="2">
        <v>2982.0</v>
      </c>
      <c r="Q4647" s="2">
        <v>3024.0</v>
      </c>
      <c r="R4647" s="2">
        <v>2988.0</v>
      </c>
      <c r="S4647" s="2">
        <v>2910.0</v>
      </c>
      <c r="T4647" s="2">
        <v>1.336837006E9</v>
      </c>
      <c r="U4647" s="2">
        <v>3.8901957E7</v>
      </c>
      <c r="V4647" s="2">
        <v>1.3209315E8</v>
      </c>
      <c r="W4647" s="2">
        <v>4472850.0</v>
      </c>
      <c r="X4647" s="2">
        <v>4925.0</v>
      </c>
      <c r="Y4647" s="2">
        <f t="shared" si="8"/>
        <v>0.01542833942</v>
      </c>
      <c r="Z4647" s="2">
        <f t="shared" ref="Z4647:AC4647" si="4698">ROUNDDOWN($Y4647*Z$1,0)-IF(MOD($Y4647*Z$1,1)=0,1,0)+1</f>
        <v>1</v>
      </c>
      <c r="AA4647" s="2">
        <f t="shared" si="4698"/>
        <v>1</v>
      </c>
      <c r="AB4647" s="2">
        <f t="shared" si="4698"/>
        <v>1</v>
      </c>
      <c r="AC4647" s="2">
        <f t="shared" si="4698"/>
        <v>1</v>
      </c>
      <c r="AD4647" s="2">
        <f t="shared" si="10"/>
        <v>0</v>
      </c>
      <c r="AE4647" s="2">
        <f t="shared" si="11"/>
        <v>0</v>
      </c>
      <c r="AF4647" s="2">
        <f t="shared" si="12"/>
        <v>0</v>
      </c>
      <c r="AG4647" s="2">
        <f t="shared" si="13"/>
        <v>0</v>
      </c>
      <c r="AH4647" s="2">
        <f t="shared" si="14"/>
        <v>0</v>
      </c>
      <c r="AI4647" s="2">
        <f t="shared" si="15"/>
        <v>0</v>
      </c>
      <c r="AJ4647" s="2">
        <f t="shared" si="16"/>
        <v>0</v>
      </c>
      <c r="AK4647" s="2">
        <f t="shared" si="17"/>
        <v>1</v>
      </c>
      <c r="AL4647" s="2">
        <f t="shared" si="18"/>
        <v>1</v>
      </c>
    </row>
    <row r="4648" ht="13.5" customHeight="1">
      <c r="A4648" s="3">
        <v>44731.0</v>
      </c>
      <c r="B4648" s="2">
        <v>2963.0</v>
      </c>
      <c r="C4648" s="2">
        <f t="shared" si="3"/>
        <v>2963</v>
      </c>
      <c r="D4648" s="2">
        <f t="shared" si="26"/>
        <v>5967.857672</v>
      </c>
      <c r="E4648" s="2">
        <f t="shared" si="20"/>
        <v>2724.204656</v>
      </c>
      <c r="F4648" s="2">
        <v>1.82</v>
      </c>
      <c r="G4648" s="2">
        <f t="shared" si="4"/>
        <v>0.0182</v>
      </c>
      <c r="H4648" s="2">
        <f t="shared" si="21"/>
        <v>2.2998</v>
      </c>
      <c r="I4648" s="2">
        <f t="shared" si="27"/>
        <v>1.859389041</v>
      </c>
      <c r="J4648" s="2">
        <f t="shared" si="5"/>
        <v>508.6204122</v>
      </c>
      <c r="K4648" s="2">
        <f t="shared" si="6"/>
        <v>525.8200426</v>
      </c>
      <c r="L4648" s="2">
        <f t="shared" si="7"/>
        <v>0</v>
      </c>
      <c r="M4648" s="2">
        <f t="shared" si="1"/>
        <v>525.8200426</v>
      </c>
      <c r="O4648" s="2">
        <v>4646.0</v>
      </c>
      <c r="P4648" s="2">
        <v>2898.0</v>
      </c>
      <c r="Q4648" s="2">
        <v>2910.0</v>
      </c>
      <c r="R4648" s="2">
        <v>2965.0</v>
      </c>
      <c r="S4648" s="2">
        <v>2873.0</v>
      </c>
      <c r="T4648" s="2">
        <v>1.336837006E9</v>
      </c>
      <c r="U4648" s="2">
        <v>3.961048E7</v>
      </c>
      <c r="V4648" s="2">
        <v>3.9880156E7</v>
      </c>
      <c r="W4648" s="2">
        <v>1358740.0</v>
      </c>
      <c r="X4648" s="2">
        <v>2035.0</v>
      </c>
      <c r="Y4648" s="2">
        <f t="shared" si="8"/>
        <v>0.8805318717</v>
      </c>
      <c r="Z4648" s="2">
        <f t="shared" ref="Z4648:AC4648" si="4699">ROUNDDOWN($Y4648*Z$1,0)-IF(MOD($Y4648*Z$1,1)=0,1,0)+1</f>
        <v>2</v>
      </c>
      <c r="AA4648" s="2">
        <f t="shared" si="4699"/>
        <v>3</v>
      </c>
      <c r="AB4648" s="2">
        <f t="shared" si="4699"/>
        <v>4</v>
      </c>
      <c r="AC4648" s="2">
        <f t="shared" si="4699"/>
        <v>5</v>
      </c>
      <c r="AD4648" s="2">
        <f t="shared" si="10"/>
        <v>0</v>
      </c>
      <c r="AE4648" s="2">
        <f t="shared" si="11"/>
        <v>1</v>
      </c>
      <c r="AF4648" s="2">
        <f t="shared" si="12"/>
        <v>0</v>
      </c>
      <c r="AG4648" s="2">
        <f t="shared" si="13"/>
        <v>0</v>
      </c>
      <c r="AH4648" s="2">
        <f t="shared" si="14"/>
        <v>0</v>
      </c>
      <c r="AI4648" s="2">
        <f t="shared" si="15"/>
        <v>0</v>
      </c>
      <c r="AJ4648" s="2">
        <f t="shared" si="16"/>
        <v>0</v>
      </c>
      <c r="AK4648" s="2">
        <f t="shared" si="17"/>
        <v>0</v>
      </c>
      <c r="AL4648" s="2">
        <f t="shared" si="18"/>
        <v>1</v>
      </c>
    </row>
    <row r="4649" ht="13.5" customHeight="1">
      <c r="A4649" s="3">
        <v>44732.0</v>
      </c>
      <c r="B4649" s="2">
        <v>2979.0</v>
      </c>
      <c r="C4649" s="2">
        <f t="shared" si="3"/>
        <v>2979</v>
      </c>
      <c r="D4649" s="2">
        <f t="shared" si="26"/>
        <v>5970.255719</v>
      </c>
      <c r="E4649" s="2">
        <f t="shared" si="20"/>
        <v>2724.547224</v>
      </c>
      <c r="F4649" s="2">
        <v>0.54</v>
      </c>
      <c r="G4649" s="2">
        <f t="shared" si="4"/>
        <v>0.0054</v>
      </c>
      <c r="H4649" s="2">
        <f t="shared" si="21"/>
        <v>2.3052</v>
      </c>
      <c r="I4649" s="2">
        <f t="shared" si="27"/>
        <v>1.859790869</v>
      </c>
      <c r="J4649" s="2">
        <f t="shared" si="5"/>
        <v>511.3669624</v>
      </c>
      <c r="K4649" s="2">
        <f t="shared" si="6"/>
        <v>528.6594708</v>
      </c>
      <c r="L4649" s="2">
        <f t="shared" si="7"/>
        <v>0</v>
      </c>
      <c r="M4649" s="2">
        <f t="shared" si="1"/>
        <v>528.6594708</v>
      </c>
      <c r="O4649" s="2">
        <v>4647.0</v>
      </c>
      <c r="P4649" s="2">
        <v>2963.0</v>
      </c>
      <c r="Q4649" s="2">
        <v>2963.0</v>
      </c>
      <c r="R4649" s="2">
        <v>3005.0</v>
      </c>
      <c r="S4649" s="2">
        <v>2957.0</v>
      </c>
      <c r="T4649" s="2">
        <v>1.336837006E9</v>
      </c>
      <c r="U4649" s="2">
        <v>3.9824374E7</v>
      </c>
      <c r="V4649" s="2">
        <v>3.7962581E7</v>
      </c>
      <c r="W4649" s="2">
        <v>1273748.0</v>
      </c>
      <c r="X4649" s="2">
        <v>1899.0</v>
      </c>
      <c r="Y4649" s="2">
        <f t="shared" si="8"/>
        <v>0.6382460414</v>
      </c>
      <c r="Z4649" s="2">
        <f t="shared" ref="Z4649:AC4649" si="4700">ROUNDDOWN($Y4649*Z$1,0)-IF(MOD($Y4649*Z$1,1)=0,1,0)+1</f>
        <v>2</v>
      </c>
      <c r="AA4649" s="2">
        <f t="shared" si="4700"/>
        <v>2</v>
      </c>
      <c r="AB4649" s="2">
        <f t="shared" si="4700"/>
        <v>3</v>
      </c>
      <c r="AC4649" s="2">
        <f t="shared" si="4700"/>
        <v>4</v>
      </c>
      <c r="AD4649" s="2">
        <f t="shared" si="10"/>
        <v>1</v>
      </c>
      <c r="AE4649" s="2">
        <f t="shared" si="11"/>
        <v>0</v>
      </c>
      <c r="AF4649" s="2">
        <f t="shared" si="12"/>
        <v>0</v>
      </c>
      <c r="AG4649" s="2">
        <f t="shared" si="13"/>
        <v>0</v>
      </c>
      <c r="AH4649" s="2">
        <f t="shared" si="14"/>
        <v>0</v>
      </c>
      <c r="AI4649" s="2">
        <f t="shared" si="15"/>
        <v>0</v>
      </c>
      <c r="AJ4649" s="2">
        <f t="shared" si="16"/>
        <v>0</v>
      </c>
      <c r="AK4649" s="2">
        <f t="shared" si="17"/>
        <v>0</v>
      </c>
      <c r="AL4649" s="2">
        <f t="shared" si="18"/>
        <v>1</v>
      </c>
    </row>
    <row r="4650" ht="13.5" customHeight="1">
      <c r="A4650" s="3">
        <v>44733.0</v>
      </c>
      <c r="B4650" s="2">
        <v>3040.0</v>
      </c>
      <c r="C4650" s="2">
        <f t="shared" si="3"/>
        <v>3040</v>
      </c>
      <c r="D4650" s="2">
        <f t="shared" si="26"/>
        <v>5972.65473</v>
      </c>
      <c r="E4650" s="2">
        <f t="shared" si="20"/>
        <v>2724.889792</v>
      </c>
      <c r="F4650" s="2">
        <v>2.05</v>
      </c>
      <c r="G4650" s="2">
        <f t="shared" si="4"/>
        <v>0.0205</v>
      </c>
      <c r="H4650" s="2">
        <f t="shared" si="21"/>
        <v>2.3257</v>
      </c>
      <c r="I4650" s="2">
        <f t="shared" si="27"/>
        <v>1.860192696</v>
      </c>
      <c r="J4650" s="2">
        <f t="shared" si="5"/>
        <v>521.8499851</v>
      </c>
      <c r="K4650" s="2">
        <f t="shared" si="6"/>
        <v>539.49699</v>
      </c>
      <c r="L4650" s="2">
        <f t="shared" si="7"/>
        <v>0</v>
      </c>
      <c r="M4650" s="2">
        <f t="shared" si="1"/>
        <v>539.49699</v>
      </c>
      <c r="O4650" s="2">
        <v>4648.0</v>
      </c>
      <c r="P4650" s="2">
        <v>2999.0</v>
      </c>
      <c r="Q4650" s="2">
        <v>2979.0</v>
      </c>
      <c r="R4650" s="2">
        <v>3062.0</v>
      </c>
      <c r="S4650" s="2">
        <v>2989.0</v>
      </c>
      <c r="T4650" s="2">
        <v>1.336837006E9</v>
      </c>
      <c r="U4650" s="2">
        <v>4.0639845E7</v>
      </c>
      <c r="V4650" s="2">
        <v>7.3438055E7</v>
      </c>
      <c r="W4650" s="2">
        <v>2420505.0</v>
      </c>
      <c r="X4650" s="2">
        <v>4056.0</v>
      </c>
      <c r="Y4650" s="2">
        <f t="shared" si="8"/>
        <v>0.9026593585</v>
      </c>
      <c r="Z4650" s="2">
        <f t="shared" ref="Z4650:AC4650" si="4701">ROUNDDOWN($Y4650*Z$1,0)-IF(MOD($Y4650*Z$1,1)=0,1,0)+1</f>
        <v>2</v>
      </c>
      <c r="AA4650" s="2">
        <f t="shared" si="4701"/>
        <v>3</v>
      </c>
      <c r="AB4650" s="2">
        <f t="shared" si="4701"/>
        <v>4</v>
      </c>
      <c r="AC4650" s="2">
        <f t="shared" si="4701"/>
        <v>5</v>
      </c>
      <c r="AD4650" s="2">
        <f t="shared" si="10"/>
        <v>0</v>
      </c>
      <c r="AE4650" s="2">
        <f t="shared" si="11"/>
        <v>0</v>
      </c>
      <c r="AF4650" s="2">
        <f t="shared" si="12"/>
        <v>0</v>
      </c>
      <c r="AG4650" s="2">
        <f t="shared" si="13"/>
        <v>0</v>
      </c>
      <c r="AH4650" s="2">
        <f t="shared" si="14"/>
        <v>1</v>
      </c>
      <c r="AI4650" s="2">
        <f t="shared" si="15"/>
        <v>0</v>
      </c>
      <c r="AJ4650" s="2">
        <f t="shared" si="16"/>
        <v>0</v>
      </c>
      <c r="AK4650" s="2">
        <f t="shared" si="17"/>
        <v>0</v>
      </c>
      <c r="AL4650" s="2">
        <f t="shared" si="18"/>
        <v>1</v>
      </c>
    </row>
    <row r="4651" ht="13.5" customHeight="1">
      <c r="A4651" s="3">
        <v>44734.0</v>
      </c>
      <c r="B4651" s="2">
        <v>2960.0</v>
      </c>
      <c r="C4651" s="2">
        <f t="shared" si="3"/>
        <v>2960</v>
      </c>
      <c r="D4651" s="2">
        <f t="shared" si="26"/>
        <v>5975.054705</v>
      </c>
      <c r="E4651" s="2">
        <f t="shared" si="20"/>
        <v>2725.23236</v>
      </c>
      <c r="F4651" s="2">
        <v>-2.63</v>
      </c>
      <c r="G4651" s="2">
        <f t="shared" si="4"/>
        <v>-0.0263</v>
      </c>
      <c r="H4651" s="2">
        <f t="shared" si="21"/>
        <v>2.2994</v>
      </c>
      <c r="I4651" s="2">
        <f t="shared" si="27"/>
        <v>1.860594523</v>
      </c>
      <c r="J4651" s="2">
        <f t="shared" si="5"/>
        <v>508.1253305</v>
      </c>
      <c r="K4651" s="2">
        <f t="shared" si="6"/>
        <v>525.3082191</v>
      </c>
      <c r="L4651" s="2">
        <f t="shared" si="7"/>
        <v>0</v>
      </c>
      <c r="M4651" s="2">
        <f t="shared" si="1"/>
        <v>525.3082191</v>
      </c>
      <c r="O4651" s="2">
        <v>4649.0</v>
      </c>
      <c r="P4651" s="2">
        <v>2949.0</v>
      </c>
      <c r="Q4651" s="2">
        <v>3040.0</v>
      </c>
      <c r="R4651" s="2">
        <v>2968.0</v>
      </c>
      <c r="S4651" s="2">
        <v>2908.0</v>
      </c>
      <c r="T4651" s="2">
        <v>1.336837006E9</v>
      </c>
      <c r="U4651" s="2">
        <v>3.9570375E7</v>
      </c>
      <c r="V4651" s="2">
        <v>1.31487292E8</v>
      </c>
      <c r="W4651" s="2">
        <v>4466762.0</v>
      </c>
      <c r="X4651" s="2">
        <v>6664.0</v>
      </c>
      <c r="Y4651" s="2">
        <f t="shared" si="8"/>
        <v>0.04719853837</v>
      </c>
      <c r="Z4651" s="2">
        <f t="shared" ref="Z4651:AC4651" si="4702">ROUNDDOWN($Y4651*Z$1,0)-IF(MOD($Y4651*Z$1,1)=0,1,0)+1</f>
        <v>1</v>
      </c>
      <c r="AA4651" s="2">
        <f t="shared" si="4702"/>
        <v>1</v>
      </c>
      <c r="AB4651" s="2">
        <f t="shared" si="4702"/>
        <v>1</v>
      </c>
      <c r="AC4651" s="2">
        <f t="shared" si="4702"/>
        <v>1</v>
      </c>
      <c r="AD4651" s="2">
        <f t="shared" si="10"/>
        <v>0</v>
      </c>
      <c r="AE4651" s="2">
        <f t="shared" si="11"/>
        <v>0</v>
      </c>
      <c r="AF4651" s="2">
        <f t="shared" si="12"/>
        <v>0</v>
      </c>
      <c r="AG4651" s="2">
        <f t="shared" si="13"/>
        <v>1</v>
      </c>
      <c r="AH4651" s="2">
        <f t="shared" si="14"/>
        <v>0</v>
      </c>
      <c r="AI4651" s="2">
        <f t="shared" si="15"/>
        <v>0</v>
      </c>
      <c r="AJ4651" s="2">
        <f t="shared" si="16"/>
        <v>0</v>
      </c>
      <c r="AK4651" s="2">
        <f t="shared" si="17"/>
        <v>0</v>
      </c>
      <c r="AL4651" s="2">
        <f t="shared" si="18"/>
        <v>1</v>
      </c>
    </row>
    <row r="4652" ht="13.5" customHeight="1">
      <c r="A4652" s="3">
        <v>44735.0</v>
      </c>
      <c r="B4652" s="2">
        <v>2865.0</v>
      </c>
      <c r="C4652" s="2">
        <f t="shared" si="3"/>
        <v>2865</v>
      </c>
      <c r="D4652" s="2">
        <f t="shared" si="26"/>
        <v>5977.455644</v>
      </c>
      <c r="E4652" s="2">
        <f t="shared" si="20"/>
        <v>2725.574927</v>
      </c>
      <c r="F4652" s="2">
        <v>-3.21</v>
      </c>
      <c r="G4652" s="2">
        <f t="shared" si="4"/>
        <v>-0.0321</v>
      </c>
      <c r="H4652" s="2">
        <f t="shared" si="21"/>
        <v>2.2673</v>
      </c>
      <c r="I4652" s="2">
        <f t="shared" si="27"/>
        <v>1.86099635</v>
      </c>
      <c r="J4652" s="2">
        <f t="shared" si="5"/>
        <v>491.8145074</v>
      </c>
      <c r="K4652" s="2">
        <f t="shared" si="6"/>
        <v>508.4458253</v>
      </c>
      <c r="L4652" s="2">
        <f t="shared" si="7"/>
        <v>0</v>
      </c>
      <c r="M4652" s="2">
        <f t="shared" si="1"/>
        <v>508.4458253</v>
      </c>
      <c r="O4652" s="2">
        <v>4650.0</v>
      </c>
      <c r="P4652" s="2">
        <v>2940.0</v>
      </c>
      <c r="Q4652" s="2">
        <v>2960.0</v>
      </c>
      <c r="R4652" s="2">
        <v>2960.0</v>
      </c>
      <c r="S4652" s="2">
        <v>2865.0</v>
      </c>
      <c r="T4652" s="2">
        <v>1.336837006E9</v>
      </c>
      <c r="U4652" s="2">
        <v>3.830038E7</v>
      </c>
      <c r="V4652" s="2">
        <v>1.61903855E8</v>
      </c>
      <c r="W4652" s="2">
        <v>5556258.0</v>
      </c>
      <c r="X4652" s="2">
        <v>5502.0</v>
      </c>
      <c r="Y4652" s="2">
        <f t="shared" si="8"/>
        <v>0.02710109622</v>
      </c>
      <c r="Z4652" s="2">
        <f t="shared" ref="Z4652:AC4652" si="4703">ROUNDDOWN($Y4652*Z$1,0)-IF(MOD($Y4652*Z$1,1)=0,1,0)+1</f>
        <v>1</v>
      </c>
      <c r="AA4652" s="2">
        <f t="shared" si="4703"/>
        <v>1</v>
      </c>
      <c r="AB4652" s="2">
        <f t="shared" si="4703"/>
        <v>1</v>
      </c>
      <c r="AC4652" s="2">
        <f t="shared" si="4703"/>
        <v>1</v>
      </c>
      <c r="AD4652" s="2">
        <f t="shared" si="10"/>
        <v>0</v>
      </c>
      <c r="AE4652" s="2">
        <f t="shared" si="11"/>
        <v>0</v>
      </c>
      <c r="AF4652" s="2">
        <f t="shared" si="12"/>
        <v>0</v>
      </c>
      <c r="AG4652" s="2">
        <f t="shared" si="13"/>
        <v>0</v>
      </c>
      <c r="AH4652" s="2">
        <f t="shared" si="14"/>
        <v>0</v>
      </c>
      <c r="AI4652" s="2">
        <f t="shared" si="15"/>
        <v>0</v>
      </c>
      <c r="AJ4652" s="2">
        <f t="shared" si="16"/>
        <v>0</v>
      </c>
      <c r="AK4652" s="2">
        <f t="shared" si="17"/>
        <v>1</v>
      </c>
      <c r="AL4652" s="2">
        <f t="shared" si="18"/>
        <v>1</v>
      </c>
    </row>
    <row r="4653" ht="13.5" customHeight="1">
      <c r="A4653" s="3">
        <v>44738.0</v>
      </c>
      <c r="B4653" s="2">
        <v>2910.0</v>
      </c>
      <c r="C4653" s="2">
        <f t="shared" si="3"/>
        <v>2910</v>
      </c>
      <c r="D4653" s="2">
        <f t="shared" si="26"/>
        <v>5979.857548</v>
      </c>
      <c r="E4653" s="2">
        <f t="shared" si="20"/>
        <v>2725.917495</v>
      </c>
      <c r="F4653" s="2">
        <v>1.57</v>
      </c>
      <c r="G4653" s="2">
        <f t="shared" si="4"/>
        <v>0.0157</v>
      </c>
      <c r="H4653" s="2">
        <f t="shared" si="21"/>
        <v>2.283</v>
      </c>
      <c r="I4653" s="2">
        <f t="shared" si="27"/>
        <v>1.861398177</v>
      </c>
      <c r="J4653" s="2">
        <f t="shared" si="5"/>
        <v>499.5359952</v>
      </c>
      <c r="K4653" s="2">
        <f t="shared" si="6"/>
        <v>516.4284248</v>
      </c>
      <c r="L4653" s="2">
        <f t="shared" si="7"/>
        <v>0</v>
      </c>
      <c r="M4653" s="2">
        <f t="shared" si="1"/>
        <v>516.4284248</v>
      </c>
      <c r="O4653" s="2">
        <v>4651.0</v>
      </c>
      <c r="P4653" s="2">
        <v>2912.0</v>
      </c>
      <c r="Q4653" s="2">
        <v>2865.0</v>
      </c>
      <c r="R4653" s="2">
        <v>2937.0</v>
      </c>
      <c r="S4653" s="2">
        <v>2902.0</v>
      </c>
      <c r="T4653" s="2">
        <v>1.336837006E9</v>
      </c>
      <c r="U4653" s="2">
        <v>3.8901957E7</v>
      </c>
      <c r="V4653" s="2">
        <v>5.4884105E7</v>
      </c>
      <c r="W4653" s="2">
        <v>1880923.0</v>
      </c>
      <c r="X4653" s="2">
        <v>3971.0</v>
      </c>
      <c r="Y4653" s="2">
        <f t="shared" si="8"/>
        <v>0.853227771</v>
      </c>
      <c r="Z4653" s="2">
        <f t="shared" ref="Z4653:AC4653" si="4704">ROUNDDOWN($Y4653*Z$1,0)-IF(MOD($Y4653*Z$1,1)=0,1,0)+1</f>
        <v>2</v>
      </c>
      <c r="AA4653" s="2">
        <f t="shared" si="4704"/>
        <v>3</v>
      </c>
      <c r="AB4653" s="2">
        <f t="shared" si="4704"/>
        <v>4</v>
      </c>
      <c r="AC4653" s="2">
        <f t="shared" si="4704"/>
        <v>5</v>
      </c>
      <c r="AD4653" s="2">
        <f t="shared" si="10"/>
        <v>0</v>
      </c>
      <c r="AE4653" s="2">
        <f t="shared" si="11"/>
        <v>1</v>
      </c>
      <c r="AF4653" s="2">
        <f t="shared" si="12"/>
        <v>0</v>
      </c>
      <c r="AG4653" s="2">
        <f t="shared" si="13"/>
        <v>0</v>
      </c>
      <c r="AH4653" s="2">
        <f t="shared" si="14"/>
        <v>0</v>
      </c>
      <c r="AI4653" s="2">
        <f t="shared" si="15"/>
        <v>0</v>
      </c>
      <c r="AJ4653" s="2">
        <f t="shared" si="16"/>
        <v>0</v>
      </c>
      <c r="AK4653" s="2">
        <f t="shared" si="17"/>
        <v>0</v>
      </c>
      <c r="AL4653" s="2">
        <f t="shared" si="18"/>
        <v>1</v>
      </c>
    </row>
    <row r="4654" ht="13.5" customHeight="1">
      <c r="A4654" s="3">
        <v>44739.0</v>
      </c>
      <c r="B4654" s="2">
        <v>2939.0</v>
      </c>
      <c r="C4654" s="2">
        <f t="shared" si="3"/>
        <v>2939</v>
      </c>
      <c r="D4654" s="2">
        <f t="shared" si="26"/>
        <v>5982.260418</v>
      </c>
      <c r="E4654" s="2">
        <f t="shared" si="20"/>
        <v>2726.260063</v>
      </c>
      <c r="F4654" s="2">
        <v>1.0</v>
      </c>
      <c r="G4654" s="2">
        <f t="shared" si="4"/>
        <v>0.01</v>
      </c>
      <c r="H4654" s="2">
        <f t="shared" si="21"/>
        <v>2.293</v>
      </c>
      <c r="I4654" s="2">
        <f t="shared" si="27"/>
        <v>1.861800004</v>
      </c>
      <c r="J4654" s="2">
        <f t="shared" si="5"/>
        <v>504.5313551</v>
      </c>
      <c r="K4654" s="2">
        <f t="shared" si="6"/>
        <v>521.592709</v>
      </c>
      <c r="L4654" s="2">
        <f t="shared" si="7"/>
        <v>0</v>
      </c>
      <c r="M4654" s="2">
        <f t="shared" si="1"/>
        <v>521.592709</v>
      </c>
      <c r="O4654" s="2">
        <v>4652.0</v>
      </c>
      <c r="P4654" s="2">
        <v>2916.0</v>
      </c>
      <c r="Q4654" s="2">
        <v>2910.0</v>
      </c>
      <c r="R4654" s="2">
        <v>2948.0</v>
      </c>
      <c r="S4654" s="2">
        <v>2905.0</v>
      </c>
      <c r="T4654" s="2">
        <v>1.336837006E9</v>
      </c>
      <c r="U4654" s="2">
        <v>3.928964E7</v>
      </c>
      <c r="V4654" s="2">
        <v>9.2069699E7</v>
      </c>
      <c r="W4654" s="2">
        <v>3142535.0</v>
      </c>
      <c r="X4654" s="2">
        <v>5282.0</v>
      </c>
      <c r="Y4654" s="2">
        <f t="shared" si="8"/>
        <v>0.7551766139</v>
      </c>
      <c r="Z4654" s="2">
        <f t="shared" ref="Z4654:AC4654" si="4705">ROUNDDOWN($Y4654*Z$1,0)-IF(MOD($Y4654*Z$1,1)=0,1,0)+1</f>
        <v>2</v>
      </c>
      <c r="AA4654" s="2">
        <f t="shared" si="4705"/>
        <v>3</v>
      </c>
      <c r="AB4654" s="2">
        <f t="shared" si="4705"/>
        <v>4</v>
      </c>
      <c r="AC4654" s="2">
        <f t="shared" si="4705"/>
        <v>4</v>
      </c>
      <c r="AD4654" s="2">
        <f t="shared" si="10"/>
        <v>1</v>
      </c>
      <c r="AE4654" s="2">
        <f t="shared" si="11"/>
        <v>0</v>
      </c>
      <c r="AF4654" s="2">
        <f t="shared" si="12"/>
        <v>0</v>
      </c>
      <c r="AG4654" s="2">
        <f t="shared" si="13"/>
        <v>0</v>
      </c>
      <c r="AH4654" s="2">
        <f t="shared" si="14"/>
        <v>0</v>
      </c>
      <c r="AI4654" s="2">
        <f t="shared" si="15"/>
        <v>0</v>
      </c>
      <c r="AJ4654" s="2">
        <f t="shared" si="16"/>
        <v>0</v>
      </c>
      <c r="AK4654" s="2">
        <f t="shared" si="17"/>
        <v>0</v>
      </c>
      <c r="AL4654" s="2">
        <f t="shared" si="18"/>
        <v>1</v>
      </c>
    </row>
    <row r="4655" ht="13.5" customHeight="1">
      <c r="A4655" s="3">
        <v>44740.0</v>
      </c>
      <c r="B4655" s="2">
        <v>3005.0</v>
      </c>
      <c r="C4655" s="2">
        <f t="shared" si="3"/>
        <v>3005</v>
      </c>
      <c r="D4655" s="2">
        <f t="shared" si="26"/>
        <v>5984.664252</v>
      </c>
      <c r="E4655" s="2">
        <f t="shared" si="20"/>
        <v>2726.60263</v>
      </c>
      <c r="F4655" s="2">
        <v>2.25</v>
      </c>
      <c r="G4655" s="2">
        <f t="shared" si="4"/>
        <v>0.0225</v>
      </c>
      <c r="H4655" s="2">
        <f t="shared" si="21"/>
        <v>2.3155</v>
      </c>
      <c r="I4655" s="2">
        <f t="shared" si="27"/>
        <v>1.862201832</v>
      </c>
      <c r="J4655" s="2">
        <f t="shared" si="5"/>
        <v>515.8833106</v>
      </c>
      <c r="K4655" s="2">
        <f t="shared" si="6"/>
        <v>533.328545</v>
      </c>
      <c r="L4655" s="2">
        <f t="shared" si="7"/>
        <v>0</v>
      </c>
      <c r="M4655" s="2">
        <f t="shared" si="1"/>
        <v>533.328545</v>
      </c>
      <c r="O4655" s="2">
        <v>4653.0</v>
      </c>
      <c r="P4655" s="2">
        <v>2945.0</v>
      </c>
      <c r="Q4655" s="2">
        <v>2939.0</v>
      </c>
      <c r="R4655" s="2">
        <v>3008.0</v>
      </c>
      <c r="S4655" s="2">
        <v>2940.0</v>
      </c>
      <c r="T4655" s="2">
        <v>1.336837006E9</v>
      </c>
      <c r="U4655" s="2">
        <v>4.0171952E7</v>
      </c>
      <c r="V4655" s="2">
        <v>8.9740089E7</v>
      </c>
      <c r="W4655" s="2">
        <v>3002229.0</v>
      </c>
      <c r="X4655" s="2">
        <v>3805.0</v>
      </c>
      <c r="Y4655" s="2">
        <f t="shared" si="8"/>
        <v>0.9208282582</v>
      </c>
      <c r="Z4655" s="2">
        <f t="shared" ref="Z4655:AC4655" si="4706">ROUNDDOWN($Y4655*Z$1,0)-IF(MOD($Y4655*Z$1,1)=0,1,0)+1</f>
        <v>2</v>
      </c>
      <c r="AA4655" s="2">
        <f t="shared" si="4706"/>
        <v>3</v>
      </c>
      <c r="AB4655" s="2">
        <f t="shared" si="4706"/>
        <v>4</v>
      </c>
      <c r="AC4655" s="2">
        <f t="shared" si="4706"/>
        <v>5</v>
      </c>
      <c r="AD4655" s="2">
        <f t="shared" si="10"/>
        <v>0</v>
      </c>
      <c r="AE4655" s="2">
        <f t="shared" si="11"/>
        <v>0</v>
      </c>
      <c r="AF4655" s="2">
        <f t="shared" si="12"/>
        <v>0</v>
      </c>
      <c r="AG4655" s="2">
        <f t="shared" si="13"/>
        <v>0</v>
      </c>
      <c r="AH4655" s="2">
        <f t="shared" si="14"/>
        <v>1</v>
      </c>
      <c r="AI4655" s="2">
        <f t="shared" si="15"/>
        <v>0</v>
      </c>
      <c r="AJ4655" s="2">
        <f t="shared" si="16"/>
        <v>0</v>
      </c>
      <c r="AK4655" s="2">
        <f t="shared" si="17"/>
        <v>0</v>
      </c>
      <c r="AL4655" s="2">
        <f t="shared" si="18"/>
        <v>1</v>
      </c>
    </row>
    <row r="4656" ht="13.5" customHeight="1">
      <c r="A4656" s="3">
        <v>44741.0</v>
      </c>
      <c r="B4656" s="2">
        <v>2985.0</v>
      </c>
      <c r="C4656" s="2">
        <f t="shared" si="3"/>
        <v>2985</v>
      </c>
      <c r="D4656" s="2">
        <f t="shared" si="26"/>
        <v>5987.069053</v>
      </c>
      <c r="E4656" s="2">
        <f t="shared" si="20"/>
        <v>2726.945198</v>
      </c>
      <c r="F4656" s="2">
        <v>-0.67</v>
      </c>
      <c r="G4656" s="2">
        <f t="shared" si="4"/>
        <v>-0.0067</v>
      </c>
      <c r="H4656" s="2">
        <f t="shared" si="21"/>
        <v>2.3088</v>
      </c>
      <c r="I4656" s="2">
        <f t="shared" si="27"/>
        <v>1.862603659</v>
      </c>
      <c r="J4656" s="2">
        <f t="shared" si="5"/>
        <v>512.4268924</v>
      </c>
      <c r="K4656" s="2">
        <f t="shared" si="6"/>
        <v>529.7552437</v>
      </c>
      <c r="L4656" s="2">
        <f t="shared" si="7"/>
        <v>0</v>
      </c>
      <c r="M4656" s="2">
        <f t="shared" si="1"/>
        <v>529.7552437</v>
      </c>
      <c r="O4656" s="2">
        <v>4654.0</v>
      </c>
      <c r="P4656" s="2">
        <v>2979.0</v>
      </c>
      <c r="Q4656" s="2">
        <v>3005.0</v>
      </c>
      <c r="R4656" s="2">
        <v>2999.0</v>
      </c>
      <c r="S4656" s="2">
        <v>2930.0</v>
      </c>
      <c r="T4656" s="2">
        <v>1.336837006E9</v>
      </c>
      <c r="U4656" s="2">
        <v>3.9904585E7</v>
      </c>
      <c r="V4656" s="2">
        <v>7.4688977E7</v>
      </c>
      <c r="W4656" s="2">
        <v>2513984.0</v>
      </c>
      <c r="X4656" s="2">
        <v>3604.0</v>
      </c>
      <c r="Y4656" s="2">
        <f t="shared" si="8"/>
        <v>0.3031871701</v>
      </c>
      <c r="Z4656" s="2">
        <f t="shared" ref="Z4656:AC4656" si="4707">ROUNDDOWN($Y4656*Z$1,0)-IF(MOD($Y4656*Z$1,1)=0,1,0)+1</f>
        <v>1</v>
      </c>
      <c r="AA4656" s="2">
        <f t="shared" si="4707"/>
        <v>1</v>
      </c>
      <c r="AB4656" s="2">
        <f t="shared" si="4707"/>
        <v>2</v>
      </c>
      <c r="AC4656" s="2">
        <f t="shared" si="4707"/>
        <v>2</v>
      </c>
      <c r="AD4656" s="2">
        <f t="shared" si="10"/>
        <v>0</v>
      </c>
      <c r="AE4656" s="2">
        <f t="shared" si="11"/>
        <v>0</v>
      </c>
      <c r="AF4656" s="2">
        <f t="shared" si="12"/>
        <v>0</v>
      </c>
      <c r="AG4656" s="2">
        <f t="shared" si="13"/>
        <v>1</v>
      </c>
      <c r="AH4656" s="2">
        <f t="shared" si="14"/>
        <v>0</v>
      </c>
      <c r="AI4656" s="2">
        <f t="shared" si="15"/>
        <v>0</v>
      </c>
      <c r="AJ4656" s="2">
        <f t="shared" si="16"/>
        <v>0</v>
      </c>
      <c r="AK4656" s="2">
        <f t="shared" si="17"/>
        <v>0</v>
      </c>
      <c r="AL4656" s="2">
        <f t="shared" si="18"/>
        <v>1</v>
      </c>
    </row>
    <row r="4657" ht="13.5" customHeight="1">
      <c r="A4657" s="3">
        <v>44742.0</v>
      </c>
      <c r="B4657" s="2">
        <v>2916.0</v>
      </c>
      <c r="C4657" s="2">
        <f t="shared" si="3"/>
        <v>2916</v>
      </c>
      <c r="D4657" s="2">
        <f t="shared" si="26"/>
        <v>5989.47482</v>
      </c>
      <c r="E4657" s="2">
        <f t="shared" si="20"/>
        <v>2727.287766</v>
      </c>
      <c r="F4657" s="2">
        <v>-2.31</v>
      </c>
      <c r="G4657" s="2">
        <f t="shared" si="4"/>
        <v>-0.0231</v>
      </c>
      <c r="H4657" s="2">
        <f t="shared" si="21"/>
        <v>2.2857</v>
      </c>
      <c r="I4657" s="2">
        <f t="shared" si="27"/>
        <v>1.863005486</v>
      </c>
      <c r="J4657" s="2">
        <f t="shared" si="5"/>
        <v>500.5898312</v>
      </c>
      <c r="K4657" s="2">
        <f t="shared" si="6"/>
        <v>517.5178976</v>
      </c>
      <c r="L4657" s="2">
        <f t="shared" si="7"/>
        <v>0</v>
      </c>
      <c r="M4657" s="2">
        <f t="shared" si="1"/>
        <v>517.5178976</v>
      </c>
      <c r="O4657" s="2">
        <v>4655.0</v>
      </c>
      <c r="P4657" s="2">
        <v>2960.0</v>
      </c>
      <c r="Q4657" s="2">
        <v>2985.0</v>
      </c>
      <c r="R4657" s="2">
        <v>2971.0</v>
      </c>
      <c r="S4657" s="2">
        <v>2904.0</v>
      </c>
      <c r="T4657" s="2">
        <v>1.336837006E9</v>
      </c>
      <c r="U4657" s="2">
        <v>3.8982167E7</v>
      </c>
      <c r="V4657" s="2">
        <v>8.4992893E7</v>
      </c>
      <c r="W4657" s="2">
        <v>2899769.0</v>
      </c>
      <c r="X4657" s="2">
        <v>3047.0</v>
      </c>
      <c r="Y4657" s="2">
        <f t="shared" si="8"/>
        <v>0.06414941129</v>
      </c>
      <c r="Z4657" s="2">
        <f t="shared" ref="Z4657:AC4657" si="4708">ROUNDDOWN($Y4657*Z$1,0)-IF(MOD($Y4657*Z$1,1)=0,1,0)+1</f>
        <v>1</v>
      </c>
      <c r="AA4657" s="2">
        <f t="shared" si="4708"/>
        <v>1</v>
      </c>
      <c r="AB4657" s="2">
        <f t="shared" si="4708"/>
        <v>1</v>
      </c>
      <c r="AC4657" s="2">
        <f t="shared" si="4708"/>
        <v>1</v>
      </c>
      <c r="AD4657" s="2">
        <f t="shared" si="10"/>
        <v>0</v>
      </c>
      <c r="AE4657" s="2">
        <f t="shared" si="11"/>
        <v>0</v>
      </c>
      <c r="AF4657" s="2">
        <f t="shared" si="12"/>
        <v>0</v>
      </c>
      <c r="AG4657" s="2">
        <f t="shared" si="13"/>
        <v>0</v>
      </c>
      <c r="AH4657" s="2">
        <f t="shared" si="14"/>
        <v>0</v>
      </c>
      <c r="AI4657" s="2">
        <f t="shared" si="15"/>
        <v>0</v>
      </c>
      <c r="AJ4657" s="2">
        <f t="shared" si="16"/>
        <v>1</v>
      </c>
      <c r="AK4657" s="2">
        <f t="shared" si="17"/>
        <v>0</v>
      </c>
      <c r="AL4657" s="2">
        <f t="shared" si="18"/>
        <v>1</v>
      </c>
    </row>
    <row r="4658" ht="13.5" customHeight="1">
      <c r="A4658" s="3">
        <v>44745.0</v>
      </c>
      <c r="B4658" s="2">
        <v>2926.0</v>
      </c>
      <c r="C4658" s="2">
        <f t="shared" si="3"/>
        <v>2926</v>
      </c>
      <c r="D4658" s="2">
        <f t="shared" si="26"/>
        <v>5991.881554</v>
      </c>
      <c r="E4658" s="2">
        <f t="shared" si="20"/>
        <v>2727.630334</v>
      </c>
      <c r="F4658" s="2">
        <v>0.34</v>
      </c>
      <c r="G4658" s="2">
        <f t="shared" si="4"/>
        <v>0.0034</v>
      </c>
      <c r="H4658" s="2">
        <f t="shared" si="21"/>
        <v>2.2891</v>
      </c>
      <c r="I4658" s="2">
        <f t="shared" si="27"/>
        <v>1.863407313</v>
      </c>
      <c r="J4658" s="2">
        <f t="shared" si="5"/>
        <v>502.2918366</v>
      </c>
      <c r="K4658" s="2">
        <f t="shared" si="6"/>
        <v>519.2774584</v>
      </c>
      <c r="L4658" s="2">
        <f t="shared" si="7"/>
        <v>0</v>
      </c>
      <c r="M4658" s="2">
        <f t="shared" si="1"/>
        <v>519.2774584</v>
      </c>
      <c r="O4658" s="2">
        <v>4656.0</v>
      </c>
      <c r="P4658" s="2">
        <v>2970.0</v>
      </c>
      <c r="Q4658" s="2">
        <v>2916.0</v>
      </c>
      <c r="R4658" s="2">
        <v>2970.0</v>
      </c>
      <c r="S4658" s="2">
        <v>2917.0</v>
      </c>
      <c r="T4658" s="2">
        <v>1.336837006E9</v>
      </c>
      <c r="U4658" s="2">
        <v>3.9115851E7</v>
      </c>
      <c r="V4658" s="2">
        <v>2.7385589E7</v>
      </c>
      <c r="W4658" s="2">
        <v>931412.0</v>
      </c>
      <c r="X4658" s="2">
        <v>1183.0</v>
      </c>
      <c r="Y4658" s="2">
        <f t="shared" si="8"/>
        <v>0.585363378</v>
      </c>
      <c r="Z4658" s="2">
        <f t="shared" ref="Z4658:AC4658" si="4709">ROUNDDOWN($Y4658*Z$1,0)-IF(MOD($Y4658*Z$1,1)=0,1,0)+1</f>
        <v>2</v>
      </c>
      <c r="AA4658" s="2">
        <f t="shared" si="4709"/>
        <v>2</v>
      </c>
      <c r="AB4658" s="2">
        <f t="shared" si="4709"/>
        <v>3</v>
      </c>
      <c r="AC4658" s="2">
        <f t="shared" si="4709"/>
        <v>3</v>
      </c>
      <c r="AD4658" s="2">
        <f t="shared" si="10"/>
        <v>0</v>
      </c>
      <c r="AE4658" s="2">
        <f t="shared" si="11"/>
        <v>0</v>
      </c>
      <c r="AF4658" s="2">
        <f t="shared" si="12"/>
        <v>0</v>
      </c>
      <c r="AG4658" s="2">
        <f t="shared" si="13"/>
        <v>0</v>
      </c>
      <c r="AH4658" s="2">
        <f t="shared" si="14"/>
        <v>1</v>
      </c>
      <c r="AI4658" s="2">
        <f t="shared" si="15"/>
        <v>0</v>
      </c>
      <c r="AJ4658" s="2">
        <f t="shared" si="16"/>
        <v>0</v>
      </c>
      <c r="AK4658" s="2">
        <f t="shared" si="17"/>
        <v>0</v>
      </c>
      <c r="AL4658" s="2">
        <f t="shared" si="18"/>
        <v>1</v>
      </c>
    </row>
    <row r="4659" ht="13.5" customHeight="1">
      <c r="A4659" s="3">
        <v>44746.0</v>
      </c>
      <c r="B4659" s="2">
        <v>2885.0</v>
      </c>
      <c r="C4659" s="2">
        <f t="shared" si="3"/>
        <v>2885</v>
      </c>
      <c r="D4659" s="2">
        <f t="shared" si="26"/>
        <v>5994.289255</v>
      </c>
      <c r="E4659" s="2">
        <f t="shared" si="20"/>
        <v>2727.972901</v>
      </c>
      <c r="F4659" s="2">
        <v>-1.4</v>
      </c>
      <c r="G4659" s="2">
        <f t="shared" si="4"/>
        <v>-0.014</v>
      </c>
      <c r="H4659" s="2">
        <f t="shared" si="21"/>
        <v>2.2751</v>
      </c>
      <c r="I4659" s="2">
        <f t="shared" si="27"/>
        <v>1.86380914</v>
      </c>
      <c r="J4659" s="2">
        <f t="shared" si="5"/>
        <v>495.2597509</v>
      </c>
      <c r="K4659" s="2">
        <f t="shared" si="6"/>
        <v>512.007574</v>
      </c>
      <c r="L4659" s="2">
        <f t="shared" si="7"/>
        <v>0</v>
      </c>
      <c r="M4659" s="2">
        <f t="shared" si="1"/>
        <v>512.007574</v>
      </c>
      <c r="O4659" s="2">
        <v>4657.0</v>
      </c>
      <c r="P4659" s="2">
        <v>2939.0</v>
      </c>
      <c r="Q4659" s="2">
        <v>2926.0</v>
      </c>
      <c r="R4659" s="2">
        <v>2939.0</v>
      </c>
      <c r="S4659" s="2">
        <v>2870.0</v>
      </c>
      <c r="T4659" s="2">
        <v>1.336837006E9</v>
      </c>
      <c r="U4659" s="2">
        <v>3.8567748E7</v>
      </c>
      <c r="V4659" s="2">
        <v>5.1381225E7</v>
      </c>
      <c r="W4659" s="2">
        <v>1772172.0</v>
      </c>
      <c r="X4659" s="2">
        <v>3159.0</v>
      </c>
      <c r="Y4659" s="2">
        <f t="shared" si="8"/>
        <v>0.1598660171</v>
      </c>
      <c r="Z4659" s="2">
        <f t="shared" ref="Z4659:AC4659" si="4710">ROUNDDOWN($Y4659*Z$1,0)-IF(MOD($Y4659*Z$1,1)=0,1,0)+1</f>
        <v>1</v>
      </c>
      <c r="AA4659" s="2">
        <f t="shared" si="4710"/>
        <v>1</v>
      </c>
      <c r="AB4659" s="2">
        <f t="shared" si="4710"/>
        <v>1</v>
      </c>
      <c r="AC4659" s="2">
        <f t="shared" si="4710"/>
        <v>1</v>
      </c>
      <c r="AD4659" s="2">
        <f t="shared" si="10"/>
        <v>0</v>
      </c>
      <c r="AE4659" s="2">
        <f t="shared" si="11"/>
        <v>0</v>
      </c>
      <c r="AF4659" s="2">
        <f t="shared" si="12"/>
        <v>1</v>
      </c>
      <c r="AG4659" s="2">
        <f t="shared" si="13"/>
        <v>0</v>
      </c>
      <c r="AH4659" s="2">
        <f t="shared" si="14"/>
        <v>0</v>
      </c>
      <c r="AI4659" s="2">
        <f t="shared" si="15"/>
        <v>0</v>
      </c>
      <c r="AJ4659" s="2">
        <f t="shared" si="16"/>
        <v>0</v>
      </c>
      <c r="AK4659" s="2">
        <f t="shared" si="17"/>
        <v>0</v>
      </c>
      <c r="AL4659" s="2">
        <f t="shared" si="18"/>
        <v>1</v>
      </c>
    </row>
    <row r="4660" ht="13.5" customHeight="1">
      <c r="A4660" s="3">
        <v>44747.0</v>
      </c>
      <c r="B4660" s="2">
        <v>2865.0</v>
      </c>
      <c r="C4660" s="2">
        <f t="shared" si="3"/>
        <v>2865</v>
      </c>
      <c r="D4660" s="2">
        <f t="shared" si="26"/>
        <v>5996.697923</v>
      </c>
      <c r="E4660" s="2">
        <f t="shared" si="20"/>
        <v>2728.315469</v>
      </c>
      <c r="F4660" s="2">
        <v>-0.69</v>
      </c>
      <c r="G4660" s="2">
        <f t="shared" si="4"/>
        <v>-0.0069</v>
      </c>
      <c r="H4660" s="2">
        <f t="shared" si="21"/>
        <v>2.2682</v>
      </c>
      <c r="I4660" s="2">
        <f t="shared" si="27"/>
        <v>1.864210967</v>
      </c>
      <c r="J4660" s="2">
        <f t="shared" si="5"/>
        <v>491.8424586</v>
      </c>
      <c r="K4660" s="2">
        <f t="shared" si="6"/>
        <v>508.4747218</v>
      </c>
      <c r="L4660" s="2">
        <f t="shared" si="7"/>
        <v>0</v>
      </c>
      <c r="M4660" s="2">
        <f t="shared" si="1"/>
        <v>508.4747218</v>
      </c>
      <c r="O4660" s="2">
        <v>4658.0</v>
      </c>
      <c r="P4660" s="2">
        <v>2905.0</v>
      </c>
      <c r="Q4660" s="2">
        <v>2885.0</v>
      </c>
      <c r="R4660" s="2">
        <v>2910.0</v>
      </c>
      <c r="S4660" s="2">
        <v>2843.0</v>
      </c>
      <c r="T4660" s="2">
        <v>1.336837006E9</v>
      </c>
      <c r="U4660" s="2">
        <v>3.830038E7</v>
      </c>
      <c r="V4660" s="2">
        <v>6.5714225E7</v>
      </c>
      <c r="W4660" s="2">
        <v>2285103.0</v>
      </c>
      <c r="X4660" s="2">
        <v>3594.0</v>
      </c>
      <c r="Y4660" s="2">
        <f t="shared" si="8"/>
        <v>0.2981120585</v>
      </c>
      <c r="Z4660" s="2">
        <f t="shared" ref="Z4660:AC4660" si="4711">ROUNDDOWN($Y4660*Z$1,0)-IF(MOD($Y4660*Z$1,1)=0,1,0)+1</f>
        <v>1</v>
      </c>
      <c r="AA4660" s="2">
        <f t="shared" si="4711"/>
        <v>1</v>
      </c>
      <c r="AB4660" s="2">
        <f t="shared" si="4711"/>
        <v>2</v>
      </c>
      <c r="AC4660" s="2">
        <f t="shared" si="4711"/>
        <v>2</v>
      </c>
      <c r="AD4660" s="2">
        <f t="shared" si="10"/>
        <v>0</v>
      </c>
      <c r="AE4660" s="2">
        <f t="shared" si="11"/>
        <v>0</v>
      </c>
      <c r="AF4660" s="2">
        <f t="shared" si="12"/>
        <v>0</v>
      </c>
      <c r="AG4660" s="2">
        <f t="shared" si="13"/>
        <v>1</v>
      </c>
      <c r="AH4660" s="2">
        <f t="shared" si="14"/>
        <v>0</v>
      </c>
      <c r="AI4660" s="2">
        <f t="shared" si="15"/>
        <v>0</v>
      </c>
      <c r="AJ4660" s="2">
        <f t="shared" si="16"/>
        <v>0</v>
      </c>
      <c r="AK4660" s="2">
        <f t="shared" si="17"/>
        <v>0</v>
      </c>
      <c r="AL4660" s="2">
        <f t="shared" si="18"/>
        <v>1</v>
      </c>
    </row>
    <row r="4661" ht="13.5" customHeight="1">
      <c r="A4661" s="3">
        <v>44748.0</v>
      </c>
      <c r="B4661" s="2">
        <v>2864.0</v>
      </c>
      <c r="C4661" s="2">
        <f t="shared" si="3"/>
        <v>2864</v>
      </c>
      <c r="D4661" s="2">
        <f t="shared" si="26"/>
        <v>5999.107559</v>
      </c>
      <c r="E4661" s="2">
        <f t="shared" si="20"/>
        <v>2728.658037</v>
      </c>
      <c r="F4661" s="2">
        <v>-0.03</v>
      </c>
      <c r="G4661" s="2">
        <f t="shared" si="4"/>
        <v>-0.0003</v>
      </c>
      <c r="H4661" s="2">
        <f t="shared" si="21"/>
        <v>2.2679</v>
      </c>
      <c r="I4661" s="2">
        <f t="shared" si="27"/>
        <v>1.864612795</v>
      </c>
      <c r="J4661" s="2">
        <f t="shared" si="5"/>
        <v>491.6949059</v>
      </c>
      <c r="K4661" s="2">
        <f t="shared" si="6"/>
        <v>508.3221793</v>
      </c>
      <c r="L4661" s="2">
        <f t="shared" si="7"/>
        <v>0</v>
      </c>
      <c r="M4661" s="2">
        <f t="shared" si="1"/>
        <v>508.3221793</v>
      </c>
      <c r="O4661" s="2">
        <v>4659.0</v>
      </c>
      <c r="P4661" s="2">
        <v>2886.0</v>
      </c>
      <c r="Q4661" s="2">
        <v>2865.0</v>
      </c>
      <c r="R4661" s="2">
        <v>2891.0</v>
      </c>
      <c r="S4661" s="2">
        <v>2835.0</v>
      </c>
      <c r="T4661" s="2">
        <v>1.336837006E9</v>
      </c>
      <c r="U4661" s="2">
        <v>3.8287012E7</v>
      </c>
      <c r="V4661" s="2">
        <v>6.6362241E7</v>
      </c>
      <c r="W4661" s="2">
        <v>2316821.0</v>
      </c>
      <c r="X4661" s="2">
        <v>4295.0</v>
      </c>
      <c r="Y4661" s="2">
        <f t="shared" si="8"/>
        <v>0.4764514819</v>
      </c>
      <c r="Z4661" s="2">
        <f t="shared" ref="Z4661:AC4661" si="4712">ROUNDDOWN($Y4661*Z$1,0)-IF(MOD($Y4661*Z$1,1)=0,1,0)+1</f>
        <v>1</v>
      </c>
      <c r="AA4661" s="2">
        <f t="shared" si="4712"/>
        <v>2</v>
      </c>
      <c r="AB4661" s="2">
        <f t="shared" si="4712"/>
        <v>2</v>
      </c>
      <c r="AC4661" s="2">
        <f t="shared" si="4712"/>
        <v>3</v>
      </c>
      <c r="AD4661" s="2">
        <f t="shared" si="10"/>
        <v>0</v>
      </c>
      <c r="AE4661" s="2">
        <f t="shared" si="11"/>
        <v>0</v>
      </c>
      <c r="AF4661" s="2">
        <f t="shared" si="12"/>
        <v>0</v>
      </c>
      <c r="AG4661" s="2">
        <f t="shared" si="13"/>
        <v>0</v>
      </c>
      <c r="AH4661" s="2">
        <f t="shared" si="14"/>
        <v>0</v>
      </c>
      <c r="AI4661" s="2">
        <f t="shared" si="15"/>
        <v>0</v>
      </c>
      <c r="AJ4661" s="2">
        <f t="shared" si="16"/>
        <v>0</v>
      </c>
      <c r="AK4661" s="2">
        <f t="shared" si="17"/>
        <v>1</v>
      </c>
      <c r="AL4661" s="2">
        <f t="shared" si="18"/>
        <v>1</v>
      </c>
    </row>
    <row r="4662" ht="13.5" customHeight="1">
      <c r="A4662" s="3">
        <v>44749.0</v>
      </c>
      <c r="B4662" s="2">
        <v>2978.0</v>
      </c>
      <c r="C4662" s="2">
        <f t="shared" si="3"/>
        <v>2978</v>
      </c>
      <c r="D4662" s="2">
        <f t="shared" si="26"/>
        <v>6001.518164</v>
      </c>
      <c r="E4662" s="2">
        <f t="shared" si="20"/>
        <v>2729.000604</v>
      </c>
      <c r="F4662" s="2">
        <v>3.98</v>
      </c>
      <c r="G4662" s="2">
        <f t="shared" si="4"/>
        <v>0.0398</v>
      </c>
      <c r="H4662" s="2">
        <f t="shared" si="21"/>
        <v>2.3077</v>
      </c>
      <c r="I4662" s="2">
        <f t="shared" si="27"/>
        <v>1.865014622</v>
      </c>
      <c r="J4662" s="2">
        <f t="shared" si="5"/>
        <v>511.2643632</v>
      </c>
      <c r="K4662" s="2">
        <f t="shared" si="6"/>
        <v>528.5534021</v>
      </c>
      <c r="L4662" s="2">
        <f t="shared" si="7"/>
        <v>0</v>
      </c>
      <c r="M4662" s="2">
        <f t="shared" si="1"/>
        <v>528.5534021</v>
      </c>
      <c r="O4662" s="2">
        <v>4660.0</v>
      </c>
      <c r="P4662" s="2">
        <v>2889.0</v>
      </c>
      <c r="Q4662" s="2">
        <v>2864.0</v>
      </c>
      <c r="R4662" s="2">
        <v>2983.0</v>
      </c>
      <c r="S4662" s="2">
        <v>2883.0</v>
      </c>
      <c r="T4662" s="2">
        <v>1.336837006E9</v>
      </c>
      <c r="U4662" s="2">
        <v>3.9811006E7</v>
      </c>
      <c r="V4662" s="2">
        <v>1.17125227E8</v>
      </c>
      <c r="W4662" s="2">
        <v>3967938.0</v>
      </c>
      <c r="X4662" s="2">
        <v>3865.0</v>
      </c>
      <c r="Y4662" s="2">
        <f t="shared" si="8"/>
        <v>0.9861956963</v>
      </c>
      <c r="Z4662" s="2">
        <f t="shared" ref="Z4662:AC4662" si="4713">ROUNDDOWN($Y4662*Z$1,0)-IF(MOD($Y4662*Z$1,1)=0,1,0)+1</f>
        <v>2</v>
      </c>
      <c r="AA4662" s="2">
        <f t="shared" si="4713"/>
        <v>3</v>
      </c>
      <c r="AB4662" s="2">
        <f t="shared" si="4713"/>
        <v>4</v>
      </c>
      <c r="AC4662" s="2">
        <f t="shared" si="4713"/>
        <v>5</v>
      </c>
      <c r="AD4662" s="2">
        <f t="shared" si="10"/>
        <v>0</v>
      </c>
      <c r="AE4662" s="2">
        <f t="shared" si="11"/>
        <v>1</v>
      </c>
      <c r="AF4662" s="2">
        <f t="shared" si="12"/>
        <v>0</v>
      </c>
      <c r="AG4662" s="2">
        <f t="shared" si="13"/>
        <v>0</v>
      </c>
      <c r="AH4662" s="2">
        <f t="shared" si="14"/>
        <v>0</v>
      </c>
      <c r="AI4662" s="2">
        <f t="shared" si="15"/>
        <v>0</v>
      </c>
      <c r="AJ4662" s="2">
        <f t="shared" si="16"/>
        <v>0</v>
      </c>
      <c r="AK4662" s="2">
        <f t="shared" si="17"/>
        <v>0</v>
      </c>
      <c r="AL4662" s="2">
        <f t="shared" si="18"/>
        <v>1</v>
      </c>
    </row>
    <row r="4663" ht="13.5" customHeight="1">
      <c r="A4663" s="3">
        <v>44752.0</v>
      </c>
      <c r="B4663" s="2">
        <v>3065.0</v>
      </c>
      <c r="C4663" s="2">
        <f t="shared" si="3"/>
        <v>3065</v>
      </c>
      <c r="D4663" s="2">
        <f t="shared" si="26"/>
        <v>6003.929737</v>
      </c>
      <c r="E4663" s="2">
        <f t="shared" si="20"/>
        <v>2729.343172</v>
      </c>
      <c r="F4663" s="2">
        <v>2.92</v>
      </c>
      <c r="G4663" s="2">
        <f t="shared" si="4"/>
        <v>0.0292</v>
      </c>
      <c r="H4663" s="2">
        <f t="shared" si="21"/>
        <v>2.3369</v>
      </c>
      <c r="I4663" s="2">
        <f t="shared" si="27"/>
        <v>1.865416449</v>
      </c>
      <c r="J4663" s="2">
        <f t="shared" si="5"/>
        <v>526.1932826</v>
      </c>
      <c r="K4663" s="2">
        <f t="shared" si="6"/>
        <v>543.9871614</v>
      </c>
      <c r="L4663" s="2">
        <f t="shared" si="7"/>
        <v>0</v>
      </c>
      <c r="M4663" s="2">
        <f t="shared" si="1"/>
        <v>543.9871614</v>
      </c>
      <c r="O4663" s="2">
        <v>4661.0</v>
      </c>
      <c r="P4663" s="2">
        <v>2994.0</v>
      </c>
      <c r="Q4663" s="2">
        <v>2978.0</v>
      </c>
      <c r="R4663" s="2">
        <v>3094.0</v>
      </c>
      <c r="S4663" s="2">
        <v>2981.0</v>
      </c>
      <c r="T4663" s="2">
        <v>1.336837006E9</v>
      </c>
      <c r="U4663" s="2">
        <v>4.0974054E7</v>
      </c>
      <c r="V4663" s="2">
        <v>6.2660139E7</v>
      </c>
      <c r="W4663" s="2">
        <v>2049882.0</v>
      </c>
      <c r="X4663" s="2">
        <v>2062.0</v>
      </c>
      <c r="Y4663" s="2">
        <f t="shared" si="8"/>
        <v>0.9582825822</v>
      </c>
      <c r="Z4663" s="2">
        <f t="shared" ref="Z4663:AC4663" si="4714">ROUNDDOWN($Y4663*Z$1,0)-IF(MOD($Y4663*Z$1,1)=0,1,0)+1</f>
        <v>2</v>
      </c>
      <c r="AA4663" s="2">
        <f t="shared" si="4714"/>
        <v>3</v>
      </c>
      <c r="AB4663" s="2">
        <f t="shared" si="4714"/>
        <v>4</v>
      </c>
      <c r="AC4663" s="2">
        <f t="shared" si="4714"/>
        <v>5</v>
      </c>
      <c r="AD4663" s="2">
        <f t="shared" si="10"/>
        <v>1</v>
      </c>
      <c r="AE4663" s="2">
        <f t="shared" si="11"/>
        <v>0</v>
      </c>
      <c r="AF4663" s="2">
        <f t="shared" si="12"/>
        <v>0</v>
      </c>
      <c r="AG4663" s="2">
        <f t="shared" si="13"/>
        <v>0</v>
      </c>
      <c r="AH4663" s="2">
        <f t="shared" si="14"/>
        <v>0</v>
      </c>
      <c r="AI4663" s="2">
        <f t="shared" si="15"/>
        <v>0</v>
      </c>
      <c r="AJ4663" s="2">
        <f t="shared" si="16"/>
        <v>0</v>
      </c>
      <c r="AK4663" s="2">
        <f t="shared" si="17"/>
        <v>0</v>
      </c>
      <c r="AL4663" s="2">
        <f t="shared" si="18"/>
        <v>1</v>
      </c>
    </row>
    <row r="4664" ht="13.5" customHeight="1">
      <c r="A4664" s="3">
        <v>44753.0</v>
      </c>
      <c r="B4664" s="2">
        <v>3074.0</v>
      </c>
      <c r="C4664" s="2">
        <f t="shared" si="3"/>
        <v>3074</v>
      </c>
      <c r="D4664" s="2">
        <f t="shared" si="26"/>
        <v>6006.342279</v>
      </c>
      <c r="E4664" s="2">
        <f t="shared" si="20"/>
        <v>2729.68574</v>
      </c>
      <c r="F4664" s="2">
        <v>0.29</v>
      </c>
      <c r="G4664" s="2">
        <f t="shared" si="4"/>
        <v>0.0029</v>
      </c>
      <c r="H4664" s="2">
        <f t="shared" si="21"/>
        <v>2.3398</v>
      </c>
      <c r="I4664" s="2">
        <f t="shared" si="27"/>
        <v>1.865818276</v>
      </c>
      <c r="J4664" s="2">
        <f t="shared" si="5"/>
        <v>527.7192431</v>
      </c>
      <c r="K4664" s="2">
        <f t="shared" si="6"/>
        <v>545.5647242</v>
      </c>
      <c r="L4664" s="2">
        <f t="shared" si="7"/>
        <v>0</v>
      </c>
      <c r="M4664" s="2">
        <f t="shared" si="1"/>
        <v>545.5647242</v>
      </c>
      <c r="O4664" s="2">
        <v>4662.0</v>
      </c>
      <c r="P4664" s="2">
        <v>3060.0</v>
      </c>
      <c r="Q4664" s="2">
        <v>3065.0</v>
      </c>
      <c r="R4664" s="2">
        <v>3106.0</v>
      </c>
      <c r="S4664" s="2">
        <v>3031.0</v>
      </c>
      <c r="T4664" s="2">
        <v>1.336837006E9</v>
      </c>
      <c r="U4664" s="2">
        <v>4.109437E7</v>
      </c>
      <c r="V4664" s="2">
        <v>7.3278682E7</v>
      </c>
      <c r="W4664" s="2">
        <v>2379118.0</v>
      </c>
      <c r="X4664" s="2">
        <v>3695.0</v>
      </c>
      <c r="Y4664" s="2">
        <f t="shared" si="8"/>
        <v>0.5706455542</v>
      </c>
      <c r="Z4664" s="2">
        <f t="shared" ref="Z4664:AC4664" si="4715">ROUNDDOWN($Y4664*Z$1,0)-IF(MOD($Y4664*Z$1,1)=0,1,0)+1</f>
        <v>2</v>
      </c>
      <c r="AA4664" s="2">
        <f t="shared" si="4715"/>
        <v>2</v>
      </c>
      <c r="AB4664" s="2">
        <f t="shared" si="4715"/>
        <v>3</v>
      </c>
      <c r="AC4664" s="2">
        <f t="shared" si="4715"/>
        <v>3</v>
      </c>
      <c r="AD4664" s="2">
        <f t="shared" si="10"/>
        <v>0</v>
      </c>
      <c r="AE4664" s="2">
        <f t="shared" si="11"/>
        <v>0</v>
      </c>
      <c r="AF4664" s="2">
        <f t="shared" si="12"/>
        <v>0</v>
      </c>
      <c r="AG4664" s="2">
        <f t="shared" si="13"/>
        <v>0</v>
      </c>
      <c r="AH4664" s="2">
        <f t="shared" si="14"/>
        <v>1</v>
      </c>
      <c r="AI4664" s="2">
        <f t="shared" si="15"/>
        <v>0</v>
      </c>
      <c r="AJ4664" s="2">
        <f t="shared" si="16"/>
        <v>0</v>
      </c>
      <c r="AK4664" s="2">
        <f t="shared" si="17"/>
        <v>0</v>
      </c>
      <c r="AL4664" s="2">
        <f t="shared" si="18"/>
        <v>1</v>
      </c>
    </row>
    <row r="4665" ht="13.5" customHeight="1">
      <c r="A4665" s="3">
        <v>44754.0</v>
      </c>
      <c r="B4665" s="2">
        <v>3060.0</v>
      </c>
      <c r="C4665" s="2">
        <f t="shared" si="3"/>
        <v>3060</v>
      </c>
      <c r="D4665" s="2">
        <f t="shared" si="26"/>
        <v>6008.75579</v>
      </c>
      <c r="E4665" s="2">
        <f t="shared" si="20"/>
        <v>2730.028308</v>
      </c>
      <c r="F4665" s="2">
        <v>-0.46</v>
      </c>
      <c r="G4665" s="2">
        <f t="shared" si="4"/>
        <v>-0.0046</v>
      </c>
      <c r="H4665" s="2">
        <f t="shared" si="21"/>
        <v>2.3352</v>
      </c>
      <c r="I4665" s="2">
        <f t="shared" si="27"/>
        <v>1.866220103</v>
      </c>
      <c r="J4665" s="2">
        <f t="shared" si="5"/>
        <v>525.2917346</v>
      </c>
      <c r="K4665" s="2">
        <f t="shared" si="6"/>
        <v>543.0551265</v>
      </c>
      <c r="L4665" s="2">
        <f t="shared" si="7"/>
        <v>0</v>
      </c>
      <c r="M4665" s="2">
        <f t="shared" si="1"/>
        <v>543.0551265</v>
      </c>
      <c r="O4665" s="2">
        <v>4663.0</v>
      </c>
      <c r="P4665" s="2">
        <v>3045.0</v>
      </c>
      <c r="Q4665" s="2">
        <v>3074.0</v>
      </c>
      <c r="R4665" s="2">
        <v>3085.0</v>
      </c>
      <c r="S4665" s="2">
        <v>3045.0</v>
      </c>
      <c r="T4665" s="2">
        <v>1.336837006E9</v>
      </c>
      <c r="U4665" s="2">
        <v>4.0907212E7</v>
      </c>
      <c r="V4665" s="2">
        <v>6.8287781E7</v>
      </c>
      <c r="W4665" s="2">
        <v>2231041.0</v>
      </c>
      <c r="X4665" s="2">
        <v>3767.0</v>
      </c>
      <c r="Y4665" s="2">
        <f t="shared" si="8"/>
        <v>0.3589118961</v>
      </c>
      <c r="Z4665" s="2">
        <f t="shared" ref="Z4665:AC4665" si="4716">ROUNDDOWN($Y4665*Z$1,0)-IF(MOD($Y4665*Z$1,1)=0,1,0)+1</f>
        <v>1</v>
      </c>
      <c r="AA4665" s="2">
        <f t="shared" si="4716"/>
        <v>2</v>
      </c>
      <c r="AB4665" s="2">
        <f t="shared" si="4716"/>
        <v>2</v>
      </c>
      <c r="AC4665" s="2">
        <f t="shared" si="4716"/>
        <v>2</v>
      </c>
      <c r="AD4665" s="2">
        <f t="shared" si="10"/>
        <v>0</v>
      </c>
      <c r="AE4665" s="2">
        <f t="shared" si="11"/>
        <v>0</v>
      </c>
      <c r="AF4665" s="2">
        <f t="shared" si="12"/>
        <v>1</v>
      </c>
      <c r="AG4665" s="2">
        <f t="shared" si="13"/>
        <v>0</v>
      </c>
      <c r="AH4665" s="2">
        <f t="shared" si="14"/>
        <v>0</v>
      </c>
      <c r="AI4665" s="2">
        <f t="shared" si="15"/>
        <v>0</v>
      </c>
      <c r="AJ4665" s="2">
        <f t="shared" si="16"/>
        <v>0</v>
      </c>
      <c r="AK4665" s="2">
        <f t="shared" si="17"/>
        <v>0</v>
      </c>
      <c r="AL4665" s="2">
        <f t="shared" si="18"/>
        <v>1</v>
      </c>
    </row>
    <row r="4666" ht="13.5" customHeight="1">
      <c r="A4666" s="3">
        <v>44755.0</v>
      </c>
      <c r="B4666" s="2">
        <v>3040.0</v>
      </c>
      <c r="C4666" s="2">
        <f t="shared" si="3"/>
        <v>3040</v>
      </c>
      <c r="D4666" s="2">
        <f t="shared" si="26"/>
        <v>6011.170272</v>
      </c>
      <c r="E4666" s="2">
        <f t="shared" si="20"/>
        <v>2730.370875</v>
      </c>
      <c r="F4666" s="2">
        <v>-0.65</v>
      </c>
      <c r="G4666" s="2">
        <f t="shared" si="4"/>
        <v>-0.0065</v>
      </c>
      <c r="H4666" s="2">
        <f t="shared" si="21"/>
        <v>2.3287</v>
      </c>
      <c r="I4666" s="2">
        <f t="shared" si="27"/>
        <v>1.866621931</v>
      </c>
      <c r="J4666" s="2">
        <f t="shared" si="5"/>
        <v>521.8773383</v>
      </c>
      <c r="K4666" s="2">
        <f t="shared" si="6"/>
        <v>539.5252681</v>
      </c>
      <c r="L4666" s="2">
        <f t="shared" si="7"/>
        <v>0</v>
      </c>
      <c r="M4666" s="2">
        <f t="shared" si="1"/>
        <v>539.5252681</v>
      </c>
      <c r="O4666" s="2">
        <v>4664.0</v>
      </c>
      <c r="P4666" s="2">
        <v>3076.0</v>
      </c>
      <c r="Q4666" s="2">
        <v>3060.0</v>
      </c>
      <c r="R4666" s="2">
        <v>3092.0</v>
      </c>
      <c r="S4666" s="2">
        <v>3035.0</v>
      </c>
      <c r="T4666" s="2">
        <v>1.336837006E9</v>
      </c>
      <c r="U4666" s="2">
        <v>4.0639845E7</v>
      </c>
      <c r="V4666" s="2">
        <v>5.497853E7</v>
      </c>
      <c r="W4666" s="2">
        <v>1796165.0</v>
      </c>
      <c r="X4666" s="2">
        <v>2588.0</v>
      </c>
      <c r="Y4666" s="2">
        <f t="shared" si="8"/>
        <v>0.3103938287</v>
      </c>
      <c r="Z4666" s="2">
        <f t="shared" ref="Z4666:AC4666" si="4717">ROUNDDOWN($Y4666*Z$1,0)-IF(MOD($Y4666*Z$1,1)=0,1,0)+1</f>
        <v>1</v>
      </c>
      <c r="AA4666" s="2">
        <f t="shared" si="4717"/>
        <v>1</v>
      </c>
      <c r="AB4666" s="2">
        <f t="shared" si="4717"/>
        <v>2</v>
      </c>
      <c r="AC4666" s="2">
        <f t="shared" si="4717"/>
        <v>2</v>
      </c>
      <c r="AD4666" s="2">
        <f t="shared" si="10"/>
        <v>0</v>
      </c>
      <c r="AE4666" s="2">
        <f t="shared" si="11"/>
        <v>0</v>
      </c>
      <c r="AF4666" s="2">
        <f t="shared" si="12"/>
        <v>0</v>
      </c>
      <c r="AG4666" s="2">
        <f t="shared" si="13"/>
        <v>1</v>
      </c>
      <c r="AH4666" s="2">
        <f t="shared" si="14"/>
        <v>0</v>
      </c>
      <c r="AI4666" s="2">
        <f t="shared" si="15"/>
        <v>0</v>
      </c>
      <c r="AJ4666" s="2">
        <f t="shared" si="16"/>
        <v>0</v>
      </c>
      <c r="AK4666" s="2">
        <f t="shared" si="17"/>
        <v>0</v>
      </c>
      <c r="AL4666" s="2">
        <f t="shared" si="18"/>
        <v>1</v>
      </c>
    </row>
    <row r="4667" ht="13.5" customHeight="1">
      <c r="A4667" s="3">
        <v>44756.0</v>
      </c>
      <c r="B4667" s="2">
        <v>3007.0</v>
      </c>
      <c r="C4667" s="2">
        <f t="shared" si="3"/>
        <v>3007</v>
      </c>
      <c r="D4667" s="2">
        <f t="shared" si="26"/>
        <v>6013.585723</v>
      </c>
      <c r="E4667" s="2">
        <f t="shared" si="20"/>
        <v>2730.713443</v>
      </c>
      <c r="F4667" s="2">
        <v>-1.09</v>
      </c>
      <c r="G4667" s="2">
        <f t="shared" si="4"/>
        <v>-0.0109</v>
      </c>
      <c r="H4667" s="2">
        <f t="shared" si="21"/>
        <v>2.3178</v>
      </c>
      <c r="I4667" s="2">
        <f t="shared" si="27"/>
        <v>1.867023758</v>
      </c>
      <c r="J4667" s="2">
        <f t="shared" si="5"/>
        <v>516.1888753</v>
      </c>
      <c r="K4667" s="2">
        <f t="shared" si="6"/>
        <v>533.6444427</v>
      </c>
      <c r="L4667" s="2">
        <f t="shared" si="7"/>
        <v>0</v>
      </c>
      <c r="M4667" s="2">
        <f t="shared" si="1"/>
        <v>533.6444427</v>
      </c>
      <c r="O4667" s="2">
        <v>4665.0</v>
      </c>
      <c r="P4667" s="2">
        <v>3042.0</v>
      </c>
      <c r="Q4667" s="2">
        <v>3040.0</v>
      </c>
      <c r="R4667" s="2">
        <v>3068.0</v>
      </c>
      <c r="S4667" s="2">
        <v>3007.0</v>
      </c>
      <c r="T4667" s="2">
        <v>1.336837006E9</v>
      </c>
      <c r="U4667" s="2">
        <v>4.0198689E7</v>
      </c>
      <c r="V4667" s="2">
        <v>7.5344833E7</v>
      </c>
      <c r="W4667" s="2">
        <v>2477709.0</v>
      </c>
      <c r="X4667" s="2">
        <v>3368.0</v>
      </c>
      <c r="Y4667" s="2">
        <f t="shared" si="8"/>
        <v>0.2119366626</v>
      </c>
      <c r="Z4667" s="2">
        <f t="shared" ref="Z4667:AC4667" si="4718">ROUNDDOWN($Y4667*Z$1,0)-IF(MOD($Y4667*Z$1,1)=0,1,0)+1</f>
        <v>1</v>
      </c>
      <c r="AA4667" s="2">
        <f t="shared" si="4718"/>
        <v>1</v>
      </c>
      <c r="AB4667" s="2">
        <f t="shared" si="4718"/>
        <v>1</v>
      </c>
      <c r="AC4667" s="2">
        <f t="shared" si="4718"/>
        <v>2</v>
      </c>
      <c r="AD4667" s="2">
        <f t="shared" si="10"/>
        <v>0</v>
      </c>
      <c r="AE4667" s="2">
        <f t="shared" si="11"/>
        <v>0</v>
      </c>
      <c r="AF4667" s="2">
        <f t="shared" si="12"/>
        <v>0</v>
      </c>
      <c r="AG4667" s="2">
        <f t="shared" si="13"/>
        <v>0</v>
      </c>
      <c r="AH4667" s="2">
        <f t="shared" si="14"/>
        <v>0</v>
      </c>
      <c r="AI4667" s="2">
        <f t="shared" si="15"/>
        <v>0</v>
      </c>
      <c r="AJ4667" s="2">
        <f t="shared" si="16"/>
        <v>0</v>
      </c>
      <c r="AK4667" s="2">
        <f t="shared" si="17"/>
        <v>1</v>
      </c>
      <c r="AL4667" s="2">
        <f t="shared" si="18"/>
        <v>1</v>
      </c>
    </row>
    <row r="4668" ht="13.5" customHeight="1">
      <c r="A4668" s="3">
        <v>44759.0</v>
      </c>
      <c r="B4668" s="2">
        <v>3071.0</v>
      </c>
      <c r="C4668" s="2">
        <f t="shared" si="3"/>
        <v>3071</v>
      </c>
      <c r="D4668" s="2">
        <f t="shared" si="26"/>
        <v>6016.002145</v>
      </c>
      <c r="E4668" s="2">
        <f t="shared" si="20"/>
        <v>2731.056011</v>
      </c>
      <c r="F4668" s="2">
        <v>2.13</v>
      </c>
      <c r="G4668" s="2">
        <f t="shared" si="4"/>
        <v>0.0213</v>
      </c>
      <c r="H4668" s="2">
        <f t="shared" si="21"/>
        <v>2.3391</v>
      </c>
      <c r="I4668" s="2">
        <f t="shared" si="27"/>
        <v>1.867425585</v>
      </c>
      <c r="J4668" s="2">
        <f t="shared" si="5"/>
        <v>527.1836984</v>
      </c>
      <c r="K4668" s="2">
        <f t="shared" si="6"/>
        <v>545.0110693</v>
      </c>
      <c r="L4668" s="2">
        <f t="shared" si="7"/>
        <v>0</v>
      </c>
      <c r="M4668" s="2">
        <f t="shared" si="1"/>
        <v>545.0110693</v>
      </c>
      <c r="O4668" s="2">
        <v>4666.0</v>
      </c>
      <c r="P4668" s="2">
        <v>3068.0</v>
      </c>
      <c r="Q4668" s="2">
        <v>3007.0</v>
      </c>
      <c r="R4668" s="2">
        <v>3100.0</v>
      </c>
      <c r="S4668" s="2">
        <v>3056.0</v>
      </c>
      <c r="T4668" s="2">
        <v>1.336837006E9</v>
      </c>
      <c r="U4668" s="2">
        <v>4.1054264E7</v>
      </c>
      <c r="V4668" s="2">
        <v>1.7122356E7</v>
      </c>
      <c r="W4668" s="2">
        <v>557133.0</v>
      </c>
      <c r="X4668" s="2">
        <v>1258.0</v>
      </c>
      <c r="Y4668" s="2">
        <f t="shared" si="8"/>
        <v>0.9104750305</v>
      </c>
      <c r="Z4668" s="2">
        <f t="shared" ref="Z4668:AC4668" si="4719">ROUNDDOWN($Y4668*Z$1,0)-IF(MOD($Y4668*Z$1,1)=0,1,0)+1</f>
        <v>2</v>
      </c>
      <c r="AA4668" s="2">
        <f t="shared" si="4719"/>
        <v>3</v>
      </c>
      <c r="AB4668" s="2">
        <f t="shared" si="4719"/>
        <v>4</v>
      </c>
      <c r="AC4668" s="2">
        <f t="shared" si="4719"/>
        <v>5</v>
      </c>
      <c r="AD4668" s="2">
        <f t="shared" si="10"/>
        <v>1</v>
      </c>
      <c r="AE4668" s="2">
        <f t="shared" si="11"/>
        <v>0</v>
      </c>
      <c r="AF4668" s="2">
        <f t="shared" si="12"/>
        <v>0</v>
      </c>
      <c r="AG4668" s="2">
        <f t="shared" si="13"/>
        <v>0</v>
      </c>
      <c r="AH4668" s="2">
        <f t="shared" si="14"/>
        <v>0</v>
      </c>
      <c r="AI4668" s="2">
        <f t="shared" si="15"/>
        <v>0</v>
      </c>
      <c r="AJ4668" s="2">
        <f t="shared" si="16"/>
        <v>0</v>
      </c>
      <c r="AK4668" s="2">
        <f t="shared" si="17"/>
        <v>0</v>
      </c>
      <c r="AL4668" s="2">
        <f t="shared" si="18"/>
        <v>1</v>
      </c>
    </row>
    <row r="4669" ht="13.5" customHeight="1">
      <c r="A4669" s="3">
        <v>44760.0</v>
      </c>
      <c r="B4669" s="2">
        <v>3140.0</v>
      </c>
      <c r="C4669" s="2">
        <f t="shared" si="3"/>
        <v>3140</v>
      </c>
      <c r="D4669" s="2">
        <f t="shared" si="26"/>
        <v>6018.419538</v>
      </c>
      <c r="E4669" s="2">
        <f t="shared" si="20"/>
        <v>2731.398578</v>
      </c>
      <c r="F4669" s="2">
        <v>2.25</v>
      </c>
      <c r="G4669" s="2">
        <f t="shared" si="4"/>
        <v>0.0225</v>
      </c>
      <c r="H4669" s="2">
        <f t="shared" si="21"/>
        <v>2.3616</v>
      </c>
      <c r="I4669" s="2">
        <f t="shared" si="27"/>
        <v>1.867827412</v>
      </c>
      <c r="J4669" s="2">
        <f t="shared" si="5"/>
        <v>539.0453316</v>
      </c>
      <c r="K4669" s="2">
        <f t="shared" si="6"/>
        <v>557.2738184</v>
      </c>
      <c r="L4669" s="2">
        <f t="shared" si="7"/>
        <v>0</v>
      </c>
      <c r="M4669" s="2">
        <f t="shared" si="1"/>
        <v>557.2738184</v>
      </c>
      <c r="O4669" s="2">
        <v>4667.0</v>
      </c>
      <c r="P4669" s="2">
        <v>3094.0</v>
      </c>
      <c r="Q4669" s="2">
        <v>3071.0</v>
      </c>
      <c r="R4669" s="2">
        <v>3168.0</v>
      </c>
      <c r="S4669" s="2">
        <v>3094.0</v>
      </c>
      <c r="T4669" s="2">
        <v>1.336837006E9</v>
      </c>
      <c r="U4669" s="2">
        <v>4.1976682E7</v>
      </c>
      <c r="V4669" s="2">
        <v>1.0498963E8</v>
      </c>
      <c r="W4669" s="2">
        <v>3338967.0</v>
      </c>
      <c r="X4669" s="2">
        <v>4691.0</v>
      </c>
      <c r="Y4669" s="2">
        <f t="shared" si="8"/>
        <v>0.9208282582</v>
      </c>
      <c r="Z4669" s="2">
        <f t="shared" ref="Z4669:AC4669" si="4720">ROUNDDOWN($Y4669*Z$1,0)-IF(MOD($Y4669*Z$1,1)=0,1,0)+1</f>
        <v>2</v>
      </c>
      <c r="AA4669" s="2">
        <f t="shared" si="4720"/>
        <v>3</v>
      </c>
      <c r="AB4669" s="2">
        <f t="shared" si="4720"/>
        <v>4</v>
      </c>
      <c r="AC4669" s="2">
        <f t="shared" si="4720"/>
        <v>5</v>
      </c>
      <c r="AD4669" s="2">
        <f t="shared" si="10"/>
        <v>0</v>
      </c>
      <c r="AE4669" s="2">
        <f t="shared" si="11"/>
        <v>0</v>
      </c>
      <c r="AF4669" s="2">
        <f t="shared" si="12"/>
        <v>0</v>
      </c>
      <c r="AG4669" s="2">
        <f t="shared" si="13"/>
        <v>0</v>
      </c>
      <c r="AH4669" s="2">
        <f t="shared" si="14"/>
        <v>0</v>
      </c>
      <c r="AI4669" s="2">
        <f t="shared" si="15"/>
        <v>1</v>
      </c>
      <c r="AJ4669" s="2">
        <f t="shared" si="16"/>
        <v>0</v>
      </c>
      <c r="AK4669" s="2">
        <f t="shared" si="17"/>
        <v>0</v>
      </c>
      <c r="AL4669" s="2">
        <f t="shared" si="18"/>
        <v>1</v>
      </c>
    </row>
    <row r="4670" ht="13.5" customHeight="1">
      <c r="A4670" s="3">
        <v>44761.0</v>
      </c>
      <c r="B4670" s="2">
        <v>3090.0</v>
      </c>
      <c r="C4670" s="2">
        <f t="shared" si="3"/>
        <v>3090</v>
      </c>
      <c r="D4670" s="2">
        <f t="shared" si="26"/>
        <v>6020.837903</v>
      </c>
      <c r="E4670" s="2">
        <f t="shared" si="20"/>
        <v>2731.741146</v>
      </c>
      <c r="F4670" s="2">
        <v>-1.59</v>
      </c>
      <c r="G4670" s="2">
        <f t="shared" si="4"/>
        <v>-0.0159</v>
      </c>
      <c r="H4670" s="2">
        <f t="shared" si="21"/>
        <v>2.3457</v>
      </c>
      <c r="I4670" s="2">
        <f t="shared" si="27"/>
        <v>1.868229239</v>
      </c>
      <c r="J4670" s="2">
        <f t="shared" si="5"/>
        <v>530.4745108</v>
      </c>
      <c r="K4670" s="2">
        <f t="shared" si="6"/>
        <v>548.4131647</v>
      </c>
      <c r="L4670" s="2">
        <f t="shared" si="7"/>
        <v>0</v>
      </c>
      <c r="M4670" s="2">
        <f t="shared" si="1"/>
        <v>548.4131647</v>
      </c>
      <c r="O4670" s="2">
        <v>4668.0</v>
      </c>
      <c r="P4670" s="2">
        <v>3119.0</v>
      </c>
      <c r="Q4670" s="2">
        <v>3140.0</v>
      </c>
      <c r="R4670" s="2">
        <v>3157.0</v>
      </c>
      <c r="S4670" s="2">
        <v>3090.0</v>
      </c>
      <c r="T4670" s="2">
        <v>1.336837006E9</v>
      </c>
      <c r="U4670" s="2">
        <v>4.1308263E7</v>
      </c>
      <c r="V4670" s="2">
        <v>8.6186808E7</v>
      </c>
      <c r="W4670" s="2">
        <v>2770509.0</v>
      </c>
      <c r="X4670" s="2">
        <v>3477.0</v>
      </c>
      <c r="Y4670" s="2">
        <f t="shared" si="8"/>
        <v>0.1297198538</v>
      </c>
      <c r="Z4670" s="2">
        <f t="shared" ref="Z4670:AC4670" si="4721">ROUNDDOWN($Y4670*Z$1,0)-IF(MOD($Y4670*Z$1,1)=0,1,0)+1</f>
        <v>1</v>
      </c>
      <c r="AA4670" s="2">
        <f t="shared" si="4721"/>
        <v>1</v>
      </c>
      <c r="AB4670" s="2">
        <f t="shared" si="4721"/>
        <v>1</v>
      </c>
      <c r="AC4670" s="2">
        <f t="shared" si="4721"/>
        <v>1</v>
      </c>
      <c r="AD4670" s="2">
        <f t="shared" si="10"/>
        <v>0</v>
      </c>
      <c r="AE4670" s="2">
        <f t="shared" si="11"/>
        <v>0</v>
      </c>
      <c r="AF4670" s="2">
        <f t="shared" si="12"/>
        <v>0</v>
      </c>
      <c r="AG4670" s="2">
        <f t="shared" si="13"/>
        <v>0</v>
      </c>
      <c r="AH4670" s="2">
        <f t="shared" si="14"/>
        <v>0</v>
      </c>
      <c r="AI4670" s="2">
        <f t="shared" si="15"/>
        <v>0</v>
      </c>
      <c r="AJ4670" s="2">
        <f t="shared" si="16"/>
        <v>0</v>
      </c>
      <c r="AK4670" s="2">
        <f t="shared" si="17"/>
        <v>1</v>
      </c>
      <c r="AL4670" s="2">
        <f t="shared" si="18"/>
        <v>1</v>
      </c>
    </row>
    <row r="4671" ht="13.5" customHeight="1">
      <c r="A4671" s="3">
        <v>44762.0</v>
      </c>
      <c r="B4671" s="2">
        <v>3199.0</v>
      </c>
      <c r="C4671" s="2">
        <f t="shared" si="3"/>
        <v>3199</v>
      </c>
      <c r="D4671" s="2">
        <f t="shared" si="26"/>
        <v>6023.257239</v>
      </c>
      <c r="E4671" s="2">
        <f t="shared" si="20"/>
        <v>2732.083714</v>
      </c>
      <c r="F4671" s="2">
        <v>3.53</v>
      </c>
      <c r="G4671" s="2">
        <f t="shared" si="4"/>
        <v>0.0353</v>
      </c>
      <c r="H4671" s="2">
        <f t="shared" si="21"/>
        <v>2.381</v>
      </c>
      <c r="I4671" s="2">
        <f t="shared" si="27"/>
        <v>1.868631066</v>
      </c>
      <c r="J4671" s="2">
        <f t="shared" si="5"/>
        <v>549.200261</v>
      </c>
      <c r="K4671" s="2">
        <f t="shared" si="6"/>
        <v>567.7721494</v>
      </c>
      <c r="L4671" s="2">
        <f t="shared" si="7"/>
        <v>0</v>
      </c>
      <c r="M4671" s="2">
        <f t="shared" si="1"/>
        <v>567.7721494</v>
      </c>
      <c r="O4671" s="2">
        <v>4669.0</v>
      </c>
      <c r="P4671" s="2">
        <v>3142.0</v>
      </c>
      <c r="Q4671" s="2">
        <v>3090.0</v>
      </c>
      <c r="R4671" s="2">
        <v>3199.0</v>
      </c>
      <c r="S4671" s="2">
        <v>3131.0</v>
      </c>
      <c r="T4671" s="2">
        <v>1.336837006E9</v>
      </c>
      <c r="U4671" s="2">
        <v>4.2765416E7</v>
      </c>
      <c r="V4671" s="2">
        <v>1.05788709E8</v>
      </c>
      <c r="W4671" s="2">
        <v>3333790.0</v>
      </c>
      <c r="X4671" s="2">
        <v>4417.0</v>
      </c>
      <c r="Y4671" s="2">
        <f t="shared" si="8"/>
        <v>0.9788875355</v>
      </c>
      <c r="Z4671" s="2">
        <f t="shared" ref="Z4671:AC4671" si="4722">ROUNDDOWN($Y4671*Z$1,0)-IF(MOD($Y4671*Z$1,1)=0,1,0)+1</f>
        <v>2</v>
      </c>
      <c r="AA4671" s="2">
        <f t="shared" si="4722"/>
        <v>3</v>
      </c>
      <c r="AB4671" s="2">
        <f t="shared" si="4722"/>
        <v>4</v>
      </c>
      <c r="AC4671" s="2">
        <f t="shared" si="4722"/>
        <v>5</v>
      </c>
      <c r="AD4671" s="2">
        <f t="shared" si="10"/>
        <v>1</v>
      </c>
      <c r="AE4671" s="2">
        <f t="shared" si="11"/>
        <v>0</v>
      </c>
      <c r="AF4671" s="2">
        <f t="shared" si="12"/>
        <v>0</v>
      </c>
      <c r="AG4671" s="2">
        <f t="shared" si="13"/>
        <v>0</v>
      </c>
      <c r="AH4671" s="2">
        <f t="shared" si="14"/>
        <v>0</v>
      </c>
      <c r="AI4671" s="2">
        <f t="shared" si="15"/>
        <v>0</v>
      </c>
      <c r="AJ4671" s="2">
        <f t="shared" si="16"/>
        <v>0</v>
      </c>
      <c r="AK4671" s="2">
        <f t="shared" si="17"/>
        <v>0</v>
      </c>
      <c r="AL4671" s="2">
        <f t="shared" si="18"/>
        <v>1</v>
      </c>
    </row>
    <row r="4672" ht="13.5" customHeight="1">
      <c r="A4672" s="3">
        <v>44763.0</v>
      </c>
      <c r="B4672" s="2">
        <v>3244.0</v>
      </c>
      <c r="C4672" s="2">
        <f t="shared" si="3"/>
        <v>3244</v>
      </c>
      <c r="D4672" s="2">
        <f t="shared" si="26"/>
        <v>6025.677548</v>
      </c>
      <c r="E4672" s="2">
        <f t="shared" si="20"/>
        <v>2732.426282</v>
      </c>
      <c r="F4672" s="2">
        <v>1.41</v>
      </c>
      <c r="G4672" s="2">
        <f t="shared" si="4"/>
        <v>0.0141</v>
      </c>
      <c r="H4672" s="2">
        <f t="shared" si="21"/>
        <v>2.3951</v>
      </c>
      <c r="I4672" s="2">
        <f t="shared" si="27"/>
        <v>1.869032894</v>
      </c>
      <c r="J4672" s="2">
        <f t="shared" si="5"/>
        <v>556.9439847</v>
      </c>
      <c r="K4672" s="2">
        <f t="shared" si="6"/>
        <v>575.7777367</v>
      </c>
      <c r="L4672" s="2">
        <f t="shared" si="7"/>
        <v>0</v>
      </c>
      <c r="M4672" s="2">
        <f t="shared" si="1"/>
        <v>575.7777367</v>
      </c>
      <c r="O4672" s="2">
        <v>4670.0</v>
      </c>
      <c r="P4672" s="2">
        <v>3190.0</v>
      </c>
      <c r="Q4672" s="2">
        <v>3199.0</v>
      </c>
      <c r="R4672" s="2">
        <v>3255.0</v>
      </c>
      <c r="S4672" s="2">
        <v>3174.0</v>
      </c>
      <c r="T4672" s="2">
        <v>1.336837006E9</v>
      </c>
      <c r="U4672" s="2">
        <v>4.3366992E7</v>
      </c>
      <c r="V4672" s="2">
        <v>1.00069368E8</v>
      </c>
      <c r="W4672" s="2">
        <v>3104973.0</v>
      </c>
      <c r="X4672" s="2">
        <v>3381.0</v>
      </c>
      <c r="Y4672" s="2">
        <f t="shared" si="8"/>
        <v>0.8296792529</v>
      </c>
      <c r="Z4672" s="2">
        <f t="shared" ref="Z4672:AC4672" si="4723">ROUNDDOWN($Y4672*Z$1,0)-IF(MOD($Y4672*Z$1,1)=0,1,0)+1</f>
        <v>2</v>
      </c>
      <c r="AA4672" s="2">
        <f t="shared" si="4723"/>
        <v>3</v>
      </c>
      <c r="AB4672" s="2">
        <f t="shared" si="4723"/>
        <v>4</v>
      </c>
      <c r="AC4672" s="2">
        <f t="shared" si="4723"/>
        <v>5</v>
      </c>
      <c r="AD4672" s="2">
        <f t="shared" si="10"/>
        <v>0</v>
      </c>
      <c r="AE4672" s="2">
        <f t="shared" si="11"/>
        <v>0</v>
      </c>
      <c r="AF4672" s="2">
        <f t="shared" si="12"/>
        <v>0</v>
      </c>
      <c r="AG4672" s="2">
        <f t="shared" si="13"/>
        <v>0</v>
      </c>
      <c r="AH4672" s="2">
        <f t="shared" si="14"/>
        <v>1</v>
      </c>
      <c r="AI4672" s="2">
        <f t="shared" si="15"/>
        <v>0</v>
      </c>
      <c r="AJ4672" s="2">
        <f t="shared" si="16"/>
        <v>0</v>
      </c>
      <c r="AK4672" s="2">
        <f t="shared" si="17"/>
        <v>0</v>
      </c>
      <c r="AL4672" s="2">
        <f t="shared" si="18"/>
        <v>1</v>
      </c>
    </row>
    <row r="4673" ht="13.5" customHeight="1">
      <c r="A4673" s="3">
        <v>44766.0</v>
      </c>
      <c r="B4673" s="2">
        <v>3217.0</v>
      </c>
      <c r="C4673" s="2">
        <f t="shared" si="3"/>
        <v>3217</v>
      </c>
      <c r="D4673" s="2">
        <f t="shared" si="26"/>
        <v>6028.098829</v>
      </c>
      <c r="E4673" s="2">
        <f t="shared" si="20"/>
        <v>2732.768849</v>
      </c>
      <c r="F4673" s="2">
        <v>-0.83</v>
      </c>
      <c r="G4673" s="2">
        <f t="shared" si="4"/>
        <v>-0.0083</v>
      </c>
      <c r="H4673" s="2">
        <f t="shared" si="21"/>
        <v>2.3868</v>
      </c>
      <c r="I4673" s="2">
        <f t="shared" si="27"/>
        <v>1.869434721</v>
      </c>
      <c r="J4673" s="2">
        <f t="shared" si="5"/>
        <v>552.3213496</v>
      </c>
      <c r="K4673" s="2">
        <f t="shared" si="6"/>
        <v>570.9987815</v>
      </c>
      <c r="L4673" s="2">
        <f t="shared" si="7"/>
        <v>0</v>
      </c>
      <c r="M4673" s="2">
        <f t="shared" si="1"/>
        <v>570.9987815</v>
      </c>
      <c r="O4673" s="2">
        <v>4671.0</v>
      </c>
      <c r="P4673" s="2">
        <v>3240.0</v>
      </c>
      <c r="Q4673" s="2">
        <v>3244.0</v>
      </c>
      <c r="R4673" s="2">
        <v>3263.0</v>
      </c>
      <c r="S4673" s="2">
        <v>3211.0</v>
      </c>
      <c r="T4673" s="2">
        <v>1.336837006E9</v>
      </c>
      <c r="U4673" s="2">
        <v>4.3006046E7</v>
      </c>
      <c r="V4673" s="2">
        <v>3.4414275E7</v>
      </c>
      <c r="W4673" s="2">
        <v>1063398.0</v>
      </c>
      <c r="X4673" s="2">
        <v>1544.0</v>
      </c>
      <c r="Y4673" s="2">
        <f t="shared" si="8"/>
        <v>0.2683719042</v>
      </c>
      <c r="Z4673" s="2">
        <f t="shared" ref="Z4673:AC4673" si="4724">ROUNDDOWN($Y4673*Z$1,0)-IF(MOD($Y4673*Z$1,1)=0,1,0)+1</f>
        <v>1</v>
      </c>
      <c r="AA4673" s="2">
        <f t="shared" si="4724"/>
        <v>1</v>
      </c>
      <c r="AB4673" s="2">
        <f t="shared" si="4724"/>
        <v>2</v>
      </c>
      <c r="AC4673" s="2">
        <f t="shared" si="4724"/>
        <v>2</v>
      </c>
      <c r="AD4673" s="2">
        <f t="shared" si="10"/>
        <v>0</v>
      </c>
      <c r="AE4673" s="2">
        <f t="shared" si="11"/>
        <v>0</v>
      </c>
      <c r="AF4673" s="2">
        <f t="shared" si="12"/>
        <v>1</v>
      </c>
      <c r="AG4673" s="2">
        <f t="shared" si="13"/>
        <v>0</v>
      </c>
      <c r="AH4673" s="2">
        <f t="shared" si="14"/>
        <v>0</v>
      </c>
      <c r="AI4673" s="2">
        <f t="shared" si="15"/>
        <v>0</v>
      </c>
      <c r="AJ4673" s="2">
        <f t="shared" si="16"/>
        <v>0</v>
      </c>
      <c r="AK4673" s="2">
        <f t="shared" si="17"/>
        <v>0</v>
      </c>
      <c r="AL4673" s="2">
        <f t="shared" si="18"/>
        <v>1</v>
      </c>
    </row>
    <row r="4674" ht="13.5" customHeight="1">
      <c r="A4674" s="3">
        <v>44767.0</v>
      </c>
      <c r="B4674" s="2">
        <v>3161.0</v>
      </c>
      <c r="C4674" s="2">
        <f t="shared" si="3"/>
        <v>3161</v>
      </c>
      <c r="D4674" s="2">
        <f t="shared" si="26"/>
        <v>6030.521082</v>
      </c>
      <c r="E4674" s="2">
        <f t="shared" si="20"/>
        <v>2733.111417</v>
      </c>
      <c r="F4674" s="2">
        <v>-1.74</v>
      </c>
      <c r="G4674" s="2">
        <f t="shared" si="4"/>
        <v>-0.0174</v>
      </c>
      <c r="H4674" s="2">
        <f t="shared" si="21"/>
        <v>2.3694</v>
      </c>
      <c r="I4674" s="2">
        <f t="shared" si="27"/>
        <v>1.869836548</v>
      </c>
      <c r="J4674" s="2">
        <f t="shared" si="5"/>
        <v>542.7109581</v>
      </c>
      <c r="K4674" s="2">
        <f t="shared" si="6"/>
        <v>561.0634027</v>
      </c>
      <c r="L4674" s="2">
        <f t="shared" si="7"/>
        <v>0</v>
      </c>
      <c r="M4674" s="2">
        <f t="shared" si="1"/>
        <v>561.0634027</v>
      </c>
      <c r="O4674" s="2">
        <v>4672.0</v>
      </c>
      <c r="P4674" s="2">
        <v>3247.0</v>
      </c>
      <c r="Q4674" s="2">
        <v>3217.0</v>
      </c>
      <c r="R4674" s="2">
        <v>3263.0</v>
      </c>
      <c r="S4674" s="2">
        <v>3151.0</v>
      </c>
      <c r="T4674" s="2">
        <v>1.336837006E9</v>
      </c>
      <c r="U4674" s="2">
        <v>4.2257418E7</v>
      </c>
      <c r="V4674" s="2">
        <v>6.8274551E7</v>
      </c>
      <c r="W4674" s="2">
        <v>2130755.0</v>
      </c>
      <c r="X4674" s="2">
        <v>3804.0</v>
      </c>
      <c r="Y4674" s="2">
        <f t="shared" si="8"/>
        <v>0.111043443</v>
      </c>
      <c r="Z4674" s="2">
        <f t="shared" ref="Z4674:AC4674" si="4725">ROUNDDOWN($Y4674*Z$1,0)-IF(MOD($Y4674*Z$1,1)=0,1,0)+1</f>
        <v>1</v>
      </c>
      <c r="AA4674" s="2">
        <f t="shared" si="4725"/>
        <v>1</v>
      </c>
      <c r="AB4674" s="2">
        <f t="shared" si="4725"/>
        <v>1</v>
      </c>
      <c r="AC4674" s="2">
        <f t="shared" si="4725"/>
        <v>1</v>
      </c>
      <c r="AD4674" s="2">
        <f t="shared" si="10"/>
        <v>0</v>
      </c>
      <c r="AE4674" s="2">
        <f t="shared" si="11"/>
        <v>0</v>
      </c>
      <c r="AF4674" s="2">
        <f t="shared" si="12"/>
        <v>0</v>
      </c>
      <c r="AG4674" s="2">
        <f t="shared" si="13"/>
        <v>1</v>
      </c>
      <c r="AH4674" s="2">
        <f t="shared" si="14"/>
        <v>0</v>
      </c>
      <c r="AI4674" s="2">
        <f t="shared" si="15"/>
        <v>0</v>
      </c>
      <c r="AJ4674" s="2">
        <f t="shared" si="16"/>
        <v>0</v>
      </c>
      <c r="AK4674" s="2">
        <f t="shared" si="17"/>
        <v>0</v>
      </c>
      <c r="AL4674" s="2">
        <f t="shared" si="18"/>
        <v>1</v>
      </c>
    </row>
    <row r="4675" ht="13.5" customHeight="1">
      <c r="A4675" s="3">
        <v>44768.0</v>
      </c>
      <c r="B4675" s="2">
        <v>3102.0</v>
      </c>
      <c r="C4675" s="2">
        <f t="shared" si="3"/>
        <v>3102</v>
      </c>
      <c r="D4675" s="2">
        <f t="shared" si="26"/>
        <v>6032.94431</v>
      </c>
      <c r="E4675" s="2">
        <f t="shared" si="20"/>
        <v>2733.453985</v>
      </c>
      <c r="F4675" s="2">
        <v>-1.87</v>
      </c>
      <c r="G4675" s="2">
        <f t="shared" si="4"/>
        <v>-0.0187</v>
      </c>
      <c r="H4675" s="2">
        <f t="shared" si="21"/>
        <v>2.3507</v>
      </c>
      <c r="I4675" s="2">
        <f t="shared" si="27"/>
        <v>1.870238375</v>
      </c>
      <c r="J4675" s="2">
        <f t="shared" si="5"/>
        <v>532.5622632</v>
      </c>
      <c r="K4675" s="2">
        <f t="shared" si="6"/>
        <v>550.5715171</v>
      </c>
      <c r="L4675" s="2">
        <f t="shared" si="7"/>
        <v>0</v>
      </c>
      <c r="M4675" s="2">
        <f t="shared" si="1"/>
        <v>550.5715171</v>
      </c>
      <c r="O4675" s="2">
        <v>4673.0</v>
      </c>
      <c r="P4675" s="2">
        <v>3136.0</v>
      </c>
      <c r="Q4675" s="2">
        <v>3161.0</v>
      </c>
      <c r="R4675" s="2">
        <v>3167.0</v>
      </c>
      <c r="S4675" s="2">
        <v>3102.0</v>
      </c>
      <c r="T4675" s="2">
        <v>1.336837006E9</v>
      </c>
      <c r="U4675" s="2">
        <v>4.1468684E7</v>
      </c>
      <c r="V4675" s="2">
        <v>7.3256262E7</v>
      </c>
      <c r="W4675" s="2">
        <v>2344720.0</v>
      </c>
      <c r="X4675" s="2">
        <v>4442.0</v>
      </c>
      <c r="Y4675" s="2">
        <f t="shared" si="8"/>
        <v>0.09713763703</v>
      </c>
      <c r="Z4675" s="2">
        <f t="shared" ref="Z4675:AC4675" si="4726">ROUNDDOWN($Y4675*Z$1,0)-IF(MOD($Y4675*Z$1,1)=0,1,0)+1</f>
        <v>1</v>
      </c>
      <c r="AA4675" s="2">
        <f t="shared" si="4726"/>
        <v>1</v>
      </c>
      <c r="AB4675" s="2">
        <f t="shared" si="4726"/>
        <v>1</v>
      </c>
      <c r="AC4675" s="2">
        <f t="shared" si="4726"/>
        <v>1</v>
      </c>
      <c r="AD4675" s="2">
        <f t="shared" si="10"/>
        <v>0</v>
      </c>
      <c r="AE4675" s="2">
        <f t="shared" si="11"/>
        <v>0</v>
      </c>
      <c r="AF4675" s="2">
        <f t="shared" si="12"/>
        <v>0</v>
      </c>
      <c r="AG4675" s="2">
        <f t="shared" si="13"/>
        <v>0</v>
      </c>
      <c r="AH4675" s="2">
        <f t="shared" si="14"/>
        <v>0</v>
      </c>
      <c r="AI4675" s="2">
        <f t="shared" si="15"/>
        <v>0</v>
      </c>
      <c r="AJ4675" s="2">
        <f t="shared" si="16"/>
        <v>1</v>
      </c>
      <c r="AK4675" s="2">
        <f t="shared" si="17"/>
        <v>0</v>
      </c>
      <c r="AL4675" s="2">
        <f t="shared" si="18"/>
        <v>1</v>
      </c>
    </row>
    <row r="4676" ht="13.5" customHeight="1">
      <c r="A4676" s="3">
        <v>44769.0</v>
      </c>
      <c r="B4676" s="2">
        <v>3116.0</v>
      </c>
      <c r="C4676" s="2">
        <f t="shared" si="3"/>
        <v>3116</v>
      </c>
      <c r="D4676" s="2">
        <f t="shared" si="26"/>
        <v>6035.368511</v>
      </c>
      <c r="E4676" s="2">
        <f t="shared" si="20"/>
        <v>2733.796552</v>
      </c>
      <c r="F4676" s="2">
        <v>0.45</v>
      </c>
      <c r="G4676" s="2">
        <f t="shared" si="4"/>
        <v>0.0045</v>
      </c>
      <c r="H4676" s="2">
        <f t="shared" si="21"/>
        <v>2.3552</v>
      </c>
      <c r="I4676" s="2">
        <f t="shared" si="27"/>
        <v>1.870640202</v>
      </c>
      <c r="J4676" s="2">
        <f t="shared" si="5"/>
        <v>534.9587934</v>
      </c>
      <c r="K4676" s="2">
        <f t="shared" si="6"/>
        <v>553.0490889</v>
      </c>
      <c r="L4676" s="2">
        <f t="shared" si="7"/>
        <v>0</v>
      </c>
      <c r="M4676" s="2">
        <f t="shared" si="1"/>
        <v>553.0490889</v>
      </c>
      <c r="O4676" s="2">
        <v>4674.0</v>
      </c>
      <c r="P4676" s="2">
        <v>3126.0</v>
      </c>
      <c r="Q4676" s="2">
        <v>3102.0</v>
      </c>
      <c r="R4676" s="2">
        <v>3141.0</v>
      </c>
      <c r="S4676" s="2">
        <v>3113.0</v>
      </c>
      <c r="T4676" s="2">
        <v>1.336837006E9</v>
      </c>
      <c r="U4676" s="2">
        <v>4.1655841E7</v>
      </c>
      <c r="V4676" s="2">
        <v>5.4816588E7</v>
      </c>
      <c r="W4676" s="2">
        <v>1753531.0</v>
      </c>
      <c r="X4676" s="2">
        <v>3378.0</v>
      </c>
      <c r="Y4676" s="2">
        <f t="shared" si="8"/>
        <v>0.6122614698</v>
      </c>
      <c r="Z4676" s="2">
        <f t="shared" ref="Z4676:AC4676" si="4727">ROUNDDOWN($Y4676*Z$1,0)-IF(MOD($Y4676*Z$1,1)=0,1,0)+1</f>
        <v>2</v>
      </c>
      <c r="AA4676" s="2">
        <f t="shared" si="4727"/>
        <v>2</v>
      </c>
      <c r="AB4676" s="2">
        <f t="shared" si="4727"/>
        <v>3</v>
      </c>
      <c r="AC4676" s="2">
        <f t="shared" si="4727"/>
        <v>4</v>
      </c>
      <c r="AD4676" s="2">
        <f t="shared" si="10"/>
        <v>0</v>
      </c>
      <c r="AE4676" s="2">
        <f t="shared" si="11"/>
        <v>0</v>
      </c>
      <c r="AF4676" s="2">
        <f t="shared" si="12"/>
        <v>0</v>
      </c>
      <c r="AG4676" s="2">
        <f t="shared" si="13"/>
        <v>0</v>
      </c>
      <c r="AH4676" s="2">
        <f t="shared" si="14"/>
        <v>0</v>
      </c>
      <c r="AI4676" s="2">
        <f t="shared" si="15"/>
        <v>1</v>
      </c>
      <c r="AJ4676" s="2">
        <f t="shared" si="16"/>
        <v>0</v>
      </c>
      <c r="AK4676" s="2">
        <f t="shared" si="17"/>
        <v>0</v>
      </c>
      <c r="AL4676" s="2">
        <f t="shared" si="18"/>
        <v>1</v>
      </c>
    </row>
    <row r="4677" ht="13.5" customHeight="1">
      <c r="A4677" s="3">
        <v>44770.0</v>
      </c>
      <c r="B4677" s="2">
        <v>3116.0</v>
      </c>
      <c r="C4677" s="2">
        <f t="shared" si="3"/>
        <v>3116</v>
      </c>
      <c r="D4677" s="2">
        <f t="shared" si="26"/>
        <v>6037.793686</v>
      </c>
      <c r="E4677" s="2">
        <f t="shared" si="20"/>
        <v>2734.13912</v>
      </c>
      <c r="F4677" s="2">
        <v>0.0</v>
      </c>
      <c r="G4677" s="2">
        <f t="shared" si="4"/>
        <v>0</v>
      </c>
      <c r="H4677" s="2">
        <f t="shared" si="21"/>
        <v>2.3552</v>
      </c>
      <c r="I4677" s="2">
        <f t="shared" si="27"/>
        <v>1.871042029</v>
      </c>
      <c r="J4677" s="2">
        <f t="shared" si="5"/>
        <v>534.9587934</v>
      </c>
      <c r="K4677" s="2">
        <f t="shared" si="6"/>
        <v>553.0490889</v>
      </c>
      <c r="L4677" s="2">
        <f t="shared" si="7"/>
        <v>0</v>
      </c>
      <c r="M4677" s="2">
        <f t="shared" si="1"/>
        <v>553.0490889</v>
      </c>
      <c r="O4677" s="2">
        <v>4675.0</v>
      </c>
      <c r="P4677" s="2">
        <v>3180.0</v>
      </c>
      <c r="Q4677" s="2">
        <v>3116.0</v>
      </c>
      <c r="R4677" s="2">
        <v>3185.0</v>
      </c>
      <c r="S4677" s="2">
        <v>3088.0</v>
      </c>
      <c r="T4677" s="2">
        <v>1.336837006E9</v>
      </c>
      <c r="U4677" s="2">
        <v>4.1655841E7</v>
      </c>
      <c r="V4677" s="2">
        <v>1.50798042E8</v>
      </c>
      <c r="W4677" s="2">
        <v>4786712.0</v>
      </c>
      <c r="X4677" s="2">
        <v>3296.0</v>
      </c>
      <c r="Y4677" s="2">
        <f t="shared" si="8"/>
        <v>0.4880227365</v>
      </c>
      <c r="Z4677" s="2">
        <f t="shared" ref="Z4677:AC4677" si="4728">ROUNDDOWN($Y4677*Z$1,0)-IF(MOD($Y4677*Z$1,1)=0,1,0)+1</f>
        <v>1</v>
      </c>
      <c r="AA4677" s="2">
        <f t="shared" si="4728"/>
        <v>2</v>
      </c>
      <c r="AB4677" s="2">
        <f t="shared" si="4728"/>
        <v>2</v>
      </c>
      <c r="AC4677" s="2">
        <f t="shared" si="4728"/>
        <v>3</v>
      </c>
      <c r="AD4677" s="2">
        <f t="shared" si="10"/>
        <v>0</v>
      </c>
      <c r="AE4677" s="2">
        <f t="shared" si="11"/>
        <v>0</v>
      </c>
      <c r="AF4677" s="2">
        <f t="shared" si="12"/>
        <v>0</v>
      </c>
      <c r="AG4677" s="2">
        <f t="shared" si="13"/>
        <v>0</v>
      </c>
      <c r="AH4677" s="2">
        <f t="shared" si="14"/>
        <v>0</v>
      </c>
      <c r="AI4677" s="2">
        <f t="shared" si="15"/>
        <v>0</v>
      </c>
      <c r="AJ4677" s="2">
        <f t="shared" si="16"/>
        <v>1</v>
      </c>
      <c r="AK4677" s="2">
        <f t="shared" si="17"/>
        <v>0</v>
      </c>
      <c r="AL4677" s="2">
        <f t="shared" si="18"/>
        <v>1</v>
      </c>
    </row>
    <row r="4678" ht="13.5" customHeight="1">
      <c r="A4678" s="3">
        <v>44773.0</v>
      </c>
      <c r="B4678" s="2">
        <v>3163.0</v>
      </c>
      <c r="C4678" s="2">
        <f t="shared" si="3"/>
        <v>3163</v>
      </c>
      <c r="D4678" s="2">
        <f t="shared" si="26"/>
        <v>6040.219835</v>
      </c>
      <c r="E4678" s="2">
        <f t="shared" si="20"/>
        <v>2734.481688</v>
      </c>
      <c r="F4678" s="2">
        <v>1.51</v>
      </c>
      <c r="G4678" s="2">
        <f t="shared" si="4"/>
        <v>0.0151</v>
      </c>
      <c r="H4678" s="2">
        <f t="shared" si="21"/>
        <v>2.3703</v>
      </c>
      <c r="I4678" s="2">
        <f t="shared" si="27"/>
        <v>1.871443857</v>
      </c>
      <c r="J4678" s="2">
        <f t="shared" si="5"/>
        <v>543.0366712</v>
      </c>
      <c r="K4678" s="2">
        <f t="shared" si="6"/>
        <v>561.4001301</v>
      </c>
      <c r="L4678" s="2">
        <f t="shared" si="7"/>
        <v>0</v>
      </c>
      <c r="M4678" s="2">
        <f t="shared" si="1"/>
        <v>561.4001301</v>
      </c>
      <c r="O4678" s="2">
        <v>4676.0</v>
      </c>
      <c r="P4678" s="2">
        <v>3145.0</v>
      </c>
      <c r="Q4678" s="2">
        <v>3116.0</v>
      </c>
      <c r="R4678" s="2">
        <v>3167.0</v>
      </c>
      <c r="S4678" s="2">
        <v>3125.0</v>
      </c>
      <c r="T4678" s="2">
        <v>1.336837006E9</v>
      </c>
      <c r="U4678" s="2">
        <v>4.2284154E7</v>
      </c>
      <c r="V4678" s="2">
        <v>2.0930234E7</v>
      </c>
      <c r="W4678" s="2">
        <v>663408.0</v>
      </c>
      <c r="X4678" s="2">
        <v>1093.0</v>
      </c>
      <c r="Y4678" s="2">
        <f t="shared" si="8"/>
        <v>0.844498579</v>
      </c>
      <c r="Z4678" s="2">
        <f t="shared" ref="Z4678:AC4678" si="4729">ROUNDDOWN($Y4678*Z$1,0)-IF(MOD($Y4678*Z$1,1)=0,1,0)+1</f>
        <v>2</v>
      </c>
      <c r="AA4678" s="2">
        <f t="shared" si="4729"/>
        <v>3</v>
      </c>
      <c r="AB4678" s="2">
        <f t="shared" si="4729"/>
        <v>4</v>
      </c>
      <c r="AC4678" s="2">
        <f t="shared" si="4729"/>
        <v>5</v>
      </c>
      <c r="AD4678" s="2">
        <f t="shared" si="10"/>
        <v>0</v>
      </c>
      <c r="AE4678" s="2">
        <f t="shared" si="11"/>
        <v>0</v>
      </c>
      <c r="AF4678" s="2">
        <f t="shared" si="12"/>
        <v>0</v>
      </c>
      <c r="AG4678" s="2">
        <f t="shared" si="13"/>
        <v>0</v>
      </c>
      <c r="AH4678" s="2">
        <f t="shared" si="14"/>
        <v>1</v>
      </c>
      <c r="AI4678" s="2">
        <f t="shared" si="15"/>
        <v>0</v>
      </c>
      <c r="AJ4678" s="2">
        <f t="shared" si="16"/>
        <v>0</v>
      </c>
      <c r="AK4678" s="2">
        <f t="shared" si="17"/>
        <v>0</v>
      </c>
      <c r="AL4678" s="2">
        <f t="shared" si="18"/>
        <v>1</v>
      </c>
    </row>
    <row r="4679" ht="13.5" customHeight="1">
      <c r="A4679" s="3">
        <v>44774.0</v>
      </c>
      <c r="B4679" s="2">
        <v>3087.0</v>
      </c>
      <c r="C4679" s="2">
        <f t="shared" si="3"/>
        <v>3087</v>
      </c>
      <c r="D4679" s="2">
        <f t="shared" si="26"/>
        <v>6042.64696</v>
      </c>
      <c r="E4679" s="2">
        <f t="shared" si="20"/>
        <v>2734.824256</v>
      </c>
      <c r="F4679" s="2">
        <v>-2.4</v>
      </c>
      <c r="G4679" s="2">
        <f t="shared" si="4"/>
        <v>-0.024</v>
      </c>
      <c r="H4679" s="2">
        <f t="shared" si="21"/>
        <v>2.3463</v>
      </c>
      <c r="I4679" s="2">
        <f t="shared" si="27"/>
        <v>1.871845684</v>
      </c>
      <c r="J4679" s="2">
        <f t="shared" si="5"/>
        <v>530.0037911</v>
      </c>
      <c r="K4679" s="2">
        <f t="shared" si="6"/>
        <v>547.926527</v>
      </c>
      <c r="L4679" s="2">
        <f t="shared" si="7"/>
        <v>0</v>
      </c>
      <c r="M4679" s="2">
        <f t="shared" si="1"/>
        <v>547.926527</v>
      </c>
      <c r="O4679" s="2">
        <v>4677.0</v>
      </c>
      <c r="P4679" s="2">
        <v>3155.0</v>
      </c>
      <c r="Q4679" s="2">
        <v>3163.0</v>
      </c>
      <c r="R4679" s="2">
        <v>3159.0</v>
      </c>
      <c r="S4679" s="2">
        <v>3080.0</v>
      </c>
      <c r="T4679" s="2">
        <v>1.336837006E9</v>
      </c>
      <c r="U4679" s="2">
        <v>4.1268158E7</v>
      </c>
      <c r="V4679" s="2">
        <v>9.5865716E7</v>
      </c>
      <c r="W4679" s="2">
        <v>3088894.0</v>
      </c>
      <c r="X4679" s="2">
        <v>4602.0</v>
      </c>
      <c r="Y4679" s="2">
        <f t="shared" si="8"/>
        <v>0.0589727974</v>
      </c>
      <c r="Z4679" s="2">
        <f t="shared" ref="Z4679:AC4679" si="4730">ROUNDDOWN($Y4679*Z$1,0)-IF(MOD($Y4679*Z$1,1)=0,1,0)+1</f>
        <v>1</v>
      </c>
      <c r="AA4679" s="2">
        <f t="shared" si="4730"/>
        <v>1</v>
      </c>
      <c r="AB4679" s="2">
        <f t="shared" si="4730"/>
        <v>1</v>
      </c>
      <c r="AC4679" s="2">
        <f t="shared" si="4730"/>
        <v>1</v>
      </c>
      <c r="AD4679" s="2">
        <f t="shared" si="10"/>
        <v>0</v>
      </c>
      <c r="AE4679" s="2">
        <f t="shared" si="11"/>
        <v>0</v>
      </c>
      <c r="AF4679" s="2">
        <f t="shared" si="12"/>
        <v>1</v>
      </c>
      <c r="AG4679" s="2">
        <f t="shared" si="13"/>
        <v>0</v>
      </c>
      <c r="AH4679" s="2">
        <f t="shared" si="14"/>
        <v>0</v>
      </c>
      <c r="AI4679" s="2">
        <f t="shared" si="15"/>
        <v>0</v>
      </c>
      <c r="AJ4679" s="2">
        <f t="shared" si="16"/>
        <v>0</v>
      </c>
      <c r="AK4679" s="2">
        <f t="shared" si="17"/>
        <v>0</v>
      </c>
      <c r="AL4679" s="2">
        <f t="shared" si="18"/>
        <v>1</v>
      </c>
    </row>
    <row r="4680" ht="13.5" customHeight="1">
      <c r="A4680" s="3">
        <v>44775.0</v>
      </c>
      <c r="B4680" s="2">
        <v>3034.0</v>
      </c>
      <c r="C4680" s="2">
        <f t="shared" si="3"/>
        <v>3034</v>
      </c>
      <c r="D4680" s="2">
        <f t="shared" si="26"/>
        <v>6045.075059</v>
      </c>
      <c r="E4680" s="2">
        <f t="shared" si="20"/>
        <v>2735.166823</v>
      </c>
      <c r="F4680" s="2">
        <v>-1.72</v>
      </c>
      <c r="G4680" s="2">
        <f t="shared" si="4"/>
        <v>-0.0172</v>
      </c>
      <c r="H4680" s="2">
        <f t="shared" si="21"/>
        <v>2.3291</v>
      </c>
      <c r="I4680" s="2">
        <f t="shared" si="27"/>
        <v>1.872247511</v>
      </c>
      <c r="J4680" s="2">
        <f t="shared" si="5"/>
        <v>520.8877259</v>
      </c>
      <c r="K4680" s="2">
        <f t="shared" si="6"/>
        <v>538.5021907</v>
      </c>
      <c r="L4680" s="2">
        <f t="shared" si="7"/>
        <v>0</v>
      </c>
      <c r="M4680" s="2">
        <f t="shared" si="1"/>
        <v>538.5021907</v>
      </c>
      <c r="O4680" s="2">
        <v>4678.0</v>
      </c>
      <c r="P4680" s="2">
        <v>3080.0</v>
      </c>
      <c r="Q4680" s="2">
        <v>3087.0</v>
      </c>
      <c r="R4680" s="2">
        <v>3108.0</v>
      </c>
      <c r="S4680" s="2">
        <v>3028.0</v>
      </c>
      <c r="T4680" s="2">
        <v>1.336837006E9</v>
      </c>
      <c r="U4680" s="2">
        <v>4.0559635E7</v>
      </c>
      <c r="V4680" s="2">
        <v>7.3579495E7</v>
      </c>
      <c r="W4680" s="2">
        <v>2406112.0</v>
      </c>
      <c r="X4680" s="2">
        <v>5365.0</v>
      </c>
      <c r="Y4680" s="2">
        <f t="shared" si="8"/>
        <v>0.1138855055</v>
      </c>
      <c r="Z4680" s="2">
        <f t="shared" ref="Z4680:AC4680" si="4731">ROUNDDOWN($Y4680*Z$1,0)-IF(MOD($Y4680*Z$1,1)=0,1,0)+1</f>
        <v>1</v>
      </c>
      <c r="AA4680" s="2">
        <f t="shared" si="4731"/>
        <v>1</v>
      </c>
      <c r="AB4680" s="2">
        <f t="shared" si="4731"/>
        <v>1</v>
      </c>
      <c r="AC4680" s="2">
        <f t="shared" si="4731"/>
        <v>1</v>
      </c>
      <c r="AD4680" s="2">
        <f t="shared" si="10"/>
        <v>0</v>
      </c>
      <c r="AE4680" s="2">
        <f t="shared" si="11"/>
        <v>0</v>
      </c>
      <c r="AF4680" s="2">
        <f t="shared" si="12"/>
        <v>0</v>
      </c>
      <c r="AG4680" s="2">
        <f t="shared" si="13"/>
        <v>1</v>
      </c>
      <c r="AH4680" s="2">
        <f t="shared" si="14"/>
        <v>0</v>
      </c>
      <c r="AI4680" s="2">
        <f t="shared" si="15"/>
        <v>0</v>
      </c>
      <c r="AJ4680" s="2">
        <f t="shared" si="16"/>
        <v>0</v>
      </c>
      <c r="AK4680" s="2">
        <f t="shared" si="17"/>
        <v>0</v>
      </c>
      <c r="AL4680" s="2">
        <f t="shared" si="18"/>
        <v>1</v>
      </c>
    </row>
    <row r="4681" ht="13.5" customHeight="1">
      <c r="A4681" s="3">
        <v>44776.0</v>
      </c>
      <c r="B4681" s="2">
        <v>3031.0</v>
      </c>
      <c r="C4681" s="2">
        <f t="shared" si="3"/>
        <v>3031</v>
      </c>
      <c r="D4681" s="2">
        <f t="shared" si="26"/>
        <v>6047.504135</v>
      </c>
      <c r="E4681" s="2">
        <f t="shared" si="20"/>
        <v>2735.509391</v>
      </c>
      <c r="F4681" s="2">
        <v>-0.1</v>
      </c>
      <c r="G4681" s="2">
        <f t="shared" si="4"/>
        <v>-0.001</v>
      </c>
      <c r="H4681" s="2">
        <f t="shared" si="21"/>
        <v>2.3281</v>
      </c>
      <c r="I4681" s="2">
        <f t="shared" si="27"/>
        <v>1.872649338</v>
      </c>
      <c r="J4681" s="2">
        <f t="shared" si="5"/>
        <v>520.3668382</v>
      </c>
      <c r="K4681" s="2">
        <f t="shared" si="6"/>
        <v>537.9636886</v>
      </c>
      <c r="L4681" s="2">
        <f t="shared" si="7"/>
        <v>0</v>
      </c>
      <c r="M4681" s="2">
        <f t="shared" si="1"/>
        <v>537.9636886</v>
      </c>
      <c r="O4681" s="2">
        <v>4679.0</v>
      </c>
      <c r="P4681" s="2">
        <v>3067.0</v>
      </c>
      <c r="Q4681" s="2">
        <v>3034.0</v>
      </c>
      <c r="R4681" s="2">
        <v>3080.0</v>
      </c>
      <c r="S4681" s="2">
        <v>3031.0</v>
      </c>
      <c r="T4681" s="2">
        <v>1.336837006E9</v>
      </c>
      <c r="U4681" s="2">
        <v>4.051953E7</v>
      </c>
      <c r="V4681" s="2">
        <v>7.1548617E7</v>
      </c>
      <c r="W4681" s="2">
        <v>2342546.0</v>
      </c>
      <c r="X4681" s="2">
        <v>4612.0</v>
      </c>
      <c r="Y4681" s="2">
        <f t="shared" si="8"/>
        <v>0.4559480309</v>
      </c>
      <c r="Z4681" s="2">
        <f t="shared" ref="Z4681:AC4681" si="4732">ROUNDDOWN($Y4681*Z$1,0)-IF(MOD($Y4681*Z$1,1)=0,1,0)+1</f>
        <v>1</v>
      </c>
      <c r="AA4681" s="2">
        <f t="shared" si="4732"/>
        <v>2</v>
      </c>
      <c r="AB4681" s="2">
        <f t="shared" si="4732"/>
        <v>2</v>
      </c>
      <c r="AC4681" s="2">
        <f t="shared" si="4732"/>
        <v>3</v>
      </c>
      <c r="AD4681" s="2">
        <f t="shared" si="10"/>
        <v>0</v>
      </c>
      <c r="AE4681" s="2">
        <f t="shared" si="11"/>
        <v>0</v>
      </c>
      <c r="AF4681" s="2">
        <f t="shared" si="12"/>
        <v>0</v>
      </c>
      <c r="AG4681" s="2">
        <f t="shared" si="13"/>
        <v>0</v>
      </c>
      <c r="AH4681" s="2">
        <f t="shared" si="14"/>
        <v>0</v>
      </c>
      <c r="AI4681" s="2">
        <f t="shared" si="15"/>
        <v>0</v>
      </c>
      <c r="AJ4681" s="2">
        <f t="shared" si="16"/>
        <v>0</v>
      </c>
      <c r="AK4681" s="2">
        <f t="shared" si="17"/>
        <v>1</v>
      </c>
      <c r="AL4681" s="2">
        <f t="shared" si="18"/>
        <v>1</v>
      </c>
    </row>
    <row r="4682" ht="13.5" customHeight="1">
      <c r="A4682" s="3">
        <v>44777.0</v>
      </c>
      <c r="B4682" s="2">
        <v>3127.0</v>
      </c>
      <c r="C4682" s="2">
        <f t="shared" si="3"/>
        <v>3127</v>
      </c>
      <c r="D4682" s="2">
        <f t="shared" si="26"/>
        <v>6049.934186</v>
      </c>
      <c r="E4682" s="2">
        <f t="shared" si="20"/>
        <v>2735.851959</v>
      </c>
      <c r="F4682" s="2">
        <v>3.17</v>
      </c>
      <c r="G4682" s="2">
        <f t="shared" si="4"/>
        <v>0.0317</v>
      </c>
      <c r="H4682" s="2">
        <f t="shared" si="21"/>
        <v>2.3598</v>
      </c>
      <c r="I4682" s="2">
        <f t="shared" si="27"/>
        <v>1.873051165</v>
      </c>
      <c r="J4682" s="2">
        <f t="shared" si="5"/>
        <v>536.8624669</v>
      </c>
      <c r="K4682" s="2">
        <f t="shared" si="6"/>
        <v>555.0171375</v>
      </c>
      <c r="L4682" s="2">
        <f t="shared" si="7"/>
        <v>0</v>
      </c>
      <c r="M4682" s="2">
        <f t="shared" si="1"/>
        <v>555.0171375</v>
      </c>
      <c r="O4682" s="2">
        <v>4680.0</v>
      </c>
      <c r="P4682" s="2">
        <v>3059.0</v>
      </c>
      <c r="Q4682" s="2">
        <v>3031.0</v>
      </c>
      <c r="R4682" s="2">
        <v>3142.0</v>
      </c>
      <c r="S4682" s="2">
        <v>3047.0</v>
      </c>
      <c r="T4682" s="2">
        <v>1.336837006E9</v>
      </c>
      <c r="U4682" s="2">
        <v>4.1802893E7</v>
      </c>
      <c r="V4682" s="2">
        <v>1.28353398E8</v>
      </c>
      <c r="W4682" s="2">
        <v>4122241.0</v>
      </c>
      <c r="X4682" s="2">
        <v>4092.0</v>
      </c>
      <c r="Y4682" s="2">
        <f t="shared" si="8"/>
        <v>0.9692448234</v>
      </c>
      <c r="Z4682" s="2">
        <f t="shared" ref="Z4682:AC4682" si="4733">ROUNDDOWN($Y4682*Z$1,0)-IF(MOD($Y4682*Z$1,1)=0,1,0)+1</f>
        <v>2</v>
      </c>
      <c r="AA4682" s="2">
        <f t="shared" si="4733"/>
        <v>3</v>
      </c>
      <c r="AB4682" s="2">
        <f t="shared" si="4733"/>
        <v>4</v>
      </c>
      <c r="AC4682" s="2">
        <f t="shared" si="4733"/>
        <v>5</v>
      </c>
      <c r="AD4682" s="2">
        <f t="shared" si="10"/>
        <v>1</v>
      </c>
      <c r="AE4682" s="2">
        <f t="shared" si="11"/>
        <v>0</v>
      </c>
      <c r="AF4682" s="2">
        <f t="shared" si="12"/>
        <v>0</v>
      </c>
      <c r="AG4682" s="2">
        <f t="shared" si="13"/>
        <v>0</v>
      </c>
      <c r="AH4682" s="2">
        <f t="shared" si="14"/>
        <v>0</v>
      </c>
      <c r="AI4682" s="2">
        <f t="shared" si="15"/>
        <v>0</v>
      </c>
      <c r="AJ4682" s="2">
        <f t="shared" si="16"/>
        <v>0</v>
      </c>
      <c r="AK4682" s="2">
        <f t="shared" si="17"/>
        <v>0</v>
      </c>
      <c r="AL4682" s="2">
        <f t="shared" si="18"/>
        <v>1</v>
      </c>
    </row>
    <row r="4683" ht="13.5" customHeight="1">
      <c r="A4683" s="3">
        <v>44781.0</v>
      </c>
      <c r="B4683" s="2">
        <v>3152.0</v>
      </c>
      <c r="C4683" s="2">
        <f t="shared" si="3"/>
        <v>3152</v>
      </c>
      <c r="D4683" s="2">
        <f t="shared" si="26"/>
        <v>6052.365214</v>
      </c>
      <c r="E4683" s="2">
        <f t="shared" si="20"/>
        <v>2736.194526</v>
      </c>
      <c r="F4683" s="2">
        <v>0.8</v>
      </c>
      <c r="G4683" s="2">
        <f t="shared" si="4"/>
        <v>0.008</v>
      </c>
      <c r="H4683" s="2">
        <f t="shared" si="21"/>
        <v>2.3678</v>
      </c>
      <c r="I4683" s="2">
        <f t="shared" si="27"/>
        <v>1.873452992</v>
      </c>
      <c r="J4683" s="2">
        <f t="shared" si="5"/>
        <v>541.1573667</v>
      </c>
      <c r="K4683" s="2">
        <f t="shared" si="6"/>
        <v>559.4572746</v>
      </c>
      <c r="L4683" s="2">
        <f t="shared" si="7"/>
        <v>0</v>
      </c>
      <c r="M4683" s="2">
        <f t="shared" si="1"/>
        <v>559.4572746</v>
      </c>
      <c r="O4683" s="2">
        <v>4681.0</v>
      </c>
      <c r="P4683" s="2">
        <v>3151.0</v>
      </c>
      <c r="Q4683" s="2">
        <v>3127.0</v>
      </c>
      <c r="R4683" s="2">
        <v>3184.0</v>
      </c>
      <c r="S4683" s="2">
        <v>3133.0</v>
      </c>
      <c r="T4683" s="2">
        <v>1.336837006E9</v>
      </c>
      <c r="U4683" s="2">
        <v>4.2137102E7</v>
      </c>
      <c r="V4683" s="2">
        <v>5.6495565E7</v>
      </c>
      <c r="W4683" s="2">
        <v>1785539.0</v>
      </c>
      <c r="X4683" s="2">
        <v>3695.0</v>
      </c>
      <c r="Y4683" s="2">
        <f t="shared" si="8"/>
        <v>0.706861551</v>
      </c>
      <c r="Z4683" s="2">
        <f t="shared" ref="Z4683:AC4683" si="4734">ROUNDDOWN($Y4683*Z$1,0)-IF(MOD($Y4683*Z$1,1)=0,1,0)+1</f>
        <v>2</v>
      </c>
      <c r="AA4683" s="2">
        <f t="shared" si="4734"/>
        <v>3</v>
      </c>
      <c r="AB4683" s="2">
        <f t="shared" si="4734"/>
        <v>3</v>
      </c>
      <c r="AC4683" s="2">
        <f t="shared" si="4734"/>
        <v>4</v>
      </c>
      <c r="AD4683" s="2">
        <f t="shared" si="10"/>
        <v>0</v>
      </c>
      <c r="AE4683" s="2">
        <f t="shared" si="11"/>
        <v>0</v>
      </c>
      <c r="AF4683" s="2">
        <f t="shared" si="12"/>
        <v>0</v>
      </c>
      <c r="AG4683" s="2">
        <f t="shared" si="13"/>
        <v>0</v>
      </c>
      <c r="AH4683" s="2">
        <f t="shared" si="14"/>
        <v>0</v>
      </c>
      <c r="AI4683" s="2">
        <f t="shared" si="15"/>
        <v>1</v>
      </c>
      <c r="AJ4683" s="2">
        <f t="shared" si="16"/>
        <v>0</v>
      </c>
      <c r="AK4683" s="2">
        <f t="shared" si="17"/>
        <v>0</v>
      </c>
      <c r="AL4683" s="2">
        <f t="shared" si="18"/>
        <v>1</v>
      </c>
    </row>
    <row r="4684" ht="13.5" customHeight="1">
      <c r="A4684" s="3">
        <v>44782.0</v>
      </c>
      <c r="B4684" s="2">
        <v>3133.0</v>
      </c>
      <c r="C4684" s="2">
        <f t="shared" si="3"/>
        <v>3133</v>
      </c>
      <c r="D4684" s="2">
        <f t="shared" si="26"/>
        <v>6054.797219</v>
      </c>
      <c r="E4684" s="2">
        <f t="shared" si="20"/>
        <v>2736.537094</v>
      </c>
      <c r="F4684" s="2">
        <v>-0.6</v>
      </c>
      <c r="G4684" s="2">
        <f t="shared" si="4"/>
        <v>-0.006</v>
      </c>
      <c r="H4684" s="2">
        <f t="shared" si="21"/>
        <v>2.3618</v>
      </c>
      <c r="I4684" s="2">
        <f t="shared" si="27"/>
        <v>1.87385482</v>
      </c>
      <c r="J4684" s="2">
        <f t="shared" si="5"/>
        <v>537.9104225</v>
      </c>
      <c r="K4684" s="2">
        <f t="shared" si="6"/>
        <v>556.1005309</v>
      </c>
      <c r="L4684" s="2">
        <f t="shared" si="7"/>
        <v>0</v>
      </c>
      <c r="M4684" s="2">
        <f t="shared" si="1"/>
        <v>556.1005309</v>
      </c>
      <c r="O4684" s="2">
        <v>4682.0</v>
      </c>
      <c r="P4684" s="2">
        <v>3145.0</v>
      </c>
      <c r="Q4684" s="2">
        <v>3152.0</v>
      </c>
      <c r="R4684" s="2">
        <v>3183.0</v>
      </c>
      <c r="S4684" s="2">
        <v>3120.0</v>
      </c>
      <c r="T4684" s="2">
        <v>1.336837006E9</v>
      </c>
      <c r="U4684" s="2">
        <v>4.1883103E7</v>
      </c>
      <c r="V4684" s="2">
        <v>7.7026723E7</v>
      </c>
      <c r="W4684" s="2">
        <v>2445034.0</v>
      </c>
      <c r="X4684" s="2">
        <v>4479.0</v>
      </c>
      <c r="Y4684" s="2">
        <f t="shared" si="8"/>
        <v>0.3215590743</v>
      </c>
      <c r="Z4684" s="2">
        <f t="shared" ref="Z4684:AC4684" si="4735">ROUNDDOWN($Y4684*Z$1,0)-IF(MOD($Y4684*Z$1,1)=0,1,0)+1</f>
        <v>1</v>
      </c>
      <c r="AA4684" s="2">
        <f t="shared" si="4735"/>
        <v>1</v>
      </c>
      <c r="AB4684" s="2">
        <f t="shared" si="4735"/>
        <v>2</v>
      </c>
      <c r="AC4684" s="2">
        <f t="shared" si="4735"/>
        <v>2</v>
      </c>
      <c r="AD4684" s="2">
        <f t="shared" si="10"/>
        <v>0</v>
      </c>
      <c r="AE4684" s="2">
        <f t="shared" si="11"/>
        <v>0</v>
      </c>
      <c r="AF4684" s="2">
        <f t="shared" si="12"/>
        <v>0</v>
      </c>
      <c r="AG4684" s="2">
        <f t="shared" si="13"/>
        <v>0</v>
      </c>
      <c r="AH4684" s="2">
        <f t="shared" si="14"/>
        <v>0</v>
      </c>
      <c r="AI4684" s="2">
        <f t="shared" si="15"/>
        <v>0</v>
      </c>
      <c r="AJ4684" s="2">
        <f t="shared" si="16"/>
        <v>0</v>
      </c>
      <c r="AK4684" s="2">
        <f t="shared" si="17"/>
        <v>1</v>
      </c>
      <c r="AL4684" s="2">
        <f t="shared" si="18"/>
        <v>1</v>
      </c>
    </row>
    <row r="4685" ht="13.5" customHeight="1">
      <c r="A4685" s="3">
        <v>44783.0</v>
      </c>
      <c r="B4685" s="2">
        <v>3223.0</v>
      </c>
      <c r="C4685" s="2">
        <f t="shared" si="3"/>
        <v>3223</v>
      </c>
      <c r="D4685" s="2">
        <f t="shared" si="26"/>
        <v>6057.230201</v>
      </c>
      <c r="E4685" s="2">
        <f t="shared" si="20"/>
        <v>2736.879662</v>
      </c>
      <c r="F4685" s="2">
        <v>2.87</v>
      </c>
      <c r="G4685" s="2">
        <f t="shared" si="4"/>
        <v>0.0287</v>
      </c>
      <c r="H4685" s="2">
        <f t="shared" si="21"/>
        <v>2.3905</v>
      </c>
      <c r="I4685" s="2">
        <f t="shared" si="27"/>
        <v>1.874256647</v>
      </c>
      <c r="J4685" s="2">
        <f t="shared" si="5"/>
        <v>553.3484516</v>
      </c>
      <c r="K4685" s="2">
        <f t="shared" si="6"/>
        <v>572.0606162</v>
      </c>
      <c r="L4685" s="2">
        <f t="shared" si="7"/>
        <v>0</v>
      </c>
      <c r="M4685" s="2">
        <f t="shared" si="1"/>
        <v>572.0606162</v>
      </c>
      <c r="O4685" s="2">
        <v>4683.0</v>
      </c>
      <c r="P4685" s="2">
        <v>3133.0</v>
      </c>
      <c r="Q4685" s="2">
        <v>3133.0</v>
      </c>
      <c r="R4685" s="2">
        <v>3236.0</v>
      </c>
      <c r="S4685" s="2">
        <v>3133.0</v>
      </c>
      <c r="T4685" s="2">
        <v>1.336837006E9</v>
      </c>
      <c r="U4685" s="2">
        <v>4.3086257E7</v>
      </c>
      <c r="V4685" s="2">
        <v>6.2107491E7</v>
      </c>
      <c r="W4685" s="2">
        <v>1943394.0</v>
      </c>
      <c r="X4685" s="2">
        <v>2929.0</v>
      </c>
      <c r="Y4685" s="2">
        <f t="shared" si="8"/>
        <v>0.9554405197</v>
      </c>
      <c r="Z4685" s="2">
        <f t="shared" ref="Z4685:AC4685" si="4736">ROUNDDOWN($Y4685*Z$1,0)-IF(MOD($Y4685*Z$1,1)=0,1,0)+1</f>
        <v>2</v>
      </c>
      <c r="AA4685" s="2">
        <f t="shared" si="4736"/>
        <v>3</v>
      </c>
      <c r="AB4685" s="2">
        <f t="shared" si="4736"/>
        <v>4</v>
      </c>
      <c r="AC4685" s="2">
        <f t="shared" si="4736"/>
        <v>5</v>
      </c>
      <c r="AD4685" s="2">
        <f t="shared" si="10"/>
        <v>0</v>
      </c>
      <c r="AE4685" s="2">
        <f t="shared" si="11"/>
        <v>1</v>
      </c>
      <c r="AF4685" s="2">
        <f t="shared" si="12"/>
        <v>0</v>
      </c>
      <c r="AG4685" s="2">
        <f t="shared" si="13"/>
        <v>0</v>
      </c>
      <c r="AH4685" s="2">
        <f t="shared" si="14"/>
        <v>0</v>
      </c>
      <c r="AI4685" s="2">
        <f t="shared" si="15"/>
        <v>0</v>
      </c>
      <c r="AJ4685" s="2">
        <f t="shared" si="16"/>
        <v>0</v>
      </c>
      <c r="AK4685" s="2">
        <f t="shared" si="17"/>
        <v>0</v>
      </c>
      <c r="AL4685" s="2">
        <f t="shared" si="18"/>
        <v>1</v>
      </c>
    </row>
    <row r="4686" ht="13.5" customHeight="1">
      <c r="A4686" s="3">
        <v>44784.0</v>
      </c>
      <c r="B4686" s="2">
        <v>3230.0</v>
      </c>
      <c r="C4686" s="2">
        <f t="shared" si="3"/>
        <v>3230</v>
      </c>
      <c r="D4686" s="2">
        <f t="shared" si="26"/>
        <v>6059.664161</v>
      </c>
      <c r="E4686" s="2">
        <f t="shared" si="20"/>
        <v>2737.22223</v>
      </c>
      <c r="F4686" s="2">
        <v>0.22</v>
      </c>
      <c r="G4686" s="2">
        <f t="shared" si="4"/>
        <v>0.0022</v>
      </c>
      <c r="H4686" s="2">
        <f t="shared" si="21"/>
        <v>2.3927</v>
      </c>
      <c r="I4686" s="2">
        <f t="shared" si="27"/>
        <v>1.874658474</v>
      </c>
      <c r="J4686" s="2">
        <f t="shared" si="5"/>
        <v>554.5658182</v>
      </c>
      <c r="K4686" s="2">
        <f t="shared" si="6"/>
        <v>573.3191495</v>
      </c>
      <c r="L4686" s="2">
        <f t="shared" si="7"/>
        <v>0</v>
      </c>
      <c r="M4686" s="2">
        <f t="shared" si="1"/>
        <v>573.3191495</v>
      </c>
      <c r="O4686" s="2">
        <v>4684.0</v>
      </c>
      <c r="P4686" s="2">
        <v>3267.0</v>
      </c>
      <c r="Q4686" s="2">
        <v>3223.0</v>
      </c>
      <c r="R4686" s="2">
        <v>3267.0</v>
      </c>
      <c r="S4686" s="2">
        <v>3155.0</v>
      </c>
      <c r="T4686" s="2">
        <v>1.336837006E9</v>
      </c>
      <c r="U4686" s="2">
        <v>4.3179835E7</v>
      </c>
      <c r="V4686" s="2">
        <v>8.1270605E7</v>
      </c>
      <c r="W4686" s="2">
        <v>2522308.0</v>
      </c>
      <c r="X4686" s="2">
        <v>3458.0</v>
      </c>
      <c r="Y4686" s="2">
        <f t="shared" si="8"/>
        <v>0.5520706456</v>
      </c>
      <c r="Z4686" s="2">
        <f t="shared" ref="Z4686:AC4686" si="4737">ROUNDDOWN($Y4686*Z$1,0)-IF(MOD($Y4686*Z$1,1)=0,1,0)+1</f>
        <v>2</v>
      </c>
      <c r="AA4686" s="2">
        <f t="shared" si="4737"/>
        <v>2</v>
      </c>
      <c r="AB4686" s="2">
        <f t="shared" si="4737"/>
        <v>3</v>
      </c>
      <c r="AC4686" s="2">
        <f t="shared" si="4737"/>
        <v>3</v>
      </c>
      <c r="AD4686" s="2">
        <f t="shared" si="10"/>
        <v>0</v>
      </c>
      <c r="AE4686" s="2">
        <f t="shared" si="11"/>
        <v>1</v>
      </c>
      <c r="AF4686" s="2">
        <f t="shared" si="12"/>
        <v>0</v>
      </c>
      <c r="AG4686" s="2">
        <f t="shared" si="13"/>
        <v>0</v>
      </c>
      <c r="AH4686" s="2">
        <f t="shared" si="14"/>
        <v>0</v>
      </c>
      <c r="AI4686" s="2">
        <f t="shared" si="15"/>
        <v>0</v>
      </c>
      <c r="AJ4686" s="2">
        <f t="shared" si="16"/>
        <v>0</v>
      </c>
      <c r="AK4686" s="2">
        <f t="shared" si="17"/>
        <v>0</v>
      </c>
      <c r="AL4686" s="2">
        <f t="shared" si="18"/>
        <v>1</v>
      </c>
    </row>
    <row r="4687" ht="13.5" customHeight="1">
      <c r="A4687" s="3">
        <v>44787.0</v>
      </c>
      <c r="B4687" s="2">
        <v>3294.0</v>
      </c>
      <c r="C4687" s="2">
        <f t="shared" si="3"/>
        <v>3294</v>
      </c>
      <c r="D4687" s="2">
        <f t="shared" si="26"/>
        <v>6062.099099</v>
      </c>
      <c r="E4687" s="2">
        <f t="shared" si="20"/>
        <v>2737.564797</v>
      </c>
      <c r="F4687" s="2">
        <v>1.98</v>
      </c>
      <c r="G4687" s="2">
        <f t="shared" si="4"/>
        <v>0.0198</v>
      </c>
      <c r="H4687" s="2">
        <f t="shared" si="21"/>
        <v>2.4125</v>
      </c>
      <c r="I4687" s="2">
        <f t="shared" si="27"/>
        <v>1.875060301</v>
      </c>
      <c r="J4687" s="2">
        <f t="shared" si="5"/>
        <v>565.5462214</v>
      </c>
      <c r="K4687" s="2">
        <f t="shared" si="6"/>
        <v>584.6708687</v>
      </c>
      <c r="L4687" s="2">
        <f t="shared" si="7"/>
        <v>0</v>
      </c>
      <c r="M4687" s="2">
        <f t="shared" si="1"/>
        <v>584.6708687</v>
      </c>
      <c r="O4687" s="2">
        <v>4685.0</v>
      </c>
      <c r="P4687" s="2">
        <v>3250.0</v>
      </c>
      <c r="Q4687" s="2">
        <v>3230.0</v>
      </c>
      <c r="R4687" s="2">
        <v>3294.0</v>
      </c>
      <c r="S4687" s="2">
        <v>3248.0</v>
      </c>
      <c r="T4687" s="2">
        <v>1.336837006E9</v>
      </c>
      <c r="U4687" s="2">
        <v>4.4035411E7</v>
      </c>
      <c r="V4687" s="2">
        <v>3.2752411E7</v>
      </c>
      <c r="W4687" s="2">
        <v>1000184.0</v>
      </c>
      <c r="X4687" s="2">
        <v>1598.0</v>
      </c>
      <c r="Y4687" s="2">
        <f t="shared" si="8"/>
        <v>0.8968737312</v>
      </c>
      <c r="Z4687" s="2">
        <f t="shared" ref="Z4687:AC4687" si="4738">ROUNDDOWN($Y4687*Z$1,0)-IF(MOD($Y4687*Z$1,1)=0,1,0)+1</f>
        <v>2</v>
      </c>
      <c r="AA4687" s="2">
        <f t="shared" si="4738"/>
        <v>3</v>
      </c>
      <c r="AB4687" s="2">
        <f t="shared" si="4738"/>
        <v>4</v>
      </c>
      <c r="AC4687" s="2">
        <f t="shared" si="4738"/>
        <v>5</v>
      </c>
      <c r="AD4687" s="2">
        <f t="shared" si="10"/>
        <v>0</v>
      </c>
      <c r="AE4687" s="2">
        <f t="shared" si="11"/>
        <v>1</v>
      </c>
      <c r="AF4687" s="2">
        <f t="shared" si="12"/>
        <v>0</v>
      </c>
      <c r="AG4687" s="2">
        <f t="shared" si="13"/>
        <v>0</v>
      </c>
      <c r="AH4687" s="2">
        <f t="shared" si="14"/>
        <v>0</v>
      </c>
      <c r="AI4687" s="2">
        <f t="shared" si="15"/>
        <v>0</v>
      </c>
      <c r="AJ4687" s="2">
        <f t="shared" si="16"/>
        <v>0</v>
      </c>
      <c r="AK4687" s="2">
        <f t="shared" si="17"/>
        <v>0</v>
      </c>
      <c r="AL4687" s="2">
        <f t="shared" si="18"/>
        <v>1</v>
      </c>
    </row>
    <row r="4688" ht="13.5" customHeight="1">
      <c r="A4688" s="3">
        <v>44788.0</v>
      </c>
      <c r="B4688" s="2">
        <v>3355.0</v>
      </c>
      <c r="C4688" s="2">
        <f t="shared" si="3"/>
        <v>3355</v>
      </c>
      <c r="D4688" s="2">
        <f t="shared" si="26"/>
        <v>6064.535015</v>
      </c>
      <c r="E4688" s="2">
        <f t="shared" si="20"/>
        <v>2737.907365</v>
      </c>
      <c r="F4688" s="2">
        <v>1.85</v>
      </c>
      <c r="G4688" s="2">
        <f t="shared" si="4"/>
        <v>0.0185</v>
      </c>
      <c r="H4688" s="2">
        <f t="shared" si="21"/>
        <v>2.431</v>
      </c>
      <c r="I4688" s="2">
        <f t="shared" si="27"/>
        <v>1.875462128</v>
      </c>
      <c r="J4688" s="2">
        <f t="shared" si="5"/>
        <v>576.0088265</v>
      </c>
      <c r="K4688" s="2">
        <f t="shared" si="6"/>
        <v>595.4872798</v>
      </c>
      <c r="L4688" s="2">
        <f t="shared" si="7"/>
        <v>0</v>
      </c>
      <c r="M4688" s="2">
        <f t="shared" si="1"/>
        <v>595.4872798</v>
      </c>
      <c r="O4688" s="2">
        <v>4686.0</v>
      </c>
      <c r="P4688" s="2">
        <v>3327.0</v>
      </c>
      <c r="Q4688" s="2">
        <v>3294.0</v>
      </c>
      <c r="R4688" s="2">
        <v>3377.0</v>
      </c>
      <c r="S4688" s="2">
        <v>3318.0</v>
      </c>
      <c r="T4688" s="2">
        <v>1.336837006E9</v>
      </c>
      <c r="U4688" s="2">
        <v>4.4850882E7</v>
      </c>
      <c r="V4688" s="2">
        <v>1.26774991E8</v>
      </c>
      <c r="W4688" s="2">
        <v>3788280.0</v>
      </c>
      <c r="X4688" s="2">
        <v>4949.0</v>
      </c>
      <c r="Y4688" s="2">
        <f t="shared" si="8"/>
        <v>0.884591961</v>
      </c>
      <c r="Z4688" s="2">
        <f t="shared" ref="Z4688:AC4688" si="4739">ROUNDDOWN($Y4688*Z$1,0)-IF(MOD($Y4688*Z$1,1)=0,1,0)+1</f>
        <v>2</v>
      </c>
      <c r="AA4688" s="2">
        <f t="shared" si="4739"/>
        <v>3</v>
      </c>
      <c r="AB4688" s="2">
        <f t="shared" si="4739"/>
        <v>4</v>
      </c>
      <c r="AC4688" s="2">
        <f t="shared" si="4739"/>
        <v>5</v>
      </c>
      <c r="AD4688" s="2">
        <f t="shared" si="10"/>
        <v>0</v>
      </c>
      <c r="AE4688" s="2">
        <f t="shared" si="11"/>
        <v>1</v>
      </c>
      <c r="AF4688" s="2">
        <f t="shared" si="12"/>
        <v>0</v>
      </c>
      <c r="AG4688" s="2">
        <f t="shared" si="13"/>
        <v>0</v>
      </c>
      <c r="AH4688" s="2">
        <f t="shared" si="14"/>
        <v>0</v>
      </c>
      <c r="AI4688" s="2">
        <f t="shared" si="15"/>
        <v>0</v>
      </c>
      <c r="AJ4688" s="2">
        <f t="shared" si="16"/>
        <v>0</v>
      </c>
      <c r="AK4688" s="2">
        <f t="shared" si="17"/>
        <v>0</v>
      </c>
      <c r="AL4688" s="2">
        <f t="shared" si="18"/>
        <v>1</v>
      </c>
    </row>
    <row r="4689" ht="13.5" customHeight="1">
      <c r="A4689" s="3">
        <v>44789.0</v>
      </c>
      <c r="B4689" s="2">
        <v>3389.0</v>
      </c>
      <c r="C4689" s="2">
        <f t="shared" si="3"/>
        <v>3389</v>
      </c>
      <c r="D4689" s="2">
        <f t="shared" si="26"/>
        <v>6066.97191</v>
      </c>
      <c r="E4689" s="2">
        <f t="shared" si="20"/>
        <v>2738.249933</v>
      </c>
      <c r="F4689" s="2">
        <v>1.01</v>
      </c>
      <c r="G4689" s="2">
        <f t="shared" si="4"/>
        <v>0.0101</v>
      </c>
      <c r="H4689" s="2">
        <f t="shared" si="21"/>
        <v>2.4411</v>
      </c>
      <c r="I4689" s="2">
        <f t="shared" si="27"/>
        <v>1.875863955</v>
      </c>
      <c r="J4689" s="2">
        <f t="shared" si="5"/>
        <v>581.8265156</v>
      </c>
      <c r="K4689" s="2">
        <f t="shared" si="6"/>
        <v>601.5017013</v>
      </c>
      <c r="L4689" s="2">
        <f t="shared" si="7"/>
        <v>0</v>
      </c>
      <c r="M4689" s="2">
        <f t="shared" si="1"/>
        <v>601.5017013</v>
      </c>
      <c r="O4689" s="2">
        <v>4687.0</v>
      </c>
      <c r="P4689" s="2">
        <v>3364.0</v>
      </c>
      <c r="Q4689" s="2">
        <v>3355.0</v>
      </c>
      <c r="R4689" s="2">
        <v>3453.0</v>
      </c>
      <c r="S4689" s="2">
        <v>3364.0</v>
      </c>
      <c r="T4689" s="2">
        <v>1.336837006E9</v>
      </c>
      <c r="U4689" s="2">
        <v>4.5305406E7</v>
      </c>
      <c r="V4689" s="2">
        <v>1.65975362E8</v>
      </c>
      <c r="W4689" s="2">
        <v>4844276.0</v>
      </c>
      <c r="X4689" s="2">
        <v>6808.0</v>
      </c>
      <c r="Y4689" s="2">
        <f t="shared" si="8"/>
        <v>0.7572066585</v>
      </c>
      <c r="Z4689" s="2">
        <f t="shared" ref="Z4689:AC4689" si="4740">ROUNDDOWN($Y4689*Z$1,0)-IF(MOD($Y4689*Z$1,1)=0,1,0)+1</f>
        <v>2</v>
      </c>
      <c r="AA4689" s="2">
        <f t="shared" si="4740"/>
        <v>3</v>
      </c>
      <c r="AB4689" s="2">
        <f t="shared" si="4740"/>
        <v>4</v>
      </c>
      <c r="AC4689" s="2">
        <f t="shared" si="4740"/>
        <v>4</v>
      </c>
      <c r="AD4689" s="2">
        <f t="shared" si="10"/>
        <v>0</v>
      </c>
      <c r="AE4689" s="2">
        <f t="shared" si="11"/>
        <v>1</v>
      </c>
      <c r="AF4689" s="2">
        <f t="shared" si="12"/>
        <v>0</v>
      </c>
      <c r="AG4689" s="2">
        <f t="shared" si="13"/>
        <v>0</v>
      </c>
      <c r="AH4689" s="2">
        <f t="shared" si="14"/>
        <v>0</v>
      </c>
      <c r="AI4689" s="2">
        <f t="shared" si="15"/>
        <v>0</v>
      </c>
      <c r="AJ4689" s="2">
        <f t="shared" si="16"/>
        <v>0</v>
      </c>
      <c r="AK4689" s="2">
        <f t="shared" si="17"/>
        <v>0</v>
      </c>
      <c r="AL4689" s="2">
        <f t="shared" si="18"/>
        <v>1</v>
      </c>
    </row>
    <row r="4690" ht="13.5" customHeight="1">
      <c r="A4690" s="3">
        <v>44790.0</v>
      </c>
      <c r="B4690" s="2">
        <v>3411.0</v>
      </c>
      <c r="C4690" s="2">
        <f t="shared" si="3"/>
        <v>3411</v>
      </c>
      <c r="D4690" s="2">
        <f t="shared" si="26"/>
        <v>6069.409784</v>
      </c>
      <c r="E4690" s="2">
        <f t="shared" si="20"/>
        <v>2738.5925</v>
      </c>
      <c r="F4690" s="2">
        <v>0.65</v>
      </c>
      <c r="G4690" s="2">
        <f t="shared" si="4"/>
        <v>0.0065</v>
      </c>
      <c r="H4690" s="2">
        <f t="shared" si="21"/>
        <v>2.4476</v>
      </c>
      <c r="I4690" s="2">
        <f t="shared" si="27"/>
        <v>1.876265783</v>
      </c>
      <c r="J4690" s="2">
        <f t="shared" si="5"/>
        <v>585.608388</v>
      </c>
      <c r="K4690" s="2">
        <f t="shared" si="6"/>
        <v>605.4114623</v>
      </c>
      <c r="L4690" s="2">
        <f t="shared" si="7"/>
        <v>0</v>
      </c>
      <c r="M4690" s="2">
        <f t="shared" si="1"/>
        <v>605.4114623</v>
      </c>
      <c r="O4690" s="2">
        <v>4688.0</v>
      </c>
      <c r="P4690" s="2">
        <v>3400.0</v>
      </c>
      <c r="Q4690" s="2">
        <v>3389.0</v>
      </c>
      <c r="R4690" s="2">
        <v>3450.0</v>
      </c>
      <c r="S4690" s="2">
        <v>3382.0</v>
      </c>
      <c r="T4690" s="2">
        <v>1.336837006E9</v>
      </c>
      <c r="U4690" s="2">
        <v>4.559951E7</v>
      </c>
      <c r="V4690" s="2">
        <v>9.6229006E7</v>
      </c>
      <c r="W4690" s="2">
        <v>2817078.0</v>
      </c>
      <c r="X4690" s="2">
        <v>5931.0</v>
      </c>
      <c r="Y4690" s="2">
        <f t="shared" si="8"/>
        <v>0.6645351198</v>
      </c>
      <c r="Z4690" s="2">
        <f t="shared" ref="Z4690:AC4690" si="4741">ROUNDDOWN($Y4690*Z$1,0)-IF(MOD($Y4690*Z$1,1)=0,1,0)+1</f>
        <v>2</v>
      </c>
      <c r="AA4690" s="2">
        <f t="shared" si="4741"/>
        <v>2</v>
      </c>
      <c r="AB4690" s="2">
        <f t="shared" si="4741"/>
        <v>3</v>
      </c>
      <c r="AC4690" s="2">
        <f t="shared" si="4741"/>
        <v>4</v>
      </c>
      <c r="AD4690" s="2">
        <f t="shared" si="10"/>
        <v>1</v>
      </c>
      <c r="AE4690" s="2">
        <f t="shared" si="11"/>
        <v>0</v>
      </c>
      <c r="AF4690" s="2">
        <f t="shared" si="12"/>
        <v>0</v>
      </c>
      <c r="AG4690" s="2">
        <f t="shared" si="13"/>
        <v>0</v>
      </c>
      <c r="AH4690" s="2">
        <f t="shared" si="14"/>
        <v>0</v>
      </c>
      <c r="AI4690" s="2">
        <f t="shared" si="15"/>
        <v>0</v>
      </c>
      <c r="AJ4690" s="2">
        <f t="shared" si="16"/>
        <v>0</v>
      </c>
      <c r="AK4690" s="2">
        <f t="shared" si="17"/>
        <v>0</v>
      </c>
      <c r="AL4690" s="2">
        <f t="shared" si="18"/>
        <v>1</v>
      </c>
    </row>
    <row r="4691" ht="13.5" customHeight="1">
      <c r="A4691" s="3">
        <v>44791.0</v>
      </c>
      <c r="B4691" s="2">
        <v>3517.0</v>
      </c>
      <c r="C4691" s="2">
        <f t="shared" si="3"/>
        <v>3517</v>
      </c>
      <c r="D4691" s="2">
        <f t="shared" si="26"/>
        <v>6071.848638</v>
      </c>
      <c r="E4691" s="2">
        <f t="shared" si="20"/>
        <v>2738.935068</v>
      </c>
      <c r="F4691" s="2">
        <v>3.11</v>
      </c>
      <c r="G4691" s="2">
        <f t="shared" si="4"/>
        <v>0.0311</v>
      </c>
      <c r="H4691" s="2">
        <f t="shared" si="21"/>
        <v>2.4787</v>
      </c>
      <c r="I4691" s="2">
        <f t="shared" si="27"/>
        <v>1.87666761</v>
      </c>
      <c r="J4691" s="2">
        <f t="shared" si="5"/>
        <v>603.8208088</v>
      </c>
      <c r="K4691" s="2">
        <f t="shared" si="6"/>
        <v>624.2397588</v>
      </c>
      <c r="L4691" s="2">
        <f t="shared" si="7"/>
        <v>0</v>
      </c>
      <c r="M4691" s="2">
        <f t="shared" si="1"/>
        <v>624.2397588</v>
      </c>
      <c r="O4691" s="2">
        <v>4689.0</v>
      </c>
      <c r="P4691" s="2">
        <v>3389.0</v>
      </c>
      <c r="Q4691" s="2">
        <v>3411.0</v>
      </c>
      <c r="R4691" s="2">
        <v>3517.0</v>
      </c>
      <c r="S4691" s="2">
        <v>3380.0</v>
      </c>
      <c r="T4691" s="2">
        <v>1.336837006E9</v>
      </c>
      <c r="U4691" s="2">
        <v>4.7016558E7</v>
      </c>
      <c r="V4691" s="2">
        <v>1.29259048E8</v>
      </c>
      <c r="W4691" s="2">
        <v>3728241.0</v>
      </c>
      <c r="X4691" s="2">
        <v>5889.0</v>
      </c>
      <c r="Y4691" s="2">
        <f t="shared" si="8"/>
        <v>0.9666057653</v>
      </c>
      <c r="Z4691" s="2">
        <f t="shared" ref="Z4691:AC4691" si="4742">ROUNDDOWN($Y4691*Z$1,0)-IF(MOD($Y4691*Z$1,1)=0,1,0)+1</f>
        <v>2</v>
      </c>
      <c r="AA4691" s="2">
        <f t="shared" si="4742"/>
        <v>3</v>
      </c>
      <c r="AB4691" s="2">
        <f t="shared" si="4742"/>
        <v>4</v>
      </c>
      <c r="AC4691" s="2">
        <f t="shared" si="4742"/>
        <v>5</v>
      </c>
      <c r="AD4691" s="2">
        <f t="shared" si="10"/>
        <v>0</v>
      </c>
      <c r="AE4691" s="2">
        <f t="shared" si="11"/>
        <v>0</v>
      </c>
      <c r="AF4691" s="2">
        <f t="shared" si="12"/>
        <v>0</v>
      </c>
      <c r="AG4691" s="2">
        <f t="shared" si="13"/>
        <v>0</v>
      </c>
      <c r="AH4691" s="2">
        <f t="shared" si="14"/>
        <v>1</v>
      </c>
      <c r="AI4691" s="2">
        <f t="shared" si="15"/>
        <v>0</v>
      </c>
      <c r="AJ4691" s="2">
        <f t="shared" si="16"/>
        <v>0</v>
      </c>
      <c r="AK4691" s="2">
        <f t="shared" si="17"/>
        <v>0</v>
      </c>
      <c r="AL4691" s="2">
        <f t="shared" si="18"/>
        <v>1</v>
      </c>
    </row>
    <row r="4692" ht="13.5" customHeight="1">
      <c r="A4692" s="3">
        <v>44794.0</v>
      </c>
      <c r="B4692" s="2">
        <v>3501.0</v>
      </c>
      <c r="C4692" s="2">
        <f t="shared" si="3"/>
        <v>3501</v>
      </c>
      <c r="D4692" s="2">
        <f t="shared" si="26"/>
        <v>6074.288471</v>
      </c>
      <c r="E4692" s="2">
        <f t="shared" si="20"/>
        <v>2739.277636</v>
      </c>
      <c r="F4692" s="2">
        <v>-0.45</v>
      </c>
      <c r="G4692" s="2">
        <f t="shared" si="4"/>
        <v>-0.0045</v>
      </c>
      <c r="H4692" s="2">
        <f t="shared" si="21"/>
        <v>2.4742</v>
      </c>
      <c r="I4692" s="2">
        <f t="shared" si="27"/>
        <v>1.877069437</v>
      </c>
      <c r="J4692" s="2">
        <f t="shared" si="5"/>
        <v>601.1036152</v>
      </c>
      <c r="K4692" s="2">
        <f t="shared" si="6"/>
        <v>621.4306799</v>
      </c>
      <c r="L4692" s="2">
        <f t="shared" si="7"/>
        <v>0</v>
      </c>
      <c r="M4692" s="2">
        <f t="shared" si="1"/>
        <v>621.4306799</v>
      </c>
      <c r="O4692" s="2">
        <v>4690.0</v>
      </c>
      <c r="P4692" s="2">
        <v>3495.0</v>
      </c>
      <c r="Q4692" s="2">
        <v>3517.0</v>
      </c>
      <c r="R4692" s="2">
        <v>3505.0</v>
      </c>
      <c r="S4692" s="2">
        <v>3471.0</v>
      </c>
      <c r="T4692" s="2">
        <v>1.336837006E9</v>
      </c>
      <c r="U4692" s="2">
        <v>4.6802664E7</v>
      </c>
      <c r="V4692" s="2">
        <v>4.009869E7</v>
      </c>
      <c r="W4692" s="2">
        <v>1147917.0</v>
      </c>
      <c r="X4692" s="2">
        <v>1513.0</v>
      </c>
      <c r="Y4692" s="2">
        <f t="shared" si="8"/>
        <v>0.3618554608</v>
      </c>
      <c r="Z4692" s="2">
        <f t="shared" ref="Z4692:AC4692" si="4743">ROUNDDOWN($Y4692*Z$1,0)-IF(MOD($Y4692*Z$1,1)=0,1,0)+1</f>
        <v>1</v>
      </c>
      <c r="AA4692" s="2">
        <f t="shared" si="4743"/>
        <v>2</v>
      </c>
      <c r="AB4692" s="2">
        <f t="shared" si="4743"/>
        <v>2</v>
      </c>
      <c r="AC4692" s="2">
        <f t="shared" si="4743"/>
        <v>2</v>
      </c>
      <c r="AD4692" s="2">
        <f t="shared" si="10"/>
        <v>0</v>
      </c>
      <c r="AE4692" s="2">
        <f t="shared" si="11"/>
        <v>0</v>
      </c>
      <c r="AF4692" s="2">
        <f t="shared" si="12"/>
        <v>0</v>
      </c>
      <c r="AG4692" s="2">
        <f t="shared" si="13"/>
        <v>1</v>
      </c>
      <c r="AH4692" s="2">
        <f t="shared" si="14"/>
        <v>0</v>
      </c>
      <c r="AI4692" s="2">
        <f t="shared" si="15"/>
        <v>0</v>
      </c>
      <c r="AJ4692" s="2">
        <f t="shared" si="16"/>
        <v>0</v>
      </c>
      <c r="AK4692" s="2">
        <f t="shared" si="17"/>
        <v>0</v>
      </c>
      <c r="AL4692" s="2">
        <f t="shared" si="18"/>
        <v>1</v>
      </c>
    </row>
    <row r="4693" ht="13.5" customHeight="1">
      <c r="A4693" s="3">
        <v>44795.0</v>
      </c>
      <c r="B4693" s="2">
        <v>3482.0</v>
      </c>
      <c r="C4693" s="2">
        <f t="shared" si="3"/>
        <v>3482</v>
      </c>
      <c r="D4693" s="2">
        <f t="shared" si="26"/>
        <v>6076.729286</v>
      </c>
      <c r="E4693" s="2">
        <f t="shared" si="20"/>
        <v>2739.620203</v>
      </c>
      <c r="F4693" s="2">
        <v>-0.54</v>
      </c>
      <c r="G4693" s="2">
        <f t="shared" si="4"/>
        <v>-0.0054</v>
      </c>
      <c r="H4693" s="2">
        <f t="shared" si="21"/>
        <v>2.4688</v>
      </c>
      <c r="I4693" s="2">
        <f t="shared" si="27"/>
        <v>1.877471264</v>
      </c>
      <c r="J4693" s="2">
        <f t="shared" si="5"/>
        <v>597.8576557</v>
      </c>
      <c r="K4693" s="2">
        <f t="shared" si="6"/>
        <v>618.0749542</v>
      </c>
      <c r="L4693" s="2">
        <f t="shared" si="7"/>
        <v>0</v>
      </c>
      <c r="M4693" s="2">
        <f t="shared" si="1"/>
        <v>618.0749542</v>
      </c>
      <c r="O4693" s="2">
        <v>4691.0</v>
      </c>
      <c r="P4693" s="2">
        <v>3481.0</v>
      </c>
      <c r="Q4693" s="2">
        <v>3501.0</v>
      </c>
      <c r="R4693" s="2">
        <v>3508.0</v>
      </c>
      <c r="S4693" s="2">
        <v>3453.0</v>
      </c>
      <c r="T4693" s="2">
        <v>1.336837006E9</v>
      </c>
      <c r="U4693" s="2">
        <v>4.6548665E7</v>
      </c>
      <c r="V4693" s="2">
        <v>9.1179082E7</v>
      </c>
      <c r="W4693" s="2">
        <v>2623066.0</v>
      </c>
      <c r="X4693" s="2">
        <v>4423.0</v>
      </c>
      <c r="Y4693" s="2">
        <f t="shared" si="8"/>
        <v>0.3359723914</v>
      </c>
      <c r="Z4693" s="2">
        <f t="shared" ref="Z4693:AC4693" si="4744">ROUNDDOWN($Y4693*Z$1,0)-IF(MOD($Y4693*Z$1,1)=0,1,0)+1</f>
        <v>1</v>
      </c>
      <c r="AA4693" s="2">
        <f t="shared" si="4744"/>
        <v>2</v>
      </c>
      <c r="AB4693" s="2">
        <f t="shared" si="4744"/>
        <v>2</v>
      </c>
      <c r="AC4693" s="2">
        <f t="shared" si="4744"/>
        <v>2</v>
      </c>
      <c r="AD4693" s="2">
        <f t="shared" si="10"/>
        <v>0</v>
      </c>
      <c r="AE4693" s="2">
        <f t="shared" si="11"/>
        <v>0</v>
      </c>
      <c r="AF4693" s="2">
        <f t="shared" si="12"/>
        <v>0</v>
      </c>
      <c r="AG4693" s="2">
        <f t="shared" si="13"/>
        <v>0</v>
      </c>
      <c r="AH4693" s="2">
        <f t="shared" si="14"/>
        <v>0</v>
      </c>
      <c r="AI4693" s="2">
        <f t="shared" si="15"/>
        <v>0</v>
      </c>
      <c r="AJ4693" s="2">
        <f t="shared" si="16"/>
        <v>0</v>
      </c>
      <c r="AK4693" s="2">
        <f t="shared" si="17"/>
        <v>1</v>
      </c>
      <c r="AL4693" s="2">
        <f t="shared" si="18"/>
        <v>1</v>
      </c>
    </row>
    <row r="4694" ht="13.5" customHeight="1">
      <c r="A4694" s="3">
        <v>44796.0</v>
      </c>
      <c r="B4694" s="2">
        <v>3524.0</v>
      </c>
      <c r="C4694" s="2">
        <f t="shared" si="3"/>
        <v>3524</v>
      </c>
      <c r="D4694" s="2">
        <f t="shared" si="26"/>
        <v>6079.17108</v>
      </c>
      <c r="E4694" s="2">
        <f t="shared" si="20"/>
        <v>2739.962771</v>
      </c>
      <c r="F4694" s="2">
        <v>1.21</v>
      </c>
      <c r="G4694" s="2">
        <f t="shared" si="4"/>
        <v>0.0121</v>
      </c>
      <c r="H4694" s="2">
        <f t="shared" si="21"/>
        <v>2.4809</v>
      </c>
      <c r="I4694" s="2">
        <f t="shared" si="27"/>
        <v>1.877873091</v>
      </c>
      <c r="J4694" s="2">
        <f t="shared" si="5"/>
        <v>605.0917333</v>
      </c>
      <c r="K4694" s="2">
        <f t="shared" si="6"/>
        <v>625.5536612</v>
      </c>
      <c r="L4694" s="2">
        <f t="shared" si="7"/>
        <v>0</v>
      </c>
      <c r="M4694" s="2">
        <f t="shared" si="1"/>
        <v>625.5536612</v>
      </c>
      <c r="O4694" s="2">
        <v>4692.0</v>
      </c>
      <c r="P4694" s="2">
        <v>3470.0</v>
      </c>
      <c r="Q4694" s="2">
        <v>3482.0</v>
      </c>
      <c r="R4694" s="2">
        <v>3536.0</v>
      </c>
      <c r="S4694" s="2">
        <v>3464.0</v>
      </c>
      <c r="T4694" s="2">
        <v>1.336837006E9</v>
      </c>
      <c r="U4694" s="2">
        <v>4.7110136E7</v>
      </c>
      <c r="V4694" s="2">
        <v>1.09529419E8</v>
      </c>
      <c r="W4694" s="2">
        <v>3116180.0</v>
      </c>
      <c r="X4694" s="2">
        <v>4502.0</v>
      </c>
      <c r="Y4694" s="2">
        <f t="shared" si="8"/>
        <v>0.796183516</v>
      </c>
      <c r="Z4694" s="2">
        <f t="shared" ref="Z4694:AC4694" si="4745">ROUNDDOWN($Y4694*Z$1,0)-IF(MOD($Y4694*Z$1,1)=0,1,0)+1</f>
        <v>2</v>
      </c>
      <c r="AA4694" s="2">
        <f t="shared" si="4745"/>
        <v>3</v>
      </c>
      <c r="AB4694" s="2">
        <f t="shared" si="4745"/>
        <v>4</v>
      </c>
      <c r="AC4694" s="2">
        <f t="shared" si="4745"/>
        <v>4</v>
      </c>
      <c r="AD4694" s="2">
        <f t="shared" si="10"/>
        <v>1</v>
      </c>
      <c r="AE4694" s="2">
        <f t="shared" si="11"/>
        <v>0</v>
      </c>
      <c r="AF4694" s="2">
        <f t="shared" si="12"/>
        <v>0</v>
      </c>
      <c r="AG4694" s="2">
        <f t="shared" si="13"/>
        <v>0</v>
      </c>
      <c r="AH4694" s="2">
        <f t="shared" si="14"/>
        <v>0</v>
      </c>
      <c r="AI4694" s="2">
        <f t="shared" si="15"/>
        <v>0</v>
      </c>
      <c r="AJ4694" s="2">
        <f t="shared" si="16"/>
        <v>0</v>
      </c>
      <c r="AK4694" s="2">
        <f t="shared" si="17"/>
        <v>0</v>
      </c>
      <c r="AL4694" s="2">
        <f t="shared" si="18"/>
        <v>1</v>
      </c>
    </row>
    <row r="4695" ht="13.5" customHeight="1">
      <c r="A4695" s="3">
        <v>44797.0</v>
      </c>
      <c r="B4695" s="2">
        <v>3521.0</v>
      </c>
      <c r="C4695" s="2">
        <f t="shared" si="3"/>
        <v>3521</v>
      </c>
      <c r="D4695" s="2">
        <f t="shared" si="26"/>
        <v>6081.613857</v>
      </c>
      <c r="E4695" s="2">
        <f t="shared" si="20"/>
        <v>2740.305339</v>
      </c>
      <c r="F4695" s="2">
        <v>0.77</v>
      </c>
      <c r="G4695" s="2">
        <f t="shared" si="4"/>
        <v>0.0077</v>
      </c>
      <c r="H4695" s="2">
        <f t="shared" si="21"/>
        <v>2.4886</v>
      </c>
      <c r="I4695" s="2">
        <f t="shared" si="27"/>
        <v>1.878274919</v>
      </c>
      <c r="J4695" s="2">
        <f t="shared" si="5"/>
        <v>609.7509397</v>
      </c>
      <c r="K4695" s="2">
        <f t="shared" si="6"/>
        <v>630.3704244</v>
      </c>
      <c r="L4695" s="2">
        <f t="shared" si="7"/>
        <v>0</v>
      </c>
      <c r="M4695" s="2">
        <f t="shared" si="1"/>
        <v>630.3704244</v>
      </c>
      <c r="O4695" s="2">
        <v>4693.0</v>
      </c>
      <c r="P4695" s="2">
        <v>3494.0</v>
      </c>
      <c r="Q4695" s="2">
        <v>3494.0</v>
      </c>
      <c r="R4695" s="2">
        <v>3560.0</v>
      </c>
      <c r="S4695" s="2">
        <v>3485.0</v>
      </c>
      <c r="T4695" s="2">
        <v>1.336837006E9</v>
      </c>
      <c r="U4695" s="2">
        <v>4.7070031E7</v>
      </c>
      <c r="V4695" s="2">
        <v>9.4589281E7</v>
      </c>
      <c r="W4695" s="2">
        <v>2688353.0</v>
      </c>
      <c r="X4695" s="2">
        <v>4826.0</v>
      </c>
      <c r="Y4695" s="2">
        <f t="shared" si="8"/>
        <v>0.6993503857</v>
      </c>
      <c r="Z4695" s="2">
        <f t="shared" ref="Z4695:AC4695" si="4746">ROUNDDOWN($Y4695*Z$1,0)-IF(MOD($Y4695*Z$1,1)=0,1,0)+1</f>
        <v>2</v>
      </c>
      <c r="AA4695" s="2">
        <f t="shared" si="4746"/>
        <v>3</v>
      </c>
      <c r="AB4695" s="2">
        <f t="shared" si="4746"/>
        <v>3</v>
      </c>
      <c r="AC4695" s="2">
        <f t="shared" si="4746"/>
        <v>4</v>
      </c>
      <c r="AD4695" s="2">
        <f t="shared" si="10"/>
        <v>0</v>
      </c>
      <c r="AE4695" s="2">
        <f t="shared" si="11"/>
        <v>0</v>
      </c>
      <c r="AF4695" s="2">
        <f t="shared" si="12"/>
        <v>0</v>
      </c>
      <c r="AG4695" s="2">
        <f t="shared" si="13"/>
        <v>0</v>
      </c>
      <c r="AH4695" s="2">
        <f t="shared" si="14"/>
        <v>1</v>
      </c>
      <c r="AI4695" s="2">
        <f t="shared" si="15"/>
        <v>0</v>
      </c>
      <c r="AJ4695" s="2">
        <f t="shared" si="16"/>
        <v>0</v>
      </c>
      <c r="AK4695" s="2">
        <f t="shared" si="17"/>
        <v>0</v>
      </c>
      <c r="AL4695" s="2">
        <f t="shared" si="18"/>
        <v>1</v>
      </c>
    </row>
    <row r="4696" ht="13.5" customHeight="1">
      <c r="A4696" s="3">
        <v>44798.0</v>
      </c>
      <c r="B4696" s="2">
        <v>3496.0</v>
      </c>
      <c r="C4696" s="2">
        <f t="shared" si="3"/>
        <v>3496</v>
      </c>
      <c r="D4696" s="2">
        <f t="shared" si="26"/>
        <v>6084.057614</v>
      </c>
      <c r="E4696" s="2">
        <f t="shared" si="20"/>
        <v>2740.647907</v>
      </c>
      <c r="F4696" s="2">
        <v>-0.71</v>
      </c>
      <c r="G4696" s="2">
        <f t="shared" si="4"/>
        <v>-0.0071</v>
      </c>
      <c r="H4696" s="2">
        <f t="shared" si="21"/>
        <v>2.4815</v>
      </c>
      <c r="I4696" s="2">
        <f t="shared" si="27"/>
        <v>1.878676746</v>
      </c>
      <c r="J4696" s="2">
        <f t="shared" si="5"/>
        <v>605.421708</v>
      </c>
      <c r="K4696" s="2">
        <f t="shared" si="6"/>
        <v>625.8947944</v>
      </c>
      <c r="L4696" s="2">
        <f t="shared" si="7"/>
        <v>0</v>
      </c>
      <c r="M4696" s="2">
        <f t="shared" si="1"/>
        <v>625.8947944</v>
      </c>
      <c r="O4696" s="2">
        <v>4694.0</v>
      </c>
      <c r="P4696" s="2">
        <v>3566.0</v>
      </c>
      <c r="Q4696" s="2">
        <v>3521.0</v>
      </c>
      <c r="R4696" s="2">
        <v>3576.0</v>
      </c>
      <c r="S4696" s="2">
        <v>3496.0</v>
      </c>
      <c r="T4696" s="2">
        <v>1.336837006E9</v>
      </c>
      <c r="U4696" s="2">
        <v>4.6735822E7</v>
      </c>
      <c r="V4696" s="2">
        <v>1.13034875E8</v>
      </c>
      <c r="W4696" s="2">
        <v>3195297.0</v>
      </c>
      <c r="X4696" s="2">
        <v>3753.0</v>
      </c>
      <c r="Y4696" s="2">
        <f t="shared" si="8"/>
        <v>0.2926309379</v>
      </c>
      <c r="Z4696" s="2">
        <f t="shared" ref="Z4696:AC4696" si="4747">ROUNDDOWN($Y4696*Z$1,0)-IF(MOD($Y4696*Z$1,1)=0,1,0)+1</f>
        <v>1</v>
      </c>
      <c r="AA4696" s="2">
        <f t="shared" si="4747"/>
        <v>1</v>
      </c>
      <c r="AB4696" s="2">
        <f t="shared" si="4747"/>
        <v>2</v>
      </c>
      <c r="AC4696" s="2">
        <f t="shared" si="4747"/>
        <v>2</v>
      </c>
      <c r="AD4696" s="2">
        <f t="shared" si="10"/>
        <v>0</v>
      </c>
      <c r="AE4696" s="2">
        <f t="shared" si="11"/>
        <v>0</v>
      </c>
      <c r="AF4696" s="2">
        <f t="shared" si="12"/>
        <v>1</v>
      </c>
      <c r="AG4696" s="2">
        <f t="shared" si="13"/>
        <v>0</v>
      </c>
      <c r="AH4696" s="2">
        <f t="shared" si="14"/>
        <v>0</v>
      </c>
      <c r="AI4696" s="2">
        <f t="shared" si="15"/>
        <v>0</v>
      </c>
      <c r="AJ4696" s="2">
        <f t="shared" si="16"/>
        <v>0</v>
      </c>
      <c r="AK4696" s="2">
        <f t="shared" si="17"/>
        <v>0</v>
      </c>
      <c r="AL4696" s="2">
        <f t="shared" si="18"/>
        <v>1</v>
      </c>
    </row>
    <row r="4697" ht="13.5" customHeight="1">
      <c r="A4697" s="3">
        <v>44801.0</v>
      </c>
      <c r="B4697" s="2">
        <v>3475.0</v>
      </c>
      <c r="C4697" s="2">
        <f t="shared" si="3"/>
        <v>3475</v>
      </c>
      <c r="D4697" s="2">
        <f t="shared" si="26"/>
        <v>6086.502354</v>
      </c>
      <c r="E4697" s="2">
        <f t="shared" si="20"/>
        <v>2740.990474</v>
      </c>
      <c r="F4697" s="2">
        <v>-0.6</v>
      </c>
      <c r="G4697" s="2">
        <f t="shared" si="4"/>
        <v>-0.006</v>
      </c>
      <c r="H4697" s="2">
        <f t="shared" si="21"/>
        <v>2.4755</v>
      </c>
      <c r="I4697" s="2">
        <f t="shared" si="27"/>
        <v>1.879078573</v>
      </c>
      <c r="J4697" s="2">
        <f t="shared" si="5"/>
        <v>601.7891777</v>
      </c>
      <c r="K4697" s="2">
        <f t="shared" si="6"/>
        <v>622.1394256</v>
      </c>
      <c r="L4697" s="2">
        <f t="shared" si="7"/>
        <v>0</v>
      </c>
      <c r="M4697" s="2">
        <f t="shared" si="1"/>
        <v>622.1394256</v>
      </c>
      <c r="O4697" s="2">
        <v>4695.0</v>
      </c>
      <c r="P4697" s="2">
        <v>3430.0</v>
      </c>
      <c r="Q4697" s="2">
        <v>3496.0</v>
      </c>
      <c r="R4697" s="2">
        <v>3479.0</v>
      </c>
      <c r="S4697" s="2">
        <v>3418.0</v>
      </c>
      <c r="T4697" s="2">
        <v>1.336837006E9</v>
      </c>
      <c r="U4697" s="2">
        <v>4.6455086E7</v>
      </c>
      <c r="V4697" s="2">
        <v>5.5280372E7</v>
      </c>
      <c r="W4697" s="2">
        <v>1602093.0</v>
      </c>
      <c r="X4697" s="2">
        <v>1771.0</v>
      </c>
      <c r="Y4697" s="2">
        <f t="shared" si="8"/>
        <v>0.3215590743</v>
      </c>
      <c r="Z4697" s="2">
        <f t="shared" ref="Z4697:AC4697" si="4748">ROUNDDOWN($Y4697*Z$1,0)-IF(MOD($Y4697*Z$1,1)=0,1,0)+1</f>
        <v>1</v>
      </c>
      <c r="AA4697" s="2">
        <f t="shared" si="4748"/>
        <v>1</v>
      </c>
      <c r="AB4697" s="2">
        <f t="shared" si="4748"/>
        <v>2</v>
      </c>
      <c r="AC4697" s="2">
        <f t="shared" si="4748"/>
        <v>2</v>
      </c>
      <c r="AD4697" s="2">
        <f t="shared" si="10"/>
        <v>0</v>
      </c>
      <c r="AE4697" s="2">
        <f t="shared" si="11"/>
        <v>0</v>
      </c>
      <c r="AF4697" s="2">
        <f t="shared" si="12"/>
        <v>1</v>
      </c>
      <c r="AG4697" s="2">
        <f t="shared" si="13"/>
        <v>0</v>
      </c>
      <c r="AH4697" s="2">
        <f t="shared" si="14"/>
        <v>0</v>
      </c>
      <c r="AI4697" s="2">
        <f t="shared" si="15"/>
        <v>0</v>
      </c>
      <c r="AJ4697" s="2">
        <f t="shared" si="16"/>
        <v>0</v>
      </c>
      <c r="AK4697" s="2">
        <f t="shared" si="17"/>
        <v>0</v>
      </c>
      <c r="AL4697" s="2">
        <f t="shared" si="18"/>
        <v>1</v>
      </c>
    </row>
    <row r="4698" ht="13.5" customHeight="1">
      <c r="A4698" s="3">
        <v>44802.0</v>
      </c>
      <c r="B4698" s="2">
        <v>3419.0</v>
      </c>
      <c r="C4698" s="2">
        <f t="shared" si="3"/>
        <v>3419</v>
      </c>
      <c r="D4698" s="2">
        <f t="shared" si="26"/>
        <v>6088.948076</v>
      </c>
      <c r="E4698" s="2">
        <f t="shared" si="20"/>
        <v>2741.333042</v>
      </c>
      <c r="F4698" s="2">
        <v>-1.61</v>
      </c>
      <c r="G4698" s="2">
        <f t="shared" si="4"/>
        <v>-0.0161</v>
      </c>
      <c r="H4698" s="2">
        <f t="shared" si="21"/>
        <v>2.4594</v>
      </c>
      <c r="I4698" s="2">
        <f t="shared" si="27"/>
        <v>1.8794804</v>
      </c>
      <c r="J4698" s="2">
        <f t="shared" si="5"/>
        <v>592.100372</v>
      </c>
      <c r="K4698" s="2">
        <f t="shared" si="6"/>
        <v>612.1229808</v>
      </c>
      <c r="L4698" s="2">
        <f t="shared" si="7"/>
        <v>0</v>
      </c>
      <c r="M4698" s="2">
        <f t="shared" si="1"/>
        <v>612.1229808</v>
      </c>
      <c r="O4698" s="2">
        <v>4696.0</v>
      </c>
      <c r="P4698" s="2">
        <v>3466.0</v>
      </c>
      <c r="Q4698" s="2">
        <v>3475.0</v>
      </c>
      <c r="R4698" s="2">
        <v>3476.0</v>
      </c>
      <c r="S4698" s="2">
        <v>3405.0</v>
      </c>
      <c r="T4698" s="2">
        <v>1.336837006E9</v>
      </c>
      <c r="U4698" s="2">
        <v>4.5706457E7</v>
      </c>
      <c r="V4698" s="2">
        <v>9.6147482E7</v>
      </c>
      <c r="W4698" s="2">
        <v>2803597.0</v>
      </c>
      <c r="X4698" s="2">
        <v>5732.0</v>
      </c>
      <c r="Y4698" s="2">
        <f t="shared" si="8"/>
        <v>0.1273853025</v>
      </c>
      <c r="Z4698" s="2">
        <f t="shared" ref="Z4698:AC4698" si="4749">ROUNDDOWN($Y4698*Z$1,0)-IF(MOD($Y4698*Z$1,1)=0,1,0)+1</f>
        <v>1</v>
      </c>
      <c r="AA4698" s="2">
        <f t="shared" si="4749"/>
        <v>1</v>
      </c>
      <c r="AB4698" s="2">
        <f t="shared" si="4749"/>
        <v>1</v>
      </c>
      <c r="AC4698" s="2">
        <f t="shared" si="4749"/>
        <v>1</v>
      </c>
      <c r="AD4698" s="2">
        <f t="shared" si="10"/>
        <v>0</v>
      </c>
      <c r="AE4698" s="2">
        <f t="shared" si="11"/>
        <v>0</v>
      </c>
      <c r="AF4698" s="2">
        <f t="shared" si="12"/>
        <v>0</v>
      </c>
      <c r="AG4698" s="2">
        <f t="shared" si="13"/>
        <v>1</v>
      </c>
      <c r="AH4698" s="2">
        <f t="shared" si="14"/>
        <v>0</v>
      </c>
      <c r="AI4698" s="2">
        <f t="shared" si="15"/>
        <v>0</v>
      </c>
      <c r="AJ4698" s="2">
        <f t="shared" si="16"/>
        <v>0</v>
      </c>
      <c r="AK4698" s="2">
        <f t="shared" si="17"/>
        <v>0</v>
      </c>
      <c r="AL4698" s="2">
        <f t="shared" si="18"/>
        <v>1</v>
      </c>
    </row>
    <row r="4699" ht="13.5" customHeight="1">
      <c r="A4699" s="3">
        <v>44803.0</v>
      </c>
      <c r="B4699" s="2">
        <v>3412.0</v>
      </c>
      <c r="C4699" s="2">
        <f t="shared" si="3"/>
        <v>3412</v>
      </c>
      <c r="D4699" s="2">
        <f t="shared" si="26"/>
        <v>6091.394781</v>
      </c>
      <c r="E4699" s="2">
        <f t="shared" si="20"/>
        <v>2741.67561</v>
      </c>
      <c r="F4699" s="2">
        <v>-0.2</v>
      </c>
      <c r="G4699" s="2">
        <f t="shared" si="4"/>
        <v>-0.002</v>
      </c>
      <c r="H4699" s="2">
        <f t="shared" si="21"/>
        <v>2.4574</v>
      </c>
      <c r="I4699" s="2">
        <f t="shared" si="27"/>
        <v>1.879882227</v>
      </c>
      <c r="J4699" s="2">
        <f t="shared" si="5"/>
        <v>590.9161712</v>
      </c>
      <c r="K4699" s="2">
        <f t="shared" si="6"/>
        <v>610.8987349</v>
      </c>
      <c r="L4699" s="2">
        <f t="shared" si="7"/>
        <v>0</v>
      </c>
      <c r="M4699" s="2">
        <f t="shared" si="1"/>
        <v>610.8987349</v>
      </c>
      <c r="O4699" s="2">
        <v>4697.0</v>
      </c>
      <c r="P4699" s="2">
        <v>3420.0</v>
      </c>
      <c r="Q4699" s="2">
        <v>3419.0</v>
      </c>
      <c r="R4699" s="2">
        <v>3473.0</v>
      </c>
      <c r="S4699" s="2">
        <v>3412.0</v>
      </c>
      <c r="T4699" s="2">
        <v>1.336837006E9</v>
      </c>
      <c r="U4699" s="2">
        <v>4.5612879E7</v>
      </c>
      <c r="V4699" s="2">
        <v>6.9499532E7</v>
      </c>
      <c r="W4699" s="2">
        <v>2023491.0</v>
      </c>
      <c r="X4699" s="2">
        <v>4165.0</v>
      </c>
      <c r="Y4699" s="2">
        <f t="shared" si="8"/>
        <v>0.4312829882</v>
      </c>
      <c r="Z4699" s="2">
        <f t="shared" ref="Z4699:AC4699" si="4750">ROUNDDOWN($Y4699*Z$1,0)-IF(MOD($Y4699*Z$1,1)=0,1,0)+1</f>
        <v>1</v>
      </c>
      <c r="AA4699" s="2">
        <f t="shared" si="4750"/>
        <v>2</v>
      </c>
      <c r="AB4699" s="2">
        <f t="shared" si="4750"/>
        <v>2</v>
      </c>
      <c r="AC4699" s="2">
        <f t="shared" si="4750"/>
        <v>3</v>
      </c>
      <c r="AD4699" s="2">
        <f t="shared" si="10"/>
        <v>0</v>
      </c>
      <c r="AE4699" s="2">
        <f t="shared" si="11"/>
        <v>0</v>
      </c>
      <c r="AF4699" s="2">
        <f t="shared" si="12"/>
        <v>0</v>
      </c>
      <c r="AG4699" s="2">
        <f t="shared" si="13"/>
        <v>0</v>
      </c>
      <c r="AH4699" s="2">
        <f t="shared" si="14"/>
        <v>0</v>
      </c>
      <c r="AI4699" s="2">
        <f t="shared" si="15"/>
        <v>0</v>
      </c>
      <c r="AJ4699" s="2">
        <f t="shared" si="16"/>
        <v>1</v>
      </c>
      <c r="AK4699" s="2">
        <f t="shared" si="17"/>
        <v>0</v>
      </c>
      <c r="AL4699" s="2">
        <f t="shared" si="18"/>
        <v>1</v>
      </c>
    </row>
    <row r="4700" ht="13.5" customHeight="1">
      <c r="A4700" s="3">
        <v>44804.0</v>
      </c>
      <c r="B4700" s="2">
        <v>3470.0</v>
      </c>
      <c r="C4700" s="2">
        <f t="shared" si="3"/>
        <v>3470</v>
      </c>
      <c r="D4700" s="2">
        <f t="shared" si="26"/>
        <v>6093.842469</v>
      </c>
      <c r="E4700" s="2">
        <f t="shared" si="20"/>
        <v>2742.018177</v>
      </c>
      <c r="F4700" s="2">
        <v>1.7</v>
      </c>
      <c r="G4700" s="2">
        <f t="shared" si="4"/>
        <v>0.017</v>
      </c>
      <c r="H4700" s="2">
        <f t="shared" si="21"/>
        <v>2.4744</v>
      </c>
      <c r="I4700" s="2">
        <f t="shared" si="27"/>
        <v>1.880284054</v>
      </c>
      <c r="J4700" s="2">
        <f t="shared" si="5"/>
        <v>600.9617461</v>
      </c>
      <c r="K4700" s="2">
        <f t="shared" si="6"/>
        <v>621.2840134</v>
      </c>
      <c r="L4700" s="2">
        <f t="shared" si="7"/>
        <v>0</v>
      </c>
      <c r="M4700" s="2">
        <f t="shared" si="1"/>
        <v>621.2840134</v>
      </c>
      <c r="O4700" s="2">
        <v>4698.0</v>
      </c>
      <c r="P4700" s="2">
        <v>3430.0</v>
      </c>
      <c r="Q4700" s="2">
        <v>3412.0</v>
      </c>
      <c r="R4700" s="2">
        <v>3485.0</v>
      </c>
      <c r="S4700" s="2">
        <v>3418.0</v>
      </c>
      <c r="T4700" s="2">
        <v>1.336837006E9</v>
      </c>
      <c r="U4700" s="2">
        <v>4.6388244E7</v>
      </c>
      <c r="V4700" s="2">
        <v>1.18047074E8</v>
      </c>
      <c r="W4700" s="2">
        <v>3406521.0</v>
      </c>
      <c r="X4700" s="2">
        <v>3092.0</v>
      </c>
      <c r="Y4700" s="2">
        <f t="shared" si="8"/>
        <v>0.8681485993</v>
      </c>
      <c r="Z4700" s="2">
        <f t="shared" ref="Z4700:AC4700" si="4751">ROUNDDOWN($Y4700*Z$1,0)-IF(MOD($Y4700*Z$1,1)=0,1,0)+1</f>
        <v>2</v>
      </c>
      <c r="AA4700" s="2">
        <f t="shared" si="4751"/>
        <v>3</v>
      </c>
      <c r="AB4700" s="2">
        <f t="shared" si="4751"/>
        <v>4</v>
      </c>
      <c r="AC4700" s="2">
        <f t="shared" si="4751"/>
        <v>5</v>
      </c>
      <c r="AD4700" s="2">
        <f t="shared" si="10"/>
        <v>0</v>
      </c>
      <c r="AE4700" s="2">
        <f t="shared" si="11"/>
        <v>0</v>
      </c>
      <c r="AF4700" s="2">
        <f t="shared" si="12"/>
        <v>0</v>
      </c>
      <c r="AG4700" s="2">
        <f t="shared" si="13"/>
        <v>0</v>
      </c>
      <c r="AH4700" s="2">
        <f t="shared" si="14"/>
        <v>0</v>
      </c>
      <c r="AI4700" s="2">
        <f t="shared" si="15"/>
        <v>1</v>
      </c>
      <c r="AJ4700" s="2">
        <f t="shared" si="16"/>
        <v>0</v>
      </c>
      <c r="AK4700" s="2">
        <f t="shared" si="17"/>
        <v>0</v>
      </c>
      <c r="AL4700" s="2">
        <f t="shared" si="18"/>
        <v>1</v>
      </c>
    </row>
    <row r="4701" ht="13.5" customHeight="1">
      <c r="A4701" s="3">
        <v>44805.0</v>
      </c>
      <c r="B4701" s="2">
        <v>3468.0</v>
      </c>
      <c r="C4701" s="2">
        <f t="shared" si="3"/>
        <v>3468</v>
      </c>
      <c r="D4701" s="2">
        <f t="shared" si="26"/>
        <v>6096.29114</v>
      </c>
      <c r="E4701" s="2">
        <f t="shared" si="20"/>
        <v>2742.360745</v>
      </c>
      <c r="F4701" s="2">
        <v>-0.06</v>
      </c>
      <c r="G4701" s="2">
        <f t="shared" si="4"/>
        <v>-0.0006</v>
      </c>
      <c r="H4701" s="2">
        <f t="shared" si="21"/>
        <v>2.4738</v>
      </c>
      <c r="I4701" s="2">
        <f t="shared" si="27"/>
        <v>1.880685882</v>
      </c>
      <c r="J4701" s="2">
        <f t="shared" si="5"/>
        <v>600.6011691</v>
      </c>
      <c r="K4701" s="2">
        <f t="shared" si="6"/>
        <v>620.911243</v>
      </c>
      <c r="L4701" s="2">
        <f t="shared" si="7"/>
        <v>0</v>
      </c>
      <c r="M4701" s="2">
        <f t="shared" si="1"/>
        <v>620.911243</v>
      </c>
      <c r="O4701" s="2">
        <v>4699.0</v>
      </c>
      <c r="P4701" s="2">
        <v>3435.0</v>
      </c>
      <c r="Q4701" s="2">
        <v>3470.0</v>
      </c>
      <c r="R4701" s="2">
        <v>3487.0</v>
      </c>
      <c r="S4701" s="2">
        <v>3433.0</v>
      </c>
      <c r="T4701" s="2">
        <v>1.336837006E9</v>
      </c>
      <c r="U4701" s="2">
        <v>4.6361507E7</v>
      </c>
      <c r="V4701" s="2">
        <v>1.22728605E8</v>
      </c>
      <c r="W4701" s="2">
        <v>3544184.0</v>
      </c>
      <c r="X4701" s="2">
        <v>3722.0</v>
      </c>
      <c r="Y4701" s="2">
        <f t="shared" si="8"/>
        <v>0.4654892408</v>
      </c>
      <c r="Z4701" s="2">
        <f t="shared" ref="Z4701:AC4701" si="4752">ROUNDDOWN($Y4701*Z$1,0)-IF(MOD($Y4701*Z$1,1)=0,1,0)+1</f>
        <v>1</v>
      </c>
      <c r="AA4701" s="2">
        <f t="shared" si="4752"/>
        <v>2</v>
      </c>
      <c r="AB4701" s="2">
        <f t="shared" si="4752"/>
        <v>2</v>
      </c>
      <c r="AC4701" s="2">
        <f t="shared" si="4752"/>
        <v>3</v>
      </c>
      <c r="AD4701" s="2">
        <f t="shared" si="10"/>
        <v>0</v>
      </c>
      <c r="AE4701" s="2">
        <f t="shared" si="11"/>
        <v>0</v>
      </c>
      <c r="AF4701" s="2">
        <f t="shared" si="12"/>
        <v>0</v>
      </c>
      <c r="AG4701" s="2">
        <f t="shared" si="13"/>
        <v>0</v>
      </c>
      <c r="AH4701" s="2">
        <f t="shared" si="14"/>
        <v>0</v>
      </c>
      <c r="AI4701" s="2">
        <f t="shared" si="15"/>
        <v>0</v>
      </c>
      <c r="AJ4701" s="2">
        <f t="shared" si="16"/>
        <v>1</v>
      </c>
      <c r="AK4701" s="2">
        <f t="shared" si="17"/>
        <v>0</v>
      </c>
      <c r="AL4701" s="2">
        <f t="shared" si="18"/>
        <v>1</v>
      </c>
    </row>
    <row r="4702" ht="13.5" customHeight="1">
      <c r="A4702" s="3">
        <v>44808.0</v>
      </c>
      <c r="B4702" s="2">
        <v>3500.0</v>
      </c>
      <c r="C4702" s="2">
        <f t="shared" si="3"/>
        <v>3500</v>
      </c>
      <c r="D4702" s="2">
        <f t="shared" si="26"/>
        <v>6098.740796</v>
      </c>
      <c r="E4702" s="2">
        <f t="shared" si="20"/>
        <v>2742.703313</v>
      </c>
      <c r="F4702" s="2">
        <v>0.92</v>
      </c>
      <c r="G4702" s="2">
        <f t="shared" si="4"/>
        <v>0.0092</v>
      </c>
      <c r="H4702" s="2">
        <f t="shared" si="21"/>
        <v>2.483</v>
      </c>
      <c r="I4702" s="2">
        <f t="shared" si="27"/>
        <v>1.881087709</v>
      </c>
      <c r="J4702" s="2">
        <f t="shared" si="5"/>
        <v>606.1266998</v>
      </c>
      <c r="K4702" s="2">
        <f t="shared" si="6"/>
        <v>626.6236264</v>
      </c>
      <c r="L4702" s="2">
        <f t="shared" si="7"/>
        <v>0</v>
      </c>
      <c r="M4702" s="2">
        <f t="shared" si="1"/>
        <v>626.6236264</v>
      </c>
      <c r="O4702" s="2">
        <v>4700.0</v>
      </c>
      <c r="P4702" s="2">
        <v>3468.0</v>
      </c>
      <c r="Q4702" s="2">
        <v>3468.0</v>
      </c>
      <c r="R4702" s="2">
        <v>3500.0</v>
      </c>
      <c r="S4702" s="2">
        <v>3468.0</v>
      </c>
      <c r="T4702" s="2">
        <v>1.336837006E9</v>
      </c>
      <c r="U4702" s="2">
        <v>4.6789295E7</v>
      </c>
      <c r="V4702" s="2">
        <v>1.7974768E7</v>
      </c>
      <c r="W4702" s="2">
        <v>515542.0</v>
      </c>
      <c r="X4702" s="2">
        <v>789.0</v>
      </c>
      <c r="Y4702" s="2">
        <f t="shared" si="8"/>
        <v>0.7375152253</v>
      </c>
      <c r="Z4702" s="2">
        <f t="shared" ref="Z4702:AC4702" si="4753">ROUNDDOWN($Y4702*Z$1,0)-IF(MOD($Y4702*Z$1,1)=0,1,0)+1</f>
        <v>2</v>
      </c>
      <c r="AA4702" s="2">
        <f t="shared" si="4753"/>
        <v>3</v>
      </c>
      <c r="AB4702" s="2">
        <f t="shared" si="4753"/>
        <v>3</v>
      </c>
      <c r="AC4702" s="2">
        <f t="shared" si="4753"/>
        <v>4</v>
      </c>
      <c r="AD4702" s="2">
        <f t="shared" si="10"/>
        <v>0</v>
      </c>
      <c r="AE4702" s="2">
        <f t="shared" si="11"/>
        <v>0</v>
      </c>
      <c r="AF4702" s="2">
        <f t="shared" si="12"/>
        <v>0</v>
      </c>
      <c r="AG4702" s="2">
        <f t="shared" si="13"/>
        <v>0</v>
      </c>
      <c r="AH4702" s="2">
        <f t="shared" si="14"/>
        <v>1</v>
      </c>
      <c r="AI4702" s="2">
        <f t="shared" si="15"/>
        <v>0</v>
      </c>
      <c r="AJ4702" s="2">
        <f t="shared" si="16"/>
        <v>0</v>
      </c>
      <c r="AK4702" s="2">
        <f t="shared" si="17"/>
        <v>0</v>
      </c>
      <c r="AL4702" s="2">
        <f t="shared" si="18"/>
        <v>1</v>
      </c>
    </row>
    <row r="4703" ht="13.5" customHeight="1">
      <c r="A4703" s="3">
        <v>44809.0</v>
      </c>
      <c r="B4703" s="2">
        <v>3455.0</v>
      </c>
      <c r="C4703" s="2">
        <f t="shared" si="3"/>
        <v>3455</v>
      </c>
      <c r="D4703" s="2">
        <f t="shared" si="26"/>
        <v>6101.191435</v>
      </c>
      <c r="E4703" s="2">
        <f t="shared" si="20"/>
        <v>2743.045881</v>
      </c>
      <c r="F4703" s="2">
        <v>-1.29</v>
      </c>
      <c r="G4703" s="2">
        <f t="shared" si="4"/>
        <v>-0.0129</v>
      </c>
      <c r="H4703" s="2">
        <f t="shared" si="21"/>
        <v>2.4701</v>
      </c>
      <c r="I4703" s="2">
        <f t="shared" si="27"/>
        <v>1.881489536</v>
      </c>
      <c r="J4703" s="2">
        <f t="shared" si="5"/>
        <v>598.3076654</v>
      </c>
      <c r="K4703" s="2">
        <f t="shared" si="6"/>
        <v>618.5401816</v>
      </c>
      <c r="L4703" s="2">
        <f t="shared" si="7"/>
        <v>0</v>
      </c>
      <c r="M4703" s="2">
        <f t="shared" si="1"/>
        <v>618.5401816</v>
      </c>
      <c r="O4703" s="2">
        <v>4701.0</v>
      </c>
      <c r="P4703" s="2">
        <v>3491.0</v>
      </c>
      <c r="Q4703" s="2">
        <v>3500.0</v>
      </c>
      <c r="R4703" s="2">
        <v>3532.0</v>
      </c>
      <c r="S4703" s="2">
        <v>3433.0</v>
      </c>
      <c r="T4703" s="2">
        <v>1.336837006E9</v>
      </c>
      <c r="U4703" s="2">
        <v>4.6187719E7</v>
      </c>
      <c r="V4703" s="2">
        <v>5.4577274E7</v>
      </c>
      <c r="W4703" s="2">
        <v>1571233.0</v>
      </c>
      <c r="X4703" s="2">
        <v>2563.0</v>
      </c>
      <c r="Y4703" s="2">
        <f t="shared" si="8"/>
        <v>0.1769183922</v>
      </c>
      <c r="Z4703" s="2">
        <f t="shared" ref="Z4703:AC4703" si="4754">ROUNDDOWN($Y4703*Z$1,0)-IF(MOD($Y4703*Z$1,1)=0,1,0)+1</f>
        <v>1</v>
      </c>
      <c r="AA4703" s="2">
        <f t="shared" si="4754"/>
        <v>1</v>
      </c>
      <c r="AB4703" s="2">
        <f t="shared" si="4754"/>
        <v>1</v>
      </c>
      <c r="AC4703" s="2">
        <f t="shared" si="4754"/>
        <v>1</v>
      </c>
      <c r="AD4703" s="2">
        <f t="shared" si="10"/>
        <v>0</v>
      </c>
      <c r="AE4703" s="2">
        <f t="shared" si="11"/>
        <v>0</v>
      </c>
      <c r="AF4703" s="2">
        <f t="shared" si="12"/>
        <v>1</v>
      </c>
      <c r="AG4703" s="2">
        <f t="shared" si="13"/>
        <v>0</v>
      </c>
      <c r="AH4703" s="2">
        <f t="shared" si="14"/>
        <v>0</v>
      </c>
      <c r="AI4703" s="2">
        <f t="shared" si="15"/>
        <v>0</v>
      </c>
      <c r="AJ4703" s="2">
        <f t="shared" si="16"/>
        <v>0</v>
      </c>
      <c r="AK4703" s="2">
        <f t="shared" si="17"/>
        <v>0</v>
      </c>
      <c r="AL4703" s="2">
        <f t="shared" si="18"/>
        <v>1</v>
      </c>
    </row>
    <row r="4704" ht="13.5" customHeight="1">
      <c r="A4704" s="3">
        <v>44810.0</v>
      </c>
      <c r="B4704" s="2">
        <v>3415.0</v>
      </c>
      <c r="C4704" s="2">
        <f t="shared" si="3"/>
        <v>3415</v>
      </c>
      <c r="D4704" s="2">
        <f t="shared" si="26"/>
        <v>6103.64306</v>
      </c>
      <c r="E4704" s="2">
        <f t="shared" si="20"/>
        <v>2743.388448</v>
      </c>
      <c r="F4704" s="2">
        <v>-1.16</v>
      </c>
      <c r="G4704" s="2">
        <f t="shared" si="4"/>
        <v>-0.0116</v>
      </c>
      <c r="H4704" s="2">
        <f t="shared" si="21"/>
        <v>2.4585</v>
      </c>
      <c r="I4704" s="2">
        <f t="shared" si="27"/>
        <v>1.881891363</v>
      </c>
      <c r="J4704" s="2">
        <f t="shared" si="5"/>
        <v>591.3672965</v>
      </c>
      <c r="K4704" s="2">
        <f t="shared" si="6"/>
        <v>611.3651155</v>
      </c>
      <c r="L4704" s="2">
        <f t="shared" si="7"/>
        <v>0</v>
      </c>
      <c r="M4704" s="2">
        <f t="shared" si="1"/>
        <v>611.3651155</v>
      </c>
      <c r="O4704" s="2">
        <v>4702.0</v>
      </c>
      <c r="P4704" s="2">
        <v>3467.0</v>
      </c>
      <c r="Q4704" s="2">
        <v>3455.0</v>
      </c>
      <c r="R4704" s="2">
        <v>3498.0</v>
      </c>
      <c r="S4704" s="2">
        <v>3415.0</v>
      </c>
      <c r="T4704" s="2">
        <v>1.336837006E9</v>
      </c>
      <c r="U4704" s="2">
        <v>4.5652984E7</v>
      </c>
      <c r="V4704" s="2">
        <v>5.2271729E7</v>
      </c>
      <c r="W4704" s="2">
        <v>1512489.0</v>
      </c>
      <c r="X4704" s="2">
        <v>2083.0</v>
      </c>
      <c r="Y4704" s="2">
        <f t="shared" si="8"/>
        <v>0.1991473812</v>
      </c>
      <c r="Z4704" s="2">
        <f t="shared" ref="Z4704:AC4704" si="4755">ROUNDDOWN($Y4704*Z$1,0)-IF(MOD($Y4704*Z$1,1)=0,1,0)+1</f>
        <v>1</v>
      </c>
      <c r="AA4704" s="2">
        <f t="shared" si="4755"/>
        <v>1</v>
      </c>
      <c r="AB4704" s="2">
        <f t="shared" si="4755"/>
        <v>1</v>
      </c>
      <c r="AC4704" s="2">
        <f t="shared" si="4755"/>
        <v>1</v>
      </c>
      <c r="AD4704" s="2">
        <f t="shared" si="10"/>
        <v>0</v>
      </c>
      <c r="AE4704" s="2">
        <f t="shared" si="11"/>
        <v>0</v>
      </c>
      <c r="AF4704" s="2">
        <f t="shared" si="12"/>
        <v>0</v>
      </c>
      <c r="AG4704" s="2">
        <f t="shared" si="13"/>
        <v>1</v>
      </c>
      <c r="AH4704" s="2">
        <f t="shared" si="14"/>
        <v>0</v>
      </c>
      <c r="AI4704" s="2">
        <f t="shared" si="15"/>
        <v>0</v>
      </c>
      <c r="AJ4704" s="2">
        <f t="shared" si="16"/>
        <v>0</v>
      </c>
      <c r="AK4704" s="2">
        <f t="shared" si="17"/>
        <v>0</v>
      </c>
      <c r="AL4704" s="2">
        <f t="shared" si="18"/>
        <v>1</v>
      </c>
    </row>
    <row r="4705" ht="13.5" customHeight="1">
      <c r="A4705" s="3">
        <v>44811.0</v>
      </c>
      <c r="B4705" s="2">
        <v>3320.0</v>
      </c>
      <c r="C4705" s="2">
        <f t="shared" si="3"/>
        <v>3320</v>
      </c>
      <c r="D4705" s="2">
        <f t="shared" si="26"/>
        <v>6106.09567</v>
      </c>
      <c r="E4705" s="2">
        <f t="shared" si="20"/>
        <v>2743.731016</v>
      </c>
      <c r="F4705" s="2">
        <v>-2.78</v>
      </c>
      <c r="G4705" s="2">
        <f t="shared" si="4"/>
        <v>-0.0278</v>
      </c>
      <c r="H4705" s="2">
        <f t="shared" si="21"/>
        <v>2.4307</v>
      </c>
      <c r="I4705" s="2">
        <f t="shared" si="27"/>
        <v>1.88229319</v>
      </c>
      <c r="J4705" s="2">
        <f t="shared" si="5"/>
        <v>574.9272857</v>
      </c>
      <c r="K4705" s="2">
        <f t="shared" si="6"/>
        <v>594.3691653</v>
      </c>
      <c r="L4705" s="2">
        <f t="shared" si="7"/>
        <v>0</v>
      </c>
      <c r="M4705" s="2">
        <f t="shared" si="1"/>
        <v>594.3691653</v>
      </c>
      <c r="O4705" s="2">
        <v>4703.0</v>
      </c>
      <c r="P4705" s="2">
        <v>3385.0</v>
      </c>
      <c r="Q4705" s="2">
        <v>3415.0</v>
      </c>
      <c r="R4705" s="2">
        <v>3400.0</v>
      </c>
      <c r="S4705" s="2">
        <v>3320.0</v>
      </c>
      <c r="T4705" s="2">
        <v>1.336837006E9</v>
      </c>
      <c r="U4705" s="2">
        <v>4.4382989E7</v>
      </c>
      <c r="V4705" s="2">
        <v>2.09699243E8</v>
      </c>
      <c r="W4705" s="2">
        <v>6265031.0</v>
      </c>
      <c r="X4705" s="2">
        <v>8788.0</v>
      </c>
      <c r="Y4705" s="2">
        <f t="shared" si="8"/>
        <v>0.04151441332</v>
      </c>
      <c r="Z4705" s="2">
        <f t="shared" ref="Z4705:AC4705" si="4756">ROUNDDOWN($Y4705*Z$1,0)-IF(MOD($Y4705*Z$1,1)=0,1,0)+1</f>
        <v>1</v>
      </c>
      <c r="AA4705" s="2">
        <f t="shared" si="4756"/>
        <v>1</v>
      </c>
      <c r="AB4705" s="2">
        <f t="shared" si="4756"/>
        <v>1</v>
      </c>
      <c r="AC4705" s="2">
        <f t="shared" si="4756"/>
        <v>1</v>
      </c>
      <c r="AD4705" s="2">
        <f t="shared" si="10"/>
        <v>0</v>
      </c>
      <c r="AE4705" s="2">
        <f t="shared" si="11"/>
        <v>0</v>
      </c>
      <c r="AF4705" s="2">
        <f t="shared" si="12"/>
        <v>0</v>
      </c>
      <c r="AG4705" s="2">
        <f t="shared" si="13"/>
        <v>0</v>
      </c>
      <c r="AH4705" s="2">
        <f t="shared" si="14"/>
        <v>0</v>
      </c>
      <c r="AI4705" s="2">
        <f t="shared" si="15"/>
        <v>0</v>
      </c>
      <c r="AJ4705" s="2">
        <f t="shared" si="16"/>
        <v>0</v>
      </c>
      <c r="AK4705" s="2">
        <f t="shared" si="17"/>
        <v>1</v>
      </c>
      <c r="AL4705" s="2">
        <f t="shared" si="18"/>
        <v>1</v>
      </c>
    </row>
    <row r="4706" ht="13.5" customHeight="1">
      <c r="A4706" s="3">
        <v>44812.0</v>
      </c>
      <c r="B4706" s="2">
        <v>3329.0</v>
      </c>
      <c r="C4706" s="2">
        <f t="shared" si="3"/>
        <v>3329</v>
      </c>
      <c r="D4706" s="2">
        <f t="shared" si="26"/>
        <v>6108.549265</v>
      </c>
      <c r="E4706" s="2">
        <f t="shared" si="20"/>
        <v>2744.073584</v>
      </c>
      <c r="F4706" s="2">
        <v>0.27</v>
      </c>
      <c r="G4706" s="2">
        <f t="shared" si="4"/>
        <v>0.0027</v>
      </c>
      <c r="H4706" s="2">
        <f t="shared" si="21"/>
        <v>2.4334</v>
      </c>
      <c r="I4706" s="2">
        <f t="shared" si="27"/>
        <v>1.882695017</v>
      </c>
      <c r="J4706" s="2">
        <f t="shared" si="5"/>
        <v>576.4795893</v>
      </c>
      <c r="K4706" s="2">
        <f t="shared" si="6"/>
        <v>595.9739621</v>
      </c>
      <c r="L4706" s="2">
        <f t="shared" si="7"/>
        <v>0</v>
      </c>
      <c r="M4706" s="2">
        <f t="shared" si="1"/>
        <v>595.9739621</v>
      </c>
      <c r="O4706" s="2">
        <v>4704.0</v>
      </c>
      <c r="P4706" s="2">
        <v>3350.0</v>
      </c>
      <c r="Q4706" s="2">
        <v>3320.0</v>
      </c>
      <c r="R4706" s="2">
        <v>3354.0</v>
      </c>
      <c r="S4706" s="2">
        <v>3294.0</v>
      </c>
      <c r="T4706" s="2">
        <v>1.336837006E9</v>
      </c>
      <c r="U4706" s="2">
        <v>4.4503304E7</v>
      </c>
      <c r="V4706" s="2">
        <v>1.45672812E8</v>
      </c>
      <c r="W4706" s="2">
        <v>4375465.0</v>
      </c>
      <c r="X4706" s="2">
        <v>6323.0</v>
      </c>
      <c r="Y4706" s="2">
        <f t="shared" si="8"/>
        <v>0.5654689403</v>
      </c>
      <c r="Z4706" s="2">
        <f t="shared" ref="Z4706:AC4706" si="4757">ROUNDDOWN($Y4706*Z$1,0)-IF(MOD($Y4706*Z$1,1)=0,1,0)+1</f>
        <v>2</v>
      </c>
      <c r="AA4706" s="2">
        <f t="shared" si="4757"/>
        <v>2</v>
      </c>
      <c r="AB4706" s="2">
        <f t="shared" si="4757"/>
        <v>3</v>
      </c>
      <c r="AC4706" s="2">
        <f t="shared" si="4757"/>
        <v>3</v>
      </c>
      <c r="AD4706" s="2">
        <f t="shared" si="10"/>
        <v>0</v>
      </c>
      <c r="AE4706" s="2">
        <f t="shared" si="11"/>
        <v>1</v>
      </c>
      <c r="AF4706" s="2">
        <f t="shared" si="12"/>
        <v>0</v>
      </c>
      <c r="AG4706" s="2">
        <f t="shared" si="13"/>
        <v>0</v>
      </c>
      <c r="AH4706" s="2">
        <f t="shared" si="14"/>
        <v>0</v>
      </c>
      <c r="AI4706" s="2">
        <f t="shared" si="15"/>
        <v>0</v>
      </c>
      <c r="AJ4706" s="2">
        <f t="shared" si="16"/>
        <v>0</v>
      </c>
      <c r="AK4706" s="2">
        <f t="shared" si="17"/>
        <v>0</v>
      </c>
      <c r="AL4706" s="2">
        <f t="shared" si="18"/>
        <v>1</v>
      </c>
    </row>
    <row r="4707" ht="13.5" customHeight="1">
      <c r="A4707" s="3">
        <v>44815.0</v>
      </c>
      <c r="B4707" s="2">
        <v>3353.0</v>
      </c>
      <c r="C4707" s="2">
        <f t="shared" si="3"/>
        <v>3353</v>
      </c>
      <c r="D4707" s="2">
        <f t="shared" si="26"/>
        <v>6111.003846</v>
      </c>
      <c r="E4707" s="2">
        <f t="shared" si="20"/>
        <v>2744.416151</v>
      </c>
      <c r="F4707" s="2">
        <v>0.72</v>
      </c>
      <c r="G4707" s="2">
        <f t="shared" si="4"/>
        <v>0.0072</v>
      </c>
      <c r="H4707" s="2">
        <f t="shared" si="21"/>
        <v>2.4406</v>
      </c>
      <c r="I4707" s="2">
        <f t="shared" si="27"/>
        <v>1.883096845</v>
      </c>
      <c r="J4707" s="2">
        <f t="shared" si="5"/>
        <v>580.6302424</v>
      </c>
      <c r="K4707" s="2">
        <f t="shared" si="6"/>
        <v>600.2649746</v>
      </c>
      <c r="L4707" s="2">
        <f t="shared" si="7"/>
        <v>0</v>
      </c>
      <c r="M4707" s="2">
        <f t="shared" si="1"/>
        <v>600.2649746</v>
      </c>
      <c r="O4707" s="2">
        <v>4705.0</v>
      </c>
      <c r="P4707" s="2">
        <v>3355.0</v>
      </c>
      <c r="Q4707" s="2">
        <v>3329.0</v>
      </c>
      <c r="R4707" s="2">
        <v>3373.0</v>
      </c>
      <c r="S4707" s="2">
        <v>3345.0</v>
      </c>
      <c r="T4707" s="2">
        <v>1.336837006E9</v>
      </c>
      <c r="U4707" s="2">
        <v>4.4824145E7</v>
      </c>
      <c r="V4707" s="2">
        <v>2.7866966E7</v>
      </c>
      <c r="W4707" s="2">
        <v>830232.0</v>
      </c>
      <c r="X4707" s="2">
        <v>2915.0</v>
      </c>
      <c r="Y4707" s="2">
        <f t="shared" si="8"/>
        <v>0.6852415753</v>
      </c>
      <c r="Z4707" s="2">
        <f t="shared" ref="Z4707:AC4707" si="4758">ROUNDDOWN($Y4707*Z$1,0)-IF(MOD($Y4707*Z$1,1)=0,1,0)+1</f>
        <v>2</v>
      </c>
      <c r="AA4707" s="2">
        <f t="shared" si="4758"/>
        <v>3</v>
      </c>
      <c r="AB4707" s="2">
        <f t="shared" si="4758"/>
        <v>3</v>
      </c>
      <c r="AC4707" s="2">
        <f t="shared" si="4758"/>
        <v>4</v>
      </c>
      <c r="AD4707" s="2">
        <f t="shared" si="10"/>
        <v>1</v>
      </c>
      <c r="AE4707" s="2">
        <f t="shared" si="11"/>
        <v>0</v>
      </c>
      <c r="AF4707" s="2">
        <f t="shared" si="12"/>
        <v>0</v>
      </c>
      <c r="AG4707" s="2">
        <f t="shared" si="13"/>
        <v>0</v>
      </c>
      <c r="AH4707" s="2">
        <f t="shared" si="14"/>
        <v>0</v>
      </c>
      <c r="AI4707" s="2">
        <f t="shared" si="15"/>
        <v>0</v>
      </c>
      <c r="AJ4707" s="2">
        <f t="shared" si="16"/>
        <v>0</v>
      </c>
      <c r="AK4707" s="2">
        <f t="shared" si="17"/>
        <v>0</v>
      </c>
      <c r="AL4707" s="2">
        <f t="shared" si="18"/>
        <v>1</v>
      </c>
    </row>
    <row r="4708" ht="13.5" customHeight="1">
      <c r="A4708" s="3">
        <v>44816.0</v>
      </c>
      <c r="B4708" s="2">
        <v>3370.0</v>
      </c>
      <c r="C4708" s="2">
        <f t="shared" si="3"/>
        <v>3370</v>
      </c>
      <c r="D4708" s="2">
        <f t="shared" si="26"/>
        <v>6113.459413</v>
      </c>
      <c r="E4708" s="2">
        <f t="shared" si="20"/>
        <v>2744.758719</v>
      </c>
      <c r="F4708" s="2">
        <v>0.51</v>
      </c>
      <c r="G4708" s="2">
        <f t="shared" si="4"/>
        <v>0.0051</v>
      </c>
      <c r="H4708" s="2">
        <f t="shared" si="21"/>
        <v>2.4457</v>
      </c>
      <c r="I4708" s="2">
        <f t="shared" si="27"/>
        <v>1.883498672</v>
      </c>
      <c r="J4708" s="2">
        <f t="shared" si="5"/>
        <v>583.5914566</v>
      </c>
      <c r="K4708" s="2">
        <f t="shared" si="6"/>
        <v>603.3263259</v>
      </c>
      <c r="L4708" s="2">
        <f t="shared" si="7"/>
        <v>0</v>
      </c>
      <c r="M4708" s="2">
        <f t="shared" si="1"/>
        <v>603.3263259</v>
      </c>
      <c r="O4708" s="2">
        <v>4706.0</v>
      </c>
      <c r="P4708" s="2">
        <v>3368.0</v>
      </c>
      <c r="Q4708" s="2">
        <v>3353.0</v>
      </c>
      <c r="R4708" s="2">
        <v>3379.0</v>
      </c>
      <c r="S4708" s="2">
        <v>3329.0</v>
      </c>
      <c r="T4708" s="2">
        <v>1.336837006E9</v>
      </c>
      <c r="U4708" s="2">
        <v>4.5051407E7</v>
      </c>
      <c r="V4708" s="2">
        <v>7.6590496E7</v>
      </c>
      <c r="W4708" s="2">
        <v>2279742.0</v>
      </c>
      <c r="X4708" s="2">
        <v>3611.0</v>
      </c>
      <c r="Y4708" s="2">
        <f t="shared" si="8"/>
        <v>0.6303288672</v>
      </c>
      <c r="Z4708" s="2">
        <f t="shared" ref="Z4708:AC4708" si="4759">ROUNDDOWN($Y4708*Z$1,0)-IF(MOD($Y4708*Z$1,1)=0,1,0)+1</f>
        <v>2</v>
      </c>
      <c r="AA4708" s="2">
        <f t="shared" si="4759"/>
        <v>2</v>
      </c>
      <c r="AB4708" s="2">
        <f t="shared" si="4759"/>
        <v>3</v>
      </c>
      <c r="AC4708" s="2">
        <f t="shared" si="4759"/>
        <v>4</v>
      </c>
      <c r="AD4708" s="2">
        <f t="shared" si="10"/>
        <v>0</v>
      </c>
      <c r="AE4708" s="2">
        <f t="shared" si="11"/>
        <v>0</v>
      </c>
      <c r="AF4708" s="2">
        <f t="shared" si="12"/>
        <v>0</v>
      </c>
      <c r="AG4708" s="2">
        <f t="shared" si="13"/>
        <v>0</v>
      </c>
      <c r="AH4708" s="2">
        <f t="shared" si="14"/>
        <v>1</v>
      </c>
      <c r="AI4708" s="2">
        <f t="shared" si="15"/>
        <v>0</v>
      </c>
      <c r="AJ4708" s="2">
        <f t="shared" si="16"/>
        <v>0</v>
      </c>
      <c r="AK4708" s="2">
        <f t="shared" si="17"/>
        <v>0</v>
      </c>
      <c r="AL4708" s="2">
        <f t="shared" si="18"/>
        <v>1</v>
      </c>
    </row>
    <row r="4709" ht="13.5" customHeight="1">
      <c r="A4709" s="3">
        <v>44817.0</v>
      </c>
      <c r="B4709" s="2">
        <v>3355.0</v>
      </c>
      <c r="C4709" s="2">
        <f t="shared" si="3"/>
        <v>3355</v>
      </c>
      <c r="D4709" s="2">
        <f t="shared" si="26"/>
        <v>6115.915967</v>
      </c>
      <c r="E4709" s="2">
        <f t="shared" si="20"/>
        <v>2745.101287</v>
      </c>
      <c r="F4709" s="2">
        <v>-0.45</v>
      </c>
      <c r="G4709" s="2">
        <f t="shared" si="4"/>
        <v>-0.0045</v>
      </c>
      <c r="H4709" s="2">
        <f t="shared" si="21"/>
        <v>2.4412</v>
      </c>
      <c r="I4709" s="2">
        <f t="shared" si="27"/>
        <v>1.883900499</v>
      </c>
      <c r="J4709" s="2">
        <f t="shared" si="5"/>
        <v>580.9652951</v>
      </c>
      <c r="K4709" s="2">
        <f t="shared" si="6"/>
        <v>600.6113575</v>
      </c>
      <c r="L4709" s="2">
        <f t="shared" si="7"/>
        <v>0</v>
      </c>
      <c r="M4709" s="2">
        <f t="shared" si="1"/>
        <v>600.6113575</v>
      </c>
      <c r="O4709" s="2">
        <v>4707.0</v>
      </c>
      <c r="P4709" s="2">
        <v>3370.0</v>
      </c>
      <c r="Q4709" s="2">
        <v>3370.0</v>
      </c>
      <c r="R4709" s="2">
        <v>3408.0</v>
      </c>
      <c r="S4709" s="2">
        <v>3330.0</v>
      </c>
      <c r="T4709" s="2">
        <v>1.336837006E9</v>
      </c>
      <c r="U4709" s="2">
        <v>4.4850882E7</v>
      </c>
      <c r="V4709" s="2">
        <v>8.6741553E7</v>
      </c>
      <c r="W4709" s="2">
        <v>2576047.0</v>
      </c>
      <c r="X4709" s="2">
        <v>4502.0</v>
      </c>
      <c r="Y4709" s="2">
        <f t="shared" si="8"/>
        <v>0.3618554608</v>
      </c>
      <c r="Z4709" s="2">
        <f t="shared" ref="Z4709:AC4709" si="4760">ROUNDDOWN($Y4709*Z$1,0)-IF(MOD($Y4709*Z$1,1)=0,1,0)+1</f>
        <v>1</v>
      </c>
      <c r="AA4709" s="2">
        <f t="shared" si="4760"/>
        <v>2</v>
      </c>
      <c r="AB4709" s="2">
        <f t="shared" si="4760"/>
        <v>2</v>
      </c>
      <c r="AC4709" s="2">
        <f t="shared" si="4760"/>
        <v>2</v>
      </c>
      <c r="AD4709" s="2">
        <f t="shared" si="10"/>
        <v>0</v>
      </c>
      <c r="AE4709" s="2">
        <f t="shared" si="11"/>
        <v>0</v>
      </c>
      <c r="AF4709" s="2">
        <f t="shared" si="12"/>
        <v>0</v>
      </c>
      <c r="AG4709" s="2">
        <f t="shared" si="13"/>
        <v>1</v>
      </c>
      <c r="AH4709" s="2">
        <f t="shared" si="14"/>
        <v>0</v>
      </c>
      <c r="AI4709" s="2">
        <f t="shared" si="15"/>
        <v>0</v>
      </c>
      <c r="AJ4709" s="2">
        <f t="shared" si="16"/>
        <v>0</v>
      </c>
      <c r="AK4709" s="2">
        <f t="shared" si="17"/>
        <v>0</v>
      </c>
      <c r="AL4709" s="2">
        <f t="shared" si="18"/>
        <v>1</v>
      </c>
    </row>
    <row r="4710" ht="13.5" customHeight="1">
      <c r="A4710" s="3">
        <v>44818.0</v>
      </c>
      <c r="B4710" s="2">
        <v>3280.0</v>
      </c>
      <c r="C4710" s="2">
        <f t="shared" si="3"/>
        <v>3280</v>
      </c>
      <c r="D4710" s="2">
        <f t="shared" si="26"/>
        <v>6118.373508</v>
      </c>
      <c r="E4710" s="2">
        <f t="shared" si="20"/>
        <v>2745.443855</v>
      </c>
      <c r="F4710" s="2">
        <v>-2.24</v>
      </c>
      <c r="G4710" s="2">
        <f t="shared" si="4"/>
        <v>-0.0224</v>
      </c>
      <c r="H4710" s="2">
        <f t="shared" si="21"/>
        <v>2.4188</v>
      </c>
      <c r="I4710" s="2">
        <f t="shared" si="27"/>
        <v>1.884302326</v>
      </c>
      <c r="J4710" s="2">
        <f t="shared" si="5"/>
        <v>567.9516724</v>
      </c>
      <c r="K4710" s="2">
        <f t="shared" si="6"/>
        <v>587.1576631</v>
      </c>
      <c r="L4710" s="2">
        <f t="shared" si="7"/>
        <v>0</v>
      </c>
      <c r="M4710" s="2">
        <f t="shared" si="1"/>
        <v>587.1576631</v>
      </c>
      <c r="O4710" s="2">
        <v>4708.0</v>
      </c>
      <c r="P4710" s="2">
        <v>3311.0</v>
      </c>
      <c r="Q4710" s="2">
        <v>3355.0</v>
      </c>
      <c r="R4710" s="2">
        <v>3338.0</v>
      </c>
      <c r="S4710" s="2">
        <v>3280.0</v>
      </c>
      <c r="T4710" s="2">
        <v>1.336837006E9</v>
      </c>
      <c r="U4710" s="2">
        <v>4.3848254E7</v>
      </c>
      <c r="V4710" s="2">
        <v>6.4271713E7</v>
      </c>
      <c r="W4710" s="2">
        <v>1947625.0</v>
      </c>
      <c r="X4710" s="2">
        <v>3041.0</v>
      </c>
      <c r="Y4710" s="2">
        <f t="shared" si="8"/>
        <v>0.06881851401</v>
      </c>
      <c r="Z4710" s="2">
        <f t="shared" ref="Z4710:AC4710" si="4761">ROUNDDOWN($Y4710*Z$1,0)-IF(MOD($Y4710*Z$1,1)=0,1,0)+1</f>
        <v>1</v>
      </c>
      <c r="AA4710" s="2">
        <f t="shared" si="4761"/>
        <v>1</v>
      </c>
      <c r="AB4710" s="2">
        <f t="shared" si="4761"/>
        <v>1</v>
      </c>
      <c r="AC4710" s="2">
        <f t="shared" si="4761"/>
        <v>1</v>
      </c>
      <c r="AD4710" s="2">
        <f t="shared" si="10"/>
        <v>0</v>
      </c>
      <c r="AE4710" s="2">
        <f t="shared" si="11"/>
        <v>0</v>
      </c>
      <c r="AF4710" s="2">
        <f t="shared" si="12"/>
        <v>0</v>
      </c>
      <c r="AG4710" s="2">
        <f t="shared" si="13"/>
        <v>0</v>
      </c>
      <c r="AH4710" s="2">
        <f t="shared" si="14"/>
        <v>0</v>
      </c>
      <c r="AI4710" s="2">
        <f t="shared" si="15"/>
        <v>0</v>
      </c>
      <c r="AJ4710" s="2">
        <f t="shared" si="16"/>
        <v>1</v>
      </c>
      <c r="AK4710" s="2">
        <f t="shared" si="17"/>
        <v>0</v>
      </c>
      <c r="AL4710" s="2">
        <f t="shared" si="18"/>
        <v>1</v>
      </c>
    </row>
    <row r="4711" ht="13.5" customHeight="1">
      <c r="A4711" s="3">
        <v>44819.0</v>
      </c>
      <c r="B4711" s="2">
        <v>3312.0</v>
      </c>
      <c r="C4711" s="2">
        <f t="shared" si="3"/>
        <v>3312</v>
      </c>
      <c r="D4711" s="2">
        <f t="shared" si="26"/>
        <v>6120.832037</v>
      </c>
      <c r="E4711" s="2">
        <f t="shared" si="20"/>
        <v>2745.786422</v>
      </c>
      <c r="F4711" s="2">
        <v>0.98</v>
      </c>
      <c r="G4711" s="2">
        <f t="shared" si="4"/>
        <v>0.0098</v>
      </c>
      <c r="H4711" s="2">
        <f t="shared" si="21"/>
        <v>2.4286</v>
      </c>
      <c r="I4711" s="2">
        <f t="shared" si="27"/>
        <v>1.884704153</v>
      </c>
      <c r="J4711" s="2">
        <f t="shared" si="5"/>
        <v>573.5175988</v>
      </c>
      <c r="K4711" s="2">
        <f t="shared" si="6"/>
        <v>592.9118082</v>
      </c>
      <c r="L4711" s="2">
        <f t="shared" si="7"/>
        <v>0</v>
      </c>
      <c r="M4711" s="2">
        <f t="shared" si="1"/>
        <v>592.9118082</v>
      </c>
      <c r="O4711" s="2">
        <v>4709.0</v>
      </c>
      <c r="P4711" s="2">
        <v>3298.0</v>
      </c>
      <c r="Q4711" s="2">
        <v>3280.0</v>
      </c>
      <c r="R4711" s="2">
        <v>3351.0</v>
      </c>
      <c r="S4711" s="2">
        <v>3282.0</v>
      </c>
      <c r="T4711" s="2">
        <v>1.336837006E9</v>
      </c>
      <c r="U4711" s="2">
        <v>4.4276042E7</v>
      </c>
      <c r="V4711" s="2">
        <v>1.2536183E8</v>
      </c>
      <c r="W4711" s="2">
        <v>3783548.0</v>
      </c>
      <c r="X4711" s="2">
        <v>4264.0</v>
      </c>
      <c r="Y4711" s="2">
        <f t="shared" si="8"/>
        <v>0.7509135201</v>
      </c>
      <c r="Z4711" s="2">
        <f t="shared" ref="Z4711:AC4711" si="4762">ROUNDDOWN($Y4711*Z$1,0)-IF(MOD($Y4711*Z$1,1)=0,1,0)+1</f>
        <v>2</v>
      </c>
      <c r="AA4711" s="2">
        <f t="shared" si="4762"/>
        <v>3</v>
      </c>
      <c r="AB4711" s="2">
        <f t="shared" si="4762"/>
        <v>4</v>
      </c>
      <c r="AC4711" s="2">
        <f t="shared" si="4762"/>
        <v>4</v>
      </c>
      <c r="AD4711" s="2">
        <f t="shared" si="10"/>
        <v>0</v>
      </c>
      <c r="AE4711" s="2">
        <f t="shared" si="11"/>
        <v>0</v>
      </c>
      <c r="AF4711" s="2">
        <f t="shared" si="12"/>
        <v>0</v>
      </c>
      <c r="AG4711" s="2">
        <f t="shared" si="13"/>
        <v>0</v>
      </c>
      <c r="AH4711" s="2">
        <f t="shared" si="14"/>
        <v>0</v>
      </c>
      <c r="AI4711" s="2">
        <f t="shared" si="15"/>
        <v>1</v>
      </c>
      <c r="AJ4711" s="2">
        <f t="shared" si="16"/>
        <v>0</v>
      </c>
      <c r="AK4711" s="2">
        <f t="shared" si="17"/>
        <v>0</v>
      </c>
      <c r="AL4711" s="2">
        <f t="shared" si="18"/>
        <v>1</v>
      </c>
    </row>
    <row r="4712" ht="13.5" customHeight="1">
      <c r="A4712" s="3">
        <v>44822.0</v>
      </c>
      <c r="B4712" s="2">
        <v>3231.0</v>
      </c>
      <c r="C4712" s="2">
        <f t="shared" si="3"/>
        <v>3231</v>
      </c>
      <c r="D4712" s="2">
        <f t="shared" si="26"/>
        <v>6123.291554</v>
      </c>
      <c r="E4712" s="2">
        <f t="shared" si="20"/>
        <v>2746.12899</v>
      </c>
      <c r="F4712" s="2">
        <v>-2.45</v>
      </c>
      <c r="G4712" s="2">
        <f t="shared" si="4"/>
        <v>-0.0245</v>
      </c>
      <c r="H4712" s="2">
        <f t="shared" si="21"/>
        <v>2.4041</v>
      </c>
      <c r="I4712" s="2">
        <f t="shared" si="27"/>
        <v>1.88510598</v>
      </c>
      <c r="J4712" s="2">
        <f t="shared" si="5"/>
        <v>559.4664177</v>
      </c>
      <c r="K4712" s="2">
        <f t="shared" si="6"/>
        <v>578.3854689</v>
      </c>
      <c r="L4712" s="2">
        <f t="shared" si="7"/>
        <v>0</v>
      </c>
      <c r="M4712" s="2">
        <f t="shared" si="1"/>
        <v>578.3854689</v>
      </c>
      <c r="O4712" s="2">
        <v>4710.0</v>
      </c>
      <c r="P4712" s="2">
        <v>3304.0</v>
      </c>
      <c r="Q4712" s="2">
        <v>3312.0</v>
      </c>
      <c r="R4712" s="2">
        <v>3320.0</v>
      </c>
      <c r="S4712" s="2">
        <v>3228.0</v>
      </c>
      <c r="T4712" s="2">
        <v>1.336837006E9</v>
      </c>
      <c r="U4712" s="2">
        <v>4.3193204E7</v>
      </c>
      <c r="V4712" s="2">
        <v>3.1991971E7</v>
      </c>
      <c r="W4712" s="2">
        <v>979783.0</v>
      </c>
      <c r="X4712" s="2">
        <v>1485.0</v>
      </c>
      <c r="Y4712" s="2">
        <f t="shared" si="8"/>
        <v>0.05653674381</v>
      </c>
      <c r="Z4712" s="2">
        <f t="shared" ref="Z4712:AC4712" si="4763">ROUNDDOWN($Y4712*Z$1,0)-IF(MOD($Y4712*Z$1,1)=0,1,0)+1</f>
        <v>1</v>
      </c>
      <c r="AA4712" s="2">
        <f t="shared" si="4763"/>
        <v>1</v>
      </c>
      <c r="AB4712" s="2">
        <f t="shared" si="4763"/>
        <v>1</v>
      </c>
      <c r="AC4712" s="2">
        <f t="shared" si="4763"/>
        <v>1</v>
      </c>
      <c r="AD4712" s="2">
        <f t="shared" si="10"/>
        <v>0</v>
      </c>
      <c r="AE4712" s="2">
        <f t="shared" si="11"/>
        <v>0</v>
      </c>
      <c r="AF4712" s="2">
        <f t="shared" si="12"/>
        <v>0</v>
      </c>
      <c r="AG4712" s="2">
        <f t="shared" si="13"/>
        <v>0</v>
      </c>
      <c r="AH4712" s="2">
        <f t="shared" si="14"/>
        <v>0</v>
      </c>
      <c r="AI4712" s="2">
        <f t="shared" si="15"/>
        <v>0</v>
      </c>
      <c r="AJ4712" s="2">
        <f t="shared" si="16"/>
        <v>1</v>
      </c>
      <c r="AK4712" s="2">
        <f t="shared" si="17"/>
        <v>0</v>
      </c>
      <c r="AL4712" s="2">
        <f t="shared" si="18"/>
        <v>1</v>
      </c>
    </row>
    <row r="4713" ht="13.5" customHeight="1">
      <c r="A4713" s="3">
        <v>44823.0</v>
      </c>
      <c r="B4713" s="2">
        <v>3277.0</v>
      </c>
      <c r="C4713" s="2">
        <f t="shared" si="3"/>
        <v>3277</v>
      </c>
      <c r="D4713" s="2">
        <f t="shared" si="26"/>
        <v>6125.752059</v>
      </c>
      <c r="E4713" s="2">
        <f t="shared" si="20"/>
        <v>2746.471558</v>
      </c>
      <c r="F4713" s="2">
        <v>1.42</v>
      </c>
      <c r="G4713" s="2">
        <f t="shared" si="4"/>
        <v>0.0142</v>
      </c>
      <c r="H4713" s="2">
        <f t="shared" si="21"/>
        <v>2.4183</v>
      </c>
      <c r="I4713" s="2">
        <f t="shared" si="27"/>
        <v>1.885507808</v>
      </c>
      <c r="J4713" s="2">
        <f t="shared" si="5"/>
        <v>567.4108408</v>
      </c>
      <c r="K4713" s="2">
        <f t="shared" si="6"/>
        <v>586.5985425</v>
      </c>
      <c r="L4713" s="2">
        <f t="shared" si="7"/>
        <v>0</v>
      </c>
      <c r="M4713" s="2">
        <f t="shared" si="1"/>
        <v>586.5985425</v>
      </c>
      <c r="O4713" s="2">
        <v>4711.0</v>
      </c>
      <c r="P4713" s="2">
        <v>3221.0</v>
      </c>
      <c r="Q4713" s="2">
        <v>3231.0</v>
      </c>
      <c r="R4713" s="2">
        <v>3288.0</v>
      </c>
      <c r="S4713" s="2">
        <v>3178.0</v>
      </c>
      <c r="T4713" s="2">
        <v>1.336837006E9</v>
      </c>
      <c r="U4713" s="2">
        <v>4.3808149E7</v>
      </c>
      <c r="V4713" s="2">
        <v>9.0293484E7</v>
      </c>
      <c r="W4713" s="2">
        <v>2797506.0</v>
      </c>
      <c r="X4713" s="2">
        <v>5393.0</v>
      </c>
      <c r="Y4713" s="2">
        <f t="shared" si="8"/>
        <v>0.8311002842</v>
      </c>
      <c r="Z4713" s="2">
        <f t="shared" ref="Z4713:AC4713" si="4764">ROUNDDOWN($Y4713*Z$1,0)-IF(MOD($Y4713*Z$1,1)=0,1,0)+1</f>
        <v>2</v>
      </c>
      <c r="AA4713" s="2">
        <f t="shared" si="4764"/>
        <v>3</v>
      </c>
      <c r="AB4713" s="2">
        <f t="shared" si="4764"/>
        <v>4</v>
      </c>
      <c r="AC4713" s="2">
        <f t="shared" si="4764"/>
        <v>5</v>
      </c>
      <c r="AD4713" s="2">
        <f t="shared" si="10"/>
        <v>0</v>
      </c>
      <c r="AE4713" s="2">
        <f t="shared" si="11"/>
        <v>0</v>
      </c>
      <c r="AF4713" s="2">
        <f t="shared" si="12"/>
        <v>0</v>
      </c>
      <c r="AG4713" s="2">
        <f t="shared" si="13"/>
        <v>0</v>
      </c>
      <c r="AH4713" s="2">
        <f t="shared" si="14"/>
        <v>0</v>
      </c>
      <c r="AI4713" s="2">
        <f t="shared" si="15"/>
        <v>1</v>
      </c>
      <c r="AJ4713" s="2">
        <f t="shared" si="16"/>
        <v>0</v>
      </c>
      <c r="AK4713" s="2">
        <f t="shared" si="17"/>
        <v>0</v>
      </c>
      <c r="AL4713" s="2">
        <f t="shared" si="18"/>
        <v>1</v>
      </c>
    </row>
    <row r="4714" ht="13.5" customHeight="1">
      <c r="A4714" s="3">
        <v>44824.0</v>
      </c>
      <c r="B4714" s="2">
        <v>3242.0</v>
      </c>
      <c r="C4714" s="2">
        <f t="shared" si="3"/>
        <v>3242</v>
      </c>
      <c r="D4714" s="2">
        <f t="shared" si="26"/>
        <v>6128.213552</v>
      </c>
      <c r="E4714" s="2">
        <f t="shared" si="20"/>
        <v>2746.814125</v>
      </c>
      <c r="F4714" s="2">
        <v>-1.07</v>
      </c>
      <c r="G4714" s="2">
        <f t="shared" si="4"/>
        <v>-0.0107</v>
      </c>
      <c r="H4714" s="2">
        <f t="shared" si="21"/>
        <v>2.4076</v>
      </c>
      <c r="I4714" s="2">
        <f t="shared" si="27"/>
        <v>1.885909635</v>
      </c>
      <c r="J4714" s="2">
        <f t="shared" si="5"/>
        <v>561.3395448</v>
      </c>
      <c r="K4714" s="2">
        <f t="shared" si="6"/>
        <v>580.3219381</v>
      </c>
      <c r="L4714" s="2">
        <f t="shared" si="7"/>
        <v>0</v>
      </c>
      <c r="M4714" s="2">
        <f t="shared" si="1"/>
        <v>580.3219381</v>
      </c>
      <c r="O4714" s="2">
        <v>4712.0</v>
      </c>
      <c r="P4714" s="2">
        <v>3277.0</v>
      </c>
      <c r="Q4714" s="2">
        <v>3277.0</v>
      </c>
      <c r="R4714" s="2">
        <v>3311.0</v>
      </c>
      <c r="S4714" s="2">
        <v>3235.0</v>
      </c>
      <c r="T4714" s="2">
        <v>1.336837006E9</v>
      </c>
      <c r="U4714" s="2">
        <v>4.3340256E7</v>
      </c>
      <c r="V4714" s="2">
        <v>5.3354354E7</v>
      </c>
      <c r="W4714" s="2">
        <v>1633796.0</v>
      </c>
      <c r="X4714" s="2">
        <v>3123.0</v>
      </c>
      <c r="Y4714" s="2">
        <f t="shared" si="8"/>
        <v>0.2153877385</v>
      </c>
      <c r="Z4714" s="2">
        <f t="shared" ref="Z4714:AC4714" si="4765">ROUNDDOWN($Y4714*Z$1,0)-IF(MOD($Y4714*Z$1,1)=0,1,0)+1</f>
        <v>1</v>
      </c>
      <c r="AA4714" s="2">
        <f t="shared" si="4765"/>
        <v>1</v>
      </c>
      <c r="AB4714" s="2">
        <f t="shared" si="4765"/>
        <v>1</v>
      </c>
      <c r="AC4714" s="2">
        <f t="shared" si="4765"/>
        <v>2</v>
      </c>
      <c r="AD4714" s="2">
        <f t="shared" si="10"/>
        <v>0</v>
      </c>
      <c r="AE4714" s="2">
        <f t="shared" si="11"/>
        <v>0</v>
      </c>
      <c r="AF4714" s="2">
        <f t="shared" si="12"/>
        <v>0</v>
      </c>
      <c r="AG4714" s="2">
        <f t="shared" si="13"/>
        <v>0</v>
      </c>
      <c r="AH4714" s="2">
        <f t="shared" si="14"/>
        <v>0</v>
      </c>
      <c r="AI4714" s="2">
        <f t="shared" si="15"/>
        <v>0</v>
      </c>
      <c r="AJ4714" s="2">
        <f t="shared" si="16"/>
        <v>1</v>
      </c>
      <c r="AK4714" s="2">
        <f t="shared" si="17"/>
        <v>0</v>
      </c>
      <c r="AL4714" s="2">
        <f t="shared" si="18"/>
        <v>1</v>
      </c>
    </row>
    <row r="4715" ht="13.5" customHeight="1">
      <c r="A4715" s="3">
        <v>44825.0</v>
      </c>
      <c r="B4715" s="2">
        <v>3284.0</v>
      </c>
      <c r="C4715" s="2">
        <f t="shared" si="3"/>
        <v>3284</v>
      </c>
      <c r="D4715" s="2">
        <f t="shared" si="26"/>
        <v>6130.676035</v>
      </c>
      <c r="E4715" s="2">
        <f t="shared" si="20"/>
        <v>2747.156693</v>
      </c>
      <c r="F4715" s="2">
        <v>1.3</v>
      </c>
      <c r="G4715" s="2">
        <f t="shared" si="4"/>
        <v>0.013</v>
      </c>
      <c r="H4715" s="2">
        <f t="shared" si="21"/>
        <v>2.4206</v>
      </c>
      <c r="I4715" s="2">
        <f t="shared" si="27"/>
        <v>1.886311462</v>
      </c>
      <c r="J4715" s="2">
        <f t="shared" si="5"/>
        <v>568.6369589</v>
      </c>
      <c r="K4715" s="2">
        <f t="shared" si="6"/>
        <v>587.8661233</v>
      </c>
      <c r="L4715" s="2">
        <f t="shared" si="7"/>
        <v>0</v>
      </c>
      <c r="M4715" s="2">
        <f t="shared" si="1"/>
        <v>587.8661233</v>
      </c>
      <c r="O4715" s="2">
        <v>4713.0</v>
      </c>
      <c r="P4715" s="2">
        <v>3215.0</v>
      </c>
      <c r="Q4715" s="2">
        <v>3242.0</v>
      </c>
      <c r="R4715" s="2">
        <v>3284.0</v>
      </c>
      <c r="S4715" s="2">
        <v>3212.0</v>
      </c>
      <c r="T4715" s="2">
        <v>1.336837006E9</v>
      </c>
      <c r="U4715" s="2">
        <v>4.3901727E7</v>
      </c>
      <c r="V4715" s="2">
        <v>7.3257403E7</v>
      </c>
      <c r="W4715" s="2">
        <v>2244159.0</v>
      </c>
      <c r="X4715" s="2">
        <v>3479.0</v>
      </c>
      <c r="Y4715" s="2">
        <f t="shared" si="8"/>
        <v>0.8099878197</v>
      </c>
      <c r="Z4715" s="2">
        <f t="shared" ref="Z4715:AC4715" si="4766">ROUNDDOWN($Y4715*Z$1,0)-IF(MOD($Y4715*Z$1,1)=0,1,0)+1</f>
        <v>2</v>
      </c>
      <c r="AA4715" s="2">
        <f t="shared" si="4766"/>
        <v>3</v>
      </c>
      <c r="AB4715" s="2">
        <f t="shared" si="4766"/>
        <v>4</v>
      </c>
      <c r="AC4715" s="2">
        <f t="shared" si="4766"/>
        <v>5</v>
      </c>
      <c r="AD4715" s="2">
        <f t="shared" si="10"/>
        <v>0</v>
      </c>
      <c r="AE4715" s="2">
        <f t="shared" si="11"/>
        <v>0</v>
      </c>
      <c r="AF4715" s="2">
        <f t="shared" si="12"/>
        <v>0</v>
      </c>
      <c r="AG4715" s="2">
        <f t="shared" si="13"/>
        <v>0</v>
      </c>
      <c r="AH4715" s="2">
        <f t="shared" si="14"/>
        <v>1</v>
      </c>
      <c r="AI4715" s="2">
        <f t="shared" si="15"/>
        <v>0</v>
      </c>
      <c r="AJ4715" s="2">
        <f t="shared" si="16"/>
        <v>0</v>
      </c>
      <c r="AK4715" s="2">
        <f t="shared" si="17"/>
        <v>0</v>
      </c>
      <c r="AL4715" s="2">
        <f t="shared" si="18"/>
        <v>1</v>
      </c>
    </row>
    <row r="4716" ht="13.5" customHeight="1">
      <c r="A4716" s="3">
        <v>44826.0</v>
      </c>
      <c r="B4716" s="2">
        <v>3269.0</v>
      </c>
      <c r="C4716" s="2">
        <f t="shared" si="3"/>
        <v>3269</v>
      </c>
      <c r="D4716" s="2">
        <f t="shared" si="26"/>
        <v>6133.139507</v>
      </c>
      <c r="E4716" s="2">
        <f t="shared" si="20"/>
        <v>2747.499261</v>
      </c>
      <c r="F4716" s="2">
        <v>-0.46</v>
      </c>
      <c r="G4716" s="2">
        <f t="shared" si="4"/>
        <v>-0.0046</v>
      </c>
      <c r="H4716" s="2">
        <f t="shared" si="21"/>
        <v>2.416</v>
      </c>
      <c r="I4716" s="2">
        <f t="shared" si="27"/>
        <v>1.886713289</v>
      </c>
      <c r="J4716" s="2">
        <f t="shared" si="5"/>
        <v>566.0212289</v>
      </c>
      <c r="K4716" s="2">
        <f t="shared" si="6"/>
        <v>585.1619392</v>
      </c>
      <c r="L4716" s="2">
        <f t="shared" si="7"/>
        <v>0</v>
      </c>
      <c r="M4716" s="2">
        <f t="shared" si="1"/>
        <v>585.1619392</v>
      </c>
      <c r="O4716" s="2">
        <v>4714.0</v>
      </c>
      <c r="P4716" s="2">
        <v>3240.0</v>
      </c>
      <c r="Q4716" s="2">
        <v>3284.0</v>
      </c>
      <c r="R4716" s="2">
        <v>3309.0</v>
      </c>
      <c r="S4716" s="2">
        <v>3223.0</v>
      </c>
      <c r="T4716" s="2">
        <v>1.336837006E9</v>
      </c>
      <c r="U4716" s="2">
        <v>4.3701202E7</v>
      </c>
      <c r="V4716" s="2">
        <v>6.1314655E7</v>
      </c>
      <c r="W4716" s="2">
        <v>1879298.0</v>
      </c>
      <c r="X4716" s="2">
        <v>3457.0</v>
      </c>
      <c r="Y4716" s="2">
        <f t="shared" si="8"/>
        <v>0.3589118961</v>
      </c>
      <c r="Z4716" s="2">
        <f t="shared" ref="Z4716:AC4716" si="4767">ROUNDDOWN($Y4716*Z$1,0)-IF(MOD($Y4716*Z$1,1)=0,1,0)+1</f>
        <v>1</v>
      </c>
      <c r="AA4716" s="2">
        <f t="shared" si="4767"/>
        <v>2</v>
      </c>
      <c r="AB4716" s="2">
        <f t="shared" si="4767"/>
        <v>2</v>
      </c>
      <c r="AC4716" s="2">
        <f t="shared" si="4767"/>
        <v>2</v>
      </c>
      <c r="AD4716" s="2">
        <f t="shared" si="10"/>
        <v>0</v>
      </c>
      <c r="AE4716" s="2">
        <f t="shared" si="11"/>
        <v>0</v>
      </c>
      <c r="AF4716" s="2">
        <f t="shared" si="12"/>
        <v>1</v>
      </c>
      <c r="AG4716" s="2">
        <f t="shared" si="13"/>
        <v>0</v>
      </c>
      <c r="AH4716" s="2">
        <f t="shared" si="14"/>
        <v>0</v>
      </c>
      <c r="AI4716" s="2">
        <f t="shared" si="15"/>
        <v>0</v>
      </c>
      <c r="AJ4716" s="2">
        <f t="shared" si="16"/>
        <v>0</v>
      </c>
      <c r="AK4716" s="2">
        <f t="shared" si="17"/>
        <v>0</v>
      </c>
      <c r="AL4716" s="2">
        <f t="shared" si="18"/>
        <v>1</v>
      </c>
    </row>
    <row r="4717" ht="13.5" customHeight="1">
      <c r="A4717" s="3">
        <v>44832.0</v>
      </c>
      <c r="B4717" s="2">
        <v>3138.0</v>
      </c>
      <c r="C4717" s="2">
        <f t="shared" si="3"/>
        <v>3138</v>
      </c>
      <c r="D4717" s="2">
        <f t="shared" si="26"/>
        <v>6135.603969</v>
      </c>
      <c r="E4717" s="2">
        <f t="shared" si="20"/>
        <v>2747.841829</v>
      </c>
      <c r="F4717" s="2">
        <v>-4.01</v>
      </c>
      <c r="G4717" s="2">
        <f t="shared" si="4"/>
        <v>-0.0401</v>
      </c>
      <c r="H4717" s="2">
        <f t="shared" si="21"/>
        <v>2.3759</v>
      </c>
      <c r="I4717" s="2">
        <f t="shared" si="27"/>
        <v>1.887115116</v>
      </c>
      <c r="J4717" s="2">
        <f t="shared" si="5"/>
        <v>543.3237776</v>
      </c>
      <c r="K4717" s="2">
        <f t="shared" si="6"/>
        <v>561.6969454</v>
      </c>
      <c r="L4717" s="2">
        <f t="shared" si="7"/>
        <v>0</v>
      </c>
      <c r="M4717" s="2">
        <f t="shared" si="1"/>
        <v>561.6969454</v>
      </c>
      <c r="O4717" s="2">
        <v>4715.0</v>
      </c>
      <c r="P4717" s="2">
        <v>3190.0</v>
      </c>
      <c r="Q4717" s="2">
        <v>3269.0</v>
      </c>
      <c r="R4717" s="2">
        <v>3215.0</v>
      </c>
      <c r="S4717" s="2">
        <v>3132.0</v>
      </c>
      <c r="T4717" s="2">
        <v>1.336837006E9</v>
      </c>
      <c r="U4717" s="2">
        <v>4.1949945E7</v>
      </c>
      <c r="V4717" s="2">
        <v>1.52679111E8</v>
      </c>
      <c r="W4717" s="2">
        <v>4816523.0</v>
      </c>
      <c r="X4717" s="2">
        <v>7822.0</v>
      </c>
      <c r="Y4717" s="2">
        <f t="shared" si="8"/>
        <v>0.013499797</v>
      </c>
      <c r="Z4717" s="2">
        <f t="shared" ref="Z4717:AC4717" si="4768">ROUNDDOWN($Y4717*Z$1,0)-IF(MOD($Y4717*Z$1,1)=0,1,0)+1</f>
        <v>1</v>
      </c>
      <c r="AA4717" s="2">
        <f t="shared" si="4768"/>
        <v>1</v>
      </c>
      <c r="AB4717" s="2">
        <f t="shared" si="4768"/>
        <v>1</v>
      </c>
      <c r="AC4717" s="2">
        <f t="shared" si="4768"/>
        <v>1</v>
      </c>
      <c r="AD4717" s="2">
        <f t="shared" si="10"/>
        <v>0</v>
      </c>
      <c r="AE4717" s="2">
        <f t="shared" si="11"/>
        <v>0</v>
      </c>
      <c r="AF4717" s="2">
        <f t="shared" si="12"/>
        <v>1</v>
      </c>
      <c r="AG4717" s="2">
        <f t="shared" si="13"/>
        <v>0</v>
      </c>
      <c r="AH4717" s="2">
        <f t="shared" si="14"/>
        <v>0</v>
      </c>
      <c r="AI4717" s="2">
        <f t="shared" si="15"/>
        <v>0</v>
      </c>
      <c r="AJ4717" s="2">
        <f t="shared" si="16"/>
        <v>0</v>
      </c>
      <c r="AK4717" s="2">
        <f t="shared" si="17"/>
        <v>0</v>
      </c>
      <c r="AL4717" s="2">
        <f t="shared" si="18"/>
        <v>1</v>
      </c>
    </row>
    <row r="4718" ht="13.5" customHeight="1">
      <c r="A4718" s="3">
        <v>44833.0</v>
      </c>
      <c r="B4718" s="2">
        <v>3025.0</v>
      </c>
      <c r="C4718" s="2">
        <f t="shared" si="3"/>
        <v>3025</v>
      </c>
      <c r="D4718" s="2">
        <f t="shared" si="26"/>
        <v>6138.069422</v>
      </c>
      <c r="E4718" s="2">
        <f t="shared" si="20"/>
        <v>2748.184396</v>
      </c>
      <c r="F4718" s="2">
        <v>-3.6</v>
      </c>
      <c r="G4718" s="2">
        <f t="shared" si="4"/>
        <v>-0.036</v>
      </c>
      <c r="H4718" s="2">
        <f t="shared" si="21"/>
        <v>2.3399</v>
      </c>
      <c r="I4718" s="2">
        <f t="shared" si="27"/>
        <v>1.887516943</v>
      </c>
      <c r="J4718" s="2">
        <f t="shared" si="5"/>
        <v>523.7641216</v>
      </c>
      <c r="K4718" s="2">
        <f t="shared" si="6"/>
        <v>541.4758554</v>
      </c>
      <c r="L4718" s="2">
        <f t="shared" si="7"/>
        <v>0</v>
      </c>
      <c r="M4718" s="2">
        <f t="shared" si="1"/>
        <v>541.4758554</v>
      </c>
      <c r="O4718" s="2">
        <v>4716.0</v>
      </c>
      <c r="P4718" s="2">
        <v>3131.0</v>
      </c>
      <c r="Q4718" s="2">
        <v>3138.0</v>
      </c>
      <c r="R4718" s="2">
        <v>3134.0</v>
      </c>
      <c r="S4718" s="2">
        <v>3025.0</v>
      </c>
      <c r="T4718" s="2">
        <v>1.336837006E9</v>
      </c>
      <c r="U4718" s="2">
        <v>4.0439319E7</v>
      </c>
      <c r="V4718" s="2">
        <v>1.79219593E8</v>
      </c>
      <c r="W4718" s="2">
        <v>5815168.0</v>
      </c>
      <c r="X4718" s="2">
        <v>5032.0</v>
      </c>
      <c r="Y4718" s="2">
        <f t="shared" si="8"/>
        <v>0.01958993098</v>
      </c>
      <c r="Z4718" s="2">
        <f t="shared" ref="Z4718:AC4718" si="4769">ROUNDDOWN($Y4718*Z$1,0)-IF(MOD($Y4718*Z$1,1)=0,1,0)+1</f>
        <v>1</v>
      </c>
      <c r="AA4718" s="2">
        <f t="shared" si="4769"/>
        <v>1</v>
      </c>
      <c r="AB4718" s="2">
        <f t="shared" si="4769"/>
        <v>1</v>
      </c>
      <c r="AC4718" s="2">
        <f t="shared" si="4769"/>
        <v>1</v>
      </c>
      <c r="AD4718" s="2">
        <f t="shared" si="10"/>
        <v>0</v>
      </c>
      <c r="AE4718" s="2">
        <f t="shared" si="11"/>
        <v>0</v>
      </c>
      <c r="AF4718" s="2">
        <f t="shared" si="12"/>
        <v>0</v>
      </c>
      <c r="AG4718" s="2">
        <f t="shared" si="13"/>
        <v>1</v>
      </c>
      <c r="AH4718" s="2">
        <f t="shared" si="14"/>
        <v>0</v>
      </c>
      <c r="AI4718" s="2">
        <f t="shared" si="15"/>
        <v>0</v>
      </c>
      <c r="AJ4718" s="2">
        <f t="shared" si="16"/>
        <v>0</v>
      </c>
      <c r="AK4718" s="2">
        <f t="shared" si="17"/>
        <v>0</v>
      </c>
      <c r="AL4718" s="2">
        <f t="shared" si="18"/>
        <v>1</v>
      </c>
    </row>
    <row r="4719" ht="13.5" customHeight="1">
      <c r="A4719" s="3">
        <v>44836.0</v>
      </c>
      <c r="B4719" s="2">
        <v>2963.0</v>
      </c>
      <c r="C4719" s="2">
        <f t="shared" si="3"/>
        <v>2963</v>
      </c>
      <c r="D4719" s="2">
        <f t="shared" si="26"/>
        <v>6140.535865</v>
      </c>
      <c r="E4719" s="2">
        <f t="shared" si="20"/>
        <v>2748.526964</v>
      </c>
      <c r="F4719" s="2">
        <v>-2.05</v>
      </c>
      <c r="G4719" s="2">
        <f t="shared" si="4"/>
        <v>-0.0205</v>
      </c>
      <c r="H4719" s="2">
        <f t="shared" si="21"/>
        <v>2.3194</v>
      </c>
      <c r="I4719" s="2">
        <f t="shared" si="27"/>
        <v>1.887918771</v>
      </c>
      <c r="J4719" s="2">
        <f t="shared" si="5"/>
        <v>513.0269571</v>
      </c>
      <c r="K4719" s="2">
        <f t="shared" si="6"/>
        <v>530.3756003</v>
      </c>
      <c r="L4719" s="2">
        <f t="shared" si="7"/>
        <v>0</v>
      </c>
      <c r="M4719" s="2">
        <f t="shared" si="1"/>
        <v>530.3756003</v>
      </c>
      <c r="O4719" s="2">
        <v>4717.0</v>
      </c>
      <c r="P4719" s="2">
        <v>2973.0</v>
      </c>
      <c r="Q4719" s="2">
        <v>3025.0</v>
      </c>
      <c r="R4719" s="2">
        <v>2977.0</v>
      </c>
      <c r="S4719" s="2">
        <v>2935.0</v>
      </c>
      <c r="T4719" s="2">
        <v>1.336837006E9</v>
      </c>
      <c r="U4719" s="2">
        <v>3.961048E7</v>
      </c>
      <c r="V4719" s="2">
        <v>1.14303356E8</v>
      </c>
      <c r="W4719" s="2">
        <v>3862948.0</v>
      </c>
      <c r="X4719" s="2">
        <v>3967.0</v>
      </c>
      <c r="Y4719" s="2">
        <f t="shared" si="8"/>
        <v>0.08302882663</v>
      </c>
      <c r="Z4719" s="2">
        <f t="shared" ref="Z4719:AC4719" si="4770">ROUNDDOWN($Y4719*Z$1,0)-IF(MOD($Y4719*Z$1,1)=0,1,0)+1</f>
        <v>1</v>
      </c>
      <c r="AA4719" s="2">
        <f t="shared" si="4770"/>
        <v>1</v>
      </c>
      <c r="AB4719" s="2">
        <f t="shared" si="4770"/>
        <v>1</v>
      </c>
      <c r="AC4719" s="2">
        <f t="shared" si="4770"/>
        <v>1</v>
      </c>
      <c r="AD4719" s="2">
        <f t="shared" si="10"/>
        <v>0</v>
      </c>
      <c r="AE4719" s="2">
        <f t="shared" si="11"/>
        <v>0</v>
      </c>
      <c r="AF4719" s="2">
        <f t="shared" si="12"/>
        <v>0</v>
      </c>
      <c r="AG4719" s="2">
        <f t="shared" si="13"/>
        <v>0</v>
      </c>
      <c r="AH4719" s="2">
        <f t="shared" si="14"/>
        <v>0</v>
      </c>
      <c r="AI4719" s="2">
        <f t="shared" si="15"/>
        <v>0</v>
      </c>
      <c r="AJ4719" s="2">
        <f t="shared" si="16"/>
        <v>0</v>
      </c>
      <c r="AK4719" s="2">
        <f t="shared" si="17"/>
        <v>1</v>
      </c>
      <c r="AL4719" s="2">
        <f t="shared" si="18"/>
        <v>1</v>
      </c>
    </row>
    <row r="4720" ht="13.5" customHeight="1">
      <c r="A4720" s="3">
        <v>44837.0</v>
      </c>
      <c r="B4720" s="2">
        <v>3037.0</v>
      </c>
      <c r="C4720" s="2">
        <f t="shared" si="3"/>
        <v>3037</v>
      </c>
      <c r="D4720" s="2">
        <f t="shared" si="26"/>
        <v>6143.003299</v>
      </c>
      <c r="E4720" s="2">
        <f t="shared" si="20"/>
        <v>2748.869532</v>
      </c>
      <c r="F4720" s="2">
        <v>2.5</v>
      </c>
      <c r="G4720" s="2">
        <f t="shared" si="4"/>
        <v>0.025</v>
      </c>
      <c r="H4720" s="2">
        <f t="shared" si="21"/>
        <v>2.3444</v>
      </c>
      <c r="I4720" s="2">
        <f t="shared" si="27"/>
        <v>1.888320598</v>
      </c>
      <c r="J4720" s="2">
        <f t="shared" si="5"/>
        <v>525.852631</v>
      </c>
      <c r="K4720" s="2">
        <f t="shared" si="6"/>
        <v>543.6349903</v>
      </c>
      <c r="L4720" s="2">
        <f t="shared" si="7"/>
        <v>0</v>
      </c>
      <c r="M4720" s="2">
        <f t="shared" si="1"/>
        <v>543.6349903</v>
      </c>
      <c r="O4720" s="2">
        <v>4718.0</v>
      </c>
      <c r="P4720" s="2">
        <v>2999.0</v>
      </c>
      <c r="Q4720" s="2">
        <v>2963.0</v>
      </c>
      <c r="R4720" s="2">
        <v>3048.0</v>
      </c>
      <c r="S4720" s="2">
        <v>2941.0</v>
      </c>
      <c r="T4720" s="2">
        <v>1.336837006E9</v>
      </c>
      <c r="U4720" s="2">
        <v>4.059974E7</v>
      </c>
      <c r="V4720" s="2">
        <v>1.49628836E8</v>
      </c>
      <c r="W4720" s="2">
        <v>4986152.0</v>
      </c>
      <c r="X4720" s="2">
        <v>7886.0</v>
      </c>
      <c r="Y4720" s="2">
        <f t="shared" si="8"/>
        <v>0.9398091758</v>
      </c>
      <c r="Z4720" s="2">
        <f t="shared" ref="Z4720:AC4720" si="4771">ROUNDDOWN($Y4720*Z$1,0)-IF(MOD($Y4720*Z$1,1)=0,1,0)+1</f>
        <v>2</v>
      </c>
      <c r="AA4720" s="2">
        <f t="shared" si="4771"/>
        <v>3</v>
      </c>
      <c r="AB4720" s="2">
        <f t="shared" si="4771"/>
        <v>4</v>
      </c>
      <c r="AC4720" s="2">
        <f t="shared" si="4771"/>
        <v>5</v>
      </c>
      <c r="AD4720" s="2">
        <f t="shared" si="10"/>
        <v>0</v>
      </c>
      <c r="AE4720" s="2">
        <f t="shared" si="11"/>
        <v>1</v>
      </c>
      <c r="AF4720" s="2">
        <f t="shared" si="12"/>
        <v>0</v>
      </c>
      <c r="AG4720" s="2">
        <f t="shared" si="13"/>
        <v>0</v>
      </c>
      <c r="AH4720" s="2">
        <f t="shared" si="14"/>
        <v>0</v>
      </c>
      <c r="AI4720" s="2">
        <f t="shared" si="15"/>
        <v>0</v>
      </c>
      <c r="AJ4720" s="2">
        <f t="shared" si="16"/>
        <v>0</v>
      </c>
      <c r="AK4720" s="2">
        <f t="shared" si="17"/>
        <v>0</v>
      </c>
      <c r="AL4720" s="2">
        <f t="shared" si="18"/>
        <v>1</v>
      </c>
    </row>
    <row r="4721" ht="13.5" customHeight="1">
      <c r="A4721" s="3">
        <v>44840.0</v>
      </c>
      <c r="B4721" s="2">
        <v>3082.0</v>
      </c>
      <c r="C4721" s="2">
        <f t="shared" si="3"/>
        <v>3082</v>
      </c>
      <c r="D4721" s="2">
        <f t="shared" si="26"/>
        <v>6145.471725</v>
      </c>
      <c r="E4721" s="2">
        <f t="shared" si="20"/>
        <v>2749.212099</v>
      </c>
      <c r="F4721" s="2">
        <v>1.48</v>
      </c>
      <c r="G4721" s="2">
        <f t="shared" si="4"/>
        <v>0.0148</v>
      </c>
      <c r="H4721" s="2">
        <f t="shared" si="21"/>
        <v>2.3592</v>
      </c>
      <c r="I4721" s="2">
        <f t="shared" si="27"/>
        <v>1.888722425</v>
      </c>
      <c r="J4721" s="2">
        <f t="shared" si="5"/>
        <v>533.63525</v>
      </c>
      <c r="K4721" s="2">
        <f t="shared" si="6"/>
        <v>551.6807882</v>
      </c>
      <c r="L4721" s="2">
        <f t="shared" si="7"/>
        <v>0</v>
      </c>
      <c r="M4721" s="2">
        <f t="shared" si="1"/>
        <v>551.6807882</v>
      </c>
      <c r="O4721" s="2">
        <v>4719.0</v>
      </c>
      <c r="P4721" s="2">
        <v>3088.0</v>
      </c>
      <c r="Q4721" s="2">
        <v>3037.0</v>
      </c>
      <c r="R4721" s="2">
        <v>3118.0</v>
      </c>
      <c r="S4721" s="2">
        <v>3063.0</v>
      </c>
      <c r="T4721" s="2">
        <v>1.336837006E9</v>
      </c>
      <c r="U4721" s="2">
        <v>4.1201317E7</v>
      </c>
      <c r="V4721" s="2">
        <v>2.20394281E8</v>
      </c>
      <c r="W4721" s="2">
        <v>7141316.0</v>
      </c>
      <c r="X4721" s="2">
        <v>5173.0</v>
      </c>
      <c r="Y4721" s="2">
        <f t="shared" si="8"/>
        <v>0.839727974</v>
      </c>
      <c r="Z4721" s="2">
        <f t="shared" ref="Z4721:AC4721" si="4772">ROUNDDOWN($Y4721*Z$1,0)-IF(MOD($Y4721*Z$1,1)=0,1,0)+1</f>
        <v>2</v>
      </c>
      <c r="AA4721" s="2">
        <f t="shared" si="4772"/>
        <v>3</v>
      </c>
      <c r="AB4721" s="2">
        <f t="shared" si="4772"/>
        <v>4</v>
      </c>
      <c r="AC4721" s="2">
        <f t="shared" si="4772"/>
        <v>5</v>
      </c>
      <c r="AD4721" s="2">
        <f t="shared" si="10"/>
        <v>1</v>
      </c>
      <c r="AE4721" s="2">
        <f t="shared" si="11"/>
        <v>0</v>
      </c>
      <c r="AF4721" s="2">
        <f t="shared" si="12"/>
        <v>0</v>
      </c>
      <c r="AG4721" s="2">
        <f t="shared" si="13"/>
        <v>0</v>
      </c>
      <c r="AH4721" s="2">
        <f t="shared" si="14"/>
        <v>0</v>
      </c>
      <c r="AI4721" s="2">
        <f t="shared" si="15"/>
        <v>0</v>
      </c>
      <c r="AJ4721" s="2">
        <f t="shared" si="16"/>
        <v>0</v>
      </c>
      <c r="AK4721" s="2">
        <f t="shared" si="17"/>
        <v>0</v>
      </c>
      <c r="AL4721" s="2">
        <f t="shared" si="18"/>
        <v>1</v>
      </c>
    </row>
    <row r="4722" ht="13.5" customHeight="1">
      <c r="A4722" s="3">
        <v>44845.0</v>
      </c>
      <c r="B4722" s="2">
        <v>3084.0</v>
      </c>
      <c r="C4722" s="2">
        <f t="shared" si="3"/>
        <v>3084</v>
      </c>
      <c r="D4722" s="2">
        <f t="shared" si="26"/>
        <v>6147.941142</v>
      </c>
      <c r="E4722" s="2">
        <f t="shared" si="20"/>
        <v>2749.554667</v>
      </c>
      <c r="F4722" s="2">
        <v>0.06</v>
      </c>
      <c r="G4722" s="2">
        <f t="shared" si="4"/>
        <v>0.0006</v>
      </c>
      <c r="H4722" s="2">
        <f t="shared" si="21"/>
        <v>2.3598</v>
      </c>
      <c r="I4722" s="2">
        <f t="shared" si="27"/>
        <v>1.889124252</v>
      </c>
      <c r="J4722" s="2">
        <f t="shared" si="5"/>
        <v>533.9554311</v>
      </c>
      <c r="K4722" s="2">
        <f t="shared" si="6"/>
        <v>552.0117967</v>
      </c>
      <c r="L4722" s="2">
        <f t="shared" si="7"/>
        <v>0</v>
      </c>
      <c r="M4722" s="2">
        <f t="shared" si="1"/>
        <v>552.0117967</v>
      </c>
      <c r="O4722" s="2">
        <v>4720.0</v>
      </c>
      <c r="P4722" s="2">
        <v>2977.0</v>
      </c>
      <c r="Q4722" s="2">
        <v>3082.0</v>
      </c>
      <c r="R4722" s="2">
        <v>3084.0</v>
      </c>
      <c r="S4722" s="2">
        <v>2950.0</v>
      </c>
      <c r="T4722" s="2">
        <v>1.336837006E9</v>
      </c>
      <c r="U4722" s="2">
        <v>4.1228053E7</v>
      </c>
      <c r="V4722" s="2">
        <v>8.8900145E7</v>
      </c>
      <c r="W4722" s="2">
        <v>2933934.0</v>
      </c>
      <c r="X4722" s="2">
        <v>5994.0</v>
      </c>
      <c r="Y4722" s="2">
        <f t="shared" si="8"/>
        <v>0.5095412099</v>
      </c>
      <c r="Z4722" s="2">
        <f t="shared" ref="Z4722:AC4722" si="4773">ROUNDDOWN($Y4722*Z$1,0)-IF(MOD($Y4722*Z$1,1)=0,1,0)+1</f>
        <v>2</v>
      </c>
      <c r="AA4722" s="2">
        <f t="shared" si="4773"/>
        <v>2</v>
      </c>
      <c r="AB4722" s="2">
        <f t="shared" si="4773"/>
        <v>3</v>
      </c>
      <c r="AC4722" s="2">
        <f t="shared" si="4773"/>
        <v>3</v>
      </c>
      <c r="AD4722" s="2">
        <f t="shared" si="10"/>
        <v>0</v>
      </c>
      <c r="AE4722" s="2">
        <f t="shared" si="11"/>
        <v>0</v>
      </c>
      <c r="AF4722" s="2">
        <f t="shared" si="12"/>
        <v>0</v>
      </c>
      <c r="AG4722" s="2">
        <f t="shared" si="13"/>
        <v>0</v>
      </c>
      <c r="AH4722" s="2">
        <f t="shared" si="14"/>
        <v>0</v>
      </c>
      <c r="AI4722" s="2">
        <f t="shared" si="15"/>
        <v>1</v>
      </c>
      <c r="AJ4722" s="2">
        <f t="shared" si="16"/>
        <v>0</v>
      </c>
      <c r="AK4722" s="2">
        <f t="shared" si="17"/>
        <v>0</v>
      </c>
      <c r="AL4722" s="2">
        <f t="shared" si="18"/>
        <v>1</v>
      </c>
    </row>
    <row r="4723" ht="13.5" customHeight="1">
      <c r="A4723" s="3">
        <v>44846.0</v>
      </c>
      <c r="B4723" s="2">
        <v>3066.0</v>
      </c>
      <c r="C4723" s="2">
        <f t="shared" si="3"/>
        <v>3066</v>
      </c>
      <c r="D4723" s="2">
        <f t="shared" si="26"/>
        <v>6150.411552</v>
      </c>
      <c r="E4723" s="2">
        <f t="shared" si="20"/>
        <v>2749.897235</v>
      </c>
      <c r="F4723" s="2">
        <v>-0.58</v>
      </c>
      <c r="G4723" s="2">
        <f t="shared" si="4"/>
        <v>-0.0058</v>
      </c>
      <c r="H4723" s="2">
        <f t="shared" si="21"/>
        <v>2.354</v>
      </c>
      <c r="I4723" s="2">
        <f t="shared" si="27"/>
        <v>1.889526079</v>
      </c>
      <c r="J4723" s="2">
        <f t="shared" si="5"/>
        <v>530.8584896</v>
      </c>
      <c r="K4723" s="2">
        <f t="shared" si="6"/>
        <v>548.8101282</v>
      </c>
      <c r="L4723" s="2">
        <f t="shared" si="7"/>
        <v>0</v>
      </c>
      <c r="M4723" s="2">
        <f t="shared" si="1"/>
        <v>548.8101282</v>
      </c>
      <c r="O4723" s="2">
        <v>4721.0</v>
      </c>
      <c r="P4723" s="2">
        <v>3101.0</v>
      </c>
      <c r="Q4723" s="2">
        <v>3084.0</v>
      </c>
      <c r="R4723" s="2">
        <v>3111.0</v>
      </c>
      <c r="S4723" s="2">
        <v>3058.0</v>
      </c>
      <c r="T4723" s="2">
        <v>1.336837006E9</v>
      </c>
      <c r="U4723" s="2">
        <v>4.0987423E7</v>
      </c>
      <c r="V4723" s="2">
        <v>5.5538608E7</v>
      </c>
      <c r="W4723" s="2">
        <v>1801128.0</v>
      </c>
      <c r="X4723" s="2">
        <v>2465.0</v>
      </c>
      <c r="Y4723" s="2">
        <f t="shared" si="8"/>
        <v>0.3268371904</v>
      </c>
      <c r="Z4723" s="2">
        <f t="shared" ref="Z4723:AC4723" si="4774">ROUNDDOWN($Y4723*Z$1,0)-IF(MOD($Y4723*Z$1,1)=0,1,0)+1</f>
        <v>1</v>
      </c>
      <c r="AA4723" s="2">
        <f t="shared" si="4774"/>
        <v>1</v>
      </c>
      <c r="AB4723" s="2">
        <f t="shared" si="4774"/>
        <v>2</v>
      </c>
      <c r="AC4723" s="2">
        <f t="shared" si="4774"/>
        <v>2</v>
      </c>
      <c r="AD4723" s="2">
        <f t="shared" si="10"/>
        <v>0</v>
      </c>
      <c r="AE4723" s="2">
        <f t="shared" si="11"/>
        <v>0</v>
      </c>
      <c r="AF4723" s="2">
        <f t="shared" si="12"/>
        <v>0</v>
      </c>
      <c r="AG4723" s="2">
        <f t="shared" si="13"/>
        <v>0</v>
      </c>
      <c r="AH4723" s="2">
        <f t="shared" si="14"/>
        <v>0</v>
      </c>
      <c r="AI4723" s="2">
        <f t="shared" si="15"/>
        <v>0</v>
      </c>
      <c r="AJ4723" s="2">
        <f t="shared" si="16"/>
        <v>0</v>
      </c>
      <c r="AK4723" s="2">
        <f t="shared" si="17"/>
        <v>1</v>
      </c>
      <c r="AL4723" s="2">
        <f t="shared" si="18"/>
        <v>1</v>
      </c>
    </row>
    <row r="4724" ht="13.5" customHeight="1">
      <c r="A4724" s="3">
        <v>44847.0</v>
      </c>
      <c r="B4724" s="2">
        <v>3120.0</v>
      </c>
      <c r="C4724" s="2">
        <f t="shared" si="3"/>
        <v>3120</v>
      </c>
      <c r="D4724" s="2">
        <f t="shared" si="26"/>
        <v>6152.882954</v>
      </c>
      <c r="E4724" s="2">
        <f t="shared" si="20"/>
        <v>2750.239803</v>
      </c>
      <c r="F4724" s="2">
        <v>1.76</v>
      </c>
      <c r="G4724" s="2">
        <f t="shared" si="4"/>
        <v>0.0176</v>
      </c>
      <c r="H4724" s="2">
        <f t="shared" si="21"/>
        <v>2.3716</v>
      </c>
      <c r="I4724" s="2">
        <f t="shared" si="27"/>
        <v>1.889927907</v>
      </c>
      <c r="J4724" s="2">
        <f t="shared" si="5"/>
        <v>540.201599</v>
      </c>
      <c r="K4724" s="2">
        <f t="shared" si="6"/>
        <v>558.4691865</v>
      </c>
      <c r="L4724" s="2">
        <f t="shared" si="7"/>
        <v>0</v>
      </c>
      <c r="M4724" s="2">
        <f t="shared" si="1"/>
        <v>558.4691865</v>
      </c>
      <c r="O4724" s="2">
        <v>4722.0</v>
      </c>
      <c r="P4724" s="2">
        <v>3068.0</v>
      </c>
      <c r="Q4724" s="2">
        <v>3066.0</v>
      </c>
      <c r="R4724" s="2">
        <v>3130.0</v>
      </c>
      <c r="S4724" s="2">
        <v>3043.0</v>
      </c>
      <c r="T4724" s="2">
        <v>1.336837006E9</v>
      </c>
      <c r="U4724" s="2">
        <v>4.1709315E7</v>
      </c>
      <c r="V4724" s="2">
        <v>5.8429945E7</v>
      </c>
      <c r="W4724" s="2">
        <v>1881421.0</v>
      </c>
      <c r="X4724" s="2">
        <v>3402.0</v>
      </c>
      <c r="Y4724" s="2">
        <f t="shared" si="8"/>
        <v>0.8739342266</v>
      </c>
      <c r="Z4724" s="2">
        <f t="shared" ref="Z4724:AC4724" si="4775">ROUNDDOWN($Y4724*Z$1,0)-IF(MOD($Y4724*Z$1,1)=0,1,0)+1</f>
        <v>2</v>
      </c>
      <c r="AA4724" s="2">
        <f t="shared" si="4775"/>
        <v>3</v>
      </c>
      <c r="AB4724" s="2">
        <f t="shared" si="4775"/>
        <v>4</v>
      </c>
      <c r="AC4724" s="2">
        <f t="shared" si="4775"/>
        <v>5</v>
      </c>
      <c r="AD4724" s="2">
        <f t="shared" si="10"/>
        <v>0</v>
      </c>
      <c r="AE4724" s="2">
        <f t="shared" si="11"/>
        <v>1</v>
      </c>
      <c r="AF4724" s="2">
        <f t="shared" si="12"/>
        <v>0</v>
      </c>
      <c r="AG4724" s="2">
        <f t="shared" si="13"/>
        <v>0</v>
      </c>
      <c r="AH4724" s="2">
        <f t="shared" si="14"/>
        <v>0</v>
      </c>
      <c r="AI4724" s="2">
        <f t="shared" si="15"/>
        <v>0</v>
      </c>
      <c r="AJ4724" s="2">
        <f t="shared" si="16"/>
        <v>0</v>
      </c>
      <c r="AK4724" s="2">
        <f t="shared" si="17"/>
        <v>0</v>
      </c>
      <c r="AL4724" s="2">
        <f t="shared" si="18"/>
        <v>1</v>
      </c>
    </row>
    <row r="4725" ht="13.5" customHeight="1">
      <c r="A4725" s="3">
        <v>44852.0</v>
      </c>
      <c r="B4725" s="2">
        <v>3181.0</v>
      </c>
      <c r="C4725" s="2">
        <f t="shared" si="3"/>
        <v>3181</v>
      </c>
      <c r="D4725" s="2">
        <f t="shared" si="26"/>
        <v>6155.35535</v>
      </c>
      <c r="E4725" s="2">
        <f t="shared" si="20"/>
        <v>2750.58237</v>
      </c>
      <c r="F4725" s="2">
        <v>1.96</v>
      </c>
      <c r="G4725" s="2">
        <f t="shared" si="4"/>
        <v>0.0196</v>
      </c>
      <c r="H4725" s="2">
        <f t="shared" si="21"/>
        <v>2.3912</v>
      </c>
      <c r="I4725" s="2">
        <f t="shared" si="27"/>
        <v>1.890329734</v>
      </c>
      <c r="J4725" s="2">
        <f t="shared" si="5"/>
        <v>550.7895504</v>
      </c>
      <c r="K4725" s="2">
        <f t="shared" si="6"/>
        <v>569.4151826</v>
      </c>
      <c r="L4725" s="2">
        <f t="shared" si="7"/>
        <v>0</v>
      </c>
      <c r="M4725" s="2">
        <f t="shared" si="1"/>
        <v>569.4151826</v>
      </c>
      <c r="O4725" s="2">
        <v>4723.0</v>
      </c>
      <c r="P4725" s="2">
        <v>3200.0</v>
      </c>
      <c r="Q4725" s="2">
        <v>3120.0</v>
      </c>
      <c r="R4725" s="2">
        <v>3224.0</v>
      </c>
      <c r="S4725" s="2">
        <v>3172.0</v>
      </c>
      <c r="T4725" s="2">
        <v>1.336837006E9</v>
      </c>
      <c r="U4725" s="2">
        <v>4.2524785E7</v>
      </c>
      <c r="V4725" s="2">
        <v>1.01767756E8</v>
      </c>
      <c r="W4725" s="2">
        <v>3186731.0</v>
      </c>
      <c r="X4725" s="2">
        <v>5387.0</v>
      </c>
      <c r="Y4725" s="2">
        <f t="shared" si="8"/>
        <v>0.8941331709</v>
      </c>
      <c r="Z4725" s="2">
        <f t="shared" ref="Z4725:AC4725" si="4776">ROUNDDOWN($Y4725*Z$1,0)-IF(MOD($Y4725*Z$1,1)=0,1,0)+1</f>
        <v>2</v>
      </c>
      <c r="AA4725" s="2">
        <f t="shared" si="4776"/>
        <v>3</v>
      </c>
      <c r="AB4725" s="2">
        <f t="shared" si="4776"/>
        <v>4</v>
      </c>
      <c r="AC4725" s="2">
        <f t="shared" si="4776"/>
        <v>5</v>
      </c>
      <c r="AD4725" s="2">
        <f t="shared" si="10"/>
        <v>0</v>
      </c>
      <c r="AE4725" s="2">
        <f t="shared" si="11"/>
        <v>1</v>
      </c>
      <c r="AF4725" s="2">
        <f t="shared" si="12"/>
        <v>0</v>
      </c>
      <c r="AG4725" s="2">
        <f t="shared" si="13"/>
        <v>0</v>
      </c>
      <c r="AH4725" s="2">
        <f t="shared" si="14"/>
        <v>0</v>
      </c>
      <c r="AI4725" s="2">
        <f t="shared" si="15"/>
        <v>0</v>
      </c>
      <c r="AJ4725" s="2">
        <f t="shared" si="16"/>
        <v>0</v>
      </c>
      <c r="AK4725" s="2">
        <f t="shared" si="17"/>
        <v>0</v>
      </c>
      <c r="AL4725" s="2">
        <f t="shared" si="18"/>
        <v>1</v>
      </c>
    </row>
    <row r="4726" ht="13.5" customHeight="1">
      <c r="A4726" s="3">
        <v>44853.0</v>
      </c>
      <c r="B4726" s="2">
        <v>3217.0</v>
      </c>
      <c r="C4726" s="2">
        <f t="shared" si="3"/>
        <v>3217</v>
      </c>
      <c r="D4726" s="2">
        <f t="shared" si="26"/>
        <v>6157.828739</v>
      </c>
      <c r="E4726" s="2">
        <f t="shared" si="20"/>
        <v>2750.924938</v>
      </c>
      <c r="F4726" s="2">
        <v>1.13</v>
      </c>
      <c r="G4726" s="2">
        <f t="shared" si="4"/>
        <v>0.0113</v>
      </c>
      <c r="H4726" s="2">
        <f t="shared" si="21"/>
        <v>2.4025</v>
      </c>
      <c r="I4726" s="2">
        <f t="shared" si="27"/>
        <v>1.890731561</v>
      </c>
      <c r="J4726" s="2">
        <f t="shared" si="5"/>
        <v>557.0134723</v>
      </c>
      <c r="K4726" s="2">
        <f t="shared" si="6"/>
        <v>575.8495741</v>
      </c>
      <c r="L4726" s="2">
        <f t="shared" si="7"/>
        <v>0</v>
      </c>
      <c r="M4726" s="2">
        <f t="shared" si="1"/>
        <v>575.8495741</v>
      </c>
      <c r="O4726" s="2">
        <v>4724.0</v>
      </c>
      <c r="P4726" s="2">
        <v>3170.0</v>
      </c>
      <c r="Q4726" s="2">
        <v>3181.0</v>
      </c>
      <c r="R4726" s="2">
        <v>3217.0</v>
      </c>
      <c r="S4726" s="2">
        <v>3159.0</v>
      </c>
      <c r="T4726" s="2">
        <v>1.336837006E9</v>
      </c>
      <c r="U4726" s="2">
        <v>4.3006046E7</v>
      </c>
      <c r="V4726" s="2">
        <v>6.5707776E7</v>
      </c>
      <c r="W4726" s="2">
        <v>2061791.0</v>
      </c>
      <c r="X4726" s="2">
        <v>3679.0</v>
      </c>
      <c r="Y4726" s="2">
        <f t="shared" si="8"/>
        <v>0.78136419</v>
      </c>
      <c r="Z4726" s="2">
        <f t="shared" ref="Z4726:AC4726" si="4777">ROUNDDOWN($Y4726*Z$1,0)-IF(MOD($Y4726*Z$1,1)=0,1,0)+1</f>
        <v>2</v>
      </c>
      <c r="AA4726" s="2">
        <f t="shared" si="4777"/>
        <v>3</v>
      </c>
      <c r="AB4726" s="2">
        <f t="shared" si="4777"/>
        <v>4</v>
      </c>
      <c r="AC4726" s="2">
        <f t="shared" si="4777"/>
        <v>4</v>
      </c>
      <c r="AD4726" s="2">
        <f t="shared" si="10"/>
        <v>0</v>
      </c>
      <c r="AE4726" s="2">
        <f t="shared" si="11"/>
        <v>1</v>
      </c>
      <c r="AF4726" s="2">
        <f t="shared" si="12"/>
        <v>0</v>
      </c>
      <c r="AG4726" s="2">
        <f t="shared" si="13"/>
        <v>0</v>
      </c>
      <c r="AH4726" s="2">
        <f t="shared" si="14"/>
        <v>0</v>
      </c>
      <c r="AI4726" s="2">
        <f t="shared" si="15"/>
        <v>0</v>
      </c>
      <c r="AJ4726" s="2">
        <f t="shared" si="16"/>
        <v>0</v>
      </c>
      <c r="AK4726" s="2">
        <f t="shared" si="17"/>
        <v>0</v>
      </c>
      <c r="AL4726" s="2">
        <f t="shared" si="18"/>
        <v>1</v>
      </c>
    </row>
    <row r="4727" ht="13.5" customHeight="1">
      <c r="A4727" s="3">
        <v>44854.0</v>
      </c>
      <c r="B4727" s="2">
        <v>3240.0</v>
      </c>
      <c r="C4727" s="2">
        <f t="shared" si="3"/>
        <v>3240</v>
      </c>
      <c r="D4727" s="2">
        <f t="shared" si="26"/>
        <v>6160.303122</v>
      </c>
      <c r="E4727" s="2">
        <f t="shared" si="20"/>
        <v>2751.267506</v>
      </c>
      <c r="F4727" s="2">
        <v>0.71</v>
      </c>
      <c r="G4727" s="2">
        <f t="shared" si="4"/>
        <v>0.0071</v>
      </c>
      <c r="H4727" s="2">
        <f t="shared" si="21"/>
        <v>2.4096</v>
      </c>
      <c r="I4727" s="2">
        <f t="shared" si="27"/>
        <v>1.891133388</v>
      </c>
      <c r="J4727" s="2">
        <f t="shared" si="5"/>
        <v>560.968268</v>
      </c>
      <c r="K4727" s="2">
        <f t="shared" si="6"/>
        <v>579.9381061</v>
      </c>
      <c r="L4727" s="2">
        <f t="shared" si="7"/>
        <v>0</v>
      </c>
      <c r="M4727" s="2">
        <f t="shared" si="1"/>
        <v>579.9381061</v>
      </c>
      <c r="O4727" s="2">
        <v>4725.0</v>
      </c>
      <c r="P4727" s="2">
        <v>3196.0</v>
      </c>
      <c r="Q4727" s="2">
        <v>3217.0</v>
      </c>
      <c r="R4727" s="2">
        <v>3240.0</v>
      </c>
      <c r="S4727" s="2">
        <v>3185.0</v>
      </c>
      <c r="T4727" s="2">
        <v>1.336837006E9</v>
      </c>
      <c r="U4727" s="2">
        <v>4.3313519E7</v>
      </c>
      <c r="V4727" s="2">
        <v>9.3105936E7</v>
      </c>
      <c r="W4727" s="2">
        <v>2893736.0</v>
      </c>
      <c r="X4727" s="2">
        <v>4044.0</v>
      </c>
      <c r="Y4727" s="2">
        <f t="shared" si="8"/>
        <v>0.6816889972</v>
      </c>
      <c r="Z4727" s="2">
        <f t="shared" ref="Z4727:AC4727" si="4778">ROUNDDOWN($Y4727*Z$1,0)-IF(MOD($Y4727*Z$1,1)=0,1,0)+1</f>
        <v>2</v>
      </c>
      <c r="AA4727" s="2">
        <f t="shared" si="4778"/>
        <v>3</v>
      </c>
      <c r="AB4727" s="2">
        <f t="shared" si="4778"/>
        <v>3</v>
      </c>
      <c r="AC4727" s="2">
        <f t="shared" si="4778"/>
        <v>4</v>
      </c>
      <c r="AD4727" s="2">
        <f t="shared" si="10"/>
        <v>0</v>
      </c>
      <c r="AE4727" s="2">
        <f t="shared" si="11"/>
        <v>1</v>
      </c>
      <c r="AF4727" s="2">
        <f t="shared" si="12"/>
        <v>0</v>
      </c>
      <c r="AG4727" s="2">
        <f t="shared" si="13"/>
        <v>0</v>
      </c>
      <c r="AH4727" s="2">
        <f t="shared" si="14"/>
        <v>0</v>
      </c>
      <c r="AI4727" s="2">
        <f t="shared" si="15"/>
        <v>0</v>
      </c>
      <c r="AJ4727" s="2">
        <f t="shared" si="16"/>
        <v>0</v>
      </c>
      <c r="AK4727" s="2">
        <f t="shared" si="17"/>
        <v>0</v>
      </c>
      <c r="AL4727" s="2">
        <f t="shared" si="18"/>
        <v>1</v>
      </c>
    </row>
    <row r="4728" ht="13.5" customHeight="1">
      <c r="A4728" s="3">
        <v>44857.0</v>
      </c>
      <c r="B4728" s="2">
        <v>3298.0</v>
      </c>
      <c r="C4728" s="2">
        <f t="shared" si="3"/>
        <v>3298</v>
      </c>
      <c r="D4728" s="2">
        <f t="shared" si="26"/>
        <v>6162.778499</v>
      </c>
      <c r="E4728" s="2">
        <f t="shared" si="20"/>
        <v>2751.610073</v>
      </c>
      <c r="F4728" s="2">
        <v>1.79</v>
      </c>
      <c r="G4728" s="2">
        <f t="shared" si="4"/>
        <v>0.0179</v>
      </c>
      <c r="H4728" s="2">
        <f t="shared" si="21"/>
        <v>2.4275</v>
      </c>
      <c r="I4728" s="2">
        <f t="shared" si="27"/>
        <v>1.891535215</v>
      </c>
      <c r="J4728" s="2">
        <f t="shared" si="5"/>
        <v>571.0095999</v>
      </c>
      <c r="K4728" s="2">
        <f t="shared" si="6"/>
        <v>590.3189982</v>
      </c>
      <c r="L4728" s="2">
        <f t="shared" si="7"/>
        <v>0</v>
      </c>
      <c r="M4728" s="2">
        <f t="shared" si="1"/>
        <v>590.3189982</v>
      </c>
      <c r="O4728" s="2">
        <v>4726.0</v>
      </c>
      <c r="P4728" s="2">
        <v>3290.0</v>
      </c>
      <c r="Q4728" s="2">
        <v>3240.0</v>
      </c>
      <c r="R4728" s="2">
        <v>3298.0</v>
      </c>
      <c r="S4728" s="2">
        <v>3256.0</v>
      </c>
      <c r="T4728" s="2">
        <v>1.336837006E9</v>
      </c>
      <c r="U4728" s="2">
        <v>4.4088884E7</v>
      </c>
      <c r="V4728" s="2">
        <v>6.0088896E7</v>
      </c>
      <c r="W4728" s="2">
        <v>1837066.0</v>
      </c>
      <c r="X4728" s="2">
        <v>2369.0</v>
      </c>
      <c r="Y4728" s="2">
        <f t="shared" si="8"/>
        <v>0.8777913114</v>
      </c>
      <c r="Z4728" s="2">
        <f t="shared" ref="Z4728:AC4728" si="4779">ROUNDDOWN($Y4728*Z$1,0)-IF(MOD($Y4728*Z$1,1)=0,1,0)+1</f>
        <v>2</v>
      </c>
      <c r="AA4728" s="2">
        <f t="shared" si="4779"/>
        <v>3</v>
      </c>
      <c r="AB4728" s="2">
        <f t="shared" si="4779"/>
        <v>4</v>
      </c>
      <c r="AC4728" s="2">
        <f t="shared" si="4779"/>
        <v>5</v>
      </c>
      <c r="AD4728" s="2">
        <f t="shared" si="10"/>
        <v>0</v>
      </c>
      <c r="AE4728" s="2">
        <f t="shared" si="11"/>
        <v>1</v>
      </c>
      <c r="AF4728" s="2">
        <f t="shared" si="12"/>
        <v>0</v>
      </c>
      <c r="AG4728" s="2">
        <f t="shared" si="13"/>
        <v>0</v>
      </c>
      <c r="AH4728" s="2">
        <f t="shared" si="14"/>
        <v>0</v>
      </c>
      <c r="AI4728" s="2">
        <f t="shared" si="15"/>
        <v>0</v>
      </c>
      <c r="AJ4728" s="2">
        <f t="shared" si="16"/>
        <v>0</v>
      </c>
      <c r="AK4728" s="2">
        <f t="shared" si="17"/>
        <v>0</v>
      </c>
      <c r="AL4728" s="2">
        <f t="shared" si="18"/>
        <v>1</v>
      </c>
    </row>
    <row r="4729" ht="13.5" customHeight="1">
      <c r="A4729" s="3">
        <v>44858.0</v>
      </c>
      <c r="B4729" s="2">
        <v>3331.0</v>
      </c>
      <c r="C4729" s="2">
        <f t="shared" si="3"/>
        <v>3331</v>
      </c>
      <c r="D4729" s="2">
        <f t="shared" si="26"/>
        <v>6165.254871</v>
      </c>
      <c r="E4729" s="2">
        <f t="shared" si="20"/>
        <v>2751.952641</v>
      </c>
      <c r="F4729" s="2">
        <v>1.0</v>
      </c>
      <c r="G4729" s="2">
        <f t="shared" si="4"/>
        <v>0.01</v>
      </c>
      <c r="H4729" s="2">
        <f t="shared" si="21"/>
        <v>2.4375</v>
      </c>
      <c r="I4729" s="2">
        <f t="shared" si="27"/>
        <v>1.891937042</v>
      </c>
      <c r="J4729" s="2">
        <f t="shared" si="5"/>
        <v>576.7196959</v>
      </c>
      <c r="K4729" s="2">
        <f t="shared" si="6"/>
        <v>596.2221882</v>
      </c>
      <c r="L4729" s="2">
        <f t="shared" si="7"/>
        <v>0</v>
      </c>
      <c r="M4729" s="2">
        <f t="shared" si="1"/>
        <v>596.2221882</v>
      </c>
      <c r="O4729" s="2">
        <v>4727.0</v>
      </c>
      <c r="P4729" s="2">
        <v>3296.0</v>
      </c>
      <c r="Q4729" s="2">
        <v>3298.0</v>
      </c>
      <c r="R4729" s="2">
        <v>3350.0</v>
      </c>
      <c r="S4729" s="2">
        <v>3286.0</v>
      </c>
      <c r="T4729" s="2">
        <v>1.336837006E9</v>
      </c>
      <c r="U4729" s="2">
        <v>4.4530041E7</v>
      </c>
      <c r="V4729" s="2">
        <v>7.5518249E7</v>
      </c>
      <c r="W4729" s="2">
        <v>2272497.0</v>
      </c>
      <c r="X4729" s="2">
        <v>3228.0</v>
      </c>
      <c r="Y4729" s="2">
        <f t="shared" si="8"/>
        <v>0.7551766139</v>
      </c>
      <c r="Z4729" s="2">
        <f t="shared" ref="Z4729:AC4729" si="4780">ROUNDDOWN($Y4729*Z$1,0)-IF(MOD($Y4729*Z$1,1)=0,1,0)+1</f>
        <v>2</v>
      </c>
      <c r="AA4729" s="2">
        <f t="shared" si="4780"/>
        <v>3</v>
      </c>
      <c r="AB4729" s="2">
        <f t="shared" si="4780"/>
        <v>4</v>
      </c>
      <c r="AC4729" s="2">
        <f t="shared" si="4780"/>
        <v>4</v>
      </c>
      <c r="AD4729" s="2">
        <f t="shared" si="10"/>
        <v>1</v>
      </c>
      <c r="AE4729" s="2">
        <f t="shared" si="11"/>
        <v>0</v>
      </c>
      <c r="AF4729" s="2">
        <f t="shared" si="12"/>
        <v>0</v>
      </c>
      <c r="AG4729" s="2">
        <f t="shared" si="13"/>
        <v>0</v>
      </c>
      <c r="AH4729" s="2">
        <f t="shared" si="14"/>
        <v>0</v>
      </c>
      <c r="AI4729" s="2">
        <f t="shared" si="15"/>
        <v>0</v>
      </c>
      <c r="AJ4729" s="2">
        <f t="shared" si="16"/>
        <v>0</v>
      </c>
      <c r="AK4729" s="2">
        <f t="shared" si="17"/>
        <v>0</v>
      </c>
      <c r="AL4729" s="2">
        <f t="shared" si="18"/>
        <v>1</v>
      </c>
    </row>
    <row r="4730" ht="13.5" customHeight="1">
      <c r="A4730" s="3">
        <v>44859.0</v>
      </c>
      <c r="B4730" s="2">
        <v>3396.0</v>
      </c>
      <c r="C4730" s="2">
        <f t="shared" si="3"/>
        <v>3396</v>
      </c>
      <c r="D4730" s="2">
        <f t="shared" si="26"/>
        <v>6167.732238</v>
      </c>
      <c r="E4730" s="2">
        <f t="shared" si="20"/>
        <v>2752.295209</v>
      </c>
      <c r="F4730" s="2">
        <v>1.95</v>
      </c>
      <c r="G4730" s="2">
        <f t="shared" si="4"/>
        <v>0.0195</v>
      </c>
      <c r="H4730" s="2">
        <f t="shared" si="21"/>
        <v>2.457</v>
      </c>
      <c r="I4730" s="2">
        <f t="shared" si="27"/>
        <v>1.89233887</v>
      </c>
      <c r="J4730" s="2">
        <f t="shared" si="5"/>
        <v>587.96573</v>
      </c>
      <c r="K4730" s="2">
        <f t="shared" si="6"/>
        <v>607.8485208</v>
      </c>
      <c r="L4730" s="2">
        <f t="shared" si="7"/>
        <v>0</v>
      </c>
      <c r="M4730" s="2">
        <f t="shared" si="1"/>
        <v>607.8485208</v>
      </c>
      <c r="O4730" s="2">
        <v>4728.0</v>
      </c>
      <c r="P4730" s="2">
        <v>3364.0</v>
      </c>
      <c r="Q4730" s="2">
        <v>3331.0</v>
      </c>
      <c r="R4730" s="2">
        <v>3399.0</v>
      </c>
      <c r="S4730" s="2">
        <v>3318.0</v>
      </c>
      <c r="T4730" s="2">
        <v>1.336837006E9</v>
      </c>
      <c r="U4730" s="2">
        <v>4.5398985E7</v>
      </c>
      <c r="V4730" s="2">
        <v>1.11362791E8</v>
      </c>
      <c r="W4730" s="2">
        <v>3305847.0</v>
      </c>
      <c r="X4730" s="2">
        <v>3830.0</v>
      </c>
      <c r="Y4730" s="2">
        <f t="shared" si="8"/>
        <v>0.8930166464</v>
      </c>
      <c r="Z4730" s="2">
        <f t="shared" ref="Z4730:AC4730" si="4781">ROUNDDOWN($Y4730*Z$1,0)-IF(MOD($Y4730*Z$1,1)=0,1,0)+1</f>
        <v>2</v>
      </c>
      <c r="AA4730" s="2">
        <f t="shared" si="4781"/>
        <v>3</v>
      </c>
      <c r="AB4730" s="2">
        <f t="shared" si="4781"/>
        <v>4</v>
      </c>
      <c r="AC4730" s="2">
        <f t="shared" si="4781"/>
        <v>5</v>
      </c>
      <c r="AD4730" s="2">
        <f t="shared" si="10"/>
        <v>0</v>
      </c>
      <c r="AE4730" s="2">
        <f t="shared" si="11"/>
        <v>0</v>
      </c>
      <c r="AF4730" s="2">
        <f t="shared" si="12"/>
        <v>0</v>
      </c>
      <c r="AG4730" s="2">
        <f t="shared" si="13"/>
        <v>0</v>
      </c>
      <c r="AH4730" s="2">
        <f t="shared" si="14"/>
        <v>1</v>
      </c>
      <c r="AI4730" s="2">
        <f t="shared" si="15"/>
        <v>0</v>
      </c>
      <c r="AJ4730" s="2">
        <f t="shared" si="16"/>
        <v>0</v>
      </c>
      <c r="AK4730" s="2">
        <f t="shared" si="17"/>
        <v>0</v>
      </c>
      <c r="AL4730" s="2">
        <f t="shared" si="18"/>
        <v>1</v>
      </c>
    </row>
    <row r="4731" ht="13.5" customHeight="1">
      <c r="A4731" s="3">
        <v>44860.0</v>
      </c>
      <c r="B4731" s="2">
        <v>3380.0</v>
      </c>
      <c r="C4731" s="2">
        <f t="shared" si="3"/>
        <v>3380</v>
      </c>
      <c r="D4731" s="2">
        <f t="shared" si="26"/>
        <v>6170.2106</v>
      </c>
      <c r="E4731" s="2">
        <f t="shared" si="20"/>
        <v>2752.637777</v>
      </c>
      <c r="F4731" s="2">
        <v>-0.47</v>
      </c>
      <c r="G4731" s="2">
        <f t="shared" si="4"/>
        <v>-0.0047</v>
      </c>
      <c r="H4731" s="2">
        <f t="shared" si="21"/>
        <v>2.4523</v>
      </c>
      <c r="I4731" s="2">
        <f t="shared" si="27"/>
        <v>1.892740697</v>
      </c>
      <c r="J4731" s="2">
        <f t="shared" si="5"/>
        <v>585.2022911</v>
      </c>
      <c r="K4731" s="2">
        <f t="shared" si="6"/>
        <v>604.9916328</v>
      </c>
      <c r="L4731" s="2">
        <f t="shared" si="7"/>
        <v>0</v>
      </c>
      <c r="M4731" s="2">
        <f t="shared" si="1"/>
        <v>604.9916328</v>
      </c>
      <c r="O4731" s="2">
        <v>4729.0</v>
      </c>
      <c r="P4731" s="2">
        <v>3392.0</v>
      </c>
      <c r="Q4731" s="2">
        <v>3396.0</v>
      </c>
      <c r="R4731" s="2">
        <v>3410.0</v>
      </c>
      <c r="S4731" s="2">
        <v>3364.0</v>
      </c>
      <c r="T4731" s="2">
        <v>1.336837006E9</v>
      </c>
      <c r="U4731" s="2">
        <v>4.5185091E7</v>
      </c>
      <c r="V4731" s="2">
        <v>8.7544688E7</v>
      </c>
      <c r="W4731" s="2">
        <v>2581380.0</v>
      </c>
      <c r="X4731" s="2">
        <v>2674.0</v>
      </c>
      <c r="Y4731" s="2">
        <f t="shared" si="8"/>
        <v>0.3557653268</v>
      </c>
      <c r="Z4731" s="2">
        <f t="shared" ref="Z4731:AC4731" si="4782">ROUNDDOWN($Y4731*Z$1,0)-IF(MOD($Y4731*Z$1,1)=0,1,0)+1</f>
        <v>1</v>
      </c>
      <c r="AA4731" s="2">
        <f t="shared" si="4782"/>
        <v>2</v>
      </c>
      <c r="AB4731" s="2">
        <f t="shared" si="4782"/>
        <v>2</v>
      </c>
      <c r="AC4731" s="2">
        <f t="shared" si="4782"/>
        <v>2</v>
      </c>
      <c r="AD4731" s="2">
        <f t="shared" si="10"/>
        <v>0</v>
      </c>
      <c r="AE4731" s="2">
        <f t="shared" si="11"/>
        <v>0</v>
      </c>
      <c r="AF4731" s="2">
        <f t="shared" si="12"/>
        <v>0</v>
      </c>
      <c r="AG4731" s="2">
        <f t="shared" si="13"/>
        <v>1</v>
      </c>
      <c r="AH4731" s="2">
        <f t="shared" si="14"/>
        <v>0</v>
      </c>
      <c r="AI4731" s="2">
        <f t="shared" si="15"/>
        <v>0</v>
      </c>
      <c r="AJ4731" s="2">
        <f t="shared" si="16"/>
        <v>0</v>
      </c>
      <c r="AK4731" s="2">
        <f t="shared" si="17"/>
        <v>0</v>
      </c>
      <c r="AL4731" s="2">
        <f t="shared" si="18"/>
        <v>1</v>
      </c>
    </row>
    <row r="4732" ht="13.5" customHeight="1">
      <c r="A4732" s="3">
        <v>44861.0</v>
      </c>
      <c r="B4732" s="2">
        <v>3364.0</v>
      </c>
      <c r="C4732" s="2">
        <f t="shared" si="3"/>
        <v>3364</v>
      </c>
      <c r="D4732" s="2">
        <f t="shared" si="26"/>
        <v>6172.689959</v>
      </c>
      <c r="E4732" s="2">
        <f t="shared" si="20"/>
        <v>2752.980344</v>
      </c>
      <c r="F4732" s="2">
        <v>-0.47</v>
      </c>
      <c r="G4732" s="2">
        <f t="shared" si="4"/>
        <v>-0.0047</v>
      </c>
      <c r="H4732" s="2">
        <f t="shared" si="21"/>
        <v>2.4476</v>
      </c>
      <c r="I4732" s="2">
        <f t="shared" si="27"/>
        <v>1.893142524</v>
      </c>
      <c r="J4732" s="2">
        <f t="shared" si="5"/>
        <v>582.4518403</v>
      </c>
      <c r="K4732" s="2">
        <f t="shared" si="6"/>
        <v>602.1481721</v>
      </c>
      <c r="L4732" s="2">
        <f t="shared" si="7"/>
        <v>0</v>
      </c>
      <c r="M4732" s="2">
        <f t="shared" si="1"/>
        <v>602.1481721</v>
      </c>
      <c r="O4732" s="2">
        <v>4730.0</v>
      </c>
      <c r="P4732" s="2">
        <v>3380.0</v>
      </c>
      <c r="Q4732" s="2">
        <v>3380.0</v>
      </c>
      <c r="R4732" s="2">
        <v>3393.0</v>
      </c>
      <c r="S4732" s="2">
        <v>3336.0</v>
      </c>
      <c r="T4732" s="2">
        <v>1.336837006E9</v>
      </c>
      <c r="U4732" s="2">
        <v>4.4971197E7</v>
      </c>
      <c r="V4732" s="2">
        <v>9.1349117E7</v>
      </c>
      <c r="W4732" s="2">
        <v>2711936.0</v>
      </c>
      <c r="X4732" s="2">
        <v>2671.0</v>
      </c>
      <c r="Y4732" s="2">
        <f t="shared" si="8"/>
        <v>0.3557653268</v>
      </c>
      <c r="Z4732" s="2">
        <f t="shared" ref="Z4732:AC4732" si="4783">ROUNDDOWN($Y4732*Z$1,0)-IF(MOD($Y4732*Z$1,1)=0,1,0)+1</f>
        <v>1</v>
      </c>
      <c r="AA4732" s="2">
        <f t="shared" si="4783"/>
        <v>2</v>
      </c>
      <c r="AB4732" s="2">
        <f t="shared" si="4783"/>
        <v>2</v>
      </c>
      <c r="AC4732" s="2">
        <f t="shared" si="4783"/>
        <v>2</v>
      </c>
      <c r="AD4732" s="2">
        <f t="shared" si="10"/>
        <v>0</v>
      </c>
      <c r="AE4732" s="2">
        <f t="shared" si="11"/>
        <v>0</v>
      </c>
      <c r="AF4732" s="2">
        <f t="shared" si="12"/>
        <v>0</v>
      </c>
      <c r="AG4732" s="2">
        <f t="shared" si="13"/>
        <v>0</v>
      </c>
      <c r="AH4732" s="2">
        <f t="shared" si="14"/>
        <v>0</v>
      </c>
      <c r="AI4732" s="2">
        <f t="shared" si="15"/>
        <v>0</v>
      </c>
      <c r="AJ4732" s="2">
        <f t="shared" si="16"/>
        <v>1</v>
      </c>
      <c r="AK4732" s="2">
        <f t="shared" si="17"/>
        <v>0</v>
      </c>
      <c r="AL4732" s="2">
        <f t="shared" si="18"/>
        <v>1</v>
      </c>
    </row>
    <row r="4733" ht="13.5" customHeight="1">
      <c r="A4733" s="3">
        <v>44864.0</v>
      </c>
      <c r="B4733" s="2">
        <v>3415.0</v>
      </c>
      <c r="C4733" s="2">
        <f t="shared" si="3"/>
        <v>3415</v>
      </c>
      <c r="D4733" s="2">
        <f t="shared" si="26"/>
        <v>6175.170313</v>
      </c>
      <c r="E4733" s="2">
        <f t="shared" si="20"/>
        <v>2753.322912</v>
      </c>
      <c r="F4733" s="2">
        <v>1.52</v>
      </c>
      <c r="G4733" s="2">
        <f t="shared" si="4"/>
        <v>0.0152</v>
      </c>
      <c r="H4733" s="2">
        <f t="shared" si="21"/>
        <v>2.4628</v>
      </c>
      <c r="I4733" s="2">
        <f t="shared" si="27"/>
        <v>1.893544351</v>
      </c>
      <c r="J4733" s="2">
        <f t="shared" si="5"/>
        <v>591.3051083</v>
      </c>
      <c r="K4733" s="2">
        <f t="shared" si="6"/>
        <v>611.3008243</v>
      </c>
      <c r="L4733" s="2">
        <f t="shared" si="7"/>
        <v>0</v>
      </c>
      <c r="M4733" s="2">
        <f t="shared" si="1"/>
        <v>611.3008243</v>
      </c>
      <c r="O4733" s="2">
        <v>4731.0</v>
      </c>
      <c r="P4733" s="2">
        <v>3392.0</v>
      </c>
      <c r="Q4733" s="2">
        <v>3364.0</v>
      </c>
      <c r="R4733" s="2">
        <v>3415.0</v>
      </c>
      <c r="S4733" s="2">
        <v>3392.0</v>
      </c>
      <c r="T4733" s="2">
        <v>1.336837006E9</v>
      </c>
      <c r="U4733" s="2">
        <v>4.5652984E7</v>
      </c>
      <c r="V4733" s="2">
        <v>2.4825591E7</v>
      </c>
      <c r="W4733" s="2">
        <v>728239.0</v>
      </c>
      <c r="X4733" s="2">
        <v>934.0</v>
      </c>
      <c r="Y4733" s="2">
        <f t="shared" si="8"/>
        <v>0.8461226147</v>
      </c>
      <c r="Z4733" s="2">
        <f t="shared" ref="Z4733:AC4733" si="4784">ROUNDDOWN($Y4733*Z$1,0)-IF(MOD($Y4733*Z$1,1)=0,1,0)+1</f>
        <v>2</v>
      </c>
      <c r="AA4733" s="2">
        <f t="shared" si="4784"/>
        <v>3</v>
      </c>
      <c r="AB4733" s="2">
        <f t="shared" si="4784"/>
        <v>4</v>
      </c>
      <c r="AC4733" s="2">
        <f t="shared" si="4784"/>
        <v>5</v>
      </c>
      <c r="AD4733" s="2">
        <f t="shared" si="10"/>
        <v>0</v>
      </c>
      <c r="AE4733" s="2">
        <f t="shared" si="11"/>
        <v>0</v>
      </c>
      <c r="AF4733" s="2">
        <f t="shared" si="12"/>
        <v>0</v>
      </c>
      <c r="AG4733" s="2">
        <f t="shared" si="13"/>
        <v>0</v>
      </c>
      <c r="AH4733" s="2">
        <f t="shared" si="14"/>
        <v>0</v>
      </c>
      <c r="AI4733" s="2">
        <f t="shared" si="15"/>
        <v>1</v>
      </c>
      <c r="AJ4733" s="2">
        <f t="shared" si="16"/>
        <v>0</v>
      </c>
      <c r="AK4733" s="2">
        <f t="shared" si="17"/>
        <v>0</v>
      </c>
      <c r="AL4733" s="2">
        <f t="shared" si="18"/>
        <v>1</v>
      </c>
    </row>
    <row r="4734" ht="13.5" customHeight="1">
      <c r="A4734" s="3">
        <v>44865.0</v>
      </c>
      <c r="B4734" s="2">
        <v>3410.0</v>
      </c>
      <c r="C4734" s="2">
        <f t="shared" si="3"/>
        <v>3410</v>
      </c>
      <c r="D4734" s="2">
        <f t="shared" si="26"/>
        <v>6177.651664</v>
      </c>
      <c r="E4734" s="2">
        <f t="shared" si="20"/>
        <v>2753.66548</v>
      </c>
      <c r="F4734" s="2">
        <v>-0.15</v>
      </c>
      <c r="G4734" s="2">
        <f t="shared" si="4"/>
        <v>-0.0015</v>
      </c>
      <c r="H4734" s="2">
        <f t="shared" si="21"/>
        <v>2.4613</v>
      </c>
      <c r="I4734" s="2">
        <f t="shared" si="27"/>
        <v>1.893946178</v>
      </c>
      <c r="J4734" s="2">
        <f t="shared" si="5"/>
        <v>590.4181506</v>
      </c>
      <c r="K4734" s="2">
        <f t="shared" si="6"/>
        <v>610.3838731</v>
      </c>
      <c r="L4734" s="2">
        <f t="shared" si="7"/>
        <v>0</v>
      </c>
      <c r="M4734" s="2">
        <f t="shared" si="1"/>
        <v>610.3838731</v>
      </c>
      <c r="O4734" s="2">
        <v>4732.0</v>
      </c>
      <c r="P4734" s="2">
        <v>3419.0</v>
      </c>
      <c r="Q4734" s="2">
        <v>3415.0</v>
      </c>
      <c r="R4734" s="2">
        <v>3419.0</v>
      </c>
      <c r="S4734" s="2">
        <v>3370.0</v>
      </c>
      <c r="T4734" s="2">
        <v>1.336837006E9</v>
      </c>
      <c r="U4734" s="2">
        <v>4.5586142E7</v>
      </c>
      <c r="V4734" s="2">
        <v>6.9350929E7</v>
      </c>
      <c r="W4734" s="2">
        <v>2041333.0</v>
      </c>
      <c r="X4734" s="2">
        <v>2746.0</v>
      </c>
      <c r="Y4734" s="2">
        <f t="shared" si="8"/>
        <v>0.4448842875</v>
      </c>
      <c r="Z4734" s="2">
        <f t="shared" ref="Z4734:AC4734" si="4785">ROUNDDOWN($Y4734*Z$1,0)-IF(MOD($Y4734*Z$1,1)=0,1,0)+1</f>
        <v>1</v>
      </c>
      <c r="AA4734" s="2">
        <f t="shared" si="4785"/>
        <v>2</v>
      </c>
      <c r="AB4734" s="2">
        <f t="shared" si="4785"/>
        <v>2</v>
      </c>
      <c r="AC4734" s="2">
        <f t="shared" si="4785"/>
        <v>3</v>
      </c>
      <c r="AD4734" s="2">
        <f t="shared" si="10"/>
        <v>0</v>
      </c>
      <c r="AE4734" s="2">
        <f t="shared" si="11"/>
        <v>0</v>
      </c>
      <c r="AF4734" s="2">
        <f t="shared" si="12"/>
        <v>0</v>
      </c>
      <c r="AG4734" s="2">
        <f t="shared" si="13"/>
        <v>0</v>
      </c>
      <c r="AH4734" s="2">
        <f t="shared" si="14"/>
        <v>0</v>
      </c>
      <c r="AI4734" s="2">
        <f t="shared" si="15"/>
        <v>0</v>
      </c>
      <c r="AJ4734" s="2">
        <f t="shared" si="16"/>
        <v>1</v>
      </c>
      <c r="AK4734" s="2">
        <f t="shared" si="17"/>
        <v>0</v>
      </c>
      <c r="AL4734" s="2">
        <f t="shared" si="18"/>
        <v>1</v>
      </c>
    </row>
    <row r="4735" ht="13.5" customHeight="1">
      <c r="A4735" s="3">
        <v>44867.0</v>
      </c>
      <c r="B4735" s="2">
        <v>3429.0</v>
      </c>
      <c r="C4735" s="2">
        <f t="shared" si="3"/>
        <v>3429</v>
      </c>
      <c r="D4735" s="2">
        <f t="shared" si="26"/>
        <v>6180.134013</v>
      </c>
      <c r="E4735" s="2">
        <f t="shared" si="20"/>
        <v>2754.008047</v>
      </c>
      <c r="F4735" s="2">
        <v>0.56</v>
      </c>
      <c r="G4735" s="2">
        <f t="shared" si="4"/>
        <v>0.0056</v>
      </c>
      <c r="H4735" s="2">
        <f t="shared" si="21"/>
        <v>2.4669</v>
      </c>
      <c r="I4735" s="2">
        <f t="shared" si="27"/>
        <v>1.894348005</v>
      </c>
      <c r="J4735" s="2">
        <f t="shared" si="5"/>
        <v>593.7244923</v>
      </c>
      <c r="K4735" s="2">
        <f t="shared" si="6"/>
        <v>613.8020228</v>
      </c>
      <c r="L4735" s="2">
        <f t="shared" si="7"/>
        <v>0</v>
      </c>
      <c r="M4735" s="2">
        <f t="shared" si="1"/>
        <v>613.8020228</v>
      </c>
      <c r="O4735" s="2">
        <v>4733.0</v>
      </c>
      <c r="P4735" s="2">
        <v>3401.0</v>
      </c>
      <c r="Q4735" s="2">
        <v>3410.0</v>
      </c>
      <c r="R4735" s="2">
        <v>3445.0</v>
      </c>
      <c r="S4735" s="2">
        <v>3390.0</v>
      </c>
      <c r="T4735" s="2">
        <v>1.336837006E9</v>
      </c>
      <c r="U4735" s="2">
        <v>4.5840141E7</v>
      </c>
      <c r="V4735" s="2">
        <v>7.8022384E7</v>
      </c>
      <c r="W4735" s="2">
        <v>2277364.0</v>
      </c>
      <c r="X4735" s="2">
        <v>3246.0</v>
      </c>
      <c r="Y4735" s="2">
        <f t="shared" si="8"/>
        <v>0.6426106374</v>
      </c>
      <c r="Z4735" s="2">
        <f t="shared" ref="Z4735:AC4735" si="4786">ROUNDDOWN($Y4735*Z$1,0)-IF(MOD($Y4735*Z$1,1)=0,1,0)+1</f>
        <v>2</v>
      </c>
      <c r="AA4735" s="2">
        <f t="shared" si="4786"/>
        <v>2</v>
      </c>
      <c r="AB4735" s="2">
        <f t="shared" si="4786"/>
        <v>3</v>
      </c>
      <c r="AC4735" s="2">
        <f t="shared" si="4786"/>
        <v>4</v>
      </c>
      <c r="AD4735" s="2">
        <f t="shared" si="10"/>
        <v>0</v>
      </c>
      <c r="AE4735" s="2">
        <f t="shared" si="11"/>
        <v>0</v>
      </c>
      <c r="AF4735" s="2">
        <f t="shared" si="12"/>
        <v>0</v>
      </c>
      <c r="AG4735" s="2">
        <f t="shared" si="13"/>
        <v>0</v>
      </c>
      <c r="AH4735" s="2">
        <f t="shared" si="14"/>
        <v>0</v>
      </c>
      <c r="AI4735" s="2">
        <f t="shared" si="15"/>
        <v>1</v>
      </c>
      <c r="AJ4735" s="2">
        <f t="shared" si="16"/>
        <v>0</v>
      </c>
      <c r="AK4735" s="2">
        <f t="shared" si="17"/>
        <v>0</v>
      </c>
      <c r="AL4735" s="2">
        <f t="shared" si="18"/>
        <v>1</v>
      </c>
    </row>
    <row r="4736" ht="13.5" customHeight="1">
      <c r="A4736" s="3">
        <v>44868.0</v>
      </c>
      <c r="B4736" s="2">
        <v>3376.0</v>
      </c>
      <c r="C4736" s="2">
        <f t="shared" si="3"/>
        <v>3376</v>
      </c>
      <c r="D4736" s="2">
        <f t="shared" si="26"/>
        <v>6182.617358</v>
      </c>
      <c r="E4736" s="2">
        <f t="shared" si="20"/>
        <v>2754.350615</v>
      </c>
      <c r="F4736" s="2">
        <v>-1.55</v>
      </c>
      <c r="G4736" s="2">
        <f t="shared" si="4"/>
        <v>-0.0155</v>
      </c>
      <c r="H4736" s="2">
        <f t="shared" si="21"/>
        <v>2.4514</v>
      </c>
      <c r="I4736" s="2">
        <f t="shared" si="27"/>
        <v>1.894749833</v>
      </c>
      <c r="J4736" s="2">
        <f t="shared" si="5"/>
        <v>584.5217626</v>
      </c>
      <c r="K4736" s="2">
        <f t="shared" si="6"/>
        <v>604.2880914</v>
      </c>
      <c r="L4736" s="2">
        <f t="shared" si="7"/>
        <v>0</v>
      </c>
      <c r="M4736" s="2">
        <f t="shared" si="1"/>
        <v>604.2880914</v>
      </c>
      <c r="O4736" s="2">
        <v>4734.0</v>
      </c>
      <c r="P4736" s="2">
        <v>3390.0</v>
      </c>
      <c r="Q4736" s="2">
        <v>3429.0</v>
      </c>
      <c r="R4736" s="2">
        <v>3432.0</v>
      </c>
      <c r="S4736" s="2">
        <v>3359.0</v>
      </c>
      <c r="T4736" s="2">
        <v>1.336837006E9</v>
      </c>
      <c r="U4736" s="2">
        <v>4.5131617E7</v>
      </c>
      <c r="V4736" s="2">
        <v>1.58235232E8</v>
      </c>
      <c r="W4736" s="2">
        <v>4674538.0</v>
      </c>
      <c r="X4736" s="2">
        <v>4170.0</v>
      </c>
      <c r="Y4736" s="2">
        <f t="shared" si="8"/>
        <v>0.136317499</v>
      </c>
      <c r="Z4736" s="2">
        <f t="shared" ref="Z4736:AC4736" si="4787">ROUNDDOWN($Y4736*Z$1,0)-IF(MOD($Y4736*Z$1,1)=0,1,0)+1</f>
        <v>1</v>
      </c>
      <c r="AA4736" s="2">
        <f t="shared" si="4787"/>
        <v>1</v>
      </c>
      <c r="AB4736" s="2">
        <f t="shared" si="4787"/>
        <v>1</v>
      </c>
      <c r="AC4736" s="2">
        <f t="shared" si="4787"/>
        <v>1</v>
      </c>
      <c r="AD4736" s="2">
        <f t="shared" si="10"/>
        <v>0</v>
      </c>
      <c r="AE4736" s="2">
        <f t="shared" si="11"/>
        <v>0</v>
      </c>
      <c r="AF4736" s="2">
        <f t="shared" si="12"/>
        <v>0</v>
      </c>
      <c r="AG4736" s="2">
        <f t="shared" si="13"/>
        <v>0</v>
      </c>
      <c r="AH4736" s="2">
        <f t="shared" si="14"/>
        <v>0</v>
      </c>
      <c r="AI4736" s="2">
        <f t="shared" si="15"/>
        <v>0</v>
      </c>
      <c r="AJ4736" s="2">
        <f t="shared" si="16"/>
        <v>1</v>
      </c>
      <c r="AK4736" s="2">
        <f t="shared" si="17"/>
        <v>0</v>
      </c>
      <c r="AL4736" s="2">
        <f t="shared" si="18"/>
        <v>1</v>
      </c>
    </row>
    <row r="4737" ht="13.5" customHeight="1">
      <c r="A4737" s="3">
        <v>44871.0</v>
      </c>
      <c r="B4737" s="2">
        <v>3400.0</v>
      </c>
      <c r="C4737" s="2">
        <f t="shared" si="3"/>
        <v>3400</v>
      </c>
      <c r="D4737" s="2">
        <f t="shared" si="26"/>
        <v>6185.101702</v>
      </c>
      <c r="E4737" s="2">
        <f t="shared" si="20"/>
        <v>2754.693183</v>
      </c>
      <c r="F4737" s="2">
        <v>0.71</v>
      </c>
      <c r="G4737" s="2">
        <f t="shared" si="4"/>
        <v>0.0071</v>
      </c>
      <c r="H4737" s="2">
        <f t="shared" si="21"/>
        <v>2.4585</v>
      </c>
      <c r="I4737" s="2">
        <f t="shared" si="27"/>
        <v>1.89515166</v>
      </c>
      <c r="J4737" s="2">
        <f t="shared" si="5"/>
        <v>588.6718672</v>
      </c>
      <c r="K4737" s="2">
        <f t="shared" si="6"/>
        <v>608.5785369</v>
      </c>
      <c r="L4737" s="2">
        <f t="shared" si="7"/>
        <v>0</v>
      </c>
      <c r="M4737" s="2">
        <f t="shared" si="1"/>
        <v>608.5785369</v>
      </c>
      <c r="O4737" s="2">
        <v>4735.0</v>
      </c>
      <c r="P4737" s="2">
        <v>3390.0</v>
      </c>
      <c r="Q4737" s="2">
        <v>3376.0</v>
      </c>
      <c r="R4737" s="2">
        <v>3409.0</v>
      </c>
      <c r="S4737" s="2">
        <v>3370.0</v>
      </c>
      <c r="T4737" s="2">
        <v>1.336837006E9</v>
      </c>
      <c r="U4737" s="2">
        <v>4.5452458E7</v>
      </c>
      <c r="V4737" s="2">
        <v>4.597051E7</v>
      </c>
      <c r="W4737" s="2">
        <v>1354381.0</v>
      </c>
      <c r="X4737" s="2">
        <v>1496.0</v>
      </c>
      <c r="Y4737" s="2">
        <f t="shared" si="8"/>
        <v>0.6816889972</v>
      </c>
      <c r="Z4737" s="2">
        <f t="shared" ref="Z4737:AC4737" si="4788">ROUNDDOWN($Y4737*Z$1,0)-IF(MOD($Y4737*Z$1,1)=0,1,0)+1</f>
        <v>2</v>
      </c>
      <c r="AA4737" s="2">
        <f t="shared" si="4788"/>
        <v>3</v>
      </c>
      <c r="AB4737" s="2">
        <f t="shared" si="4788"/>
        <v>3</v>
      </c>
      <c r="AC4737" s="2">
        <f t="shared" si="4788"/>
        <v>4</v>
      </c>
      <c r="AD4737" s="2">
        <f t="shared" si="10"/>
        <v>0</v>
      </c>
      <c r="AE4737" s="2">
        <f t="shared" si="11"/>
        <v>0</v>
      </c>
      <c r="AF4737" s="2">
        <f t="shared" si="12"/>
        <v>0</v>
      </c>
      <c r="AG4737" s="2">
        <f t="shared" si="13"/>
        <v>0</v>
      </c>
      <c r="AH4737" s="2">
        <f t="shared" si="14"/>
        <v>0</v>
      </c>
      <c r="AI4737" s="2">
        <f t="shared" si="15"/>
        <v>1</v>
      </c>
      <c r="AJ4737" s="2">
        <f t="shared" si="16"/>
        <v>0</v>
      </c>
      <c r="AK4737" s="2">
        <f t="shared" si="17"/>
        <v>0</v>
      </c>
      <c r="AL4737" s="2">
        <f t="shared" si="18"/>
        <v>1</v>
      </c>
    </row>
    <row r="4738" ht="13.5" customHeight="1">
      <c r="A4738" s="3">
        <v>44872.0</v>
      </c>
      <c r="B4738" s="2">
        <v>3394.0</v>
      </c>
      <c r="C4738" s="2">
        <f t="shared" si="3"/>
        <v>3394</v>
      </c>
      <c r="D4738" s="2">
        <f t="shared" si="26"/>
        <v>6187.587044</v>
      </c>
      <c r="E4738" s="2">
        <f t="shared" si="20"/>
        <v>2755.035751</v>
      </c>
      <c r="F4738" s="2">
        <v>-0.18</v>
      </c>
      <c r="G4738" s="2">
        <f t="shared" si="4"/>
        <v>-0.0018</v>
      </c>
      <c r="H4738" s="2">
        <f t="shared" si="21"/>
        <v>2.4567</v>
      </c>
      <c r="I4738" s="2">
        <f t="shared" si="27"/>
        <v>1.895553487</v>
      </c>
      <c r="J4738" s="2">
        <f t="shared" si="5"/>
        <v>587.6122578</v>
      </c>
      <c r="K4738" s="2">
        <f t="shared" si="6"/>
        <v>607.4830955</v>
      </c>
      <c r="L4738" s="2">
        <f t="shared" si="7"/>
        <v>0</v>
      </c>
      <c r="M4738" s="2">
        <f t="shared" si="1"/>
        <v>607.4830955</v>
      </c>
      <c r="O4738" s="2">
        <v>4736.0</v>
      </c>
      <c r="P4738" s="2">
        <v>3388.0</v>
      </c>
      <c r="Q4738" s="2">
        <v>3400.0</v>
      </c>
      <c r="R4738" s="2">
        <v>3429.0</v>
      </c>
      <c r="S4738" s="2">
        <v>3384.0</v>
      </c>
      <c r="T4738" s="2">
        <v>1.336837006E9</v>
      </c>
      <c r="U4738" s="2">
        <v>4.5372248E7</v>
      </c>
      <c r="V4738" s="2">
        <v>7.0644881E7</v>
      </c>
      <c r="W4738" s="2">
        <v>2073677.0</v>
      </c>
      <c r="X4738" s="2">
        <v>3197.0</v>
      </c>
      <c r="Y4738" s="2">
        <f t="shared" si="8"/>
        <v>0.4363580999</v>
      </c>
      <c r="Z4738" s="2">
        <f t="shared" ref="Z4738:AC4738" si="4789">ROUNDDOWN($Y4738*Z$1,0)-IF(MOD($Y4738*Z$1,1)=0,1,0)+1</f>
        <v>1</v>
      </c>
      <c r="AA4738" s="2">
        <f t="shared" si="4789"/>
        <v>2</v>
      </c>
      <c r="AB4738" s="2">
        <f t="shared" si="4789"/>
        <v>2</v>
      </c>
      <c r="AC4738" s="2">
        <f t="shared" si="4789"/>
        <v>3</v>
      </c>
      <c r="AD4738" s="2">
        <f t="shared" si="10"/>
        <v>0</v>
      </c>
      <c r="AE4738" s="2">
        <f t="shared" si="11"/>
        <v>0</v>
      </c>
      <c r="AF4738" s="2">
        <f t="shared" si="12"/>
        <v>0</v>
      </c>
      <c r="AG4738" s="2">
        <f t="shared" si="13"/>
        <v>0</v>
      </c>
      <c r="AH4738" s="2">
        <f t="shared" si="14"/>
        <v>0</v>
      </c>
      <c r="AI4738" s="2">
        <f t="shared" si="15"/>
        <v>0</v>
      </c>
      <c r="AJ4738" s="2">
        <f t="shared" si="16"/>
        <v>0</v>
      </c>
      <c r="AK4738" s="2">
        <f t="shared" si="17"/>
        <v>1</v>
      </c>
      <c r="AL4738" s="2">
        <f t="shared" si="18"/>
        <v>1</v>
      </c>
    </row>
    <row r="4739" ht="13.5" customHeight="1">
      <c r="A4739" s="3">
        <v>44873.0</v>
      </c>
      <c r="B4739" s="2">
        <v>3415.0</v>
      </c>
      <c r="C4739" s="2">
        <f t="shared" si="3"/>
        <v>3415</v>
      </c>
      <c r="D4739" s="2">
        <f t="shared" si="26"/>
        <v>6190.073385</v>
      </c>
      <c r="E4739" s="2">
        <f t="shared" si="20"/>
        <v>2755.378318</v>
      </c>
      <c r="F4739" s="2">
        <v>0.62</v>
      </c>
      <c r="G4739" s="2">
        <f t="shared" si="4"/>
        <v>0.0062</v>
      </c>
      <c r="H4739" s="2">
        <f t="shared" si="21"/>
        <v>2.4629</v>
      </c>
      <c r="I4739" s="2">
        <f t="shared" si="27"/>
        <v>1.895955314</v>
      </c>
      <c r="J4739" s="2">
        <f t="shared" si="5"/>
        <v>591.2554538</v>
      </c>
      <c r="K4739" s="2">
        <f t="shared" si="6"/>
        <v>611.2494907</v>
      </c>
      <c r="L4739" s="2">
        <f t="shared" si="7"/>
        <v>0</v>
      </c>
      <c r="M4739" s="2">
        <f t="shared" si="1"/>
        <v>611.2494907</v>
      </c>
      <c r="O4739" s="2">
        <v>4737.0</v>
      </c>
      <c r="P4739" s="2">
        <v>3394.0</v>
      </c>
      <c r="Q4739" s="2">
        <v>3394.0</v>
      </c>
      <c r="R4739" s="2">
        <v>3415.0</v>
      </c>
      <c r="S4739" s="2">
        <v>3374.0</v>
      </c>
      <c r="T4739" s="2">
        <v>1.336837006E9</v>
      </c>
      <c r="U4739" s="2">
        <v>4.5652984E7</v>
      </c>
      <c r="V4739" s="2">
        <v>8.9310928E7</v>
      </c>
      <c r="W4739" s="2">
        <v>2625842.0</v>
      </c>
      <c r="X4739" s="2">
        <v>2779.0</v>
      </c>
      <c r="Y4739" s="2">
        <f t="shared" si="8"/>
        <v>0.6573284612</v>
      </c>
      <c r="Z4739" s="2">
        <f t="shared" ref="Z4739:AC4739" si="4790">ROUNDDOWN($Y4739*Z$1,0)-IF(MOD($Y4739*Z$1,1)=0,1,0)+1</f>
        <v>2</v>
      </c>
      <c r="AA4739" s="2">
        <f t="shared" si="4790"/>
        <v>2</v>
      </c>
      <c r="AB4739" s="2">
        <f t="shared" si="4790"/>
        <v>3</v>
      </c>
      <c r="AC4739" s="2">
        <f t="shared" si="4790"/>
        <v>4</v>
      </c>
      <c r="AD4739" s="2">
        <f t="shared" si="10"/>
        <v>0</v>
      </c>
      <c r="AE4739" s="2">
        <f t="shared" si="11"/>
        <v>1</v>
      </c>
      <c r="AF4739" s="2">
        <f t="shared" si="12"/>
        <v>0</v>
      </c>
      <c r="AG4739" s="2">
        <f t="shared" si="13"/>
        <v>0</v>
      </c>
      <c r="AH4739" s="2">
        <f t="shared" si="14"/>
        <v>0</v>
      </c>
      <c r="AI4739" s="2">
        <f t="shared" si="15"/>
        <v>0</v>
      </c>
      <c r="AJ4739" s="2">
        <f t="shared" si="16"/>
        <v>0</v>
      </c>
      <c r="AK4739" s="2">
        <f t="shared" si="17"/>
        <v>0</v>
      </c>
      <c r="AL4739" s="2">
        <f t="shared" si="18"/>
        <v>1</v>
      </c>
    </row>
    <row r="4740" ht="13.5" customHeight="1">
      <c r="A4740" s="3">
        <v>44874.0</v>
      </c>
      <c r="B4740" s="2">
        <v>3430.0</v>
      </c>
      <c r="C4740" s="2">
        <f t="shared" si="3"/>
        <v>3430</v>
      </c>
      <c r="D4740" s="2">
        <f t="shared" si="26"/>
        <v>6192.560724</v>
      </c>
      <c r="E4740" s="2">
        <f t="shared" si="20"/>
        <v>2755.720886</v>
      </c>
      <c r="F4740" s="2">
        <v>0.44</v>
      </c>
      <c r="G4740" s="2">
        <f t="shared" si="4"/>
        <v>0.0044</v>
      </c>
      <c r="H4740" s="2">
        <f t="shared" si="21"/>
        <v>2.4673</v>
      </c>
      <c r="I4740" s="2">
        <f t="shared" si="27"/>
        <v>1.896357141</v>
      </c>
      <c r="J4740" s="2">
        <f t="shared" si="5"/>
        <v>593.8569778</v>
      </c>
      <c r="K4740" s="2">
        <f t="shared" si="6"/>
        <v>613.9389885</v>
      </c>
      <c r="L4740" s="2">
        <f t="shared" si="7"/>
        <v>0</v>
      </c>
      <c r="M4740" s="2">
        <f t="shared" si="1"/>
        <v>613.9389885</v>
      </c>
      <c r="O4740" s="2">
        <v>4738.0</v>
      </c>
      <c r="P4740" s="2">
        <v>3419.0</v>
      </c>
      <c r="Q4740" s="2">
        <v>3415.0</v>
      </c>
      <c r="R4740" s="2">
        <v>3443.0</v>
      </c>
      <c r="S4740" s="2">
        <v>3416.0</v>
      </c>
      <c r="T4740" s="2">
        <v>1.336837006E9</v>
      </c>
      <c r="U4740" s="2">
        <v>4.5853509E7</v>
      </c>
      <c r="V4740" s="2">
        <v>7.2233318E7</v>
      </c>
      <c r="W4740" s="2">
        <v>2103306.0</v>
      </c>
      <c r="X4740" s="2">
        <v>2787.0</v>
      </c>
      <c r="Y4740" s="2">
        <f t="shared" si="8"/>
        <v>0.6105359318</v>
      </c>
      <c r="Z4740" s="2">
        <f t="shared" ref="Z4740:AC4740" si="4791">ROUNDDOWN($Y4740*Z$1,0)-IF(MOD($Y4740*Z$1,1)=0,1,0)+1</f>
        <v>2</v>
      </c>
      <c r="AA4740" s="2">
        <f t="shared" si="4791"/>
        <v>2</v>
      </c>
      <c r="AB4740" s="2">
        <f t="shared" si="4791"/>
        <v>3</v>
      </c>
      <c r="AC4740" s="2">
        <f t="shared" si="4791"/>
        <v>4</v>
      </c>
      <c r="AD4740" s="2">
        <f t="shared" si="10"/>
        <v>1</v>
      </c>
      <c r="AE4740" s="2">
        <f t="shared" si="11"/>
        <v>0</v>
      </c>
      <c r="AF4740" s="2">
        <f t="shared" si="12"/>
        <v>0</v>
      </c>
      <c r="AG4740" s="2">
        <f t="shared" si="13"/>
        <v>0</v>
      </c>
      <c r="AH4740" s="2">
        <f t="shared" si="14"/>
        <v>0</v>
      </c>
      <c r="AI4740" s="2">
        <f t="shared" si="15"/>
        <v>0</v>
      </c>
      <c r="AJ4740" s="2">
        <f t="shared" si="16"/>
        <v>0</v>
      </c>
      <c r="AK4740" s="2">
        <f t="shared" si="17"/>
        <v>0</v>
      </c>
      <c r="AL4740" s="2">
        <f t="shared" si="18"/>
        <v>1</v>
      </c>
    </row>
    <row r="4741" ht="13.5" customHeight="1">
      <c r="A4741" s="3">
        <v>44875.0</v>
      </c>
      <c r="B4741" s="2">
        <v>3470.0</v>
      </c>
      <c r="C4741" s="2">
        <f t="shared" si="3"/>
        <v>3470</v>
      </c>
      <c r="D4741" s="2">
        <f t="shared" si="26"/>
        <v>6195.049064</v>
      </c>
      <c r="E4741" s="2">
        <f t="shared" si="20"/>
        <v>2756.063454</v>
      </c>
      <c r="F4741" s="2">
        <v>1.17</v>
      </c>
      <c r="G4741" s="2">
        <f t="shared" si="4"/>
        <v>0.0117</v>
      </c>
      <c r="H4741" s="2">
        <f t="shared" si="21"/>
        <v>2.479</v>
      </c>
      <c r="I4741" s="2">
        <f t="shared" si="27"/>
        <v>1.896758968</v>
      </c>
      <c r="J4741" s="2">
        <f t="shared" si="5"/>
        <v>600.8051044</v>
      </c>
      <c r="K4741" s="2">
        <f t="shared" si="6"/>
        <v>621.1220746</v>
      </c>
      <c r="L4741" s="2">
        <f t="shared" si="7"/>
        <v>0</v>
      </c>
      <c r="M4741" s="2">
        <f t="shared" si="1"/>
        <v>621.1220746</v>
      </c>
      <c r="O4741" s="2">
        <v>4739.0</v>
      </c>
      <c r="P4741" s="2">
        <v>3421.0</v>
      </c>
      <c r="Q4741" s="2">
        <v>3430.0</v>
      </c>
      <c r="R4741" s="2">
        <v>3488.0</v>
      </c>
      <c r="S4741" s="2">
        <v>3380.0</v>
      </c>
      <c r="T4741" s="2">
        <v>1.336837006E9</v>
      </c>
      <c r="U4741" s="2">
        <v>4.6388244E7</v>
      </c>
      <c r="V4741" s="2">
        <v>1.30357623E8</v>
      </c>
      <c r="W4741" s="2">
        <v>3795534.0</v>
      </c>
      <c r="X4741" s="2">
        <v>4507.0</v>
      </c>
      <c r="Y4741" s="2">
        <f t="shared" si="8"/>
        <v>0.7895858709</v>
      </c>
      <c r="Z4741" s="2">
        <f t="shared" ref="Z4741:AC4741" si="4792">ROUNDDOWN($Y4741*Z$1,0)-IF(MOD($Y4741*Z$1,1)=0,1,0)+1</f>
        <v>2</v>
      </c>
      <c r="AA4741" s="2">
        <f t="shared" si="4792"/>
        <v>3</v>
      </c>
      <c r="AB4741" s="2">
        <f t="shared" si="4792"/>
        <v>4</v>
      </c>
      <c r="AC4741" s="2">
        <f t="shared" si="4792"/>
        <v>4</v>
      </c>
      <c r="AD4741" s="2">
        <f t="shared" si="10"/>
        <v>0</v>
      </c>
      <c r="AE4741" s="2">
        <f t="shared" si="11"/>
        <v>0</v>
      </c>
      <c r="AF4741" s="2">
        <f t="shared" si="12"/>
        <v>0</v>
      </c>
      <c r="AG4741" s="2">
        <f t="shared" si="13"/>
        <v>0</v>
      </c>
      <c r="AH4741" s="2">
        <f t="shared" si="14"/>
        <v>1</v>
      </c>
      <c r="AI4741" s="2">
        <f t="shared" si="15"/>
        <v>0</v>
      </c>
      <c r="AJ4741" s="2">
        <f t="shared" si="16"/>
        <v>0</v>
      </c>
      <c r="AK4741" s="2">
        <f t="shared" si="17"/>
        <v>0</v>
      </c>
      <c r="AL4741" s="2">
        <f t="shared" si="18"/>
        <v>1</v>
      </c>
    </row>
    <row r="4742" ht="13.5" customHeight="1">
      <c r="A4742" s="3">
        <v>44878.0</v>
      </c>
      <c r="B4742" s="2">
        <v>3425.0</v>
      </c>
      <c r="C4742" s="2">
        <f t="shared" si="3"/>
        <v>3425</v>
      </c>
      <c r="D4742" s="2">
        <f t="shared" si="26"/>
        <v>6197.538403</v>
      </c>
      <c r="E4742" s="2">
        <f t="shared" si="20"/>
        <v>2756.406021</v>
      </c>
      <c r="F4742" s="2">
        <v>-1.3</v>
      </c>
      <c r="G4742" s="2">
        <f t="shared" si="4"/>
        <v>-0.013</v>
      </c>
      <c r="H4742" s="2">
        <f t="shared" si="21"/>
        <v>2.466</v>
      </c>
      <c r="I4742" s="2">
        <f t="shared" si="27"/>
        <v>1.897160796</v>
      </c>
      <c r="J4742" s="2">
        <f t="shared" si="5"/>
        <v>592.9946381</v>
      </c>
      <c r="K4742" s="2">
        <f t="shared" si="6"/>
        <v>613.0474877</v>
      </c>
      <c r="L4742" s="2">
        <f t="shared" si="7"/>
        <v>0</v>
      </c>
      <c r="M4742" s="2">
        <f t="shared" si="1"/>
        <v>613.0474877</v>
      </c>
      <c r="O4742" s="2">
        <v>4740.0</v>
      </c>
      <c r="P4742" s="2">
        <v>3518.0</v>
      </c>
      <c r="Q4742" s="2">
        <v>3470.0</v>
      </c>
      <c r="R4742" s="2">
        <v>3520.0</v>
      </c>
      <c r="S4742" s="2">
        <v>3423.0</v>
      </c>
      <c r="T4742" s="2">
        <v>1.336837006E9</v>
      </c>
      <c r="U4742" s="2">
        <v>4.5786667E7</v>
      </c>
      <c r="V4742" s="2">
        <v>4.5174442E7</v>
      </c>
      <c r="W4742" s="2">
        <v>1302185.0</v>
      </c>
      <c r="X4742" s="2">
        <v>2440.0</v>
      </c>
      <c r="Y4742" s="2">
        <f t="shared" si="8"/>
        <v>0.1751928542</v>
      </c>
      <c r="Z4742" s="2">
        <f t="shared" ref="Z4742:AC4742" si="4793">ROUNDDOWN($Y4742*Z$1,0)-IF(MOD($Y4742*Z$1,1)=0,1,0)+1</f>
        <v>1</v>
      </c>
      <c r="AA4742" s="2">
        <f t="shared" si="4793"/>
        <v>1</v>
      </c>
      <c r="AB4742" s="2">
        <f t="shared" si="4793"/>
        <v>1</v>
      </c>
      <c r="AC4742" s="2">
        <f t="shared" si="4793"/>
        <v>1</v>
      </c>
      <c r="AD4742" s="2">
        <f t="shared" si="10"/>
        <v>0</v>
      </c>
      <c r="AE4742" s="2">
        <f t="shared" si="11"/>
        <v>0</v>
      </c>
      <c r="AF4742" s="2">
        <f t="shared" si="12"/>
        <v>0</v>
      </c>
      <c r="AG4742" s="2">
        <f t="shared" si="13"/>
        <v>1</v>
      </c>
      <c r="AH4742" s="2">
        <f t="shared" si="14"/>
        <v>0</v>
      </c>
      <c r="AI4742" s="2">
        <f t="shared" si="15"/>
        <v>0</v>
      </c>
      <c r="AJ4742" s="2">
        <f t="shared" si="16"/>
        <v>0</v>
      </c>
      <c r="AK4742" s="2">
        <f t="shared" si="17"/>
        <v>0</v>
      </c>
      <c r="AL4742" s="2">
        <f t="shared" si="18"/>
        <v>1</v>
      </c>
    </row>
    <row r="4743" ht="13.5" customHeight="1">
      <c r="A4743" s="3">
        <v>44879.0</v>
      </c>
      <c r="B4743" s="2">
        <v>3336.0</v>
      </c>
      <c r="C4743" s="2">
        <f t="shared" si="3"/>
        <v>3336</v>
      </c>
      <c r="D4743" s="2">
        <f t="shared" si="26"/>
        <v>6200.028742</v>
      </c>
      <c r="E4743" s="2">
        <f t="shared" si="20"/>
        <v>2756.748589</v>
      </c>
      <c r="F4743" s="2">
        <v>-2.6</v>
      </c>
      <c r="G4743" s="2">
        <f t="shared" si="4"/>
        <v>-0.026</v>
      </c>
      <c r="H4743" s="2">
        <f t="shared" si="21"/>
        <v>2.44</v>
      </c>
      <c r="I4743" s="2">
        <f t="shared" si="27"/>
        <v>1.897562623</v>
      </c>
      <c r="J4743" s="2">
        <f t="shared" si="5"/>
        <v>577.5767775</v>
      </c>
      <c r="K4743" s="2">
        <f t="shared" si="6"/>
        <v>597.108253</v>
      </c>
      <c r="L4743" s="2">
        <f t="shared" si="7"/>
        <v>0</v>
      </c>
      <c r="M4743" s="2">
        <f t="shared" si="1"/>
        <v>597.108253</v>
      </c>
      <c r="O4743" s="2">
        <v>4741.0</v>
      </c>
      <c r="P4743" s="2">
        <v>3423.0</v>
      </c>
      <c r="Q4743" s="2">
        <v>3425.0</v>
      </c>
      <c r="R4743" s="2">
        <v>3431.0</v>
      </c>
      <c r="S4743" s="2">
        <v>3335.0</v>
      </c>
      <c r="T4743" s="2">
        <v>1.336837006E9</v>
      </c>
      <c r="U4743" s="2">
        <v>4.4596883E7</v>
      </c>
      <c r="V4743" s="2">
        <v>1.29563051E8</v>
      </c>
      <c r="W4743" s="2">
        <v>3860686.0</v>
      </c>
      <c r="X4743" s="2">
        <v>5212.0</v>
      </c>
      <c r="Y4743" s="2">
        <f t="shared" si="8"/>
        <v>0.04922858303</v>
      </c>
      <c r="Z4743" s="2">
        <f t="shared" ref="Z4743:AC4743" si="4794">ROUNDDOWN($Y4743*Z$1,0)-IF(MOD($Y4743*Z$1,1)=0,1,0)+1</f>
        <v>1</v>
      </c>
      <c r="AA4743" s="2">
        <f t="shared" si="4794"/>
        <v>1</v>
      </c>
      <c r="AB4743" s="2">
        <f t="shared" si="4794"/>
        <v>1</v>
      </c>
      <c r="AC4743" s="2">
        <f t="shared" si="4794"/>
        <v>1</v>
      </c>
      <c r="AD4743" s="2">
        <f t="shared" si="10"/>
        <v>0</v>
      </c>
      <c r="AE4743" s="2">
        <f t="shared" si="11"/>
        <v>0</v>
      </c>
      <c r="AF4743" s="2">
        <f t="shared" si="12"/>
        <v>0</v>
      </c>
      <c r="AG4743" s="2">
        <f t="shared" si="13"/>
        <v>0</v>
      </c>
      <c r="AH4743" s="2">
        <f t="shared" si="14"/>
        <v>0</v>
      </c>
      <c r="AI4743" s="2">
        <f t="shared" si="15"/>
        <v>0</v>
      </c>
      <c r="AJ4743" s="2">
        <f t="shared" si="16"/>
        <v>1</v>
      </c>
      <c r="AK4743" s="2">
        <f t="shared" si="17"/>
        <v>0</v>
      </c>
      <c r="AL4743" s="2">
        <f t="shared" si="18"/>
        <v>1</v>
      </c>
    </row>
    <row r="4744" ht="13.5" customHeight="1">
      <c r="A4744" s="3">
        <v>44880.0</v>
      </c>
      <c r="B4744" s="2">
        <v>3361.0</v>
      </c>
      <c r="C4744" s="2">
        <f t="shared" si="3"/>
        <v>3361</v>
      </c>
      <c r="D4744" s="2">
        <f t="shared" si="26"/>
        <v>6202.520082</v>
      </c>
      <c r="E4744" s="2">
        <f t="shared" si="20"/>
        <v>2757.091157</v>
      </c>
      <c r="F4744" s="2">
        <v>0.75</v>
      </c>
      <c r="G4744" s="2">
        <f t="shared" si="4"/>
        <v>0.0075</v>
      </c>
      <c r="H4744" s="2">
        <f t="shared" si="21"/>
        <v>2.4475</v>
      </c>
      <c r="I4744" s="2">
        <f t="shared" si="27"/>
        <v>1.89796445</v>
      </c>
      <c r="J4744" s="2">
        <f t="shared" si="5"/>
        <v>581.9086033</v>
      </c>
      <c r="K4744" s="2">
        <f t="shared" si="6"/>
        <v>601.5865649</v>
      </c>
      <c r="L4744" s="2">
        <f t="shared" si="7"/>
        <v>0</v>
      </c>
      <c r="M4744" s="2">
        <f t="shared" si="1"/>
        <v>601.5865649</v>
      </c>
      <c r="O4744" s="2">
        <v>4742.0</v>
      </c>
      <c r="P4744" s="2">
        <v>3351.0</v>
      </c>
      <c r="Q4744" s="2">
        <v>3336.0</v>
      </c>
      <c r="R4744" s="2">
        <v>3402.0</v>
      </c>
      <c r="S4744" s="2">
        <v>3296.0</v>
      </c>
      <c r="T4744" s="2">
        <v>1.336837006E9</v>
      </c>
      <c r="U4744" s="2">
        <v>4.4931092E7</v>
      </c>
      <c r="V4744" s="2">
        <v>1.15651936E8</v>
      </c>
      <c r="W4744" s="2">
        <v>3452396.0</v>
      </c>
      <c r="X4744" s="2">
        <v>4383.0</v>
      </c>
      <c r="Y4744" s="2">
        <f t="shared" si="8"/>
        <v>0.6941737718</v>
      </c>
      <c r="Z4744" s="2">
        <f t="shared" ref="Z4744:AC4744" si="4795">ROUNDDOWN($Y4744*Z$1,0)-IF(MOD($Y4744*Z$1,1)=0,1,0)+1</f>
        <v>2</v>
      </c>
      <c r="AA4744" s="2">
        <f t="shared" si="4795"/>
        <v>3</v>
      </c>
      <c r="AB4744" s="2">
        <f t="shared" si="4795"/>
        <v>3</v>
      </c>
      <c r="AC4744" s="2">
        <f t="shared" si="4795"/>
        <v>4</v>
      </c>
      <c r="AD4744" s="2">
        <f t="shared" si="10"/>
        <v>0</v>
      </c>
      <c r="AE4744" s="2">
        <f t="shared" si="11"/>
        <v>0</v>
      </c>
      <c r="AF4744" s="2">
        <f t="shared" si="12"/>
        <v>0</v>
      </c>
      <c r="AG4744" s="2">
        <f t="shared" si="13"/>
        <v>0</v>
      </c>
      <c r="AH4744" s="2">
        <f t="shared" si="14"/>
        <v>1</v>
      </c>
      <c r="AI4744" s="2">
        <f t="shared" si="15"/>
        <v>0</v>
      </c>
      <c r="AJ4744" s="2">
        <f t="shared" si="16"/>
        <v>0</v>
      </c>
      <c r="AK4744" s="2">
        <f t="shared" si="17"/>
        <v>0</v>
      </c>
      <c r="AL4744" s="2">
        <f t="shared" si="18"/>
        <v>1</v>
      </c>
    </row>
    <row r="4745" ht="13.5" customHeight="1">
      <c r="A4745" s="3">
        <v>44881.0</v>
      </c>
      <c r="B4745" s="2">
        <v>3307.0</v>
      </c>
      <c r="C4745" s="2">
        <f t="shared" si="3"/>
        <v>3307</v>
      </c>
      <c r="D4745" s="2">
        <f t="shared" si="26"/>
        <v>6205.012423</v>
      </c>
      <c r="E4745" s="2">
        <f t="shared" si="20"/>
        <v>2757.433725</v>
      </c>
      <c r="F4745" s="2">
        <v>-1.61</v>
      </c>
      <c r="G4745" s="2">
        <f t="shared" si="4"/>
        <v>-0.0161</v>
      </c>
      <c r="H4745" s="2">
        <f t="shared" si="21"/>
        <v>2.4314</v>
      </c>
      <c r="I4745" s="2">
        <f t="shared" si="27"/>
        <v>1.898366277</v>
      </c>
      <c r="J4745" s="2">
        <f t="shared" si="5"/>
        <v>572.5398748</v>
      </c>
      <c r="K4745" s="2">
        <f t="shared" si="6"/>
        <v>591.9010212</v>
      </c>
      <c r="L4745" s="2">
        <f t="shared" si="7"/>
        <v>0</v>
      </c>
      <c r="M4745" s="2">
        <f t="shared" si="1"/>
        <v>591.9010212</v>
      </c>
      <c r="O4745" s="2">
        <v>4743.0</v>
      </c>
      <c r="P4745" s="2">
        <v>3362.0</v>
      </c>
      <c r="Q4745" s="2">
        <v>3361.0</v>
      </c>
      <c r="R4745" s="2">
        <v>3382.0</v>
      </c>
      <c r="S4745" s="2">
        <v>3306.0</v>
      </c>
      <c r="T4745" s="2">
        <v>1.336837006E9</v>
      </c>
      <c r="U4745" s="2">
        <v>4.42092E7</v>
      </c>
      <c r="V4745" s="2">
        <v>1.04222758E8</v>
      </c>
      <c r="W4745" s="2">
        <v>3126993.0</v>
      </c>
      <c r="X4745" s="2">
        <v>4890.0</v>
      </c>
      <c r="Y4745" s="2">
        <f t="shared" si="8"/>
        <v>0.1273853025</v>
      </c>
      <c r="Z4745" s="2">
        <f t="shared" ref="Z4745:AC4745" si="4796">ROUNDDOWN($Y4745*Z$1,0)-IF(MOD($Y4745*Z$1,1)=0,1,0)+1</f>
        <v>1</v>
      </c>
      <c r="AA4745" s="2">
        <f t="shared" si="4796"/>
        <v>1</v>
      </c>
      <c r="AB4745" s="2">
        <f t="shared" si="4796"/>
        <v>1</v>
      </c>
      <c r="AC4745" s="2">
        <f t="shared" si="4796"/>
        <v>1</v>
      </c>
      <c r="AD4745" s="2">
        <f t="shared" si="10"/>
        <v>0</v>
      </c>
      <c r="AE4745" s="2">
        <f t="shared" si="11"/>
        <v>0</v>
      </c>
      <c r="AF4745" s="2">
        <f t="shared" si="12"/>
        <v>0</v>
      </c>
      <c r="AG4745" s="2">
        <f t="shared" si="13"/>
        <v>1</v>
      </c>
      <c r="AH4745" s="2">
        <f t="shared" si="14"/>
        <v>0</v>
      </c>
      <c r="AI4745" s="2">
        <f t="shared" si="15"/>
        <v>0</v>
      </c>
      <c r="AJ4745" s="2">
        <f t="shared" si="16"/>
        <v>0</v>
      </c>
      <c r="AK4745" s="2">
        <f t="shared" si="17"/>
        <v>0</v>
      </c>
      <c r="AL4745" s="2">
        <f t="shared" si="18"/>
        <v>1</v>
      </c>
    </row>
    <row r="4746" ht="13.5" customHeight="1">
      <c r="A4746" s="3">
        <v>44882.0</v>
      </c>
      <c r="B4746" s="2">
        <v>3221.0</v>
      </c>
      <c r="C4746" s="2">
        <f t="shared" si="3"/>
        <v>3221</v>
      </c>
      <c r="D4746" s="2">
        <f t="shared" si="26"/>
        <v>6207.505766</v>
      </c>
      <c r="E4746" s="2">
        <f t="shared" si="20"/>
        <v>2757.776292</v>
      </c>
      <c r="F4746" s="2">
        <v>-2.6</v>
      </c>
      <c r="G4746" s="2">
        <f t="shared" si="4"/>
        <v>-0.026</v>
      </c>
      <c r="H4746" s="2">
        <f t="shared" si="21"/>
        <v>2.4054</v>
      </c>
      <c r="I4746" s="2">
        <f t="shared" si="27"/>
        <v>1.898768104</v>
      </c>
      <c r="J4746" s="2">
        <f t="shared" si="5"/>
        <v>557.6538381</v>
      </c>
      <c r="K4746" s="2">
        <f t="shared" si="6"/>
        <v>576.5115946</v>
      </c>
      <c r="L4746" s="2">
        <f t="shared" si="7"/>
        <v>0</v>
      </c>
      <c r="M4746" s="2">
        <f t="shared" si="1"/>
        <v>576.5115946</v>
      </c>
      <c r="O4746" s="2">
        <v>4744.0</v>
      </c>
      <c r="P4746" s="2">
        <v>3325.0</v>
      </c>
      <c r="Q4746" s="2">
        <v>3307.0</v>
      </c>
      <c r="R4746" s="2">
        <v>3334.0</v>
      </c>
      <c r="S4746" s="2">
        <v>3213.0</v>
      </c>
      <c r="T4746" s="2">
        <v>1.336837006E9</v>
      </c>
      <c r="U4746" s="2">
        <v>4.305952E7</v>
      </c>
      <c r="V4746" s="2">
        <v>1.14170288E8</v>
      </c>
      <c r="W4746" s="2">
        <v>3494776.0</v>
      </c>
      <c r="X4746" s="2">
        <v>3752.0</v>
      </c>
      <c r="Y4746" s="2">
        <f t="shared" si="8"/>
        <v>0.04922858303</v>
      </c>
      <c r="Z4746" s="2">
        <f t="shared" ref="Z4746:AC4746" si="4797">ROUNDDOWN($Y4746*Z$1,0)-IF(MOD($Y4746*Z$1,1)=0,1,0)+1</f>
        <v>1</v>
      </c>
      <c r="AA4746" s="2">
        <f t="shared" si="4797"/>
        <v>1</v>
      </c>
      <c r="AB4746" s="2">
        <f t="shared" si="4797"/>
        <v>1</v>
      </c>
      <c r="AC4746" s="2">
        <f t="shared" si="4797"/>
        <v>1</v>
      </c>
      <c r="AD4746" s="2">
        <f t="shared" si="10"/>
        <v>0</v>
      </c>
      <c r="AE4746" s="2">
        <f t="shared" si="11"/>
        <v>0</v>
      </c>
      <c r="AF4746" s="2">
        <f t="shared" si="12"/>
        <v>0</v>
      </c>
      <c r="AG4746" s="2">
        <f t="shared" si="13"/>
        <v>0</v>
      </c>
      <c r="AH4746" s="2">
        <f t="shared" si="14"/>
        <v>0</v>
      </c>
      <c r="AI4746" s="2">
        <f t="shared" si="15"/>
        <v>0</v>
      </c>
      <c r="AJ4746" s="2">
        <f t="shared" si="16"/>
        <v>1</v>
      </c>
      <c r="AK4746" s="2">
        <f t="shared" si="17"/>
        <v>0</v>
      </c>
      <c r="AL4746" s="2">
        <f t="shared" si="18"/>
        <v>1</v>
      </c>
    </row>
    <row r="4747" ht="13.5" customHeight="1">
      <c r="A4747" s="3">
        <v>44885.0</v>
      </c>
      <c r="B4747" s="2">
        <v>3295.0</v>
      </c>
      <c r="C4747" s="2">
        <f t="shared" si="3"/>
        <v>3295</v>
      </c>
      <c r="D4747" s="2">
        <f t="shared" si="26"/>
        <v>6210.00011</v>
      </c>
      <c r="E4747" s="2">
        <f t="shared" si="20"/>
        <v>2758.11886</v>
      </c>
      <c r="F4747" s="2">
        <v>2.3</v>
      </c>
      <c r="G4747" s="2">
        <f t="shared" si="4"/>
        <v>0.023</v>
      </c>
      <c r="H4747" s="2">
        <f t="shared" si="21"/>
        <v>2.4284</v>
      </c>
      <c r="I4747" s="2">
        <f t="shared" si="27"/>
        <v>1.899169931</v>
      </c>
      <c r="J4747" s="2">
        <f t="shared" si="5"/>
        <v>570.4798763</v>
      </c>
      <c r="K4747" s="2">
        <f t="shared" si="6"/>
        <v>589.7713613</v>
      </c>
      <c r="L4747" s="2">
        <f t="shared" si="7"/>
        <v>0</v>
      </c>
      <c r="M4747" s="2">
        <f t="shared" si="1"/>
        <v>589.7713613</v>
      </c>
      <c r="O4747" s="2">
        <v>4745.0</v>
      </c>
      <c r="P4747" s="2">
        <v>3239.0</v>
      </c>
      <c r="Q4747" s="2">
        <v>3221.0</v>
      </c>
      <c r="R4747" s="2">
        <v>3330.0</v>
      </c>
      <c r="S4747" s="2">
        <v>3215.0</v>
      </c>
      <c r="T4747" s="2">
        <v>1.336837006E9</v>
      </c>
      <c r="U4747" s="2">
        <v>4.4048779E7</v>
      </c>
      <c r="V4747" s="2">
        <v>8.1405357E7</v>
      </c>
      <c r="W4747" s="2">
        <v>2484605.0</v>
      </c>
      <c r="X4747" s="2">
        <v>2704.0</v>
      </c>
      <c r="Y4747" s="2">
        <f t="shared" si="8"/>
        <v>0.9245838408</v>
      </c>
      <c r="Z4747" s="2">
        <f t="shared" ref="Z4747:AC4747" si="4798">ROUNDDOWN($Y4747*Z$1,0)-IF(MOD($Y4747*Z$1,1)=0,1,0)+1</f>
        <v>2</v>
      </c>
      <c r="AA4747" s="2">
        <f t="shared" si="4798"/>
        <v>3</v>
      </c>
      <c r="AB4747" s="2">
        <f t="shared" si="4798"/>
        <v>4</v>
      </c>
      <c r="AC4747" s="2">
        <f t="shared" si="4798"/>
        <v>5</v>
      </c>
      <c r="AD4747" s="2">
        <f t="shared" si="10"/>
        <v>0</v>
      </c>
      <c r="AE4747" s="2">
        <f t="shared" si="11"/>
        <v>0</v>
      </c>
      <c r="AF4747" s="2">
        <f t="shared" si="12"/>
        <v>0</v>
      </c>
      <c r="AG4747" s="2">
        <f t="shared" si="13"/>
        <v>0</v>
      </c>
      <c r="AH4747" s="2">
        <f t="shared" si="14"/>
        <v>1</v>
      </c>
      <c r="AI4747" s="2">
        <f t="shared" si="15"/>
        <v>0</v>
      </c>
      <c r="AJ4747" s="2">
        <f t="shared" si="16"/>
        <v>0</v>
      </c>
      <c r="AK4747" s="2">
        <f t="shared" si="17"/>
        <v>0</v>
      </c>
      <c r="AL4747" s="2">
        <f t="shared" si="18"/>
        <v>1</v>
      </c>
    </row>
    <row r="4748" ht="13.5" customHeight="1">
      <c r="A4748" s="3">
        <v>44886.0</v>
      </c>
      <c r="B4748" s="2">
        <v>3238.0</v>
      </c>
      <c r="C4748" s="2">
        <f t="shared" si="3"/>
        <v>3238</v>
      </c>
      <c r="D4748" s="2">
        <f t="shared" si="26"/>
        <v>6212.495457</v>
      </c>
      <c r="E4748" s="2">
        <f t="shared" si="20"/>
        <v>2758.461428</v>
      </c>
      <c r="F4748" s="2">
        <v>-1.73</v>
      </c>
      <c r="G4748" s="2">
        <f t="shared" si="4"/>
        <v>-0.0173</v>
      </c>
      <c r="H4748" s="2">
        <f t="shared" si="21"/>
        <v>2.4111</v>
      </c>
      <c r="I4748" s="2">
        <f t="shared" si="27"/>
        <v>1.899571759</v>
      </c>
      <c r="J4748" s="2">
        <f t="shared" si="5"/>
        <v>560.6105745</v>
      </c>
      <c r="K4748" s="2">
        <f t="shared" si="6"/>
        <v>579.5683168</v>
      </c>
      <c r="L4748" s="2">
        <f t="shared" si="7"/>
        <v>0</v>
      </c>
      <c r="M4748" s="2">
        <f t="shared" si="1"/>
        <v>579.5683168</v>
      </c>
      <c r="O4748" s="2">
        <v>4746.0</v>
      </c>
      <c r="P4748" s="2">
        <v>3263.0</v>
      </c>
      <c r="Q4748" s="2">
        <v>3295.0</v>
      </c>
      <c r="R4748" s="2">
        <v>3275.0</v>
      </c>
      <c r="S4748" s="2">
        <v>3232.0</v>
      </c>
      <c r="T4748" s="2">
        <v>1.336837006E9</v>
      </c>
      <c r="U4748" s="2">
        <v>4.3286782E7</v>
      </c>
      <c r="V4748" s="2">
        <v>9.4297796E7</v>
      </c>
      <c r="W4748" s="2">
        <v>2898409.0</v>
      </c>
      <c r="X4748" s="2">
        <v>3979.0</v>
      </c>
      <c r="Y4748" s="2">
        <f t="shared" si="8"/>
        <v>0.1127689809</v>
      </c>
      <c r="Z4748" s="2">
        <f t="shared" ref="Z4748:AC4748" si="4799">ROUNDDOWN($Y4748*Z$1,0)-IF(MOD($Y4748*Z$1,1)=0,1,0)+1</f>
        <v>1</v>
      </c>
      <c r="AA4748" s="2">
        <f t="shared" si="4799"/>
        <v>1</v>
      </c>
      <c r="AB4748" s="2">
        <f t="shared" si="4799"/>
        <v>1</v>
      </c>
      <c r="AC4748" s="2">
        <f t="shared" si="4799"/>
        <v>1</v>
      </c>
      <c r="AD4748" s="2">
        <f t="shared" si="10"/>
        <v>0</v>
      </c>
      <c r="AE4748" s="2">
        <f t="shared" si="11"/>
        <v>0</v>
      </c>
      <c r="AF4748" s="2">
        <f t="shared" si="12"/>
        <v>0</v>
      </c>
      <c r="AG4748" s="2">
        <f t="shared" si="13"/>
        <v>1</v>
      </c>
      <c r="AH4748" s="2">
        <f t="shared" si="14"/>
        <v>0</v>
      </c>
      <c r="AI4748" s="2">
        <f t="shared" si="15"/>
        <v>0</v>
      </c>
      <c r="AJ4748" s="2">
        <f t="shared" si="16"/>
        <v>0</v>
      </c>
      <c r="AK4748" s="2">
        <f t="shared" si="17"/>
        <v>0</v>
      </c>
      <c r="AL4748" s="2">
        <f t="shared" si="18"/>
        <v>1</v>
      </c>
    </row>
    <row r="4749" ht="13.5" customHeight="1">
      <c r="A4749" s="3">
        <v>44887.0</v>
      </c>
      <c r="B4749" s="2">
        <v>3207.0</v>
      </c>
      <c r="C4749" s="2">
        <f t="shared" si="3"/>
        <v>3207</v>
      </c>
      <c r="D4749" s="2">
        <f t="shared" si="26"/>
        <v>6214.991806</v>
      </c>
      <c r="E4749" s="2">
        <f t="shared" si="20"/>
        <v>2758.803995</v>
      </c>
      <c r="F4749" s="2">
        <v>-0.96</v>
      </c>
      <c r="G4749" s="2">
        <f t="shared" si="4"/>
        <v>-0.0096</v>
      </c>
      <c r="H4749" s="2">
        <f t="shared" si="21"/>
        <v>2.4015</v>
      </c>
      <c r="I4749" s="2">
        <f t="shared" si="27"/>
        <v>1.899973586</v>
      </c>
      <c r="J4749" s="2">
        <f t="shared" si="5"/>
        <v>555.228713</v>
      </c>
      <c r="K4749" s="2">
        <f t="shared" si="6"/>
        <v>574.0044609</v>
      </c>
      <c r="L4749" s="2">
        <f t="shared" si="7"/>
        <v>0</v>
      </c>
      <c r="M4749" s="2">
        <f t="shared" si="1"/>
        <v>574.0044609</v>
      </c>
      <c r="O4749" s="2">
        <v>4747.0</v>
      </c>
      <c r="P4749" s="2">
        <v>3237.0</v>
      </c>
      <c r="Q4749" s="2">
        <v>3238.0</v>
      </c>
      <c r="R4749" s="2">
        <v>3263.0</v>
      </c>
      <c r="S4749" s="2">
        <v>3182.0</v>
      </c>
      <c r="T4749" s="2">
        <v>1.336837006E9</v>
      </c>
      <c r="U4749" s="2">
        <v>4.2872363E7</v>
      </c>
      <c r="V4749" s="2">
        <v>1.26550204E8</v>
      </c>
      <c r="W4749" s="2">
        <v>3935254.0</v>
      </c>
      <c r="X4749" s="2">
        <v>6482.0</v>
      </c>
      <c r="Y4749" s="2">
        <f t="shared" si="8"/>
        <v>0.2390377588</v>
      </c>
      <c r="Z4749" s="2">
        <f t="shared" ref="Z4749:AC4749" si="4800">ROUNDDOWN($Y4749*Z$1,0)-IF(MOD($Y4749*Z$1,1)=0,1,0)+1</f>
        <v>1</v>
      </c>
      <c r="AA4749" s="2">
        <f t="shared" si="4800"/>
        <v>1</v>
      </c>
      <c r="AB4749" s="2">
        <f t="shared" si="4800"/>
        <v>1</v>
      </c>
      <c r="AC4749" s="2">
        <f t="shared" si="4800"/>
        <v>2</v>
      </c>
      <c r="AD4749" s="2">
        <f t="shared" si="10"/>
        <v>0</v>
      </c>
      <c r="AE4749" s="2">
        <f t="shared" si="11"/>
        <v>0</v>
      </c>
      <c r="AF4749" s="2">
        <f t="shared" si="12"/>
        <v>0</v>
      </c>
      <c r="AG4749" s="2">
        <f t="shared" si="13"/>
        <v>0</v>
      </c>
      <c r="AH4749" s="2">
        <f t="shared" si="14"/>
        <v>0</v>
      </c>
      <c r="AI4749" s="2">
        <f t="shared" si="15"/>
        <v>0</v>
      </c>
      <c r="AJ4749" s="2">
        <f t="shared" si="16"/>
        <v>1</v>
      </c>
      <c r="AK4749" s="2">
        <f t="shared" si="17"/>
        <v>0</v>
      </c>
      <c r="AL4749" s="2">
        <f t="shared" si="18"/>
        <v>1</v>
      </c>
    </row>
    <row r="4750" ht="13.5" customHeight="1">
      <c r="A4750" s="3">
        <v>44888.0</v>
      </c>
      <c r="B4750" s="2">
        <v>3245.0</v>
      </c>
      <c r="C4750" s="2">
        <f t="shared" si="3"/>
        <v>3245</v>
      </c>
      <c r="D4750" s="2">
        <f t="shared" si="26"/>
        <v>6217.489159</v>
      </c>
      <c r="E4750" s="2">
        <f t="shared" si="20"/>
        <v>2759.146563</v>
      </c>
      <c r="F4750" s="2">
        <v>1.18</v>
      </c>
      <c r="G4750" s="2">
        <f t="shared" si="4"/>
        <v>0.0118</v>
      </c>
      <c r="H4750" s="2">
        <f t="shared" si="21"/>
        <v>2.4133</v>
      </c>
      <c r="I4750" s="2">
        <f t="shared" si="27"/>
        <v>1.900375413</v>
      </c>
      <c r="J4750" s="2">
        <f t="shared" si="5"/>
        <v>561.7804118</v>
      </c>
      <c r="K4750" s="2">
        <f t="shared" si="6"/>
        <v>580.7777136</v>
      </c>
      <c r="L4750" s="2">
        <f t="shared" si="7"/>
        <v>0</v>
      </c>
      <c r="M4750" s="2">
        <f t="shared" si="1"/>
        <v>580.7777136</v>
      </c>
      <c r="O4750" s="2">
        <v>4748.0</v>
      </c>
      <c r="P4750" s="2">
        <v>3264.0</v>
      </c>
      <c r="Q4750" s="2">
        <v>3207.0</v>
      </c>
      <c r="R4750" s="2">
        <v>3312.0</v>
      </c>
      <c r="S4750" s="2">
        <v>3200.0</v>
      </c>
      <c r="T4750" s="2">
        <v>1.336837006E9</v>
      </c>
      <c r="U4750" s="2">
        <v>4.3380361E7</v>
      </c>
      <c r="V4750" s="2">
        <v>1.62425158E8</v>
      </c>
      <c r="W4750" s="2">
        <v>4963824.0</v>
      </c>
      <c r="X4750" s="2">
        <v>4677.0</v>
      </c>
      <c r="Y4750" s="2">
        <f t="shared" si="8"/>
        <v>0.7909053999</v>
      </c>
      <c r="Z4750" s="2">
        <f t="shared" ref="Z4750:AC4750" si="4801">ROUNDDOWN($Y4750*Z$1,0)-IF(MOD($Y4750*Z$1,1)=0,1,0)+1</f>
        <v>2</v>
      </c>
      <c r="AA4750" s="2">
        <f t="shared" si="4801"/>
        <v>3</v>
      </c>
      <c r="AB4750" s="2">
        <f t="shared" si="4801"/>
        <v>4</v>
      </c>
      <c r="AC4750" s="2">
        <f t="shared" si="4801"/>
        <v>4</v>
      </c>
      <c r="AD4750" s="2">
        <f t="shared" si="10"/>
        <v>0</v>
      </c>
      <c r="AE4750" s="2">
        <f t="shared" si="11"/>
        <v>0</v>
      </c>
      <c r="AF4750" s="2">
        <f t="shared" si="12"/>
        <v>0</v>
      </c>
      <c r="AG4750" s="2">
        <f t="shared" si="13"/>
        <v>0</v>
      </c>
      <c r="AH4750" s="2">
        <f t="shared" si="14"/>
        <v>1</v>
      </c>
      <c r="AI4750" s="2">
        <f t="shared" si="15"/>
        <v>0</v>
      </c>
      <c r="AJ4750" s="2">
        <f t="shared" si="16"/>
        <v>0</v>
      </c>
      <c r="AK4750" s="2">
        <f t="shared" si="17"/>
        <v>0</v>
      </c>
      <c r="AL4750" s="2">
        <f t="shared" si="18"/>
        <v>1</v>
      </c>
    </row>
    <row r="4751" ht="13.5" customHeight="1">
      <c r="A4751" s="3">
        <v>44889.0</v>
      </c>
      <c r="B4751" s="2">
        <v>3220.0</v>
      </c>
      <c r="C4751" s="2">
        <f t="shared" si="3"/>
        <v>3220</v>
      </c>
      <c r="D4751" s="2">
        <f t="shared" si="26"/>
        <v>6219.987515</v>
      </c>
      <c r="E4751" s="2">
        <f t="shared" si="20"/>
        <v>2759.489131</v>
      </c>
      <c r="F4751" s="2">
        <v>-0.77</v>
      </c>
      <c r="G4751" s="2">
        <f t="shared" si="4"/>
        <v>-0.0077</v>
      </c>
      <c r="H4751" s="2">
        <f t="shared" si="21"/>
        <v>2.4056</v>
      </c>
      <c r="I4751" s="2">
        <f t="shared" si="27"/>
        <v>1.90077724</v>
      </c>
      <c r="J4751" s="2">
        <f t="shared" si="5"/>
        <v>557.4547026</v>
      </c>
      <c r="K4751" s="2">
        <f t="shared" si="6"/>
        <v>576.3057252</v>
      </c>
      <c r="L4751" s="2">
        <f t="shared" si="7"/>
        <v>0</v>
      </c>
      <c r="M4751" s="2">
        <f t="shared" si="1"/>
        <v>576.3057252</v>
      </c>
      <c r="O4751" s="2">
        <v>4749.0</v>
      </c>
      <c r="P4751" s="2">
        <v>3221.0</v>
      </c>
      <c r="Q4751" s="2">
        <v>3245.0</v>
      </c>
      <c r="R4751" s="2">
        <v>3273.0</v>
      </c>
      <c r="S4751" s="2">
        <v>3220.0</v>
      </c>
      <c r="T4751" s="2">
        <v>1.336837006E9</v>
      </c>
      <c r="U4751" s="2">
        <v>4.3046152E7</v>
      </c>
      <c r="V4751" s="2">
        <v>1.58839569E8</v>
      </c>
      <c r="W4751" s="2">
        <v>4918112.0</v>
      </c>
      <c r="X4751" s="2">
        <v>2959.0</v>
      </c>
      <c r="Y4751" s="2">
        <f t="shared" si="8"/>
        <v>0.2804506699</v>
      </c>
      <c r="Z4751" s="2">
        <f t="shared" ref="Z4751:AC4751" si="4802">ROUNDDOWN($Y4751*Z$1,0)-IF(MOD($Y4751*Z$1,1)=0,1,0)+1</f>
        <v>1</v>
      </c>
      <c r="AA4751" s="2">
        <f t="shared" si="4802"/>
        <v>1</v>
      </c>
      <c r="AB4751" s="2">
        <f t="shared" si="4802"/>
        <v>2</v>
      </c>
      <c r="AC4751" s="2">
        <f t="shared" si="4802"/>
        <v>2</v>
      </c>
      <c r="AD4751" s="2">
        <f t="shared" si="10"/>
        <v>0</v>
      </c>
      <c r="AE4751" s="2">
        <f t="shared" si="11"/>
        <v>0</v>
      </c>
      <c r="AF4751" s="2">
        <f t="shared" si="12"/>
        <v>0</v>
      </c>
      <c r="AG4751" s="2">
        <f t="shared" si="13"/>
        <v>1</v>
      </c>
      <c r="AH4751" s="2">
        <f t="shared" si="14"/>
        <v>0</v>
      </c>
      <c r="AI4751" s="2">
        <f t="shared" si="15"/>
        <v>0</v>
      </c>
      <c r="AJ4751" s="2">
        <f t="shared" si="16"/>
        <v>0</v>
      </c>
      <c r="AK4751" s="2">
        <f t="shared" si="17"/>
        <v>0</v>
      </c>
      <c r="AL4751" s="2">
        <f t="shared" si="18"/>
        <v>1</v>
      </c>
    </row>
    <row r="4752" ht="13.5" customHeight="1">
      <c r="A4752" s="3">
        <v>44892.0</v>
      </c>
      <c r="B4752" s="2">
        <v>3170.0</v>
      </c>
      <c r="C4752" s="2">
        <f t="shared" si="3"/>
        <v>3170</v>
      </c>
      <c r="D4752" s="2">
        <f t="shared" si="26"/>
        <v>6222.486875</v>
      </c>
      <c r="E4752" s="2">
        <f t="shared" si="20"/>
        <v>2759.831699</v>
      </c>
      <c r="F4752" s="2">
        <v>-1.55</v>
      </c>
      <c r="G4752" s="2">
        <f t="shared" si="4"/>
        <v>-0.0155</v>
      </c>
      <c r="H4752" s="2">
        <f t="shared" si="21"/>
        <v>2.3901</v>
      </c>
      <c r="I4752" s="2">
        <f t="shared" si="27"/>
        <v>1.901179067</v>
      </c>
      <c r="J4752" s="2">
        <f t="shared" si="5"/>
        <v>548.8141547</v>
      </c>
      <c r="K4752" s="2">
        <f t="shared" si="6"/>
        <v>567.3729864</v>
      </c>
      <c r="L4752" s="2">
        <f t="shared" si="7"/>
        <v>0</v>
      </c>
      <c r="M4752" s="2">
        <f t="shared" si="1"/>
        <v>567.3729864</v>
      </c>
      <c r="O4752" s="2">
        <v>4750.0</v>
      </c>
      <c r="P4752" s="2">
        <v>3202.0</v>
      </c>
      <c r="Q4752" s="2">
        <v>3220.0</v>
      </c>
      <c r="R4752" s="2">
        <v>3221.0</v>
      </c>
      <c r="S4752" s="2">
        <v>3154.0</v>
      </c>
      <c r="T4752" s="2">
        <v>1.336837006E9</v>
      </c>
      <c r="U4752" s="2">
        <v>4.2377733E7</v>
      </c>
      <c r="V4752" s="2">
        <v>4.9528229E7</v>
      </c>
      <c r="W4752" s="2">
        <v>1554742.0</v>
      </c>
      <c r="X4752" s="2">
        <v>2065.0</v>
      </c>
      <c r="Y4752" s="2">
        <f t="shared" si="8"/>
        <v>0.136317499</v>
      </c>
      <c r="Z4752" s="2">
        <f t="shared" ref="Z4752:AC4752" si="4803">ROUNDDOWN($Y4752*Z$1,0)-IF(MOD($Y4752*Z$1,1)=0,1,0)+1</f>
        <v>1</v>
      </c>
      <c r="AA4752" s="2">
        <f t="shared" si="4803"/>
        <v>1</v>
      </c>
      <c r="AB4752" s="2">
        <f t="shared" si="4803"/>
        <v>1</v>
      </c>
      <c r="AC4752" s="2">
        <f t="shared" si="4803"/>
        <v>1</v>
      </c>
      <c r="AD4752" s="2">
        <f t="shared" si="10"/>
        <v>0</v>
      </c>
      <c r="AE4752" s="2">
        <f t="shared" si="11"/>
        <v>0</v>
      </c>
      <c r="AF4752" s="2">
        <f t="shared" si="12"/>
        <v>0</v>
      </c>
      <c r="AG4752" s="2">
        <f t="shared" si="13"/>
        <v>0</v>
      </c>
      <c r="AH4752" s="2">
        <f t="shared" si="14"/>
        <v>0</v>
      </c>
      <c r="AI4752" s="2">
        <f t="shared" si="15"/>
        <v>0</v>
      </c>
      <c r="AJ4752" s="2">
        <f t="shared" si="16"/>
        <v>0</v>
      </c>
      <c r="AK4752" s="2">
        <f t="shared" si="17"/>
        <v>1</v>
      </c>
      <c r="AL4752" s="2">
        <f t="shared" si="18"/>
        <v>1</v>
      </c>
    </row>
    <row r="4753" ht="13.5" customHeight="1">
      <c r="A4753" s="3">
        <v>44893.0</v>
      </c>
      <c r="B4753" s="2">
        <v>3178.0</v>
      </c>
      <c r="C4753" s="2">
        <f t="shared" si="3"/>
        <v>3178</v>
      </c>
      <c r="D4753" s="2">
        <f t="shared" si="26"/>
        <v>6224.987239</v>
      </c>
      <c r="E4753" s="2">
        <f t="shared" si="20"/>
        <v>2760.174266</v>
      </c>
      <c r="F4753" s="2">
        <v>0.25</v>
      </c>
      <c r="G4753" s="2">
        <f t="shared" si="4"/>
        <v>0.0025</v>
      </c>
      <c r="H4753" s="2">
        <f t="shared" si="21"/>
        <v>2.3926</v>
      </c>
      <c r="I4753" s="2">
        <f t="shared" si="27"/>
        <v>1.901580894</v>
      </c>
      <c r="J4753" s="2">
        <f t="shared" si="5"/>
        <v>550.1861901</v>
      </c>
      <c r="K4753" s="2">
        <f t="shared" si="6"/>
        <v>568.7914189</v>
      </c>
      <c r="L4753" s="2">
        <f t="shared" si="7"/>
        <v>0</v>
      </c>
      <c r="M4753" s="2">
        <f t="shared" si="1"/>
        <v>568.7914189</v>
      </c>
      <c r="O4753" s="2">
        <v>4751.0</v>
      </c>
      <c r="P4753" s="2">
        <v>3170.0</v>
      </c>
      <c r="Q4753" s="2">
        <v>3170.0</v>
      </c>
      <c r="R4753" s="2">
        <v>3209.0</v>
      </c>
      <c r="S4753" s="2">
        <v>3125.0</v>
      </c>
      <c r="T4753" s="2">
        <v>1.336837006E9</v>
      </c>
      <c r="U4753" s="2">
        <v>4.248468E7</v>
      </c>
      <c r="V4753" s="2">
        <v>1.08830577E8</v>
      </c>
      <c r="W4753" s="2">
        <v>3434415.0</v>
      </c>
      <c r="X4753" s="2">
        <v>3889.0</v>
      </c>
      <c r="Y4753" s="2">
        <f t="shared" si="8"/>
        <v>0.5592773041</v>
      </c>
      <c r="Z4753" s="2">
        <f t="shared" ref="Z4753:AC4753" si="4804">ROUNDDOWN($Y4753*Z$1,0)-IF(MOD($Y4753*Z$1,1)=0,1,0)+1</f>
        <v>2</v>
      </c>
      <c r="AA4753" s="2">
        <f t="shared" si="4804"/>
        <v>2</v>
      </c>
      <c r="AB4753" s="2">
        <f t="shared" si="4804"/>
        <v>3</v>
      </c>
      <c r="AC4753" s="2">
        <f t="shared" si="4804"/>
        <v>3</v>
      </c>
      <c r="AD4753" s="2">
        <f t="shared" si="10"/>
        <v>1</v>
      </c>
      <c r="AE4753" s="2">
        <f t="shared" si="11"/>
        <v>0</v>
      </c>
      <c r="AF4753" s="2">
        <f t="shared" si="12"/>
        <v>0</v>
      </c>
      <c r="AG4753" s="2">
        <f t="shared" si="13"/>
        <v>0</v>
      </c>
      <c r="AH4753" s="2">
        <f t="shared" si="14"/>
        <v>0</v>
      </c>
      <c r="AI4753" s="2">
        <f t="shared" si="15"/>
        <v>0</v>
      </c>
      <c r="AJ4753" s="2">
        <f t="shared" si="16"/>
        <v>0</v>
      </c>
      <c r="AK4753" s="2">
        <f t="shared" si="17"/>
        <v>0</v>
      </c>
      <c r="AL4753" s="2">
        <f t="shared" si="18"/>
        <v>1</v>
      </c>
    </row>
    <row r="4754" ht="13.5" customHeight="1">
      <c r="A4754" s="3">
        <v>44894.0</v>
      </c>
      <c r="B4754" s="2">
        <v>3299.0</v>
      </c>
      <c r="C4754" s="2">
        <f t="shared" si="3"/>
        <v>3299</v>
      </c>
      <c r="D4754" s="2">
        <f t="shared" si="26"/>
        <v>6227.488608</v>
      </c>
      <c r="E4754" s="2">
        <f t="shared" si="20"/>
        <v>2760.516834</v>
      </c>
      <c r="F4754" s="2">
        <v>3.81</v>
      </c>
      <c r="G4754" s="2">
        <f t="shared" si="4"/>
        <v>0.0381</v>
      </c>
      <c r="H4754" s="2">
        <f t="shared" si="21"/>
        <v>2.4307</v>
      </c>
      <c r="I4754" s="2">
        <f t="shared" si="27"/>
        <v>1.901982722</v>
      </c>
      <c r="J4754" s="2">
        <f t="shared" si="5"/>
        <v>571.1482839</v>
      </c>
      <c r="K4754" s="2">
        <f t="shared" si="6"/>
        <v>590.462372</v>
      </c>
      <c r="L4754" s="2">
        <f t="shared" si="7"/>
        <v>0</v>
      </c>
      <c r="M4754" s="2">
        <f t="shared" si="1"/>
        <v>590.462372</v>
      </c>
      <c r="O4754" s="2">
        <v>4752.0</v>
      </c>
      <c r="P4754" s="2">
        <v>3208.0</v>
      </c>
      <c r="Q4754" s="2">
        <v>3178.0</v>
      </c>
      <c r="R4754" s="2">
        <v>3299.0</v>
      </c>
      <c r="S4754" s="2">
        <v>3178.0</v>
      </c>
      <c r="T4754" s="2">
        <v>1.336837006E9</v>
      </c>
      <c r="U4754" s="2">
        <v>4.4102253E7</v>
      </c>
      <c r="V4754" s="2">
        <v>1.41627905E8</v>
      </c>
      <c r="W4754" s="2">
        <v>4369271.0</v>
      </c>
      <c r="X4754" s="2">
        <v>9709.0</v>
      </c>
      <c r="Y4754" s="2">
        <f t="shared" si="8"/>
        <v>0.9839626472</v>
      </c>
      <c r="Z4754" s="2">
        <f t="shared" ref="Z4754:AC4754" si="4805">ROUNDDOWN($Y4754*Z$1,0)-IF(MOD($Y4754*Z$1,1)=0,1,0)+1</f>
        <v>2</v>
      </c>
      <c r="AA4754" s="2">
        <f t="shared" si="4805"/>
        <v>3</v>
      </c>
      <c r="AB4754" s="2">
        <f t="shared" si="4805"/>
        <v>4</v>
      </c>
      <c r="AC4754" s="2">
        <f t="shared" si="4805"/>
        <v>5</v>
      </c>
      <c r="AD4754" s="2">
        <f t="shared" si="10"/>
        <v>0</v>
      </c>
      <c r="AE4754" s="2">
        <f t="shared" si="11"/>
        <v>0</v>
      </c>
      <c r="AF4754" s="2">
        <f t="shared" si="12"/>
        <v>0</v>
      </c>
      <c r="AG4754" s="2">
        <f t="shared" si="13"/>
        <v>0</v>
      </c>
      <c r="AH4754" s="2">
        <f t="shared" si="14"/>
        <v>0</v>
      </c>
      <c r="AI4754" s="2">
        <f t="shared" si="15"/>
        <v>1</v>
      </c>
      <c r="AJ4754" s="2">
        <f t="shared" si="16"/>
        <v>0</v>
      </c>
      <c r="AK4754" s="2">
        <f t="shared" si="17"/>
        <v>0</v>
      </c>
      <c r="AL4754" s="2">
        <f t="shared" si="18"/>
        <v>1</v>
      </c>
    </row>
    <row r="4755" ht="13.5" customHeight="1">
      <c r="A4755" s="3">
        <v>44895.0</v>
      </c>
      <c r="B4755" s="2">
        <v>3262.0</v>
      </c>
      <c r="C4755" s="2">
        <f t="shared" si="3"/>
        <v>3262</v>
      </c>
      <c r="D4755" s="2">
        <f t="shared" si="26"/>
        <v>6229.990982</v>
      </c>
      <c r="E4755" s="2">
        <f t="shared" si="20"/>
        <v>2760.859402</v>
      </c>
      <c r="F4755" s="2">
        <v>-1.12</v>
      </c>
      <c r="G4755" s="2">
        <f t="shared" si="4"/>
        <v>-0.0112</v>
      </c>
      <c r="H4755" s="2">
        <f t="shared" si="21"/>
        <v>2.4195</v>
      </c>
      <c r="I4755" s="2">
        <f t="shared" si="27"/>
        <v>1.902384549</v>
      </c>
      <c r="J4755" s="2">
        <f t="shared" si="5"/>
        <v>564.7514232</v>
      </c>
      <c r="K4755" s="2">
        <f t="shared" si="6"/>
        <v>583.8491934</v>
      </c>
      <c r="L4755" s="2">
        <f t="shared" si="7"/>
        <v>0</v>
      </c>
      <c r="M4755" s="2">
        <f t="shared" si="1"/>
        <v>583.8491934</v>
      </c>
      <c r="O4755" s="2">
        <v>4753.0</v>
      </c>
      <c r="P4755" s="2">
        <v>3292.0</v>
      </c>
      <c r="Q4755" s="2">
        <v>3299.0</v>
      </c>
      <c r="R4755" s="2">
        <v>3326.0</v>
      </c>
      <c r="S4755" s="2">
        <v>3262.0</v>
      </c>
      <c r="T4755" s="2">
        <v>1.336837006E9</v>
      </c>
      <c r="U4755" s="2">
        <v>4.3607623E7</v>
      </c>
      <c r="V4755" s="2">
        <v>1.76370076E8</v>
      </c>
      <c r="W4755" s="2">
        <v>5373875.0</v>
      </c>
      <c r="X4755" s="2">
        <v>7170.0</v>
      </c>
      <c r="Y4755" s="2">
        <f t="shared" si="8"/>
        <v>0.206455542</v>
      </c>
      <c r="Z4755" s="2">
        <f t="shared" ref="Z4755:AC4755" si="4806">ROUNDDOWN($Y4755*Z$1,0)-IF(MOD($Y4755*Z$1,1)=0,1,0)+1</f>
        <v>1</v>
      </c>
      <c r="AA4755" s="2">
        <f t="shared" si="4806"/>
        <v>1</v>
      </c>
      <c r="AB4755" s="2">
        <f t="shared" si="4806"/>
        <v>1</v>
      </c>
      <c r="AC4755" s="2">
        <f t="shared" si="4806"/>
        <v>2</v>
      </c>
      <c r="AD4755" s="2">
        <f t="shared" si="10"/>
        <v>0</v>
      </c>
      <c r="AE4755" s="2">
        <f t="shared" si="11"/>
        <v>0</v>
      </c>
      <c r="AF4755" s="2">
        <f t="shared" si="12"/>
        <v>0</v>
      </c>
      <c r="AG4755" s="2">
        <f t="shared" si="13"/>
        <v>0</v>
      </c>
      <c r="AH4755" s="2">
        <f t="shared" si="14"/>
        <v>0</v>
      </c>
      <c r="AI4755" s="2">
        <f t="shared" si="15"/>
        <v>0</v>
      </c>
      <c r="AJ4755" s="2">
        <f t="shared" si="16"/>
        <v>1</v>
      </c>
      <c r="AK4755" s="2">
        <f t="shared" si="17"/>
        <v>0</v>
      </c>
      <c r="AL4755" s="2">
        <f t="shared" si="18"/>
        <v>1</v>
      </c>
    </row>
    <row r="4756" ht="13.5" customHeight="1">
      <c r="A4756" s="3">
        <v>44896.0</v>
      </c>
      <c r="B4756" s="2">
        <v>3242.0</v>
      </c>
      <c r="C4756" s="2">
        <f t="shared" si="3"/>
        <v>3242</v>
      </c>
      <c r="D4756" s="2">
        <f t="shared" si="26"/>
        <v>6232.494362</v>
      </c>
      <c r="E4756" s="2">
        <f t="shared" si="20"/>
        <v>2761.201969</v>
      </c>
      <c r="F4756" s="2">
        <v>0.62</v>
      </c>
      <c r="G4756" s="2">
        <f t="shared" si="4"/>
        <v>0.0062</v>
      </c>
      <c r="H4756" s="2">
        <f t="shared" si="21"/>
        <v>2.4257</v>
      </c>
      <c r="I4756" s="2">
        <f t="shared" si="27"/>
        <v>1.902786376</v>
      </c>
      <c r="J4756" s="2">
        <f t="shared" si="5"/>
        <v>568.252882</v>
      </c>
      <c r="K4756" s="2">
        <f t="shared" si="6"/>
        <v>587.4690584</v>
      </c>
      <c r="L4756" s="2">
        <f t="shared" si="7"/>
        <v>0</v>
      </c>
      <c r="M4756" s="2">
        <f t="shared" si="1"/>
        <v>587.4690584</v>
      </c>
      <c r="O4756" s="2">
        <v>4754.0</v>
      </c>
      <c r="P4756" s="2">
        <v>3269.0</v>
      </c>
      <c r="Q4756" s="2">
        <v>3222.0</v>
      </c>
      <c r="R4756" s="2">
        <v>3280.0</v>
      </c>
      <c r="S4756" s="2">
        <v>3240.0</v>
      </c>
      <c r="T4756" s="2">
        <v>1.336837006E9</v>
      </c>
      <c r="U4756" s="2">
        <v>4.3340256E7</v>
      </c>
      <c r="V4756" s="2">
        <v>1.93614005E8</v>
      </c>
      <c r="W4756" s="2">
        <v>5961874.0</v>
      </c>
      <c r="X4756" s="2">
        <v>4529.0</v>
      </c>
      <c r="Y4756" s="2">
        <f t="shared" si="8"/>
        <v>0.6573284612</v>
      </c>
      <c r="Z4756" s="2">
        <f t="shared" ref="Z4756:AC4756" si="4807">ROUNDDOWN($Y4756*Z$1,0)-IF(MOD($Y4756*Z$1,1)=0,1,0)+1</f>
        <v>2</v>
      </c>
      <c r="AA4756" s="2">
        <f t="shared" si="4807"/>
        <v>2</v>
      </c>
      <c r="AB4756" s="2">
        <f t="shared" si="4807"/>
        <v>3</v>
      </c>
      <c r="AC4756" s="2">
        <f t="shared" si="4807"/>
        <v>4</v>
      </c>
      <c r="AD4756" s="2">
        <f t="shared" si="10"/>
        <v>0</v>
      </c>
      <c r="AE4756" s="2">
        <f t="shared" si="11"/>
        <v>0</v>
      </c>
      <c r="AF4756" s="2">
        <f t="shared" si="12"/>
        <v>0</v>
      </c>
      <c r="AG4756" s="2">
        <f t="shared" si="13"/>
        <v>0</v>
      </c>
      <c r="AH4756" s="2">
        <f t="shared" si="14"/>
        <v>1</v>
      </c>
      <c r="AI4756" s="2">
        <f t="shared" si="15"/>
        <v>0</v>
      </c>
      <c r="AJ4756" s="2">
        <f t="shared" si="16"/>
        <v>0</v>
      </c>
      <c r="AK4756" s="2">
        <f t="shared" si="17"/>
        <v>0</v>
      </c>
      <c r="AL4756" s="2">
        <f t="shared" si="18"/>
        <v>1</v>
      </c>
    </row>
    <row r="4757" ht="13.5" customHeight="1">
      <c r="A4757" s="3">
        <v>44899.0</v>
      </c>
      <c r="B4757" s="2">
        <v>3230.0</v>
      </c>
      <c r="C4757" s="2">
        <f t="shared" si="3"/>
        <v>3230</v>
      </c>
      <c r="D4757" s="2">
        <f t="shared" si="26"/>
        <v>6234.998748</v>
      </c>
      <c r="E4757" s="2">
        <f t="shared" si="20"/>
        <v>2761.544537</v>
      </c>
      <c r="F4757" s="2">
        <v>-0.37</v>
      </c>
      <c r="G4757" s="2">
        <f t="shared" si="4"/>
        <v>-0.0037</v>
      </c>
      <c r="H4757" s="2">
        <f t="shared" si="21"/>
        <v>2.422</v>
      </c>
      <c r="I4757" s="2">
        <f t="shared" si="27"/>
        <v>1.903188203</v>
      </c>
      <c r="J4757" s="2">
        <f t="shared" si="5"/>
        <v>566.1503463</v>
      </c>
      <c r="K4757" s="2">
        <f t="shared" si="6"/>
        <v>585.2954229</v>
      </c>
      <c r="L4757" s="2">
        <f t="shared" si="7"/>
        <v>0</v>
      </c>
      <c r="M4757" s="2">
        <f t="shared" si="1"/>
        <v>585.2954229</v>
      </c>
      <c r="O4757" s="2">
        <v>4755.0</v>
      </c>
      <c r="P4757" s="2">
        <v>3250.0</v>
      </c>
      <c r="Q4757" s="2">
        <v>3242.0</v>
      </c>
      <c r="R4757" s="2">
        <v>3270.0</v>
      </c>
      <c r="S4757" s="2">
        <v>3207.0</v>
      </c>
      <c r="T4757" s="2">
        <v>1.336837006E9</v>
      </c>
      <c r="U4757" s="2">
        <v>4.3179835E7</v>
      </c>
      <c r="V4757" s="2">
        <v>2.551314E7</v>
      </c>
      <c r="W4757" s="2">
        <v>787997.0</v>
      </c>
      <c r="X4757" s="2">
        <v>1534.0</v>
      </c>
      <c r="Y4757" s="2">
        <f t="shared" si="8"/>
        <v>0.3811408851</v>
      </c>
      <c r="Z4757" s="2">
        <f t="shared" ref="Z4757:AC4757" si="4808">ROUNDDOWN($Y4757*Z$1,0)-IF(MOD($Y4757*Z$1,1)=0,1,0)+1</f>
        <v>1</v>
      </c>
      <c r="AA4757" s="2">
        <f t="shared" si="4808"/>
        <v>2</v>
      </c>
      <c r="AB4757" s="2">
        <f t="shared" si="4808"/>
        <v>2</v>
      </c>
      <c r="AC4757" s="2">
        <f t="shared" si="4808"/>
        <v>2</v>
      </c>
      <c r="AD4757" s="2">
        <f t="shared" si="10"/>
        <v>0</v>
      </c>
      <c r="AE4757" s="2">
        <f t="shared" si="11"/>
        <v>0</v>
      </c>
      <c r="AF4757" s="2">
        <f t="shared" si="12"/>
        <v>1</v>
      </c>
      <c r="AG4757" s="2">
        <f t="shared" si="13"/>
        <v>0</v>
      </c>
      <c r="AH4757" s="2">
        <f t="shared" si="14"/>
        <v>0</v>
      </c>
      <c r="AI4757" s="2">
        <f t="shared" si="15"/>
        <v>0</v>
      </c>
      <c r="AJ4757" s="2">
        <f t="shared" si="16"/>
        <v>0</v>
      </c>
      <c r="AK4757" s="2">
        <f t="shared" si="17"/>
        <v>0</v>
      </c>
      <c r="AL4757" s="2">
        <f t="shared" si="18"/>
        <v>1</v>
      </c>
    </row>
    <row r="4758" ht="13.5" customHeight="1">
      <c r="A4758" s="3">
        <v>44900.0</v>
      </c>
      <c r="B4758" s="2">
        <v>3216.0</v>
      </c>
      <c r="C4758" s="2">
        <f t="shared" si="3"/>
        <v>3216</v>
      </c>
      <c r="D4758" s="2">
        <f t="shared" si="26"/>
        <v>6237.50414</v>
      </c>
      <c r="E4758" s="2">
        <f t="shared" si="20"/>
        <v>2761.887105</v>
      </c>
      <c r="F4758" s="2">
        <v>-0.43</v>
      </c>
      <c r="G4758" s="2">
        <f t="shared" si="4"/>
        <v>-0.0043</v>
      </c>
      <c r="H4758" s="2">
        <f t="shared" si="21"/>
        <v>2.4177</v>
      </c>
      <c r="I4758" s="2">
        <f t="shared" si="27"/>
        <v>1.90359003</v>
      </c>
      <c r="J4758" s="2">
        <f t="shared" si="5"/>
        <v>563.7158998</v>
      </c>
      <c r="K4758" s="2">
        <f t="shared" si="6"/>
        <v>582.7786526</v>
      </c>
      <c r="L4758" s="2">
        <f t="shared" si="7"/>
        <v>0</v>
      </c>
      <c r="M4758" s="2">
        <f t="shared" si="1"/>
        <v>582.7786526</v>
      </c>
      <c r="O4758" s="2">
        <v>4756.0</v>
      </c>
      <c r="P4758" s="2">
        <v>3211.0</v>
      </c>
      <c r="Q4758" s="2">
        <v>3230.0</v>
      </c>
      <c r="R4758" s="2">
        <v>3259.0</v>
      </c>
      <c r="S4758" s="2">
        <v>3205.0</v>
      </c>
      <c r="T4758" s="2">
        <v>1.336837006E9</v>
      </c>
      <c r="U4758" s="2">
        <v>4.2992678E7</v>
      </c>
      <c r="V4758" s="2">
        <v>8.5664498E7</v>
      </c>
      <c r="W4758" s="2">
        <v>2654820.0</v>
      </c>
      <c r="X4758" s="2">
        <v>3932.0</v>
      </c>
      <c r="Y4758" s="2">
        <f t="shared" si="8"/>
        <v>0.3668290702</v>
      </c>
      <c r="Z4758" s="2">
        <f t="shared" ref="Z4758:AC4758" si="4809">ROUNDDOWN($Y4758*Z$1,0)-IF(MOD($Y4758*Z$1,1)=0,1,0)+1</f>
        <v>1</v>
      </c>
      <c r="AA4758" s="2">
        <f t="shared" si="4809"/>
        <v>2</v>
      </c>
      <c r="AB4758" s="2">
        <f t="shared" si="4809"/>
        <v>2</v>
      </c>
      <c r="AC4758" s="2">
        <f t="shared" si="4809"/>
        <v>2</v>
      </c>
      <c r="AD4758" s="2">
        <f t="shared" si="10"/>
        <v>0</v>
      </c>
      <c r="AE4758" s="2">
        <f t="shared" si="11"/>
        <v>0</v>
      </c>
      <c r="AF4758" s="2">
        <f t="shared" si="12"/>
        <v>1</v>
      </c>
      <c r="AG4758" s="2">
        <f t="shared" si="13"/>
        <v>0</v>
      </c>
      <c r="AH4758" s="2">
        <f t="shared" si="14"/>
        <v>0</v>
      </c>
      <c r="AI4758" s="2">
        <f t="shared" si="15"/>
        <v>0</v>
      </c>
      <c r="AJ4758" s="2">
        <f t="shared" si="16"/>
        <v>0</v>
      </c>
      <c r="AK4758" s="2">
        <f t="shared" si="17"/>
        <v>0</v>
      </c>
      <c r="AL4758" s="2">
        <f t="shared" si="18"/>
        <v>1</v>
      </c>
    </row>
    <row r="4759" ht="13.5" customHeight="1">
      <c r="A4759" s="3">
        <v>44901.0</v>
      </c>
      <c r="B4759" s="2">
        <v>3167.0</v>
      </c>
      <c r="C4759" s="2">
        <f t="shared" si="3"/>
        <v>3167</v>
      </c>
      <c r="D4759" s="2">
        <f t="shared" si="26"/>
        <v>6240.010538</v>
      </c>
      <c r="E4759" s="2">
        <f t="shared" si="20"/>
        <v>2762.229673</v>
      </c>
      <c r="F4759" s="2">
        <v>-1.52</v>
      </c>
      <c r="G4759" s="2">
        <f t="shared" si="4"/>
        <v>-0.0152</v>
      </c>
      <c r="H4759" s="2">
        <f t="shared" si="21"/>
        <v>2.4025</v>
      </c>
      <c r="I4759" s="2">
        <f t="shared" si="27"/>
        <v>1.903991858</v>
      </c>
      <c r="J4759" s="2">
        <f t="shared" si="5"/>
        <v>555.1474182</v>
      </c>
      <c r="K4759" s="2">
        <f t="shared" si="6"/>
        <v>573.920417</v>
      </c>
      <c r="L4759" s="2">
        <f t="shared" si="7"/>
        <v>0</v>
      </c>
      <c r="M4759" s="2">
        <f t="shared" si="1"/>
        <v>573.920417</v>
      </c>
      <c r="O4759" s="2">
        <v>4757.0</v>
      </c>
      <c r="P4759" s="2">
        <v>3215.0</v>
      </c>
      <c r="Q4759" s="2">
        <v>3216.0</v>
      </c>
      <c r="R4759" s="2">
        <v>3238.0</v>
      </c>
      <c r="S4759" s="2">
        <v>3167.0</v>
      </c>
      <c r="T4759" s="2">
        <v>1.336837006E9</v>
      </c>
      <c r="U4759" s="2">
        <v>4.2337628E7</v>
      </c>
      <c r="V4759" s="2">
        <v>7.1637515E7</v>
      </c>
      <c r="W4759" s="2">
        <v>2241719.0</v>
      </c>
      <c r="X4759" s="2">
        <v>3824.0</v>
      </c>
      <c r="Y4759" s="2">
        <f t="shared" si="8"/>
        <v>0.1411896062</v>
      </c>
      <c r="Z4759" s="2">
        <f t="shared" ref="Z4759:AC4759" si="4810">ROUNDDOWN($Y4759*Z$1,0)-IF(MOD($Y4759*Z$1,1)=0,1,0)+1</f>
        <v>1</v>
      </c>
      <c r="AA4759" s="2">
        <f t="shared" si="4810"/>
        <v>1</v>
      </c>
      <c r="AB4759" s="2">
        <f t="shared" si="4810"/>
        <v>1</v>
      </c>
      <c r="AC4759" s="2">
        <f t="shared" si="4810"/>
        <v>1</v>
      </c>
      <c r="AD4759" s="2">
        <f t="shared" si="10"/>
        <v>0</v>
      </c>
      <c r="AE4759" s="2">
        <f t="shared" si="11"/>
        <v>0</v>
      </c>
      <c r="AF4759" s="2">
        <f t="shared" si="12"/>
        <v>0</v>
      </c>
      <c r="AG4759" s="2">
        <f t="shared" si="13"/>
        <v>1</v>
      </c>
      <c r="AH4759" s="2">
        <f t="shared" si="14"/>
        <v>0</v>
      </c>
      <c r="AI4759" s="2">
        <f t="shared" si="15"/>
        <v>0</v>
      </c>
      <c r="AJ4759" s="2">
        <f t="shared" si="16"/>
        <v>0</v>
      </c>
      <c r="AK4759" s="2">
        <f t="shared" si="17"/>
        <v>0</v>
      </c>
      <c r="AL4759" s="2">
        <f t="shared" si="18"/>
        <v>1</v>
      </c>
    </row>
    <row r="4760" ht="13.5" customHeight="1">
      <c r="A4760" s="3">
        <v>44902.0</v>
      </c>
      <c r="B4760" s="2">
        <v>3100.0</v>
      </c>
      <c r="C4760" s="2">
        <f t="shared" si="3"/>
        <v>3100</v>
      </c>
      <c r="D4760" s="2">
        <f t="shared" si="26"/>
        <v>6242.517944</v>
      </c>
      <c r="E4760" s="2">
        <f t="shared" si="20"/>
        <v>2762.57224</v>
      </c>
      <c r="F4760" s="2">
        <v>-2.12</v>
      </c>
      <c r="G4760" s="2">
        <f t="shared" si="4"/>
        <v>-0.0212</v>
      </c>
      <c r="H4760" s="2">
        <f t="shared" si="21"/>
        <v>2.3813</v>
      </c>
      <c r="I4760" s="2">
        <f t="shared" si="27"/>
        <v>1.904393685</v>
      </c>
      <c r="J4760" s="2">
        <f t="shared" si="5"/>
        <v>543.3782929</v>
      </c>
      <c r="K4760" s="2">
        <f t="shared" si="6"/>
        <v>561.7533042</v>
      </c>
      <c r="L4760" s="2">
        <f t="shared" si="7"/>
        <v>0</v>
      </c>
      <c r="M4760" s="2">
        <f t="shared" si="1"/>
        <v>561.7533042</v>
      </c>
      <c r="O4760" s="2">
        <v>4758.0</v>
      </c>
      <c r="P4760" s="2">
        <v>3159.0</v>
      </c>
      <c r="Q4760" s="2">
        <v>3167.0</v>
      </c>
      <c r="R4760" s="2">
        <v>3177.0</v>
      </c>
      <c r="S4760" s="2">
        <v>3092.0</v>
      </c>
      <c r="T4760" s="2">
        <v>1.336837006E9</v>
      </c>
      <c r="U4760" s="2">
        <v>4.1441947E7</v>
      </c>
      <c r="V4760" s="2">
        <v>8.1425512E7</v>
      </c>
      <c r="W4760" s="2">
        <v>2603969.0</v>
      </c>
      <c r="X4760" s="2">
        <v>4974.0</v>
      </c>
      <c r="Y4760" s="2">
        <f t="shared" si="8"/>
        <v>0.07785221275</v>
      </c>
      <c r="Z4760" s="2">
        <f t="shared" ref="Z4760:AC4760" si="4811">ROUNDDOWN($Y4760*Z$1,0)-IF(MOD($Y4760*Z$1,1)=0,1,0)+1</f>
        <v>1</v>
      </c>
      <c r="AA4760" s="2">
        <f t="shared" si="4811"/>
        <v>1</v>
      </c>
      <c r="AB4760" s="2">
        <f t="shared" si="4811"/>
        <v>1</v>
      </c>
      <c r="AC4760" s="2">
        <f t="shared" si="4811"/>
        <v>1</v>
      </c>
      <c r="AD4760" s="2">
        <f t="shared" si="10"/>
        <v>0</v>
      </c>
      <c r="AE4760" s="2">
        <f t="shared" si="11"/>
        <v>0</v>
      </c>
      <c r="AF4760" s="2">
        <f t="shared" si="12"/>
        <v>0</v>
      </c>
      <c r="AG4760" s="2">
        <f t="shared" si="13"/>
        <v>0</v>
      </c>
      <c r="AH4760" s="2">
        <f t="shared" si="14"/>
        <v>0</v>
      </c>
      <c r="AI4760" s="2">
        <f t="shared" si="15"/>
        <v>0</v>
      </c>
      <c r="AJ4760" s="2">
        <f t="shared" si="16"/>
        <v>0</v>
      </c>
      <c r="AK4760" s="2">
        <f t="shared" si="17"/>
        <v>1</v>
      </c>
      <c r="AL4760" s="2">
        <f t="shared" si="18"/>
        <v>1</v>
      </c>
    </row>
    <row r="4761" ht="13.5" customHeight="1">
      <c r="A4761" s="3">
        <v>44903.0</v>
      </c>
      <c r="B4761" s="2">
        <v>3190.0</v>
      </c>
      <c r="C4761" s="2">
        <f t="shared" si="3"/>
        <v>3190</v>
      </c>
      <c r="D4761" s="2">
        <f t="shared" si="26"/>
        <v>6245.026357</v>
      </c>
      <c r="E4761" s="2">
        <f t="shared" si="20"/>
        <v>2762.914808</v>
      </c>
      <c r="F4761" s="2">
        <v>2.9</v>
      </c>
      <c r="G4761" s="2">
        <f t="shared" si="4"/>
        <v>0.029</v>
      </c>
      <c r="H4761" s="2">
        <f t="shared" si="21"/>
        <v>2.4103</v>
      </c>
      <c r="I4761" s="2">
        <f t="shared" si="27"/>
        <v>1.904795512</v>
      </c>
      <c r="J4761" s="2">
        <f t="shared" si="5"/>
        <v>559.1362634</v>
      </c>
      <c r="K4761" s="2">
        <f t="shared" si="6"/>
        <v>578.04415</v>
      </c>
      <c r="L4761" s="2">
        <f t="shared" si="7"/>
        <v>0</v>
      </c>
      <c r="M4761" s="2">
        <f t="shared" si="1"/>
        <v>578.04415</v>
      </c>
      <c r="O4761" s="2">
        <v>4759.0</v>
      </c>
      <c r="P4761" s="2">
        <v>3129.0</v>
      </c>
      <c r="Q4761" s="2">
        <v>3100.0</v>
      </c>
      <c r="R4761" s="2">
        <v>3193.0</v>
      </c>
      <c r="S4761" s="2">
        <v>3125.0</v>
      </c>
      <c r="T4761" s="2">
        <v>1.336837006E9</v>
      </c>
      <c r="U4761" s="2">
        <v>4.26451E7</v>
      </c>
      <c r="V4761" s="2">
        <v>1.16588845E8</v>
      </c>
      <c r="W4761" s="2">
        <v>3692237.0</v>
      </c>
      <c r="X4761" s="2">
        <v>7413.0</v>
      </c>
      <c r="Y4761" s="2">
        <f t="shared" si="8"/>
        <v>0.9573690621</v>
      </c>
      <c r="Z4761" s="2">
        <f t="shared" ref="Z4761:AC4761" si="4812">ROUNDDOWN($Y4761*Z$1,0)-IF(MOD($Y4761*Z$1,1)=0,1,0)+1</f>
        <v>2</v>
      </c>
      <c r="AA4761" s="2">
        <f t="shared" si="4812"/>
        <v>3</v>
      </c>
      <c r="AB4761" s="2">
        <f t="shared" si="4812"/>
        <v>4</v>
      </c>
      <c r="AC4761" s="2">
        <f t="shared" si="4812"/>
        <v>5</v>
      </c>
      <c r="AD4761" s="2">
        <f t="shared" si="10"/>
        <v>0</v>
      </c>
      <c r="AE4761" s="2">
        <f t="shared" si="11"/>
        <v>1</v>
      </c>
      <c r="AF4761" s="2">
        <f t="shared" si="12"/>
        <v>0</v>
      </c>
      <c r="AG4761" s="2">
        <f t="shared" si="13"/>
        <v>0</v>
      </c>
      <c r="AH4761" s="2">
        <f t="shared" si="14"/>
        <v>0</v>
      </c>
      <c r="AI4761" s="2">
        <f t="shared" si="15"/>
        <v>0</v>
      </c>
      <c r="AJ4761" s="2">
        <f t="shared" si="16"/>
        <v>0</v>
      </c>
      <c r="AK4761" s="2">
        <f t="shared" si="17"/>
        <v>0</v>
      </c>
      <c r="AL4761" s="2">
        <f t="shared" si="18"/>
        <v>1</v>
      </c>
    </row>
    <row r="4762" ht="13.5" customHeight="1">
      <c r="A4762" s="3">
        <v>44906.0</v>
      </c>
      <c r="B4762" s="2">
        <v>3221.0</v>
      </c>
      <c r="C4762" s="2">
        <f t="shared" si="3"/>
        <v>3221</v>
      </c>
      <c r="D4762" s="2">
        <f t="shared" si="26"/>
        <v>6247.535779</v>
      </c>
      <c r="E4762" s="2">
        <f t="shared" si="20"/>
        <v>2763.257376</v>
      </c>
      <c r="F4762" s="2">
        <v>0.97</v>
      </c>
      <c r="G4762" s="2">
        <f t="shared" si="4"/>
        <v>0.0097</v>
      </c>
      <c r="H4762" s="2">
        <f t="shared" si="21"/>
        <v>2.42</v>
      </c>
      <c r="I4762" s="2">
        <f t="shared" si="27"/>
        <v>1.905197339</v>
      </c>
      <c r="J4762" s="2">
        <f t="shared" si="5"/>
        <v>564.5598851</v>
      </c>
      <c r="K4762" s="2">
        <f t="shared" si="6"/>
        <v>583.6511783</v>
      </c>
      <c r="L4762" s="2">
        <f t="shared" si="7"/>
        <v>0</v>
      </c>
      <c r="M4762" s="2">
        <f t="shared" si="1"/>
        <v>583.6511783</v>
      </c>
      <c r="O4762" s="2">
        <v>4760.0</v>
      </c>
      <c r="P4762" s="2">
        <v>3159.0</v>
      </c>
      <c r="Q4762" s="2">
        <v>3190.0</v>
      </c>
      <c r="R4762" s="2">
        <v>3221.0</v>
      </c>
      <c r="S4762" s="2">
        <v>3159.0</v>
      </c>
      <c r="T4762" s="2">
        <v>1.336837006E9</v>
      </c>
      <c r="U4762" s="2">
        <v>4.305952E7</v>
      </c>
      <c r="V4762" s="2">
        <v>2.2821463E7</v>
      </c>
      <c r="W4762" s="2">
        <v>715391.0</v>
      </c>
      <c r="X4762" s="2">
        <v>2507.0</v>
      </c>
      <c r="Y4762" s="2">
        <f t="shared" si="8"/>
        <v>0.7484774665</v>
      </c>
      <c r="Z4762" s="2">
        <f t="shared" ref="Z4762:AC4762" si="4813">ROUNDDOWN($Y4762*Z$1,0)-IF(MOD($Y4762*Z$1,1)=0,1,0)+1</f>
        <v>2</v>
      </c>
      <c r="AA4762" s="2">
        <f t="shared" si="4813"/>
        <v>3</v>
      </c>
      <c r="AB4762" s="2">
        <f t="shared" si="4813"/>
        <v>3</v>
      </c>
      <c r="AC4762" s="2">
        <f t="shared" si="4813"/>
        <v>4</v>
      </c>
      <c r="AD4762" s="2">
        <f t="shared" si="10"/>
        <v>0</v>
      </c>
      <c r="AE4762" s="2">
        <f t="shared" si="11"/>
        <v>1</v>
      </c>
      <c r="AF4762" s="2">
        <f t="shared" si="12"/>
        <v>0</v>
      </c>
      <c r="AG4762" s="2">
        <f t="shared" si="13"/>
        <v>0</v>
      </c>
      <c r="AH4762" s="2">
        <f t="shared" si="14"/>
        <v>0</v>
      </c>
      <c r="AI4762" s="2">
        <f t="shared" si="15"/>
        <v>0</v>
      </c>
      <c r="AJ4762" s="2">
        <f t="shared" si="16"/>
        <v>0</v>
      </c>
      <c r="AK4762" s="2">
        <f t="shared" si="17"/>
        <v>0</v>
      </c>
      <c r="AL4762" s="2">
        <f t="shared" si="18"/>
        <v>1</v>
      </c>
    </row>
    <row r="4763" ht="13.5" customHeight="1">
      <c r="A4763" s="3">
        <v>44907.0</v>
      </c>
      <c r="B4763" s="2">
        <v>3223.0</v>
      </c>
      <c r="C4763" s="2">
        <f t="shared" si="3"/>
        <v>3223</v>
      </c>
      <c r="D4763" s="2">
        <f t="shared" si="26"/>
        <v>6250.046208</v>
      </c>
      <c r="E4763" s="2">
        <f t="shared" si="20"/>
        <v>2763.599943</v>
      </c>
      <c r="F4763" s="2">
        <v>0.06</v>
      </c>
      <c r="G4763" s="2">
        <f t="shared" si="4"/>
        <v>0.0006</v>
      </c>
      <c r="H4763" s="2">
        <f t="shared" si="21"/>
        <v>2.4206</v>
      </c>
      <c r="I4763" s="2">
        <f t="shared" si="27"/>
        <v>1.905599166</v>
      </c>
      <c r="J4763" s="2">
        <f t="shared" si="5"/>
        <v>564.8986211</v>
      </c>
      <c r="K4763" s="2">
        <f t="shared" si="6"/>
        <v>584.001369</v>
      </c>
      <c r="L4763" s="2">
        <f t="shared" si="7"/>
        <v>0</v>
      </c>
      <c r="M4763" s="2">
        <f t="shared" si="1"/>
        <v>584.001369</v>
      </c>
      <c r="O4763" s="2">
        <v>4761.0</v>
      </c>
      <c r="P4763" s="2">
        <v>3220.0</v>
      </c>
      <c r="Q4763" s="2">
        <v>3221.0</v>
      </c>
      <c r="R4763" s="2">
        <v>3262.0</v>
      </c>
      <c r="S4763" s="2">
        <v>3213.0</v>
      </c>
      <c r="T4763" s="2">
        <v>1.336837006E9</v>
      </c>
      <c r="U4763" s="2">
        <v>4.3086257E7</v>
      </c>
      <c r="V4763" s="2">
        <v>1.18966595E8</v>
      </c>
      <c r="W4763" s="2">
        <v>3674142.0</v>
      </c>
      <c r="X4763" s="2">
        <v>5471.0</v>
      </c>
      <c r="Y4763" s="2">
        <f t="shared" si="8"/>
        <v>0.5095412099</v>
      </c>
      <c r="Z4763" s="2">
        <f t="shared" ref="Z4763:AC4763" si="4814">ROUNDDOWN($Y4763*Z$1,0)-IF(MOD($Y4763*Z$1,1)=0,1,0)+1</f>
        <v>2</v>
      </c>
      <c r="AA4763" s="2">
        <f t="shared" si="4814"/>
        <v>2</v>
      </c>
      <c r="AB4763" s="2">
        <f t="shared" si="4814"/>
        <v>3</v>
      </c>
      <c r="AC4763" s="2">
        <f t="shared" si="4814"/>
        <v>3</v>
      </c>
      <c r="AD4763" s="2">
        <f t="shared" si="10"/>
        <v>1</v>
      </c>
      <c r="AE4763" s="2">
        <f t="shared" si="11"/>
        <v>0</v>
      </c>
      <c r="AF4763" s="2">
        <f t="shared" si="12"/>
        <v>0</v>
      </c>
      <c r="AG4763" s="2">
        <f t="shared" si="13"/>
        <v>0</v>
      </c>
      <c r="AH4763" s="2">
        <f t="shared" si="14"/>
        <v>0</v>
      </c>
      <c r="AI4763" s="2">
        <f t="shared" si="15"/>
        <v>0</v>
      </c>
      <c r="AJ4763" s="2">
        <f t="shared" si="16"/>
        <v>0</v>
      </c>
      <c r="AK4763" s="2">
        <f t="shared" si="17"/>
        <v>0</v>
      </c>
      <c r="AL4763" s="2">
        <f t="shared" si="18"/>
        <v>1</v>
      </c>
    </row>
    <row r="4764" ht="13.5" customHeight="1">
      <c r="A4764" s="3">
        <v>44908.0</v>
      </c>
      <c r="B4764" s="2">
        <v>3232.0</v>
      </c>
      <c r="C4764" s="2">
        <f t="shared" si="3"/>
        <v>3232</v>
      </c>
      <c r="D4764" s="2">
        <f t="shared" si="26"/>
        <v>6252.557647</v>
      </c>
      <c r="E4764" s="2">
        <f t="shared" si="20"/>
        <v>2763.942511</v>
      </c>
      <c r="F4764" s="2">
        <v>0.28</v>
      </c>
      <c r="G4764" s="2">
        <f t="shared" si="4"/>
        <v>0.0028</v>
      </c>
      <c r="H4764" s="2">
        <f t="shared" si="21"/>
        <v>2.4234</v>
      </c>
      <c r="I4764" s="2">
        <f t="shared" si="27"/>
        <v>1.906000993</v>
      </c>
      <c r="J4764" s="2">
        <f t="shared" si="5"/>
        <v>566.4803372</v>
      </c>
      <c r="K4764" s="2">
        <f t="shared" si="6"/>
        <v>585.6365728</v>
      </c>
      <c r="L4764" s="2">
        <f t="shared" si="7"/>
        <v>0</v>
      </c>
      <c r="M4764" s="2">
        <f t="shared" si="1"/>
        <v>585.6365728</v>
      </c>
      <c r="O4764" s="2">
        <v>4762.0</v>
      </c>
      <c r="P4764" s="2">
        <v>3230.0</v>
      </c>
      <c r="Q4764" s="2">
        <v>3223.0</v>
      </c>
      <c r="R4764" s="2">
        <v>3281.0</v>
      </c>
      <c r="S4764" s="2">
        <v>3213.0</v>
      </c>
      <c r="T4764" s="2">
        <v>1.336837006E9</v>
      </c>
      <c r="U4764" s="2">
        <v>4.3206572E7</v>
      </c>
      <c r="V4764" s="2">
        <v>1.10940517E8</v>
      </c>
      <c r="W4764" s="2">
        <v>3418751.0</v>
      </c>
      <c r="X4764" s="2">
        <v>7400.0</v>
      </c>
      <c r="Y4764" s="2">
        <f t="shared" si="8"/>
        <v>0.5683110028</v>
      </c>
      <c r="Z4764" s="2">
        <f t="shared" ref="Z4764:AC4764" si="4815">ROUNDDOWN($Y4764*Z$1,0)-IF(MOD($Y4764*Z$1,1)=0,1,0)+1</f>
        <v>2</v>
      </c>
      <c r="AA4764" s="2">
        <f t="shared" si="4815"/>
        <v>2</v>
      </c>
      <c r="AB4764" s="2">
        <f t="shared" si="4815"/>
        <v>3</v>
      </c>
      <c r="AC4764" s="2">
        <f t="shared" si="4815"/>
        <v>3</v>
      </c>
      <c r="AD4764" s="2">
        <f t="shared" si="10"/>
        <v>0</v>
      </c>
      <c r="AE4764" s="2">
        <f t="shared" si="11"/>
        <v>0</v>
      </c>
      <c r="AF4764" s="2">
        <f t="shared" si="12"/>
        <v>0</v>
      </c>
      <c r="AG4764" s="2">
        <f t="shared" si="13"/>
        <v>0</v>
      </c>
      <c r="AH4764" s="2">
        <f t="shared" si="14"/>
        <v>1</v>
      </c>
      <c r="AI4764" s="2">
        <f t="shared" si="15"/>
        <v>0</v>
      </c>
      <c r="AJ4764" s="2">
        <f t="shared" si="16"/>
        <v>0</v>
      </c>
      <c r="AK4764" s="2">
        <f t="shared" si="17"/>
        <v>0</v>
      </c>
      <c r="AL4764" s="2">
        <f t="shared" si="18"/>
        <v>1</v>
      </c>
    </row>
    <row r="4765" ht="13.5" customHeight="1">
      <c r="A4765" s="3">
        <v>44909.0</v>
      </c>
      <c r="B4765" s="2">
        <v>3160.0</v>
      </c>
      <c r="C4765" s="2">
        <f t="shared" si="3"/>
        <v>3160</v>
      </c>
      <c r="D4765" s="2">
        <f t="shared" si="26"/>
        <v>6255.070094</v>
      </c>
      <c r="E4765" s="2">
        <f t="shared" si="20"/>
        <v>2764.285079</v>
      </c>
      <c r="F4765" s="2">
        <v>-2.23</v>
      </c>
      <c r="G4765" s="2">
        <f t="shared" si="4"/>
        <v>-0.0223</v>
      </c>
      <c r="H4765" s="2">
        <f t="shared" si="21"/>
        <v>2.4011</v>
      </c>
      <c r="I4765" s="2">
        <f t="shared" si="27"/>
        <v>1.906402821</v>
      </c>
      <c r="J4765" s="2">
        <f t="shared" si="5"/>
        <v>553.8478257</v>
      </c>
      <c r="K4765" s="2">
        <f t="shared" si="6"/>
        <v>572.5768772</v>
      </c>
      <c r="L4765" s="2">
        <f t="shared" si="7"/>
        <v>0</v>
      </c>
      <c r="M4765" s="2">
        <f t="shared" si="1"/>
        <v>572.5768772</v>
      </c>
      <c r="O4765" s="2">
        <v>4763.0</v>
      </c>
      <c r="P4765" s="2">
        <v>3219.0</v>
      </c>
      <c r="Q4765" s="2">
        <v>3232.0</v>
      </c>
      <c r="R4765" s="2">
        <v>3243.0</v>
      </c>
      <c r="S4765" s="2">
        <v>3140.0</v>
      </c>
      <c r="T4765" s="2">
        <v>1.336837006E9</v>
      </c>
      <c r="U4765" s="2">
        <v>4.2244049E7</v>
      </c>
      <c r="V4765" s="2">
        <v>7.893257E7</v>
      </c>
      <c r="W4765" s="2">
        <v>2487744.0</v>
      </c>
      <c r="X4765" s="2">
        <v>3646.0</v>
      </c>
      <c r="Y4765" s="2">
        <f t="shared" si="8"/>
        <v>0.06983353634</v>
      </c>
      <c r="Z4765" s="2">
        <f t="shared" ref="Z4765:AC4765" si="4816">ROUNDDOWN($Y4765*Z$1,0)-IF(MOD($Y4765*Z$1,1)=0,1,0)+1</f>
        <v>1</v>
      </c>
      <c r="AA4765" s="2">
        <f t="shared" si="4816"/>
        <v>1</v>
      </c>
      <c r="AB4765" s="2">
        <f t="shared" si="4816"/>
        <v>1</v>
      </c>
      <c r="AC4765" s="2">
        <f t="shared" si="4816"/>
        <v>1</v>
      </c>
      <c r="AD4765" s="2">
        <f t="shared" si="10"/>
        <v>0</v>
      </c>
      <c r="AE4765" s="2">
        <f t="shared" si="11"/>
        <v>0</v>
      </c>
      <c r="AF4765" s="2">
        <f t="shared" si="12"/>
        <v>1</v>
      </c>
      <c r="AG4765" s="2">
        <f t="shared" si="13"/>
        <v>0</v>
      </c>
      <c r="AH4765" s="2">
        <f t="shared" si="14"/>
        <v>0</v>
      </c>
      <c r="AI4765" s="2">
        <f t="shared" si="15"/>
        <v>0</v>
      </c>
      <c r="AJ4765" s="2">
        <f t="shared" si="16"/>
        <v>0</v>
      </c>
      <c r="AK4765" s="2">
        <f t="shared" si="17"/>
        <v>0</v>
      </c>
      <c r="AL4765" s="2">
        <f t="shared" si="18"/>
        <v>1</v>
      </c>
    </row>
    <row r="4766" ht="13.5" customHeight="1">
      <c r="A4766" s="3">
        <v>44910.0</v>
      </c>
      <c r="B4766" s="2">
        <v>3080.0</v>
      </c>
      <c r="C4766" s="2">
        <f t="shared" si="3"/>
        <v>3080</v>
      </c>
      <c r="D4766" s="2">
        <f t="shared" si="26"/>
        <v>6257.583551</v>
      </c>
      <c r="E4766" s="2">
        <f t="shared" si="20"/>
        <v>2764.627647</v>
      </c>
      <c r="F4766" s="2">
        <v>-2.53</v>
      </c>
      <c r="G4766" s="2">
        <f t="shared" si="4"/>
        <v>-0.0253</v>
      </c>
      <c r="H4766" s="2">
        <f t="shared" si="21"/>
        <v>2.3758</v>
      </c>
      <c r="I4766" s="2">
        <f t="shared" si="27"/>
        <v>1.906804648</v>
      </c>
      <c r="J4766" s="2">
        <f t="shared" si="5"/>
        <v>539.8354757</v>
      </c>
      <c r="K4766" s="2">
        <f t="shared" si="6"/>
        <v>558.0906822</v>
      </c>
      <c r="L4766" s="2">
        <f t="shared" si="7"/>
        <v>0</v>
      </c>
      <c r="M4766" s="2">
        <f t="shared" si="1"/>
        <v>558.0906822</v>
      </c>
      <c r="O4766" s="2">
        <v>4764.0</v>
      </c>
      <c r="P4766" s="2">
        <v>3130.0</v>
      </c>
      <c r="Q4766" s="2">
        <v>3160.0</v>
      </c>
      <c r="R4766" s="2">
        <v>3192.0</v>
      </c>
      <c r="S4766" s="2">
        <v>3061.0</v>
      </c>
      <c r="T4766" s="2">
        <v>1.336837006E9</v>
      </c>
      <c r="U4766" s="2">
        <v>4.117458E7</v>
      </c>
      <c r="V4766" s="2">
        <v>1.01894335E8</v>
      </c>
      <c r="W4766" s="2">
        <v>3279154.0</v>
      </c>
      <c r="X4766" s="2">
        <v>4236.0</v>
      </c>
      <c r="Y4766" s="2">
        <f t="shared" si="8"/>
        <v>0.05247665449</v>
      </c>
      <c r="Z4766" s="2">
        <f t="shared" ref="Z4766:AC4766" si="4817">ROUNDDOWN($Y4766*Z$1,0)-IF(MOD($Y4766*Z$1,1)=0,1,0)+1</f>
        <v>1</v>
      </c>
      <c r="AA4766" s="2">
        <f t="shared" si="4817"/>
        <v>1</v>
      </c>
      <c r="AB4766" s="2">
        <f t="shared" si="4817"/>
        <v>1</v>
      </c>
      <c r="AC4766" s="2">
        <f t="shared" si="4817"/>
        <v>1</v>
      </c>
      <c r="AD4766" s="2">
        <f t="shared" si="10"/>
        <v>0</v>
      </c>
      <c r="AE4766" s="2">
        <f t="shared" si="11"/>
        <v>0</v>
      </c>
      <c r="AF4766" s="2">
        <f t="shared" si="12"/>
        <v>0</v>
      </c>
      <c r="AG4766" s="2">
        <f t="shared" si="13"/>
        <v>1</v>
      </c>
      <c r="AH4766" s="2">
        <f t="shared" si="14"/>
        <v>0</v>
      </c>
      <c r="AI4766" s="2">
        <f t="shared" si="15"/>
        <v>0</v>
      </c>
      <c r="AJ4766" s="2">
        <f t="shared" si="16"/>
        <v>0</v>
      </c>
      <c r="AK4766" s="2">
        <f t="shared" si="17"/>
        <v>0</v>
      </c>
      <c r="AL4766" s="2">
        <f t="shared" si="18"/>
        <v>1</v>
      </c>
    </row>
    <row r="4767" ht="13.5" customHeight="1">
      <c r="A4767" s="3">
        <v>44913.0</v>
      </c>
      <c r="B4767" s="2">
        <v>3035.0</v>
      </c>
      <c r="C4767" s="2">
        <f t="shared" si="3"/>
        <v>3035</v>
      </c>
      <c r="D4767" s="2">
        <f t="shared" si="26"/>
        <v>6260.098019</v>
      </c>
      <c r="E4767" s="2">
        <f t="shared" si="20"/>
        <v>2764.970214</v>
      </c>
      <c r="F4767" s="2">
        <v>-1.46</v>
      </c>
      <c r="G4767" s="2">
        <f t="shared" si="4"/>
        <v>-0.0146</v>
      </c>
      <c r="H4767" s="2">
        <f t="shared" si="21"/>
        <v>2.3612</v>
      </c>
      <c r="I4767" s="2">
        <f t="shared" si="27"/>
        <v>1.907206475</v>
      </c>
      <c r="J4767" s="2">
        <f t="shared" si="5"/>
        <v>531.9538778</v>
      </c>
      <c r="K4767" s="2">
        <f t="shared" si="6"/>
        <v>549.9425583</v>
      </c>
      <c r="L4767" s="2">
        <f t="shared" si="7"/>
        <v>0</v>
      </c>
      <c r="M4767" s="2">
        <f t="shared" si="1"/>
        <v>549.9425583</v>
      </c>
      <c r="O4767" s="2">
        <v>4765.0</v>
      </c>
      <c r="P4767" s="2">
        <v>3037.0</v>
      </c>
      <c r="Q4767" s="2">
        <v>3080.0</v>
      </c>
      <c r="R4767" s="2">
        <v>3055.0</v>
      </c>
      <c r="S4767" s="2">
        <v>3022.0</v>
      </c>
      <c r="T4767" s="2">
        <v>1.336837006E9</v>
      </c>
      <c r="U4767" s="2">
        <v>4.0573003E7</v>
      </c>
      <c r="V4767" s="2">
        <v>4.8122043E7</v>
      </c>
      <c r="W4767" s="2">
        <v>1585410.0</v>
      </c>
      <c r="X4767" s="2">
        <v>2660.0</v>
      </c>
      <c r="Y4767" s="2">
        <f t="shared" si="8"/>
        <v>0.1514413317</v>
      </c>
      <c r="Z4767" s="2">
        <f t="shared" ref="Z4767:AC4767" si="4818">ROUNDDOWN($Y4767*Z$1,0)-IF(MOD($Y4767*Z$1,1)=0,1,0)+1</f>
        <v>1</v>
      </c>
      <c r="AA4767" s="2">
        <f t="shared" si="4818"/>
        <v>1</v>
      </c>
      <c r="AB4767" s="2">
        <f t="shared" si="4818"/>
        <v>1</v>
      </c>
      <c r="AC4767" s="2">
        <f t="shared" si="4818"/>
        <v>1</v>
      </c>
      <c r="AD4767" s="2">
        <f t="shared" si="10"/>
        <v>0</v>
      </c>
      <c r="AE4767" s="2">
        <f t="shared" si="11"/>
        <v>0</v>
      </c>
      <c r="AF4767" s="2">
        <f t="shared" si="12"/>
        <v>0</v>
      </c>
      <c r="AG4767" s="2">
        <f t="shared" si="13"/>
        <v>0</v>
      </c>
      <c r="AH4767" s="2">
        <f t="shared" si="14"/>
        <v>0</v>
      </c>
      <c r="AI4767" s="2">
        <f t="shared" si="15"/>
        <v>0</v>
      </c>
      <c r="AJ4767" s="2">
        <f t="shared" si="16"/>
        <v>1</v>
      </c>
      <c r="AK4767" s="2">
        <f t="shared" si="17"/>
        <v>0</v>
      </c>
      <c r="AL4767" s="2">
        <f t="shared" si="18"/>
        <v>1</v>
      </c>
    </row>
    <row r="4768" ht="13.5" customHeight="1">
      <c r="A4768" s="3">
        <v>44914.0</v>
      </c>
      <c r="B4768" s="2">
        <v>3105.0</v>
      </c>
      <c r="C4768" s="2">
        <f t="shared" si="3"/>
        <v>3105</v>
      </c>
      <c r="D4768" s="2">
        <f t="shared" si="26"/>
        <v>6262.613496</v>
      </c>
      <c r="E4768" s="2">
        <f t="shared" si="20"/>
        <v>2765.312782</v>
      </c>
      <c r="F4768" s="2">
        <v>2.31</v>
      </c>
      <c r="G4768" s="2">
        <f t="shared" si="4"/>
        <v>0.0231</v>
      </c>
      <c r="H4768" s="2">
        <f t="shared" si="21"/>
        <v>2.3843</v>
      </c>
      <c r="I4768" s="2">
        <f t="shared" si="27"/>
        <v>1.907608302</v>
      </c>
      <c r="J4768" s="2">
        <f t="shared" si="5"/>
        <v>544.2420123</v>
      </c>
      <c r="K4768" s="2">
        <f t="shared" si="6"/>
        <v>562.6462314</v>
      </c>
      <c r="L4768" s="2">
        <f t="shared" si="7"/>
        <v>0</v>
      </c>
      <c r="M4768" s="2">
        <f t="shared" si="1"/>
        <v>562.6462314</v>
      </c>
      <c r="O4768" s="2">
        <v>4766.0</v>
      </c>
      <c r="P4768" s="2">
        <v>3055.0</v>
      </c>
      <c r="Q4768" s="2">
        <v>3035.0</v>
      </c>
      <c r="R4768" s="2">
        <v>3115.0</v>
      </c>
      <c r="S4768" s="2">
        <v>3052.0</v>
      </c>
      <c r="T4768" s="2">
        <v>1.336837006E9</v>
      </c>
      <c r="U4768" s="2">
        <v>4.1508789E7</v>
      </c>
      <c r="V4768" s="2">
        <v>2.07831604E8</v>
      </c>
      <c r="W4768" s="2">
        <v>6713935.0</v>
      </c>
      <c r="X4768" s="2">
        <v>7595.0</v>
      </c>
      <c r="Y4768" s="2">
        <f t="shared" si="8"/>
        <v>0.9254973609</v>
      </c>
      <c r="Z4768" s="2">
        <f t="shared" ref="Z4768:AC4768" si="4819">ROUNDDOWN($Y4768*Z$1,0)-IF(MOD($Y4768*Z$1,1)=0,1,0)+1</f>
        <v>2</v>
      </c>
      <c r="AA4768" s="2">
        <f t="shared" si="4819"/>
        <v>3</v>
      </c>
      <c r="AB4768" s="2">
        <f t="shared" si="4819"/>
        <v>4</v>
      </c>
      <c r="AC4768" s="2">
        <f t="shared" si="4819"/>
        <v>5</v>
      </c>
      <c r="AD4768" s="2">
        <f t="shared" si="10"/>
        <v>0</v>
      </c>
      <c r="AE4768" s="2">
        <f t="shared" si="11"/>
        <v>0</v>
      </c>
      <c r="AF4768" s="2">
        <f t="shared" si="12"/>
        <v>0</v>
      </c>
      <c r="AG4768" s="2">
        <f t="shared" si="13"/>
        <v>0</v>
      </c>
      <c r="AH4768" s="2">
        <f t="shared" si="14"/>
        <v>0</v>
      </c>
      <c r="AI4768" s="2">
        <f t="shared" si="15"/>
        <v>1</v>
      </c>
      <c r="AJ4768" s="2">
        <f t="shared" si="16"/>
        <v>0</v>
      </c>
      <c r="AK4768" s="2">
        <f t="shared" si="17"/>
        <v>0</v>
      </c>
      <c r="AL4768" s="2">
        <f t="shared" si="18"/>
        <v>1</v>
      </c>
    </row>
    <row r="4769" ht="13.5" customHeight="1">
      <c r="A4769" s="3">
        <v>44915.0</v>
      </c>
      <c r="B4769" s="2">
        <v>3077.0</v>
      </c>
      <c r="C4769" s="2">
        <f t="shared" si="3"/>
        <v>3077</v>
      </c>
      <c r="D4769" s="2">
        <f t="shared" si="26"/>
        <v>6265.129984</v>
      </c>
      <c r="E4769" s="2">
        <f t="shared" si="20"/>
        <v>2765.65535</v>
      </c>
      <c r="F4769" s="2">
        <v>-0.9</v>
      </c>
      <c r="G4769" s="2">
        <f t="shared" si="4"/>
        <v>-0.009</v>
      </c>
      <c r="H4769" s="2">
        <f t="shared" si="21"/>
        <v>2.3753</v>
      </c>
      <c r="I4769" s="2">
        <f t="shared" si="27"/>
        <v>1.908010129</v>
      </c>
      <c r="J4769" s="2">
        <f t="shared" si="5"/>
        <v>539.3438342</v>
      </c>
      <c r="K4769" s="2">
        <f t="shared" si="6"/>
        <v>557.5824153</v>
      </c>
      <c r="L4769" s="2">
        <f t="shared" si="7"/>
        <v>0</v>
      </c>
      <c r="M4769" s="2">
        <f t="shared" si="1"/>
        <v>557.5824153</v>
      </c>
      <c r="O4769" s="2">
        <v>4767.0</v>
      </c>
      <c r="P4769" s="2">
        <v>3090.0</v>
      </c>
      <c r="Q4769" s="2">
        <v>3105.0</v>
      </c>
      <c r="R4769" s="2">
        <v>3132.0</v>
      </c>
      <c r="S4769" s="2">
        <v>3074.0</v>
      </c>
      <c r="T4769" s="2">
        <v>1.336837006E9</v>
      </c>
      <c r="U4769" s="2">
        <v>4.1134475E7</v>
      </c>
      <c r="V4769" s="2">
        <v>1.04166297E8</v>
      </c>
      <c r="W4769" s="2">
        <v>3363384.0</v>
      </c>
      <c r="X4769" s="2">
        <v>4907.0</v>
      </c>
      <c r="Y4769" s="2">
        <f t="shared" si="8"/>
        <v>0.2514210313</v>
      </c>
      <c r="Z4769" s="2">
        <f t="shared" ref="Z4769:AC4769" si="4820">ROUNDDOWN($Y4769*Z$1,0)-IF(MOD($Y4769*Z$1,1)=0,1,0)+1</f>
        <v>1</v>
      </c>
      <c r="AA4769" s="2">
        <f t="shared" si="4820"/>
        <v>1</v>
      </c>
      <c r="AB4769" s="2">
        <f t="shared" si="4820"/>
        <v>2</v>
      </c>
      <c r="AC4769" s="2">
        <f t="shared" si="4820"/>
        <v>2</v>
      </c>
      <c r="AD4769" s="2">
        <f t="shared" si="10"/>
        <v>0</v>
      </c>
      <c r="AE4769" s="2">
        <f t="shared" si="11"/>
        <v>0</v>
      </c>
      <c r="AF4769" s="2">
        <f t="shared" si="12"/>
        <v>0</v>
      </c>
      <c r="AG4769" s="2">
        <f t="shared" si="13"/>
        <v>0</v>
      </c>
      <c r="AH4769" s="2">
        <f t="shared" si="14"/>
        <v>0</v>
      </c>
      <c r="AI4769" s="2">
        <f t="shared" si="15"/>
        <v>0</v>
      </c>
      <c r="AJ4769" s="2">
        <f t="shared" si="16"/>
        <v>1</v>
      </c>
      <c r="AK4769" s="2">
        <f t="shared" si="17"/>
        <v>0</v>
      </c>
      <c r="AL4769" s="2">
        <f t="shared" si="18"/>
        <v>1</v>
      </c>
    </row>
    <row r="4770" ht="13.5" customHeight="1">
      <c r="A4770" s="3">
        <v>44916.0</v>
      </c>
      <c r="B4770" s="2">
        <v>3151.0</v>
      </c>
      <c r="C4770" s="2">
        <f t="shared" si="3"/>
        <v>3151</v>
      </c>
      <c r="D4770" s="2">
        <f t="shared" si="26"/>
        <v>6267.647484</v>
      </c>
      <c r="E4770" s="2">
        <f t="shared" si="20"/>
        <v>2765.997917</v>
      </c>
      <c r="F4770" s="2">
        <v>2.4</v>
      </c>
      <c r="G4770" s="2">
        <f t="shared" si="4"/>
        <v>0.024</v>
      </c>
      <c r="H4770" s="2">
        <f t="shared" si="21"/>
        <v>2.3993</v>
      </c>
      <c r="I4770" s="2">
        <f t="shared" si="27"/>
        <v>1.908411956</v>
      </c>
      <c r="J4770" s="2">
        <f t="shared" si="5"/>
        <v>552.2880862</v>
      </c>
      <c r="K4770" s="2">
        <f t="shared" si="6"/>
        <v>570.9643933</v>
      </c>
      <c r="L4770" s="2">
        <f t="shared" si="7"/>
        <v>0</v>
      </c>
      <c r="M4770" s="2">
        <f t="shared" si="1"/>
        <v>570.9643933</v>
      </c>
      <c r="O4770" s="2">
        <v>4768.0</v>
      </c>
      <c r="P4770" s="2">
        <v>3090.0</v>
      </c>
      <c r="Q4770" s="2">
        <v>3077.0</v>
      </c>
      <c r="R4770" s="2">
        <v>3164.0</v>
      </c>
      <c r="S4770" s="2">
        <v>3090.0</v>
      </c>
      <c r="T4770" s="2">
        <v>1.336837006E9</v>
      </c>
      <c r="U4770" s="2">
        <v>4.2123734E7</v>
      </c>
      <c r="V4770" s="2">
        <v>1.15245749E8</v>
      </c>
      <c r="W4770" s="2">
        <v>3670711.0</v>
      </c>
      <c r="X4770" s="2">
        <v>4563.0</v>
      </c>
      <c r="Y4770" s="2">
        <f t="shared" si="8"/>
        <v>0.9334145351</v>
      </c>
      <c r="Z4770" s="2">
        <f t="shared" ref="Z4770:AC4770" si="4821">ROUNDDOWN($Y4770*Z$1,0)-IF(MOD($Y4770*Z$1,1)=0,1,0)+1</f>
        <v>2</v>
      </c>
      <c r="AA4770" s="2">
        <f t="shared" si="4821"/>
        <v>3</v>
      </c>
      <c r="AB4770" s="2">
        <f t="shared" si="4821"/>
        <v>4</v>
      </c>
      <c r="AC4770" s="2">
        <f t="shared" si="4821"/>
        <v>5</v>
      </c>
      <c r="AD4770" s="2">
        <f t="shared" si="10"/>
        <v>0</v>
      </c>
      <c r="AE4770" s="2">
        <f t="shared" si="11"/>
        <v>0</v>
      </c>
      <c r="AF4770" s="2">
        <f t="shared" si="12"/>
        <v>0</v>
      </c>
      <c r="AG4770" s="2">
        <f t="shared" si="13"/>
        <v>0</v>
      </c>
      <c r="AH4770" s="2">
        <f t="shared" si="14"/>
        <v>1</v>
      </c>
      <c r="AI4770" s="2">
        <f t="shared" si="15"/>
        <v>0</v>
      </c>
      <c r="AJ4770" s="2">
        <f t="shared" si="16"/>
        <v>0</v>
      </c>
      <c r="AK4770" s="2">
        <f t="shared" si="17"/>
        <v>0</v>
      </c>
      <c r="AL4770" s="2">
        <f t="shared" si="18"/>
        <v>1</v>
      </c>
    </row>
    <row r="4771" ht="13.5" customHeight="1">
      <c r="A4771" s="3">
        <v>44917.0</v>
      </c>
      <c r="B4771" s="2">
        <v>3080.0</v>
      </c>
      <c r="C4771" s="2">
        <f t="shared" si="3"/>
        <v>3080</v>
      </c>
      <c r="D4771" s="2">
        <f t="shared" si="26"/>
        <v>6270.165995</v>
      </c>
      <c r="E4771" s="2">
        <f t="shared" si="20"/>
        <v>2766.340485</v>
      </c>
      <c r="F4771" s="2">
        <v>-2.25</v>
      </c>
      <c r="G4771" s="2">
        <f t="shared" si="4"/>
        <v>-0.0225</v>
      </c>
      <c r="H4771" s="2">
        <f t="shared" si="21"/>
        <v>2.3768</v>
      </c>
      <c r="I4771" s="2">
        <f t="shared" si="27"/>
        <v>1.908813784</v>
      </c>
      <c r="J4771" s="2">
        <f t="shared" si="5"/>
        <v>539.8616043</v>
      </c>
      <c r="K4771" s="2">
        <f t="shared" si="6"/>
        <v>558.1176944</v>
      </c>
      <c r="L4771" s="2">
        <f t="shared" si="7"/>
        <v>0</v>
      </c>
      <c r="M4771" s="2">
        <f t="shared" si="1"/>
        <v>558.1176944</v>
      </c>
      <c r="O4771" s="2">
        <v>4769.0</v>
      </c>
      <c r="P4771" s="2">
        <v>3160.0</v>
      </c>
      <c r="Q4771" s="2">
        <v>3151.0</v>
      </c>
      <c r="R4771" s="2">
        <v>3175.0</v>
      </c>
      <c r="S4771" s="2">
        <v>3074.0</v>
      </c>
      <c r="T4771" s="2">
        <v>1.336837006E9</v>
      </c>
      <c r="U4771" s="2">
        <v>4.117458E7</v>
      </c>
      <c r="V4771" s="2">
        <v>5.8313322E7</v>
      </c>
      <c r="W4771" s="2">
        <v>1870966.0</v>
      </c>
      <c r="X4771" s="2">
        <v>3169.0</v>
      </c>
      <c r="Y4771" s="2">
        <f t="shared" si="8"/>
        <v>0.06810799838</v>
      </c>
      <c r="Z4771" s="2">
        <f t="shared" ref="Z4771:AC4771" si="4822">ROUNDDOWN($Y4771*Z$1,0)-IF(MOD($Y4771*Z$1,1)=0,1,0)+1</f>
        <v>1</v>
      </c>
      <c r="AA4771" s="2">
        <f t="shared" si="4822"/>
        <v>1</v>
      </c>
      <c r="AB4771" s="2">
        <f t="shared" si="4822"/>
        <v>1</v>
      </c>
      <c r="AC4771" s="2">
        <f t="shared" si="4822"/>
        <v>1</v>
      </c>
      <c r="AD4771" s="2">
        <f t="shared" si="10"/>
        <v>0</v>
      </c>
      <c r="AE4771" s="2">
        <f t="shared" si="11"/>
        <v>0</v>
      </c>
      <c r="AF4771" s="2">
        <f t="shared" si="12"/>
        <v>1</v>
      </c>
      <c r="AG4771" s="2">
        <f t="shared" si="13"/>
        <v>0</v>
      </c>
      <c r="AH4771" s="2">
        <f t="shared" si="14"/>
        <v>0</v>
      </c>
      <c r="AI4771" s="2">
        <f t="shared" si="15"/>
        <v>0</v>
      </c>
      <c r="AJ4771" s="2">
        <f t="shared" si="16"/>
        <v>0</v>
      </c>
      <c r="AK4771" s="2">
        <f t="shared" si="17"/>
        <v>0</v>
      </c>
      <c r="AL4771" s="2">
        <f t="shared" si="18"/>
        <v>1</v>
      </c>
    </row>
    <row r="4772" ht="13.5" customHeight="1">
      <c r="A4772" s="3">
        <v>44920.0</v>
      </c>
      <c r="B4772" s="2">
        <v>3017.0</v>
      </c>
      <c r="C4772" s="2">
        <f t="shared" si="3"/>
        <v>3017</v>
      </c>
      <c r="D4772" s="2">
        <f t="shared" si="26"/>
        <v>6272.685518</v>
      </c>
      <c r="E4772" s="2">
        <f t="shared" si="20"/>
        <v>2766.683053</v>
      </c>
      <c r="F4772" s="2">
        <v>-2.05</v>
      </c>
      <c r="G4772" s="2">
        <f t="shared" si="4"/>
        <v>-0.0205</v>
      </c>
      <c r="H4772" s="2">
        <f t="shared" si="21"/>
        <v>2.3563</v>
      </c>
      <c r="I4772" s="2">
        <f t="shared" si="27"/>
        <v>1.909215611</v>
      </c>
      <c r="J4772" s="2">
        <f t="shared" si="5"/>
        <v>528.7944414</v>
      </c>
      <c r="K4772" s="2">
        <f t="shared" si="6"/>
        <v>546.6762817</v>
      </c>
      <c r="L4772" s="2">
        <f t="shared" si="7"/>
        <v>0</v>
      </c>
      <c r="M4772" s="2">
        <f t="shared" si="1"/>
        <v>546.6762817</v>
      </c>
      <c r="O4772" s="2">
        <v>4770.0</v>
      </c>
      <c r="P4772" s="2">
        <v>3098.0</v>
      </c>
      <c r="Q4772" s="2">
        <v>3080.0</v>
      </c>
      <c r="R4772" s="2">
        <v>3116.0</v>
      </c>
      <c r="S4772" s="2">
        <v>3003.0</v>
      </c>
      <c r="T4772" s="2">
        <v>1.336837006E9</v>
      </c>
      <c r="U4772" s="2">
        <v>4.0332372E7</v>
      </c>
      <c r="V4772" s="2">
        <v>4.463978E7</v>
      </c>
      <c r="W4772" s="2">
        <v>1463251.0</v>
      </c>
      <c r="X4772" s="2">
        <v>2191.0</v>
      </c>
      <c r="Y4772" s="2">
        <f t="shared" si="8"/>
        <v>0.08302882663</v>
      </c>
      <c r="Z4772" s="2">
        <f t="shared" ref="Z4772:AC4772" si="4823">ROUNDDOWN($Y4772*Z$1,0)-IF(MOD($Y4772*Z$1,1)=0,1,0)+1</f>
        <v>1</v>
      </c>
      <c r="AA4772" s="2">
        <f t="shared" si="4823"/>
        <v>1</v>
      </c>
      <c r="AB4772" s="2">
        <f t="shared" si="4823"/>
        <v>1</v>
      </c>
      <c r="AC4772" s="2">
        <f t="shared" si="4823"/>
        <v>1</v>
      </c>
      <c r="AD4772" s="2">
        <f t="shared" si="10"/>
        <v>0</v>
      </c>
      <c r="AE4772" s="2">
        <f t="shared" si="11"/>
        <v>0</v>
      </c>
      <c r="AF4772" s="2">
        <f t="shared" si="12"/>
        <v>0</v>
      </c>
      <c r="AG4772" s="2">
        <f t="shared" si="13"/>
        <v>1</v>
      </c>
      <c r="AH4772" s="2">
        <f t="shared" si="14"/>
        <v>0</v>
      </c>
      <c r="AI4772" s="2">
        <f t="shared" si="15"/>
        <v>0</v>
      </c>
      <c r="AJ4772" s="2">
        <f t="shared" si="16"/>
        <v>0</v>
      </c>
      <c r="AK4772" s="2">
        <f t="shared" si="17"/>
        <v>0</v>
      </c>
      <c r="AL4772" s="2">
        <f t="shared" si="18"/>
        <v>1</v>
      </c>
    </row>
    <row r="4773" ht="13.5" customHeight="1">
      <c r="A4773" s="3">
        <v>44921.0</v>
      </c>
      <c r="B4773" s="2">
        <v>3000.0</v>
      </c>
      <c r="C4773" s="2">
        <f t="shared" si="3"/>
        <v>3000</v>
      </c>
      <c r="D4773" s="2">
        <f t="shared" si="26"/>
        <v>6275.206053</v>
      </c>
      <c r="E4773" s="2">
        <f t="shared" si="20"/>
        <v>2767.025621</v>
      </c>
      <c r="F4773" s="2">
        <v>-0.56</v>
      </c>
      <c r="G4773" s="2">
        <f t="shared" si="4"/>
        <v>-0.0056</v>
      </c>
      <c r="H4773" s="2">
        <f t="shared" si="21"/>
        <v>2.3507</v>
      </c>
      <c r="I4773" s="2">
        <f t="shared" si="27"/>
        <v>1.909617438</v>
      </c>
      <c r="J4773" s="2">
        <f t="shared" si="5"/>
        <v>525.8331925</v>
      </c>
      <c r="K4773" s="2">
        <f t="shared" si="6"/>
        <v>543.6148945</v>
      </c>
      <c r="L4773" s="2">
        <f t="shared" si="7"/>
        <v>0</v>
      </c>
      <c r="M4773" s="2">
        <f t="shared" si="1"/>
        <v>543.6148945</v>
      </c>
      <c r="O4773" s="2">
        <v>4771.0</v>
      </c>
      <c r="P4773" s="2">
        <v>3030.0</v>
      </c>
      <c r="Q4773" s="2">
        <v>3017.0</v>
      </c>
      <c r="R4773" s="2">
        <v>3046.0</v>
      </c>
      <c r="S4773" s="2">
        <v>2985.0</v>
      </c>
      <c r="T4773" s="2">
        <v>1.336837006E9</v>
      </c>
      <c r="U4773" s="2">
        <v>4.010511E7</v>
      </c>
      <c r="V4773" s="2">
        <v>6.9341571E7</v>
      </c>
      <c r="W4773" s="2">
        <v>2300873.0</v>
      </c>
      <c r="X4773" s="2">
        <v>3543.0</v>
      </c>
      <c r="Y4773" s="2">
        <f t="shared" si="8"/>
        <v>0.332318311</v>
      </c>
      <c r="Z4773" s="2">
        <f t="shared" ref="Z4773:AC4773" si="4824">ROUNDDOWN($Y4773*Z$1,0)-IF(MOD($Y4773*Z$1,1)=0,1,0)+1</f>
        <v>1</v>
      </c>
      <c r="AA4773" s="2">
        <f t="shared" si="4824"/>
        <v>1</v>
      </c>
      <c r="AB4773" s="2">
        <f t="shared" si="4824"/>
        <v>2</v>
      </c>
      <c r="AC4773" s="2">
        <f t="shared" si="4824"/>
        <v>2</v>
      </c>
      <c r="AD4773" s="2">
        <f t="shared" si="10"/>
        <v>0</v>
      </c>
      <c r="AE4773" s="2">
        <f t="shared" si="11"/>
        <v>0</v>
      </c>
      <c r="AF4773" s="2">
        <f t="shared" si="12"/>
        <v>0</v>
      </c>
      <c r="AG4773" s="2">
        <f t="shared" si="13"/>
        <v>0</v>
      </c>
      <c r="AH4773" s="2">
        <f t="shared" si="14"/>
        <v>0</v>
      </c>
      <c r="AI4773" s="2">
        <f t="shared" si="15"/>
        <v>0</v>
      </c>
      <c r="AJ4773" s="2">
        <f t="shared" si="16"/>
        <v>0</v>
      </c>
      <c r="AK4773" s="2">
        <f t="shared" si="17"/>
        <v>1</v>
      </c>
      <c r="AL4773" s="2">
        <f t="shared" si="18"/>
        <v>1</v>
      </c>
    </row>
    <row r="4774" ht="13.5" customHeight="1">
      <c r="A4774" s="3">
        <v>44922.0</v>
      </c>
      <c r="B4774" s="2">
        <v>3058.0</v>
      </c>
      <c r="C4774" s="2">
        <f t="shared" si="3"/>
        <v>3058</v>
      </c>
      <c r="D4774" s="2">
        <f t="shared" si="26"/>
        <v>6277.727602</v>
      </c>
      <c r="E4774" s="2">
        <f t="shared" si="20"/>
        <v>2767.368188</v>
      </c>
      <c r="F4774" s="2">
        <v>1.93</v>
      </c>
      <c r="G4774" s="2">
        <f t="shared" si="4"/>
        <v>0.0193</v>
      </c>
      <c r="H4774" s="2">
        <f t="shared" si="21"/>
        <v>2.37</v>
      </c>
      <c r="I4774" s="2">
        <f t="shared" si="27"/>
        <v>1.910019265</v>
      </c>
      <c r="J4774" s="2">
        <f t="shared" si="5"/>
        <v>535.9817732</v>
      </c>
      <c r="K4774" s="2">
        <f t="shared" si="6"/>
        <v>554.106662</v>
      </c>
      <c r="L4774" s="2">
        <f t="shared" si="7"/>
        <v>0</v>
      </c>
      <c r="M4774" s="2">
        <f t="shared" si="1"/>
        <v>554.106662</v>
      </c>
      <c r="O4774" s="2">
        <v>4772.0</v>
      </c>
      <c r="P4774" s="2">
        <v>3020.0</v>
      </c>
      <c r="Q4774" s="2">
        <v>3000.0</v>
      </c>
      <c r="R4774" s="2">
        <v>3090.0</v>
      </c>
      <c r="S4774" s="2">
        <v>3013.0</v>
      </c>
      <c r="T4774" s="2">
        <v>1.336837006E9</v>
      </c>
      <c r="U4774" s="2">
        <v>4.0880476E7</v>
      </c>
      <c r="V4774" s="2">
        <v>6.1100921E7</v>
      </c>
      <c r="W4774" s="2">
        <v>1999726.0</v>
      </c>
      <c r="X4774" s="2">
        <v>2663.0</v>
      </c>
      <c r="Y4774" s="2">
        <f t="shared" si="8"/>
        <v>0.8914941129</v>
      </c>
      <c r="Z4774" s="2">
        <f t="shared" ref="Z4774:AC4774" si="4825">ROUNDDOWN($Y4774*Z$1,0)-IF(MOD($Y4774*Z$1,1)=0,1,0)+1</f>
        <v>2</v>
      </c>
      <c r="AA4774" s="2">
        <f t="shared" si="4825"/>
        <v>3</v>
      </c>
      <c r="AB4774" s="2">
        <f t="shared" si="4825"/>
        <v>4</v>
      </c>
      <c r="AC4774" s="2">
        <f t="shared" si="4825"/>
        <v>5</v>
      </c>
      <c r="AD4774" s="2">
        <f t="shared" si="10"/>
        <v>0</v>
      </c>
      <c r="AE4774" s="2">
        <f t="shared" si="11"/>
        <v>1</v>
      </c>
      <c r="AF4774" s="2">
        <f t="shared" si="12"/>
        <v>0</v>
      </c>
      <c r="AG4774" s="2">
        <f t="shared" si="13"/>
        <v>0</v>
      </c>
      <c r="AH4774" s="2">
        <f t="shared" si="14"/>
        <v>0</v>
      </c>
      <c r="AI4774" s="2">
        <f t="shared" si="15"/>
        <v>0</v>
      </c>
      <c r="AJ4774" s="2">
        <f t="shared" si="16"/>
        <v>0</v>
      </c>
      <c r="AK4774" s="2">
        <f t="shared" si="17"/>
        <v>0</v>
      </c>
      <c r="AL4774" s="2">
        <f t="shared" si="18"/>
        <v>1</v>
      </c>
    </row>
    <row r="4775" ht="13.5" customHeight="1">
      <c r="A4775" s="3">
        <v>44923.0</v>
      </c>
      <c r="B4775" s="2">
        <v>3098.0</v>
      </c>
      <c r="C4775" s="2">
        <f t="shared" si="3"/>
        <v>3098</v>
      </c>
      <c r="D4775" s="2">
        <f t="shared" si="26"/>
        <v>6280.250163</v>
      </c>
      <c r="E4775" s="2">
        <f t="shared" si="20"/>
        <v>2767.710756</v>
      </c>
      <c r="F4775" s="2">
        <v>1.31</v>
      </c>
      <c r="G4775" s="2">
        <f t="shared" si="4"/>
        <v>0.0131</v>
      </c>
      <c r="H4775" s="2">
        <f t="shared" si="21"/>
        <v>2.3831</v>
      </c>
      <c r="I4775" s="2">
        <f t="shared" si="27"/>
        <v>1.910421092</v>
      </c>
      <c r="J4775" s="2">
        <f t="shared" si="5"/>
        <v>543.0031344</v>
      </c>
      <c r="K4775" s="2">
        <f t="shared" si="6"/>
        <v>561.3654592</v>
      </c>
      <c r="L4775" s="2">
        <f t="shared" si="7"/>
        <v>0</v>
      </c>
      <c r="M4775" s="2">
        <f t="shared" si="1"/>
        <v>561.3654592</v>
      </c>
      <c r="O4775" s="2">
        <v>4773.0</v>
      </c>
      <c r="P4775" s="2">
        <v>3050.0</v>
      </c>
      <c r="Q4775" s="2">
        <v>3058.0</v>
      </c>
      <c r="R4775" s="2">
        <v>3124.0</v>
      </c>
      <c r="S4775" s="2">
        <v>3024.0</v>
      </c>
      <c r="T4775" s="2">
        <v>1.336837006E9</v>
      </c>
      <c r="U4775" s="2">
        <v>4.141521E7</v>
      </c>
      <c r="V4775" s="2">
        <v>6.8165881E7</v>
      </c>
      <c r="W4775" s="2">
        <v>2215919.0</v>
      </c>
      <c r="X4775" s="2">
        <v>2614.0</v>
      </c>
      <c r="Y4775" s="2">
        <f t="shared" si="8"/>
        <v>0.8117133577</v>
      </c>
      <c r="Z4775" s="2">
        <f t="shared" ref="Z4775:AC4775" si="4826">ROUNDDOWN($Y4775*Z$1,0)-IF(MOD($Y4775*Z$1,1)=0,1,0)+1</f>
        <v>2</v>
      </c>
      <c r="AA4775" s="2">
        <f t="shared" si="4826"/>
        <v>3</v>
      </c>
      <c r="AB4775" s="2">
        <f t="shared" si="4826"/>
        <v>4</v>
      </c>
      <c r="AC4775" s="2">
        <f t="shared" si="4826"/>
        <v>5</v>
      </c>
      <c r="AD4775" s="2">
        <f t="shared" si="10"/>
        <v>1</v>
      </c>
      <c r="AE4775" s="2">
        <f t="shared" si="11"/>
        <v>0</v>
      </c>
      <c r="AF4775" s="2">
        <f t="shared" si="12"/>
        <v>0</v>
      </c>
      <c r="AG4775" s="2">
        <f t="shared" si="13"/>
        <v>0</v>
      </c>
      <c r="AH4775" s="2">
        <f t="shared" si="14"/>
        <v>0</v>
      </c>
      <c r="AI4775" s="2">
        <f t="shared" si="15"/>
        <v>0</v>
      </c>
      <c r="AJ4775" s="2">
        <f t="shared" si="16"/>
        <v>0</v>
      </c>
      <c r="AK4775" s="2">
        <f t="shared" si="17"/>
        <v>0</v>
      </c>
      <c r="AL4775" s="2">
        <f t="shared" si="18"/>
        <v>1</v>
      </c>
    </row>
    <row r="4776" ht="13.5" customHeight="1">
      <c r="A4776" s="3">
        <v>44924.0</v>
      </c>
      <c r="B4776" s="2">
        <v>3172.0</v>
      </c>
      <c r="C4776" s="2">
        <f t="shared" si="3"/>
        <v>3172</v>
      </c>
      <c r="D4776" s="2">
        <f t="shared" si="26"/>
        <v>6282.773738</v>
      </c>
      <c r="E4776" s="2">
        <f t="shared" si="20"/>
        <v>2768.053324</v>
      </c>
      <c r="F4776" s="2">
        <v>2.39</v>
      </c>
      <c r="G4776" s="2">
        <f t="shared" si="4"/>
        <v>0.0239</v>
      </c>
      <c r="H4776" s="2">
        <f t="shared" si="21"/>
        <v>2.407</v>
      </c>
      <c r="I4776" s="2">
        <f t="shared" si="27"/>
        <v>1.910822919</v>
      </c>
      <c r="J4776" s="2">
        <f t="shared" si="5"/>
        <v>555.9809093</v>
      </c>
      <c r="K4776" s="2">
        <f t="shared" si="6"/>
        <v>574.7820937</v>
      </c>
      <c r="L4776" s="2">
        <f t="shared" si="7"/>
        <v>0</v>
      </c>
      <c r="M4776" s="2">
        <f t="shared" si="1"/>
        <v>574.7820937</v>
      </c>
      <c r="O4776" s="2">
        <v>4774.0</v>
      </c>
      <c r="P4776" s="2">
        <v>3074.0</v>
      </c>
      <c r="Q4776" s="2">
        <v>3098.0</v>
      </c>
      <c r="R4776" s="2">
        <v>3172.0</v>
      </c>
      <c r="S4776" s="2">
        <v>3061.0</v>
      </c>
      <c r="T4776" s="2">
        <v>1.336837006E9</v>
      </c>
      <c r="U4776" s="2">
        <v>4.240447E7</v>
      </c>
      <c r="V4776" s="2">
        <v>1.51670548E8</v>
      </c>
      <c r="W4776" s="2">
        <v>4893730.0</v>
      </c>
      <c r="X4776" s="2">
        <v>2971.0</v>
      </c>
      <c r="Y4776" s="2">
        <f t="shared" si="8"/>
        <v>0.9326025173</v>
      </c>
      <c r="Z4776" s="2">
        <f t="shared" ref="Z4776:AC4776" si="4827">ROUNDDOWN($Y4776*Z$1,0)-IF(MOD($Y4776*Z$1,1)=0,1,0)+1</f>
        <v>2</v>
      </c>
      <c r="AA4776" s="2">
        <f t="shared" si="4827"/>
        <v>3</v>
      </c>
      <c r="AB4776" s="2">
        <f t="shared" si="4827"/>
        <v>4</v>
      </c>
      <c r="AC4776" s="2">
        <f t="shared" si="4827"/>
        <v>5</v>
      </c>
      <c r="AD4776" s="2">
        <f t="shared" si="10"/>
        <v>0</v>
      </c>
      <c r="AE4776" s="2">
        <f t="shared" si="11"/>
        <v>0</v>
      </c>
      <c r="AF4776" s="2">
        <f t="shared" si="12"/>
        <v>0</v>
      </c>
      <c r="AG4776" s="2">
        <f t="shared" si="13"/>
        <v>0</v>
      </c>
      <c r="AH4776" s="2">
        <f t="shared" si="14"/>
        <v>0</v>
      </c>
      <c r="AI4776" s="2">
        <f t="shared" si="15"/>
        <v>1</v>
      </c>
      <c r="AJ4776" s="2">
        <f t="shared" si="16"/>
        <v>0</v>
      </c>
      <c r="AK4776" s="2">
        <f t="shared" si="17"/>
        <v>0</v>
      </c>
      <c r="AL4776" s="2">
        <f t="shared" si="18"/>
        <v>1</v>
      </c>
    </row>
    <row r="4777" ht="13.5" customHeight="1">
      <c r="A4777" s="3">
        <v>44927.0</v>
      </c>
      <c r="B4777" s="2">
        <v>3140.0</v>
      </c>
      <c r="C4777" s="2">
        <f t="shared" si="3"/>
        <v>3140</v>
      </c>
      <c r="D4777" s="2">
        <f t="shared" si="26"/>
        <v>6285.298328</v>
      </c>
      <c r="E4777" s="2">
        <f t="shared" si="20"/>
        <v>2768.395891</v>
      </c>
      <c r="F4777" s="2">
        <v>-1.01</v>
      </c>
      <c r="G4777" s="2">
        <f t="shared" si="4"/>
        <v>-0.0101</v>
      </c>
      <c r="H4777" s="2">
        <f t="shared" si="21"/>
        <v>2.3969</v>
      </c>
      <c r="I4777" s="2">
        <f t="shared" si="27"/>
        <v>1.911224747</v>
      </c>
      <c r="J4777" s="2">
        <f t="shared" si="5"/>
        <v>550.3655021</v>
      </c>
      <c r="K4777" s="2">
        <f t="shared" si="6"/>
        <v>568.9767946</v>
      </c>
      <c r="L4777" s="2">
        <f t="shared" si="7"/>
        <v>0</v>
      </c>
      <c r="M4777" s="2">
        <f t="shared" si="1"/>
        <v>568.9767946</v>
      </c>
      <c r="O4777" s="2">
        <v>4775.0</v>
      </c>
      <c r="P4777" s="2">
        <v>3170.0</v>
      </c>
      <c r="Q4777" s="2">
        <v>3172.0</v>
      </c>
      <c r="R4777" s="2">
        <v>3182.0</v>
      </c>
      <c r="S4777" s="2">
        <v>3104.0</v>
      </c>
      <c r="T4777" s="2">
        <v>1.336837006E9</v>
      </c>
      <c r="U4777" s="2">
        <v>4.1976682E7</v>
      </c>
      <c r="V4777" s="2">
        <v>2.9101214E7</v>
      </c>
      <c r="W4777" s="2">
        <v>927926.0</v>
      </c>
      <c r="X4777" s="2">
        <v>1423.0</v>
      </c>
      <c r="Y4777" s="2">
        <f t="shared" si="8"/>
        <v>0.2268574909</v>
      </c>
      <c r="Z4777" s="2">
        <f t="shared" ref="Z4777:AC4777" si="4828">ROUNDDOWN($Y4777*Z$1,0)-IF(MOD($Y4777*Z$1,1)=0,1,0)+1</f>
        <v>1</v>
      </c>
      <c r="AA4777" s="2">
        <f t="shared" si="4828"/>
        <v>1</v>
      </c>
      <c r="AB4777" s="2">
        <f t="shared" si="4828"/>
        <v>1</v>
      </c>
      <c r="AC4777" s="2">
        <f t="shared" si="4828"/>
        <v>2</v>
      </c>
      <c r="AD4777" s="2">
        <f t="shared" si="10"/>
        <v>0</v>
      </c>
      <c r="AE4777" s="2">
        <f t="shared" si="11"/>
        <v>0</v>
      </c>
      <c r="AF4777" s="2">
        <f t="shared" si="12"/>
        <v>0</v>
      </c>
      <c r="AG4777" s="2">
        <f t="shared" si="13"/>
        <v>0</v>
      </c>
      <c r="AH4777" s="2">
        <f t="shared" si="14"/>
        <v>0</v>
      </c>
      <c r="AI4777" s="2">
        <f t="shared" si="15"/>
        <v>0</v>
      </c>
      <c r="AJ4777" s="2">
        <f t="shared" si="16"/>
        <v>1</v>
      </c>
      <c r="AK4777" s="2">
        <f t="shared" si="17"/>
        <v>0</v>
      </c>
      <c r="AL4777" s="2">
        <f t="shared" si="18"/>
        <v>1</v>
      </c>
    </row>
    <row r="4778" ht="13.5" customHeight="1">
      <c r="A4778" s="3">
        <v>44928.0</v>
      </c>
      <c r="B4778" s="2">
        <v>3182.0</v>
      </c>
      <c r="C4778" s="2">
        <f t="shared" si="3"/>
        <v>3182</v>
      </c>
      <c r="D4778" s="2">
        <f t="shared" si="26"/>
        <v>6287.823931</v>
      </c>
      <c r="E4778" s="2">
        <f t="shared" si="20"/>
        <v>2768.738459</v>
      </c>
      <c r="F4778" s="2">
        <v>1.34</v>
      </c>
      <c r="G4778" s="2">
        <f t="shared" si="4"/>
        <v>0.0134</v>
      </c>
      <c r="H4778" s="2">
        <f t="shared" si="21"/>
        <v>2.4103</v>
      </c>
      <c r="I4778" s="2">
        <f t="shared" si="27"/>
        <v>1.911626574</v>
      </c>
      <c r="J4778" s="2">
        <f t="shared" si="5"/>
        <v>557.7403998</v>
      </c>
      <c r="K4778" s="2">
        <f t="shared" si="6"/>
        <v>576.6010836</v>
      </c>
      <c r="L4778" s="2">
        <f t="shared" si="7"/>
        <v>0</v>
      </c>
      <c r="M4778" s="2">
        <f t="shared" si="1"/>
        <v>576.6010836</v>
      </c>
      <c r="O4778" s="2">
        <v>4776.0</v>
      </c>
      <c r="P4778" s="2">
        <v>3138.0</v>
      </c>
      <c r="Q4778" s="2">
        <v>3140.0</v>
      </c>
      <c r="R4778" s="2">
        <v>3195.0</v>
      </c>
      <c r="S4778" s="2">
        <v>3118.0</v>
      </c>
      <c r="T4778" s="2">
        <v>1.336837006E9</v>
      </c>
      <c r="U4778" s="2">
        <v>4.2538154E7</v>
      </c>
      <c r="V4778" s="2">
        <v>4.906551E7</v>
      </c>
      <c r="W4778" s="2">
        <v>1548666.0</v>
      </c>
      <c r="X4778" s="2">
        <v>2716.0</v>
      </c>
      <c r="Y4778" s="2">
        <f t="shared" si="8"/>
        <v>0.8172959805</v>
      </c>
      <c r="Z4778" s="2">
        <f t="shared" ref="Z4778:AC4778" si="4829">ROUNDDOWN($Y4778*Z$1,0)-IF(MOD($Y4778*Z$1,1)=0,1,0)+1</f>
        <v>2</v>
      </c>
      <c r="AA4778" s="2">
        <f t="shared" si="4829"/>
        <v>3</v>
      </c>
      <c r="AB4778" s="2">
        <f t="shared" si="4829"/>
        <v>4</v>
      </c>
      <c r="AC4778" s="2">
        <f t="shared" si="4829"/>
        <v>5</v>
      </c>
      <c r="AD4778" s="2">
        <f t="shared" si="10"/>
        <v>0</v>
      </c>
      <c r="AE4778" s="2">
        <f t="shared" si="11"/>
        <v>0</v>
      </c>
      <c r="AF4778" s="2">
        <f t="shared" si="12"/>
        <v>0</v>
      </c>
      <c r="AG4778" s="2">
        <f t="shared" si="13"/>
        <v>0</v>
      </c>
      <c r="AH4778" s="2">
        <f t="shared" si="14"/>
        <v>0</v>
      </c>
      <c r="AI4778" s="2">
        <f t="shared" si="15"/>
        <v>1</v>
      </c>
      <c r="AJ4778" s="2">
        <f t="shared" si="16"/>
        <v>0</v>
      </c>
      <c r="AK4778" s="2">
        <f t="shared" si="17"/>
        <v>0</v>
      </c>
      <c r="AL4778" s="2">
        <f t="shared" si="18"/>
        <v>1</v>
      </c>
    </row>
    <row r="4779" ht="13.5" customHeight="1">
      <c r="A4779" s="3">
        <v>44929.0</v>
      </c>
      <c r="B4779" s="2">
        <v>3125.0</v>
      </c>
      <c r="C4779" s="2">
        <f t="shared" si="3"/>
        <v>3125</v>
      </c>
      <c r="D4779" s="2">
        <f t="shared" si="26"/>
        <v>6290.35055</v>
      </c>
      <c r="E4779" s="2">
        <f t="shared" si="20"/>
        <v>2769.081027</v>
      </c>
      <c r="F4779" s="2">
        <v>-1.79</v>
      </c>
      <c r="G4779" s="2">
        <f t="shared" si="4"/>
        <v>-0.0179</v>
      </c>
      <c r="H4779" s="2">
        <f t="shared" si="21"/>
        <v>2.3924</v>
      </c>
      <c r="I4779" s="2">
        <f t="shared" si="27"/>
        <v>1.912028401</v>
      </c>
      <c r="J4779" s="2">
        <f t="shared" si="5"/>
        <v>547.7568467</v>
      </c>
      <c r="K4779" s="2">
        <f t="shared" si="6"/>
        <v>566.2799242</v>
      </c>
      <c r="L4779" s="2">
        <f t="shared" si="7"/>
        <v>0</v>
      </c>
      <c r="M4779" s="2">
        <f t="shared" si="1"/>
        <v>566.2799242</v>
      </c>
      <c r="O4779" s="2">
        <v>4777.0</v>
      </c>
      <c r="P4779" s="2">
        <v>3192.0</v>
      </c>
      <c r="Q4779" s="2">
        <v>3182.0</v>
      </c>
      <c r="R4779" s="2">
        <v>3214.0</v>
      </c>
      <c r="S4779" s="2">
        <v>3125.0</v>
      </c>
      <c r="T4779" s="2">
        <v>1.336837006E9</v>
      </c>
      <c r="U4779" s="2">
        <v>4.1776156E7</v>
      </c>
      <c r="V4779" s="2">
        <v>1.57299651E8</v>
      </c>
      <c r="W4779" s="2">
        <v>4991867.0</v>
      </c>
      <c r="X4779" s="2">
        <v>4509.0</v>
      </c>
      <c r="Y4779" s="2">
        <f t="shared" si="8"/>
        <v>0.1059683313</v>
      </c>
      <c r="Z4779" s="2">
        <f t="shared" ref="Z4779:AC4779" si="4830">ROUNDDOWN($Y4779*Z$1,0)-IF(MOD($Y4779*Z$1,1)=0,1,0)+1</f>
        <v>1</v>
      </c>
      <c r="AA4779" s="2">
        <f t="shared" si="4830"/>
        <v>1</v>
      </c>
      <c r="AB4779" s="2">
        <f t="shared" si="4830"/>
        <v>1</v>
      </c>
      <c r="AC4779" s="2">
        <f t="shared" si="4830"/>
        <v>1</v>
      </c>
      <c r="AD4779" s="2">
        <f t="shared" si="10"/>
        <v>0</v>
      </c>
      <c r="AE4779" s="2">
        <f t="shared" si="11"/>
        <v>0</v>
      </c>
      <c r="AF4779" s="2">
        <f t="shared" si="12"/>
        <v>0</v>
      </c>
      <c r="AG4779" s="2">
        <f t="shared" si="13"/>
        <v>0</v>
      </c>
      <c r="AH4779" s="2">
        <f t="shared" si="14"/>
        <v>0</v>
      </c>
      <c r="AI4779" s="2">
        <f t="shared" si="15"/>
        <v>0</v>
      </c>
      <c r="AJ4779" s="2">
        <f t="shared" si="16"/>
        <v>0</v>
      </c>
      <c r="AK4779" s="2">
        <f t="shared" si="17"/>
        <v>1</v>
      </c>
      <c r="AL4779" s="2">
        <f t="shared" si="18"/>
        <v>1</v>
      </c>
    </row>
    <row r="4780" ht="13.5" customHeight="1">
      <c r="A4780" s="3">
        <v>44930.0</v>
      </c>
      <c r="B4780" s="2">
        <v>3191.0</v>
      </c>
      <c r="C4780" s="2">
        <f t="shared" si="3"/>
        <v>3191</v>
      </c>
      <c r="D4780" s="2">
        <f t="shared" si="26"/>
        <v>6292.878183</v>
      </c>
      <c r="E4780" s="2">
        <f t="shared" si="20"/>
        <v>2769.423594</v>
      </c>
      <c r="F4780" s="2">
        <v>2.11</v>
      </c>
      <c r="G4780" s="2">
        <f t="shared" si="4"/>
        <v>0.0211</v>
      </c>
      <c r="H4780" s="2">
        <f t="shared" si="21"/>
        <v>2.4135</v>
      </c>
      <c r="I4780" s="2">
        <f t="shared" si="27"/>
        <v>1.912430228</v>
      </c>
      <c r="J4780" s="2">
        <f t="shared" si="5"/>
        <v>559.3145161</v>
      </c>
      <c r="K4780" s="2">
        <f t="shared" si="6"/>
        <v>578.2284306</v>
      </c>
      <c r="L4780" s="2">
        <f t="shared" si="7"/>
        <v>0</v>
      </c>
      <c r="M4780" s="2">
        <f t="shared" si="1"/>
        <v>578.2284306</v>
      </c>
      <c r="O4780" s="2">
        <v>4778.0</v>
      </c>
      <c r="P4780" s="2">
        <v>3140.0</v>
      </c>
      <c r="Q4780" s="2">
        <v>3125.0</v>
      </c>
      <c r="R4780" s="2">
        <v>3217.0</v>
      </c>
      <c r="S4780" s="2">
        <v>3140.0</v>
      </c>
      <c r="T4780" s="2">
        <v>1.336837006E9</v>
      </c>
      <c r="U4780" s="2">
        <v>4.2658469E7</v>
      </c>
      <c r="V4780" s="2">
        <v>9.5716174E7</v>
      </c>
      <c r="W4780" s="2">
        <v>3010893.0</v>
      </c>
      <c r="X4780" s="2">
        <v>4500.0</v>
      </c>
      <c r="Y4780" s="2">
        <f t="shared" si="8"/>
        <v>0.9082419813</v>
      </c>
      <c r="Z4780" s="2">
        <f t="shared" ref="Z4780:AC4780" si="4831">ROUNDDOWN($Y4780*Z$1,0)-IF(MOD($Y4780*Z$1,1)=0,1,0)+1</f>
        <v>2</v>
      </c>
      <c r="AA4780" s="2">
        <f t="shared" si="4831"/>
        <v>3</v>
      </c>
      <c r="AB4780" s="2">
        <f t="shared" si="4831"/>
        <v>4</v>
      </c>
      <c r="AC4780" s="2">
        <f t="shared" si="4831"/>
        <v>5</v>
      </c>
      <c r="AD4780" s="2">
        <f t="shared" si="10"/>
        <v>1</v>
      </c>
      <c r="AE4780" s="2">
        <f t="shared" si="11"/>
        <v>0</v>
      </c>
      <c r="AF4780" s="2">
        <f t="shared" si="12"/>
        <v>0</v>
      </c>
      <c r="AG4780" s="2">
        <f t="shared" si="13"/>
        <v>0</v>
      </c>
      <c r="AH4780" s="2">
        <f t="shared" si="14"/>
        <v>0</v>
      </c>
      <c r="AI4780" s="2">
        <f t="shared" si="15"/>
        <v>0</v>
      </c>
      <c r="AJ4780" s="2">
        <f t="shared" si="16"/>
        <v>0</v>
      </c>
      <c r="AK4780" s="2">
        <f t="shared" si="17"/>
        <v>0</v>
      </c>
      <c r="AL4780" s="2">
        <f t="shared" si="18"/>
        <v>1</v>
      </c>
    </row>
    <row r="4781" ht="13.5" customHeight="1">
      <c r="A4781" s="3">
        <v>44931.0</v>
      </c>
      <c r="B4781" s="2">
        <v>3239.0</v>
      </c>
      <c r="C4781" s="2">
        <f t="shared" si="3"/>
        <v>3239</v>
      </c>
      <c r="D4781" s="2">
        <f t="shared" si="26"/>
        <v>6295.406833</v>
      </c>
      <c r="E4781" s="2">
        <f t="shared" si="20"/>
        <v>2769.766162</v>
      </c>
      <c r="F4781" s="2">
        <v>1.5</v>
      </c>
      <c r="G4781" s="2">
        <f t="shared" si="4"/>
        <v>0.015</v>
      </c>
      <c r="H4781" s="2">
        <f t="shared" si="21"/>
        <v>2.4285</v>
      </c>
      <c r="I4781" s="2">
        <f t="shared" si="27"/>
        <v>1.912832055</v>
      </c>
      <c r="J4781" s="2">
        <f t="shared" si="5"/>
        <v>567.7042339</v>
      </c>
      <c r="K4781" s="2">
        <f t="shared" si="6"/>
        <v>586.9018571</v>
      </c>
      <c r="L4781" s="2">
        <f t="shared" si="7"/>
        <v>0</v>
      </c>
      <c r="M4781" s="2">
        <f t="shared" si="1"/>
        <v>586.9018571</v>
      </c>
      <c r="O4781" s="2">
        <v>4779.0</v>
      </c>
      <c r="P4781" s="2">
        <v>3175.0</v>
      </c>
      <c r="Q4781" s="2">
        <v>3191.0</v>
      </c>
      <c r="R4781" s="2">
        <v>3239.0</v>
      </c>
      <c r="S4781" s="2">
        <v>3170.0</v>
      </c>
      <c r="T4781" s="2">
        <v>1.336837006E9</v>
      </c>
      <c r="U4781" s="2">
        <v>4.3300151E7</v>
      </c>
      <c r="V4781" s="2">
        <v>1.63725641E8</v>
      </c>
      <c r="W4781" s="2">
        <v>5080691.0</v>
      </c>
      <c r="X4781" s="2">
        <v>4309.0</v>
      </c>
      <c r="Y4781" s="2">
        <f t="shared" si="8"/>
        <v>0.8429760455</v>
      </c>
      <c r="Z4781" s="2">
        <f t="shared" ref="Z4781:AC4781" si="4832">ROUNDDOWN($Y4781*Z$1,0)-IF(MOD($Y4781*Z$1,1)=0,1,0)+1</f>
        <v>2</v>
      </c>
      <c r="AA4781" s="2">
        <f t="shared" si="4832"/>
        <v>3</v>
      </c>
      <c r="AB4781" s="2">
        <f t="shared" si="4832"/>
        <v>4</v>
      </c>
      <c r="AC4781" s="2">
        <f t="shared" si="4832"/>
        <v>5</v>
      </c>
      <c r="AD4781" s="2">
        <f t="shared" si="10"/>
        <v>0</v>
      </c>
      <c r="AE4781" s="2">
        <f t="shared" si="11"/>
        <v>0</v>
      </c>
      <c r="AF4781" s="2">
        <f t="shared" si="12"/>
        <v>0</v>
      </c>
      <c r="AG4781" s="2">
        <f t="shared" si="13"/>
        <v>0</v>
      </c>
      <c r="AH4781" s="2">
        <f t="shared" si="14"/>
        <v>1</v>
      </c>
      <c r="AI4781" s="2">
        <f t="shared" si="15"/>
        <v>0</v>
      </c>
      <c r="AJ4781" s="2">
        <f t="shared" si="16"/>
        <v>0</v>
      </c>
      <c r="AK4781" s="2">
        <f t="shared" si="17"/>
        <v>0</v>
      </c>
      <c r="AL4781" s="2">
        <f t="shared" si="18"/>
        <v>1</v>
      </c>
    </row>
    <row r="4782" ht="13.5" customHeight="1">
      <c r="A4782" s="3">
        <v>44934.0</v>
      </c>
      <c r="B4782" s="2">
        <v>3206.0</v>
      </c>
      <c r="C4782" s="2">
        <f t="shared" si="3"/>
        <v>3206</v>
      </c>
      <c r="D4782" s="2">
        <f t="shared" si="26"/>
        <v>6297.936498</v>
      </c>
      <c r="E4782" s="2">
        <f t="shared" si="20"/>
        <v>2770.10873</v>
      </c>
      <c r="F4782" s="2">
        <v>-1.02</v>
      </c>
      <c r="G4782" s="2">
        <f t="shared" si="4"/>
        <v>-0.0102</v>
      </c>
      <c r="H4782" s="2">
        <f t="shared" si="21"/>
        <v>2.4183</v>
      </c>
      <c r="I4782" s="2">
        <f t="shared" si="27"/>
        <v>1.913233882</v>
      </c>
      <c r="J4782" s="2">
        <f t="shared" si="5"/>
        <v>561.9136507</v>
      </c>
      <c r="K4782" s="2">
        <f t="shared" si="6"/>
        <v>580.9154581</v>
      </c>
      <c r="L4782" s="2">
        <f t="shared" si="7"/>
        <v>0</v>
      </c>
      <c r="M4782" s="2">
        <f t="shared" si="1"/>
        <v>580.9154581</v>
      </c>
      <c r="O4782" s="2">
        <v>4780.0</v>
      </c>
      <c r="P4782" s="2">
        <v>3262.0</v>
      </c>
      <c r="Q4782" s="2">
        <v>3239.0</v>
      </c>
      <c r="R4782" s="2">
        <v>3269.0</v>
      </c>
      <c r="S4782" s="2">
        <v>3201.0</v>
      </c>
      <c r="T4782" s="2">
        <v>1.336837006E9</v>
      </c>
      <c r="U4782" s="2">
        <v>4.2858994E7</v>
      </c>
      <c r="V4782" s="2">
        <v>3.0203443E7</v>
      </c>
      <c r="W4782" s="2">
        <v>933569.0</v>
      </c>
      <c r="X4782" s="2">
        <v>1752.0</v>
      </c>
      <c r="Y4782" s="2">
        <f t="shared" si="8"/>
        <v>0.2246244417</v>
      </c>
      <c r="Z4782" s="2">
        <f t="shared" ref="Z4782:AC4782" si="4833">ROUNDDOWN($Y4782*Z$1,0)-IF(MOD($Y4782*Z$1,1)=0,1,0)+1</f>
        <v>1</v>
      </c>
      <c r="AA4782" s="2">
        <f t="shared" si="4833"/>
        <v>1</v>
      </c>
      <c r="AB4782" s="2">
        <f t="shared" si="4833"/>
        <v>1</v>
      </c>
      <c r="AC4782" s="2">
        <f t="shared" si="4833"/>
        <v>2</v>
      </c>
      <c r="AD4782" s="2">
        <f t="shared" si="10"/>
        <v>0</v>
      </c>
      <c r="AE4782" s="2">
        <f t="shared" si="11"/>
        <v>0</v>
      </c>
      <c r="AF4782" s="2">
        <f t="shared" si="12"/>
        <v>0</v>
      </c>
      <c r="AG4782" s="2">
        <f t="shared" si="13"/>
        <v>1</v>
      </c>
      <c r="AH4782" s="2">
        <f t="shared" si="14"/>
        <v>0</v>
      </c>
      <c r="AI4782" s="2">
        <f t="shared" si="15"/>
        <v>0</v>
      </c>
      <c r="AJ4782" s="2">
        <f t="shared" si="16"/>
        <v>0</v>
      </c>
      <c r="AK4782" s="2">
        <f t="shared" si="17"/>
        <v>0</v>
      </c>
      <c r="AL4782" s="2">
        <f t="shared" si="18"/>
        <v>1</v>
      </c>
    </row>
    <row r="4783" ht="13.5" customHeight="1">
      <c r="A4783" s="3">
        <v>44935.0</v>
      </c>
      <c r="B4783" s="2">
        <v>3205.0</v>
      </c>
      <c r="C4783" s="2">
        <f t="shared" si="3"/>
        <v>3205</v>
      </c>
      <c r="D4783" s="2">
        <f t="shared" si="26"/>
        <v>6300.46718</v>
      </c>
      <c r="E4783" s="2">
        <f t="shared" si="20"/>
        <v>2770.451298</v>
      </c>
      <c r="F4783" s="2">
        <v>-0.03</v>
      </c>
      <c r="G4783" s="2">
        <f t="shared" si="4"/>
        <v>-0.0003</v>
      </c>
      <c r="H4783" s="2">
        <f t="shared" si="21"/>
        <v>2.418</v>
      </c>
      <c r="I4783" s="2">
        <f t="shared" si="27"/>
        <v>1.91363571</v>
      </c>
      <c r="J4783" s="2">
        <f t="shared" si="5"/>
        <v>561.7450766</v>
      </c>
      <c r="K4783" s="2">
        <f t="shared" si="6"/>
        <v>580.7411835</v>
      </c>
      <c r="L4783" s="2">
        <f t="shared" si="7"/>
        <v>0</v>
      </c>
      <c r="M4783" s="2">
        <f t="shared" si="1"/>
        <v>580.7411835</v>
      </c>
      <c r="O4783" s="2">
        <v>4781.0</v>
      </c>
      <c r="P4783" s="2">
        <v>3201.0</v>
      </c>
      <c r="Q4783" s="2">
        <v>3206.0</v>
      </c>
      <c r="R4783" s="2">
        <v>3221.0</v>
      </c>
      <c r="S4783" s="2">
        <v>3192.0</v>
      </c>
      <c r="T4783" s="2">
        <v>1.336837006E9</v>
      </c>
      <c r="U4783" s="2">
        <v>4.2845626E7</v>
      </c>
      <c r="V4783" s="2">
        <v>6.7738472E7</v>
      </c>
      <c r="W4783" s="2">
        <v>2113232.0</v>
      </c>
      <c r="X4783" s="2">
        <v>2990.0</v>
      </c>
      <c r="Y4783" s="2">
        <f t="shared" si="8"/>
        <v>0.4764514819</v>
      </c>
      <c r="Z4783" s="2">
        <f t="shared" ref="Z4783:AC4783" si="4834">ROUNDDOWN($Y4783*Z$1,0)-IF(MOD($Y4783*Z$1,1)=0,1,0)+1</f>
        <v>1</v>
      </c>
      <c r="AA4783" s="2">
        <f t="shared" si="4834"/>
        <v>2</v>
      </c>
      <c r="AB4783" s="2">
        <f t="shared" si="4834"/>
        <v>2</v>
      </c>
      <c r="AC4783" s="2">
        <f t="shared" si="4834"/>
        <v>3</v>
      </c>
      <c r="AD4783" s="2">
        <f t="shared" si="10"/>
        <v>0</v>
      </c>
      <c r="AE4783" s="2">
        <f t="shared" si="11"/>
        <v>0</v>
      </c>
      <c r="AF4783" s="2">
        <f t="shared" si="12"/>
        <v>0</v>
      </c>
      <c r="AG4783" s="2">
        <f t="shared" si="13"/>
        <v>0</v>
      </c>
      <c r="AH4783" s="2">
        <f t="shared" si="14"/>
        <v>0</v>
      </c>
      <c r="AI4783" s="2">
        <f t="shared" si="15"/>
        <v>0</v>
      </c>
      <c r="AJ4783" s="2">
        <f t="shared" si="16"/>
        <v>0</v>
      </c>
      <c r="AK4783" s="2">
        <f t="shared" si="17"/>
        <v>1</v>
      </c>
      <c r="AL4783" s="2">
        <f t="shared" si="18"/>
        <v>1</v>
      </c>
    </row>
    <row r="4784" ht="13.5" customHeight="1">
      <c r="A4784" s="3">
        <v>44936.0</v>
      </c>
      <c r="B4784" s="2">
        <v>3224.0</v>
      </c>
      <c r="C4784" s="2">
        <f t="shared" si="3"/>
        <v>3224</v>
      </c>
      <c r="D4784" s="2">
        <f t="shared" si="26"/>
        <v>6302.998879</v>
      </c>
      <c r="E4784" s="2">
        <f t="shared" si="20"/>
        <v>2770.793865</v>
      </c>
      <c r="F4784" s="2">
        <v>0.59</v>
      </c>
      <c r="G4784" s="2">
        <f t="shared" si="4"/>
        <v>0.0059</v>
      </c>
      <c r="H4784" s="2">
        <f t="shared" si="21"/>
        <v>2.4239</v>
      </c>
      <c r="I4784" s="2">
        <f t="shared" si="27"/>
        <v>1.914037537</v>
      </c>
      <c r="J4784" s="2">
        <f t="shared" si="5"/>
        <v>565.0593726</v>
      </c>
      <c r="K4784" s="2">
        <f t="shared" si="6"/>
        <v>584.1675565</v>
      </c>
      <c r="L4784" s="2">
        <f t="shared" si="7"/>
        <v>0</v>
      </c>
      <c r="M4784" s="2">
        <f t="shared" si="1"/>
        <v>584.1675565</v>
      </c>
      <c r="O4784" s="2">
        <v>4782.0</v>
      </c>
      <c r="P4784" s="2">
        <v>3205.0</v>
      </c>
      <c r="Q4784" s="2">
        <v>3205.0</v>
      </c>
      <c r="R4784" s="2">
        <v>3232.0</v>
      </c>
      <c r="S4784" s="2">
        <v>3191.0</v>
      </c>
      <c r="T4784" s="2">
        <v>1.336837006E9</v>
      </c>
      <c r="U4784" s="2">
        <v>4.3099625E7</v>
      </c>
      <c r="V4784" s="2">
        <v>6.2459871E7</v>
      </c>
      <c r="W4784" s="2">
        <v>1943616.0</v>
      </c>
      <c r="X4784" s="2">
        <v>2478.0</v>
      </c>
      <c r="Y4784" s="2">
        <f t="shared" si="8"/>
        <v>0.649411287</v>
      </c>
      <c r="Z4784" s="2">
        <f t="shared" ref="Z4784:AC4784" si="4835">ROUNDDOWN($Y4784*Z$1,0)-IF(MOD($Y4784*Z$1,1)=0,1,0)+1</f>
        <v>2</v>
      </c>
      <c r="AA4784" s="2">
        <f t="shared" si="4835"/>
        <v>2</v>
      </c>
      <c r="AB4784" s="2">
        <f t="shared" si="4835"/>
        <v>3</v>
      </c>
      <c r="AC4784" s="2">
        <f t="shared" si="4835"/>
        <v>4</v>
      </c>
      <c r="AD4784" s="2">
        <f t="shared" si="10"/>
        <v>0</v>
      </c>
      <c r="AE4784" s="2">
        <f t="shared" si="11"/>
        <v>1</v>
      </c>
      <c r="AF4784" s="2">
        <f t="shared" si="12"/>
        <v>0</v>
      </c>
      <c r="AG4784" s="2">
        <f t="shared" si="13"/>
        <v>0</v>
      </c>
      <c r="AH4784" s="2">
        <f t="shared" si="14"/>
        <v>0</v>
      </c>
      <c r="AI4784" s="2">
        <f t="shared" si="15"/>
        <v>0</v>
      </c>
      <c r="AJ4784" s="2">
        <f t="shared" si="16"/>
        <v>0</v>
      </c>
      <c r="AK4784" s="2">
        <f t="shared" si="17"/>
        <v>0</v>
      </c>
      <c r="AL4784" s="2">
        <f t="shared" si="18"/>
        <v>1</v>
      </c>
    </row>
    <row r="4785" ht="13.5" customHeight="1">
      <c r="A4785" s="3">
        <v>44937.0</v>
      </c>
      <c r="B4785" s="2">
        <v>3230.0</v>
      </c>
      <c r="C4785" s="2">
        <f t="shared" si="3"/>
        <v>3230</v>
      </c>
      <c r="D4785" s="2">
        <f t="shared" si="26"/>
        <v>6305.531596</v>
      </c>
      <c r="E4785" s="2">
        <f t="shared" si="20"/>
        <v>2771.136433</v>
      </c>
      <c r="F4785" s="2">
        <v>0.19</v>
      </c>
      <c r="G4785" s="2">
        <f t="shared" si="4"/>
        <v>0.0019</v>
      </c>
      <c r="H4785" s="2">
        <f t="shared" si="21"/>
        <v>2.4258</v>
      </c>
      <c r="I4785" s="2">
        <f t="shared" si="27"/>
        <v>1.914439364</v>
      </c>
      <c r="J4785" s="2">
        <f t="shared" si="5"/>
        <v>566.1329854</v>
      </c>
      <c r="K4785" s="2">
        <f t="shared" si="6"/>
        <v>585.2774748</v>
      </c>
      <c r="L4785" s="2">
        <f t="shared" si="7"/>
        <v>0</v>
      </c>
      <c r="M4785" s="2">
        <f t="shared" si="1"/>
        <v>585.2774748</v>
      </c>
      <c r="O4785" s="2">
        <v>4783.0</v>
      </c>
      <c r="P4785" s="2">
        <v>3220.0</v>
      </c>
      <c r="Q4785" s="2">
        <v>3224.0</v>
      </c>
      <c r="R4785" s="2">
        <v>3253.0</v>
      </c>
      <c r="S4785" s="2">
        <v>3214.0</v>
      </c>
      <c r="T4785" s="2">
        <v>1.336837006E9</v>
      </c>
      <c r="U4785" s="2">
        <v>4.3179835E7</v>
      </c>
      <c r="V4785" s="2">
        <v>7.0262947E7</v>
      </c>
      <c r="W4785" s="2">
        <v>2172243.0</v>
      </c>
      <c r="X4785" s="2">
        <v>3085.0</v>
      </c>
      <c r="Y4785" s="2">
        <f t="shared" si="8"/>
        <v>0.5426309379</v>
      </c>
      <c r="Z4785" s="2">
        <f t="shared" ref="Z4785:AC4785" si="4836">ROUNDDOWN($Y4785*Z$1,0)-IF(MOD($Y4785*Z$1,1)=0,1,0)+1</f>
        <v>2</v>
      </c>
      <c r="AA4785" s="2">
        <f t="shared" si="4836"/>
        <v>2</v>
      </c>
      <c r="AB4785" s="2">
        <f t="shared" si="4836"/>
        <v>3</v>
      </c>
      <c r="AC4785" s="2">
        <f t="shared" si="4836"/>
        <v>3</v>
      </c>
      <c r="AD4785" s="2">
        <f t="shared" si="10"/>
        <v>0</v>
      </c>
      <c r="AE4785" s="2">
        <f t="shared" si="11"/>
        <v>1</v>
      </c>
      <c r="AF4785" s="2">
        <f t="shared" si="12"/>
        <v>0</v>
      </c>
      <c r="AG4785" s="2">
        <f t="shared" si="13"/>
        <v>0</v>
      </c>
      <c r="AH4785" s="2">
        <f t="shared" si="14"/>
        <v>0</v>
      </c>
      <c r="AI4785" s="2">
        <f t="shared" si="15"/>
        <v>0</v>
      </c>
      <c r="AJ4785" s="2">
        <f t="shared" si="16"/>
        <v>0</v>
      </c>
      <c r="AK4785" s="2">
        <f t="shared" si="17"/>
        <v>0</v>
      </c>
      <c r="AL4785" s="2">
        <f t="shared" si="18"/>
        <v>1</v>
      </c>
    </row>
    <row r="4786" ht="13.5" customHeight="1">
      <c r="A4786" s="3">
        <v>44938.0</v>
      </c>
      <c r="B4786" s="2">
        <v>3257.0</v>
      </c>
      <c r="C4786" s="2">
        <f t="shared" si="3"/>
        <v>3257</v>
      </c>
      <c r="D4786" s="2">
        <f t="shared" si="26"/>
        <v>6308.06533</v>
      </c>
      <c r="E4786" s="2">
        <f t="shared" si="20"/>
        <v>2771.479001</v>
      </c>
      <c r="F4786" s="2">
        <v>0.84</v>
      </c>
      <c r="G4786" s="2">
        <f t="shared" si="4"/>
        <v>0.0084</v>
      </c>
      <c r="H4786" s="2">
        <f t="shared" si="21"/>
        <v>2.4342</v>
      </c>
      <c r="I4786" s="2">
        <f t="shared" si="27"/>
        <v>1.914841191</v>
      </c>
      <c r="J4786" s="2">
        <f t="shared" si="5"/>
        <v>570.8885024</v>
      </c>
      <c r="K4786" s="2">
        <f t="shared" si="6"/>
        <v>590.1938056</v>
      </c>
      <c r="L4786" s="2">
        <f t="shared" si="7"/>
        <v>0</v>
      </c>
      <c r="M4786" s="2">
        <f t="shared" si="1"/>
        <v>590.1938056</v>
      </c>
      <c r="O4786" s="2">
        <v>4784.0</v>
      </c>
      <c r="P4786" s="2">
        <v>3249.0</v>
      </c>
      <c r="Q4786" s="2">
        <v>3230.0</v>
      </c>
      <c r="R4786" s="2">
        <v>3257.0</v>
      </c>
      <c r="S4786" s="2">
        <v>3219.0</v>
      </c>
      <c r="T4786" s="2">
        <v>1.336837006E9</v>
      </c>
      <c r="U4786" s="2">
        <v>4.3540781E7</v>
      </c>
      <c r="V4786" s="2">
        <v>8.7798945E7</v>
      </c>
      <c r="W4786" s="2">
        <v>2707345.0</v>
      </c>
      <c r="X4786" s="2">
        <v>3146.0</v>
      </c>
      <c r="Y4786" s="2">
        <f t="shared" si="8"/>
        <v>0.7175192854</v>
      </c>
      <c r="Z4786" s="2">
        <f t="shared" ref="Z4786:AC4786" si="4837">ROUNDDOWN($Y4786*Z$1,0)-IF(MOD($Y4786*Z$1,1)=0,1,0)+1</f>
        <v>2</v>
      </c>
      <c r="AA4786" s="2">
        <f t="shared" si="4837"/>
        <v>3</v>
      </c>
      <c r="AB4786" s="2">
        <f t="shared" si="4837"/>
        <v>3</v>
      </c>
      <c r="AC4786" s="2">
        <f t="shared" si="4837"/>
        <v>4</v>
      </c>
      <c r="AD4786" s="2">
        <f t="shared" si="10"/>
        <v>1</v>
      </c>
      <c r="AE4786" s="2">
        <f t="shared" si="11"/>
        <v>0</v>
      </c>
      <c r="AF4786" s="2">
        <f t="shared" si="12"/>
        <v>0</v>
      </c>
      <c r="AG4786" s="2">
        <f t="shared" si="13"/>
        <v>0</v>
      </c>
      <c r="AH4786" s="2">
        <f t="shared" si="14"/>
        <v>0</v>
      </c>
      <c r="AI4786" s="2">
        <f t="shared" si="15"/>
        <v>0</v>
      </c>
      <c r="AJ4786" s="2">
        <f t="shared" si="16"/>
        <v>0</v>
      </c>
      <c r="AK4786" s="2">
        <f t="shared" si="17"/>
        <v>0</v>
      </c>
      <c r="AL4786" s="2">
        <f t="shared" si="18"/>
        <v>1</v>
      </c>
    </row>
    <row r="4787" ht="13.5" customHeight="1">
      <c r="A4787" s="3">
        <v>44941.0</v>
      </c>
      <c r="B4787" s="2">
        <v>3315.0</v>
      </c>
      <c r="C4787" s="2">
        <f t="shared" si="3"/>
        <v>3315</v>
      </c>
      <c r="D4787" s="2">
        <f t="shared" si="26"/>
        <v>6310.600082</v>
      </c>
      <c r="E4787" s="2">
        <f t="shared" si="20"/>
        <v>2771.821568</v>
      </c>
      <c r="F4787" s="2">
        <v>1.78</v>
      </c>
      <c r="G4787" s="2">
        <f t="shared" si="4"/>
        <v>0.0178</v>
      </c>
      <c r="H4787" s="2">
        <f t="shared" si="21"/>
        <v>2.452</v>
      </c>
      <c r="I4787" s="2">
        <f t="shared" si="27"/>
        <v>1.915243018</v>
      </c>
      <c r="J4787" s="2">
        <f t="shared" si="5"/>
        <v>581.0503178</v>
      </c>
      <c r="K4787" s="2">
        <f t="shared" si="6"/>
        <v>600.6992554</v>
      </c>
      <c r="L4787" s="2">
        <f t="shared" si="7"/>
        <v>0</v>
      </c>
      <c r="M4787" s="2">
        <f t="shared" si="1"/>
        <v>600.6992554</v>
      </c>
      <c r="O4787" s="2">
        <v>4785.0</v>
      </c>
      <c r="P4787" s="2">
        <v>3265.0</v>
      </c>
      <c r="Q4787" s="2">
        <v>3257.0</v>
      </c>
      <c r="R4787" s="2">
        <v>3328.0</v>
      </c>
      <c r="S4787" s="2">
        <v>3264.0</v>
      </c>
      <c r="T4787" s="2">
        <v>1.336837006E9</v>
      </c>
      <c r="U4787" s="2">
        <v>4.4316147E7</v>
      </c>
      <c r="V4787" s="2">
        <v>3.7482858E7</v>
      </c>
      <c r="W4787" s="2">
        <v>1134276.0</v>
      </c>
      <c r="X4787" s="2">
        <v>1931.0</v>
      </c>
      <c r="Y4787" s="2">
        <f t="shared" si="8"/>
        <v>0.8767762891</v>
      </c>
      <c r="Z4787" s="2">
        <f t="shared" ref="Z4787:AC4787" si="4838">ROUNDDOWN($Y4787*Z$1,0)-IF(MOD($Y4787*Z$1,1)=0,1,0)+1</f>
        <v>2</v>
      </c>
      <c r="AA4787" s="2">
        <f t="shared" si="4838"/>
        <v>3</v>
      </c>
      <c r="AB4787" s="2">
        <f t="shared" si="4838"/>
        <v>4</v>
      </c>
      <c r="AC4787" s="2">
        <f t="shared" si="4838"/>
        <v>5</v>
      </c>
      <c r="AD4787" s="2">
        <f t="shared" si="10"/>
        <v>0</v>
      </c>
      <c r="AE4787" s="2">
        <f t="shared" si="11"/>
        <v>0</v>
      </c>
      <c r="AF4787" s="2">
        <f t="shared" si="12"/>
        <v>0</v>
      </c>
      <c r="AG4787" s="2">
        <f t="shared" si="13"/>
        <v>0</v>
      </c>
      <c r="AH4787" s="2">
        <f t="shared" si="14"/>
        <v>1</v>
      </c>
      <c r="AI4787" s="2">
        <f t="shared" si="15"/>
        <v>0</v>
      </c>
      <c r="AJ4787" s="2">
        <f t="shared" si="16"/>
        <v>0</v>
      </c>
      <c r="AK4787" s="2">
        <f t="shared" si="17"/>
        <v>0</v>
      </c>
      <c r="AL4787" s="2">
        <f t="shared" si="18"/>
        <v>1</v>
      </c>
    </row>
    <row r="4788" ht="13.5" customHeight="1">
      <c r="A4788" s="3">
        <v>44942.0</v>
      </c>
      <c r="B4788" s="2">
        <v>3304.0</v>
      </c>
      <c r="C4788" s="2">
        <f t="shared" si="3"/>
        <v>3304</v>
      </c>
      <c r="D4788" s="2">
        <f t="shared" si="26"/>
        <v>6313.135852</v>
      </c>
      <c r="E4788" s="2">
        <f t="shared" si="20"/>
        <v>2772.164136</v>
      </c>
      <c r="F4788" s="2">
        <v>-0.33</v>
      </c>
      <c r="G4788" s="2">
        <f t="shared" si="4"/>
        <v>-0.0033</v>
      </c>
      <c r="H4788" s="2">
        <f t="shared" si="21"/>
        <v>2.4487</v>
      </c>
      <c r="I4788" s="2">
        <f t="shared" si="27"/>
        <v>1.915644846</v>
      </c>
      <c r="J4788" s="2">
        <f t="shared" si="5"/>
        <v>579.1328517</v>
      </c>
      <c r="K4788" s="2">
        <f t="shared" si="6"/>
        <v>598.7169478</v>
      </c>
      <c r="L4788" s="2">
        <f t="shared" si="7"/>
        <v>0</v>
      </c>
      <c r="M4788" s="2">
        <f t="shared" si="1"/>
        <v>598.7169478</v>
      </c>
      <c r="O4788" s="2">
        <v>4786.0</v>
      </c>
      <c r="P4788" s="2">
        <v>3311.0</v>
      </c>
      <c r="Q4788" s="2">
        <v>3315.0</v>
      </c>
      <c r="R4788" s="2">
        <v>3321.0</v>
      </c>
      <c r="S4788" s="2">
        <v>3273.0</v>
      </c>
      <c r="T4788" s="2">
        <v>1.336837006E9</v>
      </c>
      <c r="U4788" s="2">
        <v>4.4169095E7</v>
      </c>
      <c r="V4788" s="2">
        <v>4.9850701E7</v>
      </c>
      <c r="W4788" s="2">
        <v>1512033.0</v>
      </c>
      <c r="X4788" s="2">
        <v>2062.0</v>
      </c>
      <c r="Y4788" s="2">
        <f t="shared" si="8"/>
        <v>0.3933211531</v>
      </c>
      <c r="Z4788" s="2">
        <f t="shared" ref="Z4788:AC4788" si="4839">ROUNDDOWN($Y4788*Z$1,0)-IF(MOD($Y4788*Z$1,1)=0,1,0)+1</f>
        <v>1</v>
      </c>
      <c r="AA4788" s="2">
        <f t="shared" si="4839"/>
        <v>2</v>
      </c>
      <c r="AB4788" s="2">
        <f t="shared" si="4839"/>
        <v>2</v>
      </c>
      <c r="AC4788" s="2">
        <f t="shared" si="4839"/>
        <v>2</v>
      </c>
      <c r="AD4788" s="2">
        <f t="shared" si="10"/>
        <v>0</v>
      </c>
      <c r="AE4788" s="2">
        <f t="shared" si="11"/>
        <v>0</v>
      </c>
      <c r="AF4788" s="2">
        <f t="shared" si="12"/>
        <v>1</v>
      </c>
      <c r="AG4788" s="2">
        <f t="shared" si="13"/>
        <v>0</v>
      </c>
      <c r="AH4788" s="2">
        <f t="shared" si="14"/>
        <v>0</v>
      </c>
      <c r="AI4788" s="2">
        <f t="shared" si="15"/>
        <v>0</v>
      </c>
      <c r="AJ4788" s="2">
        <f t="shared" si="16"/>
        <v>0</v>
      </c>
      <c r="AK4788" s="2">
        <f t="shared" si="17"/>
        <v>0</v>
      </c>
      <c r="AL4788" s="2">
        <f t="shared" si="18"/>
        <v>1</v>
      </c>
    </row>
    <row r="4789" ht="13.5" customHeight="1">
      <c r="A4789" s="3">
        <v>44943.0</v>
      </c>
      <c r="B4789" s="2">
        <v>3287.0</v>
      </c>
      <c r="C4789" s="2">
        <f t="shared" si="3"/>
        <v>3287</v>
      </c>
      <c r="D4789" s="2">
        <f t="shared" si="26"/>
        <v>6315.672642</v>
      </c>
      <c r="E4789" s="2">
        <f t="shared" si="20"/>
        <v>2772.506704</v>
      </c>
      <c r="F4789" s="2">
        <v>-0.51</v>
      </c>
      <c r="G4789" s="2">
        <f t="shared" si="4"/>
        <v>-0.0051</v>
      </c>
      <c r="H4789" s="2">
        <f t="shared" si="21"/>
        <v>2.4436</v>
      </c>
      <c r="I4789" s="2">
        <f t="shared" si="27"/>
        <v>1.916046673</v>
      </c>
      <c r="J4789" s="2">
        <f t="shared" si="5"/>
        <v>576.1792742</v>
      </c>
      <c r="K4789" s="2">
        <f t="shared" si="6"/>
        <v>595.6634914</v>
      </c>
      <c r="L4789" s="2">
        <f t="shared" si="7"/>
        <v>0</v>
      </c>
      <c r="M4789" s="2">
        <f t="shared" si="1"/>
        <v>595.6634914</v>
      </c>
      <c r="O4789" s="2">
        <v>4787.0</v>
      </c>
      <c r="P4789" s="2">
        <v>3277.0</v>
      </c>
      <c r="Q4789" s="2">
        <v>3304.0</v>
      </c>
      <c r="R4789" s="2">
        <v>3296.0</v>
      </c>
      <c r="S4789" s="2">
        <v>3275.0</v>
      </c>
      <c r="T4789" s="2">
        <v>1.336837006E9</v>
      </c>
      <c r="U4789" s="2">
        <v>4.3941832E7</v>
      </c>
      <c r="V4789" s="2">
        <v>5.5591327E7</v>
      </c>
      <c r="W4789" s="2">
        <v>1692717.0</v>
      </c>
      <c r="X4789" s="2">
        <v>3015.0</v>
      </c>
      <c r="Y4789" s="2">
        <f t="shared" si="8"/>
        <v>0.3431790499</v>
      </c>
      <c r="Z4789" s="2">
        <f t="shared" ref="Z4789:AC4789" si="4840">ROUNDDOWN($Y4789*Z$1,0)-IF(MOD($Y4789*Z$1,1)=0,1,0)+1</f>
        <v>1</v>
      </c>
      <c r="AA4789" s="2">
        <f t="shared" si="4840"/>
        <v>2</v>
      </c>
      <c r="AB4789" s="2">
        <f t="shared" si="4840"/>
        <v>2</v>
      </c>
      <c r="AC4789" s="2">
        <f t="shared" si="4840"/>
        <v>2</v>
      </c>
      <c r="AD4789" s="2">
        <f t="shared" si="10"/>
        <v>0</v>
      </c>
      <c r="AE4789" s="2">
        <f t="shared" si="11"/>
        <v>0</v>
      </c>
      <c r="AF4789" s="2">
        <f t="shared" si="12"/>
        <v>1</v>
      </c>
      <c r="AG4789" s="2">
        <f t="shared" si="13"/>
        <v>0</v>
      </c>
      <c r="AH4789" s="2">
        <f t="shared" si="14"/>
        <v>0</v>
      </c>
      <c r="AI4789" s="2">
        <f t="shared" si="15"/>
        <v>0</v>
      </c>
      <c r="AJ4789" s="2">
        <f t="shared" si="16"/>
        <v>0</v>
      </c>
      <c r="AK4789" s="2">
        <f t="shared" si="17"/>
        <v>0</v>
      </c>
      <c r="AL4789" s="2">
        <f t="shared" si="18"/>
        <v>1</v>
      </c>
    </row>
    <row r="4790" ht="13.5" customHeight="1">
      <c r="A4790" s="3">
        <v>44944.0</v>
      </c>
      <c r="B4790" s="2">
        <v>3255.0</v>
      </c>
      <c r="C4790" s="2">
        <f t="shared" si="3"/>
        <v>3255</v>
      </c>
      <c r="D4790" s="2">
        <f t="shared" si="26"/>
        <v>6318.210451</v>
      </c>
      <c r="E4790" s="2">
        <f t="shared" si="20"/>
        <v>2772.849272</v>
      </c>
      <c r="F4790" s="2">
        <v>-0.97</v>
      </c>
      <c r="G4790" s="2">
        <f t="shared" si="4"/>
        <v>-0.0097</v>
      </c>
      <c r="H4790" s="2">
        <f t="shared" si="21"/>
        <v>2.4339</v>
      </c>
      <c r="I4790" s="2">
        <f t="shared" si="27"/>
        <v>1.9164485</v>
      </c>
      <c r="J4790" s="2">
        <f t="shared" si="5"/>
        <v>570.5903352</v>
      </c>
      <c r="K4790" s="2">
        <f t="shared" si="6"/>
        <v>589.8855555</v>
      </c>
      <c r="L4790" s="2">
        <f t="shared" si="7"/>
        <v>0</v>
      </c>
      <c r="M4790" s="2">
        <f t="shared" si="1"/>
        <v>589.8855555</v>
      </c>
      <c r="O4790" s="2">
        <v>4788.0</v>
      </c>
      <c r="P4790" s="2">
        <v>3290.0</v>
      </c>
      <c r="Q4790" s="2">
        <v>3287.0</v>
      </c>
      <c r="R4790" s="2">
        <v>3312.0</v>
      </c>
      <c r="S4790" s="2">
        <v>3235.0</v>
      </c>
      <c r="T4790" s="2">
        <v>1.336837006E9</v>
      </c>
      <c r="U4790" s="2">
        <v>4.3514045E7</v>
      </c>
      <c r="V4790" s="2">
        <v>9.2461022E7</v>
      </c>
      <c r="W4790" s="2">
        <v>2819624.0</v>
      </c>
      <c r="X4790" s="2">
        <v>3079.0</v>
      </c>
      <c r="Y4790" s="2">
        <f t="shared" si="8"/>
        <v>0.2359926918</v>
      </c>
      <c r="Z4790" s="2">
        <f t="shared" ref="Z4790:AC4790" si="4841">ROUNDDOWN($Y4790*Z$1,0)-IF(MOD($Y4790*Z$1,1)=0,1,0)+1</f>
        <v>1</v>
      </c>
      <c r="AA4790" s="2">
        <f t="shared" si="4841"/>
        <v>1</v>
      </c>
      <c r="AB4790" s="2">
        <f t="shared" si="4841"/>
        <v>1</v>
      </c>
      <c r="AC4790" s="2">
        <f t="shared" si="4841"/>
        <v>2</v>
      </c>
      <c r="AD4790" s="2">
        <f t="shared" si="10"/>
        <v>0</v>
      </c>
      <c r="AE4790" s="2">
        <f t="shared" si="11"/>
        <v>0</v>
      </c>
      <c r="AF4790" s="2">
        <f t="shared" si="12"/>
        <v>0</v>
      </c>
      <c r="AG4790" s="2">
        <f t="shared" si="13"/>
        <v>1</v>
      </c>
      <c r="AH4790" s="2">
        <f t="shared" si="14"/>
        <v>0</v>
      </c>
      <c r="AI4790" s="2">
        <f t="shared" si="15"/>
        <v>0</v>
      </c>
      <c r="AJ4790" s="2">
        <f t="shared" si="16"/>
        <v>0</v>
      </c>
      <c r="AK4790" s="2">
        <f t="shared" si="17"/>
        <v>0</v>
      </c>
      <c r="AL4790" s="2">
        <f t="shared" si="18"/>
        <v>1</v>
      </c>
    </row>
    <row r="4791" ht="13.5" customHeight="1">
      <c r="A4791" s="3">
        <v>44945.0</v>
      </c>
      <c r="B4791" s="2">
        <v>3190.0</v>
      </c>
      <c r="C4791" s="2">
        <f t="shared" si="3"/>
        <v>3190</v>
      </c>
      <c r="D4791" s="2">
        <f t="shared" si="26"/>
        <v>6320.749279</v>
      </c>
      <c r="E4791" s="2">
        <f t="shared" si="20"/>
        <v>2773.191839</v>
      </c>
      <c r="F4791" s="2">
        <v>-2.0</v>
      </c>
      <c r="G4791" s="2">
        <f t="shared" si="4"/>
        <v>-0.02</v>
      </c>
      <c r="H4791" s="2">
        <f t="shared" si="21"/>
        <v>2.4139</v>
      </c>
      <c r="I4791" s="2">
        <f t="shared" si="27"/>
        <v>1.916850327</v>
      </c>
      <c r="J4791" s="2">
        <f t="shared" si="5"/>
        <v>559.1785285</v>
      </c>
      <c r="K4791" s="2">
        <f t="shared" si="6"/>
        <v>578.0878444</v>
      </c>
      <c r="L4791" s="2">
        <f t="shared" si="7"/>
        <v>0</v>
      </c>
      <c r="M4791" s="2">
        <f t="shared" si="1"/>
        <v>578.0878444</v>
      </c>
      <c r="O4791" s="2">
        <v>4789.0</v>
      </c>
      <c r="P4791" s="2">
        <v>3240.0</v>
      </c>
      <c r="Q4791" s="2">
        <v>3255.0</v>
      </c>
      <c r="R4791" s="2">
        <v>3245.0</v>
      </c>
      <c r="S4791" s="2">
        <v>3190.0</v>
      </c>
      <c r="T4791" s="2">
        <v>1.336837006E9</v>
      </c>
      <c r="U4791" s="2">
        <v>4.26451E7</v>
      </c>
      <c r="V4791" s="2">
        <v>1.05750681E8</v>
      </c>
      <c r="W4791" s="2">
        <v>3288491.0</v>
      </c>
      <c r="X4791" s="2">
        <v>3795.0</v>
      </c>
      <c r="Y4791" s="2">
        <f t="shared" si="8"/>
        <v>0.08698741372</v>
      </c>
      <c r="Z4791" s="2">
        <f t="shared" ref="Z4791:AC4791" si="4842">ROUNDDOWN($Y4791*Z$1,0)-IF(MOD($Y4791*Z$1,1)=0,1,0)+1</f>
        <v>1</v>
      </c>
      <c r="AA4791" s="2">
        <f t="shared" si="4842"/>
        <v>1</v>
      </c>
      <c r="AB4791" s="2">
        <f t="shared" si="4842"/>
        <v>1</v>
      </c>
      <c r="AC4791" s="2">
        <f t="shared" si="4842"/>
        <v>1</v>
      </c>
      <c r="AD4791" s="2">
        <f t="shared" si="10"/>
        <v>0</v>
      </c>
      <c r="AE4791" s="2">
        <f t="shared" si="11"/>
        <v>0</v>
      </c>
      <c r="AF4791" s="2">
        <f t="shared" si="12"/>
        <v>0</v>
      </c>
      <c r="AG4791" s="2">
        <f t="shared" si="13"/>
        <v>0</v>
      </c>
      <c r="AH4791" s="2">
        <f t="shared" si="14"/>
        <v>0</v>
      </c>
      <c r="AI4791" s="2">
        <f t="shared" si="15"/>
        <v>0</v>
      </c>
      <c r="AJ4791" s="2">
        <f t="shared" si="16"/>
        <v>0</v>
      </c>
      <c r="AK4791" s="2">
        <f t="shared" si="17"/>
        <v>1</v>
      </c>
      <c r="AL4791" s="2">
        <f t="shared" si="18"/>
        <v>1</v>
      </c>
    </row>
    <row r="4792" ht="13.5" customHeight="1">
      <c r="A4792" s="3">
        <v>44948.0</v>
      </c>
      <c r="B4792" s="2">
        <v>3193.0</v>
      </c>
      <c r="C4792" s="2">
        <f t="shared" si="3"/>
        <v>3193</v>
      </c>
      <c r="D4792" s="2">
        <f t="shared" si="26"/>
        <v>6323.289128</v>
      </c>
      <c r="E4792" s="2">
        <f t="shared" si="20"/>
        <v>2773.534407</v>
      </c>
      <c r="F4792" s="2">
        <v>0.09</v>
      </c>
      <c r="G4792" s="2">
        <f t="shared" si="4"/>
        <v>0.0009</v>
      </c>
      <c r="H4792" s="2">
        <f t="shared" si="21"/>
        <v>2.4148</v>
      </c>
      <c r="I4792" s="2">
        <f t="shared" si="27"/>
        <v>1.917252154</v>
      </c>
      <c r="J4792" s="2">
        <f t="shared" si="5"/>
        <v>559.6817892</v>
      </c>
      <c r="K4792" s="2">
        <f t="shared" si="6"/>
        <v>578.6081235</v>
      </c>
      <c r="L4792" s="2">
        <f t="shared" si="7"/>
        <v>0</v>
      </c>
      <c r="M4792" s="2">
        <f t="shared" si="1"/>
        <v>578.6081235</v>
      </c>
      <c r="O4792" s="2">
        <v>4790.0</v>
      </c>
      <c r="P4792" s="2">
        <v>3220.0</v>
      </c>
      <c r="Q4792" s="2">
        <v>3190.0</v>
      </c>
      <c r="R4792" s="2">
        <v>3227.0</v>
      </c>
      <c r="S4792" s="2">
        <v>3189.0</v>
      </c>
      <c r="T4792" s="2">
        <v>1.336837006E9</v>
      </c>
      <c r="U4792" s="2">
        <v>4.2685206E7</v>
      </c>
      <c r="V4792" s="2">
        <v>2.7228356E7</v>
      </c>
      <c r="W4792" s="2">
        <v>850652.0</v>
      </c>
      <c r="X4792" s="2">
        <v>1458.0</v>
      </c>
      <c r="Y4792" s="2">
        <f t="shared" si="8"/>
        <v>0.5175598863</v>
      </c>
      <c r="Z4792" s="2">
        <f t="shared" ref="Z4792:AC4792" si="4843">ROUNDDOWN($Y4792*Z$1,0)-IF(MOD($Y4792*Z$1,1)=0,1,0)+1</f>
        <v>2</v>
      </c>
      <c r="AA4792" s="2">
        <f t="shared" si="4843"/>
        <v>2</v>
      </c>
      <c r="AB4792" s="2">
        <f t="shared" si="4843"/>
        <v>3</v>
      </c>
      <c r="AC4792" s="2">
        <f t="shared" si="4843"/>
        <v>3</v>
      </c>
      <c r="AD4792" s="2">
        <f t="shared" si="10"/>
        <v>0</v>
      </c>
      <c r="AE4792" s="2">
        <f t="shared" si="11"/>
        <v>1</v>
      </c>
      <c r="AF4792" s="2">
        <f t="shared" si="12"/>
        <v>0</v>
      </c>
      <c r="AG4792" s="2">
        <f t="shared" si="13"/>
        <v>0</v>
      </c>
      <c r="AH4792" s="2">
        <f t="shared" si="14"/>
        <v>0</v>
      </c>
      <c r="AI4792" s="2">
        <f t="shared" si="15"/>
        <v>0</v>
      </c>
      <c r="AJ4792" s="2">
        <f t="shared" si="16"/>
        <v>0</v>
      </c>
      <c r="AK4792" s="2">
        <f t="shared" si="17"/>
        <v>0</v>
      </c>
      <c r="AL4792" s="2">
        <f t="shared" si="18"/>
        <v>1</v>
      </c>
    </row>
    <row r="4793" ht="13.5" customHeight="1">
      <c r="A4793" s="3">
        <v>44949.0</v>
      </c>
      <c r="B4793" s="2">
        <v>3199.0</v>
      </c>
      <c r="C4793" s="2">
        <f t="shared" si="3"/>
        <v>3199</v>
      </c>
      <c r="D4793" s="2">
        <f t="shared" si="26"/>
        <v>6325.829997</v>
      </c>
      <c r="E4793" s="2">
        <f t="shared" si="20"/>
        <v>2773.876975</v>
      </c>
      <c r="F4793" s="2">
        <v>0.19</v>
      </c>
      <c r="G4793" s="2">
        <f t="shared" si="4"/>
        <v>0.0019</v>
      </c>
      <c r="H4793" s="2">
        <f t="shared" si="21"/>
        <v>2.4167</v>
      </c>
      <c r="I4793" s="2">
        <f t="shared" si="27"/>
        <v>1.917653981</v>
      </c>
      <c r="J4793" s="2">
        <f t="shared" si="5"/>
        <v>560.7451846</v>
      </c>
      <c r="K4793" s="2">
        <f t="shared" si="6"/>
        <v>579.7074789</v>
      </c>
      <c r="L4793" s="2">
        <f t="shared" si="7"/>
        <v>0</v>
      </c>
      <c r="M4793" s="2">
        <f t="shared" si="1"/>
        <v>579.7074789</v>
      </c>
      <c r="O4793" s="2">
        <v>4791.0</v>
      </c>
      <c r="P4793" s="2">
        <v>3193.0</v>
      </c>
      <c r="Q4793" s="2">
        <v>3193.0</v>
      </c>
      <c r="R4793" s="2">
        <v>3200.0</v>
      </c>
      <c r="S4793" s="2">
        <v>3164.0</v>
      </c>
      <c r="T4793" s="2">
        <v>1.336837006E9</v>
      </c>
      <c r="U4793" s="2">
        <v>4.2765416E7</v>
      </c>
      <c r="V4793" s="2">
        <v>7.2412532E7</v>
      </c>
      <c r="W4793" s="2">
        <v>2275124.0</v>
      </c>
      <c r="X4793" s="2">
        <v>3557.0</v>
      </c>
      <c r="Y4793" s="2">
        <f t="shared" si="8"/>
        <v>0.5426309379</v>
      </c>
      <c r="Z4793" s="2">
        <f t="shared" ref="Z4793:AC4793" si="4844">ROUNDDOWN($Y4793*Z$1,0)-IF(MOD($Y4793*Z$1,1)=0,1,0)+1</f>
        <v>2</v>
      </c>
      <c r="AA4793" s="2">
        <f t="shared" si="4844"/>
        <v>2</v>
      </c>
      <c r="AB4793" s="2">
        <f t="shared" si="4844"/>
        <v>3</v>
      </c>
      <c r="AC4793" s="2">
        <f t="shared" si="4844"/>
        <v>3</v>
      </c>
      <c r="AD4793" s="2">
        <f t="shared" si="10"/>
        <v>1</v>
      </c>
      <c r="AE4793" s="2">
        <f t="shared" si="11"/>
        <v>0</v>
      </c>
      <c r="AF4793" s="2">
        <f t="shared" si="12"/>
        <v>0</v>
      </c>
      <c r="AG4793" s="2">
        <f t="shared" si="13"/>
        <v>0</v>
      </c>
      <c r="AH4793" s="2">
        <f t="shared" si="14"/>
        <v>0</v>
      </c>
      <c r="AI4793" s="2">
        <f t="shared" si="15"/>
        <v>0</v>
      </c>
      <c r="AJ4793" s="2">
        <f t="shared" si="16"/>
        <v>0</v>
      </c>
      <c r="AK4793" s="2">
        <f t="shared" si="17"/>
        <v>0</v>
      </c>
      <c r="AL4793" s="2">
        <f t="shared" si="18"/>
        <v>1</v>
      </c>
    </row>
    <row r="4794" ht="13.5" customHeight="1">
      <c r="A4794" s="3">
        <v>44950.0</v>
      </c>
      <c r="B4794" s="2">
        <v>3235.0</v>
      </c>
      <c r="C4794" s="2">
        <f t="shared" si="3"/>
        <v>3235</v>
      </c>
      <c r="D4794" s="2">
        <f t="shared" si="26"/>
        <v>6328.371888</v>
      </c>
      <c r="E4794" s="2">
        <f t="shared" si="20"/>
        <v>2774.219542</v>
      </c>
      <c r="F4794" s="2">
        <v>1.13</v>
      </c>
      <c r="G4794" s="2">
        <f t="shared" si="4"/>
        <v>0.0113</v>
      </c>
      <c r="H4794" s="2">
        <f t="shared" si="21"/>
        <v>2.428</v>
      </c>
      <c r="I4794" s="2">
        <f t="shared" si="27"/>
        <v>1.918055809</v>
      </c>
      <c r="J4794" s="2">
        <f t="shared" si="5"/>
        <v>567.0816052</v>
      </c>
      <c r="K4794" s="2">
        <f t="shared" si="6"/>
        <v>586.2581734</v>
      </c>
      <c r="L4794" s="2">
        <f t="shared" si="7"/>
        <v>0</v>
      </c>
      <c r="M4794" s="2">
        <f t="shared" si="1"/>
        <v>586.2581734</v>
      </c>
      <c r="O4794" s="2">
        <v>4792.0</v>
      </c>
      <c r="P4794" s="2">
        <v>3204.0</v>
      </c>
      <c r="Q4794" s="2">
        <v>3199.0</v>
      </c>
      <c r="R4794" s="2">
        <v>3247.0</v>
      </c>
      <c r="S4794" s="2">
        <v>3179.0</v>
      </c>
      <c r="T4794" s="2">
        <v>1.336837006E9</v>
      </c>
      <c r="U4794" s="2">
        <v>4.3246677E7</v>
      </c>
      <c r="V4794" s="2">
        <v>9.6407169E7</v>
      </c>
      <c r="W4794" s="2">
        <v>2989454.0</v>
      </c>
      <c r="X4794" s="2">
        <v>4423.0</v>
      </c>
      <c r="Y4794" s="2">
        <f t="shared" si="8"/>
        <v>0.78136419</v>
      </c>
      <c r="Z4794" s="2">
        <f t="shared" ref="Z4794:AC4794" si="4845">ROUNDDOWN($Y4794*Z$1,0)-IF(MOD($Y4794*Z$1,1)=0,1,0)+1</f>
        <v>2</v>
      </c>
      <c r="AA4794" s="2">
        <f t="shared" si="4845"/>
        <v>3</v>
      </c>
      <c r="AB4794" s="2">
        <f t="shared" si="4845"/>
        <v>4</v>
      </c>
      <c r="AC4794" s="2">
        <f t="shared" si="4845"/>
        <v>4</v>
      </c>
      <c r="AD4794" s="2">
        <f t="shared" si="10"/>
        <v>0</v>
      </c>
      <c r="AE4794" s="2">
        <f t="shared" si="11"/>
        <v>0</v>
      </c>
      <c r="AF4794" s="2">
        <f t="shared" si="12"/>
        <v>0</v>
      </c>
      <c r="AG4794" s="2">
        <f t="shared" si="13"/>
        <v>0</v>
      </c>
      <c r="AH4794" s="2">
        <f t="shared" si="14"/>
        <v>1</v>
      </c>
      <c r="AI4794" s="2">
        <f t="shared" si="15"/>
        <v>0</v>
      </c>
      <c r="AJ4794" s="2">
        <f t="shared" si="16"/>
        <v>0</v>
      </c>
      <c r="AK4794" s="2">
        <f t="shared" si="17"/>
        <v>0</v>
      </c>
      <c r="AL4794" s="2">
        <f t="shared" si="18"/>
        <v>1</v>
      </c>
    </row>
    <row r="4795" ht="13.5" customHeight="1">
      <c r="A4795" s="3">
        <v>44951.0</v>
      </c>
      <c r="B4795" s="2">
        <v>3174.0</v>
      </c>
      <c r="C4795" s="2">
        <f t="shared" si="3"/>
        <v>3174</v>
      </c>
      <c r="D4795" s="2">
        <f t="shared" si="26"/>
        <v>6330.9148</v>
      </c>
      <c r="E4795" s="2">
        <f t="shared" si="20"/>
        <v>2774.56211</v>
      </c>
      <c r="F4795" s="2">
        <v>-1.89</v>
      </c>
      <c r="G4795" s="2">
        <f t="shared" si="4"/>
        <v>-0.0189</v>
      </c>
      <c r="H4795" s="2">
        <f t="shared" si="21"/>
        <v>2.4091</v>
      </c>
      <c r="I4795" s="2">
        <f t="shared" si="27"/>
        <v>1.918457636</v>
      </c>
      <c r="J4795" s="2">
        <f t="shared" si="5"/>
        <v>556.3637629</v>
      </c>
      <c r="K4795" s="2">
        <f t="shared" si="6"/>
        <v>575.1778939</v>
      </c>
      <c r="L4795" s="2">
        <f t="shared" si="7"/>
        <v>0</v>
      </c>
      <c r="M4795" s="2">
        <f t="shared" si="1"/>
        <v>575.1778939</v>
      </c>
      <c r="O4795" s="2">
        <v>4793.0</v>
      </c>
      <c r="P4795" s="2">
        <v>3213.0</v>
      </c>
      <c r="Q4795" s="2">
        <v>3235.0</v>
      </c>
      <c r="R4795" s="2">
        <v>3228.0</v>
      </c>
      <c r="S4795" s="2">
        <v>3174.0</v>
      </c>
      <c r="T4795" s="2">
        <v>1.336837006E9</v>
      </c>
      <c r="U4795" s="2">
        <v>4.2431207E7</v>
      </c>
      <c r="V4795" s="2">
        <v>7.8479983E7</v>
      </c>
      <c r="W4795" s="2">
        <v>2456527.0</v>
      </c>
      <c r="X4795" s="2">
        <v>2827.0</v>
      </c>
      <c r="Y4795" s="2">
        <f t="shared" si="8"/>
        <v>0.095818108</v>
      </c>
      <c r="Z4795" s="2">
        <f t="shared" ref="Z4795:AC4795" si="4846">ROUNDDOWN($Y4795*Z$1,0)-IF(MOD($Y4795*Z$1,1)=0,1,0)+1</f>
        <v>1</v>
      </c>
      <c r="AA4795" s="2">
        <f t="shared" si="4846"/>
        <v>1</v>
      </c>
      <c r="AB4795" s="2">
        <f t="shared" si="4846"/>
        <v>1</v>
      </c>
      <c r="AC4795" s="2">
        <f t="shared" si="4846"/>
        <v>1</v>
      </c>
      <c r="AD4795" s="2">
        <f t="shared" si="10"/>
        <v>0</v>
      </c>
      <c r="AE4795" s="2">
        <f t="shared" si="11"/>
        <v>0</v>
      </c>
      <c r="AF4795" s="2">
        <f t="shared" si="12"/>
        <v>1</v>
      </c>
      <c r="AG4795" s="2">
        <f t="shared" si="13"/>
        <v>0</v>
      </c>
      <c r="AH4795" s="2">
        <f t="shared" si="14"/>
        <v>0</v>
      </c>
      <c r="AI4795" s="2">
        <f t="shared" si="15"/>
        <v>0</v>
      </c>
      <c r="AJ4795" s="2">
        <f t="shared" si="16"/>
        <v>0</v>
      </c>
      <c r="AK4795" s="2">
        <f t="shared" si="17"/>
        <v>0</v>
      </c>
      <c r="AL4795" s="2">
        <f t="shared" si="18"/>
        <v>1</v>
      </c>
    </row>
    <row r="4796" ht="13.5" customHeight="1">
      <c r="A4796" s="3">
        <v>44952.0</v>
      </c>
      <c r="B4796" s="2">
        <v>3106.0</v>
      </c>
      <c r="C4796" s="2">
        <f t="shared" si="3"/>
        <v>3106</v>
      </c>
      <c r="D4796" s="2">
        <f t="shared" si="26"/>
        <v>6333.458733</v>
      </c>
      <c r="E4796" s="2">
        <f t="shared" si="20"/>
        <v>2774.904678</v>
      </c>
      <c r="F4796" s="2">
        <v>-2.14</v>
      </c>
      <c r="G4796" s="2">
        <f t="shared" si="4"/>
        <v>-0.0214</v>
      </c>
      <c r="H4796" s="2">
        <f t="shared" si="21"/>
        <v>2.3877</v>
      </c>
      <c r="I4796" s="2">
        <f t="shared" si="27"/>
        <v>1.918859463</v>
      </c>
      <c r="J4796" s="2">
        <f t="shared" si="5"/>
        <v>544.4575783</v>
      </c>
      <c r="K4796" s="2">
        <f t="shared" si="6"/>
        <v>562.869087</v>
      </c>
      <c r="L4796" s="2">
        <f t="shared" si="7"/>
        <v>0</v>
      </c>
      <c r="M4796" s="2">
        <f t="shared" si="1"/>
        <v>562.869087</v>
      </c>
      <c r="O4796" s="2">
        <v>4794.0</v>
      </c>
      <c r="P4796" s="2">
        <v>3172.0</v>
      </c>
      <c r="Q4796" s="2">
        <v>3174.0</v>
      </c>
      <c r="R4796" s="2">
        <v>3180.0</v>
      </c>
      <c r="S4796" s="2">
        <v>3091.0</v>
      </c>
      <c r="T4796" s="2">
        <v>1.336837006E9</v>
      </c>
      <c r="U4796" s="2">
        <v>4.1522157E7</v>
      </c>
      <c r="V4796" s="2">
        <v>1.67205984E8</v>
      </c>
      <c r="W4796" s="2">
        <v>5331975.0</v>
      </c>
      <c r="X4796" s="2">
        <v>5272.0</v>
      </c>
      <c r="Y4796" s="2">
        <f t="shared" si="8"/>
        <v>0.07592367032</v>
      </c>
      <c r="Z4796" s="2">
        <f t="shared" ref="Z4796:AC4796" si="4847">ROUNDDOWN($Y4796*Z$1,0)-IF(MOD($Y4796*Z$1,1)=0,1,0)+1</f>
        <v>1</v>
      </c>
      <c r="AA4796" s="2">
        <f t="shared" si="4847"/>
        <v>1</v>
      </c>
      <c r="AB4796" s="2">
        <f t="shared" si="4847"/>
        <v>1</v>
      </c>
      <c r="AC4796" s="2">
        <f t="shared" si="4847"/>
        <v>1</v>
      </c>
      <c r="AD4796" s="2">
        <f t="shared" si="10"/>
        <v>0</v>
      </c>
      <c r="AE4796" s="2">
        <f t="shared" si="11"/>
        <v>0</v>
      </c>
      <c r="AF4796" s="2">
        <f t="shared" si="12"/>
        <v>0</v>
      </c>
      <c r="AG4796" s="2">
        <f t="shared" si="13"/>
        <v>1</v>
      </c>
      <c r="AH4796" s="2">
        <f t="shared" si="14"/>
        <v>0</v>
      </c>
      <c r="AI4796" s="2">
        <f t="shared" si="15"/>
        <v>0</v>
      </c>
      <c r="AJ4796" s="2">
        <f t="shared" si="16"/>
        <v>0</v>
      </c>
      <c r="AK4796" s="2">
        <f t="shared" si="17"/>
        <v>0</v>
      </c>
      <c r="AL4796" s="2">
        <f t="shared" si="18"/>
        <v>1</v>
      </c>
    </row>
    <row r="4797" ht="13.5" customHeight="1">
      <c r="A4797" s="3">
        <v>44955.0</v>
      </c>
      <c r="B4797" s="2">
        <v>2991.0</v>
      </c>
      <c r="C4797" s="2">
        <f t="shared" si="3"/>
        <v>2991</v>
      </c>
      <c r="D4797" s="2">
        <f t="shared" si="26"/>
        <v>6336.003689</v>
      </c>
      <c r="E4797" s="2">
        <f t="shared" si="20"/>
        <v>2775.247246</v>
      </c>
      <c r="F4797" s="2">
        <v>-3.7</v>
      </c>
      <c r="G4797" s="2">
        <f t="shared" si="4"/>
        <v>-0.037</v>
      </c>
      <c r="H4797" s="2">
        <f t="shared" si="21"/>
        <v>2.3507</v>
      </c>
      <c r="I4797" s="2">
        <f t="shared" si="27"/>
        <v>1.91926129</v>
      </c>
      <c r="J4797" s="2">
        <f t="shared" si="5"/>
        <v>524.3126479</v>
      </c>
      <c r="K4797" s="2">
        <f t="shared" si="6"/>
        <v>542.0429308</v>
      </c>
      <c r="L4797" s="2">
        <f t="shared" si="7"/>
        <v>0</v>
      </c>
      <c r="M4797" s="2">
        <f t="shared" si="1"/>
        <v>542.0429308</v>
      </c>
      <c r="O4797" s="2">
        <v>4795.0</v>
      </c>
      <c r="P4797" s="2">
        <v>3061.0</v>
      </c>
      <c r="Q4797" s="2">
        <v>3106.0</v>
      </c>
      <c r="R4797" s="2">
        <v>3069.0</v>
      </c>
      <c r="S4797" s="2">
        <v>2991.0</v>
      </c>
      <c r="T4797" s="2">
        <v>1.336837006E9</v>
      </c>
      <c r="U4797" s="2">
        <v>3.9984795E7</v>
      </c>
      <c r="V4797" s="2">
        <v>7.4736542E7</v>
      </c>
      <c r="W4797" s="2">
        <v>2475080.0</v>
      </c>
      <c r="X4797" s="2">
        <v>3266.0</v>
      </c>
      <c r="Y4797" s="2">
        <f t="shared" si="8"/>
        <v>0.01674786845</v>
      </c>
      <c r="Z4797" s="2">
        <f t="shared" ref="Z4797:AC4797" si="4848">ROUNDDOWN($Y4797*Z$1,0)-IF(MOD($Y4797*Z$1,1)=0,1,0)+1</f>
        <v>1</v>
      </c>
      <c r="AA4797" s="2">
        <f t="shared" si="4848"/>
        <v>1</v>
      </c>
      <c r="AB4797" s="2">
        <f t="shared" si="4848"/>
        <v>1</v>
      </c>
      <c r="AC4797" s="2">
        <f t="shared" si="4848"/>
        <v>1</v>
      </c>
      <c r="AD4797" s="2">
        <f t="shared" si="10"/>
        <v>0</v>
      </c>
      <c r="AE4797" s="2">
        <f t="shared" si="11"/>
        <v>0</v>
      </c>
      <c r="AF4797" s="2">
        <f t="shared" si="12"/>
        <v>0</v>
      </c>
      <c r="AG4797" s="2">
        <f t="shared" si="13"/>
        <v>0</v>
      </c>
      <c r="AH4797" s="2">
        <f t="shared" si="14"/>
        <v>0</v>
      </c>
      <c r="AI4797" s="2">
        <f t="shared" si="15"/>
        <v>0</v>
      </c>
      <c r="AJ4797" s="2">
        <f t="shared" si="16"/>
        <v>0</v>
      </c>
      <c r="AK4797" s="2">
        <f t="shared" si="17"/>
        <v>1</v>
      </c>
      <c r="AL4797" s="2">
        <f t="shared" si="18"/>
        <v>1</v>
      </c>
    </row>
    <row r="4798" ht="13.5" customHeight="1">
      <c r="A4798" s="3">
        <v>44956.0</v>
      </c>
      <c r="B4798" s="2">
        <v>3045.0</v>
      </c>
      <c r="C4798" s="2">
        <f t="shared" si="3"/>
        <v>3045</v>
      </c>
      <c r="D4798" s="2">
        <f t="shared" si="26"/>
        <v>6338.549667</v>
      </c>
      <c r="E4798" s="2">
        <f t="shared" si="20"/>
        <v>2775.589813</v>
      </c>
      <c r="F4798" s="2">
        <v>1.81</v>
      </c>
      <c r="G4798" s="2">
        <f t="shared" si="4"/>
        <v>0.0181</v>
      </c>
      <c r="H4798" s="2">
        <f t="shared" si="21"/>
        <v>2.3688</v>
      </c>
      <c r="I4798" s="2">
        <f t="shared" si="27"/>
        <v>1.919663117</v>
      </c>
      <c r="J4798" s="2">
        <f t="shared" si="5"/>
        <v>533.8027069</v>
      </c>
      <c r="K4798" s="2">
        <f t="shared" si="6"/>
        <v>551.8539078</v>
      </c>
      <c r="L4798" s="2">
        <f t="shared" si="7"/>
        <v>0</v>
      </c>
      <c r="M4798" s="2">
        <f t="shared" si="1"/>
        <v>551.8539078</v>
      </c>
      <c r="O4798" s="2">
        <v>4796.0</v>
      </c>
      <c r="P4798" s="2">
        <v>2991.0</v>
      </c>
      <c r="Q4798" s="2">
        <v>2991.0</v>
      </c>
      <c r="R4798" s="2">
        <v>3077.0</v>
      </c>
      <c r="S4798" s="2">
        <v>2989.0</v>
      </c>
      <c r="T4798" s="2">
        <v>1.336837006E9</v>
      </c>
      <c r="U4798" s="2">
        <v>4.0706687E7</v>
      </c>
      <c r="V4798" s="2">
        <v>1.3642291E8</v>
      </c>
      <c r="W4798" s="2">
        <v>4486761.0</v>
      </c>
      <c r="X4798" s="2">
        <v>6933.0</v>
      </c>
      <c r="Y4798" s="2">
        <f t="shared" si="8"/>
        <v>0.8796183516</v>
      </c>
      <c r="Z4798" s="2">
        <f t="shared" ref="Z4798:AC4798" si="4849">ROUNDDOWN($Y4798*Z$1,0)-IF(MOD($Y4798*Z$1,1)=0,1,0)+1</f>
        <v>2</v>
      </c>
      <c r="AA4798" s="2">
        <f t="shared" si="4849"/>
        <v>3</v>
      </c>
      <c r="AB4798" s="2">
        <f t="shared" si="4849"/>
        <v>4</v>
      </c>
      <c r="AC4798" s="2">
        <f t="shared" si="4849"/>
        <v>5</v>
      </c>
      <c r="AD4798" s="2">
        <f t="shared" si="10"/>
        <v>1</v>
      </c>
      <c r="AE4798" s="2">
        <f t="shared" si="11"/>
        <v>0</v>
      </c>
      <c r="AF4798" s="2">
        <f t="shared" si="12"/>
        <v>0</v>
      </c>
      <c r="AG4798" s="2">
        <f t="shared" si="13"/>
        <v>0</v>
      </c>
      <c r="AH4798" s="2">
        <f t="shared" si="14"/>
        <v>0</v>
      </c>
      <c r="AI4798" s="2">
        <f t="shared" si="15"/>
        <v>0</v>
      </c>
      <c r="AJ4798" s="2">
        <f t="shared" si="16"/>
        <v>0</v>
      </c>
      <c r="AK4798" s="2">
        <f t="shared" si="17"/>
        <v>0</v>
      </c>
      <c r="AL4798" s="2">
        <f t="shared" si="18"/>
        <v>1</v>
      </c>
    </row>
    <row r="4799" ht="13.5" customHeight="1">
      <c r="A4799" s="3">
        <v>44957.0</v>
      </c>
      <c r="B4799" s="2">
        <v>3090.0</v>
      </c>
      <c r="C4799" s="2">
        <f t="shared" si="3"/>
        <v>3090</v>
      </c>
      <c r="D4799" s="2">
        <f t="shared" si="26"/>
        <v>6341.096669</v>
      </c>
      <c r="E4799" s="2">
        <f t="shared" si="20"/>
        <v>2775.932381</v>
      </c>
      <c r="F4799" s="2">
        <v>1.48</v>
      </c>
      <c r="G4799" s="2">
        <f t="shared" si="4"/>
        <v>0.0148</v>
      </c>
      <c r="H4799" s="2">
        <f t="shared" si="21"/>
        <v>2.3836</v>
      </c>
      <c r="I4799" s="2">
        <f t="shared" si="27"/>
        <v>1.920064944</v>
      </c>
      <c r="J4799" s="2">
        <f t="shared" si="5"/>
        <v>541.7029869</v>
      </c>
      <c r="K4799" s="2">
        <f t="shared" si="6"/>
        <v>560.0213457</v>
      </c>
      <c r="L4799" s="2">
        <f t="shared" si="7"/>
        <v>0</v>
      </c>
      <c r="M4799" s="2">
        <f t="shared" si="1"/>
        <v>560.0213457</v>
      </c>
      <c r="O4799" s="2">
        <v>4797.0</v>
      </c>
      <c r="P4799" s="2">
        <v>3035.0</v>
      </c>
      <c r="Q4799" s="2">
        <v>3045.0</v>
      </c>
      <c r="R4799" s="2">
        <v>3099.0</v>
      </c>
      <c r="S4799" s="2">
        <v>3010.0</v>
      </c>
      <c r="T4799" s="2">
        <v>1.336837006E9</v>
      </c>
      <c r="U4799" s="2">
        <v>4.1308263E7</v>
      </c>
      <c r="V4799" s="2">
        <v>1.29657325E8</v>
      </c>
      <c r="W4799" s="2">
        <v>4232457.0</v>
      </c>
      <c r="X4799" s="2">
        <v>7042.0</v>
      </c>
      <c r="Y4799" s="2">
        <f t="shared" si="8"/>
        <v>0.839727974</v>
      </c>
      <c r="Z4799" s="2">
        <f t="shared" ref="Z4799:AC4799" si="4850">ROUNDDOWN($Y4799*Z$1,0)-IF(MOD($Y4799*Z$1,1)=0,1,0)+1</f>
        <v>2</v>
      </c>
      <c r="AA4799" s="2">
        <f t="shared" si="4850"/>
        <v>3</v>
      </c>
      <c r="AB4799" s="2">
        <f t="shared" si="4850"/>
        <v>4</v>
      </c>
      <c r="AC4799" s="2">
        <f t="shared" si="4850"/>
        <v>5</v>
      </c>
      <c r="AD4799" s="2">
        <f t="shared" si="10"/>
        <v>0</v>
      </c>
      <c r="AE4799" s="2">
        <f t="shared" si="11"/>
        <v>0</v>
      </c>
      <c r="AF4799" s="2">
        <f t="shared" si="12"/>
        <v>0</v>
      </c>
      <c r="AG4799" s="2">
        <f t="shared" si="13"/>
        <v>0</v>
      </c>
      <c r="AH4799" s="2">
        <f t="shared" si="14"/>
        <v>0</v>
      </c>
      <c r="AI4799" s="2">
        <f t="shared" si="15"/>
        <v>1</v>
      </c>
      <c r="AJ4799" s="2">
        <f t="shared" si="16"/>
        <v>0</v>
      </c>
      <c r="AK4799" s="2">
        <f t="shared" si="17"/>
        <v>0</v>
      </c>
      <c r="AL4799" s="2">
        <f t="shared" si="18"/>
        <v>1</v>
      </c>
    </row>
    <row r="4800" ht="13.5" customHeight="1">
      <c r="A4800" s="3">
        <v>44958.0</v>
      </c>
      <c r="B4800" s="2">
        <v>3060.0</v>
      </c>
      <c r="C4800" s="2">
        <f t="shared" si="3"/>
        <v>3060</v>
      </c>
      <c r="D4800" s="2">
        <f t="shared" si="26"/>
        <v>6343.644694</v>
      </c>
      <c r="E4800" s="2">
        <f t="shared" si="20"/>
        <v>2776.274949</v>
      </c>
      <c r="F4800" s="2">
        <v>-0.97</v>
      </c>
      <c r="G4800" s="2">
        <f t="shared" si="4"/>
        <v>-0.0097</v>
      </c>
      <c r="H4800" s="2">
        <f t="shared" si="21"/>
        <v>2.3739</v>
      </c>
      <c r="I4800" s="2">
        <f t="shared" si="27"/>
        <v>1.920466772</v>
      </c>
      <c r="J4800" s="2">
        <f t="shared" si="5"/>
        <v>536.4484679</v>
      </c>
      <c r="K4800" s="2">
        <f t="shared" si="6"/>
        <v>554.5891386</v>
      </c>
      <c r="L4800" s="2">
        <f t="shared" si="7"/>
        <v>0</v>
      </c>
      <c r="M4800" s="2">
        <f t="shared" si="1"/>
        <v>554.5891386</v>
      </c>
      <c r="O4800" s="2">
        <v>4798.0</v>
      </c>
      <c r="P4800" s="2">
        <v>3090.0</v>
      </c>
      <c r="Q4800" s="2">
        <v>3090.0</v>
      </c>
      <c r="R4800" s="2">
        <v>3105.0</v>
      </c>
      <c r="S4800" s="2">
        <v>3057.0</v>
      </c>
      <c r="T4800" s="2">
        <v>1.336837006E9</v>
      </c>
      <c r="U4800" s="2">
        <v>4.0907212E7</v>
      </c>
      <c r="V4800" s="2">
        <v>1.5293941E8</v>
      </c>
      <c r="W4800" s="2">
        <v>4961030.0</v>
      </c>
      <c r="X4800" s="2">
        <v>6134.0</v>
      </c>
      <c r="Y4800" s="2">
        <f t="shared" si="8"/>
        <v>0.2359926918</v>
      </c>
      <c r="Z4800" s="2">
        <f t="shared" ref="Z4800:AC4800" si="4851">ROUNDDOWN($Y4800*Z$1,0)-IF(MOD($Y4800*Z$1,1)=0,1,0)+1</f>
        <v>1</v>
      </c>
      <c r="AA4800" s="2">
        <f t="shared" si="4851"/>
        <v>1</v>
      </c>
      <c r="AB4800" s="2">
        <f t="shared" si="4851"/>
        <v>1</v>
      </c>
      <c r="AC4800" s="2">
        <f t="shared" si="4851"/>
        <v>2</v>
      </c>
      <c r="AD4800" s="2">
        <f t="shared" si="10"/>
        <v>0</v>
      </c>
      <c r="AE4800" s="2">
        <f t="shared" si="11"/>
        <v>0</v>
      </c>
      <c r="AF4800" s="2">
        <f t="shared" si="12"/>
        <v>0</v>
      </c>
      <c r="AG4800" s="2">
        <f t="shared" si="13"/>
        <v>0</v>
      </c>
      <c r="AH4800" s="2">
        <f t="shared" si="14"/>
        <v>0</v>
      </c>
      <c r="AI4800" s="2">
        <f t="shared" si="15"/>
        <v>0</v>
      </c>
      <c r="AJ4800" s="2">
        <f t="shared" si="16"/>
        <v>1</v>
      </c>
      <c r="AK4800" s="2">
        <f t="shared" si="17"/>
        <v>0</v>
      </c>
      <c r="AL4800" s="2">
        <f t="shared" si="18"/>
        <v>1</v>
      </c>
    </row>
    <row r="4801" ht="13.5" customHeight="1">
      <c r="A4801" s="3">
        <v>44959.0</v>
      </c>
      <c r="B4801" s="2">
        <v>3067.0</v>
      </c>
      <c r="C4801" s="2">
        <f t="shared" si="3"/>
        <v>3067</v>
      </c>
      <c r="D4801" s="2">
        <f t="shared" si="26"/>
        <v>6346.193743</v>
      </c>
      <c r="E4801" s="2">
        <f t="shared" si="20"/>
        <v>2776.617516</v>
      </c>
      <c r="F4801" s="2">
        <v>0.23</v>
      </c>
      <c r="G4801" s="2">
        <f t="shared" si="4"/>
        <v>0.0023</v>
      </c>
      <c r="H4801" s="2">
        <f t="shared" si="21"/>
        <v>2.3762</v>
      </c>
      <c r="I4801" s="2">
        <f t="shared" si="27"/>
        <v>1.920868599</v>
      </c>
      <c r="J4801" s="2">
        <f t="shared" si="5"/>
        <v>537.6822994</v>
      </c>
      <c r="K4801" s="2">
        <f t="shared" si="6"/>
        <v>555.8646936</v>
      </c>
      <c r="L4801" s="2">
        <f t="shared" si="7"/>
        <v>0</v>
      </c>
      <c r="M4801" s="2">
        <f t="shared" si="1"/>
        <v>555.8646936</v>
      </c>
      <c r="O4801" s="2">
        <v>4799.0</v>
      </c>
      <c r="P4801" s="2">
        <v>3081.0</v>
      </c>
      <c r="Q4801" s="2">
        <v>3060.0</v>
      </c>
      <c r="R4801" s="2">
        <v>3119.0</v>
      </c>
      <c r="S4801" s="2">
        <v>3067.0</v>
      </c>
      <c r="T4801" s="2">
        <v>1.336837006E9</v>
      </c>
      <c r="U4801" s="2">
        <v>4.1000791E7</v>
      </c>
      <c r="V4801" s="2">
        <v>3.40773013E8</v>
      </c>
      <c r="W4801" s="2">
        <v>1.1071754E7</v>
      </c>
      <c r="X4801" s="2">
        <v>6312.0</v>
      </c>
      <c r="Y4801" s="2">
        <f t="shared" si="8"/>
        <v>0.5536946813</v>
      </c>
      <c r="Z4801" s="2">
        <f t="shared" ref="Z4801:AC4801" si="4852">ROUNDDOWN($Y4801*Z$1,0)-IF(MOD($Y4801*Z$1,1)=0,1,0)+1</f>
        <v>2</v>
      </c>
      <c r="AA4801" s="2">
        <f t="shared" si="4852"/>
        <v>2</v>
      </c>
      <c r="AB4801" s="2">
        <f t="shared" si="4852"/>
        <v>3</v>
      </c>
      <c r="AC4801" s="2">
        <f t="shared" si="4852"/>
        <v>3</v>
      </c>
      <c r="AD4801" s="2">
        <f t="shared" si="10"/>
        <v>0</v>
      </c>
      <c r="AE4801" s="2">
        <f t="shared" si="11"/>
        <v>0</v>
      </c>
      <c r="AF4801" s="2">
        <f t="shared" si="12"/>
        <v>0</v>
      </c>
      <c r="AG4801" s="2">
        <f t="shared" si="13"/>
        <v>0</v>
      </c>
      <c r="AH4801" s="2">
        <f t="shared" si="14"/>
        <v>1</v>
      </c>
      <c r="AI4801" s="2">
        <f t="shared" si="15"/>
        <v>0</v>
      </c>
      <c r="AJ4801" s="2">
        <f t="shared" si="16"/>
        <v>0</v>
      </c>
      <c r="AK4801" s="2">
        <f t="shared" si="17"/>
        <v>0</v>
      </c>
      <c r="AL4801" s="2">
        <f t="shared" si="18"/>
        <v>1</v>
      </c>
    </row>
    <row r="4802" ht="13.5" customHeight="1">
      <c r="A4802" s="3">
        <v>44962.0</v>
      </c>
      <c r="B4802" s="2">
        <v>3040.0</v>
      </c>
      <c r="C4802" s="2">
        <f t="shared" si="3"/>
        <v>3040</v>
      </c>
      <c r="D4802" s="2">
        <f t="shared" si="26"/>
        <v>6348.743816</v>
      </c>
      <c r="E4802" s="2">
        <f t="shared" si="20"/>
        <v>2776.960084</v>
      </c>
      <c r="F4802" s="2">
        <v>-0.88</v>
      </c>
      <c r="G4802" s="2">
        <f t="shared" si="4"/>
        <v>-0.0088</v>
      </c>
      <c r="H4802" s="2">
        <f t="shared" si="21"/>
        <v>2.3674</v>
      </c>
      <c r="I4802" s="2">
        <f t="shared" si="27"/>
        <v>1.921270426</v>
      </c>
      <c r="J4802" s="2">
        <f t="shared" si="5"/>
        <v>532.9506952</v>
      </c>
      <c r="K4802" s="2">
        <f t="shared" si="6"/>
        <v>550.9730843</v>
      </c>
      <c r="L4802" s="2">
        <f t="shared" si="7"/>
        <v>0</v>
      </c>
      <c r="M4802" s="2">
        <f t="shared" si="1"/>
        <v>550.9730843</v>
      </c>
      <c r="O4802" s="2">
        <v>4800.0</v>
      </c>
      <c r="P4802" s="2">
        <v>3045.0</v>
      </c>
      <c r="Q4802" s="2">
        <v>3067.0</v>
      </c>
      <c r="R4802" s="2">
        <v>3058.0</v>
      </c>
      <c r="S4802" s="2">
        <v>3010.0</v>
      </c>
      <c r="T4802" s="2">
        <v>1.336837006E9</v>
      </c>
      <c r="U4802" s="2">
        <v>4.0639845E7</v>
      </c>
      <c r="V4802" s="2">
        <v>5.8640972E7</v>
      </c>
      <c r="W4802" s="2">
        <v>1935150.0</v>
      </c>
      <c r="X4802" s="2">
        <v>5435.0</v>
      </c>
      <c r="Y4802" s="2">
        <f t="shared" si="8"/>
        <v>0.2549736094</v>
      </c>
      <c r="Z4802" s="2">
        <f t="shared" ref="Z4802:AC4802" si="4853">ROUNDDOWN($Y4802*Z$1,0)-IF(MOD($Y4802*Z$1,1)=0,1,0)+1</f>
        <v>1</v>
      </c>
      <c r="AA4802" s="2">
        <f t="shared" si="4853"/>
        <v>1</v>
      </c>
      <c r="AB4802" s="2">
        <f t="shared" si="4853"/>
        <v>2</v>
      </c>
      <c r="AC4802" s="2">
        <f t="shared" si="4853"/>
        <v>2</v>
      </c>
      <c r="AD4802" s="2">
        <f t="shared" si="10"/>
        <v>0</v>
      </c>
      <c r="AE4802" s="2">
        <f t="shared" si="11"/>
        <v>0</v>
      </c>
      <c r="AF4802" s="2">
        <f t="shared" si="12"/>
        <v>1</v>
      </c>
      <c r="AG4802" s="2">
        <f t="shared" si="13"/>
        <v>0</v>
      </c>
      <c r="AH4802" s="2">
        <f t="shared" si="14"/>
        <v>0</v>
      </c>
      <c r="AI4802" s="2">
        <f t="shared" si="15"/>
        <v>0</v>
      </c>
      <c r="AJ4802" s="2">
        <f t="shared" si="16"/>
        <v>0</v>
      </c>
      <c r="AK4802" s="2">
        <f t="shared" si="17"/>
        <v>0</v>
      </c>
      <c r="AL4802" s="2">
        <f t="shared" si="18"/>
        <v>1</v>
      </c>
    </row>
    <row r="4803" ht="13.5" customHeight="1">
      <c r="A4803" s="3">
        <v>44963.0</v>
      </c>
      <c r="B4803" s="2">
        <v>3030.0</v>
      </c>
      <c r="C4803" s="2">
        <f t="shared" si="3"/>
        <v>3030</v>
      </c>
      <c r="D4803" s="2">
        <f t="shared" si="26"/>
        <v>6351.294913</v>
      </c>
      <c r="E4803" s="2">
        <f t="shared" si="20"/>
        <v>2777.302652</v>
      </c>
      <c r="F4803" s="2">
        <v>-0.33</v>
      </c>
      <c r="G4803" s="2">
        <f t="shared" si="4"/>
        <v>-0.0033</v>
      </c>
      <c r="H4803" s="2">
        <f t="shared" si="21"/>
        <v>2.3641</v>
      </c>
      <c r="I4803" s="2">
        <f t="shared" si="27"/>
        <v>1.921672253</v>
      </c>
      <c r="J4803" s="2">
        <f t="shared" si="5"/>
        <v>531.1919579</v>
      </c>
      <c r="K4803" s="2">
        <f t="shared" si="6"/>
        <v>549.1548732</v>
      </c>
      <c r="L4803" s="2">
        <f t="shared" si="7"/>
        <v>0</v>
      </c>
      <c r="M4803" s="2">
        <f t="shared" si="1"/>
        <v>549.1548732</v>
      </c>
      <c r="O4803" s="2">
        <v>4801.0</v>
      </c>
      <c r="P4803" s="2">
        <v>3038.0</v>
      </c>
      <c r="Q4803" s="2">
        <v>3040.0</v>
      </c>
      <c r="R4803" s="2">
        <v>3059.0</v>
      </c>
      <c r="S4803" s="2">
        <v>3011.0</v>
      </c>
      <c r="T4803" s="2">
        <v>1.336837006E9</v>
      </c>
      <c r="U4803" s="2">
        <v>4.0506161E7</v>
      </c>
      <c r="V4803" s="2">
        <v>9.5756682E7</v>
      </c>
      <c r="W4803" s="2">
        <v>3156970.0</v>
      </c>
      <c r="X4803" s="2">
        <v>4517.0</v>
      </c>
      <c r="Y4803" s="2">
        <f t="shared" si="8"/>
        <v>0.3933211531</v>
      </c>
      <c r="Z4803" s="2">
        <f t="shared" ref="Z4803:AC4803" si="4854">ROUNDDOWN($Y4803*Z$1,0)-IF(MOD($Y4803*Z$1,1)=0,1,0)+1</f>
        <v>1</v>
      </c>
      <c r="AA4803" s="2">
        <f t="shared" si="4854"/>
        <v>2</v>
      </c>
      <c r="AB4803" s="2">
        <f t="shared" si="4854"/>
        <v>2</v>
      </c>
      <c r="AC4803" s="2">
        <f t="shared" si="4854"/>
        <v>2</v>
      </c>
      <c r="AD4803" s="2">
        <f t="shared" si="10"/>
        <v>0</v>
      </c>
      <c r="AE4803" s="2">
        <f t="shared" si="11"/>
        <v>0</v>
      </c>
      <c r="AF4803" s="2">
        <f t="shared" si="12"/>
        <v>1</v>
      </c>
      <c r="AG4803" s="2">
        <f t="shared" si="13"/>
        <v>0</v>
      </c>
      <c r="AH4803" s="2">
        <f t="shared" si="14"/>
        <v>0</v>
      </c>
      <c r="AI4803" s="2">
        <f t="shared" si="15"/>
        <v>0</v>
      </c>
      <c r="AJ4803" s="2">
        <f t="shared" si="16"/>
        <v>0</v>
      </c>
      <c r="AK4803" s="2">
        <f t="shared" si="17"/>
        <v>0</v>
      </c>
      <c r="AL4803" s="2">
        <f t="shared" si="18"/>
        <v>1</v>
      </c>
    </row>
    <row r="4804" ht="13.5" customHeight="1">
      <c r="A4804" s="3">
        <v>44964.0</v>
      </c>
      <c r="B4804" s="2">
        <v>3015.0</v>
      </c>
      <c r="C4804" s="2">
        <f t="shared" si="3"/>
        <v>3015</v>
      </c>
      <c r="D4804" s="2">
        <f t="shared" si="26"/>
        <v>6353.847036</v>
      </c>
      <c r="E4804" s="2">
        <f t="shared" si="20"/>
        <v>2777.64522</v>
      </c>
      <c r="F4804" s="2">
        <v>-0.5</v>
      </c>
      <c r="G4804" s="2">
        <f t="shared" si="4"/>
        <v>-0.005</v>
      </c>
      <c r="H4804" s="2">
        <f t="shared" si="21"/>
        <v>2.3591</v>
      </c>
      <c r="I4804" s="2">
        <f t="shared" si="27"/>
        <v>1.92207408</v>
      </c>
      <c r="J4804" s="2">
        <f t="shared" si="5"/>
        <v>528.5359981</v>
      </c>
      <c r="K4804" s="2">
        <f t="shared" si="6"/>
        <v>546.4090988</v>
      </c>
      <c r="L4804" s="2">
        <f t="shared" si="7"/>
        <v>0</v>
      </c>
      <c r="M4804" s="2">
        <f t="shared" si="1"/>
        <v>546.4090988</v>
      </c>
      <c r="O4804" s="2">
        <v>4802.0</v>
      </c>
      <c r="P4804" s="2">
        <v>3030.0</v>
      </c>
      <c r="Q4804" s="2">
        <v>3030.0</v>
      </c>
      <c r="R4804" s="2">
        <v>3069.0</v>
      </c>
      <c r="S4804" s="2">
        <v>3000.0</v>
      </c>
      <c r="T4804" s="2">
        <v>1.336837006E9</v>
      </c>
      <c r="U4804" s="2">
        <v>4.0305636E7</v>
      </c>
      <c r="V4804" s="2">
        <v>1.0512382E8</v>
      </c>
      <c r="W4804" s="2">
        <v>3467476.0</v>
      </c>
      <c r="X4804" s="2">
        <v>5154.0</v>
      </c>
      <c r="Y4804" s="2">
        <f t="shared" si="8"/>
        <v>0.3463256192</v>
      </c>
      <c r="Z4804" s="2">
        <f t="shared" ref="Z4804:AC4804" si="4855">ROUNDDOWN($Y4804*Z$1,0)-IF(MOD($Y4804*Z$1,1)=0,1,0)+1</f>
        <v>1</v>
      </c>
      <c r="AA4804" s="2">
        <f t="shared" si="4855"/>
        <v>2</v>
      </c>
      <c r="AB4804" s="2">
        <f t="shared" si="4855"/>
        <v>2</v>
      </c>
      <c r="AC4804" s="2">
        <f t="shared" si="4855"/>
        <v>2</v>
      </c>
      <c r="AD4804" s="2">
        <f t="shared" si="10"/>
        <v>0</v>
      </c>
      <c r="AE4804" s="2">
        <f t="shared" si="11"/>
        <v>0</v>
      </c>
      <c r="AF4804" s="2">
        <f t="shared" si="12"/>
        <v>1</v>
      </c>
      <c r="AG4804" s="2">
        <f t="shared" si="13"/>
        <v>0</v>
      </c>
      <c r="AH4804" s="2">
        <f t="shared" si="14"/>
        <v>0</v>
      </c>
      <c r="AI4804" s="2">
        <f t="shared" si="15"/>
        <v>0</v>
      </c>
      <c r="AJ4804" s="2">
        <f t="shared" si="16"/>
        <v>0</v>
      </c>
      <c r="AK4804" s="2">
        <f t="shared" si="17"/>
        <v>0</v>
      </c>
      <c r="AL4804" s="2">
        <f t="shared" si="18"/>
        <v>1</v>
      </c>
    </row>
    <row r="4805" ht="13.5" customHeight="1">
      <c r="A4805" s="3">
        <v>44965.0</v>
      </c>
      <c r="B4805" s="2">
        <v>2950.0</v>
      </c>
      <c r="C4805" s="2">
        <f t="shared" si="3"/>
        <v>2950</v>
      </c>
      <c r="D4805" s="2">
        <f t="shared" si="26"/>
        <v>6356.400185</v>
      </c>
      <c r="E4805" s="2">
        <f t="shared" si="20"/>
        <v>2777.987787</v>
      </c>
      <c r="F4805" s="2">
        <v>-2.16</v>
      </c>
      <c r="G4805" s="2">
        <f t="shared" si="4"/>
        <v>-0.0216</v>
      </c>
      <c r="H4805" s="2">
        <f t="shared" si="21"/>
        <v>2.3375</v>
      </c>
      <c r="I4805" s="2">
        <f t="shared" si="27"/>
        <v>1.922475907</v>
      </c>
      <c r="J4805" s="2">
        <f t="shared" si="5"/>
        <v>517.1196205</v>
      </c>
      <c r="K4805" s="2">
        <f t="shared" si="6"/>
        <v>534.6066623</v>
      </c>
      <c r="L4805" s="2">
        <f t="shared" si="7"/>
        <v>0</v>
      </c>
      <c r="M4805" s="2">
        <f t="shared" si="1"/>
        <v>534.6066623</v>
      </c>
      <c r="O4805" s="2">
        <v>4803.0</v>
      </c>
      <c r="P4805" s="2">
        <v>3025.0</v>
      </c>
      <c r="Q4805" s="2">
        <v>3015.0</v>
      </c>
      <c r="R4805" s="2">
        <v>3026.0</v>
      </c>
      <c r="S4805" s="2">
        <v>2948.0</v>
      </c>
      <c r="T4805" s="2">
        <v>1.336837006E9</v>
      </c>
      <c r="U4805" s="2">
        <v>3.9436692E7</v>
      </c>
      <c r="V4805" s="2">
        <v>9.9600898E7</v>
      </c>
      <c r="W4805" s="2">
        <v>3342466.0</v>
      </c>
      <c r="X4805" s="2">
        <v>4964.0</v>
      </c>
      <c r="Y4805" s="2">
        <f t="shared" si="8"/>
        <v>0.07429963459</v>
      </c>
      <c r="Z4805" s="2">
        <f t="shared" ref="Z4805:AC4805" si="4856">ROUNDDOWN($Y4805*Z$1,0)-IF(MOD($Y4805*Z$1,1)=0,1,0)+1</f>
        <v>1</v>
      </c>
      <c r="AA4805" s="2">
        <f t="shared" si="4856"/>
        <v>1</v>
      </c>
      <c r="AB4805" s="2">
        <f t="shared" si="4856"/>
        <v>1</v>
      </c>
      <c r="AC4805" s="2">
        <f t="shared" si="4856"/>
        <v>1</v>
      </c>
      <c r="AD4805" s="2">
        <f t="shared" si="10"/>
        <v>0</v>
      </c>
      <c r="AE4805" s="2">
        <f t="shared" si="11"/>
        <v>0</v>
      </c>
      <c r="AF4805" s="2">
        <f t="shared" si="12"/>
        <v>0</v>
      </c>
      <c r="AG4805" s="2">
        <f t="shared" si="13"/>
        <v>1</v>
      </c>
      <c r="AH4805" s="2">
        <f t="shared" si="14"/>
        <v>0</v>
      </c>
      <c r="AI4805" s="2">
        <f t="shared" si="15"/>
        <v>0</v>
      </c>
      <c r="AJ4805" s="2">
        <f t="shared" si="16"/>
        <v>0</v>
      </c>
      <c r="AK4805" s="2">
        <f t="shared" si="17"/>
        <v>0</v>
      </c>
      <c r="AL4805" s="2">
        <f t="shared" si="18"/>
        <v>1</v>
      </c>
    </row>
    <row r="4806" ht="13.5" customHeight="1">
      <c r="A4806" s="3">
        <v>44966.0</v>
      </c>
      <c r="B4806" s="2">
        <v>2912.0</v>
      </c>
      <c r="C4806" s="2">
        <f t="shared" si="3"/>
        <v>2912</v>
      </c>
      <c r="D4806" s="2">
        <f t="shared" si="26"/>
        <v>6358.954359</v>
      </c>
      <c r="E4806" s="2">
        <f t="shared" si="20"/>
        <v>2778.330355</v>
      </c>
      <c r="F4806" s="2">
        <v>-1.29</v>
      </c>
      <c r="G4806" s="2">
        <f t="shared" si="4"/>
        <v>-0.0129</v>
      </c>
      <c r="H4806" s="2">
        <f t="shared" si="21"/>
        <v>2.3246</v>
      </c>
      <c r="I4806" s="2">
        <f t="shared" si="27"/>
        <v>1.922877735</v>
      </c>
      <c r="J4806" s="2">
        <f t="shared" si="5"/>
        <v>510.4487774</v>
      </c>
      <c r="K4806" s="2">
        <f t="shared" si="6"/>
        <v>527.7102363</v>
      </c>
      <c r="L4806" s="2">
        <f t="shared" si="7"/>
        <v>0</v>
      </c>
      <c r="M4806" s="2">
        <f t="shared" si="1"/>
        <v>527.7102363</v>
      </c>
      <c r="O4806" s="2">
        <v>4804.0</v>
      </c>
      <c r="P4806" s="2">
        <v>2969.0</v>
      </c>
      <c r="Q4806" s="2">
        <v>2950.0</v>
      </c>
      <c r="R4806" s="2">
        <v>2990.0</v>
      </c>
      <c r="S4806" s="2">
        <v>2912.0</v>
      </c>
      <c r="T4806" s="2">
        <v>1.336837006E9</v>
      </c>
      <c r="U4806" s="2">
        <v>3.8928694E7</v>
      </c>
      <c r="V4806" s="2">
        <v>1.34577073E8</v>
      </c>
      <c r="W4806" s="2">
        <v>4555851.0</v>
      </c>
      <c r="X4806" s="2">
        <v>6633.0</v>
      </c>
      <c r="Y4806" s="2">
        <f t="shared" si="8"/>
        <v>0.1769183922</v>
      </c>
      <c r="Z4806" s="2">
        <f t="shared" ref="Z4806:AC4806" si="4857">ROUNDDOWN($Y4806*Z$1,0)-IF(MOD($Y4806*Z$1,1)=0,1,0)+1</f>
        <v>1</v>
      </c>
      <c r="AA4806" s="2">
        <f t="shared" si="4857"/>
        <v>1</v>
      </c>
      <c r="AB4806" s="2">
        <f t="shared" si="4857"/>
        <v>1</v>
      </c>
      <c r="AC4806" s="2">
        <f t="shared" si="4857"/>
        <v>1</v>
      </c>
      <c r="AD4806" s="2">
        <f t="shared" si="10"/>
        <v>0</v>
      </c>
      <c r="AE4806" s="2">
        <f t="shared" si="11"/>
        <v>0</v>
      </c>
      <c r="AF4806" s="2">
        <f t="shared" si="12"/>
        <v>0</v>
      </c>
      <c r="AG4806" s="2">
        <f t="shared" si="13"/>
        <v>0</v>
      </c>
      <c r="AH4806" s="2">
        <f t="shared" si="14"/>
        <v>0</v>
      </c>
      <c r="AI4806" s="2">
        <f t="shared" si="15"/>
        <v>0</v>
      </c>
      <c r="AJ4806" s="2">
        <f t="shared" si="16"/>
        <v>0</v>
      </c>
      <c r="AK4806" s="2">
        <f t="shared" si="17"/>
        <v>1</v>
      </c>
      <c r="AL4806" s="2">
        <f t="shared" si="18"/>
        <v>1</v>
      </c>
    </row>
    <row r="4807" ht="13.5" customHeight="1">
      <c r="A4807" s="3">
        <v>44969.0</v>
      </c>
      <c r="B4807" s="2">
        <v>2930.0</v>
      </c>
      <c r="C4807" s="2">
        <f t="shared" si="3"/>
        <v>2930</v>
      </c>
      <c r="D4807" s="2">
        <f t="shared" si="26"/>
        <v>6361.50956</v>
      </c>
      <c r="E4807" s="2">
        <f t="shared" si="20"/>
        <v>2778.672923</v>
      </c>
      <c r="F4807" s="2">
        <v>0.62</v>
      </c>
      <c r="G4807" s="2">
        <f t="shared" si="4"/>
        <v>0.0062</v>
      </c>
      <c r="H4807" s="2">
        <f t="shared" si="21"/>
        <v>2.3308</v>
      </c>
      <c r="I4807" s="2">
        <f t="shared" si="27"/>
        <v>1.923279562</v>
      </c>
      <c r="J4807" s="2">
        <f t="shared" si="5"/>
        <v>513.6135599</v>
      </c>
      <c r="K4807" s="2">
        <f t="shared" si="6"/>
        <v>530.9820398</v>
      </c>
      <c r="L4807" s="2">
        <f t="shared" si="7"/>
        <v>0</v>
      </c>
      <c r="M4807" s="2">
        <f t="shared" si="1"/>
        <v>530.9820398</v>
      </c>
      <c r="O4807" s="2">
        <v>4805.0</v>
      </c>
      <c r="P4807" s="2">
        <v>2861.0</v>
      </c>
      <c r="Q4807" s="2">
        <v>2912.0</v>
      </c>
      <c r="R4807" s="2">
        <v>2940.0</v>
      </c>
      <c r="S4807" s="2">
        <v>2823.0</v>
      </c>
      <c r="T4807" s="2">
        <v>1.336837006E9</v>
      </c>
      <c r="U4807" s="2">
        <v>3.9169324E7</v>
      </c>
      <c r="V4807" s="2">
        <v>8.1677031E7</v>
      </c>
      <c r="W4807" s="2">
        <v>2849805.0</v>
      </c>
      <c r="X4807" s="2">
        <v>3539.0</v>
      </c>
      <c r="Y4807" s="2">
        <f t="shared" si="8"/>
        <v>0.6573284612</v>
      </c>
      <c r="Z4807" s="2">
        <f t="shared" ref="Z4807:AC4807" si="4858">ROUNDDOWN($Y4807*Z$1,0)-IF(MOD($Y4807*Z$1,1)=0,1,0)+1</f>
        <v>2</v>
      </c>
      <c r="AA4807" s="2">
        <f t="shared" si="4858"/>
        <v>2</v>
      </c>
      <c r="AB4807" s="2">
        <f t="shared" si="4858"/>
        <v>3</v>
      </c>
      <c r="AC4807" s="2">
        <f t="shared" si="4858"/>
        <v>4</v>
      </c>
      <c r="AD4807" s="2">
        <f t="shared" si="10"/>
        <v>1</v>
      </c>
      <c r="AE4807" s="2">
        <f t="shared" si="11"/>
        <v>0</v>
      </c>
      <c r="AF4807" s="2">
        <f t="shared" si="12"/>
        <v>0</v>
      </c>
      <c r="AG4807" s="2">
        <f t="shared" si="13"/>
        <v>0</v>
      </c>
      <c r="AH4807" s="2">
        <f t="shared" si="14"/>
        <v>0</v>
      </c>
      <c r="AI4807" s="2">
        <f t="shared" si="15"/>
        <v>0</v>
      </c>
      <c r="AJ4807" s="2">
        <f t="shared" si="16"/>
        <v>0</v>
      </c>
      <c r="AK4807" s="2">
        <f t="shared" si="17"/>
        <v>0</v>
      </c>
      <c r="AL4807" s="2">
        <f t="shared" si="18"/>
        <v>1</v>
      </c>
    </row>
    <row r="4808" ht="13.5" customHeight="1">
      <c r="A4808" s="3">
        <v>44970.0</v>
      </c>
      <c r="B4808" s="2">
        <v>3059.0</v>
      </c>
      <c r="C4808" s="2">
        <f t="shared" si="3"/>
        <v>3059</v>
      </c>
      <c r="D4808" s="2">
        <f t="shared" si="26"/>
        <v>6364.065787</v>
      </c>
      <c r="E4808" s="2">
        <f t="shared" si="20"/>
        <v>2779.01549</v>
      </c>
      <c r="F4808" s="2">
        <v>4.4</v>
      </c>
      <c r="G4808" s="2">
        <f t="shared" si="4"/>
        <v>0.044</v>
      </c>
      <c r="H4808" s="2">
        <f t="shared" si="21"/>
        <v>2.3748</v>
      </c>
      <c r="I4808" s="2">
        <f t="shared" si="27"/>
        <v>1.923681389</v>
      </c>
      <c r="J4808" s="2">
        <f t="shared" si="5"/>
        <v>536.2125565</v>
      </c>
      <c r="K4808" s="2">
        <f t="shared" si="6"/>
        <v>554.3452495</v>
      </c>
      <c r="L4808" s="2">
        <f t="shared" si="7"/>
        <v>0</v>
      </c>
      <c r="M4808" s="2">
        <f t="shared" si="1"/>
        <v>554.3452495</v>
      </c>
      <c r="O4808" s="2">
        <v>4806.0</v>
      </c>
      <c r="P4808" s="2">
        <v>2945.0</v>
      </c>
      <c r="Q4808" s="2">
        <v>2930.0</v>
      </c>
      <c r="R4808" s="2">
        <v>3059.0</v>
      </c>
      <c r="S4808" s="2">
        <v>2942.0</v>
      </c>
      <c r="T4808" s="2">
        <v>1.336837006E9</v>
      </c>
      <c r="U4808" s="2">
        <v>4.0893844E7</v>
      </c>
      <c r="V4808" s="2">
        <v>1.47227458E8</v>
      </c>
      <c r="W4808" s="2">
        <v>4886846.0</v>
      </c>
      <c r="X4808" s="2">
        <v>9124.0</v>
      </c>
      <c r="Y4808" s="2">
        <f t="shared" si="8"/>
        <v>0.9890377588</v>
      </c>
      <c r="Z4808" s="2">
        <f t="shared" ref="Z4808:AC4808" si="4859">ROUNDDOWN($Y4808*Z$1,0)-IF(MOD($Y4808*Z$1,1)=0,1,0)+1</f>
        <v>2</v>
      </c>
      <c r="AA4808" s="2">
        <f t="shared" si="4859"/>
        <v>3</v>
      </c>
      <c r="AB4808" s="2">
        <f t="shared" si="4859"/>
        <v>4</v>
      </c>
      <c r="AC4808" s="2">
        <f t="shared" si="4859"/>
        <v>5</v>
      </c>
      <c r="AD4808" s="2">
        <f t="shared" si="10"/>
        <v>0</v>
      </c>
      <c r="AE4808" s="2">
        <f t="shared" si="11"/>
        <v>0</v>
      </c>
      <c r="AF4808" s="2">
        <f t="shared" si="12"/>
        <v>0</v>
      </c>
      <c r="AG4808" s="2">
        <f t="shared" si="13"/>
        <v>0</v>
      </c>
      <c r="AH4808" s="2">
        <f t="shared" si="14"/>
        <v>0</v>
      </c>
      <c r="AI4808" s="2">
        <f t="shared" si="15"/>
        <v>1</v>
      </c>
      <c r="AJ4808" s="2">
        <f t="shared" si="16"/>
        <v>0</v>
      </c>
      <c r="AK4808" s="2">
        <f t="shared" si="17"/>
        <v>0</v>
      </c>
      <c r="AL4808" s="2">
        <f t="shared" si="18"/>
        <v>1</v>
      </c>
    </row>
    <row r="4809" ht="13.5" customHeight="1">
      <c r="A4809" s="3">
        <v>44971.0</v>
      </c>
      <c r="B4809" s="2">
        <v>3028.0</v>
      </c>
      <c r="C4809" s="2">
        <f t="shared" si="3"/>
        <v>3028</v>
      </c>
      <c r="D4809" s="2">
        <f t="shared" si="26"/>
        <v>6366.623042</v>
      </c>
      <c r="E4809" s="2">
        <f t="shared" si="20"/>
        <v>2779.358058</v>
      </c>
      <c r="F4809" s="2">
        <v>-1.01</v>
      </c>
      <c r="G4809" s="2">
        <f t="shared" si="4"/>
        <v>-0.0101</v>
      </c>
      <c r="H4809" s="2">
        <f t="shared" si="21"/>
        <v>2.3647</v>
      </c>
      <c r="I4809" s="2">
        <f t="shared" si="27"/>
        <v>1.924083216</v>
      </c>
      <c r="J4809" s="2">
        <f t="shared" si="5"/>
        <v>530.7968097</v>
      </c>
      <c r="K4809" s="2">
        <f t="shared" si="6"/>
        <v>548.7463625</v>
      </c>
      <c r="L4809" s="2">
        <f t="shared" si="7"/>
        <v>0</v>
      </c>
      <c r="M4809" s="2">
        <f t="shared" si="1"/>
        <v>548.7463625</v>
      </c>
      <c r="O4809" s="2">
        <v>4807.0</v>
      </c>
      <c r="P4809" s="2">
        <v>3059.0</v>
      </c>
      <c r="Q4809" s="2">
        <v>3059.0</v>
      </c>
      <c r="R4809" s="2">
        <v>3068.0</v>
      </c>
      <c r="S4809" s="2">
        <v>2986.0</v>
      </c>
      <c r="T4809" s="2">
        <v>1.336837006E9</v>
      </c>
      <c r="U4809" s="2">
        <v>4.0479425E7</v>
      </c>
      <c r="V4809" s="2">
        <v>1.15936839E8</v>
      </c>
      <c r="W4809" s="2">
        <v>3827623.0</v>
      </c>
      <c r="X4809" s="2">
        <v>6220.0</v>
      </c>
      <c r="Y4809" s="2">
        <f t="shared" si="8"/>
        <v>0.2268574909</v>
      </c>
      <c r="Z4809" s="2">
        <f t="shared" ref="Z4809:AC4809" si="4860">ROUNDDOWN($Y4809*Z$1,0)-IF(MOD($Y4809*Z$1,1)=0,1,0)+1</f>
        <v>1</v>
      </c>
      <c r="AA4809" s="2">
        <f t="shared" si="4860"/>
        <v>1</v>
      </c>
      <c r="AB4809" s="2">
        <f t="shared" si="4860"/>
        <v>1</v>
      </c>
      <c r="AC4809" s="2">
        <f t="shared" si="4860"/>
        <v>2</v>
      </c>
      <c r="AD4809" s="2">
        <f t="shared" si="10"/>
        <v>0</v>
      </c>
      <c r="AE4809" s="2">
        <f t="shared" si="11"/>
        <v>0</v>
      </c>
      <c r="AF4809" s="2">
        <f t="shared" si="12"/>
        <v>0</v>
      </c>
      <c r="AG4809" s="2">
        <f t="shared" si="13"/>
        <v>0</v>
      </c>
      <c r="AH4809" s="2">
        <f t="shared" si="14"/>
        <v>0</v>
      </c>
      <c r="AI4809" s="2">
        <f t="shared" si="15"/>
        <v>0</v>
      </c>
      <c r="AJ4809" s="2">
        <f t="shared" si="16"/>
        <v>1</v>
      </c>
      <c r="AK4809" s="2">
        <f t="shared" si="17"/>
        <v>0</v>
      </c>
      <c r="AL4809" s="2">
        <f t="shared" si="18"/>
        <v>1</v>
      </c>
    </row>
    <row r="4810" ht="13.5" customHeight="1">
      <c r="A4810" s="3">
        <v>44972.0</v>
      </c>
      <c r="B4810" s="2">
        <v>3118.0</v>
      </c>
      <c r="C4810" s="2">
        <f t="shared" si="3"/>
        <v>3118</v>
      </c>
      <c r="D4810" s="2">
        <f t="shared" si="26"/>
        <v>6369.181324</v>
      </c>
      <c r="E4810" s="2">
        <f t="shared" si="20"/>
        <v>2779.700626</v>
      </c>
      <c r="F4810" s="2">
        <v>2.97</v>
      </c>
      <c r="G4810" s="2">
        <f t="shared" si="4"/>
        <v>0.0297</v>
      </c>
      <c r="H4810" s="2">
        <f t="shared" si="21"/>
        <v>2.3944</v>
      </c>
      <c r="I4810" s="2">
        <f t="shared" si="27"/>
        <v>1.924485043</v>
      </c>
      <c r="J4810" s="2">
        <f t="shared" si="5"/>
        <v>546.5614749</v>
      </c>
      <c r="K4810" s="2">
        <f t="shared" si="6"/>
        <v>565.0441295</v>
      </c>
      <c r="L4810" s="2">
        <f t="shared" si="7"/>
        <v>0</v>
      </c>
      <c r="M4810" s="2">
        <f t="shared" si="1"/>
        <v>565.0441295</v>
      </c>
      <c r="O4810" s="2">
        <v>4808.0</v>
      </c>
      <c r="P4810" s="2">
        <v>3013.0</v>
      </c>
      <c r="Q4810" s="2">
        <v>3028.0</v>
      </c>
      <c r="R4810" s="2">
        <v>3125.0</v>
      </c>
      <c r="S4810" s="2">
        <v>2994.0</v>
      </c>
      <c r="T4810" s="2">
        <v>1.336837006E9</v>
      </c>
      <c r="U4810" s="2">
        <v>4.1682578E7</v>
      </c>
      <c r="V4810" s="2">
        <v>1.35071985E8</v>
      </c>
      <c r="W4810" s="2">
        <v>4370073.0</v>
      </c>
      <c r="X4810" s="2">
        <v>5041.0</v>
      </c>
      <c r="Y4810" s="2">
        <f t="shared" si="8"/>
        <v>0.9606171336</v>
      </c>
      <c r="Z4810" s="2">
        <f t="shared" ref="Z4810:AC4810" si="4861">ROUNDDOWN($Y4810*Z$1,0)-IF(MOD($Y4810*Z$1,1)=0,1,0)+1</f>
        <v>2</v>
      </c>
      <c r="AA4810" s="2">
        <f t="shared" si="4861"/>
        <v>3</v>
      </c>
      <c r="AB4810" s="2">
        <f t="shared" si="4861"/>
        <v>4</v>
      </c>
      <c r="AC4810" s="2">
        <f t="shared" si="4861"/>
        <v>5</v>
      </c>
      <c r="AD4810" s="2">
        <f t="shared" si="10"/>
        <v>0</v>
      </c>
      <c r="AE4810" s="2">
        <f t="shared" si="11"/>
        <v>0</v>
      </c>
      <c r="AF4810" s="2">
        <f t="shared" si="12"/>
        <v>0</v>
      </c>
      <c r="AG4810" s="2">
        <f t="shared" si="13"/>
        <v>0</v>
      </c>
      <c r="AH4810" s="2">
        <f t="shared" si="14"/>
        <v>0</v>
      </c>
      <c r="AI4810" s="2">
        <f t="shared" si="15"/>
        <v>1</v>
      </c>
      <c r="AJ4810" s="2">
        <f t="shared" si="16"/>
        <v>0</v>
      </c>
      <c r="AK4810" s="2">
        <f t="shared" si="17"/>
        <v>0</v>
      </c>
      <c r="AL4810" s="2">
        <f t="shared" si="18"/>
        <v>1</v>
      </c>
    </row>
    <row r="4811" ht="13.5" customHeight="1">
      <c r="A4811" s="3">
        <v>44973.0</v>
      </c>
      <c r="B4811" s="2">
        <v>3095.0</v>
      </c>
      <c r="C4811" s="2">
        <f t="shared" si="3"/>
        <v>3095</v>
      </c>
      <c r="D4811" s="2">
        <f t="shared" si="26"/>
        <v>6371.740634</v>
      </c>
      <c r="E4811" s="2">
        <f t="shared" si="20"/>
        <v>2780.043194</v>
      </c>
      <c r="F4811" s="2">
        <v>-0.74</v>
      </c>
      <c r="G4811" s="2">
        <f t="shared" si="4"/>
        <v>-0.0074</v>
      </c>
      <c r="H4811" s="2">
        <f t="shared" si="21"/>
        <v>2.387</v>
      </c>
      <c r="I4811" s="2">
        <f t="shared" si="27"/>
        <v>1.92488687</v>
      </c>
      <c r="J4811" s="2">
        <f t="shared" si="5"/>
        <v>542.51692</v>
      </c>
      <c r="K4811" s="2">
        <f t="shared" si="6"/>
        <v>560.8628029</v>
      </c>
      <c r="L4811" s="2">
        <f t="shared" si="7"/>
        <v>0</v>
      </c>
      <c r="M4811" s="2">
        <f t="shared" si="1"/>
        <v>560.8628029</v>
      </c>
      <c r="O4811" s="2">
        <v>4809.0</v>
      </c>
      <c r="P4811" s="2">
        <v>3135.0</v>
      </c>
      <c r="Q4811" s="2">
        <v>3118.0</v>
      </c>
      <c r="R4811" s="2">
        <v>3143.0</v>
      </c>
      <c r="S4811" s="2">
        <v>3087.0</v>
      </c>
      <c r="T4811" s="2">
        <v>1.336837006E9</v>
      </c>
      <c r="U4811" s="2">
        <v>4.1375105E7</v>
      </c>
      <c r="V4811" s="2">
        <v>1.44848359E8</v>
      </c>
      <c r="W4811" s="2">
        <v>4643564.0</v>
      </c>
      <c r="X4811" s="2">
        <v>4820.0</v>
      </c>
      <c r="Y4811" s="2">
        <f t="shared" si="8"/>
        <v>0.2875558262</v>
      </c>
      <c r="Z4811" s="2">
        <f t="shared" ref="Z4811:AC4811" si="4862">ROUNDDOWN($Y4811*Z$1,0)-IF(MOD($Y4811*Z$1,1)=0,1,0)+1</f>
        <v>1</v>
      </c>
      <c r="AA4811" s="2">
        <f t="shared" si="4862"/>
        <v>1</v>
      </c>
      <c r="AB4811" s="2">
        <f t="shared" si="4862"/>
        <v>2</v>
      </c>
      <c r="AC4811" s="2">
        <f t="shared" si="4862"/>
        <v>2</v>
      </c>
      <c r="AD4811" s="2">
        <f t="shared" si="10"/>
        <v>0</v>
      </c>
      <c r="AE4811" s="2">
        <f t="shared" si="11"/>
        <v>0</v>
      </c>
      <c r="AF4811" s="2">
        <f t="shared" si="12"/>
        <v>0</v>
      </c>
      <c r="AG4811" s="2">
        <f t="shared" si="13"/>
        <v>0</v>
      </c>
      <c r="AH4811" s="2">
        <f t="shared" si="14"/>
        <v>0</v>
      </c>
      <c r="AI4811" s="2">
        <f t="shared" si="15"/>
        <v>0</v>
      </c>
      <c r="AJ4811" s="2">
        <f t="shared" si="16"/>
        <v>0</v>
      </c>
      <c r="AK4811" s="2">
        <f t="shared" si="17"/>
        <v>1</v>
      </c>
      <c r="AL4811" s="2">
        <f t="shared" si="18"/>
        <v>1</v>
      </c>
    </row>
    <row r="4812" ht="13.5" customHeight="1">
      <c r="A4812" s="3">
        <v>44976.0</v>
      </c>
      <c r="B4812" s="2">
        <v>3117.0</v>
      </c>
      <c r="C4812" s="2">
        <f t="shared" si="3"/>
        <v>3117</v>
      </c>
      <c r="D4812" s="2">
        <f t="shared" si="26"/>
        <v>6374.300972</v>
      </c>
      <c r="E4812" s="2">
        <f t="shared" si="20"/>
        <v>2780.385761</v>
      </c>
      <c r="F4812" s="2">
        <v>0.71</v>
      </c>
      <c r="G4812" s="2">
        <f t="shared" si="4"/>
        <v>0.0071</v>
      </c>
      <c r="H4812" s="2">
        <f t="shared" si="21"/>
        <v>2.3941</v>
      </c>
      <c r="I4812" s="2">
        <f t="shared" si="27"/>
        <v>1.925288698</v>
      </c>
      <c r="J4812" s="2">
        <f t="shared" si="5"/>
        <v>546.3687901</v>
      </c>
      <c r="K4812" s="2">
        <f t="shared" si="6"/>
        <v>564.8449288</v>
      </c>
      <c r="L4812" s="2">
        <f t="shared" si="7"/>
        <v>0</v>
      </c>
      <c r="M4812" s="2">
        <f t="shared" si="1"/>
        <v>564.8449288</v>
      </c>
      <c r="O4812" s="2">
        <v>4810.0</v>
      </c>
      <c r="P4812" s="2">
        <v>3080.0</v>
      </c>
      <c r="Q4812" s="2">
        <v>3095.0</v>
      </c>
      <c r="R4812" s="2">
        <v>3137.0</v>
      </c>
      <c r="S4812" s="2">
        <v>3076.0</v>
      </c>
      <c r="T4812" s="2">
        <v>1.336837006E9</v>
      </c>
      <c r="U4812" s="2">
        <v>4.1669209E7</v>
      </c>
      <c r="V4812" s="2">
        <v>4.7751936E7</v>
      </c>
      <c r="W4812" s="2">
        <v>1532019.0</v>
      </c>
      <c r="X4812" s="2">
        <v>2628.0</v>
      </c>
      <c r="Y4812" s="2">
        <f t="shared" si="8"/>
        <v>0.6816889972</v>
      </c>
      <c r="Z4812" s="2">
        <f t="shared" ref="Z4812:AC4812" si="4863">ROUNDDOWN($Y4812*Z$1,0)-IF(MOD($Y4812*Z$1,1)=0,1,0)+1</f>
        <v>2</v>
      </c>
      <c r="AA4812" s="2">
        <f t="shared" si="4863"/>
        <v>3</v>
      </c>
      <c r="AB4812" s="2">
        <f t="shared" si="4863"/>
        <v>3</v>
      </c>
      <c r="AC4812" s="2">
        <f t="shared" si="4863"/>
        <v>4</v>
      </c>
      <c r="AD4812" s="2">
        <f t="shared" si="10"/>
        <v>1</v>
      </c>
      <c r="AE4812" s="2">
        <f t="shared" si="11"/>
        <v>0</v>
      </c>
      <c r="AF4812" s="2">
        <f t="shared" si="12"/>
        <v>0</v>
      </c>
      <c r="AG4812" s="2">
        <f t="shared" si="13"/>
        <v>0</v>
      </c>
      <c r="AH4812" s="2">
        <f t="shared" si="14"/>
        <v>0</v>
      </c>
      <c r="AI4812" s="2">
        <f t="shared" si="15"/>
        <v>0</v>
      </c>
      <c r="AJ4812" s="2">
        <f t="shared" si="16"/>
        <v>0</v>
      </c>
      <c r="AK4812" s="2">
        <f t="shared" si="17"/>
        <v>0</v>
      </c>
      <c r="AL4812" s="2">
        <f t="shared" si="18"/>
        <v>1</v>
      </c>
    </row>
    <row r="4813" ht="13.5" customHeight="1">
      <c r="A4813" s="3">
        <v>44977.0</v>
      </c>
      <c r="B4813" s="2">
        <v>3146.0</v>
      </c>
      <c r="C4813" s="2">
        <f t="shared" si="3"/>
        <v>3146</v>
      </c>
      <c r="D4813" s="2">
        <f t="shared" si="26"/>
        <v>6376.86234</v>
      </c>
      <c r="E4813" s="2">
        <f t="shared" si="20"/>
        <v>2780.728329</v>
      </c>
      <c r="F4813" s="2">
        <v>0.93</v>
      </c>
      <c r="G4813" s="2">
        <f t="shared" si="4"/>
        <v>0.0093</v>
      </c>
      <c r="H4813" s="2">
        <f t="shared" si="21"/>
        <v>2.4034</v>
      </c>
      <c r="I4813" s="2">
        <f t="shared" si="27"/>
        <v>1.925690525</v>
      </c>
      <c r="J4813" s="2">
        <f t="shared" si="5"/>
        <v>551.4500199</v>
      </c>
      <c r="K4813" s="2">
        <f t="shared" si="6"/>
        <v>570.0979867</v>
      </c>
      <c r="L4813" s="2">
        <f t="shared" si="7"/>
        <v>0</v>
      </c>
      <c r="M4813" s="2">
        <f t="shared" si="1"/>
        <v>570.0979867</v>
      </c>
      <c r="O4813" s="2">
        <v>4811.0</v>
      </c>
      <c r="P4813" s="2">
        <v>3100.0</v>
      </c>
      <c r="Q4813" s="2">
        <v>3117.0</v>
      </c>
      <c r="R4813" s="2">
        <v>3150.0</v>
      </c>
      <c r="S4813" s="2">
        <v>3085.0</v>
      </c>
      <c r="T4813" s="2">
        <v>1.336837006E9</v>
      </c>
      <c r="U4813" s="2">
        <v>4.2056892E7</v>
      </c>
      <c r="V4813" s="2">
        <v>8.8444791E7</v>
      </c>
      <c r="W4813" s="2">
        <v>2833063.0</v>
      </c>
      <c r="X4813" s="2">
        <v>5280.0</v>
      </c>
      <c r="Y4813" s="2">
        <f t="shared" si="8"/>
        <v>0.73954527</v>
      </c>
      <c r="Z4813" s="2">
        <f t="shared" ref="Z4813:AC4813" si="4864">ROUNDDOWN($Y4813*Z$1,0)-IF(MOD($Y4813*Z$1,1)=0,1,0)+1</f>
        <v>2</v>
      </c>
      <c r="AA4813" s="2">
        <f t="shared" si="4864"/>
        <v>3</v>
      </c>
      <c r="AB4813" s="2">
        <f t="shared" si="4864"/>
        <v>3</v>
      </c>
      <c r="AC4813" s="2">
        <f t="shared" si="4864"/>
        <v>4</v>
      </c>
      <c r="AD4813" s="2">
        <f t="shared" si="10"/>
        <v>0</v>
      </c>
      <c r="AE4813" s="2">
        <f t="shared" si="11"/>
        <v>0</v>
      </c>
      <c r="AF4813" s="2">
        <f t="shared" si="12"/>
        <v>0</v>
      </c>
      <c r="AG4813" s="2">
        <f t="shared" si="13"/>
        <v>0</v>
      </c>
      <c r="AH4813" s="2">
        <f t="shared" si="14"/>
        <v>0</v>
      </c>
      <c r="AI4813" s="2">
        <f t="shared" si="15"/>
        <v>1</v>
      </c>
      <c r="AJ4813" s="2">
        <f t="shared" si="16"/>
        <v>0</v>
      </c>
      <c r="AK4813" s="2">
        <f t="shared" si="17"/>
        <v>0</v>
      </c>
      <c r="AL4813" s="2">
        <f t="shared" si="18"/>
        <v>1</v>
      </c>
    </row>
    <row r="4814" ht="13.5" customHeight="1">
      <c r="A4814" s="3">
        <v>44978.0</v>
      </c>
      <c r="B4814" s="2">
        <v>3032.0</v>
      </c>
      <c r="C4814" s="2">
        <f t="shared" si="3"/>
        <v>3032</v>
      </c>
      <c r="D4814" s="2">
        <f t="shared" si="26"/>
        <v>6379.424736</v>
      </c>
      <c r="E4814" s="2">
        <f t="shared" si="20"/>
        <v>2781.070897</v>
      </c>
      <c r="F4814" s="2">
        <v>-3.62</v>
      </c>
      <c r="G4814" s="2">
        <f t="shared" si="4"/>
        <v>-0.0362</v>
      </c>
      <c r="H4814" s="2">
        <f t="shared" si="21"/>
        <v>2.3672</v>
      </c>
      <c r="I4814" s="2">
        <f t="shared" si="27"/>
        <v>1.926092352</v>
      </c>
      <c r="J4814" s="2">
        <f t="shared" si="5"/>
        <v>531.4875292</v>
      </c>
      <c r="K4814" s="2">
        <f t="shared" si="6"/>
        <v>549.4604395</v>
      </c>
      <c r="L4814" s="2">
        <f t="shared" si="7"/>
        <v>0</v>
      </c>
      <c r="M4814" s="2">
        <f t="shared" si="1"/>
        <v>549.4604395</v>
      </c>
      <c r="O4814" s="2">
        <v>4812.0</v>
      </c>
      <c r="P4814" s="2">
        <v>3131.0</v>
      </c>
      <c r="Q4814" s="2">
        <v>3146.0</v>
      </c>
      <c r="R4814" s="2">
        <v>3143.0</v>
      </c>
      <c r="S4814" s="2">
        <v>3032.0</v>
      </c>
      <c r="T4814" s="2">
        <v>1.336837006E9</v>
      </c>
      <c r="U4814" s="2">
        <v>4.0532898E7</v>
      </c>
      <c r="V4814" s="2">
        <v>1.53643363E8</v>
      </c>
      <c r="W4814" s="2">
        <v>4979688.0</v>
      </c>
      <c r="X4814" s="2">
        <v>6005.0</v>
      </c>
      <c r="Y4814" s="2">
        <f t="shared" si="8"/>
        <v>0.01908241981</v>
      </c>
      <c r="Z4814" s="2">
        <f t="shared" ref="Z4814:AC4814" si="4865">ROUNDDOWN($Y4814*Z$1,0)-IF(MOD($Y4814*Z$1,1)=0,1,0)+1</f>
        <v>1</v>
      </c>
      <c r="AA4814" s="2">
        <f t="shared" si="4865"/>
        <v>1</v>
      </c>
      <c r="AB4814" s="2">
        <f t="shared" si="4865"/>
        <v>1</v>
      </c>
      <c r="AC4814" s="2">
        <f t="shared" si="4865"/>
        <v>1</v>
      </c>
      <c r="AD4814" s="2">
        <f t="shared" si="10"/>
        <v>0</v>
      </c>
      <c r="AE4814" s="2">
        <f t="shared" si="11"/>
        <v>0</v>
      </c>
      <c r="AF4814" s="2">
        <f t="shared" si="12"/>
        <v>0</v>
      </c>
      <c r="AG4814" s="2">
        <f t="shared" si="13"/>
        <v>0</v>
      </c>
      <c r="AH4814" s="2">
        <f t="shared" si="14"/>
        <v>0</v>
      </c>
      <c r="AI4814" s="2">
        <f t="shared" si="15"/>
        <v>0</v>
      </c>
      <c r="AJ4814" s="2">
        <f t="shared" si="16"/>
        <v>1</v>
      </c>
      <c r="AK4814" s="2">
        <f t="shared" si="17"/>
        <v>0</v>
      </c>
      <c r="AL4814" s="2">
        <f t="shared" si="18"/>
        <v>1</v>
      </c>
    </row>
    <row r="4815" ht="13.5" customHeight="1">
      <c r="A4815" s="3">
        <v>44979.0</v>
      </c>
      <c r="B4815" s="2">
        <v>3092.0</v>
      </c>
      <c r="C4815" s="2">
        <f t="shared" si="3"/>
        <v>3092</v>
      </c>
      <c r="D4815" s="2">
        <f t="shared" si="26"/>
        <v>6381.988163</v>
      </c>
      <c r="E4815" s="2">
        <f t="shared" si="20"/>
        <v>2781.413464</v>
      </c>
      <c r="F4815" s="2">
        <v>1.98</v>
      </c>
      <c r="G4815" s="2">
        <f t="shared" si="4"/>
        <v>0.0198</v>
      </c>
      <c r="H4815" s="2">
        <f t="shared" si="21"/>
        <v>2.387</v>
      </c>
      <c r="I4815" s="2">
        <f t="shared" si="27"/>
        <v>1.926494179</v>
      </c>
      <c r="J4815" s="2">
        <f t="shared" si="5"/>
        <v>542.0109822</v>
      </c>
      <c r="K4815" s="2">
        <f t="shared" si="6"/>
        <v>560.3397562</v>
      </c>
      <c r="L4815" s="2">
        <f t="shared" si="7"/>
        <v>0</v>
      </c>
      <c r="M4815" s="2">
        <f t="shared" si="1"/>
        <v>560.3397562</v>
      </c>
      <c r="O4815" s="2">
        <v>4813.0</v>
      </c>
      <c r="P4815" s="2">
        <v>3012.0</v>
      </c>
      <c r="Q4815" s="2">
        <v>3032.0</v>
      </c>
      <c r="R4815" s="2">
        <v>3130.0</v>
      </c>
      <c r="S4815" s="2">
        <v>2992.0</v>
      </c>
      <c r="T4815" s="2">
        <v>1.336837006E9</v>
      </c>
      <c r="U4815" s="2">
        <v>4.1335E7</v>
      </c>
      <c r="V4815" s="2">
        <v>1.43530725E8</v>
      </c>
      <c r="W4815" s="2">
        <v>4668902.0</v>
      </c>
      <c r="X4815" s="2">
        <v>8664.0</v>
      </c>
      <c r="Y4815" s="2">
        <f t="shared" si="8"/>
        <v>0.8968737312</v>
      </c>
      <c r="Z4815" s="2">
        <f t="shared" ref="Z4815:AC4815" si="4866">ROUNDDOWN($Y4815*Z$1,0)-IF(MOD($Y4815*Z$1,1)=0,1,0)+1</f>
        <v>2</v>
      </c>
      <c r="AA4815" s="2">
        <f t="shared" si="4866"/>
        <v>3</v>
      </c>
      <c r="AB4815" s="2">
        <f t="shared" si="4866"/>
        <v>4</v>
      </c>
      <c r="AC4815" s="2">
        <f t="shared" si="4866"/>
        <v>5</v>
      </c>
      <c r="AD4815" s="2">
        <f t="shared" si="10"/>
        <v>0</v>
      </c>
      <c r="AE4815" s="2">
        <f t="shared" si="11"/>
        <v>0</v>
      </c>
      <c r="AF4815" s="2">
        <f t="shared" si="12"/>
        <v>0</v>
      </c>
      <c r="AG4815" s="2">
        <f t="shared" si="13"/>
        <v>0</v>
      </c>
      <c r="AH4815" s="2">
        <f t="shared" si="14"/>
        <v>1</v>
      </c>
      <c r="AI4815" s="2">
        <f t="shared" si="15"/>
        <v>0</v>
      </c>
      <c r="AJ4815" s="2">
        <f t="shared" si="16"/>
        <v>0</v>
      </c>
      <c r="AK4815" s="2">
        <f t="shared" si="17"/>
        <v>0</v>
      </c>
      <c r="AL4815" s="2">
        <f t="shared" si="18"/>
        <v>1</v>
      </c>
    </row>
    <row r="4816" ht="13.5" customHeight="1">
      <c r="A4816" s="3">
        <v>44980.0</v>
      </c>
      <c r="B4816" s="2">
        <v>3076.0</v>
      </c>
      <c r="C4816" s="2">
        <f t="shared" si="3"/>
        <v>3076</v>
      </c>
      <c r="D4816" s="2">
        <f t="shared" si="26"/>
        <v>6384.552619</v>
      </c>
      <c r="E4816" s="2">
        <f t="shared" si="20"/>
        <v>2781.756032</v>
      </c>
      <c r="F4816" s="2">
        <v>-0.52</v>
      </c>
      <c r="G4816" s="2">
        <f t="shared" si="4"/>
        <v>-0.0052</v>
      </c>
      <c r="H4816" s="2">
        <f t="shared" si="21"/>
        <v>2.3818</v>
      </c>
      <c r="I4816" s="2">
        <f t="shared" si="27"/>
        <v>1.926896006</v>
      </c>
      <c r="J4816" s="2">
        <f t="shared" si="5"/>
        <v>539.1925251</v>
      </c>
      <c r="K4816" s="2">
        <f t="shared" si="6"/>
        <v>557.4259895</v>
      </c>
      <c r="L4816" s="2">
        <f t="shared" si="7"/>
        <v>0</v>
      </c>
      <c r="M4816" s="2">
        <f t="shared" si="1"/>
        <v>557.4259895</v>
      </c>
      <c r="O4816" s="2">
        <v>4814.0</v>
      </c>
      <c r="P4816" s="2">
        <v>3120.0</v>
      </c>
      <c r="Q4816" s="2">
        <v>3092.0</v>
      </c>
      <c r="R4816" s="2">
        <v>3140.0</v>
      </c>
      <c r="S4816" s="2">
        <v>3038.0</v>
      </c>
      <c r="T4816" s="2">
        <v>1.336837006E9</v>
      </c>
      <c r="U4816" s="2">
        <v>4.1121106E7</v>
      </c>
      <c r="V4816" s="2">
        <v>1.75718294E8</v>
      </c>
      <c r="W4816" s="2">
        <v>5685375.0</v>
      </c>
      <c r="X4816" s="2">
        <v>5274.0</v>
      </c>
      <c r="Y4816" s="2">
        <f t="shared" si="8"/>
        <v>0.3400324807</v>
      </c>
      <c r="Z4816" s="2">
        <f t="shared" ref="Z4816:AC4816" si="4867">ROUNDDOWN($Y4816*Z$1,0)-IF(MOD($Y4816*Z$1,1)=0,1,0)+1</f>
        <v>1</v>
      </c>
      <c r="AA4816" s="2">
        <f t="shared" si="4867"/>
        <v>2</v>
      </c>
      <c r="AB4816" s="2">
        <f t="shared" si="4867"/>
        <v>2</v>
      </c>
      <c r="AC4816" s="2">
        <f t="shared" si="4867"/>
        <v>2</v>
      </c>
      <c r="AD4816" s="2">
        <f t="shared" si="10"/>
        <v>0</v>
      </c>
      <c r="AE4816" s="2">
        <f t="shared" si="11"/>
        <v>0</v>
      </c>
      <c r="AF4816" s="2">
        <f t="shared" si="12"/>
        <v>0</v>
      </c>
      <c r="AG4816" s="2">
        <f t="shared" si="13"/>
        <v>1</v>
      </c>
      <c r="AH4816" s="2">
        <f t="shared" si="14"/>
        <v>0</v>
      </c>
      <c r="AI4816" s="2">
        <f t="shared" si="15"/>
        <v>0</v>
      </c>
      <c r="AJ4816" s="2">
        <f t="shared" si="16"/>
        <v>0</v>
      </c>
      <c r="AK4816" s="2">
        <f t="shared" si="17"/>
        <v>0</v>
      </c>
      <c r="AL4816" s="2">
        <f t="shared" si="18"/>
        <v>1</v>
      </c>
    </row>
    <row r="4817" ht="13.5" customHeight="1">
      <c r="A4817" s="3">
        <v>44983.0</v>
      </c>
      <c r="B4817" s="2">
        <v>2991.0</v>
      </c>
      <c r="C4817" s="2">
        <f t="shared" si="3"/>
        <v>2991</v>
      </c>
      <c r="D4817" s="2">
        <f t="shared" si="26"/>
        <v>6387.118106</v>
      </c>
      <c r="E4817" s="2">
        <f t="shared" si="20"/>
        <v>2782.0986</v>
      </c>
      <c r="F4817" s="2">
        <v>-2.76</v>
      </c>
      <c r="G4817" s="2">
        <f t="shared" si="4"/>
        <v>-0.0276</v>
      </c>
      <c r="H4817" s="2">
        <f t="shared" si="21"/>
        <v>2.3542</v>
      </c>
      <c r="I4817" s="2">
        <f t="shared" si="27"/>
        <v>1.927297834</v>
      </c>
      <c r="J4817" s="2">
        <f t="shared" si="5"/>
        <v>524.3108114</v>
      </c>
      <c r="K4817" s="2">
        <f t="shared" si="6"/>
        <v>542.0410322</v>
      </c>
      <c r="L4817" s="2">
        <f t="shared" si="7"/>
        <v>0</v>
      </c>
      <c r="M4817" s="2">
        <f t="shared" si="1"/>
        <v>542.0410322</v>
      </c>
      <c r="O4817" s="2">
        <v>4815.0</v>
      </c>
      <c r="P4817" s="2">
        <v>3048.0</v>
      </c>
      <c r="Q4817" s="2">
        <v>3076.0</v>
      </c>
      <c r="R4817" s="2">
        <v>3056.0</v>
      </c>
      <c r="S4817" s="2">
        <v>2991.0</v>
      </c>
      <c r="T4817" s="2">
        <v>1.336837006E9</v>
      </c>
      <c r="U4817" s="2">
        <v>3.9984795E7</v>
      </c>
      <c r="V4817" s="2">
        <v>6.2120813E7</v>
      </c>
      <c r="W4817" s="2">
        <v>2055697.0</v>
      </c>
      <c r="X4817" s="2">
        <v>4287.0</v>
      </c>
      <c r="Y4817" s="2">
        <f t="shared" si="8"/>
        <v>0.04202192448</v>
      </c>
      <c r="Z4817" s="2">
        <f t="shared" ref="Z4817:AC4817" si="4868">ROUNDDOWN($Y4817*Z$1,0)-IF(MOD($Y4817*Z$1,1)=0,1,0)+1</f>
        <v>1</v>
      </c>
      <c r="AA4817" s="2">
        <f t="shared" si="4868"/>
        <v>1</v>
      </c>
      <c r="AB4817" s="2">
        <f t="shared" si="4868"/>
        <v>1</v>
      </c>
      <c r="AC4817" s="2">
        <f t="shared" si="4868"/>
        <v>1</v>
      </c>
      <c r="AD4817" s="2">
        <f t="shared" si="10"/>
        <v>0</v>
      </c>
      <c r="AE4817" s="2">
        <f t="shared" si="11"/>
        <v>0</v>
      </c>
      <c r="AF4817" s="2">
        <f t="shared" si="12"/>
        <v>0</v>
      </c>
      <c r="AG4817" s="2">
        <f t="shared" si="13"/>
        <v>0</v>
      </c>
      <c r="AH4817" s="2">
        <f t="shared" si="14"/>
        <v>0</v>
      </c>
      <c r="AI4817" s="2">
        <f t="shared" si="15"/>
        <v>0</v>
      </c>
      <c r="AJ4817" s="2">
        <f t="shared" si="16"/>
        <v>0</v>
      </c>
      <c r="AK4817" s="2">
        <f t="shared" si="17"/>
        <v>1</v>
      </c>
      <c r="AL4817" s="2">
        <f t="shared" si="18"/>
        <v>1</v>
      </c>
    </row>
    <row r="4818" ht="13.5" customHeight="1">
      <c r="A4818" s="3">
        <v>44984.0</v>
      </c>
      <c r="B4818" s="2">
        <v>3028.0</v>
      </c>
      <c r="C4818" s="2">
        <f t="shared" si="3"/>
        <v>3028</v>
      </c>
      <c r="D4818" s="2">
        <f t="shared" si="26"/>
        <v>6389.684623</v>
      </c>
      <c r="E4818" s="2">
        <f t="shared" si="20"/>
        <v>2782.441168</v>
      </c>
      <c r="F4818" s="2">
        <v>1.24</v>
      </c>
      <c r="G4818" s="2">
        <f t="shared" si="4"/>
        <v>0.0124</v>
      </c>
      <c r="H4818" s="2">
        <f t="shared" si="21"/>
        <v>2.3666</v>
      </c>
      <c r="I4818" s="2">
        <f t="shared" si="27"/>
        <v>1.927699661</v>
      </c>
      <c r="J4818" s="2">
        <f t="shared" si="5"/>
        <v>530.8122655</v>
      </c>
      <c r="K4818" s="2">
        <f t="shared" si="6"/>
        <v>548.762341</v>
      </c>
      <c r="L4818" s="2">
        <f t="shared" si="7"/>
        <v>0</v>
      </c>
      <c r="M4818" s="2">
        <f t="shared" si="1"/>
        <v>548.762341</v>
      </c>
      <c r="O4818" s="2">
        <v>4816.0</v>
      </c>
      <c r="P4818" s="2">
        <v>3000.0</v>
      </c>
      <c r="Q4818" s="2">
        <v>2991.0</v>
      </c>
      <c r="R4818" s="2">
        <v>3050.0</v>
      </c>
      <c r="S4818" s="2">
        <v>2938.0</v>
      </c>
      <c r="T4818" s="2">
        <v>1.336837006E9</v>
      </c>
      <c r="U4818" s="2">
        <v>4.0479425E7</v>
      </c>
      <c r="V4818" s="2">
        <v>1.4032172E8</v>
      </c>
      <c r="W4818" s="2">
        <v>4691472.0</v>
      </c>
      <c r="X4818" s="2">
        <v>7643.0</v>
      </c>
      <c r="Y4818" s="2">
        <f t="shared" si="8"/>
        <v>0.8013601299</v>
      </c>
      <c r="Z4818" s="2">
        <f t="shared" ref="Z4818:AC4818" si="4869">ROUNDDOWN($Y4818*Z$1,0)-IF(MOD($Y4818*Z$1,1)=0,1,0)+1</f>
        <v>2</v>
      </c>
      <c r="AA4818" s="2">
        <f t="shared" si="4869"/>
        <v>3</v>
      </c>
      <c r="AB4818" s="2">
        <f t="shared" si="4869"/>
        <v>4</v>
      </c>
      <c r="AC4818" s="2">
        <f t="shared" si="4869"/>
        <v>5</v>
      </c>
      <c r="AD4818" s="2">
        <f t="shared" si="10"/>
        <v>0</v>
      </c>
      <c r="AE4818" s="2">
        <f t="shared" si="11"/>
        <v>1</v>
      </c>
      <c r="AF4818" s="2">
        <f t="shared" si="12"/>
        <v>0</v>
      </c>
      <c r="AG4818" s="2">
        <f t="shared" si="13"/>
        <v>0</v>
      </c>
      <c r="AH4818" s="2">
        <f t="shared" si="14"/>
        <v>0</v>
      </c>
      <c r="AI4818" s="2">
        <f t="shared" si="15"/>
        <v>0</v>
      </c>
      <c r="AJ4818" s="2">
        <f t="shared" si="16"/>
        <v>0</v>
      </c>
      <c r="AK4818" s="2">
        <f t="shared" si="17"/>
        <v>0</v>
      </c>
      <c r="AL4818" s="2">
        <f t="shared" si="18"/>
        <v>1</v>
      </c>
    </row>
    <row r="4819" ht="13.5" customHeight="1">
      <c r="A4819" s="3">
        <v>44985.0</v>
      </c>
      <c r="B4819" s="2">
        <v>3058.0</v>
      </c>
      <c r="C4819" s="2">
        <f t="shared" si="3"/>
        <v>3058</v>
      </c>
      <c r="D4819" s="2">
        <f t="shared" si="26"/>
        <v>6392.252172</v>
      </c>
      <c r="E4819" s="2">
        <f t="shared" si="20"/>
        <v>2782.783735</v>
      </c>
      <c r="F4819" s="2">
        <v>0.99</v>
      </c>
      <c r="G4819" s="2">
        <f t="shared" si="4"/>
        <v>0.0099</v>
      </c>
      <c r="H4819" s="2">
        <f t="shared" si="21"/>
        <v>2.3765</v>
      </c>
      <c r="I4819" s="2">
        <f t="shared" si="27"/>
        <v>1.928101488</v>
      </c>
      <c r="J4819" s="2">
        <f t="shared" si="5"/>
        <v>536.0673069</v>
      </c>
      <c r="K4819" s="2">
        <f t="shared" si="6"/>
        <v>554.1950882</v>
      </c>
      <c r="L4819" s="2">
        <f t="shared" si="7"/>
        <v>0</v>
      </c>
      <c r="M4819" s="2">
        <f t="shared" si="1"/>
        <v>554.1950882</v>
      </c>
      <c r="O4819" s="2">
        <v>4817.0</v>
      </c>
      <c r="P4819" s="2">
        <v>3012.0</v>
      </c>
      <c r="Q4819" s="2">
        <v>3028.0</v>
      </c>
      <c r="R4819" s="2">
        <v>3067.0</v>
      </c>
      <c r="S4819" s="2">
        <v>3006.0</v>
      </c>
      <c r="T4819" s="2">
        <v>1.336837006E9</v>
      </c>
      <c r="U4819" s="2">
        <v>4.0880476E7</v>
      </c>
      <c r="V4819" s="2">
        <v>1.37559773E8</v>
      </c>
      <c r="W4819" s="2">
        <v>4517965.0</v>
      </c>
      <c r="X4819" s="2">
        <v>7064.0</v>
      </c>
      <c r="Y4819" s="2">
        <f t="shared" si="8"/>
        <v>0.7531465692</v>
      </c>
      <c r="Z4819" s="2">
        <f t="shared" ref="Z4819:AC4819" si="4870">ROUNDDOWN($Y4819*Z$1,0)-IF(MOD($Y4819*Z$1,1)=0,1,0)+1</f>
        <v>2</v>
      </c>
      <c r="AA4819" s="2">
        <f t="shared" si="4870"/>
        <v>3</v>
      </c>
      <c r="AB4819" s="2">
        <f t="shared" si="4870"/>
        <v>4</v>
      </c>
      <c r="AC4819" s="2">
        <f t="shared" si="4870"/>
        <v>4</v>
      </c>
      <c r="AD4819" s="2">
        <f t="shared" si="10"/>
        <v>0</v>
      </c>
      <c r="AE4819" s="2">
        <f t="shared" si="11"/>
        <v>1</v>
      </c>
      <c r="AF4819" s="2">
        <f t="shared" si="12"/>
        <v>0</v>
      </c>
      <c r="AG4819" s="2">
        <f t="shared" si="13"/>
        <v>0</v>
      </c>
      <c r="AH4819" s="2">
        <f t="shared" si="14"/>
        <v>0</v>
      </c>
      <c r="AI4819" s="2">
        <f t="shared" si="15"/>
        <v>0</v>
      </c>
      <c r="AJ4819" s="2">
        <f t="shared" si="16"/>
        <v>0</v>
      </c>
      <c r="AK4819" s="2">
        <f t="shared" si="17"/>
        <v>0</v>
      </c>
      <c r="AL4819" s="2">
        <f t="shared" si="18"/>
        <v>1</v>
      </c>
    </row>
    <row r="4820" ht="13.5" customHeight="1">
      <c r="A4820" s="3">
        <v>44986.0</v>
      </c>
      <c r="B4820" s="2">
        <v>3100.0</v>
      </c>
      <c r="C4820" s="2">
        <f t="shared" si="3"/>
        <v>3100</v>
      </c>
      <c r="D4820" s="2">
        <f t="shared" si="26"/>
        <v>6394.820753</v>
      </c>
      <c r="E4820" s="2">
        <f t="shared" si="20"/>
        <v>2783.126303</v>
      </c>
      <c r="F4820" s="2">
        <v>1.37</v>
      </c>
      <c r="G4820" s="2">
        <f t="shared" si="4"/>
        <v>0.0137</v>
      </c>
      <c r="H4820" s="2">
        <f t="shared" si="21"/>
        <v>2.3902</v>
      </c>
      <c r="I4820" s="2">
        <f t="shared" si="27"/>
        <v>1.928503315</v>
      </c>
      <c r="J4820" s="2">
        <f t="shared" si="5"/>
        <v>543.411429</v>
      </c>
      <c r="K4820" s="2">
        <f t="shared" si="6"/>
        <v>561.7875609</v>
      </c>
      <c r="L4820" s="2">
        <f t="shared" si="7"/>
        <v>0</v>
      </c>
      <c r="M4820" s="2">
        <f t="shared" si="1"/>
        <v>561.7875609</v>
      </c>
      <c r="O4820" s="2">
        <v>4818.0</v>
      </c>
      <c r="P4820" s="2">
        <v>3100.0</v>
      </c>
      <c r="Q4820" s="2">
        <v>3058.0</v>
      </c>
      <c r="R4820" s="2">
        <v>3139.0</v>
      </c>
      <c r="S4820" s="2">
        <v>3055.0</v>
      </c>
      <c r="T4820" s="2">
        <v>1.336837006E9</v>
      </c>
      <c r="U4820" s="2">
        <v>4.1441947E7</v>
      </c>
      <c r="V4820" s="2">
        <v>1.38987802E8</v>
      </c>
      <c r="W4820" s="2">
        <v>4485790.0</v>
      </c>
      <c r="X4820" s="2">
        <v>6398.0</v>
      </c>
      <c r="Y4820" s="2">
        <f t="shared" si="8"/>
        <v>0.8222695899</v>
      </c>
      <c r="Z4820" s="2">
        <f t="shared" ref="Z4820:AC4820" si="4871">ROUNDDOWN($Y4820*Z$1,0)-IF(MOD($Y4820*Z$1,1)=0,1,0)+1</f>
        <v>2</v>
      </c>
      <c r="AA4820" s="2">
        <f t="shared" si="4871"/>
        <v>3</v>
      </c>
      <c r="AB4820" s="2">
        <f t="shared" si="4871"/>
        <v>4</v>
      </c>
      <c r="AC4820" s="2">
        <f t="shared" si="4871"/>
        <v>5</v>
      </c>
      <c r="AD4820" s="2">
        <f t="shared" si="10"/>
        <v>0</v>
      </c>
      <c r="AE4820" s="2">
        <f t="shared" si="11"/>
        <v>1</v>
      </c>
      <c r="AF4820" s="2">
        <f t="shared" si="12"/>
        <v>0</v>
      </c>
      <c r="AG4820" s="2">
        <f t="shared" si="13"/>
        <v>0</v>
      </c>
      <c r="AH4820" s="2">
        <f t="shared" si="14"/>
        <v>0</v>
      </c>
      <c r="AI4820" s="2">
        <f t="shared" si="15"/>
        <v>0</v>
      </c>
      <c r="AJ4820" s="2">
        <f t="shared" si="16"/>
        <v>0</v>
      </c>
      <c r="AK4820" s="2">
        <f t="shared" si="17"/>
        <v>0</v>
      </c>
      <c r="AL4820" s="2">
        <f t="shared" si="18"/>
        <v>1</v>
      </c>
    </row>
    <row r="4821" ht="13.5" customHeight="1">
      <c r="A4821" s="3">
        <v>44987.0</v>
      </c>
      <c r="B4821" s="2">
        <v>3139.0</v>
      </c>
      <c r="C4821" s="2">
        <f t="shared" si="3"/>
        <v>3139</v>
      </c>
      <c r="D4821" s="2">
        <f t="shared" si="26"/>
        <v>6397.390365</v>
      </c>
      <c r="E4821" s="2">
        <f t="shared" si="20"/>
        <v>2783.468871</v>
      </c>
      <c r="F4821" s="2">
        <v>1.26</v>
      </c>
      <c r="G4821" s="2">
        <f t="shared" si="4"/>
        <v>0.0126</v>
      </c>
      <c r="H4821" s="2">
        <f t="shared" si="21"/>
        <v>2.4028</v>
      </c>
      <c r="I4821" s="2">
        <f t="shared" si="27"/>
        <v>1.928905142</v>
      </c>
      <c r="J4821" s="2">
        <f t="shared" si="5"/>
        <v>550.258413</v>
      </c>
      <c r="K4821" s="2">
        <f t="shared" si="6"/>
        <v>568.8660841</v>
      </c>
      <c r="L4821" s="2">
        <f t="shared" si="7"/>
        <v>0</v>
      </c>
      <c r="M4821" s="2">
        <f t="shared" si="1"/>
        <v>568.8660841</v>
      </c>
      <c r="O4821" s="2">
        <v>4819.0</v>
      </c>
      <c r="P4821" s="2">
        <v>3075.0</v>
      </c>
      <c r="Q4821" s="2">
        <v>3100.0</v>
      </c>
      <c r="R4821" s="2">
        <v>3175.0</v>
      </c>
      <c r="S4821" s="2">
        <v>3066.0</v>
      </c>
      <c r="T4821" s="2">
        <v>1.336837006E9</v>
      </c>
      <c r="U4821" s="2">
        <v>4.1963314E7</v>
      </c>
      <c r="V4821" s="2">
        <v>3.07381978E8</v>
      </c>
      <c r="W4821" s="2">
        <v>9793814.0</v>
      </c>
      <c r="X4821" s="2">
        <v>5623.0</v>
      </c>
      <c r="Y4821" s="2">
        <f t="shared" si="8"/>
        <v>0.8041006902</v>
      </c>
      <c r="Z4821" s="2">
        <f t="shared" ref="Z4821:AC4821" si="4872">ROUNDDOWN($Y4821*Z$1,0)-IF(MOD($Y4821*Z$1,1)=0,1,0)+1</f>
        <v>2</v>
      </c>
      <c r="AA4821" s="2">
        <f t="shared" si="4872"/>
        <v>3</v>
      </c>
      <c r="AB4821" s="2">
        <f t="shared" si="4872"/>
        <v>4</v>
      </c>
      <c r="AC4821" s="2">
        <f t="shared" si="4872"/>
        <v>5</v>
      </c>
      <c r="AD4821" s="2">
        <f t="shared" si="10"/>
        <v>0</v>
      </c>
      <c r="AE4821" s="2">
        <f t="shared" si="11"/>
        <v>1</v>
      </c>
      <c r="AF4821" s="2">
        <f t="shared" si="12"/>
        <v>0</v>
      </c>
      <c r="AG4821" s="2">
        <f t="shared" si="13"/>
        <v>0</v>
      </c>
      <c r="AH4821" s="2">
        <f t="shared" si="14"/>
        <v>0</v>
      </c>
      <c r="AI4821" s="2">
        <f t="shared" si="15"/>
        <v>0</v>
      </c>
      <c r="AJ4821" s="2">
        <f t="shared" si="16"/>
        <v>0</v>
      </c>
      <c r="AK4821" s="2">
        <f t="shared" si="17"/>
        <v>0</v>
      </c>
      <c r="AL4821" s="2">
        <f t="shared" si="18"/>
        <v>1</v>
      </c>
    </row>
    <row r="4822" ht="13.5" customHeight="1">
      <c r="A4822" s="3">
        <v>44990.0</v>
      </c>
      <c r="B4822" s="2">
        <v>3145.0</v>
      </c>
      <c r="C4822" s="2">
        <f t="shared" si="3"/>
        <v>3145</v>
      </c>
      <c r="D4822" s="2">
        <f t="shared" si="26"/>
        <v>6399.961011</v>
      </c>
      <c r="E4822" s="2">
        <f t="shared" si="20"/>
        <v>2783.811438</v>
      </c>
      <c r="F4822" s="2">
        <v>0.19</v>
      </c>
      <c r="G4822" s="2">
        <f t="shared" si="4"/>
        <v>0.0019</v>
      </c>
      <c r="H4822" s="2">
        <f t="shared" si="21"/>
        <v>2.4047</v>
      </c>
      <c r="I4822" s="2">
        <f t="shared" si="27"/>
        <v>1.929306969</v>
      </c>
      <c r="J4822" s="2">
        <f t="shared" si="5"/>
        <v>551.303904</v>
      </c>
      <c r="K4822" s="2">
        <f t="shared" si="6"/>
        <v>569.9469297</v>
      </c>
      <c r="L4822" s="2">
        <f t="shared" si="7"/>
        <v>0</v>
      </c>
      <c r="M4822" s="2">
        <f t="shared" si="1"/>
        <v>569.9469297</v>
      </c>
      <c r="O4822" s="2">
        <v>4820.0</v>
      </c>
      <c r="P4822" s="2">
        <v>3180.0</v>
      </c>
      <c r="Q4822" s="2">
        <v>3139.0</v>
      </c>
      <c r="R4822" s="2">
        <v>3195.0</v>
      </c>
      <c r="S4822" s="2">
        <v>3130.0</v>
      </c>
      <c r="T4822" s="2">
        <v>1.336837006E9</v>
      </c>
      <c r="U4822" s="2">
        <v>4.2043524E7</v>
      </c>
      <c r="V4822" s="2">
        <v>4.7860176E7</v>
      </c>
      <c r="W4822" s="2">
        <v>1515205.0</v>
      </c>
      <c r="X4822" s="2">
        <v>2461.0</v>
      </c>
      <c r="Y4822" s="2">
        <f t="shared" si="8"/>
        <v>0.5426309379</v>
      </c>
      <c r="Z4822" s="2">
        <f t="shared" ref="Z4822:AC4822" si="4873">ROUNDDOWN($Y4822*Z$1,0)-IF(MOD($Y4822*Z$1,1)=0,1,0)+1</f>
        <v>2</v>
      </c>
      <c r="AA4822" s="2">
        <f t="shared" si="4873"/>
        <v>2</v>
      </c>
      <c r="AB4822" s="2">
        <f t="shared" si="4873"/>
        <v>3</v>
      </c>
      <c r="AC4822" s="2">
        <f t="shared" si="4873"/>
        <v>3</v>
      </c>
      <c r="AD4822" s="2">
        <f t="shared" si="10"/>
        <v>1</v>
      </c>
      <c r="AE4822" s="2">
        <f t="shared" si="11"/>
        <v>0</v>
      </c>
      <c r="AF4822" s="2">
        <f t="shared" si="12"/>
        <v>0</v>
      </c>
      <c r="AG4822" s="2">
        <f t="shared" si="13"/>
        <v>0</v>
      </c>
      <c r="AH4822" s="2">
        <f t="shared" si="14"/>
        <v>0</v>
      </c>
      <c r="AI4822" s="2">
        <f t="shared" si="15"/>
        <v>0</v>
      </c>
      <c r="AJ4822" s="2">
        <f t="shared" si="16"/>
        <v>0</v>
      </c>
      <c r="AK4822" s="2">
        <f t="shared" si="17"/>
        <v>0</v>
      </c>
      <c r="AL4822" s="2">
        <f t="shared" si="18"/>
        <v>1</v>
      </c>
    </row>
    <row r="4823" ht="13.5" customHeight="1">
      <c r="A4823" s="3">
        <v>44991.0</v>
      </c>
      <c r="B4823" s="2">
        <v>3220.0</v>
      </c>
      <c r="C4823" s="2">
        <f t="shared" si="3"/>
        <v>3220</v>
      </c>
      <c r="D4823" s="2">
        <f t="shared" si="26"/>
        <v>6402.532689</v>
      </c>
      <c r="E4823" s="2">
        <f t="shared" si="20"/>
        <v>2784.154006</v>
      </c>
      <c r="F4823" s="2">
        <v>2.38</v>
      </c>
      <c r="G4823" s="2">
        <f t="shared" si="4"/>
        <v>0.0238</v>
      </c>
      <c r="H4823" s="2">
        <f t="shared" si="21"/>
        <v>2.4285</v>
      </c>
      <c r="I4823" s="2">
        <f t="shared" si="27"/>
        <v>1.929708797</v>
      </c>
      <c r="J4823" s="2">
        <f t="shared" si="5"/>
        <v>564.4249369</v>
      </c>
      <c r="K4823" s="2">
        <f t="shared" si="6"/>
        <v>583.5116666</v>
      </c>
      <c r="L4823" s="2">
        <f t="shared" si="7"/>
        <v>0</v>
      </c>
      <c r="M4823" s="2">
        <f t="shared" si="1"/>
        <v>583.5116666</v>
      </c>
      <c r="O4823" s="2">
        <v>4821.0</v>
      </c>
      <c r="P4823" s="2">
        <v>3145.0</v>
      </c>
      <c r="Q4823" s="2">
        <v>3145.0</v>
      </c>
      <c r="R4823" s="2">
        <v>3238.0</v>
      </c>
      <c r="S4823" s="2">
        <v>3127.0</v>
      </c>
      <c r="T4823" s="2">
        <v>1.336837006E9</v>
      </c>
      <c r="U4823" s="2">
        <v>4.3046152E7</v>
      </c>
      <c r="V4823" s="2">
        <v>1.52548392E8</v>
      </c>
      <c r="W4823" s="2">
        <v>4771604.0</v>
      </c>
      <c r="X4823" s="2">
        <v>6662.0</v>
      </c>
      <c r="Y4823" s="2">
        <f t="shared" si="8"/>
        <v>0.9317904994</v>
      </c>
      <c r="Z4823" s="2">
        <f t="shared" ref="Z4823:AC4823" si="4874">ROUNDDOWN($Y4823*Z$1,0)-IF(MOD($Y4823*Z$1,1)=0,1,0)+1</f>
        <v>2</v>
      </c>
      <c r="AA4823" s="2">
        <f t="shared" si="4874"/>
        <v>3</v>
      </c>
      <c r="AB4823" s="2">
        <f t="shared" si="4874"/>
        <v>4</v>
      </c>
      <c r="AC4823" s="2">
        <f t="shared" si="4874"/>
        <v>5</v>
      </c>
      <c r="AD4823" s="2">
        <f t="shared" si="10"/>
        <v>0</v>
      </c>
      <c r="AE4823" s="2">
        <f t="shared" si="11"/>
        <v>0</v>
      </c>
      <c r="AF4823" s="2">
        <f t="shared" si="12"/>
        <v>0</v>
      </c>
      <c r="AG4823" s="2">
        <f t="shared" si="13"/>
        <v>0</v>
      </c>
      <c r="AH4823" s="2">
        <f t="shared" si="14"/>
        <v>0</v>
      </c>
      <c r="AI4823" s="2">
        <f t="shared" si="15"/>
        <v>1</v>
      </c>
      <c r="AJ4823" s="2">
        <f t="shared" si="16"/>
        <v>0</v>
      </c>
      <c r="AK4823" s="2">
        <f t="shared" si="17"/>
        <v>0</v>
      </c>
      <c r="AL4823" s="2">
        <f t="shared" si="18"/>
        <v>1</v>
      </c>
    </row>
    <row r="4824" ht="13.5" customHeight="1">
      <c r="A4824" s="3">
        <v>44993.0</v>
      </c>
      <c r="B4824" s="2">
        <v>3195.0</v>
      </c>
      <c r="C4824" s="2">
        <f t="shared" si="3"/>
        <v>3195</v>
      </c>
      <c r="D4824" s="2">
        <f t="shared" si="26"/>
        <v>6405.1054</v>
      </c>
      <c r="E4824" s="2">
        <f t="shared" si="20"/>
        <v>2784.496574</v>
      </c>
      <c r="F4824" s="2">
        <v>-0.78</v>
      </c>
      <c r="G4824" s="2">
        <f t="shared" si="4"/>
        <v>-0.0078</v>
      </c>
      <c r="H4824" s="2">
        <f t="shared" si="21"/>
        <v>2.4207</v>
      </c>
      <c r="I4824" s="2">
        <f t="shared" si="27"/>
        <v>1.930110624</v>
      </c>
      <c r="J4824" s="2">
        <f t="shared" si="5"/>
        <v>560.0224224</v>
      </c>
      <c r="K4824" s="2">
        <f t="shared" si="6"/>
        <v>578.9602756</v>
      </c>
      <c r="L4824" s="2">
        <f t="shared" si="7"/>
        <v>0</v>
      </c>
      <c r="M4824" s="2">
        <f t="shared" si="1"/>
        <v>578.9602756</v>
      </c>
      <c r="O4824" s="2">
        <v>4822.0</v>
      </c>
      <c r="P4824" s="2">
        <v>3178.0</v>
      </c>
      <c r="Q4824" s="2">
        <v>3220.0</v>
      </c>
      <c r="R4824" s="2">
        <v>3236.0</v>
      </c>
      <c r="S4824" s="2">
        <v>3172.0</v>
      </c>
      <c r="T4824" s="2">
        <v>1.336837006E9</v>
      </c>
      <c r="U4824" s="2">
        <v>4.2711942E7</v>
      </c>
      <c r="V4824" s="2">
        <v>1.48819294E8</v>
      </c>
      <c r="W4824" s="2">
        <v>4647606.0</v>
      </c>
      <c r="X4824" s="2">
        <v>6355.0</v>
      </c>
      <c r="Y4824" s="2">
        <f t="shared" si="8"/>
        <v>0.2782176208</v>
      </c>
      <c r="Z4824" s="2">
        <f t="shared" ref="Z4824:AC4824" si="4875">ROUNDDOWN($Y4824*Z$1,0)-IF(MOD($Y4824*Z$1,1)=0,1,0)+1</f>
        <v>1</v>
      </c>
      <c r="AA4824" s="2">
        <f t="shared" si="4875"/>
        <v>1</v>
      </c>
      <c r="AB4824" s="2">
        <f t="shared" si="4875"/>
        <v>2</v>
      </c>
      <c r="AC4824" s="2">
        <f t="shared" si="4875"/>
        <v>2</v>
      </c>
      <c r="AD4824" s="2">
        <f t="shared" si="10"/>
        <v>0</v>
      </c>
      <c r="AE4824" s="2">
        <f t="shared" si="11"/>
        <v>0</v>
      </c>
      <c r="AF4824" s="2">
        <f t="shared" si="12"/>
        <v>0</v>
      </c>
      <c r="AG4824" s="2">
        <f t="shared" si="13"/>
        <v>0</v>
      </c>
      <c r="AH4824" s="2">
        <f t="shared" si="14"/>
        <v>0</v>
      </c>
      <c r="AI4824" s="2">
        <f t="shared" si="15"/>
        <v>0</v>
      </c>
      <c r="AJ4824" s="2">
        <f t="shared" si="16"/>
        <v>1</v>
      </c>
      <c r="AK4824" s="2">
        <f t="shared" si="17"/>
        <v>0</v>
      </c>
      <c r="AL4824" s="2">
        <f t="shared" si="18"/>
        <v>1</v>
      </c>
    </row>
    <row r="4825" ht="13.5" customHeight="1">
      <c r="A4825" s="3">
        <v>44994.0</v>
      </c>
      <c r="B4825" s="2">
        <v>3230.0</v>
      </c>
      <c r="C4825" s="2">
        <f t="shared" si="3"/>
        <v>3230</v>
      </c>
      <c r="D4825" s="2">
        <f t="shared" si="26"/>
        <v>6407.679146</v>
      </c>
      <c r="E4825" s="2">
        <f t="shared" si="20"/>
        <v>2784.839142</v>
      </c>
      <c r="F4825" s="2">
        <v>1.1</v>
      </c>
      <c r="G4825" s="2">
        <f t="shared" si="4"/>
        <v>0.011</v>
      </c>
      <c r="H4825" s="2">
        <f t="shared" si="21"/>
        <v>2.4317</v>
      </c>
      <c r="I4825" s="2">
        <f t="shared" si="27"/>
        <v>1.930512451</v>
      </c>
      <c r="J4825" s="2">
        <f t="shared" si="5"/>
        <v>566.1826691</v>
      </c>
      <c r="K4825" s="2">
        <f t="shared" si="6"/>
        <v>585.3288387</v>
      </c>
      <c r="L4825" s="2">
        <f t="shared" si="7"/>
        <v>0</v>
      </c>
      <c r="M4825" s="2">
        <f t="shared" si="1"/>
        <v>585.3288387</v>
      </c>
      <c r="O4825" s="2">
        <v>4823.0</v>
      </c>
      <c r="P4825" s="2">
        <v>3234.0</v>
      </c>
      <c r="Q4825" s="2">
        <v>3195.0</v>
      </c>
      <c r="R4825" s="2">
        <v>3234.0</v>
      </c>
      <c r="S4825" s="2">
        <v>3167.0</v>
      </c>
      <c r="T4825" s="2">
        <v>1.336837006E9</v>
      </c>
      <c r="U4825" s="2">
        <v>4.3179835E7</v>
      </c>
      <c r="V4825" s="2">
        <v>1.30286694E8</v>
      </c>
      <c r="W4825" s="2">
        <v>4068726.0</v>
      </c>
      <c r="X4825" s="2">
        <v>5706.0</v>
      </c>
      <c r="Y4825" s="2">
        <f t="shared" si="8"/>
        <v>0.7745635404</v>
      </c>
      <c r="Z4825" s="2">
        <f t="shared" ref="Z4825:AC4825" si="4876">ROUNDDOWN($Y4825*Z$1,0)-IF(MOD($Y4825*Z$1,1)=0,1,0)+1</f>
        <v>2</v>
      </c>
      <c r="AA4825" s="2">
        <f t="shared" si="4876"/>
        <v>3</v>
      </c>
      <c r="AB4825" s="2">
        <f t="shared" si="4876"/>
        <v>4</v>
      </c>
      <c r="AC4825" s="2">
        <f t="shared" si="4876"/>
        <v>4</v>
      </c>
      <c r="AD4825" s="2">
        <f t="shared" si="10"/>
        <v>0</v>
      </c>
      <c r="AE4825" s="2">
        <f t="shared" si="11"/>
        <v>0</v>
      </c>
      <c r="AF4825" s="2">
        <f t="shared" si="12"/>
        <v>0</v>
      </c>
      <c r="AG4825" s="2">
        <f t="shared" si="13"/>
        <v>0</v>
      </c>
      <c r="AH4825" s="2">
        <f t="shared" si="14"/>
        <v>1</v>
      </c>
      <c r="AI4825" s="2">
        <f t="shared" si="15"/>
        <v>0</v>
      </c>
      <c r="AJ4825" s="2">
        <f t="shared" si="16"/>
        <v>0</v>
      </c>
      <c r="AK4825" s="2">
        <f t="shared" si="17"/>
        <v>0</v>
      </c>
      <c r="AL4825" s="2">
        <f t="shared" si="18"/>
        <v>1</v>
      </c>
    </row>
    <row r="4826" ht="13.5" customHeight="1">
      <c r="A4826" s="3">
        <v>44997.0</v>
      </c>
      <c r="B4826" s="2">
        <v>3103.0</v>
      </c>
      <c r="C4826" s="2">
        <f t="shared" si="3"/>
        <v>3103</v>
      </c>
      <c r="D4826" s="2">
        <f t="shared" si="26"/>
        <v>6410.253925</v>
      </c>
      <c r="E4826" s="2">
        <f t="shared" si="20"/>
        <v>2785.181709</v>
      </c>
      <c r="F4826" s="2">
        <v>-3.93</v>
      </c>
      <c r="G4826" s="2">
        <f t="shared" si="4"/>
        <v>-0.0393</v>
      </c>
      <c r="H4826" s="2">
        <f t="shared" si="21"/>
        <v>2.3924</v>
      </c>
      <c r="I4826" s="2">
        <f t="shared" si="27"/>
        <v>1.930914278</v>
      </c>
      <c r="J4826" s="2">
        <f t="shared" si="5"/>
        <v>543.9316902</v>
      </c>
      <c r="K4826" s="2">
        <f t="shared" si="6"/>
        <v>562.3254153</v>
      </c>
      <c r="L4826" s="2">
        <f t="shared" si="7"/>
        <v>0</v>
      </c>
      <c r="M4826" s="2">
        <f t="shared" si="1"/>
        <v>562.3254153</v>
      </c>
      <c r="O4826" s="2">
        <v>4824.0</v>
      </c>
      <c r="P4826" s="2">
        <v>3150.0</v>
      </c>
      <c r="Q4826" s="2">
        <v>3230.0</v>
      </c>
      <c r="R4826" s="2">
        <v>3174.0</v>
      </c>
      <c r="S4826" s="2">
        <v>3103.0</v>
      </c>
      <c r="T4826" s="2">
        <v>1.336837006E9</v>
      </c>
      <c r="U4826" s="2">
        <v>4.1482052E7</v>
      </c>
      <c r="V4826" s="2">
        <v>5.5467811E7</v>
      </c>
      <c r="W4826" s="2">
        <v>1760492.0</v>
      </c>
      <c r="X4826" s="2">
        <v>3224.0</v>
      </c>
      <c r="Y4826" s="2">
        <f t="shared" si="8"/>
        <v>0.01451481933</v>
      </c>
      <c r="Z4826" s="2">
        <f t="shared" ref="Z4826:AC4826" si="4877">ROUNDDOWN($Y4826*Z$1,0)-IF(MOD($Y4826*Z$1,1)=0,1,0)+1</f>
        <v>1</v>
      </c>
      <c r="AA4826" s="2">
        <f t="shared" si="4877"/>
        <v>1</v>
      </c>
      <c r="AB4826" s="2">
        <f t="shared" si="4877"/>
        <v>1</v>
      </c>
      <c r="AC4826" s="2">
        <f t="shared" si="4877"/>
        <v>1</v>
      </c>
      <c r="AD4826" s="2">
        <f t="shared" si="10"/>
        <v>0</v>
      </c>
      <c r="AE4826" s="2">
        <f t="shared" si="11"/>
        <v>0</v>
      </c>
      <c r="AF4826" s="2">
        <f t="shared" si="12"/>
        <v>0</v>
      </c>
      <c r="AG4826" s="2">
        <f t="shared" si="13"/>
        <v>1</v>
      </c>
      <c r="AH4826" s="2">
        <f t="shared" si="14"/>
        <v>0</v>
      </c>
      <c r="AI4826" s="2">
        <f t="shared" si="15"/>
        <v>0</v>
      </c>
      <c r="AJ4826" s="2">
        <f t="shared" si="16"/>
        <v>0</v>
      </c>
      <c r="AK4826" s="2">
        <f t="shared" si="17"/>
        <v>0</v>
      </c>
      <c r="AL4826" s="2">
        <f t="shared" si="18"/>
        <v>1</v>
      </c>
    </row>
    <row r="4827" ht="13.5" customHeight="1">
      <c r="A4827" s="3">
        <v>44998.0</v>
      </c>
      <c r="B4827" s="2">
        <v>3069.0</v>
      </c>
      <c r="C4827" s="2">
        <f t="shared" si="3"/>
        <v>3069</v>
      </c>
      <c r="D4827" s="2">
        <f t="shared" si="26"/>
        <v>6412.82974</v>
      </c>
      <c r="E4827" s="2">
        <f t="shared" si="20"/>
        <v>2785.524277</v>
      </c>
      <c r="F4827" s="2">
        <v>-1.1</v>
      </c>
      <c r="G4827" s="2">
        <f t="shared" si="4"/>
        <v>-0.011</v>
      </c>
      <c r="H4827" s="2">
        <f t="shared" si="21"/>
        <v>2.3814</v>
      </c>
      <c r="I4827" s="2">
        <f t="shared" si="27"/>
        <v>1.931316105</v>
      </c>
      <c r="J4827" s="2">
        <f t="shared" si="5"/>
        <v>537.9484416</v>
      </c>
      <c r="K4827" s="2">
        <f t="shared" si="6"/>
        <v>556.1398357</v>
      </c>
      <c r="L4827" s="2">
        <f t="shared" si="7"/>
        <v>0</v>
      </c>
      <c r="M4827" s="2">
        <f t="shared" si="1"/>
        <v>556.1398357</v>
      </c>
      <c r="O4827" s="2">
        <v>4825.0</v>
      </c>
      <c r="P4827" s="2">
        <v>3150.0</v>
      </c>
      <c r="Q4827" s="2">
        <v>3103.0</v>
      </c>
      <c r="R4827" s="2">
        <v>3170.0</v>
      </c>
      <c r="S4827" s="2">
        <v>3002.0</v>
      </c>
      <c r="T4827" s="2">
        <v>1.336859593E9</v>
      </c>
      <c r="U4827" s="2">
        <v>4.1028221E7</v>
      </c>
      <c r="V4827" s="2">
        <v>1.75273353E8</v>
      </c>
      <c r="W4827" s="2">
        <v>5696550.0</v>
      </c>
      <c r="X4827" s="2">
        <v>7526.0</v>
      </c>
      <c r="Y4827" s="2">
        <f t="shared" si="8"/>
        <v>0.2105156313</v>
      </c>
      <c r="Z4827" s="2">
        <f t="shared" ref="Z4827:AC4827" si="4878">ROUNDDOWN($Y4827*Z$1,0)-IF(MOD($Y4827*Z$1,1)=0,1,0)+1</f>
        <v>1</v>
      </c>
      <c r="AA4827" s="2">
        <f t="shared" si="4878"/>
        <v>1</v>
      </c>
      <c r="AB4827" s="2">
        <f t="shared" si="4878"/>
        <v>1</v>
      </c>
      <c r="AC4827" s="2">
        <f t="shared" si="4878"/>
        <v>2</v>
      </c>
      <c r="AD4827" s="2">
        <f t="shared" si="10"/>
        <v>0</v>
      </c>
      <c r="AE4827" s="2">
        <f t="shared" si="11"/>
        <v>0</v>
      </c>
      <c r="AF4827" s="2">
        <f t="shared" si="12"/>
        <v>0</v>
      </c>
      <c r="AG4827" s="2">
        <f t="shared" si="13"/>
        <v>0</v>
      </c>
      <c r="AH4827" s="2">
        <f t="shared" si="14"/>
        <v>0</v>
      </c>
      <c r="AI4827" s="2">
        <f t="shared" si="15"/>
        <v>0</v>
      </c>
      <c r="AJ4827" s="2">
        <f t="shared" si="16"/>
        <v>1</v>
      </c>
      <c r="AK4827" s="2">
        <f t="shared" si="17"/>
        <v>0</v>
      </c>
      <c r="AL4827" s="2">
        <f t="shared" si="18"/>
        <v>1</v>
      </c>
    </row>
    <row r="4828" ht="13.5" customHeight="1">
      <c r="A4828" s="3">
        <v>44999.0</v>
      </c>
      <c r="B4828" s="2">
        <v>3139.0</v>
      </c>
      <c r="C4828" s="2">
        <f t="shared" si="3"/>
        <v>3139</v>
      </c>
      <c r="D4828" s="2">
        <f t="shared" si="26"/>
        <v>6415.406589</v>
      </c>
      <c r="E4828" s="2">
        <f t="shared" si="20"/>
        <v>2785.866845</v>
      </c>
      <c r="F4828" s="2">
        <v>2.28</v>
      </c>
      <c r="G4828" s="2">
        <f t="shared" si="4"/>
        <v>0.0228</v>
      </c>
      <c r="H4828" s="2">
        <f t="shared" si="21"/>
        <v>2.4042</v>
      </c>
      <c r="I4828" s="2">
        <f t="shared" si="27"/>
        <v>1.931717932</v>
      </c>
      <c r="J4828" s="2">
        <f t="shared" si="5"/>
        <v>550.2136661</v>
      </c>
      <c r="K4828" s="2">
        <f t="shared" si="6"/>
        <v>568.819824</v>
      </c>
      <c r="L4828" s="2">
        <f t="shared" si="7"/>
        <v>0</v>
      </c>
      <c r="M4828" s="2">
        <f t="shared" si="1"/>
        <v>568.819824</v>
      </c>
      <c r="O4828" s="2">
        <v>4826.0</v>
      </c>
      <c r="P4828" s="2">
        <v>3068.0</v>
      </c>
      <c r="Q4828" s="2">
        <v>3069.0</v>
      </c>
      <c r="R4828" s="2">
        <v>3153.0</v>
      </c>
      <c r="S4828" s="2">
        <v>3048.0</v>
      </c>
      <c r="T4828" s="2">
        <v>1.336859593E9</v>
      </c>
      <c r="U4828" s="2">
        <v>4.1964023E7</v>
      </c>
      <c r="V4828" s="2">
        <v>1.4128071E8</v>
      </c>
      <c r="W4828" s="2">
        <v>4553246.0</v>
      </c>
      <c r="X4828" s="2">
        <v>5349.0</v>
      </c>
      <c r="Y4828" s="2">
        <f t="shared" si="8"/>
        <v>0.9234673163</v>
      </c>
      <c r="Z4828" s="2">
        <f t="shared" ref="Z4828:AC4828" si="4879">ROUNDDOWN($Y4828*Z$1,0)-IF(MOD($Y4828*Z$1,1)=0,1,0)+1</f>
        <v>2</v>
      </c>
      <c r="AA4828" s="2">
        <f t="shared" si="4879"/>
        <v>3</v>
      </c>
      <c r="AB4828" s="2">
        <f t="shared" si="4879"/>
        <v>4</v>
      </c>
      <c r="AC4828" s="2">
        <f t="shared" si="4879"/>
        <v>5</v>
      </c>
      <c r="AD4828" s="2">
        <f t="shared" si="10"/>
        <v>0</v>
      </c>
      <c r="AE4828" s="2">
        <f t="shared" si="11"/>
        <v>0</v>
      </c>
      <c r="AF4828" s="2">
        <f t="shared" si="12"/>
        <v>0</v>
      </c>
      <c r="AG4828" s="2">
        <f t="shared" si="13"/>
        <v>0</v>
      </c>
      <c r="AH4828" s="2">
        <f t="shared" si="14"/>
        <v>0</v>
      </c>
      <c r="AI4828" s="2">
        <f t="shared" si="15"/>
        <v>1</v>
      </c>
      <c r="AJ4828" s="2">
        <f t="shared" si="16"/>
        <v>0</v>
      </c>
      <c r="AK4828" s="2">
        <f t="shared" si="17"/>
        <v>0</v>
      </c>
      <c r="AL4828" s="2">
        <f t="shared" si="18"/>
        <v>1</v>
      </c>
    </row>
    <row r="4829" ht="13.5" customHeight="1">
      <c r="A4829" s="3">
        <v>45000.0</v>
      </c>
      <c r="B4829" s="2">
        <v>3100.0</v>
      </c>
      <c r="C4829" s="2">
        <f t="shared" si="3"/>
        <v>3100</v>
      </c>
      <c r="D4829" s="2">
        <f t="shared" si="26"/>
        <v>6417.984474</v>
      </c>
      <c r="E4829" s="2">
        <f t="shared" si="20"/>
        <v>2786.209412</v>
      </c>
      <c r="F4829" s="2">
        <v>-1.24</v>
      </c>
      <c r="G4829" s="2">
        <f t="shared" si="4"/>
        <v>-0.0124</v>
      </c>
      <c r="H4829" s="2">
        <f t="shared" si="21"/>
        <v>2.3918</v>
      </c>
      <c r="I4829" s="2">
        <f t="shared" si="27"/>
        <v>1.93211976</v>
      </c>
      <c r="J4829" s="2">
        <f t="shared" si="5"/>
        <v>543.3910166</v>
      </c>
      <c r="K4829" s="2">
        <f t="shared" si="6"/>
        <v>561.7664582</v>
      </c>
      <c r="L4829" s="2">
        <f t="shared" si="7"/>
        <v>0</v>
      </c>
      <c r="M4829" s="2">
        <f t="shared" si="1"/>
        <v>561.7664582</v>
      </c>
      <c r="O4829" s="2">
        <v>4827.0</v>
      </c>
      <c r="P4829" s="2">
        <v>3130.0</v>
      </c>
      <c r="Q4829" s="2">
        <v>3139.0</v>
      </c>
      <c r="R4829" s="2">
        <v>3156.0</v>
      </c>
      <c r="S4829" s="2">
        <v>3024.0</v>
      </c>
      <c r="T4829" s="2">
        <v>1.336859593E9</v>
      </c>
      <c r="U4829" s="2">
        <v>4.1442647E7</v>
      </c>
      <c r="V4829" s="2">
        <v>1.61870361E8</v>
      </c>
      <c r="W4829" s="2">
        <v>5234025.0</v>
      </c>
      <c r="X4829" s="2">
        <v>6222.0</v>
      </c>
      <c r="Y4829" s="2">
        <f t="shared" si="8"/>
        <v>0.1849370686</v>
      </c>
      <c r="Z4829" s="2">
        <f t="shared" ref="Z4829:AC4829" si="4880">ROUNDDOWN($Y4829*Z$1,0)-IF(MOD($Y4829*Z$1,1)=0,1,0)+1</f>
        <v>1</v>
      </c>
      <c r="AA4829" s="2">
        <f t="shared" si="4880"/>
        <v>1</v>
      </c>
      <c r="AB4829" s="2">
        <f t="shared" si="4880"/>
        <v>1</v>
      </c>
      <c r="AC4829" s="2">
        <f t="shared" si="4880"/>
        <v>1</v>
      </c>
      <c r="AD4829" s="2">
        <f t="shared" si="10"/>
        <v>0</v>
      </c>
      <c r="AE4829" s="2">
        <f t="shared" si="11"/>
        <v>0</v>
      </c>
      <c r="AF4829" s="2">
        <f t="shared" si="12"/>
        <v>0</v>
      </c>
      <c r="AG4829" s="2">
        <f t="shared" si="13"/>
        <v>0</v>
      </c>
      <c r="AH4829" s="2">
        <f t="shared" si="14"/>
        <v>0</v>
      </c>
      <c r="AI4829" s="2">
        <f t="shared" si="15"/>
        <v>0</v>
      </c>
      <c r="AJ4829" s="2">
        <f t="shared" si="16"/>
        <v>0</v>
      </c>
      <c r="AK4829" s="2">
        <f t="shared" si="17"/>
        <v>1</v>
      </c>
      <c r="AL4829" s="2">
        <f t="shared" si="18"/>
        <v>1</v>
      </c>
    </row>
    <row r="4830" ht="13.5" customHeight="1">
      <c r="A4830" s="3">
        <v>45001.0</v>
      </c>
      <c r="B4830" s="2">
        <v>3150.0</v>
      </c>
      <c r="C4830" s="2">
        <f t="shared" si="3"/>
        <v>3150</v>
      </c>
      <c r="D4830" s="2">
        <f t="shared" si="26"/>
        <v>6420.563394</v>
      </c>
      <c r="E4830" s="2">
        <f t="shared" si="20"/>
        <v>2786.55198</v>
      </c>
      <c r="F4830" s="2">
        <v>1.61</v>
      </c>
      <c r="G4830" s="2">
        <f t="shared" si="4"/>
        <v>0.0161</v>
      </c>
      <c r="H4830" s="2">
        <f t="shared" si="21"/>
        <v>2.4079</v>
      </c>
      <c r="I4830" s="2">
        <f t="shared" si="27"/>
        <v>1.932521587</v>
      </c>
      <c r="J4830" s="2">
        <f t="shared" si="5"/>
        <v>552.139612</v>
      </c>
      <c r="K4830" s="2">
        <f t="shared" si="6"/>
        <v>570.8108982</v>
      </c>
      <c r="L4830" s="2">
        <f t="shared" si="7"/>
        <v>0</v>
      </c>
      <c r="M4830" s="2">
        <f t="shared" si="1"/>
        <v>570.8108982</v>
      </c>
      <c r="O4830" s="2">
        <v>4828.0</v>
      </c>
      <c r="P4830" s="2">
        <v>3070.0</v>
      </c>
      <c r="Q4830" s="2">
        <v>3100.0</v>
      </c>
      <c r="R4830" s="2">
        <v>3150.0</v>
      </c>
      <c r="S4830" s="2">
        <v>3054.0</v>
      </c>
      <c r="T4830" s="2">
        <v>1.336859593E9</v>
      </c>
      <c r="U4830" s="2">
        <v>4.2111077E7</v>
      </c>
      <c r="V4830" s="2">
        <v>1.97536478E8</v>
      </c>
      <c r="W4830" s="2">
        <v>6347513.0</v>
      </c>
      <c r="X4830" s="2">
        <v>5536.0</v>
      </c>
      <c r="Y4830" s="2">
        <f t="shared" si="8"/>
        <v>0.8589118961</v>
      </c>
      <c r="Z4830" s="2">
        <f t="shared" ref="Z4830:AC4830" si="4881">ROUNDDOWN($Y4830*Z$1,0)-IF(MOD($Y4830*Z$1,1)=0,1,0)+1</f>
        <v>2</v>
      </c>
      <c r="AA4830" s="2">
        <f t="shared" si="4881"/>
        <v>3</v>
      </c>
      <c r="AB4830" s="2">
        <f t="shared" si="4881"/>
        <v>4</v>
      </c>
      <c r="AC4830" s="2">
        <f t="shared" si="4881"/>
        <v>5</v>
      </c>
      <c r="AD4830" s="2">
        <f t="shared" si="10"/>
        <v>1</v>
      </c>
      <c r="AE4830" s="2">
        <f t="shared" si="11"/>
        <v>0</v>
      </c>
      <c r="AF4830" s="2">
        <f t="shared" si="12"/>
        <v>0</v>
      </c>
      <c r="AG4830" s="2">
        <f t="shared" si="13"/>
        <v>0</v>
      </c>
      <c r="AH4830" s="2">
        <f t="shared" si="14"/>
        <v>0</v>
      </c>
      <c r="AI4830" s="2">
        <f t="shared" si="15"/>
        <v>0</v>
      </c>
      <c r="AJ4830" s="2">
        <f t="shared" si="16"/>
        <v>0</v>
      </c>
      <c r="AK4830" s="2">
        <f t="shared" si="17"/>
        <v>0</v>
      </c>
      <c r="AL4830" s="2">
        <f t="shared" si="18"/>
        <v>1</v>
      </c>
    </row>
    <row r="4831" ht="13.5" customHeight="1">
      <c r="A4831" s="3">
        <v>45004.0</v>
      </c>
      <c r="B4831" s="2">
        <v>3193.0</v>
      </c>
      <c r="C4831" s="2">
        <f t="shared" si="3"/>
        <v>3193</v>
      </c>
      <c r="D4831" s="2">
        <f t="shared" si="26"/>
        <v>6423.143351</v>
      </c>
      <c r="E4831" s="2">
        <f t="shared" si="20"/>
        <v>2786.894548</v>
      </c>
      <c r="F4831" s="2">
        <v>1.37</v>
      </c>
      <c r="G4831" s="2">
        <f t="shared" si="4"/>
        <v>0.0137</v>
      </c>
      <c r="H4831" s="2">
        <f t="shared" si="21"/>
        <v>2.4216</v>
      </c>
      <c r="I4831" s="2">
        <f t="shared" si="27"/>
        <v>1.932923414</v>
      </c>
      <c r="J4831" s="2">
        <f t="shared" si="5"/>
        <v>559.7039247</v>
      </c>
      <c r="K4831" s="2">
        <f t="shared" si="6"/>
        <v>578.6310075</v>
      </c>
      <c r="L4831" s="2">
        <f t="shared" si="7"/>
        <v>0</v>
      </c>
      <c r="M4831" s="2">
        <f t="shared" si="1"/>
        <v>578.6310075</v>
      </c>
      <c r="O4831" s="2">
        <v>4829.0</v>
      </c>
      <c r="P4831" s="2">
        <v>3160.0</v>
      </c>
      <c r="Q4831" s="2">
        <v>3150.0</v>
      </c>
      <c r="R4831" s="2">
        <v>3193.0</v>
      </c>
      <c r="S4831" s="2">
        <v>3140.0</v>
      </c>
      <c r="T4831" s="2">
        <v>1.336859593E9</v>
      </c>
      <c r="U4831" s="2">
        <v>4.2685927E7</v>
      </c>
      <c r="V4831" s="2">
        <v>7.7107322E7</v>
      </c>
      <c r="W4831" s="2">
        <v>2429303.0</v>
      </c>
      <c r="X4831" s="2">
        <v>2132.0</v>
      </c>
      <c r="Y4831" s="2">
        <f t="shared" si="8"/>
        <v>0.8222695899</v>
      </c>
      <c r="Z4831" s="2">
        <f t="shared" ref="Z4831:AC4831" si="4882">ROUNDDOWN($Y4831*Z$1,0)-IF(MOD($Y4831*Z$1,1)=0,1,0)+1</f>
        <v>2</v>
      </c>
      <c r="AA4831" s="2">
        <f t="shared" si="4882"/>
        <v>3</v>
      </c>
      <c r="AB4831" s="2">
        <f t="shared" si="4882"/>
        <v>4</v>
      </c>
      <c r="AC4831" s="2">
        <f t="shared" si="4882"/>
        <v>5</v>
      </c>
      <c r="AD4831" s="2">
        <f t="shared" si="10"/>
        <v>0</v>
      </c>
      <c r="AE4831" s="2">
        <f t="shared" si="11"/>
        <v>0</v>
      </c>
      <c r="AF4831" s="2">
        <f t="shared" si="12"/>
        <v>0</v>
      </c>
      <c r="AG4831" s="2">
        <f t="shared" si="13"/>
        <v>0</v>
      </c>
      <c r="AH4831" s="2">
        <f t="shared" si="14"/>
        <v>1</v>
      </c>
      <c r="AI4831" s="2">
        <f t="shared" si="15"/>
        <v>0</v>
      </c>
      <c r="AJ4831" s="2">
        <f t="shared" si="16"/>
        <v>0</v>
      </c>
      <c r="AK4831" s="2">
        <f t="shared" si="17"/>
        <v>0</v>
      </c>
      <c r="AL4831" s="2">
        <f t="shared" si="18"/>
        <v>1</v>
      </c>
    </row>
    <row r="4832" ht="13.5" customHeight="1">
      <c r="A4832" s="3">
        <v>45005.0</v>
      </c>
      <c r="B4832" s="2">
        <v>3152.0</v>
      </c>
      <c r="C4832" s="2">
        <f t="shared" si="3"/>
        <v>3152</v>
      </c>
      <c r="D4832" s="2">
        <f t="shared" si="26"/>
        <v>6425.724345</v>
      </c>
      <c r="E4832" s="2">
        <f t="shared" si="20"/>
        <v>2787.237116</v>
      </c>
      <c r="F4832" s="2">
        <v>-0.06</v>
      </c>
      <c r="G4832" s="2">
        <f t="shared" si="4"/>
        <v>-0.0006</v>
      </c>
      <c r="H4832" s="2">
        <f t="shared" si="21"/>
        <v>2.421</v>
      </c>
      <c r="I4832" s="2">
        <f t="shared" si="27"/>
        <v>1.933325241</v>
      </c>
      <c r="J4832" s="2">
        <f t="shared" si="5"/>
        <v>559.3681023</v>
      </c>
      <c r="K4832" s="2">
        <f t="shared" si="6"/>
        <v>578.2838289</v>
      </c>
      <c r="L4832" s="2">
        <f t="shared" si="7"/>
        <v>0</v>
      </c>
      <c r="M4832" s="2">
        <f t="shared" si="1"/>
        <v>578.2838289</v>
      </c>
      <c r="O4832" s="2">
        <v>4830.0</v>
      </c>
      <c r="P4832" s="2">
        <v>3122.0</v>
      </c>
      <c r="Q4832" s="2">
        <v>3154.0</v>
      </c>
      <c r="R4832" s="2">
        <v>3154.0</v>
      </c>
      <c r="S4832" s="2">
        <v>3095.0</v>
      </c>
      <c r="T4832" s="2">
        <v>1.336859593E9</v>
      </c>
      <c r="U4832" s="2">
        <v>4.2137814E7</v>
      </c>
      <c r="V4832" s="2">
        <v>1.56610929E8</v>
      </c>
      <c r="W4832" s="2">
        <v>4999778.0</v>
      </c>
      <c r="X4832" s="2">
        <v>6222.0</v>
      </c>
      <c r="Y4832" s="2">
        <f t="shared" si="8"/>
        <v>0.4654892408</v>
      </c>
      <c r="Z4832" s="2">
        <f t="shared" ref="Z4832:AC4832" si="4883">ROUNDDOWN($Y4832*Z$1,0)-IF(MOD($Y4832*Z$1,1)=0,1,0)+1</f>
        <v>1</v>
      </c>
      <c r="AA4832" s="2">
        <f t="shared" si="4883"/>
        <v>2</v>
      </c>
      <c r="AB4832" s="2">
        <f t="shared" si="4883"/>
        <v>2</v>
      </c>
      <c r="AC4832" s="2">
        <f t="shared" si="4883"/>
        <v>3</v>
      </c>
      <c r="AD4832" s="2">
        <f t="shared" si="10"/>
        <v>0</v>
      </c>
      <c r="AE4832" s="2">
        <f t="shared" si="11"/>
        <v>0</v>
      </c>
      <c r="AF4832" s="2">
        <f t="shared" si="12"/>
        <v>1</v>
      </c>
      <c r="AG4832" s="2">
        <f t="shared" si="13"/>
        <v>0</v>
      </c>
      <c r="AH4832" s="2">
        <f t="shared" si="14"/>
        <v>0</v>
      </c>
      <c r="AI4832" s="2">
        <f t="shared" si="15"/>
        <v>0</v>
      </c>
      <c r="AJ4832" s="2">
        <f t="shared" si="16"/>
        <v>0</v>
      </c>
      <c r="AK4832" s="2">
        <f t="shared" si="17"/>
        <v>0</v>
      </c>
      <c r="AL4832" s="2">
        <f t="shared" si="18"/>
        <v>1</v>
      </c>
    </row>
    <row r="4833" ht="13.5" customHeight="1">
      <c r="A4833" s="3">
        <v>45006.0</v>
      </c>
      <c r="B4833" s="2">
        <v>3144.0</v>
      </c>
      <c r="C4833" s="2">
        <f t="shared" si="3"/>
        <v>3144</v>
      </c>
      <c r="D4833" s="2">
        <f t="shared" si="26"/>
        <v>6428.306375</v>
      </c>
      <c r="E4833" s="2">
        <f t="shared" si="20"/>
        <v>2787.579683</v>
      </c>
      <c r="F4833" s="2">
        <v>-0.25</v>
      </c>
      <c r="G4833" s="2">
        <f t="shared" si="4"/>
        <v>-0.0025</v>
      </c>
      <c r="H4833" s="2">
        <f t="shared" si="21"/>
        <v>2.4185</v>
      </c>
      <c r="I4833" s="2">
        <f t="shared" si="27"/>
        <v>1.933727068</v>
      </c>
      <c r="J4833" s="2">
        <f t="shared" si="5"/>
        <v>557.969682</v>
      </c>
      <c r="K4833" s="2">
        <f t="shared" si="6"/>
        <v>576.8381193</v>
      </c>
      <c r="L4833" s="2">
        <f t="shared" si="7"/>
        <v>0</v>
      </c>
      <c r="M4833" s="2">
        <f t="shared" si="1"/>
        <v>576.8381193</v>
      </c>
      <c r="O4833" s="2">
        <v>4831.0</v>
      </c>
      <c r="P4833" s="2">
        <v>3163.0</v>
      </c>
      <c r="Q4833" s="2">
        <v>3152.0</v>
      </c>
      <c r="R4833" s="2">
        <v>3173.0</v>
      </c>
      <c r="S4833" s="2">
        <v>3129.0</v>
      </c>
      <c r="T4833" s="2">
        <v>1.336859593E9</v>
      </c>
      <c r="U4833" s="2">
        <v>4.2030866E7</v>
      </c>
      <c r="V4833" s="2">
        <v>8.9584003E7</v>
      </c>
      <c r="W4833" s="2">
        <v>2840053.0</v>
      </c>
      <c r="X4833" s="2">
        <v>4031.0</v>
      </c>
      <c r="Y4833" s="2">
        <f t="shared" si="8"/>
        <v>0.4164636622</v>
      </c>
      <c r="Z4833" s="2">
        <f t="shared" ref="Z4833:AC4833" si="4884">ROUNDDOWN($Y4833*Z$1,0)-IF(MOD($Y4833*Z$1,1)=0,1,0)+1</f>
        <v>1</v>
      </c>
      <c r="AA4833" s="2">
        <f t="shared" si="4884"/>
        <v>2</v>
      </c>
      <c r="AB4833" s="2">
        <f t="shared" si="4884"/>
        <v>2</v>
      </c>
      <c r="AC4833" s="2">
        <f t="shared" si="4884"/>
        <v>3</v>
      </c>
      <c r="AD4833" s="2">
        <f t="shared" si="10"/>
        <v>0</v>
      </c>
      <c r="AE4833" s="2">
        <f t="shared" si="11"/>
        <v>0</v>
      </c>
      <c r="AF4833" s="2">
        <f t="shared" si="12"/>
        <v>0</v>
      </c>
      <c r="AG4833" s="2">
        <f t="shared" si="13"/>
        <v>1</v>
      </c>
      <c r="AH4833" s="2">
        <f t="shared" si="14"/>
        <v>0</v>
      </c>
      <c r="AI4833" s="2">
        <f t="shared" si="15"/>
        <v>0</v>
      </c>
      <c r="AJ4833" s="2">
        <f t="shared" si="16"/>
        <v>0</v>
      </c>
      <c r="AK4833" s="2">
        <f t="shared" si="17"/>
        <v>0</v>
      </c>
      <c r="AL4833" s="2">
        <f t="shared" si="18"/>
        <v>1</v>
      </c>
    </row>
    <row r="4834" ht="13.5" customHeight="1">
      <c r="A4834" s="3">
        <v>45007.0</v>
      </c>
      <c r="B4834" s="2">
        <v>3140.0</v>
      </c>
      <c r="C4834" s="2">
        <f t="shared" si="3"/>
        <v>3140</v>
      </c>
      <c r="D4834" s="2">
        <f t="shared" si="26"/>
        <v>6430.889443</v>
      </c>
      <c r="E4834" s="2">
        <f t="shared" si="20"/>
        <v>2787.922251</v>
      </c>
      <c r="F4834" s="2">
        <v>-0.13</v>
      </c>
      <c r="G4834" s="2">
        <f t="shared" si="4"/>
        <v>-0.0013</v>
      </c>
      <c r="H4834" s="2">
        <f t="shared" si="21"/>
        <v>2.4172</v>
      </c>
      <c r="I4834" s="2">
        <f t="shared" si="27"/>
        <v>1.934128895</v>
      </c>
      <c r="J4834" s="2">
        <f t="shared" si="5"/>
        <v>557.2443215</v>
      </c>
      <c r="K4834" s="2">
        <f t="shared" si="6"/>
        <v>576.0882297</v>
      </c>
      <c r="L4834" s="2">
        <f t="shared" si="7"/>
        <v>0</v>
      </c>
      <c r="M4834" s="2">
        <f t="shared" si="1"/>
        <v>576.0882297</v>
      </c>
      <c r="O4834" s="2">
        <v>4832.0</v>
      </c>
      <c r="P4834" s="2">
        <v>3133.0</v>
      </c>
      <c r="Q4834" s="2">
        <v>3144.0</v>
      </c>
      <c r="R4834" s="2">
        <v>3168.0</v>
      </c>
      <c r="S4834" s="2">
        <v>3124.0</v>
      </c>
      <c r="T4834" s="2">
        <v>1.336859593E9</v>
      </c>
      <c r="U4834" s="2">
        <v>4.1977391E7</v>
      </c>
      <c r="V4834" s="2">
        <v>1.02515484E8</v>
      </c>
      <c r="W4834" s="2">
        <v>3258929.0</v>
      </c>
      <c r="X4834" s="2">
        <v>4574.0</v>
      </c>
      <c r="Y4834" s="2">
        <f t="shared" si="8"/>
        <v>0.4487413723</v>
      </c>
      <c r="Z4834" s="2">
        <f t="shared" ref="Z4834:AC4834" si="4885">ROUNDDOWN($Y4834*Z$1,0)-IF(MOD($Y4834*Z$1,1)=0,1,0)+1</f>
        <v>1</v>
      </c>
      <c r="AA4834" s="2">
        <f t="shared" si="4885"/>
        <v>2</v>
      </c>
      <c r="AB4834" s="2">
        <f t="shared" si="4885"/>
        <v>2</v>
      </c>
      <c r="AC4834" s="2">
        <f t="shared" si="4885"/>
        <v>3</v>
      </c>
      <c r="AD4834" s="2">
        <f t="shared" si="10"/>
        <v>0</v>
      </c>
      <c r="AE4834" s="2">
        <f t="shared" si="11"/>
        <v>0</v>
      </c>
      <c r="AF4834" s="2">
        <f t="shared" si="12"/>
        <v>0</v>
      </c>
      <c r="AG4834" s="2">
        <f t="shared" si="13"/>
        <v>0</v>
      </c>
      <c r="AH4834" s="2">
        <f t="shared" si="14"/>
        <v>0</v>
      </c>
      <c r="AI4834" s="2">
        <f t="shared" si="15"/>
        <v>0</v>
      </c>
      <c r="AJ4834" s="2">
        <f t="shared" si="16"/>
        <v>1</v>
      </c>
      <c r="AK4834" s="2">
        <f t="shared" si="17"/>
        <v>0</v>
      </c>
      <c r="AL4834" s="2">
        <f t="shared" si="18"/>
        <v>1</v>
      </c>
    </row>
    <row r="4835" ht="13.5" customHeight="1">
      <c r="A4835" s="3">
        <v>45008.0</v>
      </c>
      <c r="B4835" s="2">
        <v>3247.0</v>
      </c>
      <c r="C4835" s="2">
        <f t="shared" si="3"/>
        <v>3247</v>
      </c>
      <c r="D4835" s="2">
        <f t="shared" si="26"/>
        <v>6433.473549</v>
      </c>
      <c r="E4835" s="2">
        <f t="shared" si="20"/>
        <v>2788.264819</v>
      </c>
      <c r="F4835" s="2">
        <v>3.41</v>
      </c>
      <c r="G4835" s="2">
        <f t="shared" si="4"/>
        <v>0.0341</v>
      </c>
      <c r="H4835" s="2">
        <f t="shared" si="21"/>
        <v>2.4513</v>
      </c>
      <c r="I4835" s="2">
        <f t="shared" si="27"/>
        <v>1.934530723</v>
      </c>
      <c r="J4835" s="2">
        <f t="shared" si="5"/>
        <v>576.2463528</v>
      </c>
      <c r="K4835" s="2">
        <f t="shared" si="6"/>
        <v>595.7328384</v>
      </c>
      <c r="L4835" s="2">
        <f t="shared" si="7"/>
        <v>0</v>
      </c>
      <c r="M4835" s="2">
        <f t="shared" si="1"/>
        <v>595.7328384</v>
      </c>
      <c r="O4835" s="2">
        <v>4833.0</v>
      </c>
      <c r="P4835" s="2">
        <v>3140.0</v>
      </c>
      <c r="Q4835" s="2">
        <v>3140.0</v>
      </c>
      <c r="R4835" s="2">
        <v>3282.0</v>
      </c>
      <c r="S4835" s="2">
        <v>3115.0</v>
      </c>
      <c r="T4835" s="2">
        <v>1.336859593E9</v>
      </c>
      <c r="U4835" s="2">
        <v>4.3407831E7</v>
      </c>
      <c r="V4835" s="2">
        <v>1.75302202E8</v>
      </c>
      <c r="W4835" s="2">
        <v>5505414.0</v>
      </c>
      <c r="X4835" s="2">
        <v>7102.0</v>
      </c>
      <c r="Y4835" s="2">
        <f t="shared" si="8"/>
        <v>0.9771619976</v>
      </c>
      <c r="Z4835" s="2">
        <f t="shared" ref="Z4835:AC4835" si="4886">ROUNDDOWN($Y4835*Z$1,0)-IF(MOD($Y4835*Z$1,1)=0,1,0)+1</f>
        <v>2</v>
      </c>
      <c r="AA4835" s="2">
        <f t="shared" si="4886"/>
        <v>3</v>
      </c>
      <c r="AB4835" s="2">
        <f t="shared" si="4886"/>
        <v>4</v>
      </c>
      <c r="AC4835" s="2">
        <f t="shared" si="4886"/>
        <v>5</v>
      </c>
      <c r="AD4835" s="2">
        <f t="shared" si="10"/>
        <v>0</v>
      </c>
      <c r="AE4835" s="2">
        <f t="shared" si="11"/>
        <v>0</v>
      </c>
      <c r="AF4835" s="2">
        <f t="shared" si="12"/>
        <v>0</v>
      </c>
      <c r="AG4835" s="2">
        <f t="shared" si="13"/>
        <v>0</v>
      </c>
      <c r="AH4835" s="2">
        <f t="shared" si="14"/>
        <v>0</v>
      </c>
      <c r="AI4835" s="2">
        <f t="shared" si="15"/>
        <v>1</v>
      </c>
      <c r="AJ4835" s="2">
        <f t="shared" si="16"/>
        <v>0</v>
      </c>
      <c r="AK4835" s="2">
        <f t="shared" si="17"/>
        <v>0</v>
      </c>
      <c r="AL4835" s="2">
        <f t="shared" si="18"/>
        <v>1</v>
      </c>
    </row>
    <row r="4836" ht="13.5" customHeight="1">
      <c r="A4836" s="3">
        <v>45011.0</v>
      </c>
      <c r="B4836" s="2">
        <v>3145.0</v>
      </c>
      <c r="C4836" s="2">
        <f t="shared" si="3"/>
        <v>3145</v>
      </c>
      <c r="D4836" s="2">
        <f t="shared" si="26"/>
        <v>6436.058694</v>
      </c>
      <c r="E4836" s="2">
        <f t="shared" si="20"/>
        <v>2788.607386</v>
      </c>
      <c r="F4836" s="2">
        <v>-3.14</v>
      </c>
      <c r="G4836" s="2">
        <f t="shared" si="4"/>
        <v>-0.0314</v>
      </c>
      <c r="H4836" s="2">
        <f t="shared" si="21"/>
        <v>2.4199</v>
      </c>
      <c r="I4836" s="2">
        <f t="shared" si="27"/>
        <v>1.93493255</v>
      </c>
      <c r="J4836" s="2">
        <f t="shared" si="5"/>
        <v>558.1522173</v>
      </c>
      <c r="K4836" s="2">
        <f t="shared" si="6"/>
        <v>577.0268272</v>
      </c>
      <c r="L4836" s="2">
        <f t="shared" si="7"/>
        <v>0</v>
      </c>
      <c r="M4836" s="2">
        <f t="shared" si="1"/>
        <v>577.0268272</v>
      </c>
      <c r="O4836" s="2">
        <v>4834.0</v>
      </c>
      <c r="P4836" s="2">
        <v>3196.0</v>
      </c>
      <c r="Q4836" s="2">
        <v>3247.0</v>
      </c>
      <c r="R4836" s="2">
        <v>3218.0</v>
      </c>
      <c r="S4836" s="2">
        <v>3140.0</v>
      </c>
      <c r="T4836" s="2">
        <v>1.336859593E9</v>
      </c>
      <c r="U4836" s="2">
        <v>4.2044234E7</v>
      </c>
      <c r="V4836" s="2">
        <v>6.634256E7</v>
      </c>
      <c r="W4836" s="2">
        <v>2093186.0</v>
      </c>
      <c r="X4836" s="2">
        <v>2476.0</v>
      </c>
      <c r="Y4836" s="2">
        <f t="shared" si="8"/>
        <v>0.02984165652</v>
      </c>
      <c r="Z4836" s="2">
        <f t="shared" ref="Z4836:AC4836" si="4887">ROUNDDOWN($Y4836*Z$1,0)-IF(MOD($Y4836*Z$1,1)=0,1,0)+1</f>
        <v>1</v>
      </c>
      <c r="AA4836" s="2">
        <f t="shared" si="4887"/>
        <v>1</v>
      </c>
      <c r="AB4836" s="2">
        <f t="shared" si="4887"/>
        <v>1</v>
      </c>
      <c r="AC4836" s="2">
        <f t="shared" si="4887"/>
        <v>1</v>
      </c>
      <c r="AD4836" s="2">
        <f t="shared" si="10"/>
        <v>0</v>
      </c>
      <c r="AE4836" s="2">
        <f t="shared" si="11"/>
        <v>0</v>
      </c>
      <c r="AF4836" s="2">
        <f t="shared" si="12"/>
        <v>0</v>
      </c>
      <c r="AG4836" s="2">
        <f t="shared" si="13"/>
        <v>0</v>
      </c>
      <c r="AH4836" s="2">
        <f t="shared" si="14"/>
        <v>0</v>
      </c>
      <c r="AI4836" s="2">
        <f t="shared" si="15"/>
        <v>0</v>
      </c>
      <c r="AJ4836" s="2">
        <f t="shared" si="16"/>
        <v>1</v>
      </c>
      <c r="AK4836" s="2">
        <f t="shared" si="17"/>
        <v>0</v>
      </c>
      <c r="AL4836" s="2">
        <f t="shared" si="18"/>
        <v>1</v>
      </c>
    </row>
    <row r="4837" ht="13.5" customHeight="1">
      <c r="A4837" s="3">
        <v>45012.0</v>
      </c>
      <c r="B4837" s="2">
        <v>3180.0</v>
      </c>
      <c r="C4837" s="2">
        <f t="shared" si="3"/>
        <v>3180</v>
      </c>
      <c r="D4837" s="2">
        <f t="shared" si="26"/>
        <v>6438.644877</v>
      </c>
      <c r="E4837" s="2">
        <f t="shared" si="20"/>
        <v>2788.949954</v>
      </c>
      <c r="F4837" s="2">
        <v>1.11</v>
      </c>
      <c r="G4837" s="2">
        <f t="shared" si="4"/>
        <v>0.0111</v>
      </c>
      <c r="H4837" s="2">
        <f t="shared" si="21"/>
        <v>2.431</v>
      </c>
      <c r="I4837" s="2">
        <f t="shared" si="27"/>
        <v>1.935334377</v>
      </c>
      <c r="J4837" s="2">
        <f t="shared" si="5"/>
        <v>564.347707</v>
      </c>
      <c r="K4837" s="2">
        <f t="shared" si="6"/>
        <v>583.431825</v>
      </c>
      <c r="L4837" s="2">
        <f t="shared" si="7"/>
        <v>0</v>
      </c>
      <c r="M4837" s="2">
        <f t="shared" si="1"/>
        <v>583.431825</v>
      </c>
      <c r="O4837" s="2">
        <v>4835.0</v>
      </c>
      <c r="P4837" s="2">
        <v>3239.0</v>
      </c>
      <c r="Q4837" s="2">
        <v>3145.0</v>
      </c>
      <c r="R4837" s="2">
        <v>3240.0</v>
      </c>
      <c r="S4837" s="2">
        <v>3150.0</v>
      </c>
      <c r="T4837" s="2">
        <v>1.336859593E9</v>
      </c>
      <c r="U4837" s="2">
        <v>4.2512135E7</v>
      </c>
      <c r="V4837" s="2">
        <v>1.71929868E8</v>
      </c>
      <c r="W4837" s="2">
        <v>5384849.0</v>
      </c>
      <c r="X4837" s="2">
        <v>9252.0</v>
      </c>
      <c r="Y4837" s="2">
        <f t="shared" si="8"/>
        <v>0.7774056029</v>
      </c>
      <c r="Z4837" s="2">
        <f t="shared" ref="Z4837:AC4837" si="4888">ROUNDDOWN($Y4837*Z$1,0)-IF(MOD($Y4837*Z$1,1)=0,1,0)+1</f>
        <v>2</v>
      </c>
      <c r="AA4837" s="2">
        <f t="shared" si="4888"/>
        <v>3</v>
      </c>
      <c r="AB4837" s="2">
        <f t="shared" si="4888"/>
        <v>4</v>
      </c>
      <c r="AC4837" s="2">
        <f t="shared" si="4888"/>
        <v>4</v>
      </c>
      <c r="AD4837" s="2">
        <f t="shared" si="10"/>
        <v>0</v>
      </c>
      <c r="AE4837" s="2">
        <f t="shared" si="11"/>
        <v>0</v>
      </c>
      <c r="AF4837" s="2">
        <f t="shared" si="12"/>
        <v>0</v>
      </c>
      <c r="AG4837" s="2">
        <f t="shared" si="13"/>
        <v>0</v>
      </c>
      <c r="AH4837" s="2">
        <f t="shared" si="14"/>
        <v>1</v>
      </c>
      <c r="AI4837" s="2">
        <f t="shared" si="15"/>
        <v>0</v>
      </c>
      <c r="AJ4837" s="2">
        <f t="shared" si="16"/>
        <v>0</v>
      </c>
      <c r="AK4837" s="2">
        <f t="shared" si="17"/>
        <v>0</v>
      </c>
      <c r="AL4837" s="2">
        <f t="shared" si="18"/>
        <v>1</v>
      </c>
    </row>
    <row r="4838" ht="13.5" customHeight="1">
      <c r="A4838" s="3">
        <v>45013.0</v>
      </c>
      <c r="B4838" s="2">
        <v>3139.0</v>
      </c>
      <c r="C4838" s="2">
        <f t="shared" si="3"/>
        <v>3139</v>
      </c>
      <c r="D4838" s="2">
        <f t="shared" si="26"/>
        <v>6441.2321</v>
      </c>
      <c r="E4838" s="2">
        <f t="shared" si="20"/>
        <v>2789.292522</v>
      </c>
      <c r="F4838" s="2">
        <v>-1.29</v>
      </c>
      <c r="G4838" s="2">
        <f t="shared" si="4"/>
        <v>-0.0129</v>
      </c>
      <c r="H4838" s="2">
        <f t="shared" si="21"/>
        <v>2.4181</v>
      </c>
      <c r="I4838" s="2">
        <f t="shared" si="27"/>
        <v>1.935736204</v>
      </c>
      <c r="J4838" s="2">
        <f t="shared" si="5"/>
        <v>557.0676215</v>
      </c>
      <c r="K4838" s="2">
        <f t="shared" si="6"/>
        <v>575.9055545</v>
      </c>
      <c r="L4838" s="2">
        <f t="shared" si="7"/>
        <v>0</v>
      </c>
      <c r="M4838" s="2">
        <f t="shared" si="1"/>
        <v>575.9055545</v>
      </c>
      <c r="O4838" s="2">
        <v>4836.0</v>
      </c>
      <c r="P4838" s="2">
        <v>3190.0</v>
      </c>
      <c r="Q4838" s="2">
        <v>3180.0</v>
      </c>
      <c r="R4838" s="2">
        <v>3209.0</v>
      </c>
      <c r="S4838" s="2">
        <v>3096.0</v>
      </c>
      <c r="T4838" s="2">
        <v>1.336859593E9</v>
      </c>
      <c r="U4838" s="2">
        <v>4.1964023E7</v>
      </c>
      <c r="V4838" s="2">
        <v>7.8274537E7</v>
      </c>
      <c r="W4838" s="2">
        <v>2487254.0</v>
      </c>
      <c r="X4838" s="2">
        <v>4329.0</v>
      </c>
      <c r="Y4838" s="2">
        <f t="shared" si="8"/>
        <v>0.1769183922</v>
      </c>
      <c r="Z4838" s="2">
        <f t="shared" ref="Z4838:AC4838" si="4889">ROUNDDOWN($Y4838*Z$1,0)-IF(MOD($Y4838*Z$1,1)=0,1,0)+1</f>
        <v>1</v>
      </c>
      <c r="AA4838" s="2">
        <f t="shared" si="4889"/>
        <v>1</v>
      </c>
      <c r="AB4838" s="2">
        <f t="shared" si="4889"/>
        <v>1</v>
      </c>
      <c r="AC4838" s="2">
        <f t="shared" si="4889"/>
        <v>1</v>
      </c>
      <c r="AD4838" s="2">
        <f t="shared" si="10"/>
        <v>0</v>
      </c>
      <c r="AE4838" s="2">
        <f t="shared" si="11"/>
        <v>0</v>
      </c>
      <c r="AF4838" s="2">
        <f t="shared" si="12"/>
        <v>1</v>
      </c>
      <c r="AG4838" s="2">
        <f t="shared" si="13"/>
        <v>0</v>
      </c>
      <c r="AH4838" s="2">
        <f t="shared" si="14"/>
        <v>0</v>
      </c>
      <c r="AI4838" s="2">
        <f t="shared" si="15"/>
        <v>0</v>
      </c>
      <c r="AJ4838" s="2">
        <f t="shared" si="16"/>
        <v>0</v>
      </c>
      <c r="AK4838" s="2">
        <f t="shared" si="17"/>
        <v>0</v>
      </c>
      <c r="AL4838" s="2">
        <f t="shared" si="18"/>
        <v>1</v>
      </c>
    </row>
    <row r="4839" ht="13.5" customHeight="1">
      <c r="A4839" s="3">
        <v>45014.0</v>
      </c>
      <c r="B4839" s="2">
        <v>3057.0</v>
      </c>
      <c r="C4839" s="2">
        <f t="shared" si="3"/>
        <v>3057</v>
      </c>
      <c r="D4839" s="2">
        <f t="shared" si="26"/>
        <v>6443.820362</v>
      </c>
      <c r="E4839" s="2">
        <f t="shared" si="20"/>
        <v>2789.63509</v>
      </c>
      <c r="F4839" s="2">
        <v>-2.61</v>
      </c>
      <c r="G4839" s="2">
        <f t="shared" si="4"/>
        <v>-0.0261</v>
      </c>
      <c r="H4839" s="2">
        <f t="shared" si="21"/>
        <v>2.392</v>
      </c>
      <c r="I4839" s="2">
        <f t="shared" si="27"/>
        <v>1.936138031</v>
      </c>
      <c r="J4839" s="2">
        <f t="shared" si="5"/>
        <v>542.5281566</v>
      </c>
      <c r="K4839" s="2">
        <f t="shared" si="6"/>
        <v>560.8744195</v>
      </c>
      <c r="L4839" s="2">
        <f t="shared" si="7"/>
        <v>0</v>
      </c>
      <c r="M4839" s="2">
        <f t="shared" si="1"/>
        <v>560.8744195</v>
      </c>
      <c r="O4839" s="2">
        <v>4837.0</v>
      </c>
      <c r="P4839" s="2">
        <v>3133.0</v>
      </c>
      <c r="Q4839" s="2">
        <v>3139.0</v>
      </c>
      <c r="R4839" s="2">
        <v>3136.0</v>
      </c>
      <c r="S4839" s="2">
        <v>3040.0</v>
      </c>
      <c r="T4839" s="2">
        <v>1.336859593E9</v>
      </c>
      <c r="U4839" s="2">
        <v>4.0867798E7</v>
      </c>
      <c r="V4839" s="2">
        <v>8.2594781E7</v>
      </c>
      <c r="W4839" s="2">
        <v>2680121.0</v>
      </c>
      <c r="X4839" s="2">
        <v>3608.0</v>
      </c>
      <c r="Y4839" s="2">
        <f t="shared" si="8"/>
        <v>0.0482135607</v>
      </c>
      <c r="Z4839" s="2">
        <f t="shared" ref="Z4839:AC4839" si="4890">ROUNDDOWN($Y4839*Z$1,0)-IF(MOD($Y4839*Z$1,1)=0,1,0)+1</f>
        <v>1</v>
      </c>
      <c r="AA4839" s="2">
        <f t="shared" si="4890"/>
        <v>1</v>
      </c>
      <c r="AB4839" s="2">
        <f t="shared" si="4890"/>
        <v>1</v>
      </c>
      <c r="AC4839" s="2">
        <f t="shared" si="4890"/>
        <v>1</v>
      </c>
      <c r="AD4839" s="2">
        <f t="shared" si="10"/>
        <v>0</v>
      </c>
      <c r="AE4839" s="2">
        <f t="shared" si="11"/>
        <v>0</v>
      </c>
      <c r="AF4839" s="2">
        <f t="shared" si="12"/>
        <v>0</v>
      </c>
      <c r="AG4839" s="2">
        <f t="shared" si="13"/>
        <v>1</v>
      </c>
      <c r="AH4839" s="2">
        <f t="shared" si="14"/>
        <v>0</v>
      </c>
      <c r="AI4839" s="2">
        <f t="shared" si="15"/>
        <v>0</v>
      </c>
      <c r="AJ4839" s="2">
        <f t="shared" si="16"/>
        <v>0</v>
      </c>
      <c r="AK4839" s="2">
        <f t="shared" si="17"/>
        <v>0</v>
      </c>
      <c r="AL4839" s="2">
        <f t="shared" si="18"/>
        <v>1</v>
      </c>
    </row>
    <row r="4840" ht="13.5" customHeight="1">
      <c r="A4840" s="3">
        <v>45015.0</v>
      </c>
      <c r="B4840" s="2">
        <v>2975.0</v>
      </c>
      <c r="C4840" s="2">
        <f t="shared" si="3"/>
        <v>2975</v>
      </c>
      <c r="D4840" s="2">
        <f t="shared" si="26"/>
        <v>6446.409664</v>
      </c>
      <c r="E4840" s="2">
        <f t="shared" si="20"/>
        <v>2789.977657</v>
      </c>
      <c r="F4840" s="2">
        <v>-2.68</v>
      </c>
      <c r="G4840" s="2">
        <f t="shared" si="4"/>
        <v>-0.0268</v>
      </c>
      <c r="H4840" s="2">
        <f t="shared" si="21"/>
        <v>2.3652</v>
      </c>
      <c r="I4840" s="2">
        <f t="shared" si="27"/>
        <v>1.936539858</v>
      </c>
      <c r="J4840" s="2">
        <f t="shared" si="5"/>
        <v>527.988402</v>
      </c>
      <c r="K4840" s="2">
        <f t="shared" si="6"/>
        <v>545.8429851</v>
      </c>
      <c r="L4840" s="2">
        <f t="shared" si="7"/>
        <v>0</v>
      </c>
      <c r="M4840" s="2">
        <f t="shared" si="1"/>
        <v>545.8429851</v>
      </c>
      <c r="O4840" s="2">
        <v>4838.0</v>
      </c>
      <c r="P4840" s="2">
        <v>3059.0</v>
      </c>
      <c r="Q4840" s="2">
        <v>3057.0</v>
      </c>
      <c r="R4840" s="2">
        <v>3076.0</v>
      </c>
      <c r="S4840" s="2">
        <v>2971.0</v>
      </c>
      <c r="T4840" s="2">
        <v>1.336859593E9</v>
      </c>
      <c r="U4840" s="2">
        <v>3.9771573E7</v>
      </c>
      <c r="V4840" s="2">
        <v>1.78410026E8</v>
      </c>
      <c r="W4840" s="2">
        <v>5883679.0</v>
      </c>
      <c r="X4840" s="2">
        <v>6486.0</v>
      </c>
      <c r="Y4840" s="2">
        <f t="shared" si="8"/>
        <v>0.04567600487</v>
      </c>
      <c r="Z4840" s="2">
        <f t="shared" ref="Z4840:AC4840" si="4891">ROUNDDOWN($Y4840*Z$1,0)-IF(MOD($Y4840*Z$1,1)=0,1,0)+1</f>
        <v>1</v>
      </c>
      <c r="AA4840" s="2">
        <f t="shared" si="4891"/>
        <v>1</v>
      </c>
      <c r="AB4840" s="2">
        <f t="shared" si="4891"/>
        <v>1</v>
      </c>
      <c r="AC4840" s="2">
        <f t="shared" si="4891"/>
        <v>1</v>
      </c>
      <c r="AD4840" s="2">
        <f t="shared" si="10"/>
        <v>0</v>
      </c>
      <c r="AE4840" s="2">
        <f t="shared" si="11"/>
        <v>0</v>
      </c>
      <c r="AF4840" s="2">
        <f t="shared" si="12"/>
        <v>0</v>
      </c>
      <c r="AG4840" s="2">
        <f t="shared" si="13"/>
        <v>0</v>
      </c>
      <c r="AH4840" s="2">
        <f t="shared" si="14"/>
        <v>0</v>
      </c>
      <c r="AI4840" s="2">
        <f t="shared" si="15"/>
        <v>0</v>
      </c>
      <c r="AJ4840" s="2">
        <f t="shared" si="16"/>
        <v>1</v>
      </c>
      <c r="AK4840" s="2">
        <f t="shared" si="17"/>
        <v>0</v>
      </c>
      <c r="AL4840" s="2">
        <f t="shared" si="18"/>
        <v>1</v>
      </c>
    </row>
    <row r="4841" ht="13.5" customHeight="1">
      <c r="A4841" s="3">
        <v>45018.0</v>
      </c>
      <c r="B4841" s="2">
        <v>3035.0</v>
      </c>
      <c r="C4841" s="2">
        <f t="shared" si="3"/>
        <v>3035</v>
      </c>
      <c r="D4841" s="2">
        <f t="shared" si="26"/>
        <v>6449.000006</v>
      </c>
      <c r="E4841" s="2">
        <f t="shared" si="20"/>
        <v>2790.320225</v>
      </c>
      <c r="F4841" s="2">
        <v>2.02</v>
      </c>
      <c r="G4841" s="2">
        <f t="shared" si="4"/>
        <v>0.0202</v>
      </c>
      <c r="H4841" s="2">
        <f t="shared" si="21"/>
        <v>2.3854</v>
      </c>
      <c r="I4841" s="2">
        <f t="shared" si="27"/>
        <v>1.936941686</v>
      </c>
      <c r="J4841" s="2">
        <f t="shared" si="5"/>
        <v>538.6537677</v>
      </c>
      <c r="K4841" s="2">
        <f t="shared" si="6"/>
        <v>556.8690134</v>
      </c>
      <c r="L4841" s="2">
        <f t="shared" si="7"/>
        <v>0</v>
      </c>
      <c r="M4841" s="2">
        <f t="shared" si="1"/>
        <v>556.8690134</v>
      </c>
      <c r="O4841" s="2">
        <v>4839.0</v>
      </c>
      <c r="P4841" s="2">
        <v>3010.0</v>
      </c>
      <c r="Q4841" s="2">
        <v>2975.0</v>
      </c>
      <c r="R4841" s="2">
        <v>3042.0</v>
      </c>
      <c r="S4841" s="2">
        <v>2982.0</v>
      </c>
      <c r="T4841" s="2">
        <v>1.336859593E9</v>
      </c>
      <c r="U4841" s="2">
        <v>4.0573689E7</v>
      </c>
      <c r="V4841" s="2">
        <v>4.9210254E7</v>
      </c>
      <c r="W4841" s="2">
        <v>1634186.0</v>
      </c>
      <c r="X4841" s="2">
        <v>2273.0</v>
      </c>
      <c r="Y4841" s="2">
        <f t="shared" si="8"/>
        <v>0.9005278116</v>
      </c>
      <c r="Z4841" s="2">
        <f t="shared" ref="Z4841:AC4841" si="4892">ROUNDDOWN($Y4841*Z$1,0)-IF(MOD($Y4841*Z$1,1)=0,1,0)+1</f>
        <v>2</v>
      </c>
      <c r="AA4841" s="2">
        <f t="shared" si="4892"/>
        <v>3</v>
      </c>
      <c r="AB4841" s="2">
        <f t="shared" si="4892"/>
        <v>4</v>
      </c>
      <c r="AC4841" s="2">
        <f t="shared" si="4892"/>
        <v>5</v>
      </c>
      <c r="AD4841" s="2">
        <f t="shared" si="10"/>
        <v>0</v>
      </c>
      <c r="AE4841" s="2">
        <f t="shared" si="11"/>
        <v>0</v>
      </c>
      <c r="AF4841" s="2">
        <f t="shared" si="12"/>
        <v>0</v>
      </c>
      <c r="AG4841" s="2">
        <f t="shared" si="13"/>
        <v>0</v>
      </c>
      <c r="AH4841" s="2">
        <f t="shared" si="14"/>
        <v>1</v>
      </c>
      <c r="AI4841" s="2">
        <f t="shared" si="15"/>
        <v>0</v>
      </c>
      <c r="AJ4841" s="2">
        <f t="shared" si="16"/>
        <v>0</v>
      </c>
      <c r="AK4841" s="2">
        <f t="shared" si="17"/>
        <v>0</v>
      </c>
      <c r="AL4841" s="2">
        <f t="shared" si="18"/>
        <v>1</v>
      </c>
    </row>
    <row r="4842" ht="13.5" customHeight="1">
      <c r="A4842" s="3">
        <v>45019.0</v>
      </c>
      <c r="B4842" s="2">
        <v>2930.0</v>
      </c>
      <c r="C4842" s="2">
        <f t="shared" si="3"/>
        <v>2930</v>
      </c>
      <c r="D4842" s="2">
        <f t="shared" si="26"/>
        <v>6451.59139</v>
      </c>
      <c r="E4842" s="2">
        <f t="shared" si="20"/>
        <v>2790.662793</v>
      </c>
      <c r="F4842" s="2">
        <v>-3.46</v>
      </c>
      <c r="G4842" s="2">
        <f t="shared" si="4"/>
        <v>-0.0346</v>
      </c>
      <c r="H4842" s="2">
        <f t="shared" si="21"/>
        <v>2.3508</v>
      </c>
      <c r="I4842" s="2">
        <f t="shared" si="27"/>
        <v>1.937343513</v>
      </c>
      <c r="J4842" s="2">
        <f t="shared" si="5"/>
        <v>520.0163474</v>
      </c>
      <c r="K4842" s="2">
        <f t="shared" si="6"/>
        <v>537.6013455</v>
      </c>
      <c r="L4842" s="2">
        <f t="shared" si="7"/>
        <v>0</v>
      </c>
      <c r="M4842" s="2">
        <f t="shared" si="1"/>
        <v>537.6013455</v>
      </c>
      <c r="O4842" s="2">
        <v>4840.0</v>
      </c>
      <c r="P4842" s="2">
        <v>3005.0</v>
      </c>
      <c r="Q4842" s="2">
        <v>3035.0</v>
      </c>
      <c r="R4842" s="2">
        <v>3012.0</v>
      </c>
      <c r="S4842" s="2">
        <v>2922.0</v>
      </c>
      <c r="T4842" s="2">
        <v>1.336859593E9</v>
      </c>
      <c r="U4842" s="2">
        <v>3.9169986E7</v>
      </c>
      <c r="V4842" s="2">
        <v>9.0243118E7</v>
      </c>
      <c r="W4842" s="2">
        <v>3050317.0</v>
      </c>
      <c r="X4842" s="2">
        <v>6286.0</v>
      </c>
      <c r="Y4842" s="2">
        <f t="shared" si="8"/>
        <v>0.02090946001</v>
      </c>
      <c r="Z4842" s="2">
        <f t="shared" ref="Z4842:AC4842" si="4893">ROUNDDOWN($Y4842*Z$1,0)-IF(MOD($Y4842*Z$1,1)=0,1,0)+1</f>
        <v>1</v>
      </c>
      <c r="AA4842" s="2">
        <f t="shared" si="4893"/>
        <v>1</v>
      </c>
      <c r="AB4842" s="2">
        <f t="shared" si="4893"/>
        <v>1</v>
      </c>
      <c r="AC4842" s="2">
        <f t="shared" si="4893"/>
        <v>1</v>
      </c>
      <c r="AD4842" s="2">
        <f t="shared" si="10"/>
        <v>0</v>
      </c>
      <c r="AE4842" s="2">
        <f t="shared" si="11"/>
        <v>0</v>
      </c>
      <c r="AF4842" s="2">
        <f t="shared" si="12"/>
        <v>1</v>
      </c>
      <c r="AG4842" s="2">
        <f t="shared" si="13"/>
        <v>0</v>
      </c>
      <c r="AH4842" s="2">
        <f t="shared" si="14"/>
        <v>0</v>
      </c>
      <c r="AI4842" s="2">
        <f t="shared" si="15"/>
        <v>0</v>
      </c>
      <c r="AJ4842" s="2">
        <f t="shared" si="16"/>
        <v>0</v>
      </c>
      <c r="AK4842" s="2">
        <f t="shared" si="17"/>
        <v>0</v>
      </c>
      <c r="AL4842" s="2">
        <f t="shared" si="18"/>
        <v>1</v>
      </c>
    </row>
    <row r="4843" ht="13.5" customHeight="1">
      <c r="A4843" s="3">
        <v>45020.0</v>
      </c>
      <c r="B4843" s="2">
        <v>2906.0</v>
      </c>
      <c r="C4843" s="2">
        <f t="shared" si="3"/>
        <v>2906</v>
      </c>
      <c r="D4843" s="2">
        <f t="shared" si="26"/>
        <v>6454.183815</v>
      </c>
      <c r="E4843" s="2">
        <f t="shared" si="20"/>
        <v>2791.00536</v>
      </c>
      <c r="F4843" s="2">
        <v>-0.82</v>
      </c>
      <c r="G4843" s="2">
        <f t="shared" si="4"/>
        <v>-0.0082</v>
      </c>
      <c r="H4843" s="2">
        <f t="shared" si="21"/>
        <v>2.3426</v>
      </c>
      <c r="I4843" s="2">
        <f t="shared" si="27"/>
        <v>1.93774534</v>
      </c>
      <c r="J4843" s="2">
        <f t="shared" si="5"/>
        <v>515.7522133</v>
      </c>
      <c r="K4843" s="2">
        <f t="shared" si="6"/>
        <v>533.1930145</v>
      </c>
      <c r="L4843" s="2">
        <f t="shared" si="7"/>
        <v>0</v>
      </c>
      <c r="M4843" s="2">
        <f t="shared" si="1"/>
        <v>533.1930145</v>
      </c>
      <c r="O4843" s="2">
        <v>4841.0</v>
      </c>
      <c r="P4843" s="2">
        <v>2917.0</v>
      </c>
      <c r="Q4843" s="2">
        <v>2930.0</v>
      </c>
      <c r="R4843" s="2">
        <v>2949.0</v>
      </c>
      <c r="S4843" s="2">
        <v>2857.0</v>
      </c>
      <c r="T4843" s="2">
        <v>1.336859593E9</v>
      </c>
      <c r="U4843" s="2">
        <v>3.884914E7</v>
      </c>
      <c r="V4843" s="2">
        <v>1.32393557E8</v>
      </c>
      <c r="W4843" s="2">
        <v>4549222.0</v>
      </c>
      <c r="X4843" s="2">
        <v>6333.0</v>
      </c>
      <c r="Y4843" s="2">
        <f t="shared" si="8"/>
        <v>0.2703004466</v>
      </c>
      <c r="Z4843" s="2">
        <f t="shared" ref="Z4843:AC4843" si="4894">ROUNDDOWN($Y4843*Z$1,0)-IF(MOD($Y4843*Z$1,1)=0,1,0)+1</f>
        <v>1</v>
      </c>
      <c r="AA4843" s="2">
        <f t="shared" si="4894"/>
        <v>1</v>
      </c>
      <c r="AB4843" s="2">
        <f t="shared" si="4894"/>
        <v>2</v>
      </c>
      <c r="AC4843" s="2">
        <f t="shared" si="4894"/>
        <v>2</v>
      </c>
      <c r="AD4843" s="2">
        <f t="shared" si="10"/>
        <v>0</v>
      </c>
      <c r="AE4843" s="2">
        <f t="shared" si="11"/>
        <v>0</v>
      </c>
      <c r="AF4843" s="2">
        <f t="shared" si="12"/>
        <v>1</v>
      </c>
      <c r="AG4843" s="2">
        <f t="shared" si="13"/>
        <v>0</v>
      </c>
      <c r="AH4843" s="2">
        <f t="shared" si="14"/>
        <v>0</v>
      </c>
      <c r="AI4843" s="2">
        <f t="shared" si="15"/>
        <v>0</v>
      </c>
      <c r="AJ4843" s="2">
        <f t="shared" si="16"/>
        <v>0</v>
      </c>
      <c r="AK4843" s="2">
        <f t="shared" si="17"/>
        <v>0</v>
      </c>
      <c r="AL4843" s="2">
        <f t="shared" si="18"/>
        <v>1</v>
      </c>
    </row>
    <row r="4844" ht="13.5" customHeight="1">
      <c r="A4844" s="3">
        <v>45025.0</v>
      </c>
      <c r="B4844" s="2">
        <v>2880.0</v>
      </c>
      <c r="C4844" s="2">
        <f t="shared" si="3"/>
        <v>2880</v>
      </c>
      <c r="D4844" s="2">
        <f t="shared" si="26"/>
        <v>6456.777281</v>
      </c>
      <c r="E4844" s="2">
        <f t="shared" si="20"/>
        <v>2791.347928</v>
      </c>
      <c r="F4844" s="2">
        <v>-0.89</v>
      </c>
      <c r="G4844" s="2">
        <f t="shared" si="4"/>
        <v>-0.0089</v>
      </c>
      <c r="H4844" s="2">
        <f t="shared" si="21"/>
        <v>2.3337</v>
      </c>
      <c r="I4844" s="2">
        <f t="shared" si="27"/>
        <v>1.938147167</v>
      </c>
      <c r="J4844" s="2">
        <f t="shared" si="5"/>
        <v>511.1620186</v>
      </c>
      <c r="K4844" s="2">
        <f t="shared" si="6"/>
        <v>528.4475966</v>
      </c>
      <c r="L4844" s="2">
        <f t="shared" si="7"/>
        <v>0</v>
      </c>
      <c r="M4844" s="2">
        <f t="shared" si="1"/>
        <v>528.4475966</v>
      </c>
      <c r="O4844" s="2">
        <v>4842.0</v>
      </c>
      <c r="P4844" s="2">
        <v>2864.0</v>
      </c>
      <c r="Q4844" s="2">
        <v>2906.0</v>
      </c>
      <c r="R4844" s="2">
        <v>2898.0</v>
      </c>
      <c r="S4844" s="2">
        <v>2853.0</v>
      </c>
      <c r="T4844" s="2">
        <v>1.336859593E9</v>
      </c>
      <c r="U4844" s="2">
        <v>3.8501556E7</v>
      </c>
      <c r="V4844" s="2">
        <v>3.0317977E7</v>
      </c>
      <c r="W4844" s="2">
        <v>1053579.0</v>
      </c>
      <c r="X4844" s="2">
        <v>1240.0</v>
      </c>
      <c r="Y4844" s="2">
        <f t="shared" si="8"/>
        <v>0.2532480715</v>
      </c>
      <c r="Z4844" s="2">
        <f t="shared" ref="Z4844:AC4844" si="4895">ROUNDDOWN($Y4844*Z$1,0)-IF(MOD($Y4844*Z$1,1)=0,1,0)+1</f>
        <v>1</v>
      </c>
      <c r="AA4844" s="2">
        <f t="shared" si="4895"/>
        <v>1</v>
      </c>
      <c r="AB4844" s="2">
        <f t="shared" si="4895"/>
        <v>2</v>
      </c>
      <c r="AC4844" s="2">
        <f t="shared" si="4895"/>
        <v>2</v>
      </c>
      <c r="AD4844" s="2">
        <f t="shared" si="10"/>
        <v>0</v>
      </c>
      <c r="AE4844" s="2">
        <f t="shared" si="11"/>
        <v>0</v>
      </c>
      <c r="AF4844" s="2">
        <f t="shared" si="12"/>
        <v>1</v>
      </c>
      <c r="AG4844" s="2">
        <f t="shared" si="13"/>
        <v>0</v>
      </c>
      <c r="AH4844" s="2">
        <f t="shared" si="14"/>
        <v>0</v>
      </c>
      <c r="AI4844" s="2">
        <f t="shared" si="15"/>
        <v>0</v>
      </c>
      <c r="AJ4844" s="2">
        <f t="shared" si="16"/>
        <v>0</v>
      </c>
      <c r="AK4844" s="2">
        <f t="shared" si="17"/>
        <v>0</v>
      </c>
      <c r="AL4844" s="2">
        <f t="shared" si="18"/>
        <v>1</v>
      </c>
    </row>
    <row r="4845" ht="13.5" customHeight="1">
      <c r="A4845" s="3">
        <v>45026.0</v>
      </c>
      <c r="B4845" s="2">
        <v>2850.0</v>
      </c>
      <c r="C4845" s="2">
        <f t="shared" si="3"/>
        <v>2850</v>
      </c>
      <c r="D4845" s="2">
        <f t="shared" si="26"/>
        <v>6459.37179</v>
      </c>
      <c r="E4845" s="2">
        <f t="shared" si="20"/>
        <v>2791.690496</v>
      </c>
      <c r="F4845" s="2">
        <v>-1.04</v>
      </c>
      <c r="G4845" s="2">
        <f t="shared" si="4"/>
        <v>-0.0104</v>
      </c>
      <c r="H4845" s="2">
        <f t="shared" si="21"/>
        <v>2.3233</v>
      </c>
      <c r="I4845" s="2">
        <f t="shared" si="27"/>
        <v>1.938548994</v>
      </c>
      <c r="J4845" s="2">
        <f t="shared" si="5"/>
        <v>505.8459336</v>
      </c>
      <c r="K4845" s="2">
        <f t="shared" si="6"/>
        <v>522.9517416</v>
      </c>
      <c r="L4845" s="2">
        <f t="shared" si="7"/>
        <v>0</v>
      </c>
      <c r="M4845" s="2">
        <f t="shared" si="1"/>
        <v>522.9517416</v>
      </c>
      <c r="O4845" s="2">
        <v>4843.0</v>
      </c>
      <c r="P4845" s="2">
        <v>2860.0</v>
      </c>
      <c r="Q4845" s="2">
        <v>2880.0</v>
      </c>
      <c r="R4845" s="2">
        <v>2898.0</v>
      </c>
      <c r="S4845" s="2">
        <v>2850.0</v>
      </c>
      <c r="T4845" s="2">
        <v>1.336859593E9</v>
      </c>
      <c r="U4845" s="2">
        <v>3.8100498E7</v>
      </c>
      <c r="V4845" s="2">
        <v>4.6029589E7</v>
      </c>
      <c r="W4845" s="2">
        <v>1603560.0</v>
      </c>
      <c r="X4845" s="2">
        <v>2540.0</v>
      </c>
      <c r="Y4845" s="2">
        <f t="shared" si="8"/>
        <v>0.2210718636</v>
      </c>
      <c r="Z4845" s="2">
        <f t="shared" ref="Z4845:AC4845" si="4896">ROUNDDOWN($Y4845*Z$1,0)-IF(MOD($Y4845*Z$1,1)=0,1,0)+1</f>
        <v>1</v>
      </c>
      <c r="AA4845" s="2">
        <f t="shared" si="4896"/>
        <v>1</v>
      </c>
      <c r="AB4845" s="2">
        <f t="shared" si="4896"/>
        <v>1</v>
      </c>
      <c r="AC4845" s="2">
        <f t="shared" si="4896"/>
        <v>2</v>
      </c>
      <c r="AD4845" s="2">
        <f t="shared" si="10"/>
        <v>0</v>
      </c>
      <c r="AE4845" s="2">
        <f t="shared" si="11"/>
        <v>0</v>
      </c>
      <c r="AF4845" s="2">
        <f t="shared" si="12"/>
        <v>0</v>
      </c>
      <c r="AG4845" s="2">
        <f t="shared" si="13"/>
        <v>1</v>
      </c>
      <c r="AH4845" s="2">
        <f t="shared" si="14"/>
        <v>0</v>
      </c>
      <c r="AI4845" s="2">
        <f t="shared" si="15"/>
        <v>0</v>
      </c>
      <c r="AJ4845" s="2">
        <f t="shared" si="16"/>
        <v>0</v>
      </c>
      <c r="AK4845" s="2">
        <f t="shared" si="17"/>
        <v>0</v>
      </c>
      <c r="AL4845" s="2">
        <f t="shared" si="18"/>
        <v>1</v>
      </c>
    </row>
    <row r="4846" ht="13.5" customHeight="1">
      <c r="A4846" s="3">
        <v>45029.0</v>
      </c>
      <c r="B4846" s="2">
        <v>2791.0</v>
      </c>
      <c r="C4846" s="2">
        <f t="shared" si="3"/>
        <v>2791</v>
      </c>
      <c r="D4846" s="2">
        <f t="shared" si="26"/>
        <v>6461.967341</v>
      </c>
      <c r="E4846" s="2">
        <f t="shared" si="20"/>
        <v>2792.033064</v>
      </c>
      <c r="F4846" s="2">
        <v>-2.07</v>
      </c>
      <c r="G4846" s="2">
        <f t="shared" si="4"/>
        <v>-0.0207</v>
      </c>
      <c r="H4846" s="2">
        <f t="shared" si="21"/>
        <v>2.3026</v>
      </c>
      <c r="I4846" s="2">
        <f t="shared" si="27"/>
        <v>1.938950821</v>
      </c>
      <c r="J4846" s="2">
        <f t="shared" si="5"/>
        <v>495.3749228</v>
      </c>
      <c r="K4846" s="2">
        <f t="shared" si="6"/>
        <v>512.1266406</v>
      </c>
      <c r="L4846" s="2">
        <f t="shared" si="7"/>
        <v>0</v>
      </c>
      <c r="M4846" s="2">
        <f t="shared" si="1"/>
        <v>512.1266406</v>
      </c>
      <c r="O4846" s="2">
        <v>4844.0</v>
      </c>
      <c r="P4846" s="2">
        <v>2860.0</v>
      </c>
      <c r="Q4846" s="2">
        <v>2850.0</v>
      </c>
      <c r="R4846" s="2">
        <v>2860.0</v>
      </c>
      <c r="S4846" s="2">
        <v>2745.0</v>
      </c>
      <c r="T4846" s="2">
        <v>1.336859593E9</v>
      </c>
      <c r="U4846" s="2">
        <v>3.7311751E7</v>
      </c>
      <c r="V4846" s="2">
        <v>3.86153863E8</v>
      </c>
      <c r="W4846" s="2">
        <v>1.3832605E7</v>
      </c>
      <c r="X4846" s="2">
        <v>8574.0</v>
      </c>
      <c r="Y4846" s="2">
        <f t="shared" si="8"/>
        <v>0.08140479091</v>
      </c>
      <c r="Z4846" s="2">
        <f t="shared" ref="Z4846:AC4846" si="4897">ROUNDDOWN($Y4846*Z$1,0)-IF(MOD($Y4846*Z$1,1)=0,1,0)+1</f>
        <v>1</v>
      </c>
      <c r="AA4846" s="2">
        <f t="shared" si="4897"/>
        <v>1</v>
      </c>
      <c r="AB4846" s="2">
        <f t="shared" si="4897"/>
        <v>1</v>
      </c>
      <c r="AC4846" s="2">
        <f t="shared" si="4897"/>
        <v>1</v>
      </c>
      <c r="AD4846" s="2">
        <f t="shared" si="10"/>
        <v>0</v>
      </c>
      <c r="AE4846" s="2">
        <f t="shared" si="11"/>
        <v>0</v>
      </c>
      <c r="AF4846" s="2">
        <f t="shared" si="12"/>
        <v>0</v>
      </c>
      <c r="AG4846" s="2">
        <f t="shared" si="13"/>
        <v>0</v>
      </c>
      <c r="AH4846" s="2">
        <f t="shared" si="14"/>
        <v>0</v>
      </c>
      <c r="AI4846" s="2">
        <f t="shared" si="15"/>
        <v>0</v>
      </c>
      <c r="AJ4846" s="2">
        <f t="shared" si="16"/>
        <v>0</v>
      </c>
      <c r="AK4846" s="2">
        <f t="shared" si="17"/>
        <v>1</v>
      </c>
      <c r="AL4846" s="2">
        <f t="shared" si="18"/>
        <v>1</v>
      </c>
    </row>
    <row r="4847" ht="13.5" customHeight="1">
      <c r="A4847" s="3">
        <v>45032.0</v>
      </c>
      <c r="B4847" s="2">
        <v>2850.0</v>
      </c>
      <c r="C4847" s="2">
        <f t="shared" si="3"/>
        <v>2850</v>
      </c>
      <c r="D4847" s="2">
        <f t="shared" si="26"/>
        <v>6464.563935</v>
      </c>
      <c r="E4847" s="2">
        <f t="shared" si="20"/>
        <v>2792.375631</v>
      </c>
      <c r="F4847" s="2">
        <v>2.11</v>
      </c>
      <c r="G4847" s="2">
        <f t="shared" si="4"/>
        <v>0.0211</v>
      </c>
      <c r="H4847" s="2">
        <f t="shared" si="21"/>
        <v>2.3237</v>
      </c>
      <c r="I4847" s="2">
        <f t="shared" si="27"/>
        <v>1.939352649</v>
      </c>
      <c r="J4847" s="2">
        <f t="shared" si="5"/>
        <v>505.8273337</v>
      </c>
      <c r="K4847" s="2">
        <f t="shared" si="6"/>
        <v>522.9325127</v>
      </c>
      <c r="L4847" s="2">
        <f t="shared" si="7"/>
        <v>0</v>
      </c>
      <c r="M4847" s="2">
        <f t="shared" si="1"/>
        <v>522.9325127</v>
      </c>
      <c r="O4847" s="2">
        <v>4845.0</v>
      </c>
      <c r="P4847" s="2">
        <v>2820.0</v>
      </c>
      <c r="Q4847" s="2">
        <v>2791.0</v>
      </c>
      <c r="R4847" s="2">
        <v>2860.0</v>
      </c>
      <c r="S4847" s="2">
        <v>2820.0</v>
      </c>
      <c r="T4847" s="2">
        <v>1.336859593E9</v>
      </c>
      <c r="U4847" s="2">
        <v>3.8100498E7</v>
      </c>
      <c r="V4847" s="2">
        <v>4.3658685E7</v>
      </c>
      <c r="W4847" s="2">
        <v>1534805.0</v>
      </c>
      <c r="X4847" s="2">
        <v>2003.0</v>
      </c>
      <c r="Y4847" s="2">
        <f t="shared" si="8"/>
        <v>0.9082419813</v>
      </c>
      <c r="Z4847" s="2">
        <f t="shared" ref="Z4847:AC4847" si="4898">ROUNDDOWN($Y4847*Z$1,0)-IF(MOD($Y4847*Z$1,1)=0,1,0)+1</f>
        <v>2</v>
      </c>
      <c r="AA4847" s="2">
        <f t="shared" si="4898"/>
        <v>3</v>
      </c>
      <c r="AB4847" s="2">
        <f t="shared" si="4898"/>
        <v>4</v>
      </c>
      <c r="AC4847" s="2">
        <f t="shared" si="4898"/>
        <v>5</v>
      </c>
      <c r="AD4847" s="2">
        <f t="shared" si="10"/>
        <v>0</v>
      </c>
      <c r="AE4847" s="2">
        <f t="shared" si="11"/>
        <v>1</v>
      </c>
      <c r="AF4847" s="2">
        <f t="shared" si="12"/>
        <v>0</v>
      </c>
      <c r="AG4847" s="2">
        <f t="shared" si="13"/>
        <v>0</v>
      </c>
      <c r="AH4847" s="2">
        <f t="shared" si="14"/>
        <v>0</v>
      </c>
      <c r="AI4847" s="2">
        <f t="shared" si="15"/>
        <v>0</v>
      </c>
      <c r="AJ4847" s="2">
        <f t="shared" si="16"/>
        <v>0</v>
      </c>
      <c r="AK4847" s="2">
        <f t="shared" si="17"/>
        <v>0</v>
      </c>
      <c r="AL4847" s="2">
        <f t="shared" si="18"/>
        <v>1</v>
      </c>
    </row>
    <row r="4848" ht="13.5" customHeight="1">
      <c r="A4848" s="3">
        <v>45033.0</v>
      </c>
      <c r="B4848" s="2">
        <v>2913.0</v>
      </c>
      <c r="C4848" s="2">
        <f t="shared" si="3"/>
        <v>2913</v>
      </c>
      <c r="D4848" s="2">
        <f t="shared" si="26"/>
        <v>6467.161572</v>
      </c>
      <c r="E4848" s="2">
        <f t="shared" si="20"/>
        <v>2792.718199</v>
      </c>
      <c r="F4848" s="2">
        <v>2.21</v>
      </c>
      <c r="G4848" s="2">
        <f t="shared" si="4"/>
        <v>0.0221</v>
      </c>
      <c r="H4848" s="2">
        <f t="shared" si="21"/>
        <v>2.3458</v>
      </c>
      <c r="I4848" s="2">
        <f t="shared" si="27"/>
        <v>1.939754476</v>
      </c>
      <c r="J4848" s="2">
        <f t="shared" si="5"/>
        <v>517.0061178</v>
      </c>
      <c r="K4848" s="2">
        <f t="shared" si="6"/>
        <v>534.4893212</v>
      </c>
      <c r="L4848" s="2">
        <f t="shared" si="7"/>
        <v>0</v>
      </c>
      <c r="M4848" s="2">
        <f t="shared" si="1"/>
        <v>534.4893212</v>
      </c>
      <c r="O4848" s="2">
        <v>4846.0</v>
      </c>
      <c r="P4848" s="2">
        <v>2890.0</v>
      </c>
      <c r="Q4848" s="2">
        <v>2850.0</v>
      </c>
      <c r="R4848" s="2">
        <v>2935.0</v>
      </c>
      <c r="S4848" s="2">
        <v>2860.0</v>
      </c>
      <c r="T4848" s="2">
        <v>1.336859593E9</v>
      </c>
      <c r="U4848" s="2">
        <v>3.894272E7</v>
      </c>
      <c r="V4848" s="2">
        <v>1.29967464E8</v>
      </c>
      <c r="W4848" s="2">
        <v>4461428.0</v>
      </c>
      <c r="X4848" s="2">
        <v>6149.0</v>
      </c>
      <c r="Y4848" s="2">
        <f t="shared" si="8"/>
        <v>0.9183922046</v>
      </c>
      <c r="Z4848" s="2">
        <f t="shared" ref="Z4848:AC4848" si="4899">ROUNDDOWN($Y4848*Z$1,0)-IF(MOD($Y4848*Z$1,1)=0,1,0)+1</f>
        <v>2</v>
      </c>
      <c r="AA4848" s="2">
        <f t="shared" si="4899"/>
        <v>3</v>
      </c>
      <c r="AB4848" s="2">
        <f t="shared" si="4899"/>
        <v>4</v>
      </c>
      <c r="AC4848" s="2">
        <f t="shared" si="4899"/>
        <v>5</v>
      </c>
      <c r="AD4848" s="2">
        <f t="shared" si="10"/>
        <v>1</v>
      </c>
      <c r="AE4848" s="2">
        <f t="shared" si="11"/>
        <v>0</v>
      </c>
      <c r="AF4848" s="2">
        <f t="shared" si="12"/>
        <v>0</v>
      </c>
      <c r="AG4848" s="2">
        <f t="shared" si="13"/>
        <v>0</v>
      </c>
      <c r="AH4848" s="2">
        <f t="shared" si="14"/>
        <v>0</v>
      </c>
      <c r="AI4848" s="2">
        <f t="shared" si="15"/>
        <v>0</v>
      </c>
      <c r="AJ4848" s="2">
        <f t="shared" si="16"/>
        <v>0</v>
      </c>
      <c r="AK4848" s="2">
        <f t="shared" si="17"/>
        <v>0</v>
      </c>
      <c r="AL4848" s="2">
        <f t="shared" si="18"/>
        <v>1</v>
      </c>
    </row>
    <row r="4849" ht="13.5" customHeight="1">
      <c r="A4849" s="3">
        <v>45034.0</v>
      </c>
      <c r="B4849" s="2">
        <v>2951.0</v>
      </c>
      <c r="C4849" s="2">
        <f t="shared" si="3"/>
        <v>2951</v>
      </c>
      <c r="D4849" s="2">
        <f t="shared" si="26"/>
        <v>6469.760253</v>
      </c>
      <c r="E4849" s="2">
        <f t="shared" si="20"/>
        <v>2793.060767</v>
      </c>
      <c r="F4849" s="2">
        <v>1.3</v>
      </c>
      <c r="G4849" s="2">
        <f t="shared" si="4"/>
        <v>0.013</v>
      </c>
      <c r="H4849" s="2">
        <f t="shared" si="21"/>
        <v>2.3588</v>
      </c>
      <c r="I4849" s="2">
        <f t="shared" si="27"/>
        <v>1.940156303</v>
      </c>
      <c r="J4849" s="2">
        <f t="shared" si="5"/>
        <v>523.7271973</v>
      </c>
      <c r="K4849" s="2">
        <f t="shared" si="6"/>
        <v>541.4376824</v>
      </c>
      <c r="L4849" s="2">
        <f t="shared" si="7"/>
        <v>0</v>
      </c>
      <c r="M4849" s="2">
        <f t="shared" si="1"/>
        <v>541.4376824</v>
      </c>
      <c r="O4849" s="2">
        <v>4847.0</v>
      </c>
      <c r="P4849" s="2">
        <v>2930.0</v>
      </c>
      <c r="Q4849" s="2">
        <v>2913.0</v>
      </c>
      <c r="R4849" s="2">
        <v>2974.0</v>
      </c>
      <c r="S4849" s="2">
        <v>2924.0</v>
      </c>
      <c r="T4849" s="2">
        <v>1.336859593E9</v>
      </c>
      <c r="U4849" s="2">
        <v>3.9450727E7</v>
      </c>
      <c r="V4849" s="2">
        <v>8.5980325E7</v>
      </c>
      <c r="W4849" s="2">
        <v>2915525.0</v>
      </c>
      <c r="X4849" s="2">
        <v>4949.0</v>
      </c>
      <c r="Y4849" s="2">
        <f t="shared" si="8"/>
        <v>0.8099878197</v>
      </c>
      <c r="Z4849" s="2">
        <f t="shared" ref="Z4849:AC4849" si="4900">ROUNDDOWN($Y4849*Z$1,0)-IF(MOD($Y4849*Z$1,1)=0,1,0)+1</f>
        <v>2</v>
      </c>
      <c r="AA4849" s="2">
        <f t="shared" si="4900"/>
        <v>3</v>
      </c>
      <c r="AB4849" s="2">
        <f t="shared" si="4900"/>
        <v>4</v>
      </c>
      <c r="AC4849" s="2">
        <f t="shared" si="4900"/>
        <v>5</v>
      </c>
      <c r="AD4849" s="2">
        <f t="shared" si="10"/>
        <v>0</v>
      </c>
      <c r="AE4849" s="2">
        <f t="shared" si="11"/>
        <v>0</v>
      </c>
      <c r="AF4849" s="2">
        <f t="shared" si="12"/>
        <v>0</v>
      </c>
      <c r="AG4849" s="2">
        <f t="shared" si="13"/>
        <v>0</v>
      </c>
      <c r="AH4849" s="2">
        <f t="shared" si="14"/>
        <v>1</v>
      </c>
      <c r="AI4849" s="2">
        <f t="shared" si="15"/>
        <v>0</v>
      </c>
      <c r="AJ4849" s="2">
        <f t="shared" si="16"/>
        <v>0</v>
      </c>
      <c r="AK4849" s="2">
        <f t="shared" si="17"/>
        <v>0</v>
      </c>
      <c r="AL4849" s="2">
        <f t="shared" si="18"/>
        <v>1</v>
      </c>
    </row>
    <row r="4850" ht="13.5" customHeight="1">
      <c r="A4850" s="3">
        <v>45035.0</v>
      </c>
      <c r="B4850" s="2">
        <v>2950.0</v>
      </c>
      <c r="C4850" s="2">
        <f t="shared" si="3"/>
        <v>2950</v>
      </c>
      <c r="D4850" s="2">
        <f t="shared" si="26"/>
        <v>6472.359979</v>
      </c>
      <c r="E4850" s="2">
        <f t="shared" si="20"/>
        <v>2793.403334</v>
      </c>
      <c r="F4850" s="2">
        <v>-0.03</v>
      </c>
      <c r="G4850" s="2">
        <f t="shared" si="4"/>
        <v>-0.0003</v>
      </c>
      <c r="H4850" s="2">
        <f t="shared" si="21"/>
        <v>2.3585</v>
      </c>
      <c r="I4850" s="2">
        <f t="shared" si="27"/>
        <v>1.94055813</v>
      </c>
      <c r="J4850" s="2">
        <f t="shared" si="5"/>
        <v>523.5700791</v>
      </c>
      <c r="K4850" s="2">
        <f t="shared" si="6"/>
        <v>541.2752511</v>
      </c>
      <c r="L4850" s="2">
        <f t="shared" si="7"/>
        <v>0</v>
      </c>
      <c r="M4850" s="2">
        <f t="shared" si="1"/>
        <v>541.2752511</v>
      </c>
      <c r="O4850" s="2">
        <v>4848.0</v>
      </c>
      <c r="P4850" s="2">
        <v>2948.0</v>
      </c>
      <c r="Q4850" s="2">
        <v>2951.0</v>
      </c>
      <c r="R4850" s="2">
        <v>3002.0</v>
      </c>
      <c r="S4850" s="2">
        <v>2931.0</v>
      </c>
      <c r="T4850" s="2">
        <v>1.336859593E9</v>
      </c>
      <c r="U4850" s="2">
        <v>3.9437358E7</v>
      </c>
      <c r="V4850" s="2">
        <v>8.1402813E7</v>
      </c>
      <c r="W4850" s="2">
        <v>2746464.0</v>
      </c>
      <c r="X4850" s="2">
        <v>4875.0</v>
      </c>
      <c r="Y4850" s="2">
        <f t="shared" si="8"/>
        <v>0.4764514819</v>
      </c>
      <c r="Z4850" s="2">
        <f t="shared" ref="Z4850:AC4850" si="4901">ROUNDDOWN($Y4850*Z$1,0)-IF(MOD($Y4850*Z$1,1)=0,1,0)+1</f>
        <v>1</v>
      </c>
      <c r="AA4850" s="2">
        <f t="shared" si="4901"/>
        <v>2</v>
      </c>
      <c r="AB4850" s="2">
        <f t="shared" si="4901"/>
        <v>2</v>
      </c>
      <c r="AC4850" s="2">
        <f t="shared" si="4901"/>
        <v>3</v>
      </c>
      <c r="AD4850" s="2">
        <f t="shared" si="10"/>
        <v>0</v>
      </c>
      <c r="AE4850" s="2">
        <f t="shared" si="11"/>
        <v>0</v>
      </c>
      <c r="AF4850" s="2">
        <f t="shared" si="12"/>
        <v>0</v>
      </c>
      <c r="AG4850" s="2">
        <f t="shared" si="13"/>
        <v>1</v>
      </c>
      <c r="AH4850" s="2">
        <f t="shared" si="14"/>
        <v>0</v>
      </c>
      <c r="AI4850" s="2">
        <f t="shared" si="15"/>
        <v>0</v>
      </c>
      <c r="AJ4850" s="2">
        <f t="shared" si="16"/>
        <v>0</v>
      </c>
      <c r="AK4850" s="2">
        <f t="shared" si="17"/>
        <v>0</v>
      </c>
      <c r="AL4850" s="2">
        <f t="shared" si="18"/>
        <v>1</v>
      </c>
    </row>
    <row r="4851" ht="13.5" customHeight="1">
      <c r="A4851" s="3">
        <v>45036.0</v>
      </c>
      <c r="B4851" s="2">
        <v>2942.0</v>
      </c>
      <c r="C4851" s="2">
        <f t="shared" si="3"/>
        <v>2942</v>
      </c>
      <c r="D4851" s="2">
        <f t="shared" si="26"/>
        <v>6474.960749</v>
      </c>
      <c r="E4851" s="2">
        <f t="shared" si="20"/>
        <v>2793.745902</v>
      </c>
      <c r="F4851" s="2">
        <v>-0.27</v>
      </c>
      <c r="G4851" s="2">
        <f t="shared" si="4"/>
        <v>-0.0027</v>
      </c>
      <c r="H4851" s="2">
        <f t="shared" si="21"/>
        <v>2.3558</v>
      </c>
      <c r="I4851" s="2">
        <f t="shared" si="27"/>
        <v>1.940959957</v>
      </c>
      <c r="J4851" s="2">
        <f t="shared" si="5"/>
        <v>522.1564399</v>
      </c>
      <c r="K4851" s="2">
        <f t="shared" si="6"/>
        <v>539.8138079</v>
      </c>
      <c r="L4851" s="2">
        <f t="shared" si="7"/>
        <v>0</v>
      </c>
      <c r="M4851" s="2">
        <f t="shared" si="1"/>
        <v>539.8138079</v>
      </c>
      <c r="O4851" s="2">
        <v>4849.0</v>
      </c>
      <c r="P4851" s="2">
        <v>2950.0</v>
      </c>
      <c r="Q4851" s="2">
        <v>2950.0</v>
      </c>
      <c r="R4851" s="2">
        <v>2969.0</v>
      </c>
      <c r="S4851" s="2">
        <v>2905.0</v>
      </c>
      <c r="T4851" s="2">
        <v>1.336859593E9</v>
      </c>
      <c r="U4851" s="2">
        <v>3.9330409E7</v>
      </c>
      <c r="V4851" s="2">
        <v>9.5225902E7</v>
      </c>
      <c r="W4851" s="2">
        <v>3236576.0</v>
      </c>
      <c r="X4851" s="2">
        <v>4153.0</v>
      </c>
      <c r="Y4851" s="2">
        <f t="shared" si="8"/>
        <v>0.4093585059</v>
      </c>
      <c r="Z4851" s="2">
        <f t="shared" ref="Z4851:AC4851" si="4902">ROUNDDOWN($Y4851*Z$1,0)-IF(MOD($Y4851*Z$1,1)=0,1,0)+1</f>
        <v>1</v>
      </c>
      <c r="AA4851" s="2">
        <f t="shared" si="4902"/>
        <v>2</v>
      </c>
      <c r="AB4851" s="2">
        <f t="shared" si="4902"/>
        <v>2</v>
      </c>
      <c r="AC4851" s="2">
        <f t="shared" si="4902"/>
        <v>3</v>
      </c>
      <c r="AD4851" s="2">
        <f t="shared" si="10"/>
        <v>0</v>
      </c>
      <c r="AE4851" s="2">
        <f t="shared" si="11"/>
        <v>0</v>
      </c>
      <c r="AF4851" s="2">
        <f t="shared" si="12"/>
        <v>0</v>
      </c>
      <c r="AG4851" s="2">
        <f t="shared" si="13"/>
        <v>0</v>
      </c>
      <c r="AH4851" s="2">
        <f t="shared" si="14"/>
        <v>0</v>
      </c>
      <c r="AI4851" s="2">
        <f t="shared" si="15"/>
        <v>0</v>
      </c>
      <c r="AJ4851" s="2">
        <f t="shared" si="16"/>
        <v>0</v>
      </c>
      <c r="AK4851" s="2">
        <f t="shared" si="17"/>
        <v>1</v>
      </c>
      <c r="AL4851" s="2">
        <f t="shared" si="18"/>
        <v>1</v>
      </c>
    </row>
    <row r="4852" ht="13.5" customHeight="1">
      <c r="A4852" s="3">
        <v>45039.0</v>
      </c>
      <c r="B4852" s="2">
        <v>2995.0</v>
      </c>
      <c r="C4852" s="2">
        <f t="shared" si="3"/>
        <v>2995</v>
      </c>
      <c r="D4852" s="2">
        <f t="shared" si="26"/>
        <v>6477.562564</v>
      </c>
      <c r="E4852" s="2">
        <f t="shared" si="20"/>
        <v>2794.08847</v>
      </c>
      <c r="F4852" s="2">
        <v>1.8</v>
      </c>
      <c r="G4852" s="2">
        <f t="shared" si="4"/>
        <v>0.018</v>
      </c>
      <c r="H4852" s="2">
        <f t="shared" si="21"/>
        <v>2.3738</v>
      </c>
      <c r="I4852" s="2">
        <f t="shared" si="27"/>
        <v>1.941361785</v>
      </c>
      <c r="J4852" s="2">
        <f t="shared" si="5"/>
        <v>531.5552558</v>
      </c>
      <c r="K4852" s="2">
        <f t="shared" si="6"/>
        <v>549.5304565</v>
      </c>
      <c r="L4852" s="2">
        <f t="shared" si="7"/>
        <v>0</v>
      </c>
      <c r="M4852" s="2">
        <f t="shared" si="1"/>
        <v>549.5304565</v>
      </c>
      <c r="O4852" s="2">
        <v>4850.0</v>
      </c>
      <c r="P4852" s="2">
        <v>2970.0</v>
      </c>
      <c r="Q4852" s="2">
        <v>2942.0</v>
      </c>
      <c r="R4852" s="2">
        <v>2997.0</v>
      </c>
      <c r="S4852" s="2">
        <v>2950.0</v>
      </c>
      <c r="T4852" s="2">
        <v>1.336859593E9</v>
      </c>
      <c r="U4852" s="2">
        <v>4.0038945E7</v>
      </c>
      <c r="V4852" s="2">
        <v>1.9519778E7</v>
      </c>
      <c r="W4852" s="2">
        <v>653834.0</v>
      </c>
      <c r="X4852" s="2">
        <v>1282.0</v>
      </c>
      <c r="Y4852" s="2">
        <f t="shared" si="8"/>
        <v>0.8787048315</v>
      </c>
      <c r="Z4852" s="2">
        <f t="shared" ref="Z4852:AC4852" si="4903">ROUNDDOWN($Y4852*Z$1,0)-IF(MOD($Y4852*Z$1,1)=0,1,0)+1</f>
        <v>2</v>
      </c>
      <c r="AA4852" s="2">
        <f t="shared" si="4903"/>
        <v>3</v>
      </c>
      <c r="AB4852" s="2">
        <f t="shared" si="4903"/>
        <v>4</v>
      </c>
      <c r="AC4852" s="2">
        <f t="shared" si="4903"/>
        <v>5</v>
      </c>
      <c r="AD4852" s="2">
        <f t="shared" si="10"/>
        <v>0</v>
      </c>
      <c r="AE4852" s="2">
        <f t="shared" si="11"/>
        <v>1</v>
      </c>
      <c r="AF4852" s="2">
        <f t="shared" si="12"/>
        <v>0</v>
      </c>
      <c r="AG4852" s="2">
        <f t="shared" si="13"/>
        <v>0</v>
      </c>
      <c r="AH4852" s="2">
        <f t="shared" si="14"/>
        <v>0</v>
      </c>
      <c r="AI4852" s="2">
        <f t="shared" si="15"/>
        <v>0</v>
      </c>
      <c r="AJ4852" s="2">
        <f t="shared" si="16"/>
        <v>0</v>
      </c>
      <c r="AK4852" s="2">
        <f t="shared" si="17"/>
        <v>0</v>
      </c>
      <c r="AL4852" s="2">
        <f t="shared" si="18"/>
        <v>1</v>
      </c>
    </row>
    <row r="4853" ht="13.5" customHeight="1">
      <c r="A4853" s="3">
        <v>45040.0</v>
      </c>
      <c r="B4853" s="2">
        <v>3007.0</v>
      </c>
      <c r="C4853" s="2">
        <f t="shared" si="3"/>
        <v>3007</v>
      </c>
      <c r="D4853" s="2">
        <f t="shared" si="26"/>
        <v>6480.165425</v>
      </c>
      <c r="E4853" s="2">
        <f t="shared" si="20"/>
        <v>2794.431038</v>
      </c>
      <c r="F4853" s="2">
        <v>0.4</v>
      </c>
      <c r="G4853" s="2">
        <f t="shared" si="4"/>
        <v>0.004</v>
      </c>
      <c r="H4853" s="2">
        <f t="shared" si="21"/>
        <v>2.3778</v>
      </c>
      <c r="I4853" s="2">
        <f t="shared" si="27"/>
        <v>1.941763612</v>
      </c>
      <c r="J4853" s="2">
        <f t="shared" si="5"/>
        <v>533.6814769</v>
      </c>
      <c r="K4853" s="2">
        <f t="shared" si="6"/>
        <v>551.7285783</v>
      </c>
      <c r="L4853" s="2">
        <f t="shared" si="7"/>
        <v>0</v>
      </c>
      <c r="M4853" s="2">
        <f t="shared" si="1"/>
        <v>551.7285783</v>
      </c>
      <c r="O4853" s="2">
        <v>4851.0</v>
      </c>
      <c r="P4853" s="2">
        <v>2992.0</v>
      </c>
      <c r="Q4853" s="2">
        <v>2995.0</v>
      </c>
      <c r="R4853" s="2">
        <v>3027.0</v>
      </c>
      <c r="S4853" s="2">
        <v>2969.0</v>
      </c>
      <c r="T4853" s="2">
        <v>1.336859593E9</v>
      </c>
      <c r="U4853" s="2">
        <v>4.0199368E7</v>
      </c>
      <c r="V4853" s="2">
        <v>9.2004127E7</v>
      </c>
      <c r="W4853" s="2">
        <v>3061932.0</v>
      </c>
      <c r="X4853" s="2">
        <v>6404.0</v>
      </c>
      <c r="Y4853" s="2">
        <f t="shared" si="8"/>
        <v>0.6003857085</v>
      </c>
      <c r="Z4853" s="2">
        <f t="shared" ref="Z4853:AC4853" si="4904">ROUNDDOWN($Y4853*Z$1,0)-IF(MOD($Y4853*Z$1,1)=0,1,0)+1</f>
        <v>2</v>
      </c>
      <c r="AA4853" s="2">
        <f t="shared" si="4904"/>
        <v>2</v>
      </c>
      <c r="AB4853" s="2">
        <f t="shared" si="4904"/>
        <v>3</v>
      </c>
      <c r="AC4853" s="2">
        <f t="shared" si="4904"/>
        <v>4</v>
      </c>
      <c r="AD4853" s="2">
        <f t="shared" si="10"/>
        <v>0</v>
      </c>
      <c r="AE4853" s="2">
        <f t="shared" si="11"/>
        <v>1</v>
      </c>
      <c r="AF4853" s="2">
        <f t="shared" si="12"/>
        <v>0</v>
      </c>
      <c r="AG4853" s="2">
        <f t="shared" si="13"/>
        <v>0</v>
      </c>
      <c r="AH4853" s="2">
        <f t="shared" si="14"/>
        <v>0</v>
      </c>
      <c r="AI4853" s="2">
        <f t="shared" si="15"/>
        <v>0</v>
      </c>
      <c r="AJ4853" s="2">
        <f t="shared" si="16"/>
        <v>0</v>
      </c>
      <c r="AK4853" s="2">
        <f t="shared" si="17"/>
        <v>0</v>
      </c>
      <c r="AL4853" s="2">
        <f t="shared" si="18"/>
        <v>1</v>
      </c>
    </row>
    <row r="4854" ht="13.5" customHeight="1">
      <c r="A4854" s="3">
        <v>45043.0</v>
      </c>
      <c r="B4854" s="2">
        <v>3097.0</v>
      </c>
      <c r="C4854" s="2">
        <f t="shared" si="3"/>
        <v>3097</v>
      </c>
      <c r="D4854" s="2">
        <f t="shared" si="26"/>
        <v>6482.769331</v>
      </c>
      <c r="E4854" s="2">
        <f t="shared" si="20"/>
        <v>2794.773605</v>
      </c>
      <c r="F4854" s="2">
        <v>2.99</v>
      </c>
      <c r="G4854" s="2">
        <f t="shared" si="4"/>
        <v>0.0299</v>
      </c>
      <c r="H4854" s="2">
        <f t="shared" si="21"/>
        <v>2.4077</v>
      </c>
      <c r="I4854" s="2">
        <f t="shared" si="27"/>
        <v>1.942165439</v>
      </c>
      <c r="J4854" s="2">
        <f t="shared" si="5"/>
        <v>549.638553</v>
      </c>
      <c r="K4854" s="2">
        <f t="shared" si="6"/>
        <v>568.2252628</v>
      </c>
      <c r="L4854" s="2">
        <f t="shared" si="7"/>
        <v>0</v>
      </c>
      <c r="M4854" s="2">
        <f t="shared" si="1"/>
        <v>568.2252628</v>
      </c>
      <c r="O4854" s="2">
        <v>4852.0</v>
      </c>
      <c r="P4854" s="2">
        <v>3010.0</v>
      </c>
      <c r="Q4854" s="2">
        <v>3007.0</v>
      </c>
      <c r="R4854" s="2">
        <v>3097.0</v>
      </c>
      <c r="S4854" s="2">
        <v>3005.0</v>
      </c>
      <c r="T4854" s="2">
        <v>1.336859593E9</v>
      </c>
      <c r="U4854" s="2">
        <v>4.1402542E7</v>
      </c>
      <c r="V4854" s="2">
        <v>2.06963693E8</v>
      </c>
      <c r="W4854" s="2">
        <v>6790930.0</v>
      </c>
      <c r="X4854" s="2">
        <v>5773.0</v>
      </c>
      <c r="Y4854" s="2">
        <f t="shared" si="8"/>
        <v>0.9622411693</v>
      </c>
      <c r="Z4854" s="2">
        <f t="shared" ref="Z4854:AC4854" si="4905">ROUNDDOWN($Y4854*Z$1,0)-IF(MOD($Y4854*Z$1,1)=0,1,0)+1</f>
        <v>2</v>
      </c>
      <c r="AA4854" s="2">
        <f t="shared" si="4905"/>
        <v>3</v>
      </c>
      <c r="AB4854" s="2">
        <f t="shared" si="4905"/>
        <v>4</v>
      </c>
      <c r="AC4854" s="2">
        <f t="shared" si="4905"/>
        <v>5</v>
      </c>
      <c r="AD4854" s="2">
        <f t="shared" si="10"/>
        <v>1</v>
      </c>
      <c r="AE4854" s="2">
        <f t="shared" si="11"/>
        <v>0</v>
      </c>
      <c r="AF4854" s="2">
        <f t="shared" si="12"/>
        <v>0</v>
      </c>
      <c r="AG4854" s="2">
        <f t="shared" si="13"/>
        <v>0</v>
      </c>
      <c r="AH4854" s="2">
        <f t="shared" si="14"/>
        <v>0</v>
      </c>
      <c r="AI4854" s="2">
        <f t="shared" si="15"/>
        <v>0</v>
      </c>
      <c r="AJ4854" s="2">
        <f t="shared" si="16"/>
        <v>0</v>
      </c>
      <c r="AK4854" s="2">
        <f t="shared" si="17"/>
        <v>0</v>
      </c>
      <c r="AL4854" s="2">
        <f t="shared" si="18"/>
        <v>1</v>
      </c>
    </row>
    <row r="4855" ht="13.5" customHeight="1">
      <c r="A4855" s="3">
        <v>45046.0</v>
      </c>
      <c r="B4855" s="2">
        <v>3131.0</v>
      </c>
      <c r="C4855" s="2">
        <f t="shared" si="3"/>
        <v>3131</v>
      </c>
      <c r="D4855" s="2">
        <f t="shared" si="26"/>
        <v>6485.374284</v>
      </c>
      <c r="E4855" s="2">
        <f t="shared" si="20"/>
        <v>2795.116173</v>
      </c>
      <c r="F4855" s="2">
        <v>1.1</v>
      </c>
      <c r="G4855" s="2">
        <f t="shared" si="4"/>
        <v>0.011</v>
      </c>
      <c r="H4855" s="2">
        <f t="shared" si="21"/>
        <v>2.4187</v>
      </c>
      <c r="I4855" s="2">
        <f t="shared" si="27"/>
        <v>1.942567266</v>
      </c>
      <c r="J4855" s="2">
        <f t="shared" si="5"/>
        <v>555.6845771</v>
      </c>
      <c r="K4855" s="2">
        <f t="shared" si="6"/>
        <v>574.4757407</v>
      </c>
      <c r="L4855" s="2">
        <f t="shared" si="7"/>
        <v>0</v>
      </c>
      <c r="M4855" s="2">
        <f t="shared" si="1"/>
        <v>574.4757407</v>
      </c>
      <c r="O4855" s="2">
        <v>4853.0</v>
      </c>
      <c r="P4855" s="2">
        <v>3107.0</v>
      </c>
      <c r="Q4855" s="2">
        <v>3097.0</v>
      </c>
      <c r="R4855" s="2">
        <v>3134.0</v>
      </c>
      <c r="S4855" s="2">
        <v>3076.0</v>
      </c>
      <c r="T4855" s="2">
        <v>1.336859593E9</v>
      </c>
      <c r="U4855" s="2">
        <v>4.1857074E7</v>
      </c>
      <c r="V4855" s="2">
        <v>6.1806288E7</v>
      </c>
      <c r="W4855" s="2">
        <v>1983949.0</v>
      </c>
      <c r="X4855" s="2">
        <v>2450.0</v>
      </c>
      <c r="Y4855" s="2">
        <f t="shared" si="8"/>
        <v>0.7745635404</v>
      </c>
      <c r="Z4855" s="2">
        <f t="shared" ref="Z4855:AC4855" si="4906">ROUNDDOWN($Y4855*Z$1,0)-IF(MOD($Y4855*Z$1,1)=0,1,0)+1</f>
        <v>2</v>
      </c>
      <c r="AA4855" s="2">
        <f t="shared" si="4906"/>
        <v>3</v>
      </c>
      <c r="AB4855" s="2">
        <f t="shared" si="4906"/>
        <v>4</v>
      </c>
      <c r="AC4855" s="2">
        <f t="shared" si="4906"/>
        <v>4</v>
      </c>
      <c r="AD4855" s="2">
        <f t="shared" si="10"/>
        <v>0</v>
      </c>
      <c r="AE4855" s="2">
        <f t="shared" si="11"/>
        <v>0</v>
      </c>
      <c r="AF4855" s="2">
        <f t="shared" si="12"/>
        <v>0</v>
      </c>
      <c r="AG4855" s="2">
        <f t="shared" si="13"/>
        <v>0</v>
      </c>
      <c r="AH4855" s="2">
        <f t="shared" si="14"/>
        <v>0</v>
      </c>
      <c r="AI4855" s="2">
        <f t="shared" si="15"/>
        <v>1</v>
      </c>
      <c r="AJ4855" s="2">
        <f t="shared" si="16"/>
        <v>0</v>
      </c>
      <c r="AK4855" s="2">
        <f t="shared" si="17"/>
        <v>0</v>
      </c>
      <c r="AL4855" s="2">
        <f t="shared" si="18"/>
        <v>1</v>
      </c>
    </row>
    <row r="4856" ht="13.5" customHeight="1">
      <c r="A4856" s="3">
        <v>45047.0</v>
      </c>
      <c r="B4856" s="2">
        <v>3100.0</v>
      </c>
      <c r="C4856" s="2">
        <f t="shared" si="3"/>
        <v>3100</v>
      </c>
      <c r="D4856" s="2">
        <f t="shared" si="26"/>
        <v>6487.980284</v>
      </c>
      <c r="E4856" s="2">
        <f t="shared" si="20"/>
        <v>2795.458741</v>
      </c>
      <c r="F4856" s="2">
        <v>-0.99</v>
      </c>
      <c r="G4856" s="2">
        <f t="shared" si="4"/>
        <v>-0.0099</v>
      </c>
      <c r="H4856" s="2">
        <f t="shared" si="21"/>
        <v>2.4088</v>
      </c>
      <c r="I4856" s="2">
        <f t="shared" si="27"/>
        <v>1.942969093</v>
      </c>
      <c r="J4856" s="2">
        <f t="shared" si="5"/>
        <v>550.1832998</v>
      </c>
      <c r="K4856" s="2">
        <f t="shared" si="6"/>
        <v>568.7884308</v>
      </c>
      <c r="L4856" s="2">
        <f t="shared" si="7"/>
        <v>0</v>
      </c>
      <c r="M4856" s="2">
        <f t="shared" si="1"/>
        <v>568.7884308</v>
      </c>
      <c r="O4856" s="2">
        <v>4854.0</v>
      </c>
      <c r="P4856" s="2">
        <v>3125.0</v>
      </c>
      <c r="Q4856" s="2">
        <v>3131.0</v>
      </c>
      <c r="R4856" s="2">
        <v>3143.0</v>
      </c>
      <c r="S4856" s="2">
        <v>3092.0</v>
      </c>
      <c r="T4856" s="2">
        <v>1.336859593E9</v>
      </c>
      <c r="U4856" s="2">
        <v>4.1442647E7</v>
      </c>
      <c r="V4856" s="2">
        <v>6.7957107E7</v>
      </c>
      <c r="W4856" s="2">
        <v>2179833.0</v>
      </c>
      <c r="X4856" s="2">
        <v>4408.0</v>
      </c>
      <c r="Y4856" s="2">
        <f t="shared" si="8"/>
        <v>0.2307145757</v>
      </c>
      <c r="Z4856" s="2">
        <f t="shared" ref="Z4856:AC4856" si="4907">ROUNDDOWN($Y4856*Z$1,0)-IF(MOD($Y4856*Z$1,1)=0,1,0)+1</f>
        <v>1</v>
      </c>
      <c r="AA4856" s="2">
        <f t="shared" si="4907"/>
        <v>1</v>
      </c>
      <c r="AB4856" s="2">
        <f t="shared" si="4907"/>
        <v>1</v>
      </c>
      <c r="AC4856" s="2">
        <f t="shared" si="4907"/>
        <v>2</v>
      </c>
      <c r="AD4856" s="2">
        <f t="shared" si="10"/>
        <v>0</v>
      </c>
      <c r="AE4856" s="2">
        <f t="shared" si="11"/>
        <v>0</v>
      </c>
      <c r="AF4856" s="2">
        <f t="shared" si="12"/>
        <v>0</v>
      </c>
      <c r="AG4856" s="2">
        <f t="shared" si="13"/>
        <v>0</v>
      </c>
      <c r="AH4856" s="2">
        <f t="shared" si="14"/>
        <v>0</v>
      </c>
      <c r="AI4856" s="2">
        <f t="shared" si="15"/>
        <v>0</v>
      </c>
      <c r="AJ4856" s="2">
        <f t="shared" si="16"/>
        <v>0</v>
      </c>
      <c r="AK4856" s="2">
        <f t="shared" si="17"/>
        <v>1</v>
      </c>
      <c r="AL4856" s="2">
        <f t="shared" si="18"/>
        <v>1</v>
      </c>
    </row>
    <row r="4857" ht="13.5" customHeight="1">
      <c r="A4857" s="3">
        <v>45048.0</v>
      </c>
      <c r="B4857" s="2">
        <v>3162.0</v>
      </c>
      <c r="C4857" s="2">
        <f t="shared" si="3"/>
        <v>3162</v>
      </c>
      <c r="D4857" s="2">
        <f t="shared" si="26"/>
        <v>6490.587331</v>
      </c>
      <c r="E4857" s="2">
        <f t="shared" si="20"/>
        <v>2795.801308</v>
      </c>
      <c r="F4857" s="2">
        <v>2.0</v>
      </c>
      <c r="G4857" s="2">
        <f t="shared" si="4"/>
        <v>0.02</v>
      </c>
      <c r="H4857" s="2">
        <f t="shared" si="21"/>
        <v>2.4288</v>
      </c>
      <c r="I4857" s="2">
        <f t="shared" si="27"/>
        <v>1.94337092</v>
      </c>
      <c r="J4857" s="2">
        <f t="shared" si="5"/>
        <v>561.1869658</v>
      </c>
      <c r="K4857" s="2">
        <f t="shared" si="6"/>
        <v>580.1641995</v>
      </c>
      <c r="L4857" s="2">
        <f t="shared" si="7"/>
        <v>0</v>
      </c>
      <c r="M4857" s="2">
        <f t="shared" si="1"/>
        <v>580.1641995</v>
      </c>
      <c r="O4857" s="2">
        <v>4855.0</v>
      </c>
      <c r="P4857" s="2">
        <v>3115.0</v>
      </c>
      <c r="Q4857" s="2">
        <v>3100.0</v>
      </c>
      <c r="R4857" s="2">
        <v>3177.0</v>
      </c>
      <c r="S4857" s="2">
        <v>3090.0</v>
      </c>
      <c r="T4857" s="2">
        <v>1.336859593E9</v>
      </c>
      <c r="U4857" s="2">
        <v>4.22715E7</v>
      </c>
      <c r="V4857" s="2">
        <v>1.29070019E8</v>
      </c>
      <c r="W4857" s="2">
        <v>4122854.0</v>
      </c>
      <c r="X4857" s="2">
        <v>5169.0</v>
      </c>
      <c r="Y4857" s="2">
        <f t="shared" si="8"/>
        <v>0.8989037759</v>
      </c>
      <c r="Z4857" s="2">
        <f t="shared" ref="Z4857:AC4857" si="4908">ROUNDDOWN($Y4857*Z$1,0)-IF(MOD($Y4857*Z$1,1)=0,1,0)+1</f>
        <v>2</v>
      </c>
      <c r="AA4857" s="2">
        <f t="shared" si="4908"/>
        <v>3</v>
      </c>
      <c r="AB4857" s="2">
        <f t="shared" si="4908"/>
        <v>4</v>
      </c>
      <c r="AC4857" s="2">
        <f t="shared" si="4908"/>
        <v>5</v>
      </c>
      <c r="AD4857" s="2">
        <f t="shared" si="10"/>
        <v>1</v>
      </c>
      <c r="AE4857" s="2">
        <f t="shared" si="11"/>
        <v>0</v>
      </c>
      <c r="AF4857" s="2">
        <f t="shared" si="12"/>
        <v>0</v>
      </c>
      <c r="AG4857" s="2">
        <f t="shared" si="13"/>
        <v>0</v>
      </c>
      <c r="AH4857" s="2">
        <f t="shared" si="14"/>
        <v>0</v>
      </c>
      <c r="AI4857" s="2">
        <f t="shared" si="15"/>
        <v>0</v>
      </c>
      <c r="AJ4857" s="2">
        <f t="shared" si="16"/>
        <v>0</v>
      </c>
      <c r="AK4857" s="2">
        <f t="shared" si="17"/>
        <v>0</v>
      </c>
      <c r="AL4857" s="2">
        <f t="shared" si="18"/>
        <v>1</v>
      </c>
    </row>
    <row r="4858" ht="13.5" customHeight="1">
      <c r="A4858" s="3">
        <v>45049.0</v>
      </c>
      <c r="B4858" s="2">
        <v>3226.0</v>
      </c>
      <c r="C4858" s="2">
        <f t="shared" si="3"/>
        <v>3226</v>
      </c>
      <c r="D4858" s="2">
        <f t="shared" si="26"/>
        <v>6493.195425</v>
      </c>
      <c r="E4858" s="2">
        <f t="shared" si="20"/>
        <v>2796.143876</v>
      </c>
      <c r="F4858" s="2">
        <v>2.02</v>
      </c>
      <c r="G4858" s="2">
        <f t="shared" si="4"/>
        <v>0.0202</v>
      </c>
      <c r="H4858" s="2">
        <f t="shared" si="21"/>
        <v>2.449</v>
      </c>
      <c r="I4858" s="2">
        <f t="shared" si="27"/>
        <v>1.943772748</v>
      </c>
      <c r="J4858" s="2">
        <f t="shared" si="5"/>
        <v>572.5229425</v>
      </c>
      <c r="K4858" s="2">
        <f t="shared" si="6"/>
        <v>591.8835163</v>
      </c>
      <c r="L4858" s="2">
        <f t="shared" si="7"/>
        <v>0</v>
      </c>
      <c r="M4858" s="2">
        <f t="shared" si="1"/>
        <v>591.8835163</v>
      </c>
      <c r="O4858" s="2">
        <v>4856.0</v>
      </c>
      <c r="P4858" s="2">
        <v>3148.0</v>
      </c>
      <c r="Q4858" s="2">
        <v>3162.0</v>
      </c>
      <c r="R4858" s="2">
        <v>3232.0</v>
      </c>
      <c r="S4858" s="2">
        <v>3148.0</v>
      </c>
      <c r="T4858" s="2">
        <v>1.336859593E9</v>
      </c>
      <c r="U4858" s="2">
        <v>4.312709E7</v>
      </c>
      <c r="V4858" s="2">
        <v>8.4730737E7</v>
      </c>
      <c r="W4858" s="2">
        <v>2646709.0</v>
      </c>
      <c r="X4858" s="2">
        <v>3530.0</v>
      </c>
      <c r="Y4858" s="2">
        <f t="shared" si="8"/>
        <v>0.9005278116</v>
      </c>
      <c r="Z4858" s="2">
        <f t="shared" ref="Z4858:AC4858" si="4909">ROUNDDOWN($Y4858*Z$1,0)-IF(MOD($Y4858*Z$1,1)=0,1,0)+1</f>
        <v>2</v>
      </c>
      <c r="AA4858" s="2">
        <f t="shared" si="4909"/>
        <v>3</v>
      </c>
      <c r="AB4858" s="2">
        <f t="shared" si="4909"/>
        <v>4</v>
      </c>
      <c r="AC4858" s="2">
        <f t="shared" si="4909"/>
        <v>5</v>
      </c>
      <c r="AD4858" s="2">
        <f t="shared" si="10"/>
        <v>0</v>
      </c>
      <c r="AE4858" s="2">
        <f t="shared" si="11"/>
        <v>0</v>
      </c>
      <c r="AF4858" s="2">
        <f t="shared" si="12"/>
        <v>0</v>
      </c>
      <c r="AG4858" s="2">
        <f t="shared" si="13"/>
        <v>0</v>
      </c>
      <c r="AH4858" s="2">
        <f t="shared" si="14"/>
        <v>0</v>
      </c>
      <c r="AI4858" s="2">
        <f t="shared" si="15"/>
        <v>1</v>
      </c>
      <c r="AJ4858" s="2">
        <f t="shared" si="16"/>
        <v>0</v>
      </c>
      <c r="AK4858" s="2">
        <f t="shared" si="17"/>
        <v>0</v>
      </c>
      <c r="AL4858" s="2">
        <f t="shared" si="18"/>
        <v>1</v>
      </c>
    </row>
    <row r="4859" ht="13.5" customHeight="1">
      <c r="A4859" s="3">
        <v>45050.0</v>
      </c>
      <c r="B4859" s="2">
        <v>3190.0</v>
      </c>
      <c r="C4859" s="2">
        <f t="shared" si="3"/>
        <v>3190</v>
      </c>
      <c r="D4859" s="2">
        <f t="shared" si="26"/>
        <v>6495.804567</v>
      </c>
      <c r="E4859" s="2">
        <f t="shared" si="20"/>
        <v>2796.486444</v>
      </c>
      <c r="F4859" s="2">
        <v>-1.12</v>
      </c>
      <c r="G4859" s="2">
        <f t="shared" si="4"/>
        <v>-0.0112</v>
      </c>
      <c r="H4859" s="2">
        <f t="shared" si="21"/>
        <v>2.4378</v>
      </c>
      <c r="I4859" s="2">
        <f t="shared" si="27"/>
        <v>1.944174575</v>
      </c>
      <c r="J4859" s="2">
        <f t="shared" si="5"/>
        <v>566.1106855</v>
      </c>
      <c r="K4859" s="2">
        <f t="shared" si="6"/>
        <v>585.2544209</v>
      </c>
      <c r="L4859" s="2">
        <f t="shared" si="7"/>
        <v>0</v>
      </c>
      <c r="M4859" s="2">
        <f t="shared" si="1"/>
        <v>585.2544209</v>
      </c>
      <c r="O4859" s="2">
        <v>4857.0</v>
      </c>
      <c r="P4859" s="2">
        <v>3243.0</v>
      </c>
      <c r="Q4859" s="2">
        <v>3226.0</v>
      </c>
      <c r="R4859" s="2">
        <v>3243.0</v>
      </c>
      <c r="S4859" s="2">
        <v>3174.0</v>
      </c>
      <c r="T4859" s="2">
        <v>1.336859593E9</v>
      </c>
      <c r="U4859" s="2">
        <v>4.2645821E7</v>
      </c>
      <c r="V4859" s="2">
        <v>3.84672637E8</v>
      </c>
      <c r="W4859" s="2">
        <v>1.2041898E7</v>
      </c>
      <c r="X4859" s="2">
        <v>4396.0</v>
      </c>
      <c r="Y4859" s="2">
        <f t="shared" si="8"/>
        <v>0.206455542</v>
      </c>
      <c r="Z4859" s="2">
        <f t="shared" ref="Z4859:AC4859" si="4910">ROUNDDOWN($Y4859*Z$1,0)-IF(MOD($Y4859*Z$1,1)=0,1,0)+1</f>
        <v>1</v>
      </c>
      <c r="AA4859" s="2">
        <f t="shared" si="4910"/>
        <v>1</v>
      </c>
      <c r="AB4859" s="2">
        <f t="shared" si="4910"/>
        <v>1</v>
      </c>
      <c r="AC4859" s="2">
        <f t="shared" si="4910"/>
        <v>2</v>
      </c>
      <c r="AD4859" s="2">
        <f t="shared" si="10"/>
        <v>0</v>
      </c>
      <c r="AE4859" s="2">
        <f t="shared" si="11"/>
        <v>0</v>
      </c>
      <c r="AF4859" s="2">
        <f t="shared" si="12"/>
        <v>0</v>
      </c>
      <c r="AG4859" s="2">
        <f t="shared" si="13"/>
        <v>0</v>
      </c>
      <c r="AH4859" s="2">
        <f t="shared" si="14"/>
        <v>0</v>
      </c>
      <c r="AI4859" s="2">
        <f t="shared" si="15"/>
        <v>0</v>
      </c>
      <c r="AJ4859" s="2">
        <f t="shared" si="16"/>
        <v>1</v>
      </c>
      <c r="AK4859" s="2">
        <f t="shared" si="17"/>
        <v>0</v>
      </c>
      <c r="AL4859" s="2">
        <f t="shared" si="18"/>
        <v>1</v>
      </c>
    </row>
    <row r="4860" ht="13.5" customHeight="1">
      <c r="A4860" s="3">
        <v>45053.0</v>
      </c>
      <c r="B4860" s="2">
        <v>3241.0</v>
      </c>
      <c r="C4860" s="2">
        <f t="shared" si="3"/>
        <v>3241</v>
      </c>
      <c r="D4860" s="2">
        <f t="shared" si="26"/>
        <v>6498.414758</v>
      </c>
      <c r="E4860" s="2">
        <f t="shared" si="20"/>
        <v>2796.829011</v>
      </c>
      <c r="F4860" s="2">
        <v>1.6</v>
      </c>
      <c r="G4860" s="2">
        <f t="shared" si="4"/>
        <v>0.016</v>
      </c>
      <c r="H4860" s="2">
        <f t="shared" si="21"/>
        <v>2.4538</v>
      </c>
      <c r="I4860" s="2">
        <f t="shared" si="27"/>
        <v>1.944576402</v>
      </c>
      <c r="J4860" s="2">
        <f t="shared" si="5"/>
        <v>575.1684565</v>
      </c>
      <c r="K4860" s="2">
        <f t="shared" si="6"/>
        <v>594.6184916</v>
      </c>
      <c r="L4860" s="2">
        <f t="shared" si="7"/>
        <v>0</v>
      </c>
      <c r="M4860" s="2">
        <f t="shared" si="1"/>
        <v>594.6184916</v>
      </c>
      <c r="O4860" s="2">
        <v>4858.0</v>
      </c>
      <c r="P4860" s="2">
        <v>3245.0</v>
      </c>
      <c r="Q4860" s="2">
        <v>3190.0</v>
      </c>
      <c r="R4860" s="2">
        <v>3246.0</v>
      </c>
      <c r="S4860" s="2">
        <v>3223.0</v>
      </c>
      <c r="T4860" s="2">
        <v>1.336859593E9</v>
      </c>
      <c r="U4860" s="2">
        <v>4.3327619E7</v>
      </c>
      <c r="V4860" s="2">
        <v>3.5217342E7</v>
      </c>
      <c r="W4860" s="2">
        <v>1088423.0</v>
      </c>
      <c r="X4860" s="2">
        <v>1700.0</v>
      </c>
      <c r="Y4860" s="2">
        <f t="shared" si="8"/>
        <v>0.8576938693</v>
      </c>
      <c r="Z4860" s="2">
        <f t="shared" ref="Z4860:AC4860" si="4911">ROUNDDOWN($Y4860*Z$1,0)-IF(MOD($Y4860*Z$1,1)=0,1,0)+1</f>
        <v>2</v>
      </c>
      <c r="AA4860" s="2">
        <f t="shared" si="4911"/>
        <v>3</v>
      </c>
      <c r="AB4860" s="2">
        <f t="shared" si="4911"/>
        <v>4</v>
      </c>
      <c r="AC4860" s="2">
        <f t="shared" si="4911"/>
        <v>5</v>
      </c>
      <c r="AD4860" s="2">
        <f t="shared" si="10"/>
        <v>0</v>
      </c>
      <c r="AE4860" s="2">
        <f t="shared" si="11"/>
        <v>0</v>
      </c>
      <c r="AF4860" s="2">
        <f t="shared" si="12"/>
        <v>0</v>
      </c>
      <c r="AG4860" s="2">
        <f t="shared" si="13"/>
        <v>0</v>
      </c>
      <c r="AH4860" s="2">
        <f t="shared" si="14"/>
        <v>0</v>
      </c>
      <c r="AI4860" s="2">
        <f t="shared" si="15"/>
        <v>1</v>
      </c>
      <c r="AJ4860" s="2">
        <f t="shared" si="16"/>
        <v>0</v>
      </c>
      <c r="AK4860" s="2">
        <f t="shared" si="17"/>
        <v>0</v>
      </c>
      <c r="AL4860" s="2">
        <f t="shared" si="18"/>
        <v>1</v>
      </c>
    </row>
    <row r="4861" ht="13.5" customHeight="1">
      <c r="A4861" s="3">
        <v>45054.0</v>
      </c>
      <c r="B4861" s="2">
        <v>3174.0</v>
      </c>
      <c r="C4861" s="2">
        <f t="shared" si="3"/>
        <v>3174</v>
      </c>
      <c r="D4861" s="2">
        <f t="shared" si="26"/>
        <v>6501.025998</v>
      </c>
      <c r="E4861" s="2">
        <f t="shared" si="20"/>
        <v>2797.171579</v>
      </c>
      <c r="F4861" s="2">
        <v>-2.07</v>
      </c>
      <c r="G4861" s="2">
        <f t="shared" si="4"/>
        <v>-0.0207</v>
      </c>
      <c r="H4861" s="2">
        <f t="shared" si="21"/>
        <v>2.4331</v>
      </c>
      <c r="I4861" s="2">
        <f t="shared" si="27"/>
        <v>1.944978229</v>
      </c>
      <c r="J4861" s="2">
        <f t="shared" si="5"/>
        <v>563.2624694</v>
      </c>
      <c r="K4861" s="2">
        <f t="shared" si="6"/>
        <v>582.3098889</v>
      </c>
      <c r="L4861" s="2">
        <f t="shared" si="7"/>
        <v>0</v>
      </c>
      <c r="M4861" s="2">
        <f t="shared" si="1"/>
        <v>582.3098889</v>
      </c>
      <c r="O4861" s="2">
        <v>4859.0</v>
      </c>
      <c r="P4861" s="2">
        <v>3240.0</v>
      </c>
      <c r="Q4861" s="2">
        <v>3241.0</v>
      </c>
      <c r="R4861" s="2">
        <v>3243.0</v>
      </c>
      <c r="S4861" s="2">
        <v>3171.0</v>
      </c>
      <c r="T4861" s="2">
        <v>1.336859593E9</v>
      </c>
      <c r="U4861" s="2">
        <v>4.2431923E7</v>
      </c>
      <c r="V4861" s="2">
        <v>6.388396E7</v>
      </c>
      <c r="W4861" s="2">
        <v>1997546.0</v>
      </c>
      <c r="X4861" s="2">
        <v>3955.0</v>
      </c>
      <c r="Y4861" s="2">
        <f t="shared" si="8"/>
        <v>0.08140479091</v>
      </c>
      <c r="Z4861" s="2">
        <f t="shared" ref="Z4861:AC4861" si="4912">ROUNDDOWN($Y4861*Z$1,0)-IF(MOD($Y4861*Z$1,1)=0,1,0)+1</f>
        <v>1</v>
      </c>
      <c r="AA4861" s="2">
        <f t="shared" si="4912"/>
        <v>1</v>
      </c>
      <c r="AB4861" s="2">
        <f t="shared" si="4912"/>
        <v>1</v>
      </c>
      <c r="AC4861" s="2">
        <f t="shared" si="4912"/>
        <v>1</v>
      </c>
      <c r="AD4861" s="2">
        <f t="shared" si="10"/>
        <v>0</v>
      </c>
      <c r="AE4861" s="2">
        <f t="shared" si="11"/>
        <v>0</v>
      </c>
      <c r="AF4861" s="2">
        <f t="shared" si="12"/>
        <v>0</v>
      </c>
      <c r="AG4861" s="2">
        <f t="shared" si="13"/>
        <v>0</v>
      </c>
      <c r="AH4861" s="2">
        <f t="shared" si="14"/>
        <v>0</v>
      </c>
      <c r="AI4861" s="2">
        <f t="shared" si="15"/>
        <v>0</v>
      </c>
      <c r="AJ4861" s="2">
        <f t="shared" si="16"/>
        <v>0</v>
      </c>
      <c r="AK4861" s="2">
        <f t="shared" si="17"/>
        <v>1</v>
      </c>
      <c r="AL4861" s="2">
        <f t="shared" si="18"/>
        <v>1</v>
      </c>
    </row>
    <row r="4862" ht="13.5" customHeight="1">
      <c r="A4862" s="3">
        <v>45055.0</v>
      </c>
      <c r="B4862" s="2">
        <v>3176.0</v>
      </c>
      <c r="C4862" s="2">
        <f t="shared" si="3"/>
        <v>3176</v>
      </c>
      <c r="D4862" s="2">
        <f t="shared" si="26"/>
        <v>6503.638287</v>
      </c>
      <c r="E4862" s="2">
        <f t="shared" si="20"/>
        <v>2797.514147</v>
      </c>
      <c r="F4862" s="2">
        <v>0.06</v>
      </c>
      <c r="G4862" s="2">
        <f t="shared" si="4"/>
        <v>0.0006</v>
      </c>
      <c r="H4862" s="2">
        <f t="shared" si="21"/>
        <v>2.4337</v>
      </c>
      <c r="I4862" s="2">
        <f t="shared" si="27"/>
        <v>1.945380056</v>
      </c>
      <c r="J4862" s="2">
        <f t="shared" si="5"/>
        <v>563.6004269</v>
      </c>
      <c r="K4862" s="2">
        <f t="shared" si="6"/>
        <v>582.6592748</v>
      </c>
      <c r="L4862" s="2">
        <f t="shared" si="7"/>
        <v>0</v>
      </c>
      <c r="M4862" s="2">
        <f t="shared" si="1"/>
        <v>582.6592748</v>
      </c>
      <c r="O4862" s="2">
        <v>4860.0</v>
      </c>
      <c r="P4862" s="2">
        <v>3160.0</v>
      </c>
      <c r="Q4862" s="2">
        <v>3174.0</v>
      </c>
      <c r="R4862" s="2">
        <v>3182.0</v>
      </c>
      <c r="S4862" s="2">
        <v>3132.0</v>
      </c>
      <c r="T4862" s="2">
        <v>1.336859593E9</v>
      </c>
      <c r="U4862" s="2">
        <v>4.2458661E7</v>
      </c>
      <c r="V4862" s="2">
        <v>6.0134515E7</v>
      </c>
      <c r="W4862" s="2">
        <v>1901617.0</v>
      </c>
      <c r="X4862" s="2">
        <v>4495.0</v>
      </c>
      <c r="Y4862" s="2">
        <f t="shared" si="8"/>
        <v>0.5095412099</v>
      </c>
      <c r="Z4862" s="2">
        <f t="shared" ref="Z4862:AC4862" si="4913">ROUNDDOWN($Y4862*Z$1,0)-IF(MOD($Y4862*Z$1,1)=0,1,0)+1</f>
        <v>2</v>
      </c>
      <c r="AA4862" s="2">
        <f t="shared" si="4913"/>
        <v>2</v>
      </c>
      <c r="AB4862" s="2">
        <f t="shared" si="4913"/>
        <v>3</v>
      </c>
      <c r="AC4862" s="2">
        <f t="shared" si="4913"/>
        <v>3</v>
      </c>
      <c r="AD4862" s="2">
        <f t="shared" si="10"/>
        <v>0</v>
      </c>
      <c r="AE4862" s="2">
        <f t="shared" si="11"/>
        <v>1</v>
      </c>
      <c r="AF4862" s="2">
        <f t="shared" si="12"/>
        <v>0</v>
      </c>
      <c r="AG4862" s="2">
        <f t="shared" si="13"/>
        <v>0</v>
      </c>
      <c r="AH4862" s="2">
        <f t="shared" si="14"/>
        <v>0</v>
      </c>
      <c r="AI4862" s="2">
        <f t="shared" si="15"/>
        <v>0</v>
      </c>
      <c r="AJ4862" s="2">
        <f t="shared" si="16"/>
        <v>0</v>
      </c>
      <c r="AK4862" s="2">
        <f t="shared" si="17"/>
        <v>0</v>
      </c>
      <c r="AL4862" s="2">
        <f t="shared" si="18"/>
        <v>1</v>
      </c>
    </row>
    <row r="4863" ht="13.5" customHeight="1">
      <c r="A4863" s="3">
        <v>45056.0</v>
      </c>
      <c r="B4863" s="2">
        <v>3233.0</v>
      </c>
      <c r="C4863" s="2">
        <f t="shared" si="3"/>
        <v>3233</v>
      </c>
      <c r="D4863" s="2">
        <f t="shared" si="26"/>
        <v>6506.251625</v>
      </c>
      <c r="E4863" s="2">
        <f t="shared" si="20"/>
        <v>2797.856715</v>
      </c>
      <c r="F4863" s="2">
        <v>1.79</v>
      </c>
      <c r="G4863" s="2">
        <f t="shared" si="4"/>
        <v>0.0179</v>
      </c>
      <c r="H4863" s="2">
        <f t="shared" si="21"/>
        <v>2.4516</v>
      </c>
      <c r="I4863" s="2">
        <f t="shared" si="27"/>
        <v>1.945781883</v>
      </c>
      <c r="J4863" s="2">
        <f t="shared" si="5"/>
        <v>573.6888746</v>
      </c>
      <c r="K4863" s="2">
        <f t="shared" si="6"/>
        <v>593.0888758</v>
      </c>
      <c r="L4863" s="2">
        <f t="shared" si="7"/>
        <v>0</v>
      </c>
      <c r="M4863" s="2">
        <f t="shared" si="1"/>
        <v>593.0888758</v>
      </c>
      <c r="O4863" s="2">
        <v>4861.0</v>
      </c>
      <c r="P4863" s="2">
        <v>3190.0</v>
      </c>
      <c r="Q4863" s="2">
        <v>3176.0</v>
      </c>
      <c r="R4863" s="2">
        <v>3246.0</v>
      </c>
      <c r="S4863" s="2">
        <v>3184.0</v>
      </c>
      <c r="T4863" s="2">
        <v>1.336859593E9</v>
      </c>
      <c r="U4863" s="2">
        <v>4.3220671E7</v>
      </c>
      <c r="V4863" s="2">
        <v>8.6390881E7</v>
      </c>
      <c r="W4863" s="2">
        <v>2676198.0</v>
      </c>
      <c r="X4863" s="2">
        <v>5175.0</v>
      </c>
      <c r="Y4863" s="2">
        <f t="shared" si="8"/>
        <v>0.8777913114</v>
      </c>
      <c r="Z4863" s="2">
        <f t="shared" ref="Z4863:AC4863" si="4914">ROUNDDOWN($Y4863*Z$1,0)-IF(MOD($Y4863*Z$1,1)=0,1,0)+1</f>
        <v>2</v>
      </c>
      <c r="AA4863" s="2">
        <f t="shared" si="4914"/>
        <v>3</v>
      </c>
      <c r="AB4863" s="2">
        <f t="shared" si="4914"/>
        <v>4</v>
      </c>
      <c r="AC4863" s="2">
        <f t="shared" si="4914"/>
        <v>5</v>
      </c>
      <c r="AD4863" s="2">
        <f t="shared" si="10"/>
        <v>1</v>
      </c>
      <c r="AE4863" s="2">
        <f t="shared" si="11"/>
        <v>0</v>
      </c>
      <c r="AF4863" s="2">
        <f t="shared" si="12"/>
        <v>0</v>
      </c>
      <c r="AG4863" s="2">
        <f t="shared" si="13"/>
        <v>0</v>
      </c>
      <c r="AH4863" s="2">
        <f t="shared" si="14"/>
        <v>0</v>
      </c>
      <c r="AI4863" s="2">
        <f t="shared" si="15"/>
        <v>0</v>
      </c>
      <c r="AJ4863" s="2">
        <f t="shared" si="16"/>
        <v>0</v>
      </c>
      <c r="AK4863" s="2">
        <f t="shared" si="17"/>
        <v>0</v>
      </c>
      <c r="AL4863" s="2">
        <f t="shared" si="18"/>
        <v>1</v>
      </c>
    </row>
    <row r="4864" ht="13.5" customHeight="1">
      <c r="A4864" s="3">
        <v>45057.0</v>
      </c>
      <c r="B4864" s="2">
        <v>3273.0</v>
      </c>
      <c r="C4864" s="2">
        <f t="shared" si="3"/>
        <v>3273</v>
      </c>
      <c r="D4864" s="2">
        <f t="shared" si="26"/>
        <v>6508.866014</v>
      </c>
      <c r="E4864" s="2">
        <f t="shared" si="20"/>
        <v>2798.199282</v>
      </c>
      <c r="F4864" s="2">
        <v>1.24</v>
      </c>
      <c r="G4864" s="2">
        <f t="shared" si="4"/>
        <v>0.0124</v>
      </c>
      <c r="H4864" s="2">
        <f t="shared" si="21"/>
        <v>2.464</v>
      </c>
      <c r="I4864" s="2">
        <f t="shared" si="27"/>
        <v>1.946183711</v>
      </c>
      <c r="J4864" s="2">
        <f t="shared" si="5"/>
        <v>580.8026166</v>
      </c>
      <c r="K4864" s="2">
        <f t="shared" si="6"/>
        <v>600.4431779</v>
      </c>
      <c r="L4864" s="2">
        <f t="shared" si="7"/>
        <v>0</v>
      </c>
      <c r="M4864" s="2">
        <f t="shared" si="1"/>
        <v>600.4431779</v>
      </c>
      <c r="O4864" s="2">
        <v>4862.0</v>
      </c>
      <c r="P4864" s="2">
        <v>3265.0</v>
      </c>
      <c r="Q4864" s="2">
        <v>3233.0</v>
      </c>
      <c r="R4864" s="2">
        <v>3293.0</v>
      </c>
      <c r="S4864" s="2">
        <v>3244.0</v>
      </c>
      <c r="T4864" s="2">
        <v>1.336859593E9</v>
      </c>
      <c r="U4864" s="2">
        <v>4.3755414E7</v>
      </c>
      <c r="V4864" s="2">
        <v>1.11323234E8</v>
      </c>
      <c r="W4864" s="2">
        <v>3400283.0</v>
      </c>
      <c r="X4864" s="2">
        <v>4306.0</v>
      </c>
      <c r="Y4864" s="2">
        <f t="shared" si="8"/>
        <v>0.8013601299</v>
      </c>
      <c r="Z4864" s="2">
        <f t="shared" ref="Z4864:AC4864" si="4915">ROUNDDOWN($Y4864*Z$1,0)-IF(MOD($Y4864*Z$1,1)=0,1,0)+1</f>
        <v>2</v>
      </c>
      <c r="AA4864" s="2">
        <f t="shared" si="4915"/>
        <v>3</v>
      </c>
      <c r="AB4864" s="2">
        <f t="shared" si="4915"/>
        <v>4</v>
      </c>
      <c r="AC4864" s="2">
        <f t="shared" si="4915"/>
        <v>5</v>
      </c>
      <c r="AD4864" s="2">
        <f t="shared" si="10"/>
        <v>0</v>
      </c>
      <c r="AE4864" s="2">
        <f t="shared" si="11"/>
        <v>0</v>
      </c>
      <c r="AF4864" s="2">
        <f t="shared" si="12"/>
        <v>0</v>
      </c>
      <c r="AG4864" s="2">
        <f t="shared" si="13"/>
        <v>0</v>
      </c>
      <c r="AH4864" s="2">
        <f t="shared" si="14"/>
        <v>1</v>
      </c>
      <c r="AI4864" s="2">
        <f t="shared" si="15"/>
        <v>0</v>
      </c>
      <c r="AJ4864" s="2">
        <f t="shared" si="16"/>
        <v>0</v>
      </c>
      <c r="AK4864" s="2">
        <f t="shared" si="17"/>
        <v>0</v>
      </c>
      <c r="AL4864" s="2">
        <f t="shared" si="18"/>
        <v>1</v>
      </c>
    </row>
    <row r="4865" ht="13.5" customHeight="1">
      <c r="A4865" s="3">
        <v>45060.0</v>
      </c>
      <c r="B4865" s="2">
        <v>3230.0</v>
      </c>
      <c r="C4865" s="2">
        <f t="shared" si="3"/>
        <v>3230</v>
      </c>
      <c r="D4865" s="2">
        <f t="shared" si="26"/>
        <v>6511.481453</v>
      </c>
      <c r="E4865" s="2">
        <f t="shared" si="20"/>
        <v>2798.54185</v>
      </c>
      <c r="F4865" s="2">
        <v>-1.31</v>
      </c>
      <c r="G4865" s="2">
        <f t="shared" si="4"/>
        <v>-0.0131</v>
      </c>
      <c r="H4865" s="2">
        <f t="shared" si="21"/>
        <v>2.4509</v>
      </c>
      <c r="I4865" s="2">
        <f t="shared" si="27"/>
        <v>1.946585538</v>
      </c>
      <c r="J4865" s="2">
        <f t="shared" si="5"/>
        <v>573.1941023</v>
      </c>
      <c r="K4865" s="2">
        <f t="shared" si="6"/>
        <v>592.5773722</v>
      </c>
      <c r="L4865" s="2">
        <f t="shared" si="7"/>
        <v>0</v>
      </c>
      <c r="M4865" s="2">
        <f t="shared" si="1"/>
        <v>592.5773722</v>
      </c>
      <c r="O4865" s="2">
        <v>4863.0</v>
      </c>
      <c r="P4865" s="2">
        <v>3300.0</v>
      </c>
      <c r="Q4865" s="2">
        <v>3273.0</v>
      </c>
      <c r="R4865" s="2">
        <v>3314.0</v>
      </c>
      <c r="S4865" s="2">
        <v>3228.0</v>
      </c>
      <c r="T4865" s="2">
        <v>1.336859593E9</v>
      </c>
      <c r="U4865" s="2">
        <v>4.3180565E7</v>
      </c>
      <c r="V4865" s="2">
        <v>4.8522485E7</v>
      </c>
      <c r="W4865" s="2">
        <v>1487371.0</v>
      </c>
      <c r="X4865" s="2">
        <v>2610.0</v>
      </c>
      <c r="Y4865" s="2">
        <f t="shared" si="8"/>
        <v>0.173771823</v>
      </c>
      <c r="Z4865" s="2">
        <f t="shared" ref="Z4865:AC4865" si="4916">ROUNDDOWN($Y4865*Z$1,0)-IF(MOD($Y4865*Z$1,1)=0,1,0)+1</f>
        <v>1</v>
      </c>
      <c r="AA4865" s="2">
        <f t="shared" si="4916"/>
        <v>1</v>
      </c>
      <c r="AB4865" s="2">
        <f t="shared" si="4916"/>
        <v>1</v>
      </c>
      <c r="AC4865" s="2">
        <f t="shared" si="4916"/>
        <v>1</v>
      </c>
      <c r="AD4865" s="2">
        <f t="shared" si="10"/>
        <v>0</v>
      </c>
      <c r="AE4865" s="2">
        <f t="shared" si="11"/>
        <v>0</v>
      </c>
      <c r="AF4865" s="2">
        <f t="shared" si="12"/>
        <v>1</v>
      </c>
      <c r="AG4865" s="2">
        <f t="shared" si="13"/>
        <v>0</v>
      </c>
      <c r="AH4865" s="2">
        <f t="shared" si="14"/>
        <v>0</v>
      </c>
      <c r="AI4865" s="2">
        <f t="shared" si="15"/>
        <v>0</v>
      </c>
      <c r="AJ4865" s="2">
        <f t="shared" si="16"/>
        <v>0</v>
      </c>
      <c r="AK4865" s="2">
        <f t="shared" si="17"/>
        <v>0</v>
      </c>
      <c r="AL4865" s="2">
        <f t="shared" si="18"/>
        <v>1</v>
      </c>
    </row>
    <row r="4866" ht="13.5" customHeight="1">
      <c r="A4866" s="3">
        <v>45061.0</v>
      </c>
      <c r="B4866" s="2">
        <v>3212.0</v>
      </c>
      <c r="C4866" s="2">
        <f t="shared" si="3"/>
        <v>3212</v>
      </c>
      <c r="D4866" s="2">
        <f t="shared" si="26"/>
        <v>6514.097943</v>
      </c>
      <c r="E4866" s="2">
        <f t="shared" si="20"/>
        <v>2798.884418</v>
      </c>
      <c r="F4866" s="2">
        <v>-0.56</v>
      </c>
      <c r="G4866" s="2">
        <f t="shared" si="4"/>
        <v>-0.0056</v>
      </c>
      <c r="H4866" s="2">
        <f t="shared" si="21"/>
        <v>2.4453</v>
      </c>
      <c r="I4866" s="2">
        <f t="shared" si="27"/>
        <v>1.946987365</v>
      </c>
      <c r="J4866" s="2">
        <f t="shared" si="5"/>
        <v>569.9842154</v>
      </c>
      <c r="K4866" s="2">
        <f t="shared" si="6"/>
        <v>589.258939</v>
      </c>
      <c r="L4866" s="2">
        <f t="shared" si="7"/>
        <v>0</v>
      </c>
      <c r="M4866" s="2">
        <f t="shared" si="1"/>
        <v>589.258939</v>
      </c>
      <c r="O4866" s="2">
        <v>4864.0</v>
      </c>
      <c r="P4866" s="2">
        <v>3226.0</v>
      </c>
      <c r="Q4866" s="2">
        <v>3230.0</v>
      </c>
      <c r="R4866" s="2">
        <v>3250.0</v>
      </c>
      <c r="S4866" s="2">
        <v>3191.0</v>
      </c>
      <c r="T4866" s="2">
        <v>1.336859593E9</v>
      </c>
      <c r="U4866" s="2">
        <v>4.293993E7</v>
      </c>
      <c r="V4866" s="2">
        <v>8.2409953E7</v>
      </c>
      <c r="W4866" s="2">
        <v>2561682.0</v>
      </c>
      <c r="X4866" s="2">
        <v>5034.0</v>
      </c>
      <c r="Y4866" s="2">
        <f t="shared" si="8"/>
        <v>0.332318311</v>
      </c>
      <c r="Z4866" s="2">
        <f t="shared" ref="Z4866:AC4866" si="4917">ROUNDDOWN($Y4866*Z$1,0)-IF(MOD($Y4866*Z$1,1)=0,1,0)+1</f>
        <v>1</v>
      </c>
      <c r="AA4866" s="2">
        <f t="shared" si="4917"/>
        <v>1</v>
      </c>
      <c r="AB4866" s="2">
        <f t="shared" si="4917"/>
        <v>2</v>
      </c>
      <c r="AC4866" s="2">
        <f t="shared" si="4917"/>
        <v>2</v>
      </c>
      <c r="AD4866" s="2">
        <f t="shared" si="10"/>
        <v>0</v>
      </c>
      <c r="AE4866" s="2">
        <f t="shared" si="11"/>
        <v>0</v>
      </c>
      <c r="AF4866" s="2">
        <f t="shared" si="12"/>
        <v>0</v>
      </c>
      <c r="AG4866" s="2">
        <f t="shared" si="13"/>
        <v>1</v>
      </c>
      <c r="AH4866" s="2">
        <f t="shared" si="14"/>
        <v>0</v>
      </c>
      <c r="AI4866" s="2">
        <f t="shared" si="15"/>
        <v>0</v>
      </c>
      <c r="AJ4866" s="2">
        <f t="shared" si="16"/>
        <v>0</v>
      </c>
      <c r="AK4866" s="2">
        <f t="shared" si="17"/>
        <v>0</v>
      </c>
      <c r="AL4866" s="2">
        <f t="shared" si="18"/>
        <v>1</v>
      </c>
    </row>
    <row r="4867" ht="13.5" customHeight="1">
      <c r="A4867" s="3">
        <v>45062.0</v>
      </c>
      <c r="B4867" s="2">
        <v>3212.0</v>
      </c>
      <c r="C4867" s="2">
        <f t="shared" si="3"/>
        <v>3212</v>
      </c>
      <c r="D4867" s="2">
        <f t="shared" si="26"/>
        <v>6516.715485</v>
      </c>
      <c r="E4867" s="2">
        <f t="shared" si="20"/>
        <v>2799.226985</v>
      </c>
      <c r="F4867" s="2">
        <v>0.0</v>
      </c>
      <c r="G4867" s="2">
        <f t="shared" si="4"/>
        <v>0</v>
      </c>
      <c r="H4867" s="2">
        <f t="shared" si="21"/>
        <v>2.4453</v>
      </c>
      <c r="I4867" s="2">
        <f t="shared" si="27"/>
        <v>1.947389192</v>
      </c>
      <c r="J4867" s="2">
        <f t="shared" si="5"/>
        <v>569.9842154</v>
      </c>
      <c r="K4867" s="2">
        <f t="shared" si="6"/>
        <v>589.258939</v>
      </c>
      <c r="L4867" s="2">
        <f t="shared" si="7"/>
        <v>0</v>
      </c>
      <c r="M4867" s="2">
        <f t="shared" si="1"/>
        <v>589.258939</v>
      </c>
      <c r="O4867" s="2">
        <v>4865.0</v>
      </c>
      <c r="P4867" s="2">
        <v>3206.0</v>
      </c>
      <c r="Q4867" s="2">
        <v>3212.0</v>
      </c>
      <c r="R4867" s="2">
        <v>3239.0</v>
      </c>
      <c r="S4867" s="2">
        <v>3180.0</v>
      </c>
      <c r="T4867" s="2">
        <v>1.336859593E9</v>
      </c>
      <c r="U4867" s="2">
        <v>4.293993E7</v>
      </c>
      <c r="V4867" s="2">
        <v>1.2625697E8</v>
      </c>
      <c r="W4867" s="2">
        <v>3934353.0</v>
      </c>
      <c r="X4867" s="2">
        <v>4959.0</v>
      </c>
      <c r="Y4867" s="2">
        <f t="shared" si="8"/>
        <v>0.4880227365</v>
      </c>
      <c r="Z4867" s="2">
        <f t="shared" ref="Z4867:AC4867" si="4918">ROUNDDOWN($Y4867*Z$1,0)-IF(MOD($Y4867*Z$1,1)=0,1,0)+1</f>
        <v>1</v>
      </c>
      <c r="AA4867" s="2">
        <f t="shared" si="4918"/>
        <v>2</v>
      </c>
      <c r="AB4867" s="2">
        <f t="shared" si="4918"/>
        <v>2</v>
      </c>
      <c r="AC4867" s="2">
        <f t="shared" si="4918"/>
        <v>3</v>
      </c>
      <c r="AD4867" s="2">
        <f t="shared" si="10"/>
        <v>0</v>
      </c>
      <c r="AE4867" s="2">
        <f t="shared" si="11"/>
        <v>0</v>
      </c>
      <c r="AF4867" s="2">
        <f t="shared" si="12"/>
        <v>0</v>
      </c>
      <c r="AG4867" s="2">
        <f t="shared" si="13"/>
        <v>0</v>
      </c>
      <c r="AH4867" s="2">
        <f t="shared" si="14"/>
        <v>0</v>
      </c>
      <c r="AI4867" s="2">
        <f t="shared" si="15"/>
        <v>0</v>
      </c>
      <c r="AJ4867" s="2">
        <f t="shared" si="16"/>
        <v>1</v>
      </c>
      <c r="AK4867" s="2">
        <f t="shared" si="17"/>
        <v>0</v>
      </c>
      <c r="AL4867" s="2">
        <f t="shared" si="18"/>
        <v>1</v>
      </c>
    </row>
    <row r="4868" ht="13.5" customHeight="1">
      <c r="A4868" s="3">
        <v>45063.0</v>
      </c>
      <c r="B4868" s="2">
        <v>3254.0</v>
      </c>
      <c r="C4868" s="2">
        <f t="shared" si="3"/>
        <v>3254</v>
      </c>
      <c r="D4868" s="2">
        <f t="shared" si="26"/>
        <v>6519.334078</v>
      </c>
      <c r="E4868" s="2">
        <f t="shared" si="20"/>
        <v>2799.569553</v>
      </c>
      <c r="F4868" s="2">
        <v>1.31</v>
      </c>
      <c r="G4868" s="2">
        <f t="shared" si="4"/>
        <v>0.0131</v>
      </c>
      <c r="H4868" s="2">
        <f t="shared" si="21"/>
        <v>2.4584</v>
      </c>
      <c r="I4868" s="2">
        <f t="shared" si="27"/>
        <v>1.947791019</v>
      </c>
      <c r="J4868" s="2">
        <f t="shared" si="5"/>
        <v>577.4510086</v>
      </c>
      <c r="K4868" s="2">
        <f t="shared" si="6"/>
        <v>596.9782311</v>
      </c>
      <c r="L4868" s="2">
        <f t="shared" si="7"/>
        <v>0</v>
      </c>
      <c r="M4868" s="2">
        <f t="shared" si="1"/>
        <v>596.9782311</v>
      </c>
      <c r="O4868" s="2">
        <v>4866.0</v>
      </c>
      <c r="P4868" s="2">
        <v>3248.0</v>
      </c>
      <c r="Q4868" s="2">
        <v>3212.0</v>
      </c>
      <c r="R4868" s="2">
        <v>3256.0</v>
      </c>
      <c r="S4868" s="2">
        <v>3223.0</v>
      </c>
      <c r="T4868" s="2">
        <v>1.336859593E9</v>
      </c>
      <c r="U4868" s="2">
        <v>4.3501411E7</v>
      </c>
      <c r="V4868" s="2">
        <v>1.3936789E8</v>
      </c>
      <c r="W4868" s="2">
        <v>4297896.0</v>
      </c>
      <c r="X4868" s="2">
        <v>8122.0</v>
      </c>
      <c r="Y4868" s="2">
        <f t="shared" si="8"/>
        <v>0.8117133577</v>
      </c>
      <c r="Z4868" s="2">
        <f t="shared" ref="Z4868:AC4868" si="4919">ROUNDDOWN($Y4868*Z$1,0)-IF(MOD($Y4868*Z$1,1)=0,1,0)+1</f>
        <v>2</v>
      </c>
      <c r="AA4868" s="2">
        <f t="shared" si="4919"/>
        <v>3</v>
      </c>
      <c r="AB4868" s="2">
        <f t="shared" si="4919"/>
        <v>4</v>
      </c>
      <c r="AC4868" s="2">
        <f t="shared" si="4919"/>
        <v>5</v>
      </c>
      <c r="AD4868" s="2">
        <f t="shared" si="10"/>
        <v>0</v>
      </c>
      <c r="AE4868" s="2">
        <f t="shared" si="11"/>
        <v>0</v>
      </c>
      <c r="AF4868" s="2">
        <f t="shared" si="12"/>
        <v>0</v>
      </c>
      <c r="AG4868" s="2">
        <f t="shared" si="13"/>
        <v>0</v>
      </c>
      <c r="AH4868" s="2">
        <f t="shared" si="14"/>
        <v>0</v>
      </c>
      <c r="AI4868" s="2">
        <f t="shared" si="15"/>
        <v>1</v>
      </c>
      <c r="AJ4868" s="2">
        <f t="shared" si="16"/>
        <v>0</v>
      </c>
      <c r="AK4868" s="2">
        <f t="shared" si="17"/>
        <v>0</v>
      </c>
      <c r="AL4868" s="2">
        <f t="shared" si="18"/>
        <v>1</v>
      </c>
    </row>
    <row r="4869" ht="13.5" customHeight="1">
      <c r="A4869" s="3">
        <v>45064.0</v>
      </c>
      <c r="B4869" s="2">
        <v>3234.0</v>
      </c>
      <c r="C4869" s="2">
        <f t="shared" si="3"/>
        <v>3234</v>
      </c>
      <c r="D4869" s="2">
        <f t="shared" si="26"/>
        <v>6521.953724</v>
      </c>
      <c r="E4869" s="2">
        <f t="shared" si="20"/>
        <v>2799.912121</v>
      </c>
      <c r="F4869" s="2">
        <v>-0.61</v>
      </c>
      <c r="G4869" s="2">
        <f t="shared" si="4"/>
        <v>-0.0061</v>
      </c>
      <c r="H4869" s="2">
        <f t="shared" si="21"/>
        <v>2.4523</v>
      </c>
      <c r="I4869" s="2">
        <f t="shared" si="27"/>
        <v>1.948192846</v>
      </c>
      <c r="J4869" s="2">
        <f t="shared" si="5"/>
        <v>573.9285574</v>
      </c>
      <c r="K4869" s="2">
        <f t="shared" si="6"/>
        <v>593.3366638</v>
      </c>
      <c r="L4869" s="2">
        <f t="shared" si="7"/>
        <v>0</v>
      </c>
      <c r="M4869" s="2">
        <f t="shared" si="1"/>
        <v>593.3366638</v>
      </c>
      <c r="O4869" s="2">
        <v>4867.0</v>
      </c>
      <c r="P4869" s="2">
        <v>3271.0</v>
      </c>
      <c r="Q4869" s="2">
        <v>3254.0</v>
      </c>
      <c r="R4869" s="2">
        <v>3290.0</v>
      </c>
      <c r="S4869" s="2">
        <v>3232.0</v>
      </c>
      <c r="T4869" s="2">
        <v>1.336859593E9</v>
      </c>
      <c r="U4869" s="2">
        <v>4.3234039E7</v>
      </c>
      <c r="V4869" s="2">
        <v>1.35355351E8</v>
      </c>
      <c r="W4869" s="2">
        <v>4165771.0</v>
      </c>
      <c r="X4869" s="2">
        <v>5106.0</v>
      </c>
      <c r="Y4869" s="2">
        <f t="shared" si="8"/>
        <v>0.3189200162</v>
      </c>
      <c r="Z4869" s="2">
        <f t="shared" ref="Z4869:AC4869" si="4920">ROUNDDOWN($Y4869*Z$1,0)-IF(MOD($Y4869*Z$1,1)=0,1,0)+1</f>
        <v>1</v>
      </c>
      <c r="AA4869" s="2">
        <f t="shared" si="4920"/>
        <v>1</v>
      </c>
      <c r="AB4869" s="2">
        <f t="shared" si="4920"/>
        <v>2</v>
      </c>
      <c r="AC4869" s="2">
        <f t="shared" si="4920"/>
        <v>2</v>
      </c>
      <c r="AD4869" s="2">
        <f t="shared" si="10"/>
        <v>0</v>
      </c>
      <c r="AE4869" s="2">
        <f t="shared" si="11"/>
        <v>0</v>
      </c>
      <c r="AF4869" s="2">
        <f t="shared" si="12"/>
        <v>0</v>
      </c>
      <c r="AG4869" s="2">
        <f t="shared" si="13"/>
        <v>0</v>
      </c>
      <c r="AH4869" s="2">
        <f t="shared" si="14"/>
        <v>0</v>
      </c>
      <c r="AI4869" s="2">
        <f t="shared" si="15"/>
        <v>0</v>
      </c>
      <c r="AJ4869" s="2">
        <f t="shared" si="16"/>
        <v>1</v>
      </c>
      <c r="AK4869" s="2">
        <f t="shared" si="17"/>
        <v>0</v>
      </c>
      <c r="AL4869" s="2">
        <f t="shared" si="18"/>
        <v>1</v>
      </c>
    </row>
    <row r="4870" ht="13.5" customHeight="1">
      <c r="A4870" s="3">
        <v>45067.0</v>
      </c>
      <c r="B4870" s="2">
        <v>3237.0</v>
      </c>
      <c r="C4870" s="2">
        <f t="shared" si="3"/>
        <v>3237</v>
      </c>
      <c r="D4870" s="2">
        <f t="shared" si="26"/>
        <v>6524.574422</v>
      </c>
      <c r="E4870" s="2">
        <f t="shared" si="20"/>
        <v>2800.254689</v>
      </c>
      <c r="F4870" s="2">
        <v>0.09</v>
      </c>
      <c r="G4870" s="2">
        <f t="shared" si="4"/>
        <v>0.0009</v>
      </c>
      <c r="H4870" s="2">
        <f t="shared" si="21"/>
        <v>2.4532</v>
      </c>
      <c r="I4870" s="2">
        <f t="shared" si="27"/>
        <v>1.948594674</v>
      </c>
      <c r="J4870" s="2">
        <f t="shared" si="5"/>
        <v>574.4450931</v>
      </c>
      <c r="K4870" s="2">
        <f t="shared" si="6"/>
        <v>593.8706668</v>
      </c>
      <c r="L4870" s="2">
        <f t="shared" si="7"/>
        <v>0</v>
      </c>
      <c r="M4870" s="2">
        <f t="shared" si="1"/>
        <v>593.8706668</v>
      </c>
      <c r="O4870" s="2">
        <v>4868.0</v>
      </c>
      <c r="P4870" s="2">
        <v>3250.0</v>
      </c>
      <c r="Q4870" s="2">
        <v>3234.0</v>
      </c>
      <c r="R4870" s="2">
        <v>3259.0</v>
      </c>
      <c r="S4870" s="2">
        <v>3204.0</v>
      </c>
      <c r="T4870" s="2">
        <v>1.336859593E9</v>
      </c>
      <c r="U4870" s="2">
        <v>4.3274145E7</v>
      </c>
      <c r="V4870" s="2">
        <v>2.661443E7</v>
      </c>
      <c r="W4870" s="2">
        <v>824958.0</v>
      </c>
      <c r="X4870" s="2">
        <v>1553.0</v>
      </c>
      <c r="Y4870" s="2">
        <f t="shared" si="8"/>
        <v>0.5175598863</v>
      </c>
      <c r="Z4870" s="2">
        <f t="shared" ref="Z4870:AC4870" si="4921">ROUNDDOWN($Y4870*Z$1,0)-IF(MOD($Y4870*Z$1,1)=0,1,0)+1</f>
        <v>2</v>
      </c>
      <c r="AA4870" s="2">
        <f t="shared" si="4921"/>
        <v>2</v>
      </c>
      <c r="AB4870" s="2">
        <f t="shared" si="4921"/>
        <v>3</v>
      </c>
      <c r="AC4870" s="2">
        <f t="shared" si="4921"/>
        <v>3</v>
      </c>
      <c r="AD4870" s="2">
        <f t="shared" si="10"/>
        <v>0</v>
      </c>
      <c r="AE4870" s="2">
        <f t="shared" si="11"/>
        <v>0</v>
      </c>
      <c r="AF4870" s="2">
        <f t="shared" si="12"/>
        <v>0</v>
      </c>
      <c r="AG4870" s="2">
        <f t="shared" si="13"/>
        <v>0</v>
      </c>
      <c r="AH4870" s="2">
        <f t="shared" si="14"/>
        <v>1</v>
      </c>
      <c r="AI4870" s="2">
        <f t="shared" si="15"/>
        <v>0</v>
      </c>
      <c r="AJ4870" s="2">
        <f t="shared" si="16"/>
        <v>0</v>
      </c>
      <c r="AK4870" s="2">
        <f t="shared" si="17"/>
        <v>0</v>
      </c>
      <c r="AL4870" s="2">
        <f t="shared" si="18"/>
        <v>1</v>
      </c>
    </row>
    <row r="4871" ht="13.5" customHeight="1">
      <c r="A4871" s="3">
        <v>45068.0</v>
      </c>
      <c r="B4871" s="2">
        <v>3153.0</v>
      </c>
      <c r="C4871" s="2">
        <f t="shared" si="3"/>
        <v>3153</v>
      </c>
      <c r="D4871" s="2">
        <f t="shared" si="26"/>
        <v>6527.196173</v>
      </c>
      <c r="E4871" s="2">
        <f t="shared" si="20"/>
        <v>2800.597256</v>
      </c>
      <c r="F4871" s="2">
        <v>-2.59</v>
      </c>
      <c r="G4871" s="2">
        <f t="shared" si="4"/>
        <v>-0.0259</v>
      </c>
      <c r="H4871" s="2">
        <f t="shared" si="21"/>
        <v>2.4273</v>
      </c>
      <c r="I4871" s="2">
        <f t="shared" si="27"/>
        <v>1.948996501</v>
      </c>
      <c r="J4871" s="2">
        <f t="shared" si="5"/>
        <v>559.5669652</v>
      </c>
      <c r="K4871" s="2">
        <f t="shared" si="6"/>
        <v>578.4894166</v>
      </c>
      <c r="L4871" s="2">
        <f t="shared" si="7"/>
        <v>0</v>
      </c>
      <c r="M4871" s="2">
        <f t="shared" si="1"/>
        <v>578.4894166</v>
      </c>
      <c r="O4871" s="2">
        <v>4869.0</v>
      </c>
      <c r="P4871" s="2">
        <v>3260.0</v>
      </c>
      <c r="Q4871" s="2">
        <v>3237.0</v>
      </c>
      <c r="R4871" s="2">
        <v>3290.0</v>
      </c>
      <c r="S4871" s="2">
        <v>3153.0</v>
      </c>
      <c r="T4871" s="2">
        <v>1.336859593E9</v>
      </c>
      <c r="U4871" s="2">
        <v>4.2151183E7</v>
      </c>
      <c r="V4871" s="2">
        <v>1.83242632E8</v>
      </c>
      <c r="W4871" s="2">
        <v>5735888.0</v>
      </c>
      <c r="X4871" s="2">
        <v>9262.0</v>
      </c>
      <c r="Y4871" s="2">
        <f t="shared" si="8"/>
        <v>0.05014210313</v>
      </c>
      <c r="Z4871" s="2">
        <f t="shared" ref="Z4871:AC4871" si="4922">ROUNDDOWN($Y4871*Z$1,0)-IF(MOD($Y4871*Z$1,1)=0,1,0)+1</f>
        <v>1</v>
      </c>
      <c r="AA4871" s="2">
        <f t="shared" si="4922"/>
        <v>1</v>
      </c>
      <c r="AB4871" s="2">
        <f t="shared" si="4922"/>
        <v>1</v>
      </c>
      <c r="AC4871" s="2">
        <f t="shared" si="4922"/>
        <v>1</v>
      </c>
      <c r="AD4871" s="2">
        <f t="shared" si="10"/>
        <v>0</v>
      </c>
      <c r="AE4871" s="2">
        <f t="shared" si="11"/>
        <v>0</v>
      </c>
      <c r="AF4871" s="2">
        <f t="shared" si="12"/>
        <v>0</v>
      </c>
      <c r="AG4871" s="2">
        <f t="shared" si="13"/>
        <v>1</v>
      </c>
      <c r="AH4871" s="2">
        <f t="shared" si="14"/>
        <v>0</v>
      </c>
      <c r="AI4871" s="2">
        <f t="shared" si="15"/>
        <v>0</v>
      </c>
      <c r="AJ4871" s="2">
        <f t="shared" si="16"/>
        <v>0</v>
      </c>
      <c r="AK4871" s="2">
        <f t="shared" si="17"/>
        <v>0</v>
      </c>
      <c r="AL4871" s="2">
        <f t="shared" si="18"/>
        <v>1</v>
      </c>
    </row>
    <row r="4872" ht="13.5" customHeight="1">
      <c r="A4872" s="3">
        <v>45069.0</v>
      </c>
      <c r="B4872" s="2">
        <v>3116.0</v>
      </c>
      <c r="C4872" s="2">
        <f t="shared" si="3"/>
        <v>3116</v>
      </c>
      <c r="D4872" s="2">
        <f t="shared" si="26"/>
        <v>6529.818978</v>
      </c>
      <c r="E4872" s="2">
        <f t="shared" si="20"/>
        <v>2800.939824</v>
      </c>
      <c r="F4872" s="2">
        <v>-1.17</v>
      </c>
      <c r="G4872" s="2">
        <f t="shared" si="4"/>
        <v>-0.0117</v>
      </c>
      <c r="H4872" s="2">
        <f t="shared" si="21"/>
        <v>2.4156</v>
      </c>
      <c r="I4872" s="2">
        <f t="shared" si="27"/>
        <v>1.949398328</v>
      </c>
      <c r="J4872" s="2">
        <f t="shared" si="5"/>
        <v>553.0200317</v>
      </c>
      <c r="K4872" s="2">
        <f t="shared" si="6"/>
        <v>571.7210904</v>
      </c>
      <c r="L4872" s="2">
        <f t="shared" si="7"/>
        <v>0</v>
      </c>
      <c r="M4872" s="2">
        <f t="shared" si="1"/>
        <v>571.7210904</v>
      </c>
      <c r="O4872" s="2">
        <v>4870.0</v>
      </c>
      <c r="P4872" s="2">
        <v>3180.0</v>
      </c>
      <c r="Q4872" s="2">
        <v>3153.0</v>
      </c>
      <c r="R4872" s="2">
        <v>3196.0</v>
      </c>
      <c r="S4872" s="2">
        <v>3108.0</v>
      </c>
      <c r="T4872" s="2">
        <v>1.336859593E9</v>
      </c>
      <c r="U4872" s="2">
        <v>4.1656545E7</v>
      </c>
      <c r="V4872" s="2">
        <v>1.266151E8</v>
      </c>
      <c r="W4872" s="2">
        <v>4028110.0</v>
      </c>
      <c r="X4872" s="2">
        <v>6174.0</v>
      </c>
      <c r="Y4872" s="2">
        <f t="shared" si="8"/>
        <v>0.1971173366</v>
      </c>
      <c r="Z4872" s="2">
        <f t="shared" ref="Z4872:AC4872" si="4923">ROUNDDOWN($Y4872*Z$1,0)-IF(MOD($Y4872*Z$1,1)=0,1,0)+1</f>
        <v>1</v>
      </c>
      <c r="AA4872" s="2">
        <f t="shared" si="4923"/>
        <v>1</v>
      </c>
      <c r="AB4872" s="2">
        <f t="shared" si="4923"/>
        <v>1</v>
      </c>
      <c r="AC4872" s="2">
        <f t="shared" si="4923"/>
        <v>1</v>
      </c>
      <c r="AD4872" s="2">
        <f t="shared" si="10"/>
        <v>0</v>
      </c>
      <c r="AE4872" s="2">
        <f t="shared" si="11"/>
        <v>0</v>
      </c>
      <c r="AF4872" s="2">
        <f t="shared" si="12"/>
        <v>0</v>
      </c>
      <c r="AG4872" s="2">
        <f t="shared" si="13"/>
        <v>0</v>
      </c>
      <c r="AH4872" s="2">
        <f t="shared" si="14"/>
        <v>0</v>
      </c>
      <c r="AI4872" s="2">
        <f t="shared" si="15"/>
        <v>0</v>
      </c>
      <c r="AJ4872" s="2">
        <f t="shared" si="16"/>
        <v>0</v>
      </c>
      <c r="AK4872" s="2">
        <f t="shared" si="17"/>
        <v>1</v>
      </c>
      <c r="AL4872" s="2">
        <f t="shared" si="18"/>
        <v>1</v>
      </c>
    </row>
    <row r="4873" ht="13.5" customHeight="1">
      <c r="A4873" s="3">
        <v>45070.0</v>
      </c>
      <c r="B4873" s="2">
        <v>3134.0</v>
      </c>
      <c r="C4873" s="2">
        <f t="shared" si="3"/>
        <v>3134</v>
      </c>
      <c r="D4873" s="2">
        <f t="shared" si="26"/>
        <v>6532.442837</v>
      </c>
      <c r="E4873" s="2">
        <f t="shared" si="20"/>
        <v>2801.282392</v>
      </c>
      <c r="F4873" s="2">
        <v>0.58</v>
      </c>
      <c r="G4873" s="2">
        <f t="shared" si="4"/>
        <v>0.0058</v>
      </c>
      <c r="H4873" s="2">
        <f t="shared" si="21"/>
        <v>2.4214</v>
      </c>
      <c r="I4873" s="2">
        <f t="shared" si="27"/>
        <v>1.949800155</v>
      </c>
      <c r="J4873" s="2">
        <f t="shared" si="5"/>
        <v>556.2275479</v>
      </c>
      <c r="K4873" s="2">
        <f t="shared" si="6"/>
        <v>575.0370727</v>
      </c>
      <c r="L4873" s="2">
        <f t="shared" si="7"/>
        <v>0</v>
      </c>
      <c r="M4873" s="2">
        <f t="shared" si="1"/>
        <v>575.0370727</v>
      </c>
      <c r="O4873" s="2">
        <v>4871.0</v>
      </c>
      <c r="P4873" s="2">
        <v>3119.0</v>
      </c>
      <c r="Q4873" s="2">
        <v>3116.0</v>
      </c>
      <c r="R4873" s="2">
        <v>3157.0</v>
      </c>
      <c r="S4873" s="2">
        <v>3092.0</v>
      </c>
      <c r="T4873" s="2">
        <v>1.337267218E9</v>
      </c>
      <c r="U4873" s="2">
        <v>4.1909955E7</v>
      </c>
      <c r="V4873" s="2">
        <v>1.71202224E8</v>
      </c>
      <c r="W4873" s="2">
        <v>5483974.0</v>
      </c>
      <c r="X4873" s="2">
        <v>5152.0</v>
      </c>
      <c r="Y4873" s="2">
        <f t="shared" si="8"/>
        <v>0.6469752335</v>
      </c>
      <c r="Z4873" s="2">
        <f t="shared" ref="Z4873:AC4873" si="4924">ROUNDDOWN($Y4873*Z$1,0)-IF(MOD($Y4873*Z$1,1)=0,1,0)+1</f>
        <v>2</v>
      </c>
      <c r="AA4873" s="2">
        <f t="shared" si="4924"/>
        <v>2</v>
      </c>
      <c r="AB4873" s="2">
        <f t="shared" si="4924"/>
        <v>3</v>
      </c>
      <c r="AC4873" s="2">
        <f t="shared" si="4924"/>
        <v>4</v>
      </c>
      <c r="AD4873" s="2">
        <f t="shared" si="10"/>
        <v>1</v>
      </c>
      <c r="AE4873" s="2">
        <f t="shared" si="11"/>
        <v>0</v>
      </c>
      <c r="AF4873" s="2">
        <f t="shared" si="12"/>
        <v>0</v>
      </c>
      <c r="AG4873" s="2">
        <f t="shared" si="13"/>
        <v>0</v>
      </c>
      <c r="AH4873" s="2">
        <f t="shared" si="14"/>
        <v>0</v>
      </c>
      <c r="AI4873" s="2">
        <f t="shared" si="15"/>
        <v>0</v>
      </c>
      <c r="AJ4873" s="2">
        <f t="shared" si="16"/>
        <v>0</v>
      </c>
      <c r="AK4873" s="2">
        <f t="shared" si="17"/>
        <v>0</v>
      </c>
      <c r="AL4873" s="2">
        <f t="shared" si="18"/>
        <v>1</v>
      </c>
    </row>
    <row r="4874" ht="13.5" customHeight="1">
      <c r="A4874" s="3">
        <v>45074.0</v>
      </c>
      <c r="B4874" s="2">
        <v>3150.0</v>
      </c>
      <c r="C4874" s="2">
        <f t="shared" si="3"/>
        <v>3150</v>
      </c>
      <c r="D4874" s="2">
        <f t="shared" si="26"/>
        <v>6535.06775</v>
      </c>
      <c r="E4874" s="2">
        <f t="shared" si="20"/>
        <v>2801.624959</v>
      </c>
      <c r="F4874" s="2">
        <v>0.51</v>
      </c>
      <c r="G4874" s="2">
        <f t="shared" si="4"/>
        <v>0.0051</v>
      </c>
      <c r="H4874" s="2">
        <f t="shared" si="21"/>
        <v>2.4265</v>
      </c>
      <c r="I4874" s="2">
        <f t="shared" si="27"/>
        <v>1.950201982</v>
      </c>
      <c r="J4874" s="2">
        <f t="shared" si="5"/>
        <v>559.0643084</v>
      </c>
      <c r="K4874" s="2">
        <f t="shared" si="6"/>
        <v>577.9697618</v>
      </c>
      <c r="L4874" s="2">
        <f t="shared" si="7"/>
        <v>0</v>
      </c>
      <c r="M4874" s="2">
        <f t="shared" si="1"/>
        <v>577.9697618</v>
      </c>
      <c r="O4874" s="2">
        <v>4872.0</v>
      </c>
      <c r="P4874" s="2">
        <v>3151.0</v>
      </c>
      <c r="Q4874" s="2">
        <v>3134.0</v>
      </c>
      <c r="R4874" s="2">
        <v>3168.0</v>
      </c>
      <c r="S4874" s="2">
        <v>3110.0</v>
      </c>
      <c r="T4874" s="2">
        <v>1.337267218E9</v>
      </c>
      <c r="U4874" s="2">
        <v>4.2123917E7</v>
      </c>
      <c r="V4874" s="2">
        <v>4.3058276E7</v>
      </c>
      <c r="W4874" s="2">
        <v>1370594.0</v>
      </c>
      <c r="X4874" s="2">
        <v>1441.0</v>
      </c>
      <c r="Y4874" s="2">
        <f t="shared" si="8"/>
        <v>0.6303288672</v>
      </c>
      <c r="Z4874" s="2">
        <f t="shared" ref="Z4874:AC4874" si="4925">ROUNDDOWN($Y4874*Z$1,0)-IF(MOD($Y4874*Z$1,1)=0,1,0)+1</f>
        <v>2</v>
      </c>
      <c r="AA4874" s="2">
        <f t="shared" si="4925"/>
        <v>2</v>
      </c>
      <c r="AB4874" s="2">
        <f t="shared" si="4925"/>
        <v>3</v>
      </c>
      <c r="AC4874" s="2">
        <f t="shared" si="4925"/>
        <v>4</v>
      </c>
      <c r="AD4874" s="2">
        <f t="shared" si="10"/>
        <v>0</v>
      </c>
      <c r="AE4874" s="2">
        <f t="shared" si="11"/>
        <v>0</v>
      </c>
      <c r="AF4874" s="2">
        <f t="shared" si="12"/>
        <v>0</v>
      </c>
      <c r="AG4874" s="2">
        <f t="shared" si="13"/>
        <v>0</v>
      </c>
      <c r="AH4874" s="2">
        <f t="shared" si="14"/>
        <v>1</v>
      </c>
      <c r="AI4874" s="2">
        <f t="shared" si="15"/>
        <v>0</v>
      </c>
      <c r="AJ4874" s="2">
        <f t="shared" si="16"/>
        <v>0</v>
      </c>
      <c r="AK4874" s="2">
        <f t="shared" si="17"/>
        <v>0</v>
      </c>
      <c r="AL4874" s="2">
        <f t="shared" si="18"/>
        <v>1</v>
      </c>
    </row>
    <row r="4875" ht="13.5" customHeight="1">
      <c r="A4875" s="3">
        <v>45075.0</v>
      </c>
      <c r="B4875" s="2">
        <v>3136.0</v>
      </c>
      <c r="C4875" s="2">
        <f t="shared" si="3"/>
        <v>3136</v>
      </c>
      <c r="D4875" s="2">
        <f t="shared" si="26"/>
        <v>6537.693718</v>
      </c>
      <c r="E4875" s="2">
        <f t="shared" si="20"/>
        <v>2801.967527</v>
      </c>
      <c r="F4875" s="2">
        <v>-0.44</v>
      </c>
      <c r="G4875" s="2">
        <f t="shared" si="4"/>
        <v>-0.0044</v>
      </c>
      <c r="H4875" s="2">
        <f t="shared" si="21"/>
        <v>2.4221</v>
      </c>
      <c r="I4875" s="2">
        <f t="shared" si="27"/>
        <v>1.950603809</v>
      </c>
      <c r="J4875" s="2">
        <f t="shared" si="5"/>
        <v>556.6044255</v>
      </c>
      <c r="K4875" s="2">
        <f t="shared" si="6"/>
        <v>575.4266948</v>
      </c>
      <c r="L4875" s="2">
        <f t="shared" si="7"/>
        <v>0</v>
      </c>
      <c r="M4875" s="2">
        <f t="shared" si="1"/>
        <v>575.4266948</v>
      </c>
      <c r="O4875" s="2">
        <v>4873.0</v>
      </c>
      <c r="P4875" s="2">
        <v>3134.0</v>
      </c>
      <c r="Q4875" s="2">
        <v>3150.0</v>
      </c>
      <c r="R4875" s="2">
        <v>3160.0</v>
      </c>
      <c r="S4875" s="2">
        <v>3101.0</v>
      </c>
      <c r="T4875" s="2">
        <v>1.337267218E9</v>
      </c>
      <c r="U4875" s="2">
        <v>4.19367E7</v>
      </c>
      <c r="V4875" s="2">
        <v>5.9926771E7</v>
      </c>
      <c r="W4875" s="2">
        <v>1919073.0</v>
      </c>
      <c r="X4875" s="2">
        <v>3835.0</v>
      </c>
      <c r="Y4875" s="2">
        <f t="shared" si="8"/>
        <v>0.3641900122</v>
      </c>
      <c r="Z4875" s="2">
        <f t="shared" ref="Z4875:AC4875" si="4926">ROUNDDOWN($Y4875*Z$1,0)-IF(MOD($Y4875*Z$1,1)=0,1,0)+1</f>
        <v>1</v>
      </c>
      <c r="AA4875" s="2">
        <f t="shared" si="4926"/>
        <v>2</v>
      </c>
      <c r="AB4875" s="2">
        <f t="shared" si="4926"/>
        <v>2</v>
      </c>
      <c r="AC4875" s="2">
        <f t="shared" si="4926"/>
        <v>2</v>
      </c>
      <c r="AD4875" s="2">
        <f t="shared" si="10"/>
        <v>0</v>
      </c>
      <c r="AE4875" s="2">
        <f t="shared" si="11"/>
        <v>0</v>
      </c>
      <c r="AF4875" s="2">
        <f t="shared" si="12"/>
        <v>1</v>
      </c>
      <c r="AG4875" s="2">
        <f t="shared" si="13"/>
        <v>0</v>
      </c>
      <c r="AH4875" s="2">
        <f t="shared" si="14"/>
        <v>0</v>
      </c>
      <c r="AI4875" s="2">
        <f t="shared" si="15"/>
        <v>0</v>
      </c>
      <c r="AJ4875" s="2">
        <f t="shared" si="16"/>
        <v>0</v>
      </c>
      <c r="AK4875" s="2">
        <f t="shared" si="17"/>
        <v>0</v>
      </c>
      <c r="AL4875" s="2">
        <f t="shared" si="18"/>
        <v>1</v>
      </c>
    </row>
    <row r="4876" ht="13.5" customHeight="1">
      <c r="A4876" s="3">
        <v>45076.0</v>
      </c>
      <c r="B4876" s="2">
        <v>3030.0</v>
      </c>
      <c r="C4876" s="2">
        <f t="shared" si="3"/>
        <v>3030</v>
      </c>
      <c r="D4876" s="2">
        <f t="shared" si="26"/>
        <v>6540.320741</v>
      </c>
      <c r="E4876" s="2">
        <f t="shared" si="20"/>
        <v>2802.310095</v>
      </c>
      <c r="F4876" s="2">
        <v>-3.38</v>
      </c>
      <c r="G4876" s="2">
        <f t="shared" si="4"/>
        <v>-0.0338</v>
      </c>
      <c r="H4876" s="2">
        <f t="shared" si="21"/>
        <v>2.3883</v>
      </c>
      <c r="I4876" s="2">
        <f t="shared" si="27"/>
        <v>1.951005637</v>
      </c>
      <c r="J4876" s="2">
        <f t="shared" si="5"/>
        <v>537.7911959</v>
      </c>
      <c r="K4876" s="2">
        <f t="shared" si="6"/>
        <v>555.9772726</v>
      </c>
      <c r="L4876" s="2">
        <f t="shared" si="7"/>
        <v>0</v>
      </c>
      <c r="M4876" s="2">
        <f t="shared" si="1"/>
        <v>555.9772726</v>
      </c>
      <c r="O4876" s="2">
        <v>4874.0</v>
      </c>
      <c r="P4876" s="2">
        <v>3133.0</v>
      </c>
      <c r="Q4876" s="2">
        <v>3136.0</v>
      </c>
      <c r="R4876" s="2">
        <v>3151.0</v>
      </c>
      <c r="S4876" s="2">
        <v>3030.0</v>
      </c>
      <c r="T4876" s="2">
        <v>1.337267218E9</v>
      </c>
      <c r="U4876" s="2">
        <v>4.0519197E7</v>
      </c>
      <c r="V4876" s="2">
        <v>1.15007494E8</v>
      </c>
      <c r="W4876" s="2">
        <v>3764080.0</v>
      </c>
      <c r="X4876" s="2">
        <v>5697.0</v>
      </c>
      <c r="Y4876" s="2">
        <f t="shared" si="8"/>
        <v>0.02314250914</v>
      </c>
      <c r="Z4876" s="2">
        <f t="shared" ref="Z4876:AC4876" si="4927">ROUNDDOWN($Y4876*Z$1,0)-IF(MOD($Y4876*Z$1,1)=0,1,0)+1</f>
        <v>1</v>
      </c>
      <c r="AA4876" s="2">
        <f t="shared" si="4927"/>
        <v>1</v>
      </c>
      <c r="AB4876" s="2">
        <f t="shared" si="4927"/>
        <v>1</v>
      </c>
      <c r="AC4876" s="2">
        <f t="shared" si="4927"/>
        <v>1</v>
      </c>
      <c r="AD4876" s="2">
        <f t="shared" si="10"/>
        <v>0</v>
      </c>
      <c r="AE4876" s="2">
        <f t="shared" si="11"/>
        <v>0</v>
      </c>
      <c r="AF4876" s="2">
        <f t="shared" si="12"/>
        <v>0</v>
      </c>
      <c r="AG4876" s="2">
        <f t="shared" si="13"/>
        <v>1</v>
      </c>
      <c r="AH4876" s="2">
        <f t="shared" si="14"/>
        <v>0</v>
      </c>
      <c r="AI4876" s="2">
        <f t="shared" si="15"/>
        <v>0</v>
      </c>
      <c r="AJ4876" s="2">
        <f t="shared" si="16"/>
        <v>0</v>
      </c>
      <c r="AK4876" s="2">
        <f t="shared" si="17"/>
        <v>0</v>
      </c>
      <c r="AL4876" s="2">
        <f t="shared" si="18"/>
        <v>1</v>
      </c>
    </row>
    <row r="4877" ht="13.5" customHeight="1">
      <c r="A4877" s="3">
        <v>45077.0</v>
      </c>
      <c r="B4877" s="2">
        <v>3002.0</v>
      </c>
      <c r="C4877" s="2">
        <f t="shared" si="3"/>
        <v>3002</v>
      </c>
      <c r="D4877" s="2">
        <f t="shared" si="26"/>
        <v>6542.948819</v>
      </c>
      <c r="E4877" s="2">
        <f t="shared" si="20"/>
        <v>2802.652663</v>
      </c>
      <c r="F4877" s="2">
        <v>-0.92</v>
      </c>
      <c r="G4877" s="2">
        <f t="shared" si="4"/>
        <v>-0.0092</v>
      </c>
      <c r="H4877" s="2">
        <f t="shared" si="21"/>
        <v>2.3791</v>
      </c>
      <c r="I4877" s="2">
        <f t="shared" si="27"/>
        <v>1.951407464</v>
      </c>
      <c r="J4877" s="2">
        <f t="shared" si="5"/>
        <v>532.8435169</v>
      </c>
      <c r="K4877" s="2">
        <f t="shared" si="6"/>
        <v>550.8622816</v>
      </c>
      <c r="L4877" s="2">
        <f t="shared" si="7"/>
        <v>0</v>
      </c>
      <c r="M4877" s="2">
        <f t="shared" si="1"/>
        <v>550.8622816</v>
      </c>
      <c r="O4877" s="2">
        <v>4875.0</v>
      </c>
      <c r="P4877" s="2">
        <v>3008.0</v>
      </c>
      <c r="Q4877" s="2">
        <v>3030.0</v>
      </c>
      <c r="R4877" s="2">
        <v>3047.0</v>
      </c>
      <c r="S4877" s="2">
        <v>2934.0</v>
      </c>
      <c r="T4877" s="2">
        <v>1.337267218E9</v>
      </c>
      <c r="U4877" s="2">
        <v>4.0144762E7</v>
      </c>
      <c r="V4877" s="2">
        <v>2.62535175E8</v>
      </c>
      <c r="W4877" s="2">
        <v>8773281.0</v>
      </c>
      <c r="X4877" s="2">
        <v>8996.0</v>
      </c>
      <c r="Y4877" s="2">
        <f t="shared" si="8"/>
        <v>0.2471579375</v>
      </c>
      <c r="Z4877" s="2">
        <f t="shared" ref="Z4877:AC4877" si="4928">ROUNDDOWN($Y4877*Z$1,0)-IF(MOD($Y4877*Z$1,1)=0,1,0)+1</f>
        <v>1</v>
      </c>
      <c r="AA4877" s="2">
        <f t="shared" si="4928"/>
        <v>1</v>
      </c>
      <c r="AB4877" s="2">
        <f t="shared" si="4928"/>
        <v>1</v>
      </c>
      <c r="AC4877" s="2">
        <f t="shared" si="4928"/>
        <v>2</v>
      </c>
      <c r="AD4877" s="2">
        <f t="shared" si="10"/>
        <v>0</v>
      </c>
      <c r="AE4877" s="2">
        <f t="shared" si="11"/>
        <v>0</v>
      </c>
      <c r="AF4877" s="2">
        <f t="shared" si="12"/>
        <v>0</v>
      </c>
      <c r="AG4877" s="2">
        <f t="shared" si="13"/>
        <v>0</v>
      </c>
      <c r="AH4877" s="2">
        <f t="shared" si="14"/>
        <v>0</v>
      </c>
      <c r="AI4877" s="2">
        <f t="shared" si="15"/>
        <v>0</v>
      </c>
      <c r="AJ4877" s="2">
        <f t="shared" si="16"/>
        <v>0</v>
      </c>
      <c r="AK4877" s="2">
        <f t="shared" si="17"/>
        <v>1</v>
      </c>
      <c r="AL4877" s="2">
        <f t="shared" si="18"/>
        <v>1</v>
      </c>
    </row>
    <row r="4878" ht="13.5" customHeight="1">
      <c r="A4878" s="3">
        <v>45078.0</v>
      </c>
      <c r="B4878" s="2">
        <v>2949.0</v>
      </c>
      <c r="C4878" s="2">
        <f t="shared" si="3"/>
        <v>2949</v>
      </c>
      <c r="D4878" s="2">
        <f t="shared" si="26"/>
        <v>6545.577954</v>
      </c>
      <c r="E4878" s="2">
        <f t="shared" si="20"/>
        <v>2802.99523</v>
      </c>
      <c r="F4878" s="2">
        <v>0.24</v>
      </c>
      <c r="G4878" s="2">
        <f t="shared" si="4"/>
        <v>0.0024</v>
      </c>
      <c r="H4878" s="2">
        <f t="shared" si="21"/>
        <v>2.3815</v>
      </c>
      <c r="I4878" s="2">
        <f t="shared" si="27"/>
        <v>1.951809291</v>
      </c>
      <c r="J4878" s="2">
        <f t="shared" si="5"/>
        <v>534.1223413</v>
      </c>
      <c r="K4878" s="2">
        <f t="shared" si="6"/>
        <v>552.1843511</v>
      </c>
      <c r="L4878" s="2">
        <f t="shared" si="7"/>
        <v>0</v>
      </c>
      <c r="M4878" s="2">
        <f t="shared" si="1"/>
        <v>552.1843511</v>
      </c>
      <c r="O4878" s="2">
        <v>4876.0</v>
      </c>
      <c r="P4878" s="2">
        <v>2945.0</v>
      </c>
      <c r="Q4878" s="2">
        <v>2942.0</v>
      </c>
      <c r="R4878" s="2">
        <v>3009.0</v>
      </c>
      <c r="S4878" s="2">
        <v>2924.0</v>
      </c>
      <c r="T4878" s="2">
        <v>1.337267218E9</v>
      </c>
      <c r="U4878" s="2">
        <v>3.943601E7</v>
      </c>
      <c r="V4878" s="2">
        <v>3.00049504E8</v>
      </c>
      <c r="W4878" s="2">
        <v>1.0170013E7</v>
      </c>
      <c r="X4878" s="2">
        <v>4546.0</v>
      </c>
      <c r="Y4878" s="2">
        <f t="shared" si="8"/>
        <v>0.5560292326</v>
      </c>
      <c r="Z4878" s="2">
        <f t="shared" ref="Z4878:AC4878" si="4929">ROUNDDOWN($Y4878*Z$1,0)-IF(MOD($Y4878*Z$1,1)=0,1,0)+1</f>
        <v>2</v>
      </c>
      <c r="AA4878" s="2">
        <f t="shared" si="4929"/>
        <v>2</v>
      </c>
      <c r="AB4878" s="2">
        <f t="shared" si="4929"/>
        <v>3</v>
      </c>
      <c r="AC4878" s="2">
        <f t="shared" si="4929"/>
        <v>3</v>
      </c>
      <c r="AD4878" s="2">
        <f t="shared" si="10"/>
        <v>0</v>
      </c>
      <c r="AE4878" s="2">
        <f t="shared" si="11"/>
        <v>1</v>
      </c>
      <c r="AF4878" s="2">
        <f t="shared" si="12"/>
        <v>0</v>
      </c>
      <c r="AG4878" s="2">
        <f t="shared" si="13"/>
        <v>0</v>
      </c>
      <c r="AH4878" s="2">
        <f t="shared" si="14"/>
        <v>0</v>
      </c>
      <c r="AI4878" s="2">
        <f t="shared" si="15"/>
        <v>0</v>
      </c>
      <c r="AJ4878" s="2">
        <f t="shared" si="16"/>
        <v>0</v>
      </c>
      <c r="AK4878" s="2">
        <f t="shared" si="17"/>
        <v>0</v>
      </c>
      <c r="AL4878" s="2">
        <f t="shared" si="18"/>
        <v>1</v>
      </c>
    </row>
    <row r="4879" ht="13.5" customHeight="1">
      <c r="A4879" s="3">
        <v>45081.0</v>
      </c>
      <c r="B4879" s="2">
        <v>3038.0</v>
      </c>
      <c r="C4879" s="2">
        <f t="shared" si="3"/>
        <v>3038</v>
      </c>
      <c r="D4879" s="2">
        <f t="shared" si="26"/>
        <v>6548.208145</v>
      </c>
      <c r="E4879" s="2">
        <f t="shared" si="20"/>
        <v>2803.337798</v>
      </c>
      <c r="F4879" s="2">
        <v>3.02</v>
      </c>
      <c r="G4879" s="2">
        <f t="shared" si="4"/>
        <v>0.0302</v>
      </c>
      <c r="H4879" s="2">
        <f t="shared" si="21"/>
        <v>2.4117</v>
      </c>
      <c r="I4879" s="2">
        <f t="shared" si="27"/>
        <v>1.952211118</v>
      </c>
      <c r="J4879" s="2">
        <f t="shared" si="5"/>
        <v>550.252836</v>
      </c>
      <c r="K4879" s="2">
        <f t="shared" si="6"/>
        <v>568.8603185</v>
      </c>
      <c r="L4879" s="2">
        <f t="shared" si="7"/>
        <v>0</v>
      </c>
      <c r="M4879" s="2">
        <f t="shared" si="1"/>
        <v>568.8603185</v>
      </c>
      <c r="O4879" s="2">
        <v>4877.0</v>
      </c>
      <c r="P4879" s="2">
        <v>3001.0</v>
      </c>
      <c r="Q4879" s="2">
        <v>2949.0</v>
      </c>
      <c r="R4879" s="2">
        <v>3038.0</v>
      </c>
      <c r="S4879" s="2">
        <v>2980.0</v>
      </c>
      <c r="T4879" s="2">
        <v>1.337267218E9</v>
      </c>
      <c r="U4879" s="2">
        <v>4.0626178E7</v>
      </c>
      <c r="V4879" s="2">
        <v>4.7756854E7</v>
      </c>
      <c r="W4879" s="2">
        <v>1583236.0</v>
      </c>
      <c r="X4879" s="2">
        <v>2446.0</v>
      </c>
      <c r="Y4879" s="2">
        <f t="shared" si="8"/>
        <v>0.9634591961</v>
      </c>
      <c r="Z4879" s="2">
        <f t="shared" ref="Z4879:AC4879" si="4930">ROUNDDOWN($Y4879*Z$1,0)-IF(MOD($Y4879*Z$1,1)=0,1,0)+1</f>
        <v>2</v>
      </c>
      <c r="AA4879" s="2">
        <f t="shared" si="4930"/>
        <v>3</v>
      </c>
      <c r="AB4879" s="2">
        <f t="shared" si="4930"/>
        <v>4</v>
      </c>
      <c r="AC4879" s="2">
        <f t="shared" si="4930"/>
        <v>5</v>
      </c>
      <c r="AD4879" s="2">
        <f t="shared" si="10"/>
        <v>1</v>
      </c>
      <c r="AE4879" s="2">
        <f t="shared" si="11"/>
        <v>0</v>
      </c>
      <c r="AF4879" s="2">
        <f t="shared" si="12"/>
        <v>0</v>
      </c>
      <c r="AG4879" s="2">
        <f t="shared" si="13"/>
        <v>0</v>
      </c>
      <c r="AH4879" s="2">
        <f t="shared" si="14"/>
        <v>0</v>
      </c>
      <c r="AI4879" s="2">
        <f t="shared" si="15"/>
        <v>0</v>
      </c>
      <c r="AJ4879" s="2">
        <f t="shared" si="16"/>
        <v>0</v>
      </c>
      <c r="AK4879" s="2">
        <f t="shared" si="17"/>
        <v>0</v>
      </c>
      <c r="AL4879" s="2">
        <f t="shared" si="18"/>
        <v>1</v>
      </c>
    </row>
    <row r="4880" ht="13.5" customHeight="1">
      <c r="A4880" s="3">
        <v>45082.0</v>
      </c>
      <c r="B4880" s="2">
        <v>3047.0</v>
      </c>
      <c r="C4880" s="2">
        <f t="shared" si="3"/>
        <v>3047</v>
      </c>
      <c r="D4880" s="2">
        <f t="shared" si="26"/>
        <v>6550.839393</v>
      </c>
      <c r="E4880" s="2">
        <f t="shared" si="20"/>
        <v>2803.680366</v>
      </c>
      <c r="F4880" s="2">
        <v>0.3</v>
      </c>
      <c r="G4880" s="2">
        <f t="shared" si="4"/>
        <v>0.003</v>
      </c>
      <c r="H4880" s="2">
        <f t="shared" si="21"/>
        <v>2.4147</v>
      </c>
      <c r="I4880" s="2">
        <f t="shared" si="27"/>
        <v>1.952612945</v>
      </c>
      <c r="J4880" s="2">
        <f t="shared" si="5"/>
        <v>551.9035945</v>
      </c>
      <c r="K4880" s="2">
        <f t="shared" si="6"/>
        <v>570.5668995</v>
      </c>
      <c r="L4880" s="2">
        <f t="shared" si="7"/>
        <v>0</v>
      </c>
      <c r="M4880" s="2">
        <f t="shared" si="1"/>
        <v>570.5668995</v>
      </c>
      <c r="O4880" s="2">
        <v>4878.0</v>
      </c>
      <c r="P4880" s="2">
        <v>3021.0</v>
      </c>
      <c r="Q4880" s="2">
        <v>3038.0</v>
      </c>
      <c r="R4880" s="2">
        <v>3085.0</v>
      </c>
      <c r="S4880" s="2">
        <v>3021.0</v>
      </c>
      <c r="T4880" s="2">
        <v>1.337267218E9</v>
      </c>
      <c r="U4880" s="2">
        <v>4.0746532E7</v>
      </c>
      <c r="V4880" s="2">
        <v>9.626446E7</v>
      </c>
      <c r="W4880" s="2">
        <v>3151893.0</v>
      </c>
      <c r="X4880" s="2">
        <v>5459.0</v>
      </c>
      <c r="Y4880" s="2">
        <f t="shared" si="8"/>
        <v>0.5732846123</v>
      </c>
      <c r="Z4880" s="2">
        <f t="shared" ref="Z4880:AC4880" si="4931">ROUNDDOWN($Y4880*Z$1,0)-IF(MOD($Y4880*Z$1,1)=0,1,0)+1</f>
        <v>2</v>
      </c>
      <c r="AA4880" s="2">
        <f t="shared" si="4931"/>
        <v>2</v>
      </c>
      <c r="AB4880" s="2">
        <f t="shared" si="4931"/>
        <v>3</v>
      </c>
      <c r="AC4880" s="2">
        <f t="shared" si="4931"/>
        <v>3</v>
      </c>
      <c r="AD4880" s="2">
        <f t="shared" si="10"/>
        <v>0</v>
      </c>
      <c r="AE4880" s="2">
        <f t="shared" si="11"/>
        <v>0</v>
      </c>
      <c r="AF4880" s="2">
        <f t="shared" si="12"/>
        <v>0</v>
      </c>
      <c r="AG4880" s="2">
        <f t="shared" si="13"/>
        <v>0</v>
      </c>
      <c r="AH4880" s="2">
        <f t="shared" si="14"/>
        <v>0</v>
      </c>
      <c r="AI4880" s="2">
        <f t="shared" si="15"/>
        <v>1</v>
      </c>
      <c r="AJ4880" s="2">
        <f t="shared" si="16"/>
        <v>0</v>
      </c>
      <c r="AK4880" s="2">
        <f t="shared" si="17"/>
        <v>0</v>
      </c>
      <c r="AL4880" s="2">
        <f t="shared" si="18"/>
        <v>1</v>
      </c>
    </row>
    <row r="4881" ht="13.5" customHeight="1">
      <c r="A4881" s="3">
        <v>45083.0</v>
      </c>
      <c r="B4881" s="2">
        <v>3024.0</v>
      </c>
      <c r="C4881" s="2">
        <f t="shared" si="3"/>
        <v>3024</v>
      </c>
      <c r="D4881" s="2">
        <f t="shared" si="26"/>
        <v>6553.471698</v>
      </c>
      <c r="E4881" s="2">
        <f t="shared" si="20"/>
        <v>2804.022933</v>
      </c>
      <c r="F4881" s="2">
        <v>-0.75</v>
      </c>
      <c r="G4881" s="2">
        <f t="shared" si="4"/>
        <v>-0.0075</v>
      </c>
      <c r="H4881" s="2">
        <f t="shared" si="21"/>
        <v>2.4072</v>
      </c>
      <c r="I4881" s="2">
        <f t="shared" si="27"/>
        <v>1.953014773</v>
      </c>
      <c r="J4881" s="2">
        <f t="shared" si="5"/>
        <v>547.7643176</v>
      </c>
      <c r="K4881" s="2">
        <f t="shared" si="6"/>
        <v>566.2876477</v>
      </c>
      <c r="L4881" s="2">
        <f t="shared" si="7"/>
        <v>0</v>
      </c>
      <c r="M4881" s="2">
        <f t="shared" si="1"/>
        <v>566.2876477</v>
      </c>
      <c r="O4881" s="2">
        <v>4879.0</v>
      </c>
      <c r="P4881" s="2">
        <v>3047.0</v>
      </c>
      <c r="Q4881" s="2">
        <v>3047.0</v>
      </c>
      <c r="R4881" s="2">
        <v>3080.0</v>
      </c>
      <c r="S4881" s="2">
        <v>2967.0</v>
      </c>
      <c r="T4881" s="2">
        <v>1.337267218E9</v>
      </c>
      <c r="U4881" s="2">
        <v>4.0438961E7</v>
      </c>
      <c r="V4881" s="2">
        <v>9.9031789E7</v>
      </c>
      <c r="W4881" s="2">
        <v>3274268.0</v>
      </c>
      <c r="X4881" s="2">
        <v>5821.0</v>
      </c>
      <c r="Y4881" s="2">
        <f t="shared" si="8"/>
        <v>0.2851197726</v>
      </c>
      <c r="Z4881" s="2">
        <f t="shared" ref="Z4881:AC4881" si="4932">ROUNDDOWN($Y4881*Z$1,0)-IF(MOD($Y4881*Z$1,1)=0,1,0)+1</f>
        <v>1</v>
      </c>
      <c r="AA4881" s="2">
        <f t="shared" si="4932"/>
        <v>1</v>
      </c>
      <c r="AB4881" s="2">
        <f t="shared" si="4932"/>
        <v>2</v>
      </c>
      <c r="AC4881" s="2">
        <f t="shared" si="4932"/>
        <v>2</v>
      </c>
      <c r="AD4881" s="2">
        <f t="shared" si="10"/>
        <v>0</v>
      </c>
      <c r="AE4881" s="2">
        <f t="shared" si="11"/>
        <v>0</v>
      </c>
      <c r="AF4881" s="2">
        <f t="shared" si="12"/>
        <v>0</v>
      </c>
      <c r="AG4881" s="2">
        <f t="shared" si="13"/>
        <v>0</v>
      </c>
      <c r="AH4881" s="2">
        <f t="shared" si="14"/>
        <v>0</v>
      </c>
      <c r="AI4881" s="2">
        <f t="shared" si="15"/>
        <v>0</v>
      </c>
      <c r="AJ4881" s="2">
        <f t="shared" si="16"/>
        <v>0</v>
      </c>
      <c r="AK4881" s="2">
        <f t="shared" si="17"/>
        <v>1</v>
      </c>
      <c r="AL4881" s="2">
        <f t="shared" si="18"/>
        <v>1</v>
      </c>
    </row>
    <row r="4882" ht="13.5" customHeight="1">
      <c r="A4882" s="3">
        <v>45084.0</v>
      </c>
      <c r="B4882" s="2">
        <v>3150.0</v>
      </c>
      <c r="C4882" s="2">
        <f t="shared" si="3"/>
        <v>3150</v>
      </c>
      <c r="D4882" s="2">
        <f t="shared" si="26"/>
        <v>6556.105061</v>
      </c>
      <c r="E4882" s="2">
        <f t="shared" si="20"/>
        <v>2804.365501</v>
      </c>
      <c r="F4882" s="2">
        <v>4.17</v>
      </c>
      <c r="G4882" s="2">
        <f t="shared" si="4"/>
        <v>0.0417</v>
      </c>
      <c r="H4882" s="2">
        <f t="shared" si="21"/>
        <v>2.4489</v>
      </c>
      <c r="I4882" s="2">
        <f t="shared" si="27"/>
        <v>1.9534166</v>
      </c>
      <c r="J4882" s="2">
        <f t="shared" si="5"/>
        <v>570.6060896</v>
      </c>
      <c r="K4882" s="2">
        <f t="shared" si="6"/>
        <v>589.9018426</v>
      </c>
      <c r="L4882" s="2">
        <f t="shared" si="7"/>
        <v>0</v>
      </c>
      <c r="M4882" s="2">
        <f t="shared" si="1"/>
        <v>589.9018426</v>
      </c>
      <c r="O4882" s="2">
        <v>4880.0</v>
      </c>
      <c r="P4882" s="2">
        <v>3044.0</v>
      </c>
      <c r="Q4882" s="2">
        <v>3024.0</v>
      </c>
      <c r="R4882" s="2">
        <v>3163.0</v>
      </c>
      <c r="S4882" s="2">
        <v>3043.0</v>
      </c>
      <c r="T4882" s="2">
        <v>1.337267218E9</v>
      </c>
      <c r="U4882" s="2">
        <v>4.2123917E7</v>
      </c>
      <c r="V4882" s="2">
        <v>1.773393E8</v>
      </c>
      <c r="W4882" s="2">
        <v>5664190.0</v>
      </c>
      <c r="X4882" s="2">
        <v>11138.0</v>
      </c>
      <c r="Y4882" s="2">
        <f t="shared" si="8"/>
        <v>0.9880227365</v>
      </c>
      <c r="Z4882" s="2">
        <f t="shared" ref="Z4882:AC4882" si="4933">ROUNDDOWN($Y4882*Z$1,0)-IF(MOD($Y4882*Z$1,1)=0,1,0)+1</f>
        <v>2</v>
      </c>
      <c r="AA4882" s="2">
        <f t="shared" si="4933"/>
        <v>3</v>
      </c>
      <c r="AB4882" s="2">
        <f t="shared" si="4933"/>
        <v>4</v>
      </c>
      <c r="AC4882" s="2">
        <f t="shared" si="4933"/>
        <v>5</v>
      </c>
      <c r="AD4882" s="2">
        <f t="shared" si="10"/>
        <v>0</v>
      </c>
      <c r="AE4882" s="2">
        <f t="shared" si="11"/>
        <v>1</v>
      </c>
      <c r="AF4882" s="2">
        <f t="shared" si="12"/>
        <v>0</v>
      </c>
      <c r="AG4882" s="2">
        <f t="shared" si="13"/>
        <v>0</v>
      </c>
      <c r="AH4882" s="2">
        <f t="shared" si="14"/>
        <v>0</v>
      </c>
      <c r="AI4882" s="2">
        <f t="shared" si="15"/>
        <v>0</v>
      </c>
      <c r="AJ4882" s="2">
        <f t="shared" si="16"/>
        <v>0</v>
      </c>
      <c r="AK4882" s="2">
        <f t="shared" si="17"/>
        <v>0</v>
      </c>
      <c r="AL4882" s="2">
        <f t="shared" si="18"/>
        <v>1</v>
      </c>
    </row>
    <row r="4883" ht="13.5" customHeight="1">
      <c r="A4883" s="3">
        <v>45085.0</v>
      </c>
      <c r="B4883" s="2">
        <v>3221.0</v>
      </c>
      <c r="C4883" s="2">
        <f t="shared" si="3"/>
        <v>3221</v>
      </c>
      <c r="D4883" s="2">
        <f t="shared" si="26"/>
        <v>6558.739482</v>
      </c>
      <c r="E4883" s="2">
        <f t="shared" si="20"/>
        <v>2804.708069</v>
      </c>
      <c r="F4883" s="2">
        <v>2.25</v>
      </c>
      <c r="G4883" s="2">
        <f t="shared" si="4"/>
        <v>0.0225</v>
      </c>
      <c r="H4883" s="2">
        <f t="shared" si="21"/>
        <v>2.4714</v>
      </c>
      <c r="I4883" s="2">
        <f t="shared" si="27"/>
        <v>1.953818427</v>
      </c>
      <c r="J4883" s="2">
        <f t="shared" si="5"/>
        <v>583.4447266</v>
      </c>
      <c r="K4883" s="2">
        <f t="shared" si="6"/>
        <v>603.1746341</v>
      </c>
      <c r="L4883" s="2">
        <f t="shared" si="7"/>
        <v>0</v>
      </c>
      <c r="M4883" s="2">
        <f t="shared" si="1"/>
        <v>603.1746341</v>
      </c>
      <c r="O4883" s="2">
        <v>4881.0</v>
      </c>
      <c r="P4883" s="2">
        <v>3125.0</v>
      </c>
      <c r="Q4883" s="2">
        <v>3150.0</v>
      </c>
      <c r="R4883" s="2">
        <v>3221.0</v>
      </c>
      <c r="S4883" s="2">
        <v>3125.0</v>
      </c>
      <c r="T4883" s="2">
        <v>1.337267218E9</v>
      </c>
      <c r="U4883" s="2">
        <v>4.3073377E7</v>
      </c>
      <c r="V4883" s="2">
        <v>1.13490418E8</v>
      </c>
      <c r="W4883" s="2">
        <v>3566416.0</v>
      </c>
      <c r="X4883" s="2">
        <v>5485.0</v>
      </c>
      <c r="Y4883" s="2">
        <f t="shared" si="8"/>
        <v>0.9208282582</v>
      </c>
      <c r="Z4883" s="2">
        <f t="shared" ref="Z4883:AC4883" si="4934">ROUNDDOWN($Y4883*Z$1,0)-IF(MOD($Y4883*Z$1,1)=0,1,0)+1</f>
        <v>2</v>
      </c>
      <c r="AA4883" s="2">
        <f t="shared" si="4934"/>
        <v>3</v>
      </c>
      <c r="AB4883" s="2">
        <f t="shared" si="4934"/>
        <v>4</v>
      </c>
      <c r="AC4883" s="2">
        <f t="shared" si="4934"/>
        <v>5</v>
      </c>
      <c r="AD4883" s="2">
        <f t="shared" si="10"/>
        <v>1</v>
      </c>
      <c r="AE4883" s="2">
        <f t="shared" si="11"/>
        <v>0</v>
      </c>
      <c r="AF4883" s="2">
        <f t="shared" si="12"/>
        <v>0</v>
      </c>
      <c r="AG4883" s="2">
        <f t="shared" si="13"/>
        <v>0</v>
      </c>
      <c r="AH4883" s="2">
        <f t="shared" si="14"/>
        <v>0</v>
      </c>
      <c r="AI4883" s="2">
        <f t="shared" si="15"/>
        <v>0</v>
      </c>
      <c r="AJ4883" s="2">
        <f t="shared" si="16"/>
        <v>0</v>
      </c>
      <c r="AK4883" s="2">
        <f t="shared" si="17"/>
        <v>0</v>
      </c>
      <c r="AL4883" s="2">
        <f t="shared" si="18"/>
        <v>1</v>
      </c>
    </row>
    <row r="4884" ht="13.5" customHeight="1">
      <c r="A4884" s="3">
        <v>45088.0</v>
      </c>
      <c r="B4884" s="2">
        <v>3235.0</v>
      </c>
      <c r="C4884" s="2">
        <f t="shared" si="3"/>
        <v>3235</v>
      </c>
      <c r="D4884" s="2">
        <f t="shared" si="26"/>
        <v>6561.374962</v>
      </c>
      <c r="E4884" s="2">
        <f t="shared" si="20"/>
        <v>2805.050637</v>
      </c>
      <c r="F4884" s="2">
        <v>0.43</v>
      </c>
      <c r="G4884" s="2">
        <f t="shared" si="4"/>
        <v>0.0043</v>
      </c>
      <c r="H4884" s="2">
        <f t="shared" si="21"/>
        <v>2.4757</v>
      </c>
      <c r="I4884" s="2">
        <f t="shared" si="27"/>
        <v>1.954220254</v>
      </c>
      <c r="J4884" s="2">
        <f t="shared" si="5"/>
        <v>585.9535389</v>
      </c>
      <c r="K4884" s="2">
        <f t="shared" si="6"/>
        <v>605.768285</v>
      </c>
      <c r="L4884" s="2">
        <f t="shared" si="7"/>
        <v>0</v>
      </c>
      <c r="M4884" s="2">
        <f t="shared" si="1"/>
        <v>605.768285</v>
      </c>
      <c r="O4884" s="2">
        <v>4882.0</v>
      </c>
      <c r="P4884" s="2">
        <v>3249.0</v>
      </c>
      <c r="Q4884" s="2">
        <v>3221.0</v>
      </c>
      <c r="R4884" s="2">
        <v>3278.0</v>
      </c>
      <c r="S4884" s="2">
        <v>3222.0</v>
      </c>
      <c r="T4884" s="2">
        <v>1.337267218E9</v>
      </c>
      <c r="U4884" s="2">
        <v>4.3260595E7</v>
      </c>
      <c r="V4884" s="2">
        <v>3.3946523E7</v>
      </c>
      <c r="W4884" s="2">
        <v>1044794.0</v>
      </c>
      <c r="X4884" s="2">
        <v>1389.0</v>
      </c>
      <c r="Y4884" s="2">
        <f t="shared" si="8"/>
        <v>0.6086073894</v>
      </c>
      <c r="Z4884" s="2">
        <f t="shared" ref="Z4884:AC4884" si="4935">ROUNDDOWN($Y4884*Z$1,0)-IF(MOD($Y4884*Z$1,1)=0,1,0)+1</f>
        <v>2</v>
      </c>
      <c r="AA4884" s="2">
        <f t="shared" si="4935"/>
        <v>2</v>
      </c>
      <c r="AB4884" s="2">
        <f t="shared" si="4935"/>
        <v>3</v>
      </c>
      <c r="AC4884" s="2">
        <f t="shared" si="4935"/>
        <v>4</v>
      </c>
      <c r="AD4884" s="2">
        <f t="shared" si="10"/>
        <v>0</v>
      </c>
      <c r="AE4884" s="2">
        <f t="shared" si="11"/>
        <v>0</v>
      </c>
      <c r="AF4884" s="2">
        <f t="shared" si="12"/>
        <v>0</v>
      </c>
      <c r="AG4884" s="2">
        <f t="shared" si="13"/>
        <v>0</v>
      </c>
      <c r="AH4884" s="2">
        <f t="shared" si="14"/>
        <v>1</v>
      </c>
      <c r="AI4884" s="2">
        <f t="shared" si="15"/>
        <v>0</v>
      </c>
      <c r="AJ4884" s="2">
        <f t="shared" si="16"/>
        <v>0</v>
      </c>
      <c r="AK4884" s="2">
        <f t="shared" si="17"/>
        <v>0</v>
      </c>
      <c r="AL4884" s="2">
        <f t="shared" si="18"/>
        <v>1</v>
      </c>
    </row>
    <row r="4885" ht="13.5" customHeight="1">
      <c r="A4885" s="3">
        <v>45089.0</v>
      </c>
      <c r="B4885" s="2">
        <v>3228.0</v>
      </c>
      <c r="C4885" s="2">
        <f t="shared" si="3"/>
        <v>3228</v>
      </c>
      <c r="D4885" s="2">
        <f t="shared" si="26"/>
        <v>6564.011501</v>
      </c>
      <c r="E4885" s="2">
        <f t="shared" si="20"/>
        <v>2805.393204</v>
      </c>
      <c r="F4885" s="2">
        <v>-0.22</v>
      </c>
      <c r="G4885" s="2">
        <f t="shared" si="4"/>
        <v>-0.0022</v>
      </c>
      <c r="H4885" s="2">
        <f t="shared" si="21"/>
        <v>2.4735</v>
      </c>
      <c r="I4885" s="2">
        <f t="shared" si="27"/>
        <v>1.954622081</v>
      </c>
      <c r="J4885" s="2">
        <f t="shared" si="5"/>
        <v>584.6644412</v>
      </c>
      <c r="K4885" s="2">
        <f t="shared" si="6"/>
        <v>604.4355948</v>
      </c>
      <c r="L4885" s="2">
        <f t="shared" si="7"/>
        <v>0</v>
      </c>
      <c r="M4885" s="2">
        <f t="shared" si="1"/>
        <v>604.4355948</v>
      </c>
      <c r="O4885" s="2">
        <v>4883.0</v>
      </c>
      <c r="P4885" s="2">
        <v>3235.0</v>
      </c>
      <c r="Q4885" s="2">
        <v>3235.0</v>
      </c>
      <c r="R4885" s="2">
        <v>3249.0</v>
      </c>
      <c r="S4885" s="2">
        <v>3190.0</v>
      </c>
      <c r="T4885" s="2">
        <v>1.337267218E9</v>
      </c>
      <c r="U4885" s="2">
        <v>4.3166986E7</v>
      </c>
      <c r="V4885" s="2">
        <v>8.8218919E7</v>
      </c>
      <c r="W4885" s="2">
        <v>2732378.0</v>
      </c>
      <c r="X4885" s="2">
        <v>5171.0</v>
      </c>
      <c r="Y4885" s="2">
        <f t="shared" si="8"/>
        <v>0.426410881</v>
      </c>
      <c r="Z4885" s="2">
        <f t="shared" ref="Z4885:AC4885" si="4936">ROUNDDOWN($Y4885*Z$1,0)-IF(MOD($Y4885*Z$1,1)=0,1,0)+1</f>
        <v>1</v>
      </c>
      <c r="AA4885" s="2">
        <f t="shared" si="4936"/>
        <v>2</v>
      </c>
      <c r="AB4885" s="2">
        <f t="shared" si="4936"/>
        <v>2</v>
      </c>
      <c r="AC4885" s="2">
        <f t="shared" si="4936"/>
        <v>3</v>
      </c>
      <c r="AD4885" s="2">
        <f t="shared" si="10"/>
        <v>0</v>
      </c>
      <c r="AE4885" s="2">
        <f t="shared" si="11"/>
        <v>0</v>
      </c>
      <c r="AF4885" s="2">
        <f t="shared" si="12"/>
        <v>1</v>
      </c>
      <c r="AG4885" s="2">
        <f t="shared" si="13"/>
        <v>0</v>
      </c>
      <c r="AH4885" s="2">
        <f t="shared" si="14"/>
        <v>0</v>
      </c>
      <c r="AI4885" s="2">
        <f t="shared" si="15"/>
        <v>0</v>
      </c>
      <c r="AJ4885" s="2">
        <f t="shared" si="16"/>
        <v>0</v>
      </c>
      <c r="AK4885" s="2">
        <f t="shared" si="17"/>
        <v>0</v>
      </c>
      <c r="AL4885" s="2">
        <f t="shared" si="18"/>
        <v>1</v>
      </c>
    </row>
    <row r="4886" ht="13.5" customHeight="1">
      <c r="A4886" s="3">
        <v>45090.0</v>
      </c>
      <c r="B4886" s="2">
        <v>3188.0</v>
      </c>
      <c r="C4886" s="2">
        <f t="shared" si="3"/>
        <v>3188</v>
      </c>
      <c r="D4886" s="2">
        <f t="shared" si="26"/>
        <v>6566.649099</v>
      </c>
      <c r="E4886" s="2">
        <f t="shared" si="20"/>
        <v>2805.735772</v>
      </c>
      <c r="F4886" s="2">
        <v>-1.24</v>
      </c>
      <c r="G4886" s="2">
        <f t="shared" si="4"/>
        <v>-0.0124</v>
      </c>
      <c r="H4886" s="2">
        <f t="shared" si="21"/>
        <v>2.4611</v>
      </c>
      <c r="I4886" s="2">
        <f t="shared" si="27"/>
        <v>1.955023908</v>
      </c>
      <c r="J4886" s="2">
        <f t="shared" si="5"/>
        <v>577.4146021</v>
      </c>
      <c r="K4886" s="2">
        <f t="shared" si="6"/>
        <v>596.9405934</v>
      </c>
      <c r="L4886" s="2">
        <f t="shared" si="7"/>
        <v>0</v>
      </c>
      <c r="M4886" s="2">
        <f t="shared" si="1"/>
        <v>596.9405934</v>
      </c>
      <c r="O4886" s="2">
        <v>4884.0</v>
      </c>
      <c r="P4886" s="2">
        <v>3230.0</v>
      </c>
      <c r="Q4886" s="2">
        <v>3228.0</v>
      </c>
      <c r="R4886" s="2">
        <v>3267.0</v>
      </c>
      <c r="S4886" s="2">
        <v>3186.0</v>
      </c>
      <c r="T4886" s="2">
        <v>1.337267218E9</v>
      </c>
      <c r="U4886" s="2">
        <v>4.2632079E7</v>
      </c>
      <c r="V4886" s="2">
        <v>5.6281678E7</v>
      </c>
      <c r="W4886" s="2">
        <v>1749827.0</v>
      </c>
      <c r="X4886" s="2">
        <v>3750.0</v>
      </c>
      <c r="Y4886" s="2">
        <f t="shared" si="8"/>
        <v>0.1849370686</v>
      </c>
      <c r="Z4886" s="2">
        <f t="shared" ref="Z4886:AC4886" si="4937">ROUNDDOWN($Y4886*Z$1,0)-IF(MOD($Y4886*Z$1,1)=0,1,0)+1</f>
        <v>1</v>
      </c>
      <c r="AA4886" s="2">
        <f t="shared" si="4937"/>
        <v>1</v>
      </c>
      <c r="AB4886" s="2">
        <f t="shared" si="4937"/>
        <v>1</v>
      </c>
      <c r="AC4886" s="2">
        <f t="shared" si="4937"/>
        <v>1</v>
      </c>
      <c r="AD4886" s="2">
        <f t="shared" si="10"/>
        <v>0</v>
      </c>
      <c r="AE4886" s="2">
        <f t="shared" si="11"/>
        <v>0</v>
      </c>
      <c r="AF4886" s="2">
        <f t="shared" si="12"/>
        <v>0</v>
      </c>
      <c r="AG4886" s="2">
        <f t="shared" si="13"/>
        <v>1</v>
      </c>
      <c r="AH4886" s="2">
        <f t="shared" si="14"/>
        <v>0</v>
      </c>
      <c r="AI4886" s="2">
        <f t="shared" si="15"/>
        <v>0</v>
      </c>
      <c r="AJ4886" s="2">
        <f t="shared" si="16"/>
        <v>0</v>
      </c>
      <c r="AK4886" s="2">
        <f t="shared" si="17"/>
        <v>0</v>
      </c>
      <c r="AL4886" s="2">
        <f t="shared" si="18"/>
        <v>1</v>
      </c>
    </row>
    <row r="4887" ht="13.5" customHeight="1">
      <c r="A4887" s="3">
        <v>45091.0</v>
      </c>
      <c r="B4887" s="2">
        <v>3105.0</v>
      </c>
      <c r="C4887" s="2">
        <f t="shared" si="3"/>
        <v>3105</v>
      </c>
      <c r="D4887" s="2">
        <f t="shared" si="26"/>
        <v>6569.287757</v>
      </c>
      <c r="E4887" s="2">
        <f t="shared" si="20"/>
        <v>2806.07834</v>
      </c>
      <c r="F4887" s="2">
        <v>-2.6</v>
      </c>
      <c r="G4887" s="2">
        <f t="shared" si="4"/>
        <v>-0.026</v>
      </c>
      <c r="H4887" s="2">
        <f t="shared" si="21"/>
        <v>2.4351</v>
      </c>
      <c r="I4887" s="2">
        <f t="shared" si="27"/>
        <v>1.955425736</v>
      </c>
      <c r="J4887" s="2">
        <f t="shared" si="5"/>
        <v>562.4018224</v>
      </c>
      <c r="K4887" s="2">
        <f t="shared" si="6"/>
        <v>581.420138</v>
      </c>
      <c r="L4887" s="2">
        <f t="shared" si="7"/>
        <v>0</v>
      </c>
      <c r="M4887" s="2">
        <f t="shared" si="1"/>
        <v>581.420138</v>
      </c>
      <c r="O4887" s="2">
        <v>4885.0</v>
      </c>
      <c r="P4887" s="2">
        <v>3195.0</v>
      </c>
      <c r="Q4887" s="2">
        <v>3188.0</v>
      </c>
      <c r="R4887" s="2">
        <v>3235.0</v>
      </c>
      <c r="S4887" s="2">
        <v>3101.0</v>
      </c>
      <c r="T4887" s="2">
        <v>1.337267218E9</v>
      </c>
      <c r="U4887" s="2">
        <v>4.1522147E7</v>
      </c>
      <c r="V4887" s="2">
        <v>8.3152484E7</v>
      </c>
      <c r="W4887" s="2">
        <v>2647617.0</v>
      </c>
      <c r="X4887" s="2">
        <v>4185.0</v>
      </c>
      <c r="Y4887" s="2">
        <f t="shared" si="8"/>
        <v>0.04922858303</v>
      </c>
      <c r="Z4887" s="2">
        <f t="shared" ref="Z4887:AC4887" si="4938">ROUNDDOWN($Y4887*Z$1,0)-IF(MOD($Y4887*Z$1,1)=0,1,0)+1</f>
        <v>1</v>
      </c>
      <c r="AA4887" s="2">
        <f t="shared" si="4938"/>
        <v>1</v>
      </c>
      <c r="AB4887" s="2">
        <f t="shared" si="4938"/>
        <v>1</v>
      </c>
      <c r="AC4887" s="2">
        <f t="shared" si="4938"/>
        <v>1</v>
      </c>
      <c r="AD4887" s="2">
        <f t="shared" si="10"/>
        <v>0</v>
      </c>
      <c r="AE4887" s="2">
        <f t="shared" si="11"/>
        <v>0</v>
      </c>
      <c r="AF4887" s="2">
        <f t="shared" si="12"/>
        <v>0</v>
      </c>
      <c r="AG4887" s="2">
        <f t="shared" si="13"/>
        <v>0</v>
      </c>
      <c r="AH4887" s="2">
        <f t="shared" si="14"/>
        <v>0</v>
      </c>
      <c r="AI4887" s="2">
        <f t="shared" si="15"/>
        <v>0</v>
      </c>
      <c r="AJ4887" s="2">
        <f t="shared" si="16"/>
        <v>1</v>
      </c>
      <c r="AK4887" s="2">
        <f t="shared" si="17"/>
        <v>0</v>
      </c>
      <c r="AL4887" s="2">
        <f t="shared" si="18"/>
        <v>1</v>
      </c>
    </row>
    <row r="4888" ht="13.5" customHeight="1">
      <c r="A4888" s="3">
        <v>45092.0</v>
      </c>
      <c r="B4888" s="2">
        <v>3124.0</v>
      </c>
      <c r="C4888" s="2">
        <f t="shared" si="3"/>
        <v>3124</v>
      </c>
      <c r="D4888" s="2">
        <f t="shared" si="26"/>
        <v>6571.927475</v>
      </c>
      <c r="E4888" s="2">
        <f t="shared" si="20"/>
        <v>2806.420907</v>
      </c>
      <c r="F4888" s="2">
        <v>0.61</v>
      </c>
      <c r="G4888" s="2">
        <f t="shared" si="4"/>
        <v>0.0061</v>
      </c>
      <c r="H4888" s="2">
        <f t="shared" si="21"/>
        <v>2.4412</v>
      </c>
      <c r="I4888" s="2">
        <f t="shared" si="27"/>
        <v>1.955827563</v>
      </c>
      <c r="J4888" s="2">
        <f t="shared" si="5"/>
        <v>565.8324736</v>
      </c>
      <c r="K4888" s="2">
        <f t="shared" si="6"/>
        <v>584.9668008</v>
      </c>
      <c r="L4888" s="2">
        <f t="shared" si="7"/>
        <v>0</v>
      </c>
      <c r="M4888" s="2">
        <f t="shared" si="1"/>
        <v>584.9668008</v>
      </c>
      <c r="O4888" s="2">
        <v>4886.0</v>
      </c>
      <c r="P4888" s="2">
        <v>3110.0</v>
      </c>
      <c r="Q4888" s="2">
        <v>3105.0</v>
      </c>
      <c r="R4888" s="2">
        <v>3156.0</v>
      </c>
      <c r="S4888" s="2">
        <v>3100.0</v>
      </c>
      <c r="T4888" s="2">
        <v>1.337267218E9</v>
      </c>
      <c r="U4888" s="2">
        <v>4.1776228E7</v>
      </c>
      <c r="V4888" s="2">
        <v>1.08250629E8</v>
      </c>
      <c r="W4888" s="2">
        <v>3461295.0</v>
      </c>
      <c r="X4888" s="2">
        <v>4277.0</v>
      </c>
      <c r="Y4888" s="2">
        <f t="shared" si="8"/>
        <v>0.6549939099</v>
      </c>
      <c r="Z4888" s="2">
        <f t="shared" ref="Z4888:AC4888" si="4939">ROUNDDOWN($Y4888*Z$1,0)-IF(MOD($Y4888*Z$1,1)=0,1,0)+1</f>
        <v>2</v>
      </c>
      <c r="AA4888" s="2">
        <f t="shared" si="4939"/>
        <v>2</v>
      </c>
      <c r="AB4888" s="2">
        <f t="shared" si="4939"/>
        <v>3</v>
      </c>
      <c r="AC4888" s="2">
        <f t="shared" si="4939"/>
        <v>4</v>
      </c>
      <c r="AD4888" s="2">
        <f t="shared" si="10"/>
        <v>0</v>
      </c>
      <c r="AE4888" s="2">
        <f t="shared" si="11"/>
        <v>0</v>
      </c>
      <c r="AF4888" s="2">
        <f t="shared" si="12"/>
        <v>0</v>
      </c>
      <c r="AG4888" s="2">
        <f t="shared" si="13"/>
        <v>0</v>
      </c>
      <c r="AH4888" s="2">
        <f t="shared" si="14"/>
        <v>1</v>
      </c>
      <c r="AI4888" s="2">
        <f t="shared" si="15"/>
        <v>0</v>
      </c>
      <c r="AJ4888" s="2">
        <f t="shared" si="16"/>
        <v>0</v>
      </c>
      <c r="AK4888" s="2">
        <f t="shared" si="17"/>
        <v>0</v>
      </c>
      <c r="AL4888" s="2">
        <f t="shared" si="18"/>
        <v>1</v>
      </c>
    </row>
    <row r="4889" ht="13.5" customHeight="1">
      <c r="A4889" s="3">
        <v>45095.0</v>
      </c>
      <c r="B4889" s="2">
        <v>3108.0</v>
      </c>
      <c r="C4889" s="2">
        <f t="shared" si="3"/>
        <v>3108</v>
      </c>
      <c r="D4889" s="2">
        <f t="shared" si="26"/>
        <v>6574.568254</v>
      </c>
      <c r="E4889" s="2">
        <f t="shared" si="20"/>
        <v>2806.763475</v>
      </c>
      <c r="F4889" s="2">
        <v>-0.51</v>
      </c>
      <c r="G4889" s="2">
        <f t="shared" si="4"/>
        <v>-0.0051</v>
      </c>
      <c r="H4889" s="2">
        <f t="shared" si="21"/>
        <v>2.4361</v>
      </c>
      <c r="I4889" s="2">
        <f t="shared" si="27"/>
        <v>1.95622939</v>
      </c>
      <c r="J4889" s="2">
        <f t="shared" si="5"/>
        <v>562.9467279</v>
      </c>
      <c r="K4889" s="2">
        <f t="shared" si="6"/>
        <v>581.9834702</v>
      </c>
      <c r="L4889" s="2">
        <f t="shared" si="7"/>
        <v>0</v>
      </c>
      <c r="M4889" s="2">
        <f t="shared" si="1"/>
        <v>581.9834702</v>
      </c>
      <c r="O4889" s="2">
        <v>4887.0</v>
      </c>
      <c r="P4889" s="2">
        <v>3150.0</v>
      </c>
      <c r="Q4889" s="2">
        <v>3124.0</v>
      </c>
      <c r="R4889" s="2">
        <v>3165.0</v>
      </c>
      <c r="S4889" s="2">
        <v>3086.0</v>
      </c>
      <c r="T4889" s="2">
        <v>1.337267218E9</v>
      </c>
      <c r="U4889" s="2">
        <v>4.1562265E7</v>
      </c>
      <c r="V4889" s="2">
        <v>2.6396231E7</v>
      </c>
      <c r="W4889" s="2">
        <v>844858.0</v>
      </c>
      <c r="X4889" s="2">
        <v>1391.0</v>
      </c>
      <c r="Y4889" s="2">
        <f t="shared" si="8"/>
        <v>0.3431790499</v>
      </c>
      <c r="Z4889" s="2">
        <f t="shared" ref="Z4889:AC4889" si="4940">ROUNDDOWN($Y4889*Z$1,0)-IF(MOD($Y4889*Z$1,1)=0,1,0)+1</f>
        <v>1</v>
      </c>
      <c r="AA4889" s="2">
        <f t="shared" si="4940"/>
        <v>2</v>
      </c>
      <c r="AB4889" s="2">
        <f t="shared" si="4940"/>
        <v>2</v>
      </c>
      <c r="AC4889" s="2">
        <f t="shared" si="4940"/>
        <v>2</v>
      </c>
      <c r="AD4889" s="2">
        <f t="shared" si="10"/>
        <v>0</v>
      </c>
      <c r="AE4889" s="2">
        <f t="shared" si="11"/>
        <v>0</v>
      </c>
      <c r="AF4889" s="2">
        <f t="shared" si="12"/>
        <v>0</v>
      </c>
      <c r="AG4889" s="2">
        <f t="shared" si="13"/>
        <v>1</v>
      </c>
      <c r="AH4889" s="2">
        <f t="shared" si="14"/>
        <v>0</v>
      </c>
      <c r="AI4889" s="2">
        <f t="shared" si="15"/>
        <v>0</v>
      </c>
      <c r="AJ4889" s="2">
        <f t="shared" si="16"/>
        <v>0</v>
      </c>
      <c r="AK4889" s="2">
        <f t="shared" si="17"/>
        <v>0</v>
      </c>
      <c r="AL4889" s="2">
        <f t="shared" si="18"/>
        <v>1</v>
      </c>
    </row>
    <row r="4890" ht="13.5" customHeight="1">
      <c r="A4890" s="3">
        <v>45096.0</v>
      </c>
      <c r="B4890" s="2">
        <v>3066.0</v>
      </c>
      <c r="C4890" s="2">
        <f t="shared" si="3"/>
        <v>3066</v>
      </c>
      <c r="D4890" s="2">
        <f t="shared" si="26"/>
        <v>6577.210094</v>
      </c>
      <c r="E4890" s="2">
        <f t="shared" si="20"/>
        <v>2807.106043</v>
      </c>
      <c r="F4890" s="2">
        <v>-1.35</v>
      </c>
      <c r="G4890" s="2">
        <f t="shared" si="4"/>
        <v>-0.0135</v>
      </c>
      <c r="H4890" s="2">
        <f t="shared" si="21"/>
        <v>2.4226</v>
      </c>
      <c r="I4890" s="2">
        <f t="shared" si="27"/>
        <v>1.956631217</v>
      </c>
      <c r="J4890" s="2">
        <f t="shared" si="5"/>
        <v>555.3469471</v>
      </c>
      <c r="K4890" s="2">
        <f t="shared" si="6"/>
        <v>574.1266933</v>
      </c>
      <c r="L4890" s="2">
        <f t="shared" si="7"/>
        <v>0</v>
      </c>
      <c r="M4890" s="2">
        <f t="shared" si="1"/>
        <v>574.1266933</v>
      </c>
      <c r="O4890" s="2">
        <v>4888.0</v>
      </c>
      <c r="P4890" s="2">
        <v>3080.0</v>
      </c>
      <c r="Q4890" s="2">
        <v>3108.0</v>
      </c>
      <c r="R4890" s="2">
        <v>3108.0</v>
      </c>
      <c r="S4890" s="2">
        <v>3066.0</v>
      </c>
      <c r="T4890" s="2">
        <v>1.337267218E9</v>
      </c>
      <c r="U4890" s="2">
        <v>4.1000613E7</v>
      </c>
      <c r="V4890" s="2">
        <v>7.4151159E7</v>
      </c>
      <c r="W4890" s="2">
        <v>2403448.0</v>
      </c>
      <c r="X4890" s="2">
        <v>3902.0</v>
      </c>
      <c r="Y4890" s="2">
        <f t="shared" si="8"/>
        <v>0.1674786845</v>
      </c>
      <c r="Z4890" s="2">
        <f t="shared" ref="Z4890:AC4890" si="4941">ROUNDDOWN($Y4890*Z$1,0)-IF(MOD($Y4890*Z$1,1)=0,1,0)+1</f>
        <v>1</v>
      </c>
      <c r="AA4890" s="2">
        <f t="shared" si="4941"/>
        <v>1</v>
      </c>
      <c r="AB4890" s="2">
        <f t="shared" si="4941"/>
        <v>1</v>
      </c>
      <c r="AC4890" s="2">
        <f t="shared" si="4941"/>
        <v>1</v>
      </c>
      <c r="AD4890" s="2">
        <f t="shared" si="10"/>
        <v>0</v>
      </c>
      <c r="AE4890" s="2">
        <f t="shared" si="11"/>
        <v>0</v>
      </c>
      <c r="AF4890" s="2">
        <f t="shared" si="12"/>
        <v>0</v>
      </c>
      <c r="AG4890" s="2">
        <f t="shared" si="13"/>
        <v>0</v>
      </c>
      <c r="AH4890" s="2">
        <f t="shared" si="14"/>
        <v>0</v>
      </c>
      <c r="AI4890" s="2">
        <f t="shared" si="15"/>
        <v>0</v>
      </c>
      <c r="AJ4890" s="2">
        <f t="shared" si="16"/>
        <v>1</v>
      </c>
      <c r="AK4890" s="2">
        <f t="shared" si="17"/>
        <v>0</v>
      </c>
      <c r="AL4890" s="2">
        <f t="shared" si="18"/>
        <v>1</v>
      </c>
    </row>
    <row r="4891" ht="13.5" customHeight="1">
      <c r="A4891" s="3">
        <v>45097.0</v>
      </c>
      <c r="B4891" s="2">
        <v>3116.0</v>
      </c>
      <c r="C4891" s="2">
        <f t="shared" si="3"/>
        <v>3116</v>
      </c>
      <c r="D4891" s="2">
        <f t="shared" si="26"/>
        <v>6579.852996</v>
      </c>
      <c r="E4891" s="2">
        <f t="shared" si="20"/>
        <v>2807.448611</v>
      </c>
      <c r="F4891" s="2">
        <v>1.63</v>
      </c>
      <c r="G4891" s="2">
        <f t="shared" si="4"/>
        <v>0.0163</v>
      </c>
      <c r="H4891" s="2">
        <f t="shared" si="21"/>
        <v>2.4389</v>
      </c>
      <c r="I4891" s="2">
        <f t="shared" si="27"/>
        <v>1.957033044</v>
      </c>
      <c r="J4891" s="2">
        <f t="shared" si="5"/>
        <v>564.3991024</v>
      </c>
      <c r="K4891" s="2">
        <f t="shared" si="6"/>
        <v>583.4849584</v>
      </c>
      <c r="L4891" s="2">
        <f t="shared" si="7"/>
        <v>0</v>
      </c>
      <c r="M4891" s="2">
        <f t="shared" si="1"/>
        <v>583.4849584</v>
      </c>
      <c r="O4891" s="2">
        <v>4889.0</v>
      </c>
      <c r="P4891" s="2">
        <v>3065.0</v>
      </c>
      <c r="Q4891" s="2">
        <v>3066.0</v>
      </c>
      <c r="R4891" s="2">
        <v>3135.0</v>
      </c>
      <c r="S4891" s="2">
        <v>3063.0</v>
      </c>
      <c r="T4891" s="2">
        <v>1.337267218E9</v>
      </c>
      <c r="U4891" s="2">
        <v>4.1669247E7</v>
      </c>
      <c r="V4891" s="2">
        <v>6.7365037E7</v>
      </c>
      <c r="W4891" s="2">
        <v>2172017.0</v>
      </c>
      <c r="X4891" s="2">
        <v>4322.0</v>
      </c>
      <c r="Y4891" s="2">
        <f t="shared" si="8"/>
        <v>0.861043443</v>
      </c>
      <c r="Z4891" s="2">
        <f t="shared" ref="Z4891:AC4891" si="4942">ROUNDDOWN($Y4891*Z$1,0)-IF(MOD($Y4891*Z$1,1)=0,1,0)+1</f>
        <v>2</v>
      </c>
      <c r="AA4891" s="2">
        <f t="shared" si="4942"/>
        <v>3</v>
      </c>
      <c r="AB4891" s="2">
        <f t="shared" si="4942"/>
        <v>4</v>
      </c>
      <c r="AC4891" s="2">
        <f t="shared" si="4942"/>
        <v>5</v>
      </c>
      <c r="AD4891" s="2">
        <f t="shared" si="10"/>
        <v>0</v>
      </c>
      <c r="AE4891" s="2">
        <f t="shared" si="11"/>
        <v>0</v>
      </c>
      <c r="AF4891" s="2">
        <f t="shared" si="12"/>
        <v>0</v>
      </c>
      <c r="AG4891" s="2">
        <f t="shared" si="13"/>
        <v>0</v>
      </c>
      <c r="AH4891" s="2">
        <f t="shared" si="14"/>
        <v>0</v>
      </c>
      <c r="AI4891" s="2">
        <f t="shared" si="15"/>
        <v>1</v>
      </c>
      <c r="AJ4891" s="2">
        <f t="shared" si="16"/>
        <v>0</v>
      </c>
      <c r="AK4891" s="2">
        <f t="shared" si="17"/>
        <v>0</v>
      </c>
      <c r="AL4891" s="2">
        <f t="shared" si="18"/>
        <v>1</v>
      </c>
    </row>
    <row r="4892" ht="13.5" customHeight="1">
      <c r="A4892" s="3">
        <v>45098.0</v>
      </c>
      <c r="B4892" s="2">
        <v>3100.0</v>
      </c>
      <c r="C4892" s="2">
        <f t="shared" si="3"/>
        <v>3100</v>
      </c>
      <c r="D4892" s="2">
        <f t="shared" si="26"/>
        <v>6582.49696</v>
      </c>
      <c r="E4892" s="2">
        <f t="shared" si="20"/>
        <v>2807.791178</v>
      </c>
      <c r="F4892" s="2">
        <v>-0.51</v>
      </c>
      <c r="G4892" s="2">
        <f t="shared" si="4"/>
        <v>-0.0051</v>
      </c>
      <c r="H4892" s="2">
        <f t="shared" si="21"/>
        <v>2.4338</v>
      </c>
      <c r="I4892" s="2">
        <f t="shared" si="27"/>
        <v>1.957434871</v>
      </c>
      <c r="J4892" s="2">
        <f t="shared" si="5"/>
        <v>561.5206669</v>
      </c>
      <c r="K4892" s="2">
        <f t="shared" si="6"/>
        <v>580.5091851</v>
      </c>
      <c r="L4892" s="2">
        <f t="shared" si="7"/>
        <v>0</v>
      </c>
      <c r="M4892" s="2">
        <f t="shared" si="1"/>
        <v>580.5091851</v>
      </c>
      <c r="O4892" s="2">
        <v>4890.0</v>
      </c>
      <c r="P4892" s="2">
        <v>3116.0</v>
      </c>
      <c r="Q4892" s="2">
        <v>3116.0</v>
      </c>
      <c r="R4892" s="2">
        <v>3175.0</v>
      </c>
      <c r="S4892" s="2">
        <v>3100.0</v>
      </c>
      <c r="T4892" s="2">
        <v>1.337267218E9</v>
      </c>
      <c r="U4892" s="2">
        <v>4.1455284E7</v>
      </c>
      <c r="V4892" s="2">
        <v>6.2428667E7</v>
      </c>
      <c r="W4892" s="2">
        <v>1990458.0</v>
      </c>
      <c r="X4892" s="2">
        <v>4154.0</v>
      </c>
      <c r="Y4892" s="2">
        <f t="shared" si="8"/>
        <v>0.3431790499</v>
      </c>
      <c r="Z4892" s="2">
        <f t="shared" ref="Z4892:AC4892" si="4943">ROUNDDOWN($Y4892*Z$1,0)-IF(MOD($Y4892*Z$1,1)=0,1,0)+1</f>
        <v>1</v>
      </c>
      <c r="AA4892" s="2">
        <f t="shared" si="4943"/>
        <v>2</v>
      </c>
      <c r="AB4892" s="2">
        <f t="shared" si="4943"/>
        <v>2</v>
      </c>
      <c r="AC4892" s="2">
        <f t="shared" si="4943"/>
        <v>2</v>
      </c>
      <c r="AD4892" s="2">
        <f t="shared" si="10"/>
        <v>0</v>
      </c>
      <c r="AE4892" s="2">
        <f t="shared" si="11"/>
        <v>0</v>
      </c>
      <c r="AF4892" s="2">
        <f t="shared" si="12"/>
        <v>0</v>
      </c>
      <c r="AG4892" s="2">
        <f t="shared" si="13"/>
        <v>0</v>
      </c>
      <c r="AH4892" s="2">
        <f t="shared" si="14"/>
        <v>0</v>
      </c>
      <c r="AI4892" s="2">
        <f t="shared" si="15"/>
        <v>0</v>
      </c>
      <c r="AJ4892" s="2">
        <f t="shared" si="16"/>
        <v>1</v>
      </c>
      <c r="AK4892" s="2">
        <f t="shared" si="17"/>
        <v>0</v>
      </c>
      <c r="AL4892" s="2">
        <f t="shared" si="18"/>
        <v>1</v>
      </c>
    </row>
    <row r="4893" ht="13.5" customHeight="1">
      <c r="A4893" s="3">
        <v>45099.0</v>
      </c>
      <c r="B4893" s="2">
        <v>3105.0</v>
      </c>
      <c r="C4893" s="2">
        <f t="shared" si="3"/>
        <v>3105</v>
      </c>
      <c r="D4893" s="2">
        <f t="shared" si="26"/>
        <v>6585.141986</v>
      </c>
      <c r="E4893" s="2">
        <f t="shared" si="20"/>
        <v>2808.133746</v>
      </c>
      <c r="F4893" s="2">
        <v>0.16</v>
      </c>
      <c r="G4893" s="2">
        <f t="shared" si="4"/>
        <v>0.0016</v>
      </c>
      <c r="H4893" s="2">
        <f t="shared" si="21"/>
        <v>2.4354</v>
      </c>
      <c r="I4893" s="2">
        <f t="shared" si="27"/>
        <v>1.957836699</v>
      </c>
      <c r="J4893" s="2">
        <f t="shared" si="5"/>
        <v>562.4191</v>
      </c>
      <c r="K4893" s="2">
        <f t="shared" si="6"/>
        <v>581.4379998</v>
      </c>
      <c r="L4893" s="2">
        <f t="shared" si="7"/>
        <v>0</v>
      </c>
      <c r="M4893" s="2">
        <f t="shared" si="1"/>
        <v>581.4379998</v>
      </c>
      <c r="O4893" s="2">
        <v>4891.0</v>
      </c>
      <c r="P4893" s="2">
        <v>3081.0</v>
      </c>
      <c r="Q4893" s="2">
        <v>3100.0</v>
      </c>
      <c r="R4893" s="2">
        <v>3109.0</v>
      </c>
      <c r="S4893" s="2">
        <v>3070.0</v>
      </c>
      <c r="T4893" s="2">
        <v>1.337267218E9</v>
      </c>
      <c r="U4893" s="2">
        <v>4.1522147E7</v>
      </c>
      <c r="V4893" s="2">
        <v>6.1385752E7</v>
      </c>
      <c r="W4893" s="2">
        <v>1985769.0</v>
      </c>
      <c r="X4893" s="2">
        <v>3958.0</v>
      </c>
      <c r="Y4893" s="2">
        <f t="shared" si="8"/>
        <v>0.5349167682</v>
      </c>
      <c r="Z4893" s="2">
        <f t="shared" ref="Z4893:AC4893" si="4944">ROUNDDOWN($Y4893*Z$1,0)-IF(MOD($Y4893*Z$1,1)=0,1,0)+1</f>
        <v>2</v>
      </c>
      <c r="AA4893" s="2">
        <f t="shared" si="4944"/>
        <v>2</v>
      </c>
      <c r="AB4893" s="2">
        <f t="shared" si="4944"/>
        <v>3</v>
      </c>
      <c r="AC4893" s="2">
        <f t="shared" si="4944"/>
        <v>3</v>
      </c>
      <c r="AD4893" s="2">
        <f t="shared" si="10"/>
        <v>0</v>
      </c>
      <c r="AE4893" s="2">
        <f t="shared" si="11"/>
        <v>0</v>
      </c>
      <c r="AF4893" s="2">
        <f t="shared" si="12"/>
        <v>0</v>
      </c>
      <c r="AG4893" s="2">
        <f t="shared" si="13"/>
        <v>0</v>
      </c>
      <c r="AH4893" s="2">
        <f t="shared" si="14"/>
        <v>1</v>
      </c>
      <c r="AI4893" s="2">
        <f t="shared" si="15"/>
        <v>0</v>
      </c>
      <c r="AJ4893" s="2">
        <f t="shared" si="16"/>
        <v>0</v>
      </c>
      <c r="AK4893" s="2">
        <f t="shared" si="17"/>
        <v>0</v>
      </c>
      <c r="AL4893" s="2">
        <f t="shared" si="18"/>
        <v>1</v>
      </c>
    </row>
    <row r="4894" ht="13.5" customHeight="1">
      <c r="A4894" s="3">
        <v>45102.0</v>
      </c>
      <c r="B4894" s="2">
        <v>3043.0</v>
      </c>
      <c r="C4894" s="2">
        <f t="shared" si="3"/>
        <v>3043</v>
      </c>
      <c r="D4894" s="2">
        <f t="shared" si="26"/>
        <v>6587.788075</v>
      </c>
      <c r="E4894" s="2">
        <f t="shared" si="20"/>
        <v>2808.476314</v>
      </c>
      <c r="F4894" s="2">
        <v>-2.0</v>
      </c>
      <c r="G4894" s="2">
        <f t="shared" si="4"/>
        <v>-0.02</v>
      </c>
      <c r="H4894" s="2">
        <f t="shared" si="21"/>
        <v>2.4154</v>
      </c>
      <c r="I4894" s="2">
        <f t="shared" si="27"/>
        <v>1.958238526</v>
      </c>
      <c r="J4894" s="2">
        <f t="shared" si="5"/>
        <v>551.170718</v>
      </c>
      <c r="K4894" s="2">
        <f t="shared" si="6"/>
        <v>569.8092398</v>
      </c>
      <c r="L4894" s="2">
        <f t="shared" si="7"/>
        <v>0</v>
      </c>
      <c r="M4894" s="2">
        <f t="shared" si="1"/>
        <v>569.8092398</v>
      </c>
      <c r="O4894" s="2">
        <v>4892.0</v>
      </c>
      <c r="P4894" s="2">
        <v>3093.0</v>
      </c>
      <c r="Q4894" s="2">
        <v>3105.0</v>
      </c>
      <c r="R4894" s="2">
        <v>3110.0</v>
      </c>
      <c r="S4894" s="2">
        <v>3041.0</v>
      </c>
      <c r="T4894" s="2">
        <v>1.337267218E9</v>
      </c>
      <c r="U4894" s="2">
        <v>4.0693041E7</v>
      </c>
      <c r="V4894" s="2">
        <v>2.0894777E7</v>
      </c>
      <c r="W4894" s="2">
        <v>682017.0</v>
      </c>
      <c r="X4894" s="2">
        <v>2266.0</v>
      </c>
      <c r="Y4894" s="2">
        <f t="shared" si="8"/>
        <v>0.08698741372</v>
      </c>
      <c r="Z4894" s="2">
        <f t="shared" ref="Z4894:AC4894" si="4945">ROUNDDOWN($Y4894*Z$1,0)-IF(MOD($Y4894*Z$1,1)=0,1,0)+1</f>
        <v>1</v>
      </c>
      <c r="AA4894" s="2">
        <f t="shared" si="4945"/>
        <v>1</v>
      </c>
      <c r="AB4894" s="2">
        <f t="shared" si="4945"/>
        <v>1</v>
      </c>
      <c r="AC4894" s="2">
        <f t="shared" si="4945"/>
        <v>1</v>
      </c>
      <c r="AD4894" s="2">
        <f t="shared" si="10"/>
        <v>0</v>
      </c>
      <c r="AE4894" s="2">
        <f t="shared" si="11"/>
        <v>0</v>
      </c>
      <c r="AF4894" s="2">
        <f t="shared" si="12"/>
        <v>1</v>
      </c>
      <c r="AG4894" s="2">
        <f t="shared" si="13"/>
        <v>0</v>
      </c>
      <c r="AH4894" s="2">
        <f t="shared" si="14"/>
        <v>0</v>
      </c>
      <c r="AI4894" s="2">
        <f t="shared" si="15"/>
        <v>0</v>
      </c>
      <c r="AJ4894" s="2">
        <f t="shared" si="16"/>
        <v>0</v>
      </c>
      <c r="AK4894" s="2">
        <f t="shared" si="17"/>
        <v>0</v>
      </c>
      <c r="AL4894" s="2">
        <f t="shared" si="18"/>
        <v>1</v>
      </c>
    </row>
    <row r="4895" ht="13.5" customHeight="1">
      <c r="A4895" s="3">
        <v>45103.0</v>
      </c>
      <c r="B4895" s="2">
        <v>3038.0</v>
      </c>
      <c r="C4895" s="2">
        <f t="shared" si="3"/>
        <v>3038</v>
      </c>
      <c r="D4895" s="2">
        <f t="shared" si="26"/>
        <v>6590.435227</v>
      </c>
      <c r="E4895" s="2">
        <f t="shared" si="20"/>
        <v>2808.818881</v>
      </c>
      <c r="F4895" s="2">
        <v>-0.16</v>
      </c>
      <c r="G4895" s="2">
        <f t="shared" si="4"/>
        <v>-0.0016</v>
      </c>
      <c r="H4895" s="2">
        <f t="shared" si="21"/>
        <v>2.4138</v>
      </c>
      <c r="I4895" s="2">
        <f t="shared" si="27"/>
        <v>1.958640353</v>
      </c>
      <c r="J4895" s="2">
        <f t="shared" si="5"/>
        <v>550.2888448</v>
      </c>
      <c r="K4895" s="2">
        <f t="shared" si="6"/>
        <v>568.897545</v>
      </c>
      <c r="L4895" s="2">
        <f t="shared" si="7"/>
        <v>0</v>
      </c>
      <c r="M4895" s="2">
        <f t="shared" si="1"/>
        <v>568.897545</v>
      </c>
      <c r="O4895" s="2">
        <v>4893.0</v>
      </c>
      <c r="P4895" s="2">
        <v>3043.0</v>
      </c>
      <c r="Q4895" s="2">
        <v>3043.0</v>
      </c>
      <c r="R4895" s="2">
        <v>3058.0</v>
      </c>
      <c r="S4895" s="2">
        <v>3003.0</v>
      </c>
      <c r="T4895" s="2">
        <v>1.337267218E9</v>
      </c>
      <c r="U4895" s="2">
        <v>4.0626178E7</v>
      </c>
      <c r="V4895" s="2">
        <v>9.3619054E7</v>
      </c>
      <c r="W4895" s="2">
        <v>3088802.0</v>
      </c>
      <c r="X4895" s="2">
        <v>7208.0</v>
      </c>
      <c r="Y4895" s="2">
        <f t="shared" si="8"/>
        <v>0.4420422249</v>
      </c>
      <c r="Z4895" s="2">
        <f t="shared" ref="Z4895:AC4895" si="4946">ROUNDDOWN($Y4895*Z$1,0)-IF(MOD($Y4895*Z$1,1)=0,1,0)+1</f>
        <v>1</v>
      </c>
      <c r="AA4895" s="2">
        <f t="shared" si="4946"/>
        <v>2</v>
      </c>
      <c r="AB4895" s="2">
        <f t="shared" si="4946"/>
        <v>2</v>
      </c>
      <c r="AC4895" s="2">
        <f t="shared" si="4946"/>
        <v>3</v>
      </c>
      <c r="AD4895" s="2">
        <f t="shared" si="10"/>
        <v>0</v>
      </c>
      <c r="AE4895" s="2">
        <f t="shared" si="11"/>
        <v>0</v>
      </c>
      <c r="AF4895" s="2">
        <f t="shared" si="12"/>
        <v>0</v>
      </c>
      <c r="AG4895" s="2">
        <f t="shared" si="13"/>
        <v>1</v>
      </c>
      <c r="AH4895" s="2">
        <f t="shared" si="14"/>
        <v>0</v>
      </c>
      <c r="AI4895" s="2">
        <f t="shared" si="15"/>
        <v>0</v>
      </c>
      <c r="AJ4895" s="2">
        <f t="shared" si="16"/>
        <v>0</v>
      </c>
      <c r="AK4895" s="2">
        <f t="shared" si="17"/>
        <v>0</v>
      </c>
      <c r="AL4895" s="2">
        <f t="shared" si="18"/>
        <v>1</v>
      </c>
    </row>
    <row r="4896" ht="13.5" customHeight="1">
      <c r="A4896" s="3">
        <v>45104.0</v>
      </c>
      <c r="B4896" s="2">
        <v>3015.0</v>
      </c>
      <c r="C4896" s="2">
        <f t="shared" si="3"/>
        <v>3015</v>
      </c>
      <c r="D4896" s="2">
        <f t="shared" si="26"/>
        <v>6593.083443</v>
      </c>
      <c r="E4896" s="2">
        <f t="shared" si="20"/>
        <v>2809.161449</v>
      </c>
      <c r="F4896" s="2">
        <v>-0.76</v>
      </c>
      <c r="G4896" s="2">
        <f t="shared" si="4"/>
        <v>-0.0076</v>
      </c>
      <c r="H4896" s="2">
        <f t="shared" si="21"/>
        <v>2.4062</v>
      </c>
      <c r="I4896" s="2">
        <f t="shared" si="27"/>
        <v>1.95904218</v>
      </c>
      <c r="J4896" s="2">
        <f t="shared" si="5"/>
        <v>546.1066496</v>
      </c>
      <c r="K4896" s="2">
        <f t="shared" si="6"/>
        <v>564.5739237</v>
      </c>
      <c r="L4896" s="2">
        <f t="shared" si="7"/>
        <v>0</v>
      </c>
      <c r="M4896" s="2">
        <f t="shared" si="1"/>
        <v>564.5739237</v>
      </c>
      <c r="O4896" s="2">
        <v>4894.0</v>
      </c>
      <c r="P4896" s="2">
        <v>3057.0</v>
      </c>
      <c r="Q4896" s="2">
        <v>3038.0</v>
      </c>
      <c r="R4896" s="2">
        <v>3057.0</v>
      </c>
      <c r="S4896" s="2">
        <v>3004.0</v>
      </c>
      <c r="T4896" s="2">
        <v>1.337267218E9</v>
      </c>
      <c r="U4896" s="2">
        <v>4.0318607E7</v>
      </c>
      <c r="V4896" s="2">
        <v>5.6704769E7</v>
      </c>
      <c r="W4896" s="2">
        <v>1874764.0</v>
      </c>
      <c r="X4896" s="2">
        <v>3089.0</v>
      </c>
      <c r="Y4896" s="2">
        <f t="shared" si="8"/>
        <v>0.2827852213</v>
      </c>
      <c r="Z4896" s="2">
        <f t="shared" ref="Z4896:AC4896" si="4947">ROUNDDOWN($Y4896*Z$1,0)-IF(MOD($Y4896*Z$1,1)=0,1,0)+1</f>
        <v>1</v>
      </c>
      <c r="AA4896" s="2">
        <f t="shared" si="4947"/>
        <v>1</v>
      </c>
      <c r="AB4896" s="2">
        <f t="shared" si="4947"/>
        <v>2</v>
      </c>
      <c r="AC4896" s="2">
        <f t="shared" si="4947"/>
        <v>2</v>
      </c>
      <c r="AD4896" s="2">
        <f t="shared" si="10"/>
        <v>0</v>
      </c>
      <c r="AE4896" s="2">
        <f t="shared" si="11"/>
        <v>0</v>
      </c>
      <c r="AF4896" s="2">
        <f t="shared" si="12"/>
        <v>0</v>
      </c>
      <c r="AG4896" s="2">
        <f t="shared" si="13"/>
        <v>0</v>
      </c>
      <c r="AH4896" s="2">
        <f t="shared" si="14"/>
        <v>0</v>
      </c>
      <c r="AI4896" s="2">
        <f t="shared" si="15"/>
        <v>0</v>
      </c>
      <c r="AJ4896" s="2">
        <f t="shared" si="16"/>
        <v>0</v>
      </c>
      <c r="AK4896" s="2">
        <f t="shared" si="17"/>
        <v>1</v>
      </c>
      <c r="AL4896" s="2">
        <f t="shared" si="18"/>
        <v>1</v>
      </c>
    </row>
    <row r="4897" ht="13.5" customHeight="1">
      <c r="A4897" s="3">
        <v>45105.0</v>
      </c>
      <c r="B4897" s="2">
        <v>3034.0</v>
      </c>
      <c r="C4897" s="2">
        <f t="shared" si="3"/>
        <v>3034</v>
      </c>
      <c r="D4897" s="2">
        <f t="shared" si="26"/>
        <v>6595.732723</v>
      </c>
      <c r="E4897" s="2">
        <f t="shared" si="20"/>
        <v>2809.504017</v>
      </c>
      <c r="F4897" s="2">
        <v>0.63</v>
      </c>
      <c r="G4897" s="2">
        <f t="shared" si="4"/>
        <v>0.0063</v>
      </c>
      <c r="H4897" s="2">
        <f t="shared" si="21"/>
        <v>2.4125</v>
      </c>
      <c r="I4897" s="2">
        <f t="shared" si="27"/>
        <v>1.959444007</v>
      </c>
      <c r="J4897" s="2">
        <f t="shared" si="5"/>
        <v>549.5471215</v>
      </c>
      <c r="K4897" s="2">
        <f t="shared" si="6"/>
        <v>568.1307394</v>
      </c>
      <c r="L4897" s="2">
        <f t="shared" si="7"/>
        <v>0</v>
      </c>
      <c r="M4897" s="2">
        <f t="shared" si="1"/>
        <v>568.1307394</v>
      </c>
      <c r="O4897" s="2">
        <v>4895.0</v>
      </c>
      <c r="P4897" s="2">
        <v>3004.0</v>
      </c>
      <c r="Q4897" s="2">
        <v>3015.0</v>
      </c>
      <c r="R4897" s="2">
        <v>3059.0</v>
      </c>
      <c r="S4897" s="2">
        <v>3004.0</v>
      </c>
      <c r="T4897" s="2">
        <v>1.337267218E9</v>
      </c>
      <c r="U4897" s="2">
        <v>4.0572687E7</v>
      </c>
      <c r="V4897" s="2">
        <v>5.6293267E7</v>
      </c>
      <c r="W4897" s="2">
        <v>1854735.0</v>
      </c>
      <c r="X4897" s="2">
        <v>4751.0</v>
      </c>
      <c r="Y4897" s="2">
        <f t="shared" si="8"/>
        <v>0.6595615104</v>
      </c>
      <c r="Z4897" s="2">
        <f t="shared" ref="Z4897:AC4897" si="4948">ROUNDDOWN($Y4897*Z$1,0)-IF(MOD($Y4897*Z$1,1)=0,1,0)+1</f>
        <v>2</v>
      </c>
      <c r="AA4897" s="2">
        <f t="shared" si="4948"/>
        <v>2</v>
      </c>
      <c r="AB4897" s="2">
        <f t="shared" si="4948"/>
        <v>3</v>
      </c>
      <c r="AC4897" s="2">
        <f t="shared" si="4948"/>
        <v>4</v>
      </c>
      <c r="AD4897" s="2">
        <f t="shared" si="10"/>
        <v>0</v>
      </c>
      <c r="AE4897" s="2">
        <f t="shared" si="11"/>
        <v>1</v>
      </c>
      <c r="AF4897" s="2">
        <f t="shared" si="12"/>
        <v>0</v>
      </c>
      <c r="AG4897" s="2">
        <f t="shared" si="13"/>
        <v>0</v>
      </c>
      <c r="AH4897" s="2">
        <f t="shared" si="14"/>
        <v>0</v>
      </c>
      <c r="AI4897" s="2">
        <f t="shared" si="15"/>
        <v>0</v>
      </c>
      <c r="AJ4897" s="2">
        <f t="shared" si="16"/>
        <v>0</v>
      </c>
      <c r="AK4897" s="2">
        <f t="shared" si="17"/>
        <v>0</v>
      </c>
      <c r="AL4897" s="2">
        <f t="shared" si="18"/>
        <v>1</v>
      </c>
    </row>
    <row r="4898" ht="13.5" customHeight="1">
      <c r="A4898" s="3">
        <v>45106.0</v>
      </c>
      <c r="B4898" s="2">
        <v>3038.0</v>
      </c>
      <c r="C4898" s="2">
        <f t="shared" si="3"/>
        <v>3038</v>
      </c>
      <c r="D4898" s="2">
        <f t="shared" si="26"/>
        <v>6598.383068</v>
      </c>
      <c r="E4898" s="2">
        <f t="shared" si="20"/>
        <v>2809.846585</v>
      </c>
      <c r="F4898" s="2">
        <v>0.13</v>
      </c>
      <c r="G4898" s="2">
        <f t="shared" si="4"/>
        <v>0.0013</v>
      </c>
      <c r="H4898" s="2">
        <f t="shared" si="21"/>
        <v>2.4138</v>
      </c>
      <c r="I4898" s="2">
        <f t="shared" si="27"/>
        <v>1.959845834</v>
      </c>
      <c r="J4898" s="2">
        <f t="shared" si="5"/>
        <v>550.2615328</v>
      </c>
      <c r="K4898" s="2">
        <f t="shared" si="6"/>
        <v>568.8693094</v>
      </c>
      <c r="L4898" s="2">
        <f t="shared" si="7"/>
        <v>0</v>
      </c>
      <c r="M4898" s="2">
        <f t="shared" si="1"/>
        <v>568.8693094</v>
      </c>
      <c r="O4898" s="2">
        <v>4896.0</v>
      </c>
      <c r="P4898" s="2">
        <v>3021.0</v>
      </c>
      <c r="Q4898" s="2">
        <v>3034.0</v>
      </c>
      <c r="R4898" s="2">
        <v>3063.0</v>
      </c>
      <c r="S4898" s="2">
        <v>3019.0</v>
      </c>
      <c r="T4898" s="2">
        <v>1.337267218E9</v>
      </c>
      <c r="U4898" s="2">
        <v>4.0626178E7</v>
      </c>
      <c r="V4898" s="2">
        <v>3.17056321E8</v>
      </c>
      <c r="W4898" s="2">
        <v>1.0482951E7</v>
      </c>
      <c r="X4898" s="2">
        <v>3854.0</v>
      </c>
      <c r="Y4898" s="2">
        <f t="shared" si="8"/>
        <v>0.5279131141</v>
      </c>
      <c r="Z4898" s="2">
        <f t="shared" ref="Z4898:AC4898" si="4949">ROUNDDOWN($Y4898*Z$1,0)-IF(MOD($Y4898*Z$1,1)=0,1,0)+1</f>
        <v>2</v>
      </c>
      <c r="AA4898" s="2">
        <f t="shared" si="4949"/>
        <v>2</v>
      </c>
      <c r="AB4898" s="2">
        <f t="shared" si="4949"/>
        <v>3</v>
      </c>
      <c r="AC4898" s="2">
        <f t="shared" si="4949"/>
        <v>3</v>
      </c>
      <c r="AD4898" s="2">
        <f t="shared" si="10"/>
        <v>0</v>
      </c>
      <c r="AE4898" s="2">
        <f t="shared" si="11"/>
        <v>1</v>
      </c>
      <c r="AF4898" s="2">
        <f t="shared" si="12"/>
        <v>0</v>
      </c>
      <c r="AG4898" s="2">
        <f t="shared" si="13"/>
        <v>0</v>
      </c>
      <c r="AH4898" s="2">
        <f t="shared" si="14"/>
        <v>0</v>
      </c>
      <c r="AI4898" s="2">
        <f t="shared" si="15"/>
        <v>0</v>
      </c>
      <c r="AJ4898" s="2">
        <f t="shared" si="16"/>
        <v>0</v>
      </c>
      <c r="AK4898" s="2">
        <f t="shared" si="17"/>
        <v>0</v>
      </c>
      <c r="AL4898" s="2">
        <f t="shared" si="18"/>
        <v>1</v>
      </c>
    </row>
    <row r="4899" ht="13.5" customHeight="1">
      <c r="A4899" s="3">
        <v>45109.0</v>
      </c>
      <c r="B4899" s="2">
        <v>3070.0</v>
      </c>
      <c r="C4899" s="2">
        <f t="shared" si="3"/>
        <v>3070</v>
      </c>
      <c r="D4899" s="2">
        <f t="shared" si="26"/>
        <v>6601.034478</v>
      </c>
      <c r="E4899" s="2">
        <f t="shared" si="20"/>
        <v>2810.189152</v>
      </c>
      <c r="F4899" s="2">
        <v>1.05</v>
      </c>
      <c r="G4899" s="2">
        <f t="shared" si="4"/>
        <v>0.0105</v>
      </c>
      <c r="H4899" s="2">
        <f t="shared" si="21"/>
        <v>2.4243</v>
      </c>
      <c r="I4899" s="2">
        <f t="shared" si="27"/>
        <v>1.960247662</v>
      </c>
      <c r="J4899" s="2">
        <f t="shared" si="5"/>
        <v>556.0392789</v>
      </c>
      <c r="K4899" s="2">
        <f t="shared" si="6"/>
        <v>574.8424371</v>
      </c>
      <c r="L4899" s="2">
        <f t="shared" si="7"/>
        <v>0</v>
      </c>
      <c r="M4899" s="2">
        <f t="shared" si="1"/>
        <v>574.8424371</v>
      </c>
      <c r="O4899" s="2">
        <v>4897.0</v>
      </c>
      <c r="P4899" s="2">
        <v>3074.0</v>
      </c>
      <c r="Q4899" s="2">
        <v>3038.0</v>
      </c>
      <c r="R4899" s="2">
        <v>3079.0</v>
      </c>
      <c r="S4899" s="2">
        <v>3047.0</v>
      </c>
      <c r="T4899" s="2">
        <v>1.337267218E9</v>
      </c>
      <c r="U4899" s="2">
        <v>4.1054104E7</v>
      </c>
      <c r="V4899" s="2">
        <v>3.3823216E7</v>
      </c>
      <c r="W4899" s="2">
        <v>1102917.0</v>
      </c>
      <c r="X4899" s="2">
        <v>2167.0</v>
      </c>
      <c r="Y4899" s="2">
        <f t="shared" si="8"/>
        <v>0.7662403573</v>
      </c>
      <c r="Z4899" s="2">
        <f t="shared" ref="Z4899:AC4899" si="4950">ROUNDDOWN($Y4899*Z$1,0)-IF(MOD($Y4899*Z$1,1)=0,1,0)+1</f>
        <v>2</v>
      </c>
      <c r="AA4899" s="2">
        <f t="shared" si="4950"/>
        <v>3</v>
      </c>
      <c r="AB4899" s="2">
        <f t="shared" si="4950"/>
        <v>4</v>
      </c>
      <c r="AC4899" s="2">
        <f t="shared" si="4950"/>
        <v>4</v>
      </c>
      <c r="AD4899" s="2">
        <f t="shared" si="10"/>
        <v>1</v>
      </c>
      <c r="AE4899" s="2">
        <f t="shared" si="11"/>
        <v>0</v>
      </c>
      <c r="AF4899" s="2">
        <f t="shared" si="12"/>
        <v>0</v>
      </c>
      <c r="AG4899" s="2">
        <f t="shared" si="13"/>
        <v>0</v>
      </c>
      <c r="AH4899" s="2">
        <f t="shared" si="14"/>
        <v>0</v>
      </c>
      <c r="AI4899" s="2">
        <f t="shared" si="15"/>
        <v>0</v>
      </c>
      <c r="AJ4899" s="2">
        <f t="shared" si="16"/>
        <v>0</v>
      </c>
      <c r="AK4899" s="2">
        <f t="shared" si="17"/>
        <v>0</v>
      </c>
      <c r="AL4899" s="2">
        <f t="shared" si="18"/>
        <v>1</v>
      </c>
    </row>
    <row r="4900" ht="13.5" customHeight="1">
      <c r="A4900" s="3">
        <v>45110.0</v>
      </c>
      <c r="B4900" s="2">
        <v>3083.0</v>
      </c>
      <c r="C4900" s="2">
        <f t="shared" si="3"/>
        <v>3083</v>
      </c>
      <c r="D4900" s="2">
        <f t="shared" si="26"/>
        <v>6603.686953</v>
      </c>
      <c r="E4900" s="2">
        <f t="shared" si="20"/>
        <v>2810.53172</v>
      </c>
      <c r="F4900" s="2">
        <v>0.42</v>
      </c>
      <c r="G4900" s="2">
        <f t="shared" si="4"/>
        <v>0.0042</v>
      </c>
      <c r="H4900" s="2">
        <f t="shared" si="21"/>
        <v>2.4285</v>
      </c>
      <c r="I4900" s="2">
        <f t="shared" si="27"/>
        <v>1.960649489</v>
      </c>
      <c r="J4900" s="2">
        <f t="shared" si="5"/>
        <v>558.3746438</v>
      </c>
      <c r="K4900" s="2">
        <f t="shared" si="6"/>
        <v>577.2567754</v>
      </c>
      <c r="L4900" s="2">
        <f t="shared" si="7"/>
        <v>0</v>
      </c>
      <c r="M4900" s="2">
        <f t="shared" si="1"/>
        <v>577.2567754</v>
      </c>
      <c r="O4900" s="2">
        <v>4898.0</v>
      </c>
      <c r="P4900" s="2">
        <v>3050.0</v>
      </c>
      <c r="Q4900" s="2">
        <v>3070.0</v>
      </c>
      <c r="R4900" s="2">
        <v>3083.0</v>
      </c>
      <c r="S4900" s="2">
        <v>3016.0</v>
      </c>
      <c r="T4900" s="2">
        <v>1.337267218E9</v>
      </c>
      <c r="U4900" s="2">
        <v>4.1227948E7</v>
      </c>
      <c r="V4900" s="2">
        <v>8.9346533E7</v>
      </c>
      <c r="W4900" s="2">
        <v>2918370.0</v>
      </c>
      <c r="X4900" s="2">
        <v>5255.0</v>
      </c>
      <c r="Y4900" s="2">
        <f t="shared" si="8"/>
        <v>0.6058668291</v>
      </c>
      <c r="Z4900" s="2">
        <f t="shared" ref="Z4900:AC4900" si="4951">ROUNDDOWN($Y4900*Z$1,0)-IF(MOD($Y4900*Z$1,1)=0,1,0)+1</f>
        <v>2</v>
      </c>
      <c r="AA4900" s="2">
        <f t="shared" si="4951"/>
        <v>2</v>
      </c>
      <c r="AB4900" s="2">
        <f t="shared" si="4951"/>
        <v>3</v>
      </c>
      <c r="AC4900" s="2">
        <f t="shared" si="4951"/>
        <v>4</v>
      </c>
      <c r="AD4900" s="2">
        <f t="shared" si="10"/>
        <v>0</v>
      </c>
      <c r="AE4900" s="2">
        <f t="shared" si="11"/>
        <v>0</v>
      </c>
      <c r="AF4900" s="2">
        <f t="shared" si="12"/>
        <v>0</v>
      </c>
      <c r="AG4900" s="2">
        <f t="shared" si="13"/>
        <v>0</v>
      </c>
      <c r="AH4900" s="2">
        <f t="shared" si="14"/>
        <v>0</v>
      </c>
      <c r="AI4900" s="2">
        <f t="shared" si="15"/>
        <v>1</v>
      </c>
      <c r="AJ4900" s="2">
        <f t="shared" si="16"/>
        <v>0</v>
      </c>
      <c r="AK4900" s="2">
        <f t="shared" si="17"/>
        <v>0</v>
      </c>
      <c r="AL4900" s="2">
        <f t="shared" si="18"/>
        <v>1</v>
      </c>
    </row>
    <row r="4901" ht="13.5" customHeight="1">
      <c r="A4901" s="3">
        <v>45111.0</v>
      </c>
      <c r="B4901" s="2">
        <v>3084.0</v>
      </c>
      <c r="C4901" s="2">
        <f t="shared" si="3"/>
        <v>3084</v>
      </c>
      <c r="D4901" s="2">
        <f t="shared" si="26"/>
        <v>6606.340493</v>
      </c>
      <c r="E4901" s="2">
        <f t="shared" si="20"/>
        <v>2810.874288</v>
      </c>
      <c r="F4901" s="2">
        <v>0.03</v>
      </c>
      <c r="G4901" s="2">
        <f t="shared" si="4"/>
        <v>0.0003</v>
      </c>
      <c r="H4901" s="2">
        <f t="shared" si="21"/>
        <v>2.4288</v>
      </c>
      <c r="I4901" s="2">
        <f t="shared" si="27"/>
        <v>1.961051316</v>
      </c>
      <c r="J4901" s="2">
        <f t="shared" si="5"/>
        <v>558.5421562</v>
      </c>
      <c r="K4901" s="2">
        <f t="shared" si="6"/>
        <v>577.4299524</v>
      </c>
      <c r="L4901" s="2">
        <f t="shared" si="7"/>
        <v>0</v>
      </c>
      <c r="M4901" s="2">
        <f t="shared" si="1"/>
        <v>577.4299524</v>
      </c>
      <c r="O4901" s="2">
        <v>4899.0</v>
      </c>
      <c r="P4901" s="2">
        <v>3086.0</v>
      </c>
      <c r="Q4901" s="2">
        <v>3083.0</v>
      </c>
      <c r="R4901" s="2">
        <v>3108.0</v>
      </c>
      <c r="S4901" s="2">
        <v>3075.0</v>
      </c>
      <c r="T4901" s="2">
        <v>1.337267218E9</v>
      </c>
      <c r="U4901" s="2">
        <v>4.1241321E7</v>
      </c>
      <c r="V4901" s="2">
        <v>3.6006525E7</v>
      </c>
      <c r="W4901" s="2">
        <v>1165928.0</v>
      </c>
      <c r="X4901" s="2">
        <v>2223.0</v>
      </c>
      <c r="Y4901" s="2">
        <f t="shared" si="8"/>
        <v>0.4994924888</v>
      </c>
      <c r="Z4901" s="2">
        <f t="shared" ref="Z4901:AC4901" si="4952">ROUNDDOWN($Y4901*Z$1,0)-IF(MOD($Y4901*Z$1,1)=0,1,0)+1</f>
        <v>1</v>
      </c>
      <c r="AA4901" s="2">
        <f t="shared" si="4952"/>
        <v>2</v>
      </c>
      <c r="AB4901" s="2">
        <f t="shared" si="4952"/>
        <v>2</v>
      </c>
      <c r="AC4901" s="2">
        <f t="shared" si="4952"/>
        <v>3</v>
      </c>
      <c r="AD4901" s="2">
        <f t="shared" si="10"/>
        <v>0</v>
      </c>
      <c r="AE4901" s="2">
        <f t="shared" si="11"/>
        <v>0</v>
      </c>
      <c r="AF4901" s="2">
        <f t="shared" si="12"/>
        <v>0</v>
      </c>
      <c r="AG4901" s="2">
        <f t="shared" si="13"/>
        <v>0</v>
      </c>
      <c r="AH4901" s="2">
        <f t="shared" si="14"/>
        <v>0</v>
      </c>
      <c r="AI4901" s="2">
        <f t="shared" si="15"/>
        <v>0</v>
      </c>
      <c r="AJ4901" s="2">
        <f t="shared" si="16"/>
        <v>1</v>
      </c>
      <c r="AK4901" s="2">
        <f t="shared" si="17"/>
        <v>0</v>
      </c>
      <c r="AL4901" s="2">
        <f t="shared" si="18"/>
        <v>1</v>
      </c>
    </row>
    <row r="4902" ht="13.5" customHeight="1">
      <c r="A4902" s="3">
        <v>45112.0</v>
      </c>
      <c r="B4902" s="2">
        <v>3127.0</v>
      </c>
      <c r="C4902" s="2">
        <f t="shared" si="3"/>
        <v>3127</v>
      </c>
      <c r="D4902" s="2">
        <f t="shared" si="26"/>
        <v>6608.995101</v>
      </c>
      <c r="E4902" s="2">
        <f t="shared" si="20"/>
        <v>2811.216855</v>
      </c>
      <c r="F4902" s="2">
        <v>1.39</v>
      </c>
      <c r="G4902" s="2">
        <f t="shared" si="4"/>
        <v>0.0139</v>
      </c>
      <c r="H4902" s="2">
        <f t="shared" si="21"/>
        <v>2.4427</v>
      </c>
      <c r="I4902" s="2">
        <f t="shared" si="27"/>
        <v>1.961453143</v>
      </c>
      <c r="J4902" s="2">
        <f t="shared" si="5"/>
        <v>566.3058922</v>
      </c>
      <c r="K4902" s="2">
        <f t="shared" si="6"/>
        <v>585.4562287</v>
      </c>
      <c r="L4902" s="2">
        <f t="shared" si="7"/>
        <v>0</v>
      </c>
      <c r="M4902" s="2">
        <f t="shared" si="1"/>
        <v>585.4562287</v>
      </c>
      <c r="O4902" s="2">
        <v>4900.0</v>
      </c>
      <c r="P4902" s="2">
        <v>3072.0</v>
      </c>
      <c r="Q4902" s="2">
        <v>3084.0</v>
      </c>
      <c r="R4902" s="2">
        <v>3127.0</v>
      </c>
      <c r="S4902" s="2">
        <v>3072.0</v>
      </c>
      <c r="T4902" s="2">
        <v>1.337267218E9</v>
      </c>
      <c r="U4902" s="2">
        <v>4.1816346E7</v>
      </c>
      <c r="V4902" s="2">
        <v>6.318192E7</v>
      </c>
      <c r="W4902" s="2">
        <v>2034437.0</v>
      </c>
      <c r="X4902" s="2">
        <v>4724.0</v>
      </c>
      <c r="Y4902" s="2">
        <f t="shared" si="8"/>
        <v>0.8258221681</v>
      </c>
      <c r="Z4902" s="2">
        <f t="shared" ref="Z4902:AC4902" si="4953">ROUNDDOWN($Y4902*Z$1,0)-IF(MOD($Y4902*Z$1,1)=0,1,0)+1</f>
        <v>2</v>
      </c>
      <c r="AA4902" s="2">
        <f t="shared" si="4953"/>
        <v>3</v>
      </c>
      <c r="AB4902" s="2">
        <f t="shared" si="4953"/>
        <v>4</v>
      </c>
      <c r="AC4902" s="2">
        <f t="shared" si="4953"/>
        <v>5</v>
      </c>
      <c r="AD4902" s="2">
        <f t="shared" si="10"/>
        <v>0</v>
      </c>
      <c r="AE4902" s="2">
        <f t="shared" si="11"/>
        <v>0</v>
      </c>
      <c r="AF4902" s="2">
        <f t="shared" si="12"/>
        <v>0</v>
      </c>
      <c r="AG4902" s="2">
        <f t="shared" si="13"/>
        <v>0</v>
      </c>
      <c r="AH4902" s="2">
        <f t="shared" si="14"/>
        <v>1</v>
      </c>
      <c r="AI4902" s="2">
        <f t="shared" si="15"/>
        <v>0</v>
      </c>
      <c r="AJ4902" s="2">
        <f t="shared" si="16"/>
        <v>0</v>
      </c>
      <c r="AK4902" s="2">
        <f t="shared" si="17"/>
        <v>0</v>
      </c>
      <c r="AL4902" s="2">
        <f t="shared" si="18"/>
        <v>1</v>
      </c>
    </row>
    <row r="4903" ht="13.5" customHeight="1">
      <c r="A4903" s="3">
        <v>45113.0</v>
      </c>
      <c r="B4903" s="2">
        <v>3127.0</v>
      </c>
      <c r="C4903" s="2">
        <f t="shared" si="3"/>
        <v>3127</v>
      </c>
      <c r="D4903" s="2">
        <f t="shared" si="26"/>
        <v>6611.650774</v>
      </c>
      <c r="E4903" s="2">
        <f t="shared" si="20"/>
        <v>2811.559423</v>
      </c>
      <c r="F4903" s="2">
        <v>0.0</v>
      </c>
      <c r="G4903" s="2">
        <f t="shared" si="4"/>
        <v>0</v>
      </c>
      <c r="H4903" s="2">
        <f t="shared" si="21"/>
        <v>2.4427</v>
      </c>
      <c r="I4903" s="2">
        <f t="shared" si="27"/>
        <v>1.96185497</v>
      </c>
      <c r="J4903" s="2">
        <f t="shared" si="5"/>
        <v>566.3058922</v>
      </c>
      <c r="K4903" s="2">
        <f t="shared" si="6"/>
        <v>585.4562287</v>
      </c>
      <c r="L4903" s="2">
        <f t="shared" si="7"/>
        <v>0</v>
      </c>
      <c r="M4903" s="2">
        <f t="shared" si="1"/>
        <v>585.4562287</v>
      </c>
      <c r="O4903" s="2">
        <v>4901.0</v>
      </c>
      <c r="P4903" s="2">
        <v>3112.0</v>
      </c>
      <c r="Q4903" s="2">
        <v>3127.0</v>
      </c>
      <c r="R4903" s="2">
        <v>3160.0</v>
      </c>
      <c r="S4903" s="2">
        <v>3111.0</v>
      </c>
      <c r="T4903" s="2">
        <v>1.337267218E9</v>
      </c>
      <c r="U4903" s="2">
        <v>4.1816346E7</v>
      </c>
      <c r="V4903" s="2">
        <v>1.82856074E8</v>
      </c>
      <c r="W4903" s="2">
        <v>5844571.0</v>
      </c>
      <c r="X4903" s="2">
        <v>3806.0</v>
      </c>
      <c r="Y4903" s="2">
        <f t="shared" si="8"/>
        <v>0.4880227365</v>
      </c>
      <c r="Z4903" s="2">
        <f t="shared" ref="Z4903:AC4903" si="4954">ROUNDDOWN($Y4903*Z$1,0)-IF(MOD($Y4903*Z$1,1)=0,1,0)+1</f>
        <v>1</v>
      </c>
      <c r="AA4903" s="2">
        <f t="shared" si="4954"/>
        <v>2</v>
      </c>
      <c r="AB4903" s="2">
        <f t="shared" si="4954"/>
        <v>2</v>
      </c>
      <c r="AC4903" s="2">
        <f t="shared" si="4954"/>
        <v>3</v>
      </c>
      <c r="AD4903" s="2">
        <f t="shared" si="10"/>
        <v>0</v>
      </c>
      <c r="AE4903" s="2">
        <f t="shared" si="11"/>
        <v>0</v>
      </c>
      <c r="AF4903" s="2">
        <f t="shared" si="12"/>
        <v>1</v>
      </c>
      <c r="AG4903" s="2">
        <f t="shared" si="13"/>
        <v>0</v>
      </c>
      <c r="AH4903" s="2">
        <f t="shared" si="14"/>
        <v>0</v>
      </c>
      <c r="AI4903" s="2">
        <f t="shared" si="15"/>
        <v>0</v>
      </c>
      <c r="AJ4903" s="2">
        <f t="shared" si="16"/>
        <v>0</v>
      </c>
      <c r="AK4903" s="2">
        <f t="shared" si="17"/>
        <v>0</v>
      </c>
      <c r="AL4903" s="2">
        <f t="shared" si="18"/>
        <v>1</v>
      </c>
    </row>
    <row r="4904" ht="13.5" customHeight="1">
      <c r="A4904" s="3">
        <v>45116.0</v>
      </c>
      <c r="B4904" s="2">
        <v>3075.0</v>
      </c>
      <c r="C4904" s="2">
        <f t="shared" si="3"/>
        <v>3075</v>
      </c>
      <c r="D4904" s="2">
        <f t="shared" si="26"/>
        <v>6614.307515</v>
      </c>
      <c r="E4904" s="2">
        <f t="shared" si="20"/>
        <v>2811.901991</v>
      </c>
      <c r="F4904" s="2">
        <v>-1.66</v>
      </c>
      <c r="G4904" s="2">
        <f t="shared" si="4"/>
        <v>-0.0166</v>
      </c>
      <c r="H4904" s="2">
        <f t="shared" si="21"/>
        <v>2.4261</v>
      </c>
      <c r="I4904" s="2">
        <f t="shared" si="27"/>
        <v>1.962256797</v>
      </c>
      <c r="J4904" s="2">
        <f t="shared" si="5"/>
        <v>556.9052144</v>
      </c>
      <c r="K4904" s="2">
        <f t="shared" si="6"/>
        <v>575.7376553</v>
      </c>
      <c r="L4904" s="2">
        <f t="shared" si="7"/>
        <v>0</v>
      </c>
      <c r="M4904" s="2">
        <f t="shared" si="1"/>
        <v>575.7376553</v>
      </c>
      <c r="O4904" s="2">
        <v>4902.0</v>
      </c>
      <c r="P4904" s="2">
        <v>3121.0</v>
      </c>
      <c r="Q4904" s="2">
        <v>3127.0</v>
      </c>
      <c r="R4904" s="2">
        <v>3124.0</v>
      </c>
      <c r="S4904" s="2">
        <v>3061.0</v>
      </c>
      <c r="T4904" s="2">
        <v>1.337267218E9</v>
      </c>
      <c r="U4904" s="2">
        <v>4.1120967E7</v>
      </c>
      <c r="V4904" s="2">
        <v>3.4670952E7</v>
      </c>
      <c r="W4904" s="2">
        <v>1126946.0</v>
      </c>
      <c r="X4904" s="2">
        <v>2462.0</v>
      </c>
      <c r="Y4904" s="2">
        <f t="shared" si="8"/>
        <v>0.1203816484</v>
      </c>
      <c r="Z4904" s="2">
        <f t="shared" ref="Z4904:AC4904" si="4955">ROUNDDOWN($Y4904*Z$1,0)-IF(MOD($Y4904*Z$1,1)=0,1,0)+1</f>
        <v>1</v>
      </c>
      <c r="AA4904" s="2">
        <f t="shared" si="4955"/>
        <v>1</v>
      </c>
      <c r="AB4904" s="2">
        <f t="shared" si="4955"/>
        <v>1</v>
      </c>
      <c r="AC4904" s="2">
        <f t="shared" si="4955"/>
        <v>1</v>
      </c>
      <c r="AD4904" s="2">
        <f t="shared" si="10"/>
        <v>0</v>
      </c>
      <c r="AE4904" s="2">
        <f t="shared" si="11"/>
        <v>0</v>
      </c>
      <c r="AF4904" s="2">
        <f t="shared" si="12"/>
        <v>0</v>
      </c>
      <c r="AG4904" s="2">
        <f t="shared" si="13"/>
        <v>1</v>
      </c>
      <c r="AH4904" s="2">
        <f t="shared" si="14"/>
        <v>0</v>
      </c>
      <c r="AI4904" s="2">
        <f t="shared" si="15"/>
        <v>0</v>
      </c>
      <c r="AJ4904" s="2">
        <f t="shared" si="16"/>
        <v>0</v>
      </c>
      <c r="AK4904" s="2">
        <f t="shared" si="17"/>
        <v>0</v>
      </c>
      <c r="AL4904" s="2">
        <f t="shared" si="18"/>
        <v>1</v>
      </c>
    </row>
    <row r="4905" ht="13.5" customHeight="1">
      <c r="A4905" s="3">
        <v>45117.0</v>
      </c>
      <c r="B4905" s="2">
        <v>3057.0</v>
      </c>
      <c r="C4905" s="2">
        <f t="shared" si="3"/>
        <v>3057</v>
      </c>
      <c r="D4905" s="2">
        <f t="shared" si="26"/>
        <v>6616.965324</v>
      </c>
      <c r="E4905" s="2">
        <f t="shared" si="20"/>
        <v>2812.244559</v>
      </c>
      <c r="F4905" s="2">
        <v>-0.59</v>
      </c>
      <c r="G4905" s="2">
        <f t="shared" si="4"/>
        <v>-0.0059</v>
      </c>
      <c r="H4905" s="2">
        <f t="shared" si="21"/>
        <v>2.4202</v>
      </c>
      <c r="I4905" s="2">
        <f t="shared" si="27"/>
        <v>1.962658625</v>
      </c>
      <c r="J4905" s="2">
        <f t="shared" si="5"/>
        <v>553.6194736</v>
      </c>
      <c r="K4905" s="2">
        <f t="shared" si="6"/>
        <v>572.3408032</v>
      </c>
      <c r="L4905" s="2">
        <f t="shared" si="7"/>
        <v>0</v>
      </c>
      <c r="M4905" s="2">
        <f t="shared" si="1"/>
        <v>572.3408032</v>
      </c>
      <c r="O4905" s="2">
        <v>4903.0</v>
      </c>
      <c r="P4905" s="2">
        <v>3069.0</v>
      </c>
      <c r="Q4905" s="2">
        <v>3075.0</v>
      </c>
      <c r="R4905" s="2">
        <v>3074.0</v>
      </c>
      <c r="S4905" s="2">
        <v>3045.0</v>
      </c>
      <c r="T4905" s="2">
        <v>1.337267218E9</v>
      </c>
      <c r="U4905" s="2">
        <v>4.0880259E7</v>
      </c>
      <c r="V4905" s="2">
        <v>5.4194381E7</v>
      </c>
      <c r="W4905" s="2">
        <v>1773200.0</v>
      </c>
      <c r="X4905" s="2">
        <v>2983.0</v>
      </c>
      <c r="Y4905" s="2">
        <f t="shared" si="8"/>
        <v>0.3242996346</v>
      </c>
      <c r="Z4905" s="2">
        <f t="shared" ref="Z4905:AC4905" si="4956">ROUNDDOWN($Y4905*Z$1,0)-IF(MOD($Y4905*Z$1,1)=0,1,0)+1</f>
        <v>1</v>
      </c>
      <c r="AA4905" s="2">
        <f t="shared" si="4956"/>
        <v>1</v>
      </c>
      <c r="AB4905" s="2">
        <f t="shared" si="4956"/>
        <v>2</v>
      </c>
      <c r="AC4905" s="2">
        <f t="shared" si="4956"/>
        <v>2</v>
      </c>
      <c r="AD4905" s="2">
        <f t="shared" si="10"/>
        <v>0</v>
      </c>
      <c r="AE4905" s="2">
        <f t="shared" si="11"/>
        <v>0</v>
      </c>
      <c r="AF4905" s="2">
        <f t="shared" si="12"/>
        <v>0</v>
      </c>
      <c r="AG4905" s="2">
        <f t="shared" si="13"/>
        <v>0</v>
      </c>
      <c r="AH4905" s="2">
        <f t="shared" si="14"/>
        <v>0</v>
      </c>
      <c r="AI4905" s="2">
        <f t="shared" si="15"/>
        <v>0</v>
      </c>
      <c r="AJ4905" s="2">
        <f t="shared" si="16"/>
        <v>0</v>
      </c>
      <c r="AK4905" s="2">
        <f t="shared" si="17"/>
        <v>1</v>
      </c>
      <c r="AL4905" s="2">
        <f t="shared" si="18"/>
        <v>1</v>
      </c>
    </row>
    <row r="4906" ht="13.5" customHeight="1">
      <c r="A4906" s="3">
        <v>45118.0</v>
      </c>
      <c r="B4906" s="2">
        <v>3103.0</v>
      </c>
      <c r="C4906" s="2">
        <f t="shared" si="3"/>
        <v>3103</v>
      </c>
      <c r="D4906" s="2">
        <f t="shared" si="26"/>
        <v>6619.6242</v>
      </c>
      <c r="E4906" s="2">
        <f t="shared" si="20"/>
        <v>2812.587126</v>
      </c>
      <c r="F4906" s="2">
        <v>1.5</v>
      </c>
      <c r="G4906" s="2">
        <f t="shared" si="4"/>
        <v>0.015</v>
      </c>
      <c r="H4906" s="2">
        <f t="shared" si="21"/>
        <v>2.4352</v>
      </c>
      <c r="I4906" s="2">
        <f t="shared" si="27"/>
        <v>1.963060452</v>
      </c>
      <c r="J4906" s="2">
        <f t="shared" si="5"/>
        <v>561.9237657</v>
      </c>
      <c r="K4906" s="2">
        <f t="shared" si="6"/>
        <v>580.9259152</v>
      </c>
      <c r="L4906" s="2">
        <f t="shared" si="7"/>
        <v>0</v>
      </c>
      <c r="M4906" s="2">
        <f t="shared" si="1"/>
        <v>580.9259152</v>
      </c>
      <c r="O4906" s="2">
        <v>4904.0</v>
      </c>
      <c r="P4906" s="2">
        <v>3035.0</v>
      </c>
      <c r="Q4906" s="2">
        <v>3057.0</v>
      </c>
      <c r="R4906" s="2">
        <v>3105.0</v>
      </c>
      <c r="S4906" s="2">
        <v>3033.0</v>
      </c>
      <c r="T4906" s="2">
        <v>1.337267218E9</v>
      </c>
      <c r="U4906" s="2">
        <v>4.1495402E7</v>
      </c>
      <c r="V4906" s="2">
        <v>8.6436656E7</v>
      </c>
      <c r="W4906" s="2">
        <v>2811742.0</v>
      </c>
      <c r="X4906" s="2">
        <v>2959.0</v>
      </c>
      <c r="Y4906" s="2">
        <f t="shared" si="8"/>
        <v>0.8429760455</v>
      </c>
      <c r="Z4906" s="2">
        <f t="shared" ref="Z4906:AC4906" si="4957">ROUNDDOWN($Y4906*Z$1,0)-IF(MOD($Y4906*Z$1,1)=0,1,0)+1</f>
        <v>2</v>
      </c>
      <c r="AA4906" s="2">
        <f t="shared" si="4957"/>
        <v>3</v>
      </c>
      <c r="AB4906" s="2">
        <f t="shared" si="4957"/>
        <v>4</v>
      </c>
      <c r="AC4906" s="2">
        <f t="shared" si="4957"/>
        <v>5</v>
      </c>
      <c r="AD4906" s="2">
        <f t="shared" si="10"/>
        <v>0</v>
      </c>
      <c r="AE4906" s="2">
        <f t="shared" si="11"/>
        <v>1</v>
      </c>
      <c r="AF4906" s="2">
        <f t="shared" si="12"/>
        <v>0</v>
      </c>
      <c r="AG4906" s="2">
        <f t="shared" si="13"/>
        <v>0</v>
      </c>
      <c r="AH4906" s="2">
        <f t="shared" si="14"/>
        <v>0</v>
      </c>
      <c r="AI4906" s="2">
        <f t="shared" si="15"/>
        <v>0</v>
      </c>
      <c r="AJ4906" s="2">
        <f t="shared" si="16"/>
        <v>0</v>
      </c>
      <c r="AK4906" s="2">
        <f t="shared" si="17"/>
        <v>0</v>
      </c>
      <c r="AL4906" s="2">
        <f t="shared" si="18"/>
        <v>1</v>
      </c>
    </row>
    <row r="4907" ht="13.5" customHeight="1">
      <c r="A4907" s="3">
        <v>45119.0</v>
      </c>
      <c r="B4907" s="2">
        <v>3210.0</v>
      </c>
      <c r="C4907" s="2">
        <f t="shared" si="3"/>
        <v>3210</v>
      </c>
      <c r="D4907" s="2">
        <f t="shared" si="26"/>
        <v>6622.284145</v>
      </c>
      <c r="E4907" s="2">
        <f t="shared" si="20"/>
        <v>2812.929694</v>
      </c>
      <c r="F4907" s="2">
        <v>3.45</v>
      </c>
      <c r="G4907" s="2">
        <f t="shared" si="4"/>
        <v>0.0345</v>
      </c>
      <c r="H4907" s="2">
        <f t="shared" si="21"/>
        <v>2.4697</v>
      </c>
      <c r="I4907" s="2">
        <f t="shared" si="27"/>
        <v>1.963462279</v>
      </c>
      <c r="J4907" s="2">
        <f t="shared" si="5"/>
        <v>581.3101357</v>
      </c>
      <c r="K4907" s="2">
        <f t="shared" si="6"/>
        <v>600.9678593</v>
      </c>
      <c r="L4907" s="2">
        <f t="shared" si="7"/>
        <v>0</v>
      </c>
      <c r="M4907" s="2">
        <f t="shared" si="1"/>
        <v>600.9678593</v>
      </c>
      <c r="O4907" s="2">
        <v>4905.0</v>
      </c>
      <c r="P4907" s="2">
        <v>3110.0</v>
      </c>
      <c r="Q4907" s="2">
        <v>3103.0</v>
      </c>
      <c r="R4907" s="2">
        <v>3213.0</v>
      </c>
      <c r="S4907" s="2">
        <v>3103.0</v>
      </c>
      <c r="T4907" s="2">
        <v>1.337267218E9</v>
      </c>
      <c r="U4907" s="2">
        <v>4.2926278E7</v>
      </c>
      <c r="V4907" s="2">
        <v>6.9849911E7</v>
      </c>
      <c r="W4907" s="2">
        <v>2206913.0</v>
      </c>
      <c r="X4907" s="2">
        <v>3492.0</v>
      </c>
      <c r="Y4907" s="2">
        <f t="shared" si="8"/>
        <v>0.9780755177</v>
      </c>
      <c r="Z4907" s="2">
        <f t="shared" ref="Z4907:AC4907" si="4958">ROUNDDOWN($Y4907*Z$1,0)-IF(MOD($Y4907*Z$1,1)=0,1,0)+1</f>
        <v>2</v>
      </c>
      <c r="AA4907" s="2">
        <f t="shared" si="4958"/>
        <v>3</v>
      </c>
      <c r="AB4907" s="2">
        <f t="shared" si="4958"/>
        <v>4</v>
      </c>
      <c r="AC4907" s="2">
        <f t="shared" si="4958"/>
        <v>5</v>
      </c>
      <c r="AD4907" s="2">
        <f t="shared" si="10"/>
        <v>1</v>
      </c>
      <c r="AE4907" s="2">
        <f t="shared" si="11"/>
        <v>0</v>
      </c>
      <c r="AF4907" s="2">
        <f t="shared" si="12"/>
        <v>0</v>
      </c>
      <c r="AG4907" s="2">
        <f t="shared" si="13"/>
        <v>0</v>
      </c>
      <c r="AH4907" s="2">
        <f t="shared" si="14"/>
        <v>0</v>
      </c>
      <c r="AI4907" s="2">
        <f t="shared" si="15"/>
        <v>0</v>
      </c>
      <c r="AJ4907" s="2">
        <f t="shared" si="16"/>
        <v>0</v>
      </c>
      <c r="AK4907" s="2">
        <f t="shared" si="17"/>
        <v>0</v>
      </c>
      <c r="AL4907" s="2">
        <f t="shared" si="18"/>
        <v>1</v>
      </c>
    </row>
    <row r="4908" ht="13.5" customHeight="1">
      <c r="A4908" s="3">
        <v>45120.0</v>
      </c>
      <c r="B4908" s="2">
        <v>3242.0</v>
      </c>
      <c r="C4908" s="2">
        <f t="shared" si="3"/>
        <v>3242</v>
      </c>
      <c r="D4908" s="2">
        <f t="shared" si="26"/>
        <v>6624.945159</v>
      </c>
      <c r="E4908" s="2">
        <f t="shared" si="20"/>
        <v>2813.272262</v>
      </c>
      <c r="F4908" s="2">
        <v>1.0</v>
      </c>
      <c r="G4908" s="2">
        <f t="shared" si="4"/>
        <v>0.01</v>
      </c>
      <c r="H4908" s="2">
        <f t="shared" si="21"/>
        <v>2.4797</v>
      </c>
      <c r="I4908" s="2">
        <f t="shared" si="27"/>
        <v>1.963864106</v>
      </c>
      <c r="J4908" s="2">
        <f t="shared" si="5"/>
        <v>587.123237</v>
      </c>
      <c r="K4908" s="2">
        <f t="shared" si="6"/>
        <v>606.9775379</v>
      </c>
      <c r="L4908" s="2">
        <f t="shared" si="7"/>
        <v>0</v>
      </c>
      <c r="M4908" s="2">
        <f t="shared" si="1"/>
        <v>606.9775379</v>
      </c>
      <c r="O4908" s="2">
        <v>4906.0</v>
      </c>
      <c r="P4908" s="2">
        <v>3223.0</v>
      </c>
      <c r="Q4908" s="2">
        <v>3210.0</v>
      </c>
      <c r="R4908" s="2">
        <v>3285.0</v>
      </c>
      <c r="S4908" s="2">
        <v>3190.0</v>
      </c>
      <c r="T4908" s="2">
        <v>1.337267218E9</v>
      </c>
      <c r="U4908" s="2">
        <v>4.3354203E7</v>
      </c>
      <c r="V4908" s="2">
        <v>1.18909867E8</v>
      </c>
      <c r="W4908" s="2">
        <v>3671201.0</v>
      </c>
      <c r="X4908" s="2">
        <v>4481.0</v>
      </c>
      <c r="Y4908" s="2">
        <f t="shared" si="8"/>
        <v>0.7551766139</v>
      </c>
      <c r="Z4908" s="2">
        <f t="shared" ref="Z4908:AC4908" si="4959">ROUNDDOWN($Y4908*Z$1,0)-IF(MOD($Y4908*Z$1,1)=0,1,0)+1</f>
        <v>2</v>
      </c>
      <c r="AA4908" s="2">
        <f t="shared" si="4959"/>
        <v>3</v>
      </c>
      <c r="AB4908" s="2">
        <f t="shared" si="4959"/>
        <v>4</v>
      </c>
      <c r="AC4908" s="2">
        <f t="shared" si="4959"/>
        <v>4</v>
      </c>
      <c r="AD4908" s="2">
        <f t="shared" si="10"/>
        <v>0</v>
      </c>
      <c r="AE4908" s="2">
        <f t="shared" si="11"/>
        <v>0</v>
      </c>
      <c r="AF4908" s="2">
        <f t="shared" si="12"/>
        <v>0</v>
      </c>
      <c r="AG4908" s="2">
        <f t="shared" si="13"/>
        <v>0</v>
      </c>
      <c r="AH4908" s="2">
        <f t="shared" si="14"/>
        <v>1</v>
      </c>
      <c r="AI4908" s="2">
        <f t="shared" si="15"/>
        <v>0</v>
      </c>
      <c r="AJ4908" s="2">
        <f t="shared" si="16"/>
        <v>0</v>
      </c>
      <c r="AK4908" s="2">
        <f t="shared" si="17"/>
        <v>0</v>
      </c>
      <c r="AL4908" s="2">
        <f t="shared" si="18"/>
        <v>1</v>
      </c>
    </row>
    <row r="4909" ht="13.5" customHeight="1">
      <c r="A4909" s="3">
        <v>45123.0</v>
      </c>
      <c r="B4909" s="2">
        <v>3170.0</v>
      </c>
      <c r="C4909" s="2">
        <f t="shared" si="3"/>
        <v>3170</v>
      </c>
      <c r="D4909" s="2">
        <f t="shared" si="26"/>
        <v>6627.607242</v>
      </c>
      <c r="E4909" s="2">
        <f t="shared" si="20"/>
        <v>2813.614829</v>
      </c>
      <c r="F4909" s="2">
        <v>-2.22</v>
      </c>
      <c r="G4909" s="2">
        <f t="shared" si="4"/>
        <v>-0.0222</v>
      </c>
      <c r="H4909" s="2">
        <f t="shared" si="21"/>
        <v>2.4575</v>
      </c>
      <c r="I4909" s="2">
        <f t="shared" si="27"/>
        <v>1.964265933</v>
      </c>
      <c r="J4909" s="2">
        <f t="shared" si="5"/>
        <v>574.0891011</v>
      </c>
      <c r="K4909" s="2">
        <f t="shared" si="6"/>
        <v>593.5026365</v>
      </c>
      <c r="L4909" s="2">
        <f t="shared" si="7"/>
        <v>0</v>
      </c>
      <c r="M4909" s="2">
        <f t="shared" si="1"/>
        <v>593.5026365</v>
      </c>
      <c r="O4909" s="2">
        <v>4907.0</v>
      </c>
      <c r="P4909" s="2">
        <v>3235.0</v>
      </c>
      <c r="Q4909" s="2">
        <v>3242.0</v>
      </c>
      <c r="R4909" s="2">
        <v>3257.0</v>
      </c>
      <c r="S4909" s="2">
        <v>3169.0</v>
      </c>
      <c r="T4909" s="2">
        <v>1.337267218E9</v>
      </c>
      <c r="U4909" s="2">
        <v>4.2391371E7</v>
      </c>
      <c r="V4909" s="2">
        <v>2.5180332E7</v>
      </c>
      <c r="W4909" s="2">
        <v>785117.0</v>
      </c>
      <c r="X4909" s="2">
        <v>1579.0</v>
      </c>
      <c r="Y4909" s="2">
        <f t="shared" si="8"/>
        <v>0.07084855867</v>
      </c>
      <c r="Z4909" s="2">
        <f t="shared" ref="Z4909:AC4909" si="4960">ROUNDDOWN($Y4909*Z$1,0)-IF(MOD($Y4909*Z$1,1)=0,1,0)+1</f>
        <v>1</v>
      </c>
      <c r="AA4909" s="2">
        <f t="shared" si="4960"/>
        <v>1</v>
      </c>
      <c r="AB4909" s="2">
        <f t="shared" si="4960"/>
        <v>1</v>
      </c>
      <c r="AC4909" s="2">
        <f t="shared" si="4960"/>
        <v>1</v>
      </c>
      <c r="AD4909" s="2">
        <f t="shared" si="10"/>
        <v>0</v>
      </c>
      <c r="AE4909" s="2">
        <f t="shared" si="11"/>
        <v>0</v>
      </c>
      <c r="AF4909" s="2">
        <f t="shared" si="12"/>
        <v>0</v>
      </c>
      <c r="AG4909" s="2">
        <f t="shared" si="13"/>
        <v>1</v>
      </c>
      <c r="AH4909" s="2">
        <f t="shared" si="14"/>
        <v>0</v>
      </c>
      <c r="AI4909" s="2">
        <f t="shared" si="15"/>
        <v>0</v>
      </c>
      <c r="AJ4909" s="2">
        <f t="shared" si="16"/>
        <v>0</v>
      </c>
      <c r="AK4909" s="2">
        <f t="shared" si="17"/>
        <v>0</v>
      </c>
      <c r="AL4909" s="2">
        <f t="shared" si="18"/>
        <v>1</v>
      </c>
    </row>
    <row r="4910" ht="13.5" customHeight="1">
      <c r="A4910" s="3">
        <v>45124.0</v>
      </c>
      <c r="B4910" s="2">
        <v>3154.0</v>
      </c>
      <c r="C4910" s="2">
        <f t="shared" si="3"/>
        <v>3154</v>
      </c>
      <c r="D4910" s="2">
        <f t="shared" si="26"/>
        <v>6630.270394</v>
      </c>
      <c r="E4910" s="2">
        <f t="shared" si="20"/>
        <v>2813.957397</v>
      </c>
      <c r="F4910" s="2">
        <v>-0.5</v>
      </c>
      <c r="G4910" s="2">
        <f t="shared" si="4"/>
        <v>-0.005</v>
      </c>
      <c r="H4910" s="2">
        <f t="shared" si="21"/>
        <v>2.4525</v>
      </c>
      <c r="I4910" s="2">
        <f t="shared" si="27"/>
        <v>1.964667761</v>
      </c>
      <c r="J4910" s="2">
        <f t="shared" si="5"/>
        <v>571.2186556</v>
      </c>
      <c r="K4910" s="2">
        <f t="shared" si="6"/>
        <v>590.5351234</v>
      </c>
      <c r="L4910" s="2">
        <f t="shared" si="7"/>
        <v>0</v>
      </c>
      <c r="M4910" s="2">
        <f t="shared" si="1"/>
        <v>590.5351234</v>
      </c>
      <c r="O4910" s="2">
        <v>4908.0</v>
      </c>
      <c r="P4910" s="2">
        <v>3166.0</v>
      </c>
      <c r="Q4910" s="2">
        <v>3170.0</v>
      </c>
      <c r="R4910" s="2">
        <v>3175.0</v>
      </c>
      <c r="S4910" s="2">
        <v>3124.0</v>
      </c>
      <c r="T4910" s="2">
        <v>1.337267218E9</v>
      </c>
      <c r="U4910" s="2">
        <v>4.2177408E7</v>
      </c>
      <c r="V4910" s="2">
        <v>8.4589707E7</v>
      </c>
      <c r="W4910" s="2">
        <v>2683419.0</v>
      </c>
      <c r="X4910" s="2">
        <v>5625.0</v>
      </c>
      <c r="Y4910" s="2">
        <f t="shared" si="8"/>
        <v>0.3463256192</v>
      </c>
      <c r="Z4910" s="2">
        <f t="shared" ref="Z4910:AC4910" si="4961">ROUNDDOWN($Y4910*Z$1,0)-IF(MOD($Y4910*Z$1,1)=0,1,0)+1</f>
        <v>1</v>
      </c>
      <c r="AA4910" s="2">
        <f t="shared" si="4961"/>
        <v>2</v>
      </c>
      <c r="AB4910" s="2">
        <f t="shared" si="4961"/>
        <v>2</v>
      </c>
      <c r="AC4910" s="2">
        <f t="shared" si="4961"/>
        <v>2</v>
      </c>
      <c r="AD4910" s="2">
        <f t="shared" si="10"/>
        <v>0</v>
      </c>
      <c r="AE4910" s="2">
        <f t="shared" si="11"/>
        <v>0</v>
      </c>
      <c r="AF4910" s="2">
        <f t="shared" si="12"/>
        <v>0</v>
      </c>
      <c r="AG4910" s="2">
        <f t="shared" si="13"/>
        <v>0</v>
      </c>
      <c r="AH4910" s="2">
        <f t="shared" si="14"/>
        <v>0</v>
      </c>
      <c r="AI4910" s="2">
        <f t="shared" si="15"/>
        <v>0</v>
      </c>
      <c r="AJ4910" s="2">
        <f t="shared" si="16"/>
        <v>0</v>
      </c>
      <c r="AK4910" s="2">
        <f t="shared" si="17"/>
        <v>1</v>
      </c>
      <c r="AL4910" s="2">
        <f t="shared" si="18"/>
        <v>1</v>
      </c>
    </row>
    <row r="4911" ht="13.5" customHeight="1">
      <c r="A4911" s="3">
        <v>45125.0</v>
      </c>
      <c r="B4911" s="2">
        <v>3250.0</v>
      </c>
      <c r="C4911" s="2">
        <f t="shared" si="3"/>
        <v>3250</v>
      </c>
      <c r="D4911" s="2">
        <f t="shared" si="26"/>
        <v>6632.934617</v>
      </c>
      <c r="E4911" s="2">
        <f t="shared" si="20"/>
        <v>2814.299965</v>
      </c>
      <c r="F4911" s="2">
        <v>3.04</v>
      </c>
      <c r="G4911" s="2">
        <f t="shared" si="4"/>
        <v>0.0304</v>
      </c>
      <c r="H4911" s="2">
        <f t="shared" si="21"/>
        <v>2.4829</v>
      </c>
      <c r="I4911" s="2">
        <f t="shared" si="27"/>
        <v>1.965069588</v>
      </c>
      <c r="J4911" s="2">
        <f t="shared" si="5"/>
        <v>588.5837028</v>
      </c>
      <c r="K4911" s="2">
        <f t="shared" si="6"/>
        <v>608.4873911</v>
      </c>
      <c r="L4911" s="2">
        <f t="shared" si="7"/>
        <v>0</v>
      </c>
      <c r="M4911" s="2">
        <f t="shared" si="1"/>
        <v>608.4873911</v>
      </c>
      <c r="O4911" s="2">
        <v>4909.0</v>
      </c>
      <c r="P4911" s="2">
        <v>3150.0</v>
      </c>
      <c r="Q4911" s="2">
        <v>3154.0</v>
      </c>
      <c r="R4911" s="2">
        <v>3252.0</v>
      </c>
      <c r="S4911" s="2">
        <v>3142.0</v>
      </c>
      <c r="T4911" s="2">
        <v>1.337267218E9</v>
      </c>
      <c r="U4911" s="2">
        <v>4.3461185E7</v>
      </c>
      <c r="V4911" s="2">
        <v>7.9090127E7</v>
      </c>
      <c r="W4911" s="2">
        <v>2461828.0</v>
      </c>
      <c r="X4911" s="2">
        <v>2804.0</v>
      </c>
      <c r="Y4911" s="2">
        <f t="shared" si="8"/>
        <v>0.9645757207</v>
      </c>
      <c r="Z4911" s="2">
        <f t="shared" ref="Z4911:AC4911" si="4962">ROUNDDOWN($Y4911*Z$1,0)-IF(MOD($Y4911*Z$1,1)=0,1,0)+1</f>
        <v>2</v>
      </c>
      <c r="AA4911" s="2">
        <f t="shared" si="4962"/>
        <v>3</v>
      </c>
      <c r="AB4911" s="2">
        <f t="shared" si="4962"/>
        <v>4</v>
      </c>
      <c r="AC4911" s="2">
        <f t="shared" si="4962"/>
        <v>5</v>
      </c>
      <c r="AD4911" s="2">
        <f t="shared" si="10"/>
        <v>1</v>
      </c>
      <c r="AE4911" s="2">
        <f t="shared" si="11"/>
        <v>0</v>
      </c>
      <c r="AF4911" s="2">
        <f t="shared" si="12"/>
        <v>0</v>
      </c>
      <c r="AG4911" s="2">
        <f t="shared" si="13"/>
        <v>0</v>
      </c>
      <c r="AH4911" s="2">
        <f t="shared" si="14"/>
        <v>0</v>
      </c>
      <c r="AI4911" s="2">
        <f t="shared" si="15"/>
        <v>0</v>
      </c>
      <c r="AJ4911" s="2">
        <f t="shared" si="16"/>
        <v>0</v>
      </c>
      <c r="AK4911" s="2">
        <f t="shared" si="17"/>
        <v>0</v>
      </c>
      <c r="AL4911" s="2">
        <f t="shared" si="18"/>
        <v>1</v>
      </c>
    </row>
    <row r="4912" ht="13.5" customHeight="1">
      <c r="A4912" s="3">
        <v>45126.0</v>
      </c>
      <c r="B4912" s="2">
        <v>3360.0</v>
      </c>
      <c r="C4912" s="2">
        <f t="shared" si="3"/>
        <v>3360</v>
      </c>
      <c r="D4912" s="2">
        <f t="shared" si="26"/>
        <v>6635.599911</v>
      </c>
      <c r="E4912" s="2">
        <f t="shared" si="20"/>
        <v>2814.642533</v>
      </c>
      <c r="F4912" s="2">
        <v>3.38</v>
      </c>
      <c r="G4912" s="2">
        <f t="shared" si="4"/>
        <v>0.0338</v>
      </c>
      <c r="H4912" s="2">
        <f t="shared" si="21"/>
        <v>2.5167</v>
      </c>
      <c r="I4912" s="2">
        <f t="shared" si="27"/>
        <v>1.965471415</v>
      </c>
      <c r="J4912" s="2">
        <f t="shared" si="5"/>
        <v>608.4778319</v>
      </c>
      <c r="K4912" s="2">
        <f t="shared" si="6"/>
        <v>629.0542649</v>
      </c>
      <c r="L4912" s="2">
        <f t="shared" si="7"/>
        <v>0</v>
      </c>
      <c r="M4912" s="2">
        <f t="shared" si="1"/>
        <v>629.0542649</v>
      </c>
      <c r="O4912" s="2">
        <v>4910.0</v>
      </c>
      <c r="P4912" s="2">
        <v>3245.0</v>
      </c>
      <c r="Q4912" s="2">
        <v>3250.0</v>
      </c>
      <c r="R4912" s="2">
        <v>3370.0</v>
      </c>
      <c r="S4912" s="2">
        <v>3235.0</v>
      </c>
      <c r="T4912" s="2">
        <v>1.337267218E9</v>
      </c>
      <c r="U4912" s="2">
        <v>4.4932179E7</v>
      </c>
      <c r="V4912" s="2">
        <v>1.36108034E8</v>
      </c>
      <c r="W4912" s="2">
        <v>4086285.0</v>
      </c>
      <c r="X4912" s="2">
        <v>6975.0</v>
      </c>
      <c r="Y4912" s="2">
        <f t="shared" si="8"/>
        <v>0.9759439708</v>
      </c>
      <c r="Z4912" s="2">
        <f t="shared" ref="Z4912:AC4912" si="4963">ROUNDDOWN($Y4912*Z$1,0)-IF(MOD($Y4912*Z$1,1)=0,1,0)+1</f>
        <v>2</v>
      </c>
      <c r="AA4912" s="2">
        <f t="shared" si="4963"/>
        <v>3</v>
      </c>
      <c r="AB4912" s="2">
        <f t="shared" si="4963"/>
        <v>4</v>
      </c>
      <c r="AC4912" s="2">
        <f t="shared" si="4963"/>
        <v>5</v>
      </c>
      <c r="AD4912" s="2">
        <f t="shared" si="10"/>
        <v>0</v>
      </c>
      <c r="AE4912" s="2">
        <f t="shared" si="11"/>
        <v>0</v>
      </c>
      <c r="AF4912" s="2">
        <f t="shared" si="12"/>
        <v>0</v>
      </c>
      <c r="AG4912" s="2">
        <f t="shared" si="13"/>
        <v>0</v>
      </c>
      <c r="AH4912" s="2">
        <f t="shared" si="14"/>
        <v>0</v>
      </c>
      <c r="AI4912" s="2">
        <f t="shared" si="15"/>
        <v>1</v>
      </c>
      <c r="AJ4912" s="2">
        <f t="shared" si="16"/>
        <v>0</v>
      </c>
      <c r="AK4912" s="2">
        <f t="shared" si="17"/>
        <v>0</v>
      </c>
      <c r="AL4912" s="2">
        <f t="shared" si="18"/>
        <v>1</v>
      </c>
    </row>
    <row r="4913" ht="13.5" customHeight="1">
      <c r="A4913" s="3">
        <v>45127.0</v>
      </c>
      <c r="B4913" s="2">
        <v>3335.0</v>
      </c>
      <c r="C4913" s="2">
        <f t="shared" si="3"/>
        <v>3335</v>
      </c>
      <c r="D4913" s="2">
        <f t="shared" si="26"/>
        <v>6638.266275</v>
      </c>
      <c r="E4913" s="2">
        <f t="shared" si="20"/>
        <v>2814.9851</v>
      </c>
      <c r="F4913" s="2">
        <v>-0.74</v>
      </c>
      <c r="G4913" s="2">
        <f t="shared" si="4"/>
        <v>-0.0074</v>
      </c>
      <c r="H4913" s="2">
        <f t="shared" si="21"/>
        <v>2.5093</v>
      </c>
      <c r="I4913" s="2">
        <f t="shared" si="27"/>
        <v>1.965873242</v>
      </c>
      <c r="J4913" s="2">
        <f t="shared" si="5"/>
        <v>603.975096</v>
      </c>
      <c r="K4913" s="2">
        <f t="shared" si="6"/>
        <v>624.3992634</v>
      </c>
      <c r="L4913" s="2">
        <f t="shared" si="7"/>
        <v>0</v>
      </c>
      <c r="M4913" s="2">
        <f t="shared" si="1"/>
        <v>624.3992634</v>
      </c>
      <c r="O4913" s="2">
        <v>4911.0</v>
      </c>
      <c r="P4913" s="2">
        <v>3360.0</v>
      </c>
      <c r="Q4913" s="2">
        <v>3360.0</v>
      </c>
      <c r="R4913" s="2">
        <v>3369.0</v>
      </c>
      <c r="S4913" s="2">
        <v>3322.0</v>
      </c>
      <c r="T4913" s="2">
        <v>1.337267218E9</v>
      </c>
      <c r="U4913" s="2">
        <v>4.4597862E7</v>
      </c>
      <c r="V4913" s="2">
        <v>1.14613216E8</v>
      </c>
      <c r="W4913" s="2">
        <v>3427617.0</v>
      </c>
      <c r="X4913" s="2">
        <v>4472.0</v>
      </c>
      <c r="Y4913" s="2">
        <f t="shared" si="8"/>
        <v>0.2875558262</v>
      </c>
      <c r="Z4913" s="2">
        <f t="shared" ref="Z4913:AC4913" si="4964">ROUNDDOWN($Y4913*Z$1,0)-IF(MOD($Y4913*Z$1,1)=0,1,0)+1</f>
        <v>1</v>
      </c>
      <c r="AA4913" s="2">
        <f t="shared" si="4964"/>
        <v>1</v>
      </c>
      <c r="AB4913" s="2">
        <f t="shared" si="4964"/>
        <v>2</v>
      </c>
      <c r="AC4913" s="2">
        <f t="shared" si="4964"/>
        <v>2</v>
      </c>
      <c r="AD4913" s="2">
        <f t="shared" si="10"/>
        <v>0</v>
      </c>
      <c r="AE4913" s="2">
        <f t="shared" si="11"/>
        <v>0</v>
      </c>
      <c r="AF4913" s="2">
        <f t="shared" si="12"/>
        <v>0</v>
      </c>
      <c r="AG4913" s="2">
        <f t="shared" si="13"/>
        <v>0</v>
      </c>
      <c r="AH4913" s="2">
        <f t="shared" si="14"/>
        <v>0</v>
      </c>
      <c r="AI4913" s="2">
        <f t="shared" si="15"/>
        <v>0</v>
      </c>
      <c r="AJ4913" s="2">
        <f t="shared" si="16"/>
        <v>1</v>
      </c>
      <c r="AK4913" s="2">
        <f t="shared" si="17"/>
        <v>0</v>
      </c>
      <c r="AL4913" s="2">
        <f t="shared" si="18"/>
        <v>1</v>
      </c>
    </row>
    <row r="4914" ht="13.5" customHeight="1">
      <c r="A4914" s="3">
        <v>45130.0</v>
      </c>
      <c r="B4914" s="2">
        <v>3355.0</v>
      </c>
      <c r="C4914" s="2">
        <f t="shared" si="3"/>
        <v>3355</v>
      </c>
      <c r="D4914" s="2">
        <f t="shared" si="26"/>
        <v>6640.933711</v>
      </c>
      <c r="E4914" s="2">
        <f t="shared" si="20"/>
        <v>2815.327668</v>
      </c>
      <c r="F4914" s="2">
        <v>0.6</v>
      </c>
      <c r="G4914" s="2">
        <f t="shared" si="4"/>
        <v>0.006</v>
      </c>
      <c r="H4914" s="2">
        <f t="shared" si="21"/>
        <v>2.5153</v>
      </c>
      <c r="I4914" s="2">
        <f t="shared" si="27"/>
        <v>1.966275069</v>
      </c>
      <c r="J4914" s="2">
        <f t="shared" si="5"/>
        <v>607.5989465</v>
      </c>
      <c r="K4914" s="2">
        <f t="shared" si="6"/>
        <v>628.145659</v>
      </c>
      <c r="L4914" s="2">
        <f t="shared" si="7"/>
        <v>0</v>
      </c>
      <c r="M4914" s="2">
        <f t="shared" si="1"/>
        <v>628.145659</v>
      </c>
      <c r="O4914" s="2">
        <v>4912.0</v>
      </c>
      <c r="P4914" s="2">
        <v>3270.0</v>
      </c>
      <c r="Q4914" s="2">
        <v>3335.0</v>
      </c>
      <c r="R4914" s="2">
        <v>3420.0</v>
      </c>
      <c r="S4914" s="2">
        <v>3268.0</v>
      </c>
      <c r="T4914" s="2">
        <v>1.337267218E9</v>
      </c>
      <c r="U4914" s="2">
        <v>4.4865315E7</v>
      </c>
      <c r="V4914" s="2">
        <v>7.5489425E7</v>
      </c>
      <c r="W4914" s="2">
        <v>2245183.0</v>
      </c>
      <c r="X4914" s="2">
        <v>3787.0</v>
      </c>
      <c r="Y4914" s="2">
        <f t="shared" si="8"/>
        <v>0.6522533496</v>
      </c>
      <c r="Z4914" s="2">
        <f t="shared" ref="Z4914:AC4914" si="4965">ROUNDDOWN($Y4914*Z$1,0)-IF(MOD($Y4914*Z$1,1)=0,1,0)+1</f>
        <v>2</v>
      </c>
      <c r="AA4914" s="2">
        <f t="shared" si="4965"/>
        <v>2</v>
      </c>
      <c r="AB4914" s="2">
        <f t="shared" si="4965"/>
        <v>3</v>
      </c>
      <c r="AC4914" s="2">
        <f t="shared" si="4965"/>
        <v>4</v>
      </c>
      <c r="AD4914" s="2">
        <f t="shared" si="10"/>
        <v>0</v>
      </c>
      <c r="AE4914" s="2">
        <f t="shared" si="11"/>
        <v>0</v>
      </c>
      <c r="AF4914" s="2">
        <f t="shared" si="12"/>
        <v>0</v>
      </c>
      <c r="AG4914" s="2">
        <f t="shared" si="13"/>
        <v>0</v>
      </c>
      <c r="AH4914" s="2">
        <f t="shared" si="14"/>
        <v>1</v>
      </c>
      <c r="AI4914" s="2">
        <f t="shared" si="15"/>
        <v>0</v>
      </c>
      <c r="AJ4914" s="2">
        <f t="shared" si="16"/>
        <v>0</v>
      </c>
      <c r="AK4914" s="2">
        <f t="shared" si="17"/>
        <v>0</v>
      </c>
      <c r="AL4914" s="2">
        <f t="shared" si="18"/>
        <v>1</v>
      </c>
    </row>
    <row r="4915" ht="13.5" customHeight="1">
      <c r="A4915" s="3">
        <v>45131.0</v>
      </c>
      <c r="B4915" s="2">
        <v>3222.0</v>
      </c>
      <c r="C4915" s="2">
        <f t="shared" si="3"/>
        <v>3222</v>
      </c>
      <c r="D4915" s="2">
        <f t="shared" si="26"/>
        <v>6643.602218</v>
      </c>
      <c r="E4915" s="2">
        <f t="shared" si="20"/>
        <v>2815.670236</v>
      </c>
      <c r="F4915" s="2">
        <v>-3.96</v>
      </c>
      <c r="G4915" s="2">
        <f t="shared" si="4"/>
        <v>-0.0396</v>
      </c>
      <c r="H4915" s="2">
        <f t="shared" si="21"/>
        <v>2.4757</v>
      </c>
      <c r="I4915" s="2">
        <f t="shared" si="27"/>
        <v>1.966676896</v>
      </c>
      <c r="J4915" s="2">
        <f t="shared" si="5"/>
        <v>583.5380283</v>
      </c>
      <c r="K4915" s="2">
        <f t="shared" si="6"/>
        <v>603.2710909</v>
      </c>
      <c r="L4915" s="2">
        <f t="shared" si="7"/>
        <v>0</v>
      </c>
      <c r="M4915" s="2">
        <f t="shared" si="1"/>
        <v>603.2710909</v>
      </c>
      <c r="O4915" s="2">
        <v>4913.0</v>
      </c>
      <c r="P4915" s="2">
        <v>3342.0</v>
      </c>
      <c r="Q4915" s="2">
        <v>3355.0</v>
      </c>
      <c r="R4915" s="2">
        <v>3384.0</v>
      </c>
      <c r="S4915" s="2">
        <v>3209.0</v>
      </c>
      <c r="T4915" s="2">
        <v>1.337267218E9</v>
      </c>
      <c r="U4915" s="2">
        <v>4.308675E7</v>
      </c>
      <c r="V4915" s="2">
        <v>1.6035945E8</v>
      </c>
      <c r="W4915" s="2">
        <v>4865522.0</v>
      </c>
      <c r="X4915" s="2">
        <v>8593.0</v>
      </c>
      <c r="Y4915" s="2">
        <f t="shared" si="8"/>
        <v>0.01400730816</v>
      </c>
      <c r="Z4915" s="2">
        <f t="shared" ref="Z4915:AC4915" si="4966">ROUNDDOWN($Y4915*Z$1,0)-IF(MOD($Y4915*Z$1,1)=0,1,0)+1</f>
        <v>1</v>
      </c>
      <c r="AA4915" s="2">
        <f t="shared" si="4966"/>
        <v>1</v>
      </c>
      <c r="AB4915" s="2">
        <f t="shared" si="4966"/>
        <v>1</v>
      </c>
      <c r="AC4915" s="2">
        <f t="shared" si="4966"/>
        <v>1</v>
      </c>
      <c r="AD4915" s="2">
        <f t="shared" si="10"/>
        <v>0</v>
      </c>
      <c r="AE4915" s="2">
        <f t="shared" si="11"/>
        <v>0</v>
      </c>
      <c r="AF4915" s="2">
        <f t="shared" si="12"/>
        <v>0</v>
      </c>
      <c r="AG4915" s="2">
        <f t="shared" si="13"/>
        <v>1</v>
      </c>
      <c r="AH4915" s="2">
        <f t="shared" si="14"/>
        <v>0</v>
      </c>
      <c r="AI4915" s="2">
        <f t="shared" si="15"/>
        <v>0</v>
      </c>
      <c r="AJ4915" s="2">
        <f t="shared" si="16"/>
        <v>0</v>
      </c>
      <c r="AK4915" s="2">
        <f t="shared" si="17"/>
        <v>0</v>
      </c>
      <c r="AL4915" s="2">
        <f t="shared" si="18"/>
        <v>1</v>
      </c>
    </row>
    <row r="4916" ht="13.5" customHeight="1">
      <c r="A4916" s="3">
        <v>45132.0</v>
      </c>
      <c r="B4916" s="2">
        <v>3063.0</v>
      </c>
      <c r="C4916" s="2">
        <f t="shared" si="3"/>
        <v>3063</v>
      </c>
      <c r="D4916" s="2">
        <f t="shared" si="26"/>
        <v>6646.271798</v>
      </c>
      <c r="E4916" s="2">
        <f t="shared" si="20"/>
        <v>2816.012803</v>
      </c>
      <c r="F4916" s="2">
        <v>-4.93</v>
      </c>
      <c r="G4916" s="2">
        <f t="shared" si="4"/>
        <v>-0.0493</v>
      </c>
      <c r="H4916" s="2">
        <f t="shared" si="21"/>
        <v>2.4264</v>
      </c>
      <c r="I4916" s="2">
        <f t="shared" si="27"/>
        <v>1.967078724</v>
      </c>
      <c r="J4916" s="2">
        <f t="shared" si="5"/>
        <v>554.7696035</v>
      </c>
      <c r="K4916" s="2">
        <f t="shared" si="6"/>
        <v>573.5298261</v>
      </c>
      <c r="L4916" s="2">
        <f t="shared" si="7"/>
        <v>0</v>
      </c>
      <c r="M4916" s="2">
        <f t="shared" si="1"/>
        <v>573.5298261</v>
      </c>
      <c r="O4916" s="2">
        <v>4914.0</v>
      </c>
      <c r="P4916" s="2">
        <v>3208.0</v>
      </c>
      <c r="Q4916" s="2">
        <v>3222.0</v>
      </c>
      <c r="R4916" s="2">
        <v>3215.0</v>
      </c>
      <c r="S4916" s="2">
        <v>3052.0</v>
      </c>
      <c r="T4916" s="2">
        <v>1.337267218E9</v>
      </c>
      <c r="U4916" s="2">
        <v>4.0960495E7</v>
      </c>
      <c r="V4916" s="2">
        <v>2.0985098E8</v>
      </c>
      <c r="W4916" s="2">
        <v>6722957.0</v>
      </c>
      <c r="X4916" s="2">
        <v>13793.0</v>
      </c>
      <c r="Y4916" s="2">
        <f t="shared" si="8"/>
        <v>0.006902151847</v>
      </c>
      <c r="Z4916" s="2">
        <f t="shared" ref="Z4916:AC4916" si="4967">ROUNDDOWN($Y4916*Z$1,0)-IF(MOD($Y4916*Z$1,1)=0,1,0)+1</f>
        <v>1</v>
      </c>
      <c r="AA4916" s="2">
        <f t="shared" si="4967"/>
        <v>1</v>
      </c>
      <c r="AB4916" s="2">
        <f t="shared" si="4967"/>
        <v>1</v>
      </c>
      <c r="AC4916" s="2">
        <f t="shared" si="4967"/>
        <v>1</v>
      </c>
      <c r="AD4916" s="2">
        <f t="shared" si="10"/>
        <v>0</v>
      </c>
      <c r="AE4916" s="2">
        <f t="shared" si="11"/>
        <v>0</v>
      </c>
      <c r="AF4916" s="2">
        <f t="shared" si="12"/>
        <v>0</v>
      </c>
      <c r="AG4916" s="2">
        <f t="shared" si="13"/>
        <v>0</v>
      </c>
      <c r="AH4916" s="2">
        <f t="shared" si="14"/>
        <v>0</v>
      </c>
      <c r="AI4916" s="2">
        <f t="shared" si="15"/>
        <v>0</v>
      </c>
      <c r="AJ4916" s="2">
        <f t="shared" si="16"/>
        <v>1</v>
      </c>
      <c r="AK4916" s="2">
        <f t="shared" si="17"/>
        <v>0</v>
      </c>
      <c r="AL4916" s="2">
        <f t="shared" si="18"/>
        <v>1</v>
      </c>
    </row>
    <row r="4917" ht="13.5" customHeight="1">
      <c r="A4917" s="3">
        <v>45133.0</v>
      </c>
      <c r="B4917" s="2">
        <v>3228.0</v>
      </c>
      <c r="C4917" s="2">
        <f t="shared" si="3"/>
        <v>3228</v>
      </c>
      <c r="D4917" s="2">
        <f t="shared" si="26"/>
        <v>6648.942451</v>
      </c>
      <c r="E4917" s="2">
        <f t="shared" si="20"/>
        <v>2816.355371</v>
      </c>
      <c r="F4917" s="2">
        <v>5.39</v>
      </c>
      <c r="G4917" s="2">
        <f t="shared" si="4"/>
        <v>0.0539</v>
      </c>
      <c r="H4917" s="2">
        <f t="shared" si="21"/>
        <v>2.4803</v>
      </c>
      <c r="I4917" s="2">
        <f t="shared" si="27"/>
        <v>1.967480551</v>
      </c>
      <c r="J4917" s="2">
        <f t="shared" si="5"/>
        <v>584.6716851</v>
      </c>
      <c r="K4917" s="2">
        <f t="shared" si="6"/>
        <v>604.4430837</v>
      </c>
      <c r="L4917" s="2">
        <f t="shared" si="7"/>
        <v>0</v>
      </c>
      <c r="M4917" s="2">
        <f t="shared" si="1"/>
        <v>604.4430837</v>
      </c>
      <c r="O4917" s="2">
        <v>4915.0</v>
      </c>
      <c r="P4917" s="2">
        <v>3150.0</v>
      </c>
      <c r="Q4917" s="2">
        <v>3063.0</v>
      </c>
      <c r="R4917" s="2">
        <v>3229.0</v>
      </c>
      <c r="S4917" s="2">
        <v>3137.0</v>
      </c>
      <c r="T4917" s="2">
        <v>1.337267218E9</v>
      </c>
      <c r="U4917" s="2">
        <v>4.3166986E7</v>
      </c>
      <c r="V4917" s="2">
        <v>2.37953321E8</v>
      </c>
      <c r="W4917" s="2">
        <v>7525126.0</v>
      </c>
      <c r="X4917" s="2">
        <v>5414.0</v>
      </c>
      <c r="Y4917" s="2">
        <f t="shared" si="8"/>
        <v>0.9943158749</v>
      </c>
      <c r="Z4917" s="2">
        <f t="shared" ref="Z4917:AC4917" si="4968">ROUNDDOWN($Y4917*Z$1,0)-IF(MOD($Y4917*Z$1,1)=0,1,0)+1</f>
        <v>2</v>
      </c>
      <c r="AA4917" s="2">
        <f t="shared" si="4968"/>
        <v>3</v>
      </c>
      <c r="AB4917" s="2">
        <f t="shared" si="4968"/>
        <v>4</v>
      </c>
      <c r="AC4917" s="2">
        <f t="shared" si="4968"/>
        <v>5</v>
      </c>
      <c r="AD4917" s="2">
        <f t="shared" si="10"/>
        <v>0</v>
      </c>
      <c r="AE4917" s="2">
        <f t="shared" si="11"/>
        <v>0</v>
      </c>
      <c r="AF4917" s="2">
        <f t="shared" si="12"/>
        <v>0</v>
      </c>
      <c r="AG4917" s="2">
        <f t="shared" si="13"/>
        <v>0</v>
      </c>
      <c r="AH4917" s="2">
        <f t="shared" si="14"/>
        <v>0</v>
      </c>
      <c r="AI4917" s="2">
        <f t="shared" si="15"/>
        <v>1</v>
      </c>
      <c r="AJ4917" s="2">
        <f t="shared" si="16"/>
        <v>0</v>
      </c>
      <c r="AK4917" s="2">
        <f t="shared" si="17"/>
        <v>0</v>
      </c>
      <c r="AL4917" s="2">
        <f t="shared" si="18"/>
        <v>1</v>
      </c>
    </row>
    <row r="4918" ht="13.5" customHeight="1">
      <c r="A4918" s="3">
        <v>45137.0</v>
      </c>
      <c r="B4918" s="2">
        <v>3220.0</v>
      </c>
      <c r="C4918" s="2">
        <f t="shared" si="3"/>
        <v>3220</v>
      </c>
      <c r="D4918" s="2">
        <f t="shared" si="26"/>
        <v>6651.614177</v>
      </c>
      <c r="E4918" s="2">
        <f t="shared" si="20"/>
        <v>2816.697939</v>
      </c>
      <c r="F4918" s="2">
        <v>-0.25</v>
      </c>
      <c r="G4918" s="2">
        <f t="shared" si="4"/>
        <v>-0.0025</v>
      </c>
      <c r="H4918" s="2">
        <f t="shared" si="21"/>
        <v>2.4778</v>
      </c>
      <c r="I4918" s="2">
        <f t="shared" si="27"/>
        <v>1.967882378</v>
      </c>
      <c r="J4918" s="2">
        <f t="shared" si="5"/>
        <v>583.2100059</v>
      </c>
      <c r="K4918" s="2">
        <f t="shared" si="6"/>
        <v>602.931976</v>
      </c>
      <c r="L4918" s="2">
        <f t="shared" si="7"/>
        <v>0</v>
      </c>
      <c r="M4918" s="2">
        <f t="shared" si="1"/>
        <v>602.931976</v>
      </c>
      <c r="O4918" s="2">
        <v>4916.0</v>
      </c>
      <c r="P4918" s="2">
        <v>3277.0</v>
      </c>
      <c r="Q4918" s="2">
        <v>3228.0</v>
      </c>
      <c r="R4918" s="2">
        <v>3292.0</v>
      </c>
      <c r="S4918" s="2">
        <v>3205.0</v>
      </c>
      <c r="T4918" s="2">
        <v>1.337267218E9</v>
      </c>
      <c r="U4918" s="2">
        <v>4.3060004E7</v>
      </c>
      <c r="V4918" s="2">
        <v>6.0898503E7</v>
      </c>
      <c r="W4918" s="2">
        <v>1872488.0</v>
      </c>
      <c r="X4918" s="2">
        <v>3039.0</v>
      </c>
      <c r="Y4918" s="2">
        <f t="shared" si="8"/>
        <v>0.4164636622</v>
      </c>
      <c r="Z4918" s="2">
        <f t="shared" ref="Z4918:AC4918" si="4969">ROUNDDOWN($Y4918*Z$1,0)-IF(MOD($Y4918*Z$1,1)=0,1,0)+1</f>
        <v>1</v>
      </c>
      <c r="AA4918" s="2">
        <f t="shared" si="4969"/>
        <v>2</v>
      </c>
      <c r="AB4918" s="2">
        <f t="shared" si="4969"/>
        <v>2</v>
      </c>
      <c r="AC4918" s="2">
        <f t="shared" si="4969"/>
        <v>3</v>
      </c>
      <c r="AD4918" s="2">
        <f t="shared" si="10"/>
        <v>0</v>
      </c>
      <c r="AE4918" s="2">
        <f t="shared" si="11"/>
        <v>0</v>
      </c>
      <c r="AF4918" s="2">
        <f t="shared" si="12"/>
        <v>0</v>
      </c>
      <c r="AG4918" s="2">
        <f t="shared" si="13"/>
        <v>0</v>
      </c>
      <c r="AH4918" s="2">
        <f t="shared" si="14"/>
        <v>0</v>
      </c>
      <c r="AI4918" s="2">
        <f t="shared" si="15"/>
        <v>0</v>
      </c>
      <c r="AJ4918" s="2">
        <f t="shared" si="16"/>
        <v>0</v>
      </c>
      <c r="AK4918" s="2">
        <f t="shared" si="17"/>
        <v>1</v>
      </c>
      <c r="AL4918" s="2">
        <f t="shared" si="18"/>
        <v>1</v>
      </c>
    </row>
    <row r="4919" ht="13.5" customHeight="1">
      <c r="A4919" s="3">
        <v>45138.0</v>
      </c>
      <c r="B4919" s="2">
        <v>3268.0</v>
      </c>
      <c r="C4919" s="2">
        <f t="shared" si="3"/>
        <v>3268</v>
      </c>
      <c r="D4919" s="2">
        <f t="shared" si="26"/>
        <v>6654.286976</v>
      </c>
      <c r="E4919" s="2">
        <f t="shared" si="20"/>
        <v>2817.040507</v>
      </c>
      <c r="F4919" s="2">
        <v>1.49</v>
      </c>
      <c r="G4919" s="2">
        <f t="shared" si="4"/>
        <v>0.0149</v>
      </c>
      <c r="H4919" s="2">
        <f t="shared" si="21"/>
        <v>2.4927</v>
      </c>
      <c r="I4919" s="2">
        <f t="shared" si="27"/>
        <v>1.968284205</v>
      </c>
      <c r="J4919" s="2">
        <f t="shared" si="5"/>
        <v>591.899835</v>
      </c>
      <c r="K4919" s="2">
        <f t="shared" si="6"/>
        <v>611.9156624</v>
      </c>
      <c r="L4919" s="2">
        <f t="shared" si="7"/>
        <v>0</v>
      </c>
      <c r="M4919" s="2">
        <f t="shared" si="1"/>
        <v>611.9156624</v>
      </c>
      <c r="O4919" s="2">
        <v>4917.0</v>
      </c>
      <c r="P4919" s="2">
        <v>3236.0</v>
      </c>
      <c r="Q4919" s="2">
        <v>3220.0</v>
      </c>
      <c r="R4919" s="2">
        <v>3277.0</v>
      </c>
      <c r="S4919" s="2">
        <v>3222.0</v>
      </c>
      <c r="T4919" s="2">
        <v>1.337267218E9</v>
      </c>
      <c r="U4919" s="2">
        <v>4.3701893E7</v>
      </c>
      <c r="V4919" s="2">
        <v>1.03414136E8</v>
      </c>
      <c r="W4919" s="2">
        <v>3176796.0</v>
      </c>
      <c r="X4919" s="2">
        <v>5467.0</v>
      </c>
      <c r="Y4919" s="2">
        <f t="shared" si="8"/>
        <v>0.8412505075</v>
      </c>
      <c r="Z4919" s="2">
        <f t="shared" ref="Z4919:AC4919" si="4970">ROUNDDOWN($Y4919*Z$1,0)-IF(MOD($Y4919*Z$1,1)=0,1,0)+1</f>
        <v>2</v>
      </c>
      <c r="AA4919" s="2">
        <f t="shared" si="4970"/>
        <v>3</v>
      </c>
      <c r="AB4919" s="2">
        <f t="shared" si="4970"/>
        <v>4</v>
      </c>
      <c r="AC4919" s="2">
        <f t="shared" si="4970"/>
        <v>5</v>
      </c>
      <c r="AD4919" s="2">
        <f t="shared" si="10"/>
        <v>0</v>
      </c>
      <c r="AE4919" s="2">
        <f t="shared" si="11"/>
        <v>1</v>
      </c>
      <c r="AF4919" s="2">
        <f t="shared" si="12"/>
        <v>0</v>
      </c>
      <c r="AG4919" s="2">
        <f t="shared" si="13"/>
        <v>0</v>
      </c>
      <c r="AH4919" s="2">
        <f t="shared" si="14"/>
        <v>0</v>
      </c>
      <c r="AI4919" s="2">
        <f t="shared" si="15"/>
        <v>0</v>
      </c>
      <c r="AJ4919" s="2">
        <f t="shared" si="16"/>
        <v>0</v>
      </c>
      <c r="AK4919" s="2">
        <f t="shared" si="17"/>
        <v>0</v>
      </c>
      <c r="AL4919" s="2">
        <f t="shared" si="18"/>
        <v>1</v>
      </c>
    </row>
    <row r="4920" ht="13.5" customHeight="1">
      <c r="A4920" s="3">
        <v>45139.0</v>
      </c>
      <c r="B4920" s="2">
        <v>3290.0</v>
      </c>
      <c r="C4920" s="2">
        <f t="shared" si="3"/>
        <v>3290</v>
      </c>
      <c r="D4920" s="2">
        <f t="shared" si="26"/>
        <v>6656.960849</v>
      </c>
      <c r="E4920" s="2">
        <f t="shared" si="20"/>
        <v>2817.383074</v>
      </c>
      <c r="F4920" s="2">
        <v>0.67</v>
      </c>
      <c r="G4920" s="2">
        <f t="shared" si="4"/>
        <v>0.0067</v>
      </c>
      <c r="H4920" s="2">
        <f t="shared" si="21"/>
        <v>2.4994</v>
      </c>
      <c r="I4920" s="2">
        <f t="shared" si="27"/>
        <v>1.968686032</v>
      </c>
      <c r="J4920" s="2">
        <f t="shared" si="5"/>
        <v>595.8655639</v>
      </c>
      <c r="K4920" s="2">
        <f t="shared" si="6"/>
        <v>616.0154974</v>
      </c>
      <c r="L4920" s="2">
        <f t="shared" si="7"/>
        <v>0</v>
      </c>
      <c r="M4920" s="2">
        <f t="shared" si="1"/>
        <v>616.0154974</v>
      </c>
      <c r="O4920" s="2">
        <v>4918.0</v>
      </c>
      <c r="P4920" s="2">
        <v>3279.0</v>
      </c>
      <c r="Q4920" s="2">
        <v>3268.0</v>
      </c>
      <c r="R4920" s="2">
        <v>3298.0</v>
      </c>
      <c r="S4920" s="2">
        <v>3257.0</v>
      </c>
      <c r="T4920" s="2">
        <v>1.337267218E9</v>
      </c>
      <c r="U4920" s="2">
        <v>4.3996091E7</v>
      </c>
      <c r="V4920" s="2">
        <v>8.4634177E7</v>
      </c>
      <c r="W4920" s="2">
        <v>2575468.0</v>
      </c>
      <c r="X4920" s="2">
        <v>4781.0</v>
      </c>
      <c r="Y4920" s="2">
        <f t="shared" si="8"/>
        <v>0.6709297605</v>
      </c>
      <c r="Z4920" s="2">
        <f t="shared" ref="Z4920:AC4920" si="4971">ROUNDDOWN($Y4920*Z$1,0)-IF(MOD($Y4920*Z$1,1)=0,1,0)+1</f>
        <v>2</v>
      </c>
      <c r="AA4920" s="2">
        <f t="shared" si="4971"/>
        <v>3</v>
      </c>
      <c r="AB4920" s="2">
        <f t="shared" si="4971"/>
        <v>3</v>
      </c>
      <c r="AC4920" s="2">
        <f t="shared" si="4971"/>
        <v>4</v>
      </c>
      <c r="AD4920" s="2">
        <f t="shared" si="10"/>
        <v>1</v>
      </c>
      <c r="AE4920" s="2">
        <f t="shared" si="11"/>
        <v>0</v>
      </c>
      <c r="AF4920" s="2">
        <f t="shared" si="12"/>
        <v>0</v>
      </c>
      <c r="AG4920" s="2">
        <f t="shared" si="13"/>
        <v>0</v>
      </c>
      <c r="AH4920" s="2">
        <f t="shared" si="14"/>
        <v>0</v>
      </c>
      <c r="AI4920" s="2">
        <f t="shared" si="15"/>
        <v>0</v>
      </c>
      <c r="AJ4920" s="2">
        <f t="shared" si="16"/>
        <v>0</v>
      </c>
      <c r="AK4920" s="2">
        <f t="shared" si="17"/>
        <v>0</v>
      </c>
      <c r="AL4920" s="2">
        <f t="shared" si="18"/>
        <v>1</v>
      </c>
    </row>
    <row r="4921" ht="13.5" customHeight="1">
      <c r="A4921" s="3">
        <v>45140.0</v>
      </c>
      <c r="B4921" s="2">
        <v>3300.0</v>
      </c>
      <c r="C4921" s="2">
        <f t="shared" si="3"/>
        <v>3300</v>
      </c>
      <c r="D4921" s="2">
        <f t="shared" si="26"/>
        <v>6659.635797</v>
      </c>
      <c r="E4921" s="2">
        <f t="shared" si="20"/>
        <v>2817.725642</v>
      </c>
      <c r="F4921" s="2">
        <v>0.3</v>
      </c>
      <c r="G4921" s="2">
        <f t="shared" si="4"/>
        <v>0.003</v>
      </c>
      <c r="H4921" s="2">
        <f t="shared" si="21"/>
        <v>2.5024</v>
      </c>
      <c r="I4921" s="2">
        <f t="shared" si="27"/>
        <v>1.969087859</v>
      </c>
      <c r="J4921" s="2">
        <f t="shared" si="5"/>
        <v>597.6531606</v>
      </c>
      <c r="K4921" s="2">
        <f t="shared" si="6"/>
        <v>617.8635439</v>
      </c>
      <c r="L4921" s="2">
        <f t="shared" si="7"/>
        <v>0</v>
      </c>
      <c r="M4921" s="2">
        <f t="shared" si="1"/>
        <v>617.8635439</v>
      </c>
      <c r="O4921" s="2">
        <v>4919.0</v>
      </c>
      <c r="P4921" s="2">
        <v>3266.0</v>
      </c>
      <c r="Q4921" s="2">
        <v>3290.0</v>
      </c>
      <c r="R4921" s="2">
        <v>3300.0</v>
      </c>
      <c r="S4921" s="2">
        <v>3226.0</v>
      </c>
      <c r="T4921" s="2">
        <v>1.337267218E9</v>
      </c>
      <c r="U4921" s="2">
        <v>4.4129818E7</v>
      </c>
      <c r="V4921" s="2">
        <v>9.4438241E7</v>
      </c>
      <c r="W4921" s="2">
        <v>2888839.0</v>
      </c>
      <c r="X4921" s="2">
        <v>5287.0</v>
      </c>
      <c r="Y4921" s="2">
        <f t="shared" si="8"/>
        <v>0.5732846123</v>
      </c>
      <c r="Z4921" s="2">
        <f t="shared" ref="Z4921:AC4921" si="4972">ROUNDDOWN($Y4921*Z$1,0)-IF(MOD($Y4921*Z$1,1)=0,1,0)+1</f>
        <v>2</v>
      </c>
      <c r="AA4921" s="2">
        <f t="shared" si="4972"/>
        <v>2</v>
      </c>
      <c r="AB4921" s="2">
        <f t="shared" si="4972"/>
        <v>3</v>
      </c>
      <c r="AC4921" s="2">
        <f t="shared" si="4972"/>
        <v>3</v>
      </c>
      <c r="AD4921" s="2">
        <f t="shared" si="10"/>
        <v>0</v>
      </c>
      <c r="AE4921" s="2">
        <f t="shared" si="11"/>
        <v>0</v>
      </c>
      <c r="AF4921" s="2">
        <f t="shared" si="12"/>
        <v>0</v>
      </c>
      <c r="AG4921" s="2">
        <f t="shared" si="13"/>
        <v>0</v>
      </c>
      <c r="AH4921" s="2">
        <f t="shared" si="14"/>
        <v>1</v>
      </c>
      <c r="AI4921" s="2">
        <f t="shared" si="15"/>
        <v>0</v>
      </c>
      <c r="AJ4921" s="2">
        <f t="shared" si="16"/>
        <v>0</v>
      </c>
      <c r="AK4921" s="2">
        <f t="shared" si="17"/>
        <v>0</v>
      </c>
      <c r="AL4921" s="2">
        <f t="shared" si="18"/>
        <v>1</v>
      </c>
    </row>
    <row r="4922" ht="13.5" customHeight="1">
      <c r="A4922" s="3">
        <v>45141.0</v>
      </c>
      <c r="B4922" s="2">
        <v>3288.0</v>
      </c>
      <c r="C4922" s="2">
        <f t="shared" si="3"/>
        <v>3288</v>
      </c>
      <c r="D4922" s="2">
        <f t="shared" si="26"/>
        <v>6662.31182</v>
      </c>
      <c r="E4922" s="2">
        <f t="shared" si="20"/>
        <v>2818.06821</v>
      </c>
      <c r="F4922" s="2">
        <v>-0.36</v>
      </c>
      <c r="G4922" s="2">
        <f t="shared" si="4"/>
        <v>-0.0036</v>
      </c>
      <c r="H4922" s="2">
        <f t="shared" si="21"/>
        <v>2.4988</v>
      </c>
      <c r="I4922" s="2">
        <f t="shared" si="27"/>
        <v>1.969489687</v>
      </c>
      <c r="J4922" s="2">
        <f t="shared" si="5"/>
        <v>595.5016092</v>
      </c>
      <c r="K4922" s="2">
        <f t="shared" si="6"/>
        <v>615.6392351</v>
      </c>
      <c r="L4922" s="2">
        <f t="shared" si="7"/>
        <v>0</v>
      </c>
      <c r="M4922" s="2">
        <f t="shared" si="1"/>
        <v>615.6392351</v>
      </c>
      <c r="O4922" s="2">
        <v>4920.0</v>
      </c>
      <c r="P4922" s="2">
        <v>3287.0</v>
      </c>
      <c r="Q4922" s="2">
        <v>3300.0</v>
      </c>
      <c r="R4922" s="2">
        <v>3310.0</v>
      </c>
      <c r="S4922" s="2">
        <v>3254.0</v>
      </c>
      <c r="T4922" s="2">
        <v>1.337267218E9</v>
      </c>
      <c r="U4922" s="2">
        <v>4.3969346E7</v>
      </c>
      <c r="V4922" s="2">
        <v>2.35445302E8</v>
      </c>
      <c r="W4922" s="2">
        <v>7165077.0</v>
      </c>
      <c r="X4922" s="2">
        <v>2936.0</v>
      </c>
      <c r="Y4922" s="2">
        <f t="shared" si="8"/>
        <v>0.3850994722</v>
      </c>
      <c r="Z4922" s="2">
        <f t="shared" ref="Z4922:AC4922" si="4973">ROUNDDOWN($Y4922*Z$1,0)-IF(MOD($Y4922*Z$1,1)=0,1,0)+1</f>
        <v>1</v>
      </c>
      <c r="AA4922" s="2">
        <f t="shared" si="4973"/>
        <v>2</v>
      </c>
      <c r="AB4922" s="2">
        <f t="shared" si="4973"/>
        <v>2</v>
      </c>
      <c r="AC4922" s="2">
        <f t="shared" si="4973"/>
        <v>2</v>
      </c>
      <c r="AD4922" s="2">
        <f t="shared" si="10"/>
        <v>0</v>
      </c>
      <c r="AE4922" s="2">
        <f t="shared" si="11"/>
        <v>0</v>
      </c>
      <c r="AF4922" s="2">
        <f t="shared" si="12"/>
        <v>1</v>
      </c>
      <c r="AG4922" s="2">
        <f t="shared" si="13"/>
        <v>0</v>
      </c>
      <c r="AH4922" s="2">
        <f t="shared" si="14"/>
        <v>0</v>
      </c>
      <c r="AI4922" s="2">
        <f t="shared" si="15"/>
        <v>0</v>
      </c>
      <c r="AJ4922" s="2">
        <f t="shared" si="16"/>
        <v>0</v>
      </c>
      <c r="AK4922" s="2">
        <f t="shared" si="17"/>
        <v>0</v>
      </c>
      <c r="AL4922" s="2">
        <f t="shared" si="18"/>
        <v>1</v>
      </c>
    </row>
    <row r="4923" ht="13.5" customHeight="1">
      <c r="A4923" s="3">
        <v>45144.0</v>
      </c>
      <c r="B4923" s="2">
        <v>3284.0</v>
      </c>
      <c r="C4923" s="2">
        <f t="shared" si="3"/>
        <v>3284</v>
      </c>
      <c r="D4923" s="2">
        <f t="shared" si="26"/>
        <v>6664.988917</v>
      </c>
      <c r="E4923" s="2">
        <f t="shared" si="20"/>
        <v>2818.410777</v>
      </c>
      <c r="F4923" s="2">
        <v>-0.12</v>
      </c>
      <c r="G4923" s="2">
        <f t="shared" si="4"/>
        <v>-0.0012</v>
      </c>
      <c r="H4923" s="2">
        <f t="shared" si="21"/>
        <v>2.4976</v>
      </c>
      <c r="I4923" s="2">
        <f t="shared" si="27"/>
        <v>1.969891514</v>
      </c>
      <c r="J4923" s="2">
        <f t="shared" si="5"/>
        <v>594.7870073</v>
      </c>
      <c r="K4923" s="2">
        <f t="shared" si="6"/>
        <v>614.900468</v>
      </c>
      <c r="L4923" s="2">
        <f t="shared" si="7"/>
        <v>0</v>
      </c>
      <c r="M4923" s="2">
        <f t="shared" si="1"/>
        <v>614.900468</v>
      </c>
      <c r="O4923" s="2">
        <v>4921.0</v>
      </c>
      <c r="P4923" s="2">
        <v>3272.0</v>
      </c>
      <c r="Q4923" s="2">
        <v>3288.0</v>
      </c>
      <c r="R4923" s="2">
        <v>3299.0</v>
      </c>
      <c r="S4923" s="2">
        <v>3260.0</v>
      </c>
      <c r="T4923" s="2">
        <v>1.337267218E9</v>
      </c>
      <c r="U4923" s="2">
        <v>4.3915855E7</v>
      </c>
      <c r="V4923" s="2">
        <v>1.8731149E7</v>
      </c>
      <c r="W4923" s="2">
        <v>571116.0</v>
      </c>
      <c r="X4923" s="2">
        <v>1068.0</v>
      </c>
      <c r="Y4923" s="2">
        <f t="shared" si="8"/>
        <v>0.4508729192</v>
      </c>
      <c r="Z4923" s="2">
        <f t="shared" ref="Z4923:AC4923" si="4974">ROUNDDOWN($Y4923*Z$1,0)-IF(MOD($Y4923*Z$1,1)=0,1,0)+1</f>
        <v>1</v>
      </c>
      <c r="AA4923" s="2">
        <f t="shared" si="4974"/>
        <v>2</v>
      </c>
      <c r="AB4923" s="2">
        <f t="shared" si="4974"/>
        <v>2</v>
      </c>
      <c r="AC4923" s="2">
        <f t="shared" si="4974"/>
        <v>3</v>
      </c>
      <c r="AD4923" s="2">
        <f t="shared" si="10"/>
        <v>0</v>
      </c>
      <c r="AE4923" s="2">
        <f t="shared" si="11"/>
        <v>0</v>
      </c>
      <c r="AF4923" s="2">
        <f t="shared" si="12"/>
        <v>1</v>
      </c>
      <c r="AG4923" s="2">
        <f t="shared" si="13"/>
        <v>0</v>
      </c>
      <c r="AH4923" s="2">
        <f t="shared" si="14"/>
        <v>0</v>
      </c>
      <c r="AI4923" s="2">
        <f t="shared" si="15"/>
        <v>0</v>
      </c>
      <c r="AJ4923" s="2">
        <f t="shared" si="16"/>
        <v>0</v>
      </c>
      <c r="AK4923" s="2">
        <f t="shared" si="17"/>
        <v>0</v>
      </c>
      <c r="AL4923" s="2">
        <f t="shared" si="18"/>
        <v>1</v>
      </c>
    </row>
    <row r="4924" ht="13.5" customHeight="1">
      <c r="A4924" s="3">
        <v>45145.0</v>
      </c>
      <c r="B4924" s="2">
        <v>3260.0</v>
      </c>
      <c r="C4924" s="2">
        <f t="shared" si="3"/>
        <v>3260</v>
      </c>
      <c r="D4924" s="2">
        <f t="shared" si="26"/>
        <v>6667.667091</v>
      </c>
      <c r="E4924" s="2">
        <f t="shared" si="20"/>
        <v>2818.753345</v>
      </c>
      <c r="F4924" s="2">
        <v>-0.73</v>
      </c>
      <c r="G4924" s="2">
        <f t="shared" si="4"/>
        <v>-0.0073</v>
      </c>
      <c r="H4924" s="2">
        <f t="shared" si="21"/>
        <v>2.4903</v>
      </c>
      <c r="I4924" s="2">
        <f t="shared" si="27"/>
        <v>1.970293341</v>
      </c>
      <c r="J4924" s="2">
        <f t="shared" si="5"/>
        <v>590.4450621</v>
      </c>
      <c r="K4924" s="2">
        <f t="shared" si="6"/>
        <v>610.4116946</v>
      </c>
      <c r="L4924" s="2">
        <f t="shared" si="7"/>
        <v>0</v>
      </c>
      <c r="M4924" s="2">
        <f t="shared" si="1"/>
        <v>610.4116946</v>
      </c>
      <c r="O4924" s="2">
        <v>4922.0</v>
      </c>
      <c r="P4924" s="2">
        <v>3287.0</v>
      </c>
      <c r="Q4924" s="2">
        <v>3284.0</v>
      </c>
      <c r="R4924" s="2">
        <v>3309.0</v>
      </c>
      <c r="S4924" s="2">
        <v>3257.0</v>
      </c>
      <c r="T4924" s="2">
        <v>1.337267218E9</v>
      </c>
      <c r="U4924" s="2">
        <v>4.3594911E7</v>
      </c>
      <c r="V4924" s="2">
        <v>6.1498664E7</v>
      </c>
      <c r="W4924" s="2">
        <v>1877598.0</v>
      </c>
      <c r="X4924" s="2">
        <v>4368.0</v>
      </c>
      <c r="Y4924" s="2">
        <f t="shared" si="8"/>
        <v>0.2897888754</v>
      </c>
      <c r="Z4924" s="2">
        <f t="shared" ref="Z4924:AC4924" si="4975">ROUNDDOWN($Y4924*Z$1,0)-IF(MOD($Y4924*Z$1,1)=0,1,0)+1</f>
        <v>1</v>
      </c>
      <c r="AA4924" s="2">
        <f t="shared" si="4975"/>
        <v>1</v>
      </c>
      <c r="AB4924" s="2">
        <f t="shared" si="4975"/>
        <v>2</v>
      </c>
      <c r="AC4924" s="2">
        <f t="shared" si="4975"/>
        <v>2</v>
      </c>
      <c r="AD4924" s="2">
        <f t="shared" si="10"/>
        <v>0</v>
      </c>
      <c r="AE4924" s="2">
        <f t="shared" si="11"/>
        <v>0</v>
      </c>
      <c r="AF4924" s="2">
        <f t="shared" si="12"/>
        <v>0</v>
      </c>
      <c r="AG4924" s="2">
        <f t="shared" si="13"/>
        <v>1</v>
      </c>
      <c r="AH4924" s="2">
        <f t="shared" si="14"/>
        <v>0</v>
      </c>
      <c r="AI4924" s="2">
        <f t="shared" si="15"/>
        <v>0</v>
      </c>
      <c r="AJ4924" s="2">
        <f t="shared" si="16"/>
        <v>0</v>
      </c>
      <c r="AK4924" s="2">
        <f t="shared" si="17"/>
        <v>0</v>
      </c>
      <c r="AL4924" s="2">
        <f t="shared" si="18"/>
        <v>1</v>
      </c>
    </row>
    <row r="4925" ht="13.5" customHeight="1">
      <c r="A4925" s="3">
        <v>45146.0</v>
      </c>
      <c r="B4925" s="2">
        <v>3209.0</v>
      </c>
      <c r="C4925" s="2">
        <f t="shared" si="3"/>
        <v>3209</v>
      </c>
      <c r="D4925" s="2">
        <f t="shared" si="26"/>
        <v>6670.346341</v>
      </c>
      <c r="E4925" s="2">
        <f t="shared" si="20"/>
        <v>2819.095913</v>
      </c>
      <c r="F4925" s="2">
        <v>-1.56</v>
      </c>
      <c r="G4925" s="2">
        <f t="shared" si="4"/>
        <v>-0.0156</v>
      </c>
      <c r="H4925" s="2">
        <f t="shared" si="21"/>
        <v>2.4747</v>
      </c>
      <c r="I4925" s="2">
        <f t="shared" si="27"/>
        <v>1.970695168</v>
      </c>
      <c r="J4925" s="2">
        <f t="shared" si="5"/>
        <v>581.2341191</v>
      </c>
      <c r="K4925" s="2">
        <f t="shared" si="6"/>
        <v>600.8892722</v>
      </c>
      <c r="L4925" s="2">
        <f t="shared" si="7"/>
        <v>0</v>
      </c>
      <c r="M4925" s="2">
        <f t="shared" si="1"/>
        <v>600.8892722</v>
      </c>
      <c r="O4925" s="2">
        <v>4923.0</v>
      </c>
      <c r="P4925" s="2">
        <v>3215.0</v>
      </c>
      <c r="Q4925" s="2">
        <v>3260.0</v>
      </c>
      <c r="R4925" s="2">
        <v>3239.0</v>
      </c>
      <c r="S4925" s="2">
        <v>3160.0</v>
      </c>
      <c r="T4925" s="2">
        <v>1.337267218E9</v>
      </c>
      <c r="U4925" s="2">
        <v>4.2912905E7</v>
      </c>
      <c r="V4925" s="2">
        <v>1.04762546E8</v>
      </c>
      <c r="W4925" s="2">
        <v>3269564.0</v>
      </c>
      <c r="X4925" s="2">
        <v>5750.0</v>
      </c>
      <c r="Y4925" s="2">
        <f t="shared" si="8"/>
        <v>0.1343889566</v>
      </c>
      <c r="Z4925" s="2">
        <f t="shared" ref="Z4925:AC4925" si="4976">ROUNDDOWN($Y4925*Z$1,0)-IF(MOD($Y4925*Z$1,1)=0,1,0)+1</f>
        <v>1</v>
      </c>
      <c r="AA4925" s="2">
        <f t="shared" si="4976"/>
        <v>1</v>
      </c>
      <c r="AB4925" s="2">
        <f t="shared" si="4976"/>
        <v>1</v>
      </c>
      <c r="AC4925" s="2">
        <f t="shared" si="4976"/>
        <v>1</v>
      </c>
      <c r="AD4925" s="2">
        <f t="shared" si="10"/>
        <v>0</v>
      </c>
      <c r="AE4925" s="2">
        <f t="shared" si="11"/>
        <v>0</v>
      </c>
      <c r="AF4925" s="2">
        <f t="shared" si="12"/>
        <v>0</v>
      </c>
      <c r="AG4925" s="2">
        <f t="shared" si="13"/>
        <v>0</v>
      </c>
      <c r="AH4925" s="2">
        <f t="shared" si="14"/>
        <v>0</v>
      </c>
      <c r="AI4925" s="2">
        <f t="shared" si="15"/>
        <v>0</v>
      </c>
      <c r="AJ4925" s="2">
        <f t="shared" si="16"/>
        <v>1</v>
      </c>
      <c r="AK4925" s="2">
        <f t="shared" si="17"/>
        <v>0</v>
      </c>
      <c r="AL4925" s="2">
        <f t="shared" si="18"/>
        <v>1</v>
      </c>
    </row>
    <row r="4926" ht="13.5" customHeight="1">
      <c r="A4926" s="3">
        <v>45147.0</v>
      </c>
      <c r="B4926" s="2">
        <v>3275.0</v>
      </c>
      <c r="C4926" s="2">
        <f t="shared" si="3"/>
        <v>3275</v>
      </c>
      <c r="D4926" s="2">
        <f t="shared" si="26"/>
        <v>6673.026667</v>
      </c>
      <c r="E4926" s="2">
        <f t="shared" si="20"/>
        <v>2819.438481</v>
      </c>
      <c r="F4926" s="2">
        <v>2.06</v>
      </c>
      <c r="G4926" s="2">
        <f t="shared" si="4"/>
        <v>0.0206</v>
      </c>
      <c r="H4926" s="2">
        <f t="shared" si="21"/>
        <v>2.4953</v>
      </c>
      <c r="I4926" s="2">
        <f t="shared" si="27"/>
        <v>1.971096995</v>
      </c>
      <c r="J4926" s="2">
        <f t="shared" si="5"/>
        <v>593.207542</v>
      </c>
      <c r="K4926" s="2">
        <f t="shared" si="6"/>
        <v>613.2675912</v>
      </c>
      <c r="L4926" s="2">
        <f t="shared" si="7"/>
        <v>0</v>
      </c>
      <c r="M4926" s="2">
        <f t="shared" si="1"/>
        <v>613.2675912</v>
      </c>
      <c r="O4926" s="2">
        <v>4924.0</v>
      </c>
      <c r="P4926" s="2">
        <v>3234.0</v>
      </c>
      <c r="Q4926" s="2">
        <v>3209.0</v>
      </c>
      <c r="R4926" s="2">
        <v>3281.0</v>
      </c>
      <c r="S4926" s="2">
        <v>3210.0</v>
      </c>
      <c r="T4926" s="2">
        <v>1.337267218E9</v>
      </c>
      <c r="U4926" s="2">
        <v>4.3795501E7</v>
      </c>
      <c r="V4926" s="2">
        <v>9.1975351E7</v>
      </c>
      <c r="W4926" s="2">
        <v>2835394.0</v>
      </c>
      <c r="X4926" s="2">
        <v>3508.0</v>
      </c>
      <c r="Y4926" s="2">
        <f t="shared" si="8"/>
        <v>0.9035728786</v>
      </c>
      <c r="Z4926" s="2">
        <f t="shared" ref="Z4926:AC4926" si="4977">ROUNDDOWN($Y4926*Z$1,0)-IF(MOD($Y4926*Z$1,1)=0,1,0)+1</f>
        <v>2</v>
      </c>
      <c r="AA4926" s="2">
        <f t="shared" si="4977"/>
        <v>3</v>
      </c>
      <c r="AB4926" s="2">
        <f t="shared" si="4977"/>
        <v>4</v>
      </c>
      <c r="AC4926" s="2">
        <f t="shared" si="4977"/>
        <v>5</v>
      </c>
      <c r="AD4926" s="2">
        <f t="shared" si="10"/>
        <v>0</v>
      </c>
      <c r="AE4926" s="2">
        <f t="shared" si="11"/>
        <v>0</v>
      </c>
      <c r="AF4926" s="2">
        <f t="shared" si="12"/>
        <v>0</v>
      </c>
      <c r="AG4926" s="2">
        <f t="shared" si="13"/>
        <v>0</v>
      </c>
      <c r="AH4926" s="2">
        <f t="shared" si="14"/>
        <v>1</v>
      </c>
      <c r="AI4926" s="2">
        <f t="shared" si="15"/>
        <v>0</v>
      </c>
      <c r="AJ4926" s="2">
        <f t="shared" si="16"/>
        <v>0</v>
      </c>
      <c r="AK4926" s="2">
        <f t="shared" si="17"/>
        <v>0</v>
      </c>
      <c r="AL4926" s="2">
        <f t="shared" si="18"/>
        <v>1</v>
      </c>
    </row>
    <row r="4927" ht="13.5" customHeight="1">
      <c r="A4927" s="3">
        <v>45148.0</v>
      </c>
      <c r="B4927" s="2">
        <v>3256.0</v>
      </c>
      <c r="C4927" s="2">
        <f t="shared" si="3"/>
        <v>3256</v>
      </c>
      <c r="D4927" s="2">
        <f t="shared" si="26"/>
        <v>6675.708071</v>
      </c>
      <c r="E4927" s="2">
        <f t="shared" si="20"/>
        <v>2819.781048</v>
      </c>
      <c r="F4927" s="2">
        <v>-0.58</v>
      </c>
      <c r="G4927" s="2">
        <f t="shared" si="4"/>
        <v>-0.0058</v>
      </c>
      <c r="H4927" s="2">
        <f t="shared" si="21"/>
        <v>2.4895</v>
      </c>
      <c r="I4927" s="2">
        <f t="shared" si="27"/>
        <v>1.971498822</v>
      </c>
      <c r="J4927" s="2">
        <f t="shared" si="5"/>
        <v>589.7669382</v>
      </c>
      <c r="K4927" s="2">
        <f t="shared" si="6"/>
        <v>609.7106392</v>
      </c>
      <c r="L4927" s="2">
        <f t="shared" si="7"/>
        <v>0</v>
      </c>
      <c r="M4927" s="2">
        <f t="shared" si="1"/>
        <v>609.7106392</v>
      </c>
      <c r="O4927" s="2">
        <v>4925.0</v>
      </c>
      <c r="P4927" s="2">
        <v>3258.0</v>
      </c>
      <c r="Q4927" s="2">
        <v>3275.0</v>
      </c>
      <c r="R4927" s="2">
        <v>3288.0</v>
      </c>
      <c r="S4927" s="2">
        <v>3229.0</v>
      </c>
      <c r="T4927" s="2">
        <v>1.337267218E9</v>
      </c>
      <c r="U4927" s="2">
        <v>4.3541421E7</v>
      </c>
      <c r="V4927" s="2">
        <v>4.6012843E7</v>
      </c>
      <c r="W4927" s="2">
        <v>1410886.0</v>
      </c>
      <c r="X4927" s="2">
        <v>2682.0</v>
      </c>
      <c r="Y4927" s="2">
        <f t="shared" si="8"/>
        <v>0.3268371904</v>
      </c>
      <c r="Z4927" s="2">
        <f t="shared" ref="Z4927:AC4927" si="4978">ROUNDDOWN($Y4927*Z$1,0)-IF(MOD($Y4927*Z$1,1)=0,1,0)+1</f>
        <v>1</v>
      </c>
      <c r="AA4927" s="2">
        <f t="shared" si="4978"/>
        <v>1</v>
      </c>
      <c r="AB4927" s="2">
        <f t="shared" si="4978"/>
        <v>2</v>
      </c>
      <c r="AC4927" s="2">
        <f t="shared" si="4978"/>
        <v>2</v>
      </c>
      <c r="AD4927" s="2">
        <f t="shared" si="10"/>
        <v>0</v>
      </c>
      <c r="AE4927" s="2">
        <f t="shared" si="11"/>
        <v>0</v>
      </c>
      <c r="AF4927" s="2">
        <f t="shared" si="12"/>
        <v>1</v>
      </c>
      <c r="AG4927" s="2">
        <f t="shared" si="13"/>
        <v>0</v>
      </c>
      <c r="AH4927" s="2">
        <f t="shared" si="14"/>
        <v>0</v>
      </c>
      <c r="AI4927" s="2">
        <f t="shared" si="15"/>
        <v>0</v>
      </c>
      <c r="AJ4927" s="2">
        <f t="shared" si="16"/>
        <v>0</v>
      </c>
      <c r="AK4927" s="2">
        <f t="shared" si="17"/>
        <v>0</v>
      </c>
      <c r="AL4927" s="2">
        <f t="shared" si="18"/>
        <v>1</v>
      </c>
    </row>
    <row r="4928" ht="13.5" customHeight="1">
      <c r="A4928" s="3">
        <v>45151.0</v>
      </c>
      <c r="B4928" s="2">
        <v>3229.0</v>
      </c>
      <c r="C4928" s="2">
        <f t="shared" si="3"/>
        <v>3229</v>
      </c>
      <c r="D4928" s="2">
        <f t="shared" si="26"/>
        <v>6678.390552</v>
      </c>
      <c r="E4928" s="2">
        <f t="shared" si="20"/>
        <v>2820.123616</v>
      </c>
      <c r="F4928" s="2">
        <v>-0.83</v>
      </c>
      <c r="G4928" s="2">
        <f t="shared" si="4"/>
        <v>-0.0083</v>
      </c>
      <c r="H4928" s="2">
        <f t="shared" si="21"/>
        <v>2.4812</v>
      </c>
      <c r="I4928" s="2">
        <f t="shared" si="27"/>
        <v>1.97190065</v>
      </c>
      <c r="J4928" s="2">
        <f t="shared" si="5"/>
        <v>584.8718727</v>
      </c>
      <c r="K4928" s="2">
        <f t="shared" si="6"/>
        <v>604.6500408</v>
      </c>
      <c r="L4928" s="2">
        <f t="shared" si="7"/>
        <v>0</v>
      </c>
      <c r="M4928" s="2">
        <f t="shared" si="1"/>
        <v>604.6500408</v>
      </c>
      <c r="O4928" s="2">
        <v>4925.0</v>
      </c>
      <c r="P4928" s="2">
        <v>3264.0</v>
      </c>
      <c r="Q4928" s="2">
        <v>3256.0</v>
      </c>
      <c r="R4928" s="2">
        <v>3271.0</v>
      </c>
      <c r="S4928" s="2">
        <v>3212.0</v>
      </c>
      <c r="T4928" s="2">
        <v>1.337267218E9</v>
      </c>
      <c r="U4928" s="2">
        <v>4.3180358E7</v>
      </c>
      <c r="V4928" s="2">
        <v>2.3678577E7</v>
      </c>
      <c r="W4928" s="2">
        <v>731704.0</v>
      </c>
      <c r="X4928" s="2">
        <v>947.0</v>
      </c>
      <c r="Y4928" s="2">
        <f t="shared" si="8"/>
        <v>0.2683719042</v>
      </c>
      <c r="Z4928" s="2">
        <f t="shared" ref="Z4928:AC4928" si="4979">ROUNDDOWN($Y4928*Z$1,0)-IF(MOD($Y4928*Z$1,1)=0,1,0)+1</f>
        <v>1</v>
      </c>
      <c r="AA4928" s="2">
        <f t="shared" si="4979"/>
        <v>1</v>
      </c>
      <c r="AB4928" s="2">
        <f t="shared" si="4979"/>
        <v>2</v>
      </c>
      <c r="AC4928" s="2">
        <f t="shared" si="4979"/>
        <v>2</v>
      </c>
      <c r="AD4928" s="2">
        <f t="shared" si="10"/>
        <v>0</v>
      </c>
      <c r="AE4928" s="2">
        <f t="shared" si="11"/>
        <v>0</v>
      </c>
      <c r="AF4928" s="2">
        <f t="shared" si="12"/>
        <v>0</v>
      </c>
      <c r="AG4928" s="2">
        <f t="shared" si="13"/>
        <v>1</v>
      </c>
      <c r="AH4928" s="2">
        <f t="shared" si="14"/>
        <v>0</v>
      </c>
      <c r="AI4928" s="2">
        <f t="shared" si="15"/>
        <v>0</v>
      </c>
      <c r="AJ4928" s="2">
        <f t="shared" si="16"/>
        <v>0</v>
      </c>
      <c r="AK4928" s="2">
        <f t="shared" si="17"/>
        <v>0</v>
      </c>
      <c r="AL4928" s="2">
        <f t="shared" si="18"/>
        <v>1</v>
      </c>
    </row>
    <row r="4929" ht="13.5" customHeight="1">
      <c r="A4929" s="3">
        <v>45152.0</v>
      </c>
      <c r="B4929" s="2">
        <v>3190.0</v>
      </c>
      <c r="C4929" s="2">
        <f t="shared" si="3"/>
        <v>3190</v>
      </c>
      <c r="D4929" s="2">
        <f t="shared" si="26"/>
        <v>6681.07411</v>
      </c>
      <c r="E4929" s="2">
        <f t="shared" si="20"/>
        <v>2820.466184</v>
      </c>
      <c r="F4929" s="2">
        <v>-1.21</v>
      </c>
      <c r="G4929" s="2">
        <f t="shared" si="4"/>
        <v>-0.0121</v>
      </c>
      <c r="H4929" s="2">
        <f t="shared" si="21"/>
        <v>2.4691</v>
      </c>
      <c r="I4929" s="2">
        <f t="shared" si="27"/>
        <v>1.972302477</v>
      </c>
      <c r="J4929" s="2">
        <f t="shared" si="5"/>
        <v>577.794923</v>
      </c>
      <c r="K4929" s="2">
        <f t="shared" si="6"/>
        <v>597.3337754</v>
      </c>
      <c r="L4929" s="2">
        <f t="shared" si="7"/>
        <v>0</v>
      </c>
      <c r="M4929" s="2">
        <f t="shared" si="1"/>
        <v>597.3337754</v>
      </c>
      <c r="O4929" s="2">
        <v>4925.0</v>
      </c>
      <c r="P4929" s="2">
        <v>3260.0</v>
      </c>
      <c r="Q4929" s="2">
        <v>3229.0</v>
      </c>
      <c r="R4929" s="2">
        <v>3271.0</v>
      </c>
      <c r="S4929" s="2">
        <v>3171.0</v>
      </c>
      <c r="T4929" s="2">
        <v>1.337267218E9</v>
      </c>
      <c r="U4929" s="2">
        <v>4.2658824E7</v>
      </c>
      <c r="V4929" s="2">
        <v>9.6021826E7</v>
      </c>
      <c r="W4929" s="2">
        <v>2987333.0</v>
      </c>
      <c r="X4929" s="2">
        <v>6188.0</v>
      </c>
      <c r="Y4929" s="2">
        <f t="shared" si="8"/>
        <v>0.1890986602</v>
      </c>
      <c r="Z4929" s="2">
        <f t="shared" ref="Z4929:AC4929" si="4980">ROUNDDOWN($Y4929*Z$1,0)-IF(MOD($Y4929*Z$1,1)=0,1,0)+1</f>
        <v>1</v>
      </c>
      <c r="AA4929" s="2">
        <f t="shared" si="4980"/>
        <v>1</v>
      </c>
      <c r="AB4929" s="2">
        <f t="shared" si="4980"/>
        <v>1</v>
      </c>
      <c r="AC4929" s="2">
        <f t="shared" si="4980"/>
        <v>1</v>
      </c>
      <c r="AD4929" s="2">
        <f t="shared" si="10"/>
        <v>0</v>
      </c>
      <c r="AE4929" s="2">
        <f t="shared" si="11"/>
        <v>0</v>
      </c>
      <c r="AF4929" s="2">
        <f t="shared" si="12"/>
        <v>0</v>
      </c>
      <c r="AG4929" s="2">
        <f t="shared" si="13"/>
        <v>0</v>
      </c>
      <c r="AH4929" s="2">
        <f t="shared" si="14"/>
        <v>0</v>
      </c>
      <c r="AI4929" s="2">
        <f t="shared" si="15"/>
        <v>0</v>
      </c>
      <c r="AJ4929" s="2">
        <f t="shared" si="16"/>
        <v>1</v>
      </c>
      <c r="AK4929" s="2">
        <f t="shared" si="17"/>
        <v>0</v>
      </c>
      <c r="AL4929" s="2">
        <f t="shared" si="18"/>
        <v>1</v>
      </c>
    </row>
    <row r="4930" ht="13.5" customHeight="1">
      <c r="A4930" s="3">
        <v>45153.0</v>
      </c>
      <c r="B4930" s="2">
        <v>3245.0</v>
      </c>
      <c r="C4930" s="2">
        <f t="shared" si="3"/>
        <v>3245</v>
      </c>
      <c r="D4930" s="2">
        <f t="shared" si="26"/>
        <v>6683.758748</v>
      </c>
      <c r="E4930" s="2">
        <f t="shared" si="20"/>
        <v>2820.808751</v>
      </c>
      <c r="F4930" s="2">
        <v>1.72</v>
      </c>
      <c r="G4930" s="2">
        <f t="shared" si="4"/>
        <v>0.0172</v>
      </c>
      <c r="H4930" s="2">
        <f t="shared" si="21"/>
        <v>2.4863</v>
      </c>
      <c r="I4930" s="2">
        <f t="shared" si="27"/>
        <v>1.972704304</v>
      </c>
      <c r="J4930" s="2">
        <f t="shared" si="5"/>
        <v>587.7329957</v>
      </c>
      <c r="K4930" s="2">
        <f t="shared" si="6"/>
        <v>607.6079163</v>
      </c>
      <c r="L4930" s="2">
        <f t="shared" si="7"/>
        <v>0</v>
      </c>
      <c r="M4930" s="2">
        <f t="shared" si="1"/>
        <v>607.6079163</v>
      </c>
      <c r="O4930" s="2">
        <v>4925.0</v>
      </c>
      <c r="P4930" s="2">
        <v>3198.0</v>
      </c>
      <c r="Q4930" s="2">
        <v>3190.0</v>
      </c>
      <c r="R4930" s="2">
        <v>3245.0</v>
      </c>
      <c r="S4930" s="2">
        <v>3141.0</v>
      </c>
      <c r="T4930" s="2">
        <v>1.337267218E9</v>
      </c>
      <c r="U4930" s="2">
        <v>4.3394321E7</v>
      </c>
      <c r="V4930" s="2">
        <v>9.7671624E7</v>
      </c>
      <c r="W4930" s="2">
        <v>3055669.0</v>
      </c>
      <c r="X4930" s="2">
        <v>5574.0</v>
      </c>
      <c r="Y4930" s="2">
        <f t="shared" si="8"/>
        <v>0.8701786439</v>
      </c>
      <c r="Z4930" s="2">
        <f t="shared" ref="Z4930:AC4930" si="4981">ROUNDDOWN($Y4930*Z$1,0)-IF(MOD($Y4930*Z$1,1)=0,1,0)+1</f>
        <v>2</v>
      </c>
      <c r="AA4930" s="2">
        <f t="shared" si="4981"/>
        <v>3</v>
      </c>
      <c r="AB4930" s="2">
        <f t="shared" si="4981"/>
        <v>4</v>
      </c>
      <c r="AC4930" s="2">
        <f t="shared" si="4981"/>
        <v>5</v>
      </c>
      <c r="AD4930" s="2">
        <f t="shared" si="10"/>
        <v>0</v>
      </c>
      <c r="AE4930" s="2">
        <f t="shared" si="11"/>
        <v>0</v>
      </c>
      <c r="AF4930" s="2">
        <f t="shared" si="12"/>
        <v>0</v>
      </c>
      <c r="AG4930" s="2">
        <f t="shared" si="13"/>
        <v>0</v>
      </c>
      <c r="AH4930" s="2">
        <f t="shared" si="14"/>
        <v>1</v>
      </c>
      <c r="AI4930" s="2">
        <f t="shared" si="15"/>
        <v>0</v>
      </c>
      <c r="AJ4930" s="2">
        <f t="shared" si="16"/>
        <v>0</v>
      </c>
      <c r="AK4930" s="2">
        <f t="shared" si="17"/>
        <v>0</v>
      </c>
      <c r="AL4930" s="2">
        <f t="shared" si="18"/>
        <v>1</v>
      </c>
    </row>
    <row r="4931" ht="13.5" customHeight="1">
      <c r="A4931" s="3">
        <v>45154.0</v>
      </c>
      <c r="B4931" s="2">
        <v>3236.0</v>
      </c>
      <c r="C4931" s="2">
        <f t="shared" si="3"/>
        <v>3236</v>
      </c>
      <c r="D4931" s="2">
        <f t="shared" si="26"/>
        <v>6686.444463</v>
      </c>
      <c r="E4931" s="2">
        <f t="shared" si="20"/>
        <v>2821.151319</v>
      </c>
      <c r="F4931" s="2">
        <v>-0.28</v>
      </c>
      <c r="G4931" s="2">
        <f t="shared" si="4"/>
        <v>-0.0028</v>
      </c>
      <c r="H4931" s="2">
        <f t="shared" si="21"/>
        <v>2.4835</v>
      </c>
      <c r="I4931" s="2">
        <f t="shared" si="27"/>
        <v>1.973106131</v>
      </c>
      <c r="J4931" s="2">
        <f t="shared" si="5"/>
        <v>586.0873433</v>
      </c>
      <c r="K4931" s="2">
        <f t="shared" si="6"/>
        <v>605.9066141</v>
      </c>
      <c r="L4931" s="2">
        <f t="shared" si="7"/>
        <v>0</v>
      </c>
      <c r="M4931" s="2">
        <f t="shared" si="1"/>
        <v>605.9066141</v>
      </c>
      <c r="O4931" s="2">
        <v>4925.0</v>
      </c>
      <c r="P4931" s="2">
        <v>3238.0</v>
      </c>
      <c r="Q4931" s="2">
        <v>3245.0</v>
      </c>
      <c r="R4931" s="2">
        <v>3267.0</v>
      </c>
      <c r="S4931" s="2">
        <v>3227.0</v>
      </c>
      <c r="T4931" s="2">
        <v>1.337267218E9</v>
      </c>
      <c r="U4931" s="2">
        <v>4.3273967E7</v>
      </c>
      <c r="V4931" s="2">
        <v>6.6966128E7</v>
      </c>
      <c r="W4931" s="2">
        <v>2066106.0</v>
      </c>
      <c r="X4931" s="2">
        <v>4300.0</v>
      </c>
      <c r="Y4931" s="2">
        <f t="shared" si="8"/>
        <v>0.4069224523</v>
      </c>
      <c r="Z4931" s="2">
        <f t="shared" ref="Z4931:AC4931" si="4982">ROUNDDOWN($Y4931*Z$1,0)-IF(MOD($Y4931*Z$1,1)=0,1,0)+1</f>
        <v>1</v>
      </c>
      <c r="AA4931" s="2">
        <f t="shared" si="4982"/>
        <v>2</v>
      </c>
      <c r="AB4931" s="2">
        <f t="shared" si="4982"/>
        <v>2</v>
      </c>
      <c r="AC4931" s="2">
        <f t="shared" si="4982"/>
        <v>3</v>
      </c>
      <c r="AD4931" s="2">
        <f t="shared" si="10"/>
        <v>0</v>
      </c>
      <c r="AE4931" s="2">
        <f t="shared" si="11"/>
        <v>0</v>
      </c>
      <c r="AF4931" s="2">
        <f t="shared" si="12"/>
        <v>1</v>
      </c>
      <c r="AG4931" s="2">
        <f t="shared" si="13"/>
        <v>0</v>
      </c>
      <c r="AH4931" s="2">
        <f t="shared" si="14"/>
        <v>0</v>
      </c>
      <c r="AI4931" s="2">
        <f t="shared" si="15"/>
        <v>0</v>
      </c>
      <c r="AJ4931" s="2">
        <f t="shared" si="16"/>
        <v>0</v>
      </c>
      <c r="AK4931" s="2">
        <f t="shared" si="17"/>
        <v>0</v>
      </c>
      <c r="AL4931" s="2">
        <f t="shared" si="18"/>
        <v>1</v>
      </c>
    </row>
    <row r="4932" ht="13.5" customHeight="1">
      <c r="A4932" s="3">
        <v>45155.0</v>
      </c>
      <c r="B4932" s="2">
        <v>3185.0</v>
      </c>
      <c r="C4932" s="2">
        <f t="shared" si="3"/>
        <v>3185</v>
      </c>
      <c r="D4932" s="2">
        <f t="shared" si="26"/>
        <v>6689.131259</v>
      </c>
      <c r="E4932" s="2">
        <f t="shared" si="20"/>
        <v>2821.493887</v>
      </c>
      <c r="F4932" s="2">
        <v>-1.58</v>
      </c>
      <c r="G4932" s="2">
        <f t="shared" si="4"/>
        <v>-0.0158</v>
      </c>
      <c r="H4932" s="2">
        <f t="shared" si="21"/>
        <v>2.4677</v>
      </c>
      <c r="I4932" s="2">
        <f t="shared" si="27"/>
        <v>1.973507958</v>
      </c>
      <c r="J4932" s="2">
        <f t="shared" si="5"/>
        <v>576.8271633</v>
      </c>
      <c r="K4932" s="2">
        <f t="shared" si="6"/>
        <v>596.3332896</v>
      </c>
      <c r="L4932" s="2">
        <f t="shared" si="7"/>
        <v>0</v>
      </c>
      <c r="M4932" s="2">
        <f t="shared" si="1"/>
        <v>596.3332896</v>
      </c>
      <c r="O4932" s="2">
        <v>4925.0</v>
      </c>
      <c r="P4932" s="2">
        <v>3210.0</v>
      </c>
      <c r="Q4932" s="2">
        <v>3236.0</v>
      </c>
      <c r="R4932" s="2">
        <v>3249.0</v>
      </c>
      <c r="S4932" s="2">
        <v>3183.0</v>
      </c>
      <c r="T4932" s="2">
        <v>1.337267218E9</v>
      </c>
      <c r="U4932" s="2">
        <v>4.2591961E7</v>
      </c>
      <c r="V4932" s="2">
        <v>1.15385291E8</v>
      </c>
      <c r="W4932" s="2">
        <v>3595457.0</v>
      </c>
      <c r="X4932" s="2">
        <v>5107.0</v>
      </c>
      <c r="Y4932" s="2">
        <f t="shared" si="8"/>
        <v>0.1311408851</v>
      </c>
      <c r="Z4932" s="2">
        <f t="shared" ref="Z4932:AC4932" si="4983">ROUNDDOWN($Y4932*Z$1,0)-IF(MOD($Y4932*Z$1,1)=0,1,0)+1</f>
        <v>1</v>
      </c>
      <c r="AA4932" s="2">
        <f t="shared" si="4983"/>
        <v>1</v>
      </c>
      <c r="AB4932" s="2">
        <f t="shared" si="4983"/>
        <v>1</v>
      </c>
      <c r="AC4932" s="2">
        <f t="shared" si="4983"/>
        <v>1</v>
      </c>
      <c r="AD4932" s="2">
        <f t="shared" si="10"/>
        <v>0</v>
      </c>
      <c r="AE4932" s="2">
        <f t="shared" si="11"/>
        <v>0</v>
      </c>
      <c r="AF4932" s="2">
        <f t="shared" si="12"/>
        <v>0</v>
      </c>
      <c r="AG4932" s="2">
        <f t="shared" si="13"/>
        <v>1</v>
      </c>
      <c r="AH4932" s="2">
        <f t="shared" si="14"/>
        <v>0</v>
      </c>
      <c r="AI4932" s="2">
        <f t="shared" si="15"/>
        <v>0</v>
      </c>
      <c r="AJ4932" s="2">
        <f t="shared" si="16"/>
        <v>0</v>
      </c>
      <c r="AK4932" s="2">
        <f t="shared" si="17"/>
        <v>0</v>
      </c>
      <c r="AL4932" s="2">
        <f t="shared" si="18"/>
        <v>1</v>
      </c>
    </row>
    <row r="4933" ht="13.5" customHeight="1">
      <c r="A4933" s="3">
        <v>45158.0</v>
      </c>
      <c r="B4933" s="2">
        <v>3185.0</v>
      </c>
      <c r="C4933" s="2">
        <f t="shared" si="3"/>
        <v>3185</v>
      </c>
      <c r="D4933" s="2">
        <f t="shared" si="26"/>
        <v>6691.819133</v>
      </c>
      <c r="E4933" s="2">
        <f t="shared" si="20"/>
        <v>2821.836455</v>
      </c>
      <c r="F4933" s="2">
        <v>0.0</v>
      </c>
      <c r="G4933" s="2">
        <f t="shared" si="4"/>
        <v>0</v>
      </c>
      <c r="H4933" s="2">
        <f t="shared" si="21"/>
        <v>2.4677</v>
      </c>
      <c r="I4933" s="2">
        <f t="shared" si="27"/>
        <v>1.973909785</v>
      </c>
      <c r="J4933" s="2">
        <f t="shared" si="5"/>
        <v>576.8271633</v>
      </c>
      <c r="K4933" s="2">
        <f t="shared" si="6"/>
        <v>596.3332896</v>
      </c>
      <c r="L4933" s="2">
        <f t="shared" si="7"/>
        <v>0</v>
      </c>
      <c r="M4933" s="2">
        <f t="shared" si="1"/>
        <v>596.3332896</v>
      </c>
      <c r="O4933" s="2">
        <v>4925.0</v>
      </c>
      <c r="P4933" s="2">
        <v>3197.0</v>
      </c>
      <c r="Q4933" s="2">
        <v>3185.0</v>
      </c>
      <c r="R4933" s="2">
        <v>3197.0</v>
      </c>
      <c r="S4933" s="2">
        <v>3162.0</v>
      </c>
      <c r="T4933" s="2">
        <v>1.337267218E9</v>
      </c>
      <c r="U4933" s="2">
        <v>4.2591961E7</v>
      </c>
      <c r="V4933" s="2">
        <v>2.5806367E7</v>
      </c>
      <c r="W4933" s="2">
        <v>811551.0</v>
      </c>
      <c r="X4933" s="2">
        <v>1000.0</v>
      </c>
      <c r="Y4933" s="2">
        <f t="shared" si="8"/>
        <v>0.4880227365</v>
      </c>
      <c r="Z4933" s="2">
        <f t="shared" ref="Z4933:AC4933" si="4984">ROUNDDOWN($Y4933*Z$1,0)-IF(MOD($Y4933*Z$1,1)=0,1,0)+1</f>
        <v>1</v>
      </c>
      <c r="AA4933" s="2">
        <f t="shared" si="4984"/>
        <v>2</v>
      </c>
      <c r="AB4933" s="2">
        <f t="shared" si="4984"/>
        <v>2</v>
      </c>
      <c r="AC4933" s="2">
        <f t="shared" si="4984"/>
        <v>3</v>
      </c>
      <c r="AD4933" s="2">
        <f t="shared" si="10"/>
        <v>0</v>
      </c>
      <c r="AE4933" s="2">
        <f t="shared" si="11"/>
        <v>0</v>
      </c>
      <c r="AF4933" s="2">
        <f t="shared" si="12"/>
        <v>0</v>
      </c>
      <c r="AG4933" s="2">
        <f t="shared" si="13"/>
        <v>0</v>
      </c>
      <c r="AH4933" s="2">
        <f t="shared" si="14"/>
        <v>0</v>
      </c>
      <c r="AI4933" s="2">
        <f t="shared" si="15"/>
        <v>0</v>
      </c>
      <c r="AJ4933" s="2">
        <f t="shared" si="16"/>
        <v>0</v>
      </c>
      <c r="AK4933" s="2">
        <f t="shared" si="17"/>
        <v>1</v>
      </c>
      <c r="AL4933" s="2">
        <f t="shared" si="18"/>
        <v>1</v>
      </c>
    </row>
    <row r="4934" ht="13.5" customHeight="1">
      <c r="A4934" s="3">
        <v>45159.0</v>
      </c>
      <c r="B4934" s="2">
        <v>3242.0</v>
      </c>
      <c r="C4934" s="2">
        <f t="shared" si="3"/>
        <v>3242</v>
      </c>
      <c r="D4934" s="2">
        <f t="shared" si="26"/>
        <v>6694.508088</v>
      </c>
      <c r="E4934" s="2">
        <f t="shared" si="20"/>
        <v>2822.179022</v>
      </c>
      <c r="F4934" s="2">
        <v>1.79</v>
      </c>
      <c r="G4934" s="2">
        <f t="shared" si="4"/>
        <v>0.0179</v>
      </c>
      <c r="H4934" s="2">
        <f t="shared" si="21"/>
        <v>2.4856</v>
      </c>
      <c r="I4934" s="2">
        <f t="shared" si="27"/>
        <v>1.974311613</v>
      </c>
      <c r="J4934" s="2">
        <f t="shared" si="5"/>
        <v>587.1523695</v>
      </c>
      <c r="K4934" s="2">
        <f t="shared" si="6"/>
        <v>607.0076555</v>
      </c>
      <c r="L4934" s="2">
        <f t="shared" si="7"/>
        <v>0</v>
      </c>
      <c r="M4934" s="2">
        <f t="shared" si="1"/>
        <v>607.0076555</v>
      </c>
      <c r="O4934" s="2">
        <v>4925.0</v>
      </c>
      <c r="P4934" s="2">
        <v>3177.0</v>
      </c>
      <c r="Q4934" s="2">
        <v>3185.0</v>
      </c>
      <c r="R4934" s="2">
        <v>3245.0</v>
      </c>
      <c r="S4934" s="2">
        <v>3177.0</v>
      </c>
      <c r="T4934" s="2">
        <v>1.337267218E9</v>
      </c>
      <c r="U4934" s="2">
        <v>4.3354203E7</v>
      </c>
      <c r="V4934" s="2">
        <v>7.5447178E7</v>
      </c>
      <c r="W4934" s="2">
        <v>2336691.0</v>
      </c>
      <c r="X4934" s="2">
        <v>3331.0</v>
      </c>
      <c r="Y4934" s="2">
        <f t="shared" si="8"/>
        <v>0.8777913114</v>
      </c>
      <c r="Z4934" s="2">
        <f t="shared" ref="Z4934:AC4934" si="4985">ROUNDDOWN($Y4934*Z$1,0)-IF(MOD($Y4934*Z$1,1)=0,1,0)+1</f>
        <v>2</v>
      </c>
      <c r="AA4934" s="2">
        <f t="shared" si="4985"/>
        <v>3</v>
      </c>
      <c r="AB4934" s="2">
        <f t="shared" si="4985"/>
        <v>4</v>
      </c>
      <c r="AC4934" s="2">
        <f t="shared" si="4985"/>
        <v>5</v>
      </c>
      <c r="AD4934" s="2">
        <f t="shared" si="10"/>
        <v>1</v>
      </c>
      <c r="AE4934" s="2">
        <f t="shared" si="11"/>
        <v>0</v>
      </c>
      <c r="AF4934" s="2">
        <f t="shared" si="12"/>
        <v>0</v>
      </c>
      <c r="AG4934" s="2">
        <f t="shared" si="13"/>
        <v>0</v>
      </c>
      <c r="AH4934" s="2">
        <f t="shared" si="14"/>
        <v>0</v>
      </c>
      <c r="AI4934" s="2">
        <f t="shared" si="15"/>
        <v>0</v>
      </c>
      <c r="AJ4934" s="2">
        <f t="shared" si="16"/>
        <v>0</v>
      </c>
      <c r="AK4934" s="2">
        <f t="shared" si="17"/>
        <v>0</v>
      </c>
      <c r="AL4934" s="2">
        <f t="shared" si="18"/>
        <v>1</v>
      </c>
    </row>
    <row r="4935" ht="13.5" customHeight="1">
      <c r="A4935" s="3">
        <v>45160.0</v>
      </c>
      <c r="B4935" s="2">
        <v>3285.0</v>
      </c>
      <c r="C4935" s="2">
        <f t="shared" si="3"/>
        <v>3285</v>
      </c>
      <c r="D4935" s="2">
        <f t="shared" si="26"/>
        <v>6697.198123</v>
      </c>
      <c r="E4935" s="2">
        <f t="shared" si="20"/>
        <v>2822.52159</v>
      </c>
      <c r="F4935" s="2">
        <v>1.33</v>
      </c>
      <c r="G4935" s="2">
        <f t="shared" si="4"/>
        <v>0.0133</v>
      </c>
      <c r="H4935" s="2">
        <f t="shared" si="21"/>
        <v>2.4989</v>
      </c>
      <c r="I4935" s="2">
        <f t="shared" si="27"/>
        <v>1.97471344</v>
      </c>
      <c r="J4935" s="2">
        <f t="shared" si="5"/>
        <v>594.961496</v>
      </c>
      <c r="K4935" s="2">
        <f t="shared" si="6"/>
        <v>615.0808573</v>
      </c>
      <c r="L4935" s="2">
        <f t="shared" si="7"/>
        <v>0</v>
      </c>
      <c r="M4935" s="2">
        <f t="shared" si="1"/>
        <v>615.0808573</v>
      </c>
      <c r="O4935" s="2">
        <v>4925.0</v>
      </c>
      <c r="P4935" s="2">
        <v>3269.0</v>
      </c>
      <c r="Q4935" s="2">
        <v>3242.0</v>
      </c>
      <c r="R4935" s="2">
        <v>3285.0</v>
      </c>
      <c r="S4935" s="2">
        <v>3250.0</v>
      </c>
      <c r="T4935" s="2">
        <v>1.337267218E9</v>
      </c>
      <c r="U4935" s="2">
        <v>4.3929228E7</v>
      </c>
      <c r="V4935" s="2">
        <v>1.13057686E8</v>
      </c>
      <c r="W4935" s="2">
        <v>3453221.0</v>
      </c>
      <c r="X4935" s="2">
        <v>4487.0</v>
      </c>
      <c r="Y4935" s="2">
        <f t="shared" si="8"/>
        <v>0.8153674381</v>
      </c>
      <c r="Z4935" s="2">
        <f t="shared" ref="Z4935:AC4935" si="4986">ROUNDDOWN($Y4935*Z$1,0)-IF(MOD($Y4935*Z$1,1)=0,1,0)+1</f>
        <v>2</v>
      </c>
      <c r="AA4935" s="2">
        <f t="shared" si="4986"/>
        <v>3</v>
      </c>
      <c r="AB4935" s="2">
        <f t="shared" si="4986"/>
        <v>4</v>
      </c>
      <c r="AC4935" s="2">
        <f t="shared" si="4986"/>
        <v>5</v>
      </c>
      <c r="AD4935" s="2">
        <f t="shared" si="10"/>
        <v>0</v>
      </c>
      <c r="AE4935" s="2">
        <f t="shared" si="11"/>
        <v>0</v>
      </c>
      <c r="AF4935" s="2">
        <f t="shared" si="12"/>
        <v>0</v>
      </c>
      <c r="AG4935" s="2">
        <f t="shared" si="13"/>
        <v>0</v>
      </c>
      <c r="AH4935" s="2">
        <f t="shared" si="14"/>
        <v>1</v>
      </c>
      <c r="AI4935" s="2">
        <f t="shared" si="15"/>
        <v>0</v>
      </c>
      <c r="AJ4935" s="2">
        <f t="shared" si="16"/>
        <v>0</v>
      </c>
      <c r="AK4935" s="2">
        <f t="shared" si="17"/>
        <v>0</v>
      </c>
      <c r="AL4935" s="2">
        <f t="shared" si="18"/>
        <v>1</v>
      </c>
    </row>
    <row r="4936" ht="13.5" customHeight="1">
      <c r="A4936" s="3">
        <v>45161.0</v>
      </c>
      <c r="B4936" s="2">
        <v>3202.0</v>
      </c>
      <c r="C4936" s="2">
        <f t="shared" si="3"/>
        <v>3202</v>
      </c>
      <c r="D4936" s="2">
        <f t="shared" si="26"/>
        <v>6699.889239</v>
      </c>
      <c r="E4936" s="2">
        <f t="shared" si="20"/>
        <v>2822.864158</v>
      </c>
      <c r="F4936" s="2">
        <v>-0.77</v>
      </c>
      <c r="G4936" s="2">
        <f t="shared" si="4"/>
        <v>-0.0077</v>
      </c>
      <c r="H4936" s="2">
        <f t="shared" si="21"/>
        <v>2.4912</v>
      </c>
      <c r="I4936" s="2">
        <f t="shared" si="27"/>
        <v>1.975115267</v>
      </c>
      <c r="J4936" s="2">
        <f t="shared" si="5"/>
        <v>590.3802925</v>
      </c>
      <c r="K4936" s="2">
        <f t="shared" si="6"/>
        <v>610.3447347</v>
      </c>
      <c r="L4936" s="2">
        <f t="shared" si="7"/>
        <v>0</v>
      </c>
      <c r="M4936" s="2">
        <f t="shared" si="1"/>
        <v>610.3447347</v>
      </c>
      <c r="O4936" s="2">
        <v>4925.0</v>
      </c>
      <c r="P4936" s="2">
        <v>3222.0</v>
      </c>
      <c r="Q4936" s="2">
        <v>3227.0</v>
      </c>
      <c r="R4936" s="2">
        <v>3250.0</v>
      </c>
      <c r="S4936" s="2">
        <v>3193.0</v>
      </c>
      <c r="T4936" s="2">
        <v>1.337267218E9</v>
      </c>
      <c r="U4936" s="2">
        <v>4.2819296E7</v>
      </c>
      <c r="V4936" s="2">
        <v>5.8473368E7</v>
      </c>
      <c r="W4936" s="2">
        <v>1818161.0</v>
      </c>
      <c r="X4936" s="2">
        <v>3912.0</v>
      </c>
      <c r="Y4936" s="2">
        <f t="shared" si="8"/>
        <v>0.2804506699</v>
      </c>
      <c r="Z4936" s="2">
        <f t="shared" ref="Z4936:AC4936" si="4987">ROUNDDOWN($Y4936*Z$1,0)-IF(MOD($Y4936*Z$1,1)=0,1,0)+1</f>
        <v>1</v>
      </c>
      <c r="AA4936" s="2">
        <f t="shared" si="4987"/>
        <v>1</v>
      </c>
      <c r="AB4936" s="2">
        <f t="shared" si="4987"/>
        <v>2</v>
      </c>
      <c r="AC4936" s="2">
        <f t="shared" si="4987"/>
        <v>2</v>
      </c>
      <c r="AD4936" s="2">
        <f t="shared" si="10"/>
        <v>0</v>
      </c>
      <c r="AE4936" s="2">
        <f t="shared" si="11"/>
        <v>0</v>
      </c>
      <c r="AF4936" s="2">
        <f t="shared" si="12"/>
        <v>0</v>
      </c>
      <c r="AG4936" s="2">
        <f t="shared" si="13"/>
        <v>1</v>
      </c>
      <c r="AH4936" s="2">
        <f t="shared" si="14"/>
        <v>0</v>
      </c>
      <c r="AI4936" s="2">
        <f t="shared" si="15"/>
        <v>0</v>
      </c>
      <c r="AJ4936" s="2">
        <f t="shared" si="16"/>
        <v>0</v>
      </c>
      <c r="AK4936" s="2">
        <f t="shared" si="17"/>
        <v>0</v>
      </c>
      <c r="AL4936" s="2">
        <f t="shared" si="18"/>
        <v>1</v>
      </c>
    </row>
    <row r="4937" ht="13.5" customHeight="1">
      <c r="A4937" s="3">
        <v>45162.0</v>
      </c>
      <c r="B4937" s="2">
        <v>3169.0</v>
      </c>
      <c r="C4937" s="2">
        <f t="shared" si="3"/>
        <v>3169</v>
      </c>
      <c r="D4937" s="2">
        <f t="shared" si="26"/>
        <v>6702.581437</v>
      </c>
      <c r="E4937" s="2">
        <f t="shared" si="20"/>
        <v>2823.206725</v>
      </c>
      <c r="F4937" s="2">
        <v>-1.03</v>
      </c>
      <c r="G4937" s="2">
        <f t="shared" si="4"/>
        <v>-0.0103</v>
      </c>
      <c r="H4937" s="2">
        <f t="shared" si="21"/>
        <v>2.4809</v>
      </c>
      <c r="I4937" s="2">
        <f t="shared" si="27"/>
        <v>1.975517094</v>
      </c>
      <c r="J4937" s="2">
        <f t="shared" si="5"/>
        <v>584.2993755</v>
      </c>
      <c r="K4937" s="2">
        <f t="shared" si="6"/>
        <v>604.058184</v>
      </c>
      <c r="L4937" s="2">
        <f t="shared" si="7"/>
        <v>0</v>
      </c>
      <c r="M4937" s="2">
        <f t="shared" si="1"/>
        <v>604.058184</v>
      </c>
      <c r="O4937" s="2">
        <v>4925.0</v>
      </c>
      <c r="P4937" s="2">
        <v>3225.0</v>
      </c>
      <c r="Q4937" s="2">
        <v>3202.0</v>
      </c>
      <c r="R4937" s="2">
        <v>3229.0</v>
      </c>
      <c r="S4937" s="2">
        <v>3169.0</v>
      </c>
      <c r="T4937" s="2">
        <v>1.337267218E9</v>
      </c>
      <c r="U4937" s="2">
        <v>4.2377998E7</v>
      </c>
      <c r="V4937" s="2">
        <v>2.9766347E8</v>
      </c>
      <c r="W4937" s="2">
        <v>9243956.0</v>
      </c>
      <c r="X4937" s="2">
        <v>3380.0</v>
      </c>
      <c r="Y4937" s="2">
        <f t="shared" si="8"/>
        <v>0.2233049127</v>
      </c>
      <c r="Z4937" s="2">
        <f t="shared" ref="Z4937:AC4937" si="4988">ROUNDDOWN($Y4937*Z$1,0)-IF(MOD($Y4937*Z$1,1)=0,1,0)+1</f>
        <v>1</v>
      </c>
      <c r="AA4937" s="2">
        <f t="shared" si="4988"/>
        <v>1</v>
      </c>
      <c r="AB4937" s="2">
        <f t="shared" si="4988"/>
        <v>1</v>
      </c>
      <c r="AC4937" s="2">
        <f t="shared" si="4988"/>
        <v>2</v>
      </c>
      <c r="AD4937" s="2">
        <f t="shared" si="10"/>
        <v>0</v>
      </c>
      <c r="AE4937" s="2">
        <f t="shared" si="11"/>
        <v>0</v>
      </c>
      <c r="AF4937" s="2">
        <f t="shared" si="12"/>
        <v>0</v>
      </c>
      <c r="AG4937" s="2">
        <f t="shared" si="13"/>
        <v>0</v>
      </c>
      <c r="AH4937" s="2">
        <f t="shared" si="14"/>
        <v>0</v>
      </c>
      <c r="AI4937" s="2">
        <f t="shared" si="15"/>
        <v>0</v>
      </c>
      <c r="AJ4937" s="2">
        <f t="shared" si="16"/>
        <v>1</v>
      </c>
      <c r="AK4937" s="2">
        <f t="shared" si="17"/>
        <v>0</v>
      </c>
      <c r="AL4937" s="2">
        <f t="shared" si="18"/>
        <v>1</v>
      </c>
    </row>
    <row r="4938" ht="13.5" customHeight="1">
      <c r="A4938" s="3">
        <v>45165.0</v>
      </c>
      <c r="B4938" s="2">
        <v>3224.0</v>
      </c>
      <c r="C4938" s="2">
        <f t="shared" si="3"/>
        <v>3224</v>
      </c>
      <c r="D4938" s="2">
        <f t="shared" si="26"/>
        <v>6705.274716</v>
      </c>
      <c r="E4938" s="2">
        <f t="shared" si="20"/>
        <v>2823.549293</v>
      </c>
      <c r="F4938" s="2">
        <v>1.74</v>
      </c>
      <c r="G4938" s="2">
        <f t="shared" si="4"/>
        <v>0.0174</v>
      </c>
      <c r="H4938" s="2">
        <f t="shared" si="21"/>
        <v>2.4983</v>
      </c>
      <c r="I4938" s="2">
        <f t="shared" si="27"/>
        <v>1.975918921</v>
      </c>
      <c r="J4938" s="2">
        <f t="shared" si="5"/>
        <v>594.4661846</v>
      </c>
      <c r="K4938" s="2">
        <f t="shared" si="6"/>
        <v>614.5687964</v>
      </c>
      <c r="L4938" s="2">
        <f t="shared" si="7"/>
        <v>0</v>
      </c>
      <c r="M4938" s="2">
        <f t="shared" si="1"/>
        <v>614.5687964</v>
      </c>
      <c r="O4938" s="2">
        <v>4925.0</v>
      </c>
      <c r="P4938" s="2">
        <v>3178.0</v>
      </c>
      <c r="Q4938" s="2">
        <v>3169.0</v>
      </c>
      <c r="R4938" s="2">
        <v>3224.0</v>
      </c>
      <c r="S4938" s="2">
        <v>3176.0</v>
      </c>
      <c r="T4938" s="2">
        <v>1.337267218E9</v>
      </c>
      <c r="U4938" s="2">
        <v>4.3113495E7</v>
      </c>
      <c r="V4938" s="2">
        <v>3.5119741E7</v>
      </c>
      <c r="W4938" s="2">
        <v>1096314.0</v>
      </c>
      <c r="X4938" s="2">
        <v>1125.0</v>
      </c>
      <c r="Y4938" s="2">
        <f t="shared" si="8"/>
        <v>0.8717011774</v>
      </c>
      <c r="Z4938" s="2">
        <f t="shared" ref="Z4938:AC4938" si="4989">ROUNDDOWN($Y4938*Z$1,0)-IF(MOD($Y4938*Z$1,1)=0,1,0)+1</f>
        <v>2</v>
      </c>
      <c r="AA4938" s="2">
        <f t="shared" si="4989"/>
        <v>3</v>
      </c>
      <c r="AB4938" s="2">
        <f t="shared" si="4989"/>
        <v>4</v>
      </c>
      <c r="AC4938" s="2">
        <f t="shared" si="4989"/>
        <v>5</v>
      </c>
      <c r="AD4938" s="2">
        <f t="shared" si="10"/>
        <v>0</v>
      </c>
      <c r="AE4938" s="2">
        <f t="shared" si="11"/>
        <v>0</v>
      </c>
      <c r="AF4938" s="2">
        <f t="shared" si="12"/>
        <v>0</v>
      </c>
      <c r="AG4938" s="2">
        <f t="shared" si="13"/>
        <v>0</v>
      </c>
      <c r="AH4938" s="2">
        <f t="shared" si="14"/>
        <v>1</v>
      </c>
      <c r="AI4938" s="2">
        <f t="shared" si="15"/>
        <v>0</v>
      </c>
      <c r="AJ4938" s="2">
        <f t="shared" si="16"/>
        <v>0</v>
      </c>
      <c r="AK4938" s="2">
        <f t="shared" si="17"/>
        <v>0</v>
      </c>
      <c r="AL4938" s="2">
        <f t="shared" si="18"/>
        <v>1</v>
      </c>
    </row>
    <row r="4939" ht="13.5" customHeight="1">
      <c r="A4939" s="3">
        <v>45166.0</v>
      </c>
      <c r="B4939" s="2">
        <v>3204.0</v>
      </c>
      <c r="C4939" s="2">
        <f t="shared" si="3"/>
        <v>3204</v>
      </c>
      <c r="D4939" s="2">
        <f t="shared" si="26"/>
        <v>6707.969078</v>
      </c>
      <c r="E4939" s="2">
        <f t="shared" si="20"/>
        <v>2823.891861</v>
      </c>
      <c r="F4939" s="2">
        <v>-0.62</v>
      </c>
      <c r="G4939" s="2">
        <f t="shared" si="4"/>
        <v>-0.0062</v>
      </c>
      <c r="H4939" s="2">
        <f t="shared" si="21"/>
        <v>2.4921</v>
      </c>
      <c r="I4939" s="2">
        <f t="shared" si="27"/>
        <v>1.976320748</v>
      </c>
      <c r="J4939" s="2">
        <f t="shared" si="5"/>
        <v>590.7804943</v>
      </c>
      <c r="K4939" s="2">
        <f t="shared" si="6"/>
        <v>610.7584698</v>
      </c>
      <c r="L4939" s="2">
        <f t="shared" si="7"/>
        <v>0</v>
      </c>
      <c r="M4939" s="2">
        <f t="shared" si="1"/>
        <v>610.7584698</v>
      </c>
      <c r="O4939" s="2">
        <v>4925.0</v>
      </c>
      <c r="P4939" s="2">
        <v>3220.0</v>
      </c>
      <c r="Q4939" s="2">
        <v>3224.0</v>
      </c>
      <c r="R4939" s="2">
        <v>3231.0</v>
      </c>
      <c r="S4939" s="2">
        <v>3191.0</v>
      </c>
      <c r="T4939" s="2">
        <v>1.337267218E9</v>
      </c>
      <c r="U4939" s="2">
        <v>4.2846042E7</v>
      </c>
      <c r="V4939" s="2">
        <v>4.5109697E7</v>
      </c>
      <c r="W4939" s="2">
        <v>1404947.0</v>
      </c>
      <c r="X4939" s="2">
        <v>2849.0</v>
      </c>
      <c r="Y4939" s="2">
        <f t="shared" si="8"/>
        <v>0.3177019894</v>
      </c>
      <c r="Z4939" s="2">
        <f t="shared" ref="Z4939:AC4939" si="4990">ROUNDDOWN($Y4939*Z$1,0)-IF(MOD($Y4939*Z$1,1)=0,1,0)+1</f>
        <v>1</v>
      </c>
      <c r="AA4939" s="2">
        <f t="shared" si="4990"/>
        <v>1</v>
      </c>
      <c r="AB4939" s="2">
        <f t="shared" si="4990"/>
        <v>2</v>
      </c>
      <c r="AC4939" s="2">
        <f t="shared" si="4990"/>
        <v>2</v>
      </c>
      <c r="AD4939" s="2">
        <f t="shared" si="10"/>
        <v>0</v>
      </c>
      <c r="AE4939" s="2">
        <f t="shared" si="11"/>
        <v>0</v>
      </c>
      <c r="AF4939" s="2">
        <f t="shared" si="12"/>
        <v>0</v>
      </c>
      <c r="AG4939" s="2">
        <f t="shared" si="13"/>
        <v>1</v>
      </c>
      <c r="AH4939" s="2">
        <f t="shared" si="14"/>
        <v>0</v>
      </c>
      <c r="AI4939" s="2">
        <f t="shared" si="15"/>
        <v>0</v>
      </c>
      <c r="AJ4939" s="2">
        <f t="shared" si="16"/>
        <v>0</v>
      </c>
      <c r="AK4939" s="2">
        <f t="shared" si="17"/>
        <v>0</v>
      </c>
      <c r="AL4939" s="2">
        <f t="shared" si="18"/>
        <v>1</v>
      </c>
    </row>
    <row r="4940" ht="13.5" customHeight="1">
      <c r="A4940" s="3">
        <v>45167.0</v>
      </c>
      <c r="B4940" s="2">
        <v>3170.0</v>
      </c>
      <c r="C4940" s="2">
        <f t="shared" si="3"/>
        <v>3170</v>
      </c>
      <c r="D4940" s="2">
        <f t="shared" si="26"/>
        <v>6710.664522</v>
      </c>
      <c r="E4940" s="2">
        <f t="shared" si="20"/>
        <v>2824.234428</v>
      </c>
      <c r="F4940" s="2">
        <v>-1.06</v>
      </c>
      <c r="G4940" s="2">
        <f t="shared" si="4"/>
        <v>-0.0106</v>
      </c>
      <c r="H4940" s="2">
        <f t="shared" si="21"/>
        <v>2.4815</v>
      </c>
      <c r="I4940" s="2">
        <f t="shared" si="27"/>
        <v>1.976722576</v>
      </c>
      <c r="J4940" s="2">
        <f t="shared" si="5"/>
        <v>584.518221</v>
      </c>
      <c r="K4940" s="2">
        <f t="shared" si="6"/>
        <v>604.28443</v>
      </c>
      <c r="L4940" s="2">
        <f t="shared" si="7"/>
        <v>0</v>
      </c>
      <c r="M4940" s="2">
        <f t="shared" si="1"/>
        <v>604.28443</v>
      </c>
      <c r="O4940" s="2">
        <v>4925.0</v>
      </c>
      <c r="P4940" s="2">
        <v>3191.0</v>
      </c>
      <c r="Q4940" s="2">
        <v>3204.0</v>
      </c>
      <c r="R4940" s="2">
        <v>3214.0</v>
      </c>
      <c r="S4940" s="2">
        <v>3155.0</v>
      </c>
      <c r="T4940" s="2">
        <v>1.337267218E9</v>
      </c>
      <c r="U4940" s="2">
        <v>4.2391371E7</v>
      </c>
      <c r="V4940" s="2">
        <v>5.6316914E7</v>
      </c>
      <c r="W4940" s="2">
        <v>1769634.0</v>
      </c>
      <c r="X4940" s="2">
        <v>2999.0</v>
      </c>
      <c r="Y4940" s="2">
        <f t="shared" si="8"/>
        <v>0.216910272</v>
      </c>
      <c r="Z4940" s="2">
        <f t="shared" ref="Z4940:AC4940" si="4991">ROUNDDOWN($Y4940*Z$1,0)-IF(MOD($Y4940*Z$1,1)=0,1,0)+1</f>
        <v>1</v>
      </c>
      <c r="AA4940" s="2">
        <f t="shared" si="4991"/>
        <v>1</v>
      </c>
      <c r="AB4940" s="2">
        <f t="shared" si="4991"/>
        <v>1</v>
      </c>
      <c r="AC4940" s="2">
        <f t="shared" si="4991"/>
        <v>2</v>
      </c>
      <c r="AD4940" s="2">
        <f t="shared" si="10"/>
        <v>0</v>
      </c>
      <c r="AE4940" s="2">
        <f t="shared" si="11"/>
        <v>0</v>
      </c>
      <c r="AF4940" s="2">
        <f t="shared" si="12"/>
        <v>0</v>
      </c>
      <c r="AG4940" s="2">
        <f t="shared" si="13"/>
        <v>0</v>
      </c>
      <c r="AH4940" s="2">
        <f t="shared" si="14"/>
        <v>0</v>
      </c>
      <c r="AI4940" s="2">
        <f t="shared" si="15"/>
        <v>0</v>
      </c>
      <c r="AJ4940" s="2">
        <f t="shared" si="16"/>
        <v>1</v>
      </c>
      <c r="AK4940" s="2">
        <f t="shared" si="17"/>
        <v>0</v>
      </c>
      <c r="AL4940" s="2">
        <f t="shared" si="18"/>
        <v>1</v>
      </c>
    </row>
    <row r="4941" ht="13.5" customHeight="1">
      <c r="A4941" s="3">
        <v>45168.0</v>
      </c>
      <c r="B4941" s="2">
        <v>3190.0</v>
      </c>
      <c r="C4941" s="2">
        <f t="shared" si="3"/>
        <v>3190</v>
      </c>
      <c r="D4941" s="2">
        <f t="shared" si="26"/>
        <v>6713.361049</v>
      </c>
      <c r="E4941" s="2">
        <f t="shared" si="20"/>
        <v>2824.576996</v>
      </c>
      <c r="F4941" s="2">
        <v>0.63</v>
      </c>
      <c r="G4941" s="2">
        <f t="shared" si="4"/>
        <v>0.0063</v>
      </c>
      <c r="H4941" s="2">
        <f t="shared" si="21"/>
        <v>2.4878</v>
      </c>
      <c r="I4941" s="2">
        <f t="shared" si="27"/>
        <v>1.977124403</v>
      </c>
      <c r="J4941" s="2">
        <f t="shared" si="5"/>
        <v>588.2006858</v>
      </c>
      <c r="K4941" s="2">
        <f t="shared" si="6"/>
        <v>608.0914219</v>
      </c>
      <c r="L4941" s="2">
        <f t="shared" si="7"/>
        <v>0</v>
      </c>
      <c r="M4941" s="2">
        <f t="shared" si="1"/>
        <v>608.0914219</v>
      </c>
      <c r="O4941" s="2">
        <v>4925.0</v>
      </c>
      <c r="P4941" s="2">
        <v>3190.0</v>
      </c>
      <c r="Q4941" s="2">
        <v>3170.0</v>
      </c>
      <c r="R4941" s="2">
        <v>3205.0</v>
      </c>
      <c r="S4941" s="2">
        <v>3168.0</v>
      </c>
      <c r="T4941" s="2">
        <v>1.337267218E9</v>
      </c>
      <c r="U4941" s="2">
        <v>4.2658824E7</v>
      </c>
      <c r="V4941" s="2">
        <v>3.2046036E7</v>
      </c>
      <c r="W4941" s="2">
        <v>1004194.0</v>
      </c>
      <c r="X4941" s="2">
        <v>1767.0</v>
      </c>
      <c r="Y4941" s="2">
        <f t="shared" si="8"/>
        <v>0.6595615104</v>
      </c>
      <c r="Z4941" s="2">
        <f t="shared" ref="Z4941:AC4941" si="4992">ROUNDDOWN($Y4941*Z$1,0)-IF(MOD($Y4941*Z$1,1)=0,1,0)+1</f>
        <v>2</v>
      </c>
      <c r="AA4941" s="2">
        <f t="shared" si="4992"/>
        <v>2</v>
      </c>
      <c r="AB4941" s="2">
        <f t="shared" si="4992"/>
        <v>3</v>
      </c>
      <c r="AC4941" s="2">
        <f t="shared" si="4992"/>
        <v>4</v>
      </c>
    </row>
    <row r="4942" ht="13.5" customHeight="1">
      <c r="A4942" s="3">
        <v>45169.0</v>
      </c>
      <c r="B4942" s="2">
        <v>3154.0</v>
      </c>
      <c r="C4942" s="2">
        <f t="shared" si="3"/>
        <v>3154</v>
      </c>
      <c r="D4942" s="2">
        <f t="shared" si="26"/>
        <v>6716.05866</v>
      </c>
      <c r="E4942" s="2">
        <f t="shared" si="20"/>
        <v>2824.919564</v>
      </c>
      <c r="F4942" s="2">
        <v>-1.13</v>
      </c>
      <c r="G4942" s="2">
        <f t="shared" si="4"/>
        <v>-0.0113</v>
      </c>
      <c r="H4942" s="2">
        <f t="shared" si="21"/>
        <v>2.4765</v>
      </c>
      <c r="I4942" s="2">
        <f t="shared" si="27"/>
        <v>1.97752623</v>
      </c>
      <c r="J4942" s="2">
        <f t="shared" si="5"/>
        <v>581.5540181</v>
      </c>
      <c r="K4942" s="2">
        <f>IF(B4942&lt;E4942,K4941*(1+G4942)+(0.03*L4941),K4941*(1+G4942)-(K4941*N5943))</f>
        <v>601.2199889</v>
      </c>
      <c r="L4942" s="2">
        <f>IF(B4942&lt;E4942,L4941*(1-G4942)-L4941*0.03,L4941*(1-G4942)+K4941*N5943)</f>
        <v>0</v>
      </c>
      <c r="M4942" s="2">
        <f t="shared" si="1"/>
        <v>601.2199889</v>
      </c>
      <c r="O4942" s="2">
        <v>4925.0</v>
      </c>
      <c r="P4942" s="2">
        <v>3180.0</v>
      </c>
      <c r="Q4942" s="2">
        <v>3190.0</v>
      </c>
      <c r="R4942" s="2">
        <v>3197.0</v>
      </c>
      <c r="S4942" s="2">
        <v>3154.0</v>
      </c>
      <c r="T4942" s="2">
        <v>1.337267218E9</v>
      </c>
      <c r="U4942" s="2">
        <v>4.2177408E7</v>
      </c>
      <c r="V4942" s="2">
        <v>1.06280936E8</v>
      </c>
      <c r="W4942" s="2">
        <v>3357289.0</v>
      </c>
      <c r="X4942" s="2">
        <v>2984.0</v>
      </c>
      <c r="Y4942" s="2">
        <f t="shared" si="8"/>
        <v>0.2048315063</v>
      </c>
      <c r="Z4942" s="2">
        <f t="shared" ref="Z4942:AC4942" si="4993">ROUNDDOWN($Y4942*Z$1,0)-IF(MOD($Y4942*Z$1,1)=0,1,0)+1</f>
        <v>1</v>
      </c>
      <c r="AA4942" s="2">
        <f t="shared" si="4993"/>
        <v>1</v>
      </c>
      <c r="AB4942" s="2">
        <f t="shared" si="4993"/>
        <v>1</v>
      </c>
      <c r="AC4942" s="2">
        <f t="shared" si="4993"/>
        <v>2</v>
      </c>
    </row>
    <row r="4943" ht="13.5" customHeight="1">
      <c r="A4943" s="3"/>
    </row>
    <row r="4944" ht="13.5" customHeight="1">
      <c r="A4944" s="3"/>
    </row>
    <row r="4945" ht="13.5" customHeight="1">
      <c r="A4945" s="3"/>
    </row>
    <row r="4946" ht="13.5" customHeight="1">
      <c r="A4946" s="3"/>
    </row>
    <row r="4947" ht="13.5" customHeight="1">
      <c r="A4947" s="3"/>
    </row>
    <row r="4948" ht="13.5" customHeight="1">
      <c r="A4948" s="3"/>
    </row>
    <row r="4949" ht="13.5" customHeight="1">
      <c r="A4949" s="3"/>
    </row>
    <row r="4950" ht="13.5" customHeight="1">
      <c r="A4950" s="3"/>
    </row>
    <row r="4951" ht="13.5" customHeight="1">
      <c r="A4951" s="3"/>
    </row>
    <row r="4952" ht="13.5" customHeight="1">
      <c r="A4952" s="3"/>
    </row>
    <row r="4953" ht="13.5" customHeight="1">
      <c r="A4953" s="3"/>
    </row>
    <row r="4954" ht="13.5" customHeight="1">
      <c r="A4954" s="3"/>
    </row>
    <row r="4955" ht="13.5" customHeight="1">
      <c r="A4955" s="3"/>
    </row>
    <row r="4956" ht="13.5" customHeight="1">
      <c r="A4956" s="3"/>
    </row>
    <row r="4957" ht="13.5" customHeight="1">
      <c r="A4957" s="3"/>
    </row>
    <row r="4958" ht="13.5" customHeight="1">
      <c r="A4958" s="3"/>
    </row>
    <row r="4959" ht="13.5" customHeight="1">
      <c r="A4959" s="3"/>
    </row>
    <row r="4960" ht="13.5" customHeight="1">
      <c r="A4960" s="3"/>
    </row>
    <row r="4961" ht="13.5" customHeight="1">
      <c r="A4961" s="3"/>
    </row>
    <row r="4962" ht="13.5" customHeight="1">
      <c r="A4962" s="3"/>
    </row>
    <row r="4963" ht="13.5" customHeight="1">
      <c r="A4963" s="3"/>
    </row>
    <row r="4964" ht="13.5" customHeight="1">
      <c r="A4964" s="3"/>
    </row>
    <row r="4965" ht="13.5" customHeight="1">
      <c r="A4965" s="3"/>
    </row>
    <row r="4966" ht="13.5" customHeight="1">
      <c r="A4966" s="3"/>
    </row>
    <row r="4967" ht="13.5" customHeight="1">
      <c r="A4967" s="3"/>
    </row>
    <row r="4968" ht="13.5" customHeight="1">
      <c r="A4968" s="3"/>
    </row>
    <row r="4969" ht="13.5" customHeight="1">
      <c r="A4969" s="3"/>
    </row>
    <row r="4970" ht="13.5" customHeight="1">
      <c r="A4970" s="3"/>
    </row>
    <row r="4971" ht="13.5" customHeight="1">
      <c r="A4971" s="3"/>
    </row>
    <row r="4972" ht="13.5" customHeight="1">
      <c r="A4972" s="3"/>
    </row>
    <row r="4973" ht="13.5" customHeight="1">
      <c r="A4973" s="3"/>
    </row>
    <row r="4974" ht="13.5" customHeight="1">
      <c r="A4974" s="3"/>
    </row>
    <row r="4975" ht="13.5" customHeight="1">
      <c r="A4975" s="3"/>
    </row>
    <row r="4976" ht="13.5" customHeight="1">
      <c r="A4976" s="3"/>
    </row>
    <row r="4977" ht="13.5" customHeight="1">
      <c r="A4977" s="3"/>
    </row>
    <row r="4978" ht="13.5" customHeight="1">
      <c r="A4978" s="3"/>
    </row>
    <row r="4979" ht="13.5" customHeight="1">
      <c r="A4979" s="3"/>
    </row>
    <row r="4980" ht="13.5" customHeight="1">
      <c r="A4980" s="3"/>
    </row>
    <row r="4981" ht="13.5" customHeight="1">
      <c r="A4981" s="3"/>
    </row>
    <row r="4982" ht="13.5" customHeight="1">
      <c r="A4982" s="3"/>
    </row>
    <row r="4983" ht="13.5" customHeight="1">
      <c r="A4983" s="3"/>
    </row>
    <row r="4984" ht="13.5" customHeight="1">
      <c r="A4984" s="3"/>
    </row>
    <row r="4985" ht="13.5" customHeight="1">
      <c r="A4985" s="3"/>
    </row>
    <row r="4986" ht="13.5" customHeight="1">
      <c r="A4986" s="3"/>
    </row>
    <row r="4987" ht="13.5" customHeight="1">
      <c r="A4987" s="3"/>
    </row>
    <row r="4988" ht="13.5" customHeight="1">
      <c r="A4988" s="3"/>
    </row>
    <row r="4989" ht="13.5" customHeight="1">
      <c r="A4989" s="3"/>
    </row>
    <row r="4990" ht="13.5" customHeight="1">
      <c r="A4990" s="3"/>
    </row>
    <row r="4991" ht="13.5" customHeight="1">
      <c r="A4991" s="3"/>
    </row>
    <row r="4992" ht="13.5" customHeight="1">
      <c r="A4992" s="3"/>
    </row>
    <row r="4993" ht="13.5" customHeight="1">
      <c r="A4993" s="3"/>
    </row>
    <row r="4994" ht="13.5" customHeight="1">
      <c r="A4994" s="3"/>
    </row>
    <row r="4995" ht="13.5" customHeight="1">
      <c r="A4995" s="3"/>
    </row>
    <row r="4996" ht="13.5" customHeight="1">
      <c r="A4996" s="3"/>
    </row>
    <row r="4997" ht="13.5" customHeight="1">
      <c r="A4997" s="3"/>
    </row>
    <row r="4998" ht="13.5" customHeight="1">
      <c r="A4998" s="3"/>
    </row>
    <row r="4999" ht="13.5" customHeight="1">
      <c r="A4999" s="3"/>
    </row>
    <row r="5000" ht="13.5" customHeight="1">
      <c r="A5000" s="3"/>
    </row>
    <row r="5001" ht="13.5" customHeight="1">
      <c r="A5001" s="3"/>
    </row>
    <row r="5002" ht="13.5" customHeight="1">
      <c r="A5002" s="3"/>
    </row>
    <row r="5003" ht="13.5" customHeight="1">
      <c r="A5003" s="3"/>
    </row>
    <row r="5004" ht="13.5" customHeight="1">
      <c r="A5004" s="3"/>
    </row>
    <row r="5005" ht="13.5" customHeight="1">
      <c r="A5005" s="3"/>
    </row>
    <row r="5006" ht="13.5" customHeight="1">
      <c r="A5006" s="3"/>
    </row>
    <row r="5007" ht="13.5" customHeight="1">
      <c r="A5007" s="3"/>
    </row>
    <row r="5008" ht="13.5" customHeight="1">
      <c r="A5008" s="3"/>
    </row>
    <row r="5009" ht="13.5" customHeight="1">
      <c r="A5009" s="3"/>
    </row>
    <row r="5010" ht="13.5" customHeight="1">
      <c r="A5010" s="3"/>
    </row>
    <row r="5011" ht="13.5" customHeight="1">
      <c r="A5011" s="3"/>
    </row>
    <row r="5012" ht="13.5" customHeight="1">
      <c r="A5012" s="3"/>
    </row>
    <row r="5013" ht="13.5" customHeight="1">
      <c r="A5013" s="3"/>
    </row>
    <row r="5014" ht="13.5" customHeight="1">
      <c r="A5014" s="3"/>
    </row>
    <row r="5015" ht="13.5" customHeight="1">
      <c r="A5015" s="3"/>
    </row>
    <row r="5016" ht="13.5" customHeight="1">
      <c r="A5016" s="3"/>
    </row>
    <row r="5017" ht="13.5" customHeight="1">
      <c r="A5017" s="3"/>
    </row>
    <row r="5018" ht="13.5" customHeight="1">
      <c r="A5018" s="3"/>
    </row>
    <row r="5019" ht="13.5" customHeight="1">
      <c r="A5019" s="3"/>
    </row>
    <row r="5020" ht="13.5" customHeight="1">
      <c r="A5020" s="3"/>
    </row>
    <row r="5021" ht="13.5" customHeight="1">
      <c r="A5021" s="3"/>
    </row>
    <row r="5022" ht="13.5" customHeight="1">
      <c r="A5022" s="3"/>
    </row>
    <row r="5023" ht="13.5" customHeight="1">
      <c r="A5023" s="3"/>
    </row>
    <row r="5024" ht="13.5" customHeight="1">
      <c r="A5024" s="3"/>
    </row>
    <row r="5025" ht="13.5" customHeight="1">
      <c r="A5025" s="3"/>
    </row>
    <row r="5026" ht="13.5" customHeight="1">
      <c r="A5026" s="3"/>
    </row>
    <row r="5027" ht="13.5" customHeight="1">
      <c r="A5027" s="3"/>
    </row>
    <row r="5028" ht="13.5" customHeight="1">
      <c r="A5028" s="3"/>
    </row>
    <row r="5029" ht="13.5" customHeight="1">
      <c r="A5029" s="3"/>
    </row>
    <row r="5030" ht="13.5" customHeight="1">
      <c r="A5030" s="3"/>
    </row>
    <row r="5031" ht="13.5" customHeight="1">
      <c r="A5031" s="3"/>
    </row>
    <row r="5032" ht="13.5" customHeight="1">
      <c r="A5032" s="3"/>
    </row>
    <row r="5033" ht="13.5" customHeight="1">
      <c r="A5033" s="3"/>
    </row>
    <row r="5034" ht="13.5" customHeight="1">
      <c r="A5034" s="3"/>
    </row>
    <row r="5035" ht="13.5" customHeight="1">
      <c r="A5035" s="3"/>
    </row>
    <row r="5036" ht="13.5" customHeight="1">
      <c r="A5036" s="3"/>
    </row>
    <row r="5037" ht="13.5" customHeight="1">
      <c r="A5037" s="3"/>
    </row>
    <row r="5038" ht="13.5" customHeight="1">
      <c r="A5038" s="3"/>
    </row>
    <row r="5039" ht="13.5" customHeight="1">
      <c r="A5039" s="3"/>
    </row>
    <row r="5040" ht="13.5" customHeight="1">
      <c r="A5040" s="3"/>
    </row>
    <row r="5041" ht="13.5" customHeight="1">
      <c r="A5041" s="3"/>
    </row>
    <row r="5042" ht="13.5" customHeight="1">
      <c r="A5042" s="3"/>
    </row>
    <row r="5043" ht="13.5" customHeight="1">
      <c r="A5043" s="3"/>
    </row>
    <row r="5044" ht="13.5" customHeight="1">
      <c r="A5044" s="3"/>
    </row>
    <row r="5045" ht="13.5" customHeight="1">
      <c r="A5045" s="3"/>
    </row>
    <row r="5046" ht="13.5" customHeight="1">
      <c r="A5046" s="3"/>
    </row>
    <row r="5047" ht="13.5" customHeight="1">
      <c r="A5047" s="3"/>
    </row>
    <row r="5048" ht="13.5" customHeight="1">
      <c r="A5048" s="3"/>
    </row>
    <row r="5049" ht="13.5" customHeight="1">
      <c r="A5049" s="3"/>
    </row>
    <row r="5050" ht="13.5" customHeight="1">
      <c r="A5050" s="3"/>
    </row>
    <row r="5051" ht="13.5" customHeight="1">
      <c r="A5051" s="3"/>
    </row>
    <row r="5052" ht="13.5" customHeight="1">
      <c r="A5052" s="3"/>
    </row>
    <row r="5053" ht="13.5" customHeight="1">
      <c r="A5053" s="3"/>
    </row>
    <row r="5054" ht="13.5" customHeight="1">
      <c r="A5054" s="3"/>
    </row>
    <row r="5055" ht="13.5" customHeight="1">
      <c r="A5055" s="3"/>
    </row>
    <row r="5056" ht="13.5" customHeight="1">
      <c r="A5056" s="3"/>
    </row>
    <row r="5057" ht="13.5" customHeight="1">
      <c r="A5057" s="3"/>
    </row>
    <row r="5058" ht="13.5" customHeight="1">
      <c r="A5058" s="3"/>
    </row>
    <row r="5059" ht="13.5" customHeight="1">
      <c r="A5059" s="3"/>
    </row>
    <row r="5060" ht="13.5" customHeight="1">
      <c r="A5060" s="3"/>
    </row>
    <row r="5061" ht="13.5" customHeight="1">
      <c r="A5061" s="3"/>
    </row>
    <row r="5062" ht="13.5" customHeight="1">
      <c r="A5062" s="3"/>
    </row>
    <row r="5063" ht="13.5" customHeight="1">
      <c r="A5063" s="3"/>
    </row>
    <row r="5064" ht="13.5" customHeight="1">
      <c r="A5064" s="3"/>
    </row>
    <row r="5065" ht="13.5" customHeight="1">
      <c r="A5065" s="3"/>
    </row>
    <row r="5066" ht="13.5" customHeight="1">
      <c r="A5066" s="3"/>
    </row>
    <row r="5067" ht="13.5" customHeight="1">
      <c r="A5067" s="3"/>
    </row>
    <row r="5068" ht="13.5" customHeight="1">
      <c r="A5068" s="3"/>
    </row>
    <row r="5069" ht="13.5" customHeight="1">
      <c r="A5069" s="3"/>
    </row>
    <row r="5070" ht="13.5" customHeight="1">
      <c r="A5070" s="3"/>
    </row>
    <row r="5071" ht="13.5" customHeight="1">
      <c r="A5071" s="3"/>
    </row>
    <row r="5072" ht="13.5" customHeight="1">
      <c r="A5072" s="3"/>
    </row>
    <row r="5073" ht="13.5" customHeight="1">
      <c r="A5073" s="3"/>
    </row>
    <row r="5074" ht="13.5" customHeight="1">
      <c r="A5074" s="3"/>
    </row>
    <row r="5075" ht="13.5" customHeight="1">
      <c r="A5075" s="3"/>
    </row>
    <row r="5076" ht="13.5" customHeight="1">
      <c r="A5076" s="3"/>
    </row>
    <row r="5077" ht="13.5" customHeight="1">
      <c r="A5077" s="3"/>
    </row>
    <row r="5078" ht="13.5" customHeight="1">
      <c r="A5078" s="3"/>
    </row>
    <row r="5079" ht="13.5" customHeight="1">
      <c r="A5079" s="3"/>
    </row>
    <row r="5080" ht="13.5" customHeight="1">
      <c r="A5080" s="3"/>
    </row>
    <row r="5081" ht="13.5" customHeight="1">
      <c r="A5081" s="3"/>
    </row>
    <row r="5082" ht="13.5" customHeight="1">
      <c r="A5082" s="3"/>
    </row>
    <row r="5083" ht="13.5" customHeight="1">
      <c r="A5083" s="3"/>
    </row>
    <row r="5084" ht="13.5" customHeight="1">
      <c r="A5084" s="3"/>
    </row>
    <row r="5085" ht="13.5" customHeight="1">
      <c r="A5085" s="3"/>
    </row>
    <row r="5086" ht="13.5" customHeight="1">
      <c r="A5086" s="3"/>
    </row>
    <row r="5087" ht="13.5" customHeight="1">
      <c r="A5087" s="3"/>
    </row>
    <row r="5088" ht="13.5" customHeight="1">
      <c r="A5088" s="3"/>
    </row>
    <row r="5089" ht="13.5" customHeight="1">
      <c r="A5089" s="3"/>
    </row>
    <row r="5090" ht="13.5" customHeight="1">
      <c r="A5090" s="3"/>
    </row>
    <row r="5091" ht="13.5" customHeight="1">
      <c r="A5091" s="3"/>
    </row>
    <row r="5092" ht="13.5" customHeight="1">
      <c r="A5092" s="3"/>
    </row>
    <row r="5093" ht="13.5" customHeight="1">
      <c r="A5093" s="3"/>
    </row>
    <row r="5094" ht="13.5" customHeight="1">
      <c r="A5094" s="3"/>
    </row>
    <row r="5095" ht="13.5" customHeight="1">
      <c r="A5095" s="3"/>
    </row>
    <row r="5096" ht="13.5" customHeight="1">
      <c r="A5096" s="3"/>
    </row>
    <row r="5097" ht="13.5" customHeight="1">
      <c r="A5097" s="3"/>
    </row>
    <row r="5098" ht="13.5" customHeight="1">
      <c r="A5098" s="3"/>
    </row>
    <row r="5099" ht="13.5" customHeight="1">
      <c r="A5099" s="3"/>
    </row>
    <row r="5100" ht="13.5" customHeight="1">
      <c r="A5100" s="3"/>
    </row>
    <row r="5101" ht="13.5" customHeight="1">
      <c r="A5101" s="3"/>
    </row>
    <row r="5102" ht="13.5" customHeight="1">
      <c r="A5102" s="3"/>
    </row>
    <row r="5103" ht="13.5" customHeight="1">
      <c r="A5103" s="3"/>
    </row>
    <row r="5104" ht="13.5" customHeight="1">
      <c r="A5104" s="3"/>
    </row>
    <row r="5105" ht="13.5" customHeight="1">
      <c r="A5105" s="3"/>
    </row>
    <row r="5106" ht="13.5" customHeight="1">
      <c r="A5106" s="3"/>
    </row>
    <row r="5107" ht="13.5" customHeight="1">
      <c r="A5107" s="3"/>
    </row>
    <row r="5108" ht="13.5" customHeight="1">
      <c r="A5108" s="3"/>
    </row>
    <row r="5109" ht="13.5" customHeight="1">
      <c r="A5109" s="3"/>
    </row>
    <row r="5110" ht="13.5" customHeight="1">
      <c r="A5110" s="3"/>
    </row>
    <row r="5111" ht="13.5" customHeight="1">
      <c r="A5111" s="3"/>
    </row>
    <row r="5112" ht="13.5" customHeight="1">
      <c r="A5112" s="3"/>
    </row>
    <row r="5113" ht="13.5" customHeight="1">
      <c r="A5113" s="3"/>
    </row>
    <row r="5114" ht="13.5" customHeight="1">
      <c r="A5114" s="3"/>
    </row>
    <row r="5115" ht="13.5" customHeight="1">
      <c r="A5115" s="3"/>
    </row>
    <row r="5116" ht="13.5" customHeight="1">
      <c r="A5116" s="3"/>
    </row>
    <row r="5117" ht="13.5" customHeight="1">
      <c r="A5117" s="3"/>
    </row>
    <row r="5118" ht="13.5" customHeight="1">
      <c r="A5118" s="3"/>
    </row>
    <row r="5119" ht="13.5" customHeight="1">
      <c r="A5119" s="3"/>
    </row>
    <row r="5120" ht="13.5" customHeight="1">
      <c r="A5120" s="3"/>
    </row>
    <row r="5121" ht="13.5" customHeight="1">
      <c r="A5121" s="3"/>
    </row>
    <row r="5122" ht="13.5" customHeight="1">
      <c r="A5122" s="3"/>
    </row>
    <row r="5123" ht="13.5" customHeight="1">
      <c r="A5123" s="3"/>
    </row>
    <row r="5124" ht="13.5" customHeight="1">
      <c r="A5124" s="3"/>
    </row>
    <row r="5125" ht="13.5" customHeight="1">
      <c r="A5125" s="3"/>
    </row>
    <row r="5126" ht="13.5" customHeight="1">
      <c r="A5126" s="3"/>
    </row>
    <row r="5127" ht="13.5" customHeight="1">
      <c r="A5127" s="3"/>
    </row>
    <row r="5128" ht="13.5" customHeight="1">
      <c r="A5128" s="3"/>
    </row>
    <row r="5129" ht="13.5" customHeight="1">
      <c r="A5129" s="3"/>
    </row>
    <row r="5130" ht="13.5" customHeight="1">
      <c r="A5130" s="3"/>
    </row>
    <row r="5131" ht="13.5" customHeight="1">
      <c r="A5131" s="3"/>
    </row>
    <row r="5132" ht="13.5" customHeight="1">
      <c r="A5132" s="3"/>
    </row>
    <row r="5133" ht="13.5" customHeight="1">
      <c r="A5133" s="3"/>
    </row>
    <row r="5134" ht="13.5" customHeight="1">
      <c r="A5134" s="3"/>
    </row>
    <row r="5135" ht="13.5" customHeight="1">
      <c r="A5135" s="3"/>
    </row>
    <row r="5136" ht="13.5" customHeight="1">
      <c r="A5136" s="3"/>
    </row>
    <row r="5137" ht="13.5" customHeight="1">
      <c r="A5137" s="3"/>
    </row>
    <row r="5138" ht="13.5" customHeight="1">
      <c r="A5138" s="3"/>
    </row>
    <row r="5139" ht="13.5" customHeight="1">
      <c r="A5139" s="3"/>
    </row>
    <row r="5140" ht="13.5" customHeight="1">
      <c r="A5140" s="3"/>
    </row>
    <row r="5141" ht="13.5" customHeight="1">
      <c r="A5141" s="3"/>
    </row>
    <row r="5142" ht="13.5" customHeight="1">
      <c r="A5142" s="3"/>
    </row>
    <row r="5143" ht="13.5" customHeight="1">
      <c r="A5143" s="3"/>
    </row>
    <row r="5144" ht="13.5" customHeight="1">
      <c r="A5144" s="3"/>
    </row>
    <row r="5145" ht="13.5" customHeight="1">
      <c r="A5145" s="3"/>
    </row>
    <row r="5146" ht="13.5" customHeight="1">
      <c r="A5146" s="3"/>
    </row>
    <row r="5147" ht="13.5" customHeight="1">
      <c r="A5147" s="3"/>
    </row>
    <row r="5148" ht="13.5" customHeight="1">
      <c r="A5148" s="3"/>
    </row>
    <row r="5149" ht="13.5" customHeight="1">
      <c r="A5149" s="3"/>
    </row>
    <row r="5150" ht="13.5" customHeight="1">
      <c r="A5150" s="3"/>
    </row>
    <row r="5151" ht="13.5" customHeight="1">
      <c r="A5151" s="3"/>
    </row>
    <row r="5152" ht="13.5" customHeight="1">
      <c r="A5152" s="3"/>
    </row>
    <row r="5153" ht="13.5" customHeight="1">
      <c r="A5153" s="3"/>
    </row>
    <row r="5154" ht="13.5" customHeight="1">
      <c r="A5154" s="3"/>
    </row>
    <row r="5155" ht="13.5" customHeight="1">
      <c r="A5155" s="3"/>
    </row>
    <row r="5156" ht="13.5" customHeight="1">
      <c r="A5156" s="3"/>
    </row>
    <row r="5157" ht="13.5" customHeight="1">
      <c r="A5157" s="3"/>
    </row>
    <row r="5158" ht="13.5" customHeight="1">
      <c r="A5158" s="3"/>
    </row>
    <row r="5159" ht="13.5" customHeight="1">
      <c r="A5159" s="3"/>
    </row>
    <row r="5160" ht="13.5" customHeight="1">
      <c r="A5160" s="3"/>
    </row>
    <row r="5161" ht="13.5" customHeight="1">
      <c r="A5161" s="3"/>
    </row>
    <row r="5162" ht="13.5" customHeight="1">
      <c r="A5162" s="3"/>
    </row>
    <row r="5163" ht="13.5" customHeight="1">
      <c r="A5163" s="3"/>
    </row>
    <row r="5164" ht="13.5" customHeight="1">
      <c r="A5164" s="3"/>
    </row>
    <row r="5165" ht="13.5" customHeight="1">
      <c r="A5165" s="3"/>
    </row>
    <row r="5166" ht="13.5" customHeight="1">
      <c r="A5166" s="3"/>
    </row>
    <row r="5167" ht="13.5" customHeight="1">
      <c r="A5167" s="3"/>
    </row>
    <row r="5168" ht="13.5" customHeight="1">
      <c r="A5168" s="3"/>
    </row>
    <row r="5169" ht="13.5" customHeight="1">
      <c r="A5169" s="3"/>
    </row>
    <row r="5170" ht="13.5" customHeight="1">
      <c r="A5170" s="3"/>
    </row>
    <row r="5171" ht="13.5" customHeight="1">
      <c r="A5171" s="3"/>
    </row>
    <row r="5172" ht="13.5" customHeight="1">
      <c r="A5172" s="3"/>
    </row>
    <row r="5173" ht="13.5" customHeight="1">
      <c r="A5173" s="3"/>
    </row>
    <row r="5174" ht="13.5" customHeight="1">
      <c r="A5174" s="3"/>
    </row>
    <row r="5175" ht="13.5" customHeight="1">
      <c r="A5175" s="3"/>
    </row>
    <row r="5176" ht="13.5" customHeight="1">
      <c r="A5176" s="3"/>
    </row>
    <row r="5177" ht="13.5" customHeight="1">
      <c r="A5177" s="3"/>
    </row>
    <row r="5178" ht="13.5" customHeight="1">
      <c r="A5178" s="3"/>
    </row>
    <row r="5179" ht="13.5" customHeight="1">
      <c r="A5179" s="3"/>
    </row>
    <row r="5180" ht="13.5" customHeight="1">
      <c r="A5180" s="3"/>
    </row>
    <row r="5181" ht="13.5" customHeight="1">
      <c r="A5181" s="3"/>
    </row>
    <row r="5182" ht="13.5" customHeight="1">
      <c r="A5182" s="3"/>
    </row>
    <row r="5183" ht="13.5" customHeight="1">
      <c r="A5183" s="3"/>
    </row>
    <row r="5184" ht="13.5" customHeight="1">
      <c r="A5184" s="3"/>
    </row>
    <row r="5185" ht="13.5" customHeight="1">
      <c r="A5185" s="3"/>
    </row>
    <row r="5186" ht="13.5" customHeight="1">
      <c r="A5186" s="3"/>
    </row>
    <row r="5187" ht="13.5" customHeight="1">
      <c r="A5187" s="3"/>
    </row>
    <row r="5188" ht="13.5" customHeight="1">
      <c r="A5188" s="3"/>
    </row>
    <row r="5189" ht="13.5" customHeight="1">
      <c r="A5189" s="3"/>
    </row>
    <row r="5190" ht="13.5" customHeight="1">
      <c r="A5190" s="3"/>
    </row>
    <row r="5191" ht="13.5" customHeight="1">
      <c r="A5191" s="3"/>
    </row>
    <row r="5192" ht="13.5" customHeight="1">
      <c r="A5192" s="3"/>
    </row>
    <row r="5193" ht="13.5" customHeight="1">
      <c r="A5193" s="3"/>
    </row>
    <row r="5194" ht="13.5" customHeight="1">
      <c r="A5194" s="3"/>
    </row>
    <row r="5195" ht="13.5" customHeight="1">
      <c r="A5195" s="3"/>
    </row>
    <row r="5196" ht="13.5" customHeight="1">
      <c r="A5196" s="3"/>
    </row>
    <row r="5197" ht="13.5" customHeight="1">
      <c r="A5197" s="3"/>
    </row>
    <row r="5198" ht="13.5" customHeight="1">
      <c r="A5198" s="3"/>
    </row>
    <row r="5199" ht="13.5" customHeight="1">
      <c r="A5199" s="3"/>
    </row>
    <row r="5200" ht="13.5" customHeight="1">
      <c r="A5200" s="3"/>
    </row>
    <row r="5201" ht="13.5" customHeight="1">
      <c r="A5201" s="3"/>
    </row>
    <row r="5202" ht="13.5" customHeight="1">
      <c r="A5202" s="3"/>
    </row>
    <row r="5203" ht="13.5" customHeight="1">
      <c r="A5203" s="3"/>
    </row>
    <row r="5204" ht="13.5" customHeight="1">
      <c r="A5204" s="3"/>
    </row>
    <row r="5205" ht="13.5" customHeight="1">
      <c r="A5205" s="3"/>
    </row>
    <row r="5206" ht="13.5" customHeight="1">
      <c r="A5206" s="3"/>
    </row>
    <row r="5207" ht="13.5" customHeight="1">
      <c r="A5207" s="3"/>
    </row>
    <row r="5208" ht="13.5" customHeight="1">
      <c r="A5208" s="3"/>
    </row>
    <row r="5209" ht="13.5" customHeight="1">
      <c r="A5209" s="3"/>
    </row>
    <row r="5210" ht="13.5" customHeight="1">
      <c r="A5210" s="3"/>
    </row>
    <row r="5211" ht="13.5" customHeight="1">
      <c r="A5211" s="3"/>
    </row>
    <row r="5212" ht="13.5" customHeight="1">
      <c r="A5212" s="3"/>
    </row>
    <row r="5213" ht="13.5" customHeight="1">
      <c r="A5213" s="3"/>
    </row>
    <row r="5214" ht="13.5" customHeight="1">
      <c r="A5214" s="3"/>
    </row>
    <row r="5215" ht="13.5" customHeight="1">
      <c r="A5215" s="3"/>
    </row>
    <row r="5216" ht="13.5" customHeight="1">
      <c r="A5216" s="3"/>
    </row>
    <row r="5217" ht="13.5" customHeight="1">
      <c r="A5217" s="3"/>
    </row>
    <row r="5218" ht="13.5" customHeight="1">
      <c r="A5218" s="3"/>
    </row>
    <row r="5219" ht="13.5" customHeight="1">
      <c r="A5219" s="3"/>
    </row>
    <row r="5220" ht="13.5" customHeight="1">
      <c r="A5220" s="3"/>
    </row>
    <row r="5221" ht="13.5" customHeight="1">
      <c r="A5221" s="3"/>
    </row>
    <row r="5222" ht="13.5" customHeight="1">
      <c r="A5222" s="3"/>
    </row>
    <row r="5223" ht="13.5" customHeight="1">
      <c r="A5223" s="3"/>
    </row>
    <row r="5224" ht="13.5" customHeight="1">
      <c r="A5224" s="3"/>
    </row>
    <row r="5225" ht="13.5" customHeight="1">
      <c r="A5225" s="3"/>
    </row>
    <row r="5226" ht="13.5" customHeight="1">
      <c r="A5226" s="3"/>
    </row>
    <row r="5227" ht="13.5" customHeight="1">
      <c r="A5227" s="3"/>
    </row>
    <row r="5228" ht="13.5" customHeight="1">
      <c r="A5228" s="3"/>
    </row>
    <row r="5229" ht="13.5" customHeight="1">
      <c r="A5229" s="3"/>
    </row>
    <row r="5230" ht="13.5" customHeight="1">
      <c r="A5230" s="3"/>
    </row>
    <row r="5231" ht="13.5" customHeight="1">
      <c r="A5231" s="3"/>
    </row>
    <row r="5232" ht="13.5" customHeight="1">
      <c r="A5232" s="3"/>
    </row>
    <row r="5233" ht="13.5" customHeight="1">
      <c r="A5233" s="3"/>
    </row>
    <row r="5234" ht="13.5" customHeight="1">
      <c r="A5234" s="3"/>
    </row>
    <row r="5235" ht="13.5" customHeight="1">
      <c r="A5235" s="3"/>
    </row>
    <row r="5236" ht="13.5" customHeight="1">
      <c r="A5236" s="3"/>
    </row>
    <row r="5237" ht="13.5" customHeight="1">
      <c r="A5237" s="3"/>
    </row>
    <row r="5238" ht="13.5" customHeight="1">
      <c r="A5238" s="3"/>
    </row>
    <row r="5239" ht="13.5" customHeight="1">
      <c r="A5239" s="3"/>
    </row>
    <row r="5240" ht="13.5" customHeight="1">
      <c r="A5240" s="3"/>
    </row>
    <row r="5241" ht="13.5" customHeight="1">
      <c r="A5241" s="3"/>
    </row>
    <row r="5242" ht="13.5" customHeight="1">
      <c r="A5242" s="3"/>
    </row>
    <row r="5243" ht="13.5" customHeight="1">
      <c r="A5243" s="3"/>
    </row>
    <row r="5244" ht="13.5" customHeight="1">
      <c r="A5244" s="3"/>
    </row>
    <row r="5245" ht="13.5" customHeight="1">
      <c r="A5245" s="3"/>
    </row>
    <row r="5246" ht="13.5" customHeight="1">
      <c r="A5246" s="3"/>
    </row>
    <row r="5247" ht="13.5" customHeight="1">
      <c r="A5247" s="3"/>
    </row>
    <row r="5248" ht="13.5" customHeight="1">
      <c r="A5248" s="3"/>
    </row>
    <row r="5249" ht="13.5" customHeight="1">
      <c r="A5249" s="3"/>
    </row>
    <row r="5250" ht="13.5" customHeight="1">
      <c r="A5250" s="3"/>
    </row>
    <row r="5251" ht="13.5" customHeight="1">
      <c r="A5251" s="3"/>
    </row>
    <row r="5252" ht="13.5" customHeight="1">
      <c r="A5252" s="3"/>
    </row>
    <row r="5253" ht="13.5" customHeight="1">
      <c r="A5253" s="3"/>
    </row>
    <row r="5254" ht="13.5" customHeight="1">
      <c r="A5254" s="3"/>
    </row>
    <row r="5255" ht="13.5" customHeight="1">
      <c r="A5255" s="3"/>
    </row>
    <row r="5256" ht="13.5" customHeight="1">
      <c r="A5256" s="3"/>
    </row>
    <row r="5257" ht="13.5" customHeight="1">
      <c r="A5257" s="3"/>
    </row>
    <row r="5258" ht="13.5" customHeight="1">
      <c r="A5258" s="3"/>
    </row>
    <row r="5259" ht="13.5" customHeight="1">
      <c r="A5259" s="3"/>
    </row>
    <row r="5260" ht="13.5" customHeight="1">
      <c r="A5260" s="3"/>
    </row>
    <row r="5261" ht="13.5" customHeight="1">
      <c r="A5261" s="3"/>
    </row>
    <row r="5262" ht="13.5" customHeight="1">
      <c r="A5262" s="3"/>
    </row>
    <row r="5263" ht="13.5" customHeight="1">
      <c r="A5263" s="3"/>
    </row>
    <row r="5264" ht="13.5" customHeight="1">
      <c r="A5264" s="3"/>
    </row>
    <row r="5265" ht="13.5" customHeight="1">
      <c r="A5265" s="3"/>
    </row>
    <row r="5266" ht="13.5" customHeight="1">
      <c r="A5266" s="3"/>
    </row>
    <row r="5267" ht="13.5" customHeight="1">
      <c r="A5267" s="3"/>
    </row>
    <row r="5268" ht="13.5" customHeight="1">
      <c r="A5268" s="3"/>
    </row>
    <row r="5269" ht="13.5" customHeight="1">
      <c r="A5269" s="3"/>
    </row>
    <row r="5270" ht="13.5" customHeight="1">
      <c r="A5270" s="3"/>
    </row>
    <row r="5271" ht="13.5" customHeight="1">
      <c r="A5271" s="3"/>
    </row>
    <row r="5272" ht="13.5" customHeight="1">
      <c r="A5272" s="3"/>
    </row>
    <row r="5273" ht="13.5" customHeight="1">
      <c r="A5273" s="3"/>
    </row>
    <row r="5274" ht="13.5" customHeight="1">
      <c r="A5274" s="3"/>
    </row>
    <row r="5275" ht="13.5" customHeight="1">
      <c r="A5275" s="3"/>
    </row>
    <row r="5276" ht="13.5" customHeight="1">
      <c r="A5276" s="3"/>
    </row>
    <row r="5277" ht="13.5" customHeight="1">
      <c r="A5277" s="3"/>
    </row>
    <row r="5278" ht="13.5" customHeight="1">
      <c r="A5278" s="3"/>
    </row>
    <row r="5279" ht="13.5" customHeight="1">
      <c r="A5279" s="3"/>
    </row>
    <row r="5280" ht="13.5" customHeight="1">
      <c r="A5280" s="3"/>
    </row>
    <row r="5281" ht="13.5" customHeight="1">
      <c r="A5281" s="3"/>
    </row>
    <row r="5282" ht="13.5" customHeight="1">
      <c r="A5282" s="3"/>
    </row>
    <row r="5283" ht="13.5" customHeight="1">
      <c r="A5283" s="3"/>
    </row>
    <row r="5284" ht="13.5" customHeight="1">
      <c r="A5284" s="3"/>
    </row>
    <row r="5285" ht="13.5" customHeight="1">
      <c r="A5285" s="3"/>
    </row>
    <row r="5286" ht="13.5" customHeight="1">
      <c r="A5286" s="3"/>
    </row>
    <row r="5287" ht="13.5" customHeight="1">
      <c r="A5287" s="3"/>
    </row>
    <row r="5288" ht="13.5" customHeight="1">
      <c r="A5288" s="3"/>
    </row>
    <row r="5289" ht="13.5" customHeight="1">
      <c r="A5289" s="3"/>
    </row>
    <row r="5290" ht="13.5" customHeight="1">
      <c r="A5290" s="3"/>
    </row>
    <row r="5291" ht="13.5" customHeight="1">
      <c r="A5291" s="3"/>
    </row>
    <row r="5292" ht="13.5" customHeight="1">
      <c r="A5292" s="3"/>
    </row>
    <row r="5293" ht="13.5" customHeight="1">
      <c r="A5293" s="3"/>
    </row>
    <row r="5294" ht="13.5" customHeight="1">
      <c r="A5294" s="3"/>
    </row>
    <row r="5295" ht="13.5" customHeight="1">
      <c r="A5295" s="3"/>
    </row>
    <row r="5296" ht="13.5" customHeight="1">
      <c r="A5296" s="3"/>
    </row>
    <row r="5297" ht="13.5" customHeight="1">
      <c r="A5297" s="3"/>
    </row>
    <row r="5298" ht="13.5" customHeight="1">
      <c r="A5298" s="3"/>
    </row>
    <row r="5299" ht="13.5" customHeight="1">
      <c r="A5299" s="3"/>
    </row>
    <row r="5300" ht="13.5" customHeight="1">
      <c r="A5300" s="3"/>
    </row>
    <row r="5301" ht="13.5" customHeight="1">
      <c r="A5301" s="3"/>
    </row>
    <row r="5302" ht="13.5" customHeight="1">
      <c r="A5302" s="3"/>
    </row>
    <row r="5303" ht="13.5" customHeight="1">
      <c r="A5303" s="3"/>
    </row>
    <row r="5304" ht="13.5" customHeight="1">
      <c r="A5304" s="3"/>
    </row>
    <row r="5305" ht="13.5" customHeight="1">
      <c r="A5305" s="3"/>
    </row>
    <row r="5306" ht="13.5" customHeight="1">
      <c r="A5306" s="3"/>
    </row>
    <row r="5307" ht="13.5" customHeight="1">
      <c r="A5307" s="3"/>
    </row>
    <row r="5308" ht="13.5" customHeight="1">
      <c r="A5308" s="3"/>
    </row>
    <row r="5309" ht="13.5" customHeight="1">
      <c r="A5309" s="3"/>
    </row>
    <row r="5310" ht="13.5" customHeight="1">
      <c r="A5310" s="3"/>
    </row>
    <row r="5311" ht="13.5" customHeight="1">
      <c r="A5311" s="3"/>
    </row>
    <row r="5312" ht="13.5" customHeight="1">
      <c r="A5312" s="3"/>
    </row>
    <row r="5313" ht="13.5" customHeight="1">
      <c r="A5313" s="3"/>
    </row>
    <row r="5314" ht="13.5" customHeight="1">
      <c r="A5314" s="3"/>
    </row>
    <row r="5315" ht="13.5" customHeight="1">
      <c r="A5315" s="3"/>
    </row>
    <row r="5316" ht="13.5" customHeight="1">
      <c r="A5316" s="3"/>
    </row>
    <row r="5317" ht="13.5" customHeight="1">
      <c r="A5317" s="3"/>
    </row>
    <row r="5318" ht="13.5" customHeight="1">
      <c r="A5318" s="3"/>
    </row>
    <row r="5319" ht="13.5" customHeight="1">
      <c r="A5319" s="3"/>
    </row>
    <row r="5320" ht="13.5" customHeight="1">
      <c r="A5320" s="3"/>
    </row>
    <row r="5321" ht="13.5" customHeight="1">
      <c r="A5321" s="3"/>
    </row>
    <row r="5322" ht="13.5" customHeight="1">
      <c r="A5322" s="3"/>
    </row>
    <row r="5323" ht="13.5" customHeight="1">
      <c r="A5323" s="3"/>
    </row>
    <row r="5324" ht="13.5" customHeight="1">
      <c r="A5324" s="3"/>
    </row>
    <row r="5325" ht="13.5" customHeight="1">
      <c r="A5325" s="3"/>
    </row>
    <row r="5326" ht="13.5" customHeight="1">
      <c r="A5326" s="3"/>
    </row>
    <row r="5327" ht="13.5" customHeight="1">
      <c r="A5327" s="3"/>
    </row>
    <row r="5328" ht="13.5" customHeight="1">
      <c r="A5328" s="3"/>
    </row>
    <row r="5329" ht="13.5" customHeight="1">
      <c r="A5329" s="3"/>
    </row>
    <row r="5330" ht="13.5" customHeight="1">
      <c r="A5330" s="3"/>
    </row>
    <row r="5331" ht="13.5" customHeight="1">
      <c r="A5331" s="3"/>
    </row>
    <row r="5332" ht="13.5" customHeight="1">
      <c r="A5332" s="3"/>
    </row>
    <row r="5333" ht="13.5" customHeight="1">
      <c r="A5333" s="3"/>
    </row>
    <row r="5334" ht="13.5" customHeight="1">
      <c r="A5334" s="3"/>
    </row>
    <row r="5335" ht="13.5" customHeight="1">
      <c r="A5335" s="3"/>
    </row>
    <row r="5336" ht="13.5" customHeight="1">
      <c r="A5336" s="3"/>
    </row>
    <row r="5337" ht="13.5" customHeight="1">
      <c r="A5337" s="3"/>
    </row>
    <row r="5338" ht="13.5" customHeight="1">
      <c r="A5338" s="3"/>
    </row>
    <row r="5339" ht="13.5" customHeight="1">
      <c r="A5339" s="3"/>
    </row>
    <row r="5340" ht="13.5" customHeight="1">
      <c r="A5340" s="3"/>
    </row>
    <row r="5341" ht="13.5" customHeight="1">
      <c r="A5341" s="3"/>
    </row>
    <row r="5342" ht="13.5" customHeight="1">
      <c r="A5342" s="3"/>
    </row>
    <row r="5343" ht="13.5" customHeight="1">
      <c r="A5343" s="3"/>
    </row>
    <row r="5344" ht="13.5" customHeight="1">
      <c r="A5344" s="3"/>
    </row>
    <row r="5345" ht="13.5" customHeight="1">
      <c r="A5345" s="3"/>
    </row>
    <row r="5346" ht="13.5" customHeight="1">
      <c r="A5346" s="3"/>
    </row>
    <row r="5347" ht="13.5" customHeight="1">
      <c r="A5347" s="3"/>
    </row>
    <row r="5348" ht="13.5" customHeight="1">
      <c r="A5348" s="3"/>
    </row>
    <row r="5349" ht="13.5" customHeight="1">
      <c r="A5349" s="3"/>
    </row>
    <row r="5350" ht="13.5" customHeight="1">
      <c r="A5350" s="3"/>
    </row>
    <row r="5351" ht="13.5" customHeight="1">
      <c r="A5351" s="3"/>
    </row>
    <row r="5352" ht="13.5" customHeight="1">
      <c r="A5352" s="3"/>
    </row>
    <row r="5353" ht="13.5" customHeight="1">
      <c r="A5353" s="3"/>
    </row>
    <row r="5354" ht="13.5" customHeight="1">
      <c r="A5354" s="3"/>
    </row>
    <row r="5355" ht="13.5" customHeight="1">
      <c r="A5355" s="3"/>
    </row>
    <row r="5356" ht="13.5" customHeight="1">
      <c r="A5356" s="3"/>
    </row>
    <row r="5357" ht="13.5" customHeight="1">
      <c r="A5357" s="3"/>
    </row>
    <row r="5358" ht="13.5" customHeight="1">
      <c r="A5358" s="3"/>
    </row>
    <row r="5359" ht="13.5" customHeight="1">
      <c r="A5359" s="3"/>
    </row>
    <row r="5360" ht="13.5" customHeight="1">
      <c r="A5360" s="3"/>
    </row>
    <row r="5361" ht="13.5" customHeight="1">
      <c r="A5361" s="3"/>
    </row>
    <row r="5362" ht="13.5" customHeight="1">
      <c r="A5362" s="3"/>
    </row>
    <row r="5363" ht="13.5" customHeight="1">
      <c r="A5363" s="3"/>
    </row>
    <row r="5364" ht="13.5" customHeight="1">
      <c r="A5364" s="3"/>
    </row>
    <row r="5365" ht="13.5" customHeight="1">
      <c r="A5365" s="3"/>
    </row>
    <row r="5366" ht="13.5" customHeight="1">
      <c r="A5366" s="3"/>
    </row>
    <row r="5367" ht="13.5" customHeight="1">
      <c r="A5367" s="3"/>
    </row>
    <row r="5368" ht="13.5" customHeight="1">
      <c r="A5368" s="3"/>
    </row>
    <row r="5369" ht="13.5" customHeight="1">
      <c r="A5369" s="3"/>
    </row>
    <row r="5370" ht="13.5" customHeight="1">
      <c r="A5370" s="3"/>
    </row>
    <row r="5371" ht="13.5" customHeight="1">
      <c r="A5371" s="3"/>
    </row>
    <row r="5372" ht="13.5" customHeight="1">
      <c r="A5372" s="3"/>
    </row>
    <row r="5373" ht="13.5" customHeight="1">
      <c r="A5373" s="3"/>
    </row>
    <row r="5374" ht="13.5" customHeight="1">
      <c r="A5374" s="3"/>
    </row>
    <row r="5375" ht="13.5" customHeight="1">
      <c r="A5375" s="3"/>
    </row>
    <row r="5376" ht="13.5" customHeight="1">
      <c r="A5376" s="3"/>
    </row>
    <row r="5377" ht="13.5" customHeight="1">
      <c r="A5377" s="3"/>
    </row>
    <row r="5378" ht="13.5" customHeight="1">
      <c r="A5378" s="3"/>
    </row>
    <row r="5379" ht="13.5" customHeight="1">
      <c r="A5379" s="3"/>
    </row>
    <row r="5380" ht="13.5" customHeight="1">
      <c r="A5380" s="3"/>
    </row>
    <row r="5381" ht="13.5" customHeight="1">
      <c r="A5381" s="3"/>
    </row>
    <row r="5382" ht="13.5" customHeight="1">
      <c r="A5382" s="3"/>
    </row>
    <row r="5383" ht="13.5" customHeight="1">
      <c r="A5383" s="3"/>
    </row>
    <row r="5384" ht="13.5" customHeight="1">
      <c r="A5384" s="3"/>
    </row>
    <row r="5385" ht="13.5" customHeight="1">
      <c r="A5385" s="3"/>
    </row>
    <row r="5386" ht="13.5" customHeight="1">
      <c r="A5386" s="3"/>
    </row>
    <row r="5387" ht="13.5" customHeight="1">
      <c r="A5387" s="3"/>
    </row>
    <row r="5388" ht="13.5" customHeight="1">
      <c r="A5388" s="3"/>
    </row>
    <row r="5389" ht="13.5" customHeight="1">
      <c r="A5389" s="3"/>
    </row>
    <row r="5390" ht="13.5" customHeight="1">
      <c r="A5390" s="3"/>
    </row>
    <row r="5391" ht="13.5" customHeight="1">
      <c r="A5391" s="3"/>
    </row>
    <row r="5392" ht="13.5" customHeight="1">
      <c r="A5392" s="3"/>
    </row>
    <row r="5393" ht="13.5" customHeight="1">
      <c r="A5393" s="3"/>
    </row>
    <row r="5394" ht="13.5" customHeight="1">
      <c r="A5394" s="3"/>
    </row>
    <row r="5395" ht="13.5" customHeight="1">
      <c r="A5395" s="3"/>
    </row>
    <row r="5396" ht="13.5" customHeight="1">
      <c r="A5396" s="3"/>
    </row>
    <row r="5397" ht="13.5" customHeight="1">
      <c r="A5397" s="3"/>
    </row>
    <row r="5398" ht="13.5" customHeight="1">
      <c r="A5398" s="3"/>
    </row>
    <row r="5399" ht="13.5" customHeight="1">
      <c r="A5399" s="3"/>
    </row>
    <row r="5400" ht="13.5" customHeight="1">
      <c r="A5400" s="3"/>
    </row>
    <row r="5401" ht="13.5" customHeight="1">
      <c r="A5401" s="3"/>
    </row>
    <row r="5402" ht="13.5" customHeight="1">
      <c r="A5402" s="3"/>
    </row>
    <row r="5403" ht="13.5" customHeight="1">
      <c r="A5403" s="3"/>
    </row>
    <row r="5404" ht="13.5" customHeight="1">
      <c r="A5404" s="3"/>
    </row>
    <row r="5405" ht="13.5" customHeight="1">
      <c r="A5405" s="3"/>
    </row>
    <row r="5406" ht="13.5" customHeight="1">
      <c r="A5406" s="3"/>
    </row>
    <row r="5407" ht="13.5" customHeight="1">
      <c r="A5407" s="3"/>
    </row>
    <row r="5408" ht="13.5" customHeight="1">
      <c r="A5408" s="3"/>
    </row>
    <row r="5409" ht="13.5" customHeight="1">
      <c r="A5409" s="3"/>
    </row>
    <row r="5410" ht="13.5" customHeight="1">
      <c r="A5410" s="3"/>
    </row>
    <row r="5411" ht="13.5" customHeight="1">
      <c r="A5411" s="3"/>
    </row>
    <row r="5412" ht="13.5" customHeight="1">
      <c r="A5412" s="3"/>
    </row>
    <row r="5413" ht="13.5" customHeight="1">
      <c r="A5413" s="3"/>
    </row>
    <row r="5414" ht="13.5" customHeight="1">
      <c r="A5414" s="3"/>
    </row>
    <row r="5415" ht="13.5" customHeight="1">
      <c r="A5415" s="3"/>
    </row>
    <row r="5416" ht="13.5" customHeight="1">
      <c r="A5416" s="3"/>
    </row>
    <row r="5417" ht="13.5" customHeight="1">
      <c r="A5417" s="3"/>
    </row>
    <row r="5418" ht="13.5" customHeight="1">
      <c r="A5418" s="3"/>
    </row>
    <row r="5419" ht="13.5" customHeight="1">
      <c r="A5419" s="3"/>
    </row>
    <row r="5420" ht="13.5" customHeight="1">
      <c r="A5420" s="3"/>
    </row>
    <row r="5421" ht="13.5" customHeight="1">
      <c r="A5421" s="3"/>
    </row>
    <row r="5422" ht="13.5" customHeight="1">
      <c r="A5422" s="3"/>
    </row>
    <row r="5423" ht="13.5" customHeight="1">
      <c r="A5423" s="3"/>
    </row>
    <row r="5424" ht="13.5" customHeight="1">
      <c r="A5424" s="3"/>
    </row>
    <row r="5425" ht="13.5" customHeight="1">
      <c r="A5425" s="3"/>
    </row>
    <row r="5426" ht="13.5" customHeight="1">
      <c r="A5426" s="3"/>
    </row>
    <row r="5427" ht="13.5" customHeight="1">
      <c r="A5427" s="3"/>
    </row>
    <row r="5428" ht="13.5" customHeight="1">
      <c r="A5428" s="3"/>
    </row>
    <row r="5429" ht="13.5" customHeight="1">
      <c r="A5429" s="3"/>
    </row>
    <row r="5430" ht="13.5" customHeight="1">
      <c r="A5430" s="3"/>
    </row>
    <row r="5431" ht="13.5" customHeight="1">
      <c r="A5431" s="3"/>
    </row>
    <row r="5432" ht="13.5" customHeight="1">
      <c r="A5432" s="3"/>
    </row>
    <row r="5433" ht="13.5" customHeight="1">
      <c r="A5433" s="3"/>
    </row>
    <row r="5434" ht="13.5" customHeight="1">
      <c r="A5434" s="3"/>
    </row>
    <row r="5435" ht="13.5" customHeight="1">
      <c r="A5435" s="3"/>
    </row>
    <row r="5436" ht="13.5" customHeight="1">
      <c r="A5436" s="3"/>
    </row>
    <row r="5437" ht="13.5" customHeight="1">
      <c r="A5437" s="3"/>
    </row>
    <row r="5438" ht="13.5" customHeight="1">
      <c r="A5438" s="3"/>
    </row>
    <row r="5439" ht="13.5" customHeight="1">
      <c r="A5439" s="3"/>
    </row>
    <row r="5440" ht="13.5" customHeight="1">
      <c r="A5440" s="3"/>
    </row>
    <row r="5441" ht="13.5" customHeight="1">
      <c r="A5441" s="3"/>
    </row>
    <row r="5442" ht="13.5" customHeight="1">
      <c r="A5442" s="3"/>
    </row>
    <row r="5443" ht="13.5" customHeight="1">
      <c r="A5443" s="3"/>
    </row>
    <row r="5444" ht="13.5" customHeight="1">
      <c r="A5444" s="3"/>
    </row>
    <row r="5445" ht="13.5" customHeight="1">
      <c r="A5445" s="3"/>
    </row>
    <row r="5446" ht="13.5" customHeight="1">
      <c r="A5446" s="3"/>
    </row>
    <row r="5447" ht="13.5" customHeight="1">
      <c r="A5447" s="3"/>
    </row>
    <row r="5448" ht="13.5" customHeight="1">
      <c r="A5448" s="3"/>
    </row>
    <row r="5449" ht="13.5" customHeight="1">
      <c r="A5449" s="3"/>
    </row>
    <row r="5450" ht="13.5" customHeight="1">
      <c r="A5450" s="3"/>
    </row>
    <row r="5451" ht="13.5" customHeight="1">
      <c r="A5451" s="3"/>
    </row>
    <row r="5452" ht="13.5" customHeight="1">
      <c r="A5452" s="3"/>
    </row>
    <row r="5453" ht="13.5" customHeight="1">
      <c r="A5453" s="3"/>
    </row>
    <row r="5454" ht="13.5" customHeight="1">
      <c r="A5454" s="3"/>
    </row>
    <row r="5455" ht="13.5" customHeight="1">
      <c r="A5455" s="3"/>
    </row>
    <row r="5456" ht="13.5" customHeight="1">
      <c r="A5456" s="3"/>
    </row>
    <row r="5457" ht="13.5" customHeight="1">
      <c r="A5457" s="3"/>
    </row>
    <row r="5458" ht="13.5" customHeight="1">
      <c r="A5458" s="3"/>
    </row>
    <row r="5459" ht="13.5" customHeight="1">
      <c r="A5459" s="3"/>
    </row>
    <row r="5460" ht="13.5" customHeight="1">
      <c r="A5460" s="3"/>
    </row>
    <row r="5461" ht="13.5" customHeight="1">
      <c r="A5461" s="3"/>
    </row>
    <row r="5462" ht="13.5" customHeight="1">
      <c r="A5462" s="3"/>
    </row>
    <row r="5463" ht="13.5" customHeight="1">
      <c r="A5463" s="3"/>
    </row>
    <row r="5464" ht="13.5" customHeight="1">
      <c r="A5464" s="3"/>
    </row>
    <row r="5465" ht="13.5" customHeight="1">
      <c r="A5465" s="3"/>
    </row>
    <row r="5466" ht="13.5" customHeight="1">
      <c r="A5466" s="3"/>
    </row>
    <row r="5467" ht="13.5" customHeight="1">
      <c r="A5467" s="3"/>
    </row>
    <row r="5468" ht="13.5" customHeight="1">
      <c r="A5468" s="3"/>
    </row>
    <row r="5469" ht="13.5" customHeight="1">
      <c r="A5469" s="3"/>
    </row>
    <row r="5470" ht="13.5" customHeight="1">
      <c r="A5470" s="3"/>
    </row>
    <row r="5471" ht="13.5" customHeight="1">
      <c r="A5471" s="3"/>
    </row>
    <row r="5472" ht="13.5" customHeight="1">
      <c r="A5472" s="3"/>
    </row>
    <row r="5473" ht="13.5" customHeight="1">
      <c r="A5473" s="3"/>
    </row>
    <row r="5474" ht="13.5" customHeight="1">
      <c r="A5474" s="3"/>
    </row>
    <row r="5475" ht="13.5" customHeight="1">
      <c r="A5475" s="3"/>
    </row>
    <row r="5476" ht="13.5" customHeight="1">
      <c r="A5476" s="3"/>
    </row>
    <row r="5477" ht="13.5" customHeight="1">
      <c r="A5477" s="3"/>
    </row>
    <row r="5478" ht="13.5" customHeight="1">
      <c r="A5478" s="3"/>
    </row>
    <row r="5479" ht="13.5" customHeight="1">
      <c r="A5479" s="3"/>
    </row>
    <row r="5480" ht="13.5" customHeight="1">
      <c r="A5480" s="3"/>
    </row>
    <row r="5481" ht="13.5" customHeight="1">
      <c r="A5481" s="3"/>
    </row>
    <row r="5482" ht="13.5" customHeight="1">
      <c r="A5482" s="3"/>
    </row>
    <row r="5483" ht="13.5" customHeight="1">
      <c r="A5483" s="3"/>
    </row>
    <row r="5484" ht="13.5" customHeight="1">
      <c r="A5484" s="3"/>
    </row>
    <row r="5485" ht="13.5" customHeight="1">
      <c r="A5485" s="3"/>
    </row>
    <row r="5486" ht="13.5" customHeight="1">
      <c r="A5486" s="3"/>
    </row>
    <row r="5487" ht="13.5" customHeight="1">
      <c r="A5487" s="3"/>
    </row>
    <row r="5488" ht="13.5" customHeight="1">
      <c r="A5488" s="3"/>
    </row>
    <row r="5489" ht="13.5" customHeight="1">
      <c r="A5489" s="3"/>
    </row>
    <row r="5490" ht="13.5" customHeight="1">
      <c r="A5490" s="3"/>
    </row>
    <row r="5491" ht="13.5" customHeight="1">
      <c r="A5491" s="3"/>
    </row>
    <row r="5492" ht="13.5" customHeight="1">
      <c r="A5492" s="3"/>
    </row>
    <row r="5493" ht="13.5" customHeight="1">
      <c r="A5493" s="3"/>
    </row>
    <row r="5494" ht="13.5" customHeight="1">
      <c r="A5494" s="3"/>
    </row>
    <row r="5495" ht="13.5" customHeight="1">
      <c r="A5495" s="3"/>
    </row>
    <row r="5496" ht="13.5" customHeight="1">
      <c r="A5496" s="3"/>
    </row>
    <row r="5497" ht="13.5" customHeight="1">
      <c r="A5497" s="3"/>
    </row>
    <row r="5498" ht="13.5" customHeight="1">
      <c r="A5498" s="3"/>
    </row>
    <row r="5499" ht="13.5" customHeight="1">
      <c r="A5499" s="3"/>
    </row>
    <row r="5500" ht="13.5" customHeight="1">
      <c r="A5500" s="3"/>
    </row>
    <row r="5501" ht="13.5" customHeight="1">
      <c r="A5501" s="3"/>
    </row>
    <row r="5502" ht="13.5" customHeight="1">
      <c r="A5502" s="3"/>
    </row>
    <row r="5503" ht="13.5" customHeight="1">
      <c r="A5503" s="3"/>
    </row>
    <row r="5504" ht="13.5" customHeight="1">
      <c r="A5504" s="3"/>
    </row>
    <row r="5505" ht="13.5" customHeight="1">
      <c r="A5505" s="3"/>
    </row>
    <row r="5506" ht="13.5" customHeight="1">
      <c r="A5506" s="3"/>
    </row>
    <row r="5507" ht="13.5" customHeight="1">
      <c r="A5507" s="3"/>
    </row>
    <row r="5508" ht="13.5" customHeight="1">
      <c r="A5508" s="3"/>
    </row>
    <row r="5509" ht="13.5" customHeight="1">
      <c r="A5509" s="3"/>
    </row>
    <row r="5510" ht="13.5" customHeight="1">
      <c r="A5510" s="3"/>
    </row>
    <row r="5511" ht="13.5" customHeight="1">
      <c r="A5511" s="3"/>
    </row>
    <row r="5512" ht="13.5" customHeight="1">
      <c r="A5512" s="3"/>
    </row>
    <row r="5513" ht="13.5" customHeight="1">
      <c r="A5513" s="3"/>
    </row>
    <row r="5514" ht="13.5" customHeight="1">
      <c r="A5514" s="3"/>
    </row>
    <row r="5515" ht="13.5" customHeight="1">
      <c r="A5515" s="3"/>
    </row>
    <row r="5516" ht="13.5" customHeight="1">
      <c r="A5516" s="3"/>
    </row>
    <row r="5517" ht="13.5" customHeight="1">
      <c r="A5517" s="3"/>
    </row>
    <row r="5518" ht="13.5" customHeight="1">
      <c r="A5518" s="3"/>
    </row>
    <row r="5519" ht="13.5" customHeight="1">
      <c r="A5519" s="3"/>
    </row>
    <row r="5520" ht="13.5" customHeight="1">
      <c r="A5520" s="3"/>
    </row>
    <row r="5521" ht="13.5" customHeight="1">
      <c r="A5521" s="3"/>
    </row>
    <row r="5522" ht="13.5" customHeight="1">
      <c r="A5522" s="3"/>
    </row>
    <row r="5523" ht="13.5" customHeight="1">
      <c r="A5523" s="3"/>
    </row>
    <row r="5524" ht="13.5" customHeight="1">
      <c r="A5524" s="3"/>
    </row>
    <row r="5525" ht="13.5" customHeight="1">
      <c r="A5525" s="3"/>
    </row>
    <row r="5526" ht="13.5" customHeight="1">
      <c r="A5526" s="3"/>
    </row>
    <row r="5527" ht="13.5" customHeight="1">
      <c r="A5527" s="3"/>
    </row>
    <row r="5528" ht="13.5" customHeight="1">
      <c r="A5528" s="3"/>
    </row>
    <row r="5529" ht="13.5" customHeight="1">
      <c r="A5529" s="3"/>
    </row>
    <row r="5530" ht="13.5" customHeight="1">
      <c r="A5530" s="3"/>
    </row>
    <row r="5531" ht="13.5" customHeight="1">
      <c r="A5531" s="3"/>
    </row>
    <row r="5532" ht="13.5" customHeight="1">
      <c r="A5532" s="3"/>
    </row>
    <row r="5533" ht="13.5" customHeight="1">
      <c r="A5533" s="3"/>
    </row>
    <row r="5534" ht="13.5" customHeight="1">
      <c r="A5534" s="3"/>
    </row>
    <row r="5535" ht="13.5" customHeight="1">
      <c r="A5535" s="3"/>
    </row>
    <row r="5536" ht="13.5" customHeight="1">
      <c r="A5536" s="3"/>
    </row>
    <row r="5537" ht="13.5" customHeight="1">
      <c r="A5537" s="3"/>
    </row>
    <row r="5538" ht="13.5" customHeight="1">
      <c r="A5538" s="3"/>
    </row>
    <row r="5539" ht="13.5" customHeight="1">
      <c r="A5539" s="3"/>
    </row>
    <row r="5540" ht="13.5" customHeight="1">
      <c r="A5540" s="3"/>
    </row>
    <row r="5541" ht="13.5" customHeight="1">
      <c r="A5541" s="3"/>
    </row>
    <row r="5542" ht="13.5" customHeight="1">
      <c r="A5542" s="3"/>
    </row>
    <row r="5543" ht="13.5" customHeight="1">
      <c r="A5543" s="3"/>
    </row>
    <row r="5544" ht="13.5" customHeight="1">
      <c r="A5544" s="3"/>
    </row>
    <row r="5545" ht="13.5" customHeight="1">
      <c r="A5545" s="3"/>
    </row>
    <row r="5546" ht="13.5" customHeight="1">
      <c r="A5546" s="3"/>
    </row>
    <row r="5547" ht="13.5" customHeight="1">
      <c r="A5547" s="3"/>
    </row>
    <row r="5548" ht="13.5" customHeight="1">
      <c r="A5548" s="3"/>
    </row>
    <row r="5549" ht="13.5" customHeight="1">
      <c r="A5549" s="3"/>
    </row>
    <row r="5550" ht="13.5" customHeight="1">
      <c r="A5550" s="3"/>
    </row>
    <row r="5551" ht="13.5" customHeight="1">
      <c r="A5551" s="3"/>
    </row>
    <row r="5552" ht="13.5" customHeight="1">
      <c r="A5552" s="3"/>
    </row>
    <row r="5553" ht="13.5" customHeight="1">
      <c r="A5553" s="3"/>
    </row>
    <row r="5554" ht="13.5" customHeight="1">
      <c r="A5554" s="3"/>
    </row>
    <row r="5555" ht="13.5" customHeight="1">
      <c r="A5555" s="3"/>
    </row>
    <row r="5556" ht="13.5" customHeight="1">
      <c r="A5556" s="3"/>
    </row>
    <row r="5557" ht="13.5" customHeight="1">
      <c r="A5557" s="3"/>
    </row>
    <row r="5558" ht="13.5" customHeight="1">
      <c r="A5558" s="3"/>
    </row>
    <row r="5559" ht="13.5" customHeight="1">
      <c r="A5559" s="3"/>
    </row>
    <row r="5560" ht="13.5" customHeight="1">
      <c r="A5560" s="3"/>
    </row>
    <row r="5561" ht="13.5" customHeight="1">
      <c r="A5561" s="3"/>
    </row>
    <row r="5562" ht="13.5" customHeight="1">
      <c r="A5562" s="3"/>
    </row>
    <row r="5563" ht="13.5" customHeight="1">
      <c r="A5563" s="3"/>
    </row>
    <row r="5564" ht="13.5" customHeight="1">
      <c r="A5564" s="3"/>
    </row>
    <row r="5565" ht="13.5" customHeight="1">
      <c r="A5565" s="3"/>
    </row>
    <row r="5566" ht="13.5" customHeight="1">
      <c r="A5566" s="3"/>
    </row>
    <row r="5567" ht="13.5" customHeight="1">
      <c r="A5567" s="3"/>
    </row>
    <row r="5568" ht="13.5" customHeight="1">
      <c r="A5568" s="3"/>
    </row>
    <row r="5569" ht="13.5" customHeight="1">
      <c r="A5569" s="3"/>
    </row>
    <row r="5570" ht="13.5" customHeight="1">
      <c r="A5570" s="3"/>
    </row>
    <row r="5571" ht="13.5" customHeight="1">
      <c r="A5571" s="3"/>
    </row>
    <row r="5572" ht="13.5" customHeight="1">
      <c r="A5572" s="3"/>
    </row>
    <row r="5573" ht="13.5" customHeight="1">
      <c r="A5573" s="3"/>
    </row>
    <row r="5574" ht="13.5" customHeight="1">
      <c r="A5574" s="3"/>
    </row>
    <row r="5575" ht="13.5" customHeight="1">
      <c r="A5575" s="3"/>
    </row>
    <row r="5576" ht="13.5" customHeight="1">
      <c r="A5576" s="3"/>
    </row>
    <row r="5577" ht="13.5" customHeight="1">
      <c r="A5577" s="3"/>
    </row>
    <row r="5578" ht="13.5" customHeight="1">
      <c r="A5578" s="3"/>
    </row>
    <row r="5579" ht="13.5" customHeight="1">
      <c r="A5579" s="3"/>
    </row>
    <row r="5580" ht="13.5" customHeight="1">
      <c r="A5580" s="3"/>
    </row>
    <row r="5581" ht="13.5" customHeight="1">
      <c r="A5581" s="3"/>
    </row>
    <row r="5582" ht="13.5" customHeight="1">
      <c r="A5582" s="3"/>
    </row>
    <row r="5583" ht="13.5" customHeight="1">
      <c r="A5583" s="3"/>
    </row>
    <row r="5584" ht="13.5" customHeight="1">
      <c r="A5584" s="3"/>
    </row>
    <row r="5585" ht="13.5" customHeight="1">
      <c r="A5585" s="3"/>
    </row>
    <row r="5586" ht="13.5" customHeight="1">
      <c r="A5586" s="3"/>
    </row>
    <row r="5587" ht="13.5" customHeight="1">
      <c r="A5587" s="3"/>
    </row>
    <row r="5588" ht="13.5" customHeight="1">
      <c r="A5588" s="3"/>
    </row>
    <row r="5589" ht="13.5" customHeight="1">
      <c r="A5589" s="3"/>
    </row>
    <row r="5590" ht="13.5" customHeight="1">
      <c r="A5590" s="3"/>
    </row>
    <row r="5591" ht="13.5" customHeight="1">
      <c r="A5591" s="3"/>
    </row>
    <row r="5592" ht="13.5" customHeight="1">
      <c r="A5592" s="3"/>
    </row>
    <row r="5593" ht="13.5" customHeight="1">
      <c r="A5593" s="3"/>
    </row>
    <row r="5594" ht="13.5" customHeight="1">
      <c r="A5594" s="3"/>
    </row>
    <row r="5595" ht="13.5" customHeight="1">
      <c r="A5595" s="3"/>
    </row>
    <row r="5596" ht="13.5" customHeight="1">
      <c r="A5596" s="3"/>
    </row>
    <row r="5597" ht="13.5" customHeight="1">
      <c r="A5597" s="3"/>
    </row>
    <row r="5598" ht="13.5" customHeight="1">
      <c r="A5598" s="3"/>
    </row>
    <row r="5599" ht="13.5" customHeight="1">
      <c r="A5599" s="3"/>
    </row>
    <row r="5600" ht="13.5" customHeight="1">
      <c r="A5600" s="3"/>
    </row>
    <row r="5601" ht="13.5" customHeight="1">
      <c r="A5601" s="3"/>
    </row>
    <row r="5602" ht="13.5" customHeight="1">
      <c r="A5602" s="3"/>
    </row>
    <row r="5603" ht="13.5" customHeight="1">
      <c r="A5603" s="3"/>
    </row>
    <row r="5604" ht="13.5" customHeight="1">
      <c r="A5604" s="3"/>
    </row>
    <row r="5605" ht="13.5" customHeight="1">
      <c r="A5605" s="3"/>
    </row>
    <row r="5606" ht="13.5" customHeight="1">
      <c r="A5606" s="3"/>
    </row>
    <row r="5607" ht="13.5" customHeight="1">
      <c r="A5607" s="3"/>
    </row>
    <row r="5608" ht="13.5" customHeight="1">
      <c r="A5608" s="3"/>
    </row>
    <row r="5609" ht="13.5" customHeight="1">
      <c r="A5609" s="3"/>
    </row>
    <row r="5610" ht="13.5" customHeight="1">
      <c r="A5610" s="3"/>
    </row>
    <row r="5611" ht="13.5" customHeight="1">
      <c r="A5611" s="3"/>
    </row>
    <row r="5612" ht="13.5" customHeight="1">
      <c r="A5612" s="3"/>
    </row>
    <row r="5613" ht="13.5" customHeight="1">
      <c r="A5613" s="3"/>
    </row>
    <row r="5614" ht="13.5" customHeight="1">
      <c r="A5614" s="3"/>
    </row>
    <row r="5615" ht="13.5" customHeight="1">
      <c r="A5615" s="3"/>
    </row>
    <row r="5616" ht="13.5" customHeight="1">
      <c r="A5616" s="3"/>
    </row>
    <row r="5617" ht="13.5" customHeight="1">
      <c r="A5617" s="3"/>
    </row>
    <row r="5618" ht="13.5" customHeight="1">
      <c r="A5618" s="3"/>
    </row>
    <row r="5619" ht="13.5" customHeight="1">
      <c r="A5619" s="3"/>
    </row>
    <row r="5620" ht="13.5" customHeight="1">
      <c r="A5620" s="3"/>
    </row>
    <row r="5621" ht="13.5" customHeight="1">
      <c r="A5621" s="3"/>
    </row>
    <row r="5622" ht="13.5" customHeight="1">
      <c r="A5622" s="3"/>
    </row>
    <row r="5623" ht="13.5" customHeight="1">
      <c r="A5623" s="3"/>
    </row>
    <row r="5624" ht="13.5" customHeight="1">
      <c r="A5624" s="3"/>
    </row>
    <row r="5625" ht="13.5" customHeight="1">
      <c r="A5625" s="3"/>
    </row>
    <row r="5626" ht="13.5" customHeight="1">
      <c r="A5626" s="3"/>
    </row>
    <row r="5627" ht="13.5" customHeight="1">
      <c r="A5627" s="3"/>
    </row>
    <row r="5628" ht="13.5" customHeight="1">
      <c r="A5628" s="3"/>
    </row>
    <row r="5629" ht="13.5" customHeight="1">
      <c r="A5629" s="3"/>
    </row>
    <row r="5630" ht="13.5" customHeight="1">
      <c r="A5630" s="3"/>
    </row>
    <row r="5631" ht="13.5" customHeight="1">
      <c r="A5631" s="3"/>
    </row>
    <row r="5632" ht="13.5" customHeight="1">
      <c r="A5632" s="3"/>
    </row>
    <row r="5633" ht="13.5" customHeight="1">
      <c r="A5633" s="3"/>
    </row>
    <row r="5634" ht="13.5" customHeight="1">
      <c r="A5634" s="3"/>
    </row>
    <row r="5635" ht="13.5" customHeight="1">
      <c r="A5635" s="3"/>
    </row>
    <row r="5636" ht="13.5" customHeight="1">
      <c r="A5636" s="3"/>
    </row>
    <row r="5637" ht="13.5" customHeight="1">
      <c r="A5637" s="3"/>
    </row>
    <row r="5638" ht="13.5" customHeight="1">
      <c r="A5638" s="3"/>
    </row>
    <row r="5639" ht="13.5" customHeight="1">
      <c r="A5639" s="3"/>
    </row>
    <row r="5640" ht="13.5" customHeight="1">
      <c r="A5640" s="3"/>
    </row>
    <row r="5641" ht="13.5" customHeight="1">
      <c r="A5641" s="3"/>
    </row>
    <row r="5642" ht="13.5" customHeight="1">
      <c r="A5642" s="3"/>
    </row>
    <row r="5643" ht="13.5" customHeight="1">
      <c r="A5643" s="3"/>
    </row>
    <row r="5644" ht="13.5" customHeight="1">
      <c r="A5644" s="3"/>
    </row>
    <row r="5645" ht="13.5" customHeight="1">
      <c r="A5645" s="3"/>
    </row>
    <row r="5646" ht="13.5" customHeight="1">
      <c r="A5646" s="3"/>
    </row>
    <row r="5647" ht="13.5" customHeight="1">
      <c r="A5647" s="3"/>
    </row>
    <row r="5648" ht="13.5" customHeight="1">
      <c r="A5648" s="3"/>
    </row>
    <row r="5649" ht="13.5" customHeight="1">
      <c r="A5649" s="3"/>
    </row>
    <row r="5650" ht="13.5" customHeight="1">
      <c r="A5650" s="3"/>
    </row>
    <row r="5651" ht="13.5" customHeight="1">
      <c r="A5651" s="3"/>
    </row>
    <row r="5652" ht="13.5" customHeight="1">
      <c r="A5652" s="3"/>
    </row>
    <row r="5653" ht="13.5" customHeight="1">
      <c r="A5653" s="3"/>
    </row>
    <row r="5654" ht="13.5" customHeight="1">
      <c r="A5654" s="3"/>
    </row>
    <row r="5655" ht="13.5" customHeight="1">
      <c r="A5655" s="3"/>
    </row>
    <row r="5656" ht="13.5" customHeight="1">
      <c r="A5656" s="3"/>
    </row>
    <row r="5657" ht="13.5" customHeight="1">
      <c r="A5657" s="3"/>
    </row>
    <row r="5658" ht="13.5" customHeight="1">
      <c r="A5658" s="3"/>
    </row>
    <row r="5659" ht="13.5" customHeight="1">
      <c r="A5659" s="3"/>
    </row>
    <row r="5660" ht="13.5" customHeight="1">
      <c r="A5660" s="3"/>
    </row>
    <row r="5661" ht="13.5" customHeight="1">
      <c r="A5661" s="3"/>
    </row>
    <row r="5662" ht="13.5" customHeight="1">
      <c r="A5662" s="3"/>
    </row>
    <row r="5663" ht="13.5" customHeight="1">
      <c r="A5663" s="3"/>
    </row>
    <row r="5664" ht="13.5" customHeight="1">
      <c r="A5664" s="3"/>
    </row>
    <row r="5665" ht="13.5" customHeight="1">
      <c r="A5665" s="3"/>
    </row>
    <row r="5666" ht="13.5" customHeight="1">
      <c r="A5666" s="3"/>
    </row>
    <row r="5667" ht="13.5" customHeight="1">
      <c r="A5667" s="3"/>
    </row>
    <row r="5668" ht="13.5" customHeight="1">
      <c r="A5668" s="3"/>
    </row>
    <row r="5669" ht="13.5" customHeight="1">
      <c r="A5669" s="3"/>
    </row>
    <row r="5670" ht="13.5" customHeight="1">
      <c r="A5670" s="3"/>
    </row>
    <row r="5671" ht="13.5" customHeight="1">
      <c r="A5671" s="3"/>
    </row>
    <row r="5672" ht="13.5" customHeight="1">
      <c r="A5672" s="3"/>
    </row>
    <row r="5673" ht="13.5" customHeight="1">
      <c r="A5673" s="3"/>
    </row>
    <row r="5674" ht="13.5" customHeight="1">
      <c r="A5674" s="3"/>
    </row>
    <row r="5675" ht="13.5" customHeight="1">
      <c r="A5675" s="3"/>
    </row>
    <row r="5676" ht="13.5" customHeight="1">
      <c r="A5676" s="3"/>
    </row>
    <row r="5677" ht="13.5" customHeight="1">
      <c r="A5677" s="3"/>
    </row>
    <row r="5678" ht="13.5" customHeight="1">
      <c r="A5678" s="3"/>
    </row>
    <row r="5679" ht="13.5" customHeight="1">
      <c r="A5679" s="3"/>
    </row>
    <row r="5680" ht="13.5" customHeight="1">
      <c r="A5680" s="3"/>
    </row>
    <row r="5681" ht="13.5" customHeight="1">
      <c r="A5681" s="3"/>
    </row>
    <row r="5682" ht="13.5" customHeight="1">
      <c r="A5682" s="3"/>
    </row>
    <row r="5683" ht="13.5" customHeight="1">
      <c r="A5683" s="3"/>
    </row>
    <row r="5684" ht="13.5" customHeight="1">
      <c r="A5684" s="3"/>
    </row>
    <row r="5685" ht="13.5" customHeight="1">
      <c r="A5685" s="3"/>
    </row>
    <row r="5686" ht="13.5" customHeight="1">
      <c r="A5686" s="3"/>
    </row>
    <row r="5687" ht="13.5" customHeight="1">
      <c r="A5687" s="3"/>
    </row>
    <row r="5688" ht="13.5" customHeight="1">
      <c r="A5688" s="3"/>
    </row>
    <row r="5689" ht="13.5" customHeight="1">
      <c r="A5689" s="3"/>
    </row>
    <row r="5690" ht="13.5" customHeight="1">
      <c r="A5690" s="3"/>
    </row>
    <row r="5691" ht="13.5" customHeight="1">
      <c r="A5691" s="3"/>
    </row>
    <row r="5692" ht="13.5" customHeight="1">
      <c r="A5692" s="3"/>
    </row>
    <row r="5693" ht="13.5" customHeight="1">
      <c r="A5693" s="3"/>
    </row>
    <row r="5694" ht="13.5" customHeight="1">
      <c r="A5694" s="3"/>
    </row>
    <row r="5695" ht="13.5" customHeight="1">
      <c r="A5695" s="3"/>
    </row>
    <row r="5696" ht="13.5" customHeight="1">
      <c r="A5696" s="3"/>
    </row>
    <row r="5697" ht="13.5" customHeight="1">
      <c r="A5697" s="3"/>
    </row>
    <row r="5698" ht="13.5" customHeight="1">
      <c r="A5698" s="3"/>
    </row>
    <row r="5699" ht="13.5" customHeight="1">
      <c r="A5699" s="3"/>
    </row>
    <row r="5700" ht="13.5" customHeight="1">
      <c r="A5700" s="3"/>
    </row>
    <row r="5701" ht="13.5" customHeight="1">
      <c r="A5701" s="3"/>
    </row>
    <row r="5702" ht="13.5" customHeight="1">
      <c r="A5702" s="3"/>
    </row>
    <row r="5703" ht="13.5" customHeight="1">
      <c r="A5703" s="3"/>
    </row>
    <row r="5704" ht="13.5" customHeight="1">
      <c r="A5704" s="3"/>
    </row>
    <row r="5705" ht="13.5" customHeight="1">
      <c r="A5705" s="3"/>
    </row>
    <row r="5706" ht="13.5" customHeight="1">
      <c r="A5706" s="3"/>
    </row>
    <row r="5707" ht="13.5" customHeight="1">
      <c r="A5707" s="3"/>
    </row>
    <row r="5708" ht="13.5" customHeight="1">
      <c r="A5708" s="3"/>
    </row>
    <row r="5709" ht="13.5" customHeight="1">
      <c r="A5709" s="3"/>
    </row>
    <row r="5710" ht="13.5" customHeight="1">
      <c r="A5710" s="3"/>
    </row>
    <row r="5711" ht="13.5" customHeight="1">
      <c r="A5711" s="3"/>
    </row>
    <row r="5712" ht="13.5" customHeight="1">
      <c r="A5712" s="3"/>
    </row>
    <row r="5713" ht="13.5" customHeight="1">
      <c r="A5713" s="3"/>
    </row>
    <row r="5714" ht="13.5" customHeight="1">
      <c r="A5714" s="3"/>
    </row>
    <row r="5715" ht="13.5" customHeight="1">
      <c r="A5715" s="3"/>
    </row>
    <row r="5716" ht="13.5" customHeight="1">
      <c r="A5716" s="3"/>
    </row>
    <row r="5717" ht="13.5" customHeight="1">
      <c r="A5717" s="3"/>
    </row>
    <row r="5718" ht="13.5" customHeight="1">
      <c r="A5718" s="3"/>
    </row>
    <row r="5719" ht="13.5" customHeight="1">
      <c r="A5719" s="3"/>
    </row>
    <row r="5720" ht="13.5" customHeight="1">
      <c r="A5720" s="3"/>
    </row>
    <row r="5721" ht="13.5" customHeight="1">
      <c r="A5721" s="3"/>
    </row>
    <row r="5722" ht="13.5" customHeight="1">
      <c r="A5722" s="3"/>
    </row>
    <row r="5723" ht="13.5" customHeight="1">
      <c r="A5723" s="3"/>
    </row>
    <row r="5724" ht="13.5" customHeight="1">
      <c r="A5724" s="3"/>
    </row>
    <row r="5725" ht="13.5" customHeight="1">
      <c r="A5725" s="3"/>
    </row>
    <row r="5726" ht="13.5" customHeight="1">
      <c r="A5726" s="3"/>
    </row>
    <row r="5727" ht="13.5" customHeight="1">
      <c r="A5727" s="3"/>
    </row>
    <row r="5728" ht="13.5" customHeight="1">
      <c r="A5728" s="3"/>
    </row>
    <row r="5729" ht="13.5" customHeight="1">
      <c r="A5729" s="3"/>
    </row>
    <row r="5730" ht="13.5" customHeight="1">
      <c r="A5730" s="3"/>
    </row>
    <row r="5731" ht="13.5" customHeight="1">
      <c r="A5731" s="3"/>
    </row>
    <row r="5732" ht="13.5" customHeight="1">
      <c r="A5732" s="3"/>
    </row>
    <row r="5733" ht="13.5" customHeight="1">
      <c r="A5733" s="3"/>
    </row>
    <row r="5734" ht="13.5" customHeight="1">
      <c r="A5734" s="3"/>
    </row>
    <row r="5735" ht="13.5" customHeight="1">
      <c r="A5735" s="3"/>
    </row>
    <row r="5736" ht="13.5" customHeight="1">
      <c r="A5736" s="3"/>
    </row>
    <row r="5737" ht="13.5" customHeight="1">
      <c r="A5737" s="3"/>
    </row>
    <row r="5738" ht="13.5" customHeight="1">
      <c r="A5738" s="3"/>
    </row>
    <row r="5739" ht="13.5" customHeight="1">
      <c r="A5739" s="3"/>
    </row>
    <row r="5740" ht="13.5" customHeight="1">
      <c r="A5740" s="3"/>
    </row>
    <row r="5741" ht="13.5" customHeight="1">
      <c r="A5741" s="3"/>
    </row>
    <row r="5742" ht="13.5" customHeight="1">
      <c r="A5742" s="3"/>
    </row>
    <row r="5743" ht="13.5" customHeight="1">
      <c r="A5743" s="3"/>
    </row>
    <row r="5744" ht="13.5" customHeight="1">
      <c r="A5744" s="3"/>
    </row>
    <row r="5745" ht="13.5" customHeight="1">
      <c r="A5745" s="3"/>
    </row>
    <row r="5746" ht="13.5" customHeight="1">
      <c r="A5746" s="3"/>
    </row>
    <row r="5747" ht="13.5" customHeight="1">
      <c r="A5747" s="3"/>
    </row>
    <row r="5748" ht="13.5" customHeight="1">
      <c r="A5748" s="3"/>
    </row>
    <row r="5749" ht="13.5" customHeight="1">
      <c r="A5749" s="3"/>
    </row>
    <row r="5750" ht="13.5" customHeight="1">
      <c r="A5750" s="3"/>
    </row>
    <row r="5751" ht="13.5" customHeight="1">
      <c r="A5751" s="3"/>
    </row>
    <row r="5752" ht="13.5" customHeight="1">
      <c r="A5752" s="3"/>
    </row>
    <row r="5753" ht="13.5" customHeight="1">
      <c r="A5753" s="3"/>
    </row>
    <row r="5754" ht="13.5" customHeight="1">
      <c r="A5754" s="3"/>
    </row>
    <row r="5755" ht="13.5" customHeight="1">
      <c r="A5755" s="3"/>
    </row>
    <row r="5756" ht="13.5" customHeight="1">
      <c r="A5756" s="3"/>
    </row>
    <row r="5757" ht="13.5" customHeight="1">
      <c r="A5757" s="3"/>
    </row>
    <row r="5758" ht="13.5" customHeight="1">
      <c r="A5758" s="3"/>
    </row>
    <row r="5759" ht="13.5" customHeight="1">
      <c r="A5759" s="3"/>
    </row>
    <row r="5760" ht="13.5" customHeight="1">
      <c r="A5760" s="3"/>
    </row>
    <row r="5761" ht="13.5" customHeight="1">
      <c r="A5761" s="3"/>
    </row>
    <row r="5762" ht="13.5" customHeight="1">
      <c r="A5762" s="3"/>
    </row>
    <row r="5763" ht="13.5" customHeight="1">
      <c r="A5763" s="3"/>
    </row>
    <row r="5764" ht="13.5" customHeight="1">
      <c r="A5764" s="3"/>
    </row>
    <row r="5765" ht="13.5" customHeight="1">
      <c r="A5765" s="3"/>
    </row>
    <row r="5766" ht="13.5" customHeight="1">
      <c r="A5766" s="3"/>
    </row>
    <row r="5767" ht="13.5" customHeight="1">
      <c r="A5767" s="3"/>
    </row>
    <row r="5768" ht="13.5" customHeight="1">
      <c r="A5768" s="3"/>
    </row>
    <row r="5769" ht="13.5" customHeight="1">
      <c r="A5769" s="3"/>
    </row>
    <row r="5770" ht="13.5" customHeight="1">
      <c r="A5770" s="3"/>
    </row>
    <row r="5771" ht="13.5" customHeight="1">
      <c r="A5771" s="3"/>
    </row>
    <row r="5772" ht="13.5" customHeight="1">
      <c r="A5772" s="3"/>
    </row>
    <row r="5773" ht="13.5" customHeight="1">
      <c r="A5773" s="3"/>
    </row>
    <row r="5774" ht="13.5" customHeight="1">
      <c r="A5774" s="3"/>
    </row>
    <row r="5775" ht="13.5" customHeight="1">
      <c r="A5775" s="3"/>
    </row>
    <row r="5776" ht="13.5" customHeight="1">
      <c r="A5776" s="3"/>
    </row>
    <row r="5777" ht="13.5" customHeight="1">
      <c r="A5777" s="3"/>
    </row>
    <row r="5778" ht="13.5" customHeight="1">
      <c r="A5778" s="3"/>
    </row>
    <row r="5779" ht="13.5" customHeight="1">
      <c r="A5779" s="3"/>
    </row>
    <row r="5780" ht="13.5" customHeight="1">
      <c r="A5780" s="3"/>
    </row>
    <row r="5781" ht="13.5" customHeight="1">
      <c r="A5781" s="3"/>
    </row>
    <row r="5782" ht="13.5" customHeight="1">
      <c r="A5782" s="3"/>
    </row>
    <row r="5783" ht="13.5" customHeight="1">
      <c r="A5783" s="3"/>
    </row>
    <row r="5784" ht="13.5" customHeight="1">
      <c r="A5784" s="3"/>
    </row>
    <row r="5785" ht="13.5" customHeight="1">
      <c r="A5785" s="3"/>
    </row>
    <row r="5786" ht="13.5" customHeight="1">
      <c r="A5786" s="3"/>
    </row>
    <row r="5787" ht="13.5" customHeight="1">
      <c r="A5787" s="3"/>
    </row>
    <row r="5788" ht="13.5" customHeight="1">
      <c r="A5788" s="3"/>
    </row>
    <row r="5789" ht="13.5" customHeight="1">
      <c r="A5789" s="3"/>
    </row>
    <row r="5790" ht="13.5" customHeight="1">
      <c r="A5790" s="3"/>
    </row>
    <row r="5791" ht="13.5" customHeight="1">
      <c r="A5791" s="3"/>
    </row>
    <row r="5792" ht="13.5" customHeight="1">
      <c r="A5792" s="3"/>
    </row>
    <row r="5793" ht="13.5" customHeight="1">
      <c r="A5793" s="3"/>
    </row>
    <row r="5794" ht="13.5" customHeight="1">
      <c r="A5794" s="3"/>
    </row>
    <row r="5795" ht="13.5" customHeight="1">
      <c r="A5795" s="3"/>
    </row>
    <row r="5796" ht="13.5" customHeight="1">
      <c r="A5796" s="3"/>
    </row>
    <row r="5797" ht="13.5" customHeight="1">
      <c r="A5797" s="3"/>
    </row>
    <row r="5798" ht="13.5" customHeight="1">
      <c r="A5798" s="3"/>
    </row>
    <row r="5799" ht="13.5" customHeight="1">
      <c r="A5799" s="3"/>
    </row>
    <row r="5800" ht="13.5" customHeight="1">
      <c r="A5800" s="3"/>
    </row>
    <row r="5801" ht="13.5" customHeight="1">
      <c r="A5801" s="3"/>
    </row>
    <row r="5802" ht="13.5" customHeight="1">
      <c r="A5802" s="3"/>
    </row>
    <row r="5803" ht="13.5" customHeight="1">
      <c r="A5803" s="3"/>
    </row>
    <row r="5804" ht="13.5" customHeight="1">
      <c r="A5804" s="3"/>
    </row>
    <row r="5805" ht="13.5" customHeight="1">
      <c r="A5805" s="3"/>
    </row>
    <row r="5806" ht="13.5" customHeight="1">
      <c r="A5806" s="3"/>
    </row>
    <row r="5807" ht="13.5" customHeight="1">
      <c r="A5807" s="3"/>
    </row>
    <row r="5808" ht="13.5" customHeight="1">
      <c r="A5808" s="3"/>
    </row>
    <row r="5809" ht="13.5" customHeight="1">
      <c r="A5809" s="3"/>
    </row>
    <row r="5810" ht="13.5" customHeight="1">
      <c r="A5810" s="3"/>
    </row>
    <row r="5811" ht="13.5" customHeight="1">
      <c r="A5811" s="3"/>
    </row>
    <row r="5812" ht="13.5" customHeight="1">
      <c r="A5812" s="3"/>
    </row>
    <row r="5813" ht="13.5" customHeight="1">
      <c r="A5813" s="3"/>
    </row>
    <row r="5814" ht="13.5" customHeight="1">
      <c r="A5814" s="3"/>
    </row>
    <row r="5815" ht="13.5" customHeight="1">
      <c r="A5815" s="3"/>
    </row>
    <row r="5816" ht="13.5" customHeight="1">
      <c r="A5816" s="3"/>
    </row>
    <row r="5817" ht="13.5" customHeight="1">
      <c r="A5817" s="3"/>
    </row>
    <row r="5818" ht="13.5" customHeight="1">
      <c r="A5818" s="3"/>
    </row>
    <row r="5819" ht="13.5" customHeight="1">
      <c r="A5819" s="3"/>
    </row>
    <row r="5820" ht="13.5" customHeight="1">
      <c r="A5820" s="3"/>
    </row>
    <row r="5821" ht="13.5" customHeight="1">
      <c r="A5821" s="3"/>
    </row>
    <row r="5822" ht="13.5" customHeight="1">
      <c r="A5822" s="3"/>
    </row>
    <row r="5823" ht="13.5" customHeight="1">
      <c r="A5823" s="3"/>
    </row>
    <row r="5824" ht="13.5" customHeight="1">
      <c r="A5824" s="3"/>
    </row>
    <row r="5825" ht="13.5" customHeight="1">
      <c r="A5825" s="3"/>
    </row>
    <row r="5826" ht="13.5" customHeight="1">
      <c r="A5826" s="3"/>
    </row>
    <row r="5827" ht="13.5" customHeight="1">
      <c r="A5827" s="3"/>
    </row>
    <row r="5828" ht="13.5" customHeight="1">
      <c r="A5828" s="3"/>
    </row>
    <row r="5829" ht="13.5" customHeight="1">
      <c r="A5829" s="3"/>
    </row>
    <row r="5830" ht="13.5" customHeight="1">
      <c r="A5830" s="3"/>
    </row>
    <row r="5831" ht="13.5" customHeight="1">
      <c r="A5831" s="3"/>
    </row>
    <row r="5832" ht="13.5" customHeight="1">
      <c r="A5832" s="3"/>
    </row>
    <row r="5833" ht="13.5" customHeight="1">
      <c r="A5833" s="3"/>
    </row>
    <row r="5834" ht="13.5" customHeight="1">
      <c r="A5834" s="3"/>
    </row>
    <row r="5835" ht="13.5" customHeight="1">
      <c r="A5835" s="3"/>
    </row>
    <row r="5836" ht="13.5" customHeight="1">
      <c r="A5836" s="3"/>
    </row>
    <row r="5837" ht="13.5" customHeight="1">
      <c r="A5837" s="3"/>
    </row>
    <row r="5838" ht="13.5" customHeight="1">
      <c r="A5838" s="3"/>
    </row>
    <row r="5839" ht="13.5" customHeight="1">
      <c r="A5839" s="3"/>
    </row>
    <row r="5840" ht="13.5" customHeight="1">
      <c r="A5840" s="3"/>
    </row>
    <row r="5841" ht="13.5" customHeight="1">
      <c r="A5841" s="3"/>
    </row>
    <row r="5842" ht="13.5" customHeight="1">
      <c r="A5842" s="3"/>
    </row>
    <row r="5843" ht="13.5" customHeight="1">
      <c r="A5843" s="3"/>
    </row>
    <row r="5844" ht="13.5" customHeight="1">
      <c r="A5844" s="3"/>
    </row>
    <row r="5845" ht="13.5" customHeight="1">
      <c r="A5845" s="3"/>
    </row>
    <row r="5846" ht="13.5" customHeight="1">
      <c r="A5846" s="3"/>
    </row>
    <row r="5847" ht="13.5" customHeight="1">
      <c r="A5847" s="3"/>
    </row>
    <row r="5848" ht="13.5" customHeight="1">
      <c r="A5848" s="3"/>
    </row>
    <row r="5849" ht="13.5" customHeight="1">
      <c r="A5849" s="3"/>
    </row>
    <row r="5850" ht="13.5" customHeight="1">
      <c r="A5850" s="3"/>
    </row>
    <row r="5851" ht="13.5" customHeight="1">
      <c r="A5851" s="3"/>
    </row>
    <row r="5852" ht="13.5" customHeight="1">
      <c r="A5852" s="3"/>
    </row>
    <row r="5853" ht="13.5" customHeight="1">
      <c r="A5853" s="3"/>
    </row>
    <row r="5854" ht="13.5" customHeight="1">
      <c r="A5854" s="3"/>
    </row>
    <row r="5855" ht="13.5" customHeight="1">
      <c r="A5855" s="3"/>
    </row>
    <row r="5856" ht="13.5" customHeight="1">
      <c r="A5856" s="3"/>
    </row>
    <row r="5857" ht="13.5" customHeight="1">
      <c r="A5857" s="3"/>
    </row>
    <row r="5858" ht="13.5" customHeight="1">
      <c r="A5858" s="3"/>
    </row>
    <row r="5859" ht="13.5" customHeight="1">
      <c r="A5859" s="3"/>
    </row>
    <row r="5860" ht="13.5" customHeight="1">
      <c r="A5860" s="3"/>
    </row>
    <row r="5861" ht="13.5" customHeight="1">
      <c r="A5861" s="3"/>
    </row>
    <row r="5862" ht="13.5" customHeight="1">
      <c r="A5862" s="3"/>
    </row>
    <row r="5863" ht="13.5" customHeight="1">
      <c r="A5863" s="3"/>
    </row>
    <row r="5864" ht="13.5" customHeight="1">
      <c r="A5864" s="3"/>
    </row>
    <row r="5865" ht="13.5" customHeight="1">
      <c r="A5865" s="3"/>
    </row>
    <row r="5866" ht="13.5" customHeight="1">
      <c r="A5866" s="3"/>
    </row>
    <row r="5867" ht="13.5" customHeight="1">
      <c r="A5867" s="3"/>
    </row>
    <row r="5868" ht="13.5" customHeight="1">
      <c r="A5868" s="3"/>
    </row>
    <row r="5869" ht="13.5" customHeight="1">
      <c r="A5869" s="3"/>
    </row>
    <row r="5870" ht="13.5" customHeight="1">
      <c r="A5870" s="3"/>
    </row>
    <row r="5871" ht="13.5" customHeight="1">
      <c r="A5871" s="3"/>
    </row>
    <row r="5872" ht="13.5" customHeight="1">
      <c r="A5872" s="3"/>
    </row>
    <row r="5873" ht="13.5" customHeight="1">
      <c r="A5873" s="3"/>
    </row>
    <row r="5874" ht="13.5" customHeight="1">
      <c r="A5874" s="3"/>
    </row>
    <row r="5875" ht="13.5" customHeight="1">
      <c r="A5875" s="3"/>
    </row>
    <row r="5876" ht="13.5" customHeight="1">
      <c r="A5876" s="3"/>
    </row>
    <row r="5877" ht="13.5" customHeight="1">
      <c r="A5877" s="3"/>
    </row>
    <row r="5878" ht="13.5" customHeight="1">
      <c r="A5878" s="3"/>
    </row>
    <row r="5879" ht="13.5" customHeight="1">
      <c r="A5879" s="3"/>
    </row>
    <row r="5880" ht="13.5" customHeight="1">
      <c r="A5880" s="3"/>
    </row>
    <row r="5881" ht="13.5" customHeight="1">
      <c r="A5881" s="3"/>
    </row>
    <row r="5882" ht="13.5" customHeight="1">
      <c r="A5882" s="3"/>
    </row>
    <row r="5883" ht="13.5" customHeight="1">
      <c r="A5883" s="3"/>
    </row>
    <row r="5884" ht="13.5" customHeight="1">
      <c r="A5884" s="3"/>
    </row>
    <row r="5885" ht="13.5" customHeight="1">
      <c r="A5885" s="3"/>
    </row>
    <row r="5886" ht="13.5" customHeight="1">
      <c r="A5886" s="3"/>
    </row>
    <row r="5887" ht="13.5" customHeight="1">
      <c r="A5887" s="3"/>
    </row>
    <row r="5888" ht="13.5" customHeight="1">
      <c r="A5888" s="3"/>
    </row>
    <row r="5889" ht="13.5" customHeight="1">
      <c r="A5889" s="3"/>
    </row>
    <row r="5890" ht="13.5" customHeight="1">
      <c r="A5890" s="3"/>
    </row>
    <row r="5891" ht="13.5" customHeight="1">
      <c r="A5891" s="3"/>
    </row>
    <row r="5892" ht="13.5" customHeight="1">
      <c r="A5892" s="3"/>
    </row>
    <row r="5893" ht="13.5" customHeight="1">
      <c r="A5893" s="3"/>
    </row>
    <row r="5894" ht="13.5" customHeight="1">
      <c r="A5894" s="3"/>
    </row>
    <row r="5895" ht="13.5" customHeight="1">
      <c r="A5895" s="3"/>
    </row>
    <row r="5896" ht="13.5" customHeight="1">
      <c r="A5896" s="3"/>
    </row>
    <row r="5897" ht="13.5" customHeight="1">
      <c r="A5897" s="3"/>
    </row>
    <row r="5898" ht="13.5" customHeight="1">
      <c r="A5898" s="3"/>
    </row>
    <row r="5899" ht="13.5" customHeight="1">
      <c r="A5899" s="3"/>
    </row>
    <row r="5900" ht="13.5" customHeight="1">
      <c r="A5900" s="3"/>
    </row>
    <row r="5901" ht="13.5" customHeight="1">
      <c r="A5901" s="3"/>
    </row>
    <row r="5902" ht="13.5" customHeight="1">
      <c r="A5902" s="3"/>
    </row>
    <row r="5903" ht="13.5" customHeight="1">
      <c r="A5903" s="3"/>
    </row>
    <row r="5904" ht="13.5" customHeight="1">
      <c r="A5904" s="3"/>
    </row>
    <row r="5905" ht="13.5" customHeight="1">
      <c r="A5905" s="3"/>
    </row>
    <row r="5906" ht="13.5" customHeight="1">
      <c r="A5906" s="3"/>
    </row>
    <row r="5907" ht="13.5" customHeight="1">
      <c r="A5907" s="3"/>
    </row>
    <row r="5908" ht="13.5" customHeight="1">
      <c r="A5908" s="3"/>
    </row>
    <row r="5909" ht="13.5" customHeight="1">
      <c r="A5909" s="3"/>
    </row>
    <row r="5910" ht="13.5" customHeight="1">
      <c r="A5910" s="3"/>
    </row>
    <row r="5911" ht="13.5" customHeight="1">
      <c r="A5911" s="3"/>
    </row>
    <row r="5912" ht="13.5" customHeight="1">
      <c r="A5912" s="3"/>
    </row>
    <row r="5913" ht="13.5" customHeight="1">
      <c r="A5913" s="3"/>
    </row>
    <row r="5914" ht="13.5" customHeight="1">
      <c r="A5914" s="3"/>
    </row>
    <row r="5915" ht="13.5" customHeight="1">
      <c r="A5915" s="3"/>
    </row>
    <row r="5916" ht="13.5" customHeight="1">
      <c r="A5916" s="3"/>
    </row>
    <row r="5917" ht="13.5" customHeight="1">
      <c r="A5917" s="3"/>
    </row>
    <row r="5918" ht="13.5" customHeight="1">
      <c r="A5918" s="3"/>
    </row>
    <row r="5919" ht="13.5" customHeight="1">
      <c r="A5919" s="3"/>
    </row>
    <row r="5920" ht="13.5" customHeight="1">
      <c r="A5920" s="3"/>
    </row>
    <row r="5921" ht="13.5" customHeight="1">
      <c r="A5921" s="3"/>
    </row>
    <row r="5922" ht="13.5" customHeight="1">
      <c r="A5922" s="3"/>
    </row>
    <row r="5923" ht="13.5" customHeight="1">
      <c r="A5923" s="3"/>
    </row>
    <row r="5924" ht="13.5" customHeight="1">
      <c r="A5924" s="3"/>
    </row>
    <row r="5925" ht="13.5" customHeight="1">
      <c r="A5925" s="3"/>
    </row>
    <row r="5926" ht="13.5" customHeight="1">
      <c r="A5926" s="3"/>
    </row>
    <row r="5927" ht="13.5" customHeight="1">
      <c r="A5927" s="3"/>
    </row>
    <row r="5928" ht="13.5" customHeight="1">
      <c r="A5928" s="3"/>
    </row>
    <row r="5929" ht="13.5" customHeight="1">
      <c r="A5929" s="3"/>
    </row>
    <row r="5930" ht="13.5" customHeight="1">
      <c r="A5930" s="3"/>
    </row>
    <row r="5931" ht="13.5" customHeight="1">
      <c r="A5931" s="3"/>
    </row>
    <row r="5932" ht="13.5" customHeight="1">
      <c r="A5932" s="3"/>
    </row>
    <row r="5933" ht="13.5" customHeight="1">
      <c r="A5933" s="3"/>
    </row>
    <row r="5934" ht="13.5" customHeight="1">
      <c r="A5934" s="3"/>
    </row>
    <row r="5935" ht="13.5" customHeight="1">
      <c r="A5935" s="3"/>
    </row>
    <row r="5936" ht="13.5" customHeight="1">
      <c r="A5936" s="3"/>
    </row>
    <row r="5937" ht="13.5" customHeight="1">
      <c r="A5937" s="3"/>
    </row>
    <row r="5938" ht="13.5" customHeight="1">
      <c r="A5938" s="3"/>
    </row>
    <row r="5939" ht="13.5" customHeight="1">
      <c r="A5939" s="3"/>
    </row>
    <row r="5940" ht="13.5" customHeight="1">
      <c r="A5940" s="3"/>
    </row>
    <row r="5941" ht="13.5" customHeight="1">
      <c r="A5941" s="3"/>
    </row>
    <row r="5942" ht="13.5" customHeight="1">
      <c r="A5942" s="3"/>
    </row>
  </sheetData>
  <conditionalFormatting sqref="AR3:AS4">
    <cfRule type="cellIs" dxfId="0" priority="1" operator="greaterThan">
      <formula>0.5</formula>
    </cfRule>
  </conditionalFormatting>
  <conditionalFormatting sqref="AS8:AU10">
    <cfRule type="cellIs" dxfId="1" priority="2" operator="greaterThan">
      <formula>0.35</formula>
    </cfRule>
  </conditionalFormatting>
  <conditionalFormatting sqref="AS8:AU10">
    <cfRule type="cellIs" dxfId="0" priority="3" operator="greaterThan">
      <formula>0.3297</formula>
    </cfRule>
  </conditionalFormatting>
  <conditionalFormatting sqref="AT13:AW16">
    <cfRule type="cellIs" dxfId="1" priority="4" operator="greaterThan">
      <formula>0.274</formula>
    </cfRule>
  </conditionalFormatting>
  <conditionalFormatting sqref="AT13:AW16">
    <cfRule type="cellIs" dxfId="0" priority="5" operator="greaterThan">
      <formula>0.254</formula>
    </cfRule>
  </conditionalFormatting>
  <conditionalFormatting sqref="AU27:AX30">
    <cfRule type="cellIs" dxfId="1" priority="6" operator="greaterThan">
      <formula>0.5</formula>
    </cfRule>
  </conditionalFormatting>
  <conditionalFormatting sqref="AU27:AX30">
    <cfRule type="cellIs" dxfId="1" priority="7" operator="greaterThan">
      <formula>50</formula>
    </cfRule>
  </conditionalFormatting>
  <conditionalFormatting sqref="AU27:AX30">
    <cfRule type="cellIs" dxfId="0" priority="8" operator="greaterThan">
      <formula>0.5</formula>
    </cfRule>
  </conditionalFormatting>
  <conditionalFormatting sqref="AU27:AX30">
    <cfRule type="cellIs" dxfId="0" priority="9" operator="greaterThan">
      <formula>0.4</formula>
    </cfRule>
  </conditionalFormatting>
  <conditionalFormatting sqref="AU27:AX30">
    <cfRule type="cellIs" dxfId="1" priority="10" operator="greaterThan">
      <formula>0.5</formula>
    </cfRule>
  </conditionalFormatting>
  <conditionalFormatting sqref="AU27:AX30">
    <cfRule type="cellIs" dxfId="0" priority="11" operator="greaterThan">
      <formula>0.5</formula>
    </cfRule>
  </conditionalFormatting>
  <conditionalFormatting sqref="AU20:AY24">
    <cfRule type="cellIs" dxfId="1" priority="12" operator="greaterThan">
      <formula>0.23</formula>
    </cfRule>
  </conditionalFormatting>
  <conditionalFormatting sqref="AU20:AY24">
    <cfRule type="cellIs" dxfId="0" priority="13" operator="greaterThan">
      <formula>0.202</formula>
    </cfRule>
  </conditionalFormatting>
  <conditionalFormatting sqref="AU20:AY24">
    <cfRule type="cellIs" dxfId="0" priority="14" operator="greaterThan">
      <formula>0.203</formula>
    </cfRule>
  </conditionalFormatting>
  <conditionalFormatting sqref="AU20:AY24">
    <cfRule type="cellIs" dxfId="0" priority="15" operator="greaterThan">
      <formula>0.2088</formula>
    </cfRule>
  </conditionalFormatting>
  <printOptions/>
  <pageMargins bottom="0.75" footer="0.0" header="0.0" left="0.7" right="0.7" top="0.75"/>
  <pageSetup paperSize="9" orientation="portrait"/>
  <drawing r:id="rId1"/>
</worksheet>
</file>